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Program Files (x86)\vcodestuff\EXCEL\Shopify_Sales_Analysis\"/>
    </mc:Choice>
  </mc:AlternateContent>
  <xr:revisionPtr revIDLastSave="0" documentId="13_ncr:1_{757FF32D-B725-4759-A073-4429FA22E378}" xr6:coauthVersionLast="47" xr6:coauthVersionMax="47" xr10:uidLastSave="{00000000-0000-0000-0000-000000000000}"/>
  <bookViews>
    <workbookView xWindow="-108" yWindow="-108" windowWidth="23256" windowHeight="12456" activeTab="3" xr2:uid="{B7E6197F-BCAB-4935-B164-80C9E2296AAF}"/>
  </bookViews>
  <sheets>
    <sheet name="Analysis" sheetId="4" r:id="rId1"/>
    <sheet name="Sheet4" sheetId="7" r:id="rId2"/>
    <sheet name="shopify_sales" sheetId="1" r:id="rId3"/>
    <sheet name="DashBoard" sheetId="3" r:id="rId4"/>
  </sheets>
  <definedNames>
    <definedName name="_xlchart.v5.0" hidden="1">Analysis!$E$17</definedName>
    <definedName name="_xlchart.v5.1" hidden="1">Analysis!$E$18:$E$66</definedName>
    <definedName name="_xlchart.v5.2" hidden="1">Analysis!$F$17</definedName>
    <definedName name="_xlchart.v5.3" hidden="1">Analysis!$F$18:$F$66</definedName>
    <definedName name="_xlchart.v5.4" hidden="1">Analysis!$E$17</definedName>
    <definedName name="_xlchart.v5.5" hidden="1">Analysis!$E$18:$E$66</definedName>
    <definedName name="_xlchart.v5.6" hidden="1">Analysis!$F$17</definedName>
    <definedName name="_xlchart.v5.7" hidden="1">Analysis!$F$18:$F$66</definedName>
    <definedName name="_xlcn.WorksheetConnection_ShopifySales.xlsxTable11" hidden="1">Table1[]</definedName>
  </definedNames>
  <calcPr calcId="191029"/>
  <pivotCaches>
    <pivotCache cacheId="78" r:id="rId5"/>
    <pivotCache cacheId="14" r:id="rId6"/>
    <pivotCache cacheId="61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Shopify Sales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5" i="4" l="1"/>
  <c r="J76" i="4"/>
  <c r="J77" i="4"/>
  <c r="J78" i="4"/>
  <c r="J79" i="4"/>
  <c r="J80" i="4"/>
  <c r="J74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80" i="4"/>
  <c r="D81" i="4"/>
  <c r="D82" i="4"/>
  <c r="D83" i="4"/>
  <c r="D84" i="4"/>
  <c r="D85" i="4"/>
  <c r="D86" i="4"/>
  <c r="D87" i="4"/>
  <c r="D72" i="4"/>
  <c r="D73" i="4"/>
  <c r="D74" i="4"/>
  <c r="D75" i="4"/>
  <c r="D76" i="4"/>
  <c r="D77" i="4"/>
  <c r="D78" i="4"/>
  <c r="D79" i="4"/>
  <c r="D71" i="4"/>
  <c r="E70" i="4"/>
  <c r="D70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22" i="4"/>
  <c r="E23" i="4"/>
  <c r="E24" i="4"/>
  <c r="E25" i="4"/>
  <c r="E26" i="4"/>
  <c r="E27" i="4"/>
  <c r="E28" i="4"/>
  <c r="E29" i="4"/>
  <c r="E30" i="4"/>
  <c r="E31" i="4"/>
  <c r="E32" i="4"/>
  <c r="E33" i="4"/>
  <c r="E19" i="4"/>
  <c r="E20" i="4"/>
  <c r="E21" i="4"/>
  <c r="E18" i="4"/>
  <c r="F17" i="4"/>
  <c r="E17" i="4"/>
  <c r="K78" i="4"/>
  <c r="K79" i="4"/>
  <c r="K80" i="4"/>
  <c r="K77" i="4"/>
  <c r="K76" i="4"/>
  <c r="K75" i="4"/>
  <c r="K74" i="4"/>
  <c r="E192" i="4"/>
  <c r="E336" i="4"/>
  <c r="E480" i="4"/>
  <c r="E73" i="4"/>
  <c r="E217" i="4"/>
  <c r="E361" i="4"/>
  <c r="E505" i="4"/>
  <c r="E98" i="4"/>
  <c r="E242" i="4"/>
  <c r="E386" i="4"/>
  <c r="E166" i="4"/>
  <c r="E111" i="4"/>
  <c r="E255" i="4"/>
  <c r="E399" i="4"/>
  <c r="E394" i="4"/>
  <c r="E184" i="4"/>
  <c r="E328" i="4"/>
  <c r="E472" i="4"/>
  <c r="E431" i="4"/>
  <c r="E209" i="4"/>
  <c r="E353" i="4"/>
  <c r="E497" i="4"/>
  <c r="E90" i="4"/>
  <c r="E234" i="4"/>
  <c r="E378" i="4"/>
  <c r="E522" i="4"/>
  <c r="E103" i="4"/>
  <c r="E247" i="4"/>
  <c r="E391" i="4"/>
  <c r="E118" i="4"/>
  <c r="E128" i="4"/>
  <c r="E272" i="4"/>
  <c r="E416" i="4"/>
  <c r="E191" i="4"/>
  <c r="E201" i="4"/>
  <c r="E345" i="4"/>
  <c r="E489" i="4"/>
  <c r="E225" i="4"/>
  <c r="E381" i="4"/>
  <c r="E384" i="4"/>
  <c r="E265" i="4"/>
  <c r="E290" i="4"/>
  <c r="E447" i="4"/>
  <c r="E520" i="4"/>
  <c r="E401" i="4"/>
  <c r="E426" i="4"/>
  <c r="E439" i="4"/>
  <c r="E464" i="4"/>
  <c r="E214" i="4"/>
  <c r="E396" i="4"/>
  <c r="E133" i="4"/>
  <c r="E466" i="4"/>
  <c r="E502" i="4"/>
  <c r="E100" i="4"/>
  <c r="E154" i="4"/>
  <c r="E150" i="4"/>
  <c r="E163" i="4"/>
  <c r="E188" i="4"/>
  <c r="E261" i="4"/>
  <c r="E204" i="4"/>
  <c r="E348" i="4"/>
  <c r="E492" i="4"/>
  <c r="E85" i="4"/>
  <c r="E229" i="4"/>
  <c r="E373" i="4"/>
  <c r="E517" i="4"/>
  <c r="E110" i="4"/>
  <c r="E254" i="4"/>
  <c r="E398" i="4"/>
  <c r="E202" i="4"/>
  <c r="E123" i="4"/>
  <c r="E267" i="4"/>
  <c r="E411" i="4"/>
  <c r="E179" i="4"/>
  <c r="E196" i="4"/>
  <c r="E340" i="4"/>
  <c r="E484" i="4"/>
  <c r="E77" i="4"/>
  <c r="E221" i="4"/>
  <c r="E365" i="4"/>
  <c r="E509" i="4"/>
  <c r="E102" i="4"/>
  <c r="E246" i="4"/>
  <c r="E390" i="4"/>
  <c r="E130" i="4"/>
  <c r="E115" i="4"/>
  <c r="E259" i="4"/>
  <c r="E403" i="4"/>
  <c r="E286" i="4"/>
  <c r="E140" i="4"/>
  <c r="E284" i="4"/>
  <c r="E428" i="4"/>
  <c r="E371" i="4"/>
  <c r="E213" i="4"/>
  <c r="E357" i="4"/>
  <c r="E501" i="4"/>
  <c r="E513" i="4"/>
  <c r="E190" i="4"/>
  <c r="E146" i="4"/>
  <c r="E303" i="4"/>
  <c r="E376" i="4"/>
  <c r="E274" i="4"/>
  <c r="E490" i="4"/>
  <c r="E176" i="4"/>
  <c r="E393" i="4"/>
  <c r="E252" i="4"/>
  <c r="E421" i="4"/>
  <c r="E158" i="4"/>
  <c r="E171" i="4"/>
  <c r="E244" i="4"/>
  <c r="E125" i="4"/>
  <c r="E382" i="4"/>
  <c r="E119" i="4"/>
  <c r="E323" i="4"/>
  <c r="E117" i="4"/>
  <c r="E408" i="4"/>
  <c r="E170" i="4"/>
  <c r="E183" i="4"/>
  <c r="E137" i="4"/>
  <c r="E478" i="4"/>
  <c r="E319" i="4"/>
  <c r="E129" i="4"/>
  <c r="E430" i="4"/>
  <c r="E72" i="4"/>
  <c r="E216" i="4"/>
  <c r="E360" i="4"/>
  <c r="E504" i="4"/>
  <c r="E97" i="4"/>
  <c r="E241" i="4"/>
  <c r="E385" i="4"/>
  <c r="E178" i="4"/>
  <c r="E122" i="4"/>
  <c r="E266" i="4"/>
  <c r="E410" i="4"/>
  <c r="E250" i="4"/>
  <c r="E135" i="4"/>
  <c r="E279" i="4"/>
  <c r="E423" i="4"/>
  <c r="E455" i="4"/>
  <c r="E208" i="4"/>
  <c r="E352" i="4"/>
  <c r="E496" i="4"/>
  <c r="E89" i="4"/>
  <c r="E233" i="4"/>
  <c r="E377" i="4"/>
  <c r="E521" i="4"/>
  <c r="E114" i="4"/>
  <c r="E258" i="4"/>
  <c r="E402" i="4"/>
  <c r="E262" i="4"/>
  <c r="E127" i="4"/>
  <c r="E271" i="4"/>
  <c r="E415" i="4"/>
  <c r="E406" i="4"/>
  <c r="E152" i="4"/>
  <c r="E296" i="4"/>
  <c r="E440" i="4"/>
  <c r="E81" i="4"/>
  <c r="E369" i="4"/>
  <c r="E96" i="4"/>
  <c r="E409" i="4"/>
  <c r="E418" i="4"/>
  <c r="E232" i="4"/>
  <c r="E257" i="4"/>
  <c r="E282" i="4"/>
  <c r="E295" i="4"/>
  <c r="E320" i="4"/>
  <c r="E249" i="4"/>
  <c r="E238" i="4"/>
  <c r="E302" i="4"/>
  <c r="E459" i="4"/>
  <c r="E269" i="4"/>
  <c r="E294" i="4"/>
  <c r="E307" i="4"/>
  <c r="E332" i="4"/>
  <c r="E322" i="4"/>
  <c r="E120" i="4"/>
  <c r="E155" i="4"/>
  <c r="E112" i="4"/>
  <c r="E425" i="4"/>
  <c r="E407" i="4"/>
  <c r="E84" i="4"/>
  <c r="E228" i="4"/>
  <c r="E372" i="4"/>
  <c r="E516" i="4"/>
  <c r="E109" i="4"/>
  <c r="E253" i="4"/>
  <c r="E397" i="4"/>
  <c r="E226" i="4"/>
  <c r="E134" i="4"/>
  <c r="E278" i="4"/>
  <c r="E422" i="4"/>
  <c r="E358" i="4"/>
  <c r="E147" i="4"/>
  <c r="E291" i="4"/>
  <c r="E435" i="4"/>
  <c r="E76" i="4"/>
  <c r="E220" i="4"/>
  <c r="E364" i="4"/>
  <c r="E508" i="4"/>
  <c r="E101" i="4"/>
  <c r="E245" i="4"/>
  <c r="E389" i="4"/>
  <c r="E142" i="4"/>
  <c r="E126" i="4"/>
  <c r="E270" i="4"/>
  <c r="E414" i="4"/>
  <c r="E370" i="4"/>
  <c r="E139" i="4"/>
  <c r="E283" i="4"/>
  <c r="E427" i="4"/>
  <c r="E107" i="4"/>
  <c r="E164" i="4"/>
  <c r="E308" i="4"/>
  <c r="E452" i="4"/>
  <c r="E93" i="4"/>
  <c r="E237" i="4"/>
  <c r="E82" i="4"/>
  <c r="E240" i="4"/>
  <c r="E121" i="4"/>
  <c r="E310" i="4"/>
  <c r="E434" i="4"/>
  <c r="E159" i="4"/>
  <c r="E88" i="4"/>
  <c r="E113" i="4"/>
  <c r="E138" i="4"/>
  <c r="E151" i="4"/>
  <c r="E203" i="4"/>
  <c r="E105" i="4"/>
  <c r="E108" i="4"/>
  <c r="E277" i="4"/>
  <c r="E446" i="4"/>
  <c r="E315" i="4"/>
  <c r="E388" i="4"/>
  <c r="E413" i="4"/>
  <c r="E438" i="4"/>
  <c r="E451" i="4"/>
  <c r="E476" i="4"/>
  <c r="E405" i="4"/>
  <c r="E334" i="4"/>
  <c r="E433" i="4"/>
  <c r="E458" i="4"/>
  <c r="E298" i="4"/>
  <c r="E306" i="4"/>
  <c r="E488" i="4"/>
  <c r="E264" i="4"/>
  <c r="E145" i="4"/>
  <c r="E289" i="4"/>
  <c r="E314" i="4"/>
  <c r="E83" i="4"/>
  <c r="E256" i="4"/>
  <c r="E281" i="4"/>
  <c r="E215" i="4"/>
  <c r="E344" i="4"/>
  <c r="E132" i="4"/>
  <c r="E276" i="4"/>
  <c r="E420" i="4"/>
  <c r="E454" i="4"/>
  <c r="E157" i="4"/>
  <c r="E301" i="4"/>
  <c r="E445" i="4"/>
  <c r="E251" i="4"/>
  <c r="E182" i="4"/>
  <c r="E326" i="4"/>
  <c r="E470" i="4"/>
  <c r="E275" i="4"/>
  <c r="E195" i="4"/>
  <c r="E339" i="4"/>
  <c r="E483" i="4"/>
  <c r="E124" i="4"/>
  <c r="E268" i="4"/>
  <c r="E412" i="4"/>
  <c r="E442" i="4"/>
  <c r="E149" i="4"/>
  <c r="E293" i="4"/>
  <c r="E437" i="4"/>
  <c r="E143" i="4"/>
  <c r="E174" i="4"/>
  <c r="E318" i="4"/>
  <c r="E462" i="4"/>
  <c r="E299" i="4"/>
  <c r="E187" i="4"/>
  <c r="E331" i="4"/>
  <c r="E475" i="4"/>
  <c r="E515" i="4"/>
  <c r="E212" i="4"/>
  <c r="E356" i="4"/>
  <c r="E500" i="4"/>
  <c r="E141" i="4"/>
  <c r="E285" i="4"/>
  <c r="E429" i="4"/>
  <c r="E95" i="4"/>
  <c r="E441" i="4"/>
  <c r="E453" i="4"/>
  <c r="E443" i="4"/>
  <c r="E168" i="4"/>
  <c r="E359" i="4"/>
  <c r="E481" i="4"/>
  <c r="E362" i="4"/>
  <c r="E231" i="4"/>
  <c r="E519" i="4"/>
  <c r="E448" i="4"/>
  <c r="E329" i="4"/>
  <c r="E210" i="4"/>
  <c r="E79" i="4"/>
  <c r="E511" i="4"/>
  <c r="E392" i="4"/>
  <c r="E321" i="4"/>
  <c r="E324" i="4"/>
  <c r="E479" i="4"/>
  <c r="E493" i="4"/>
  <c r="E374" i="4"/>
  <c r="E387" i="4"/>
  <c r="E316" i="4"/>
  <c r="E197" i="4"/>
  <c r="E78" i="4"/>
  <c r="E510" i="4"/>
  <c r="E379" i="4"/>
  <c r="E260" i="4"/>
  <c r="E189" i="4"/>
  <c r="E471" i="4"/>
  <c r="E175" i="4"/>
  <c r="E417" i="4"/>
  <c r="E144" i="4"/>
  <c r="E288" i="4"/>
  <c r="E432" i="4"/>
  <c r="E131" i="4"/>
  <c r="E169" i="4"/>
  <c r="E313" i="4"/>
  <c r="E457" i="4"/>
  <c r="E347" i="4"/>
  <c r="E194" i="4"/>
  <c r="E338" i="4"/>
  <c r="E482" i="4"/>
  <c r="E419" i="4"/>
  <c r="E207" i="4"/>
  <c r="E351" i="4"/>
  <c r="E495" i="4"/>
  <c r="E136" i="4"/>
  <c r="E280" i="4"/>
  <c r="E424" i="4"/>
  <c r="E167" i="4"/>
  <c r="E161" i="4"/>
  <c r="E305" i="4"/>
  <c r="E449" i="4"/>
  <c r="E239" i="4"/>
  <c r="E186" i="4"/>
  <c r="E330" i="4"/>
  <c r="E474" i="4"/>
  <c r="E395" i="4"/>
  <c r="E199" i="4"/>
  <c r="E343" i="4"/>
  <c r="E487" i="4"/>
  <c r="E80" i="4"/>
  <c r="E224" i="4"/>
  <c r="E368" i="4"/>
  <c r="E512" i="4"/>
  <c r="E153" i="4"/>
  <c r="E297" i="4"/>
  <c r="E287" i="4"/>
  <c r="E456" i="4"/>
  <c r="E337" i="4"/>
  <c r="E74" i="4"/>
  <c r="E506" i="4"/>
  <c r="E375" i="4"/>
  <c r="E304" i="4"/>
  <c r="E311" i="4"/>
  <c r="E473" i="4"/>
  <c r="E354" i="4"/>
  <c r="E223" i="4"/>
  <c r="E104" i="4"/>
  <c r="E346" i="4"/>
  <c r="E468" i="4"/>
  <c r="E349" i="4"/>
  <c r="E86" i="4"/>
  <c r="E518" i="4"/>
  <c r="E243" i="4"/>
  <c r="E172" i="4"/>
  <c r="E383" i="4"/>
  <c r="E485" i="4"/>
  <c r="E366" i="4"/>
  <c r="E235" i="4"/>
  <c r="E116" i="4"/>
  <c r="E514" i="4"/>
  <c r="E477" i="4"/>
  <c r="E327" i="4"/>
  <c r="E162" i="4"/>
  <c r="E463" i="4"/>
  <c r="E273" i="4"/>
  <c r="E156" i="4"/>
  <c r="E300" i="4"/>
  <c r="E444" i="4"/>
  <c r="E263" i="4"/>
  <c r="E181" i="4"/>
  <c r="E325" i="4"/>
  <c r="E469" i="4"/>
  <c r="E503" i="4"/>
  <c r="E206" i="4"/>
  <c r="E350" i="4"/>
  <c r="E494" i="4"/>
  <c r="E75" i="4"/>
  <c r="E219" i="4"/>
  <c r="E363" i="4"/>
  <c r="E507" i="4"/>
  <c r="E148" i="4"/>
  <c r="E292" i="4"/>
  <c r="E436" i="4"/>
  <c r="E227" i="4"/>
  <c r="E173" i="4"/>
  <c r="E317" i="4"/>
  <c r="E461" i="4"/>
  <c r="E335" i="4"/>
  <c r="E198" i="4"/>
  <c r="E342" i="4"/>
  <c r="E486" i="4"/>
  <c r="E467" i="4"/>
  <c r="E211" i="4"/>
  <c r="E355" i="4"/>
  <c r="E499" i="4"/>
  <c r="E92" i="4"/>
  <c r="E236" i="4"/>
  <c r="E380" i="4"/>
  <c r="E94" i="4"/>
  <c r="E165" i="4"/>
  <c r="E309" i="4"/>
  <c r="E312" i="4"/>
  <c r="E193" i="4"/>
  <c r="E218" i="4"/>
  <c r="E87" i="4"/>
  <c r="E160" i="4"/>
  <c r="E185" i="4"/>
  <c r="E491" i="4"/>
  <c r="E498" i="4"/>
  <c r="E367" i="4"/>
  <c r="E248" i="4"/>
  <c r="E177" i="4"/>
  <c r="E465" i="4"/>
  <c r="E180" i="4"/>
  <c r="E205" i="4"/>
  <c r="E230" i="4"/>
  <c r="E99" i="4"/>
  <c r="E106" i="4"/>
  <c r="E460" i="4"/>
  <c r="E341" i="4"/>
  <c r="E222" i="4"/>
  <c r="E91" i="4"/>
  <c r="E523" i="4"/>
  <c r="E404" i="4"/>
  <c r="E333" i="4"/>
  <c r="E400" i="4"/>
  <c r="E450" i="4"/>
  <c r="E200" i="4"/>
  <c r="E71" i="4"/>
  <c r="F19" i="4"/>
  <c r="F31" i="4"/>
  <c r="F43" i="4"/>
  <c r="F55" i="4"/>
  <c r="F33" i="4"/>
  <c r="F20" i="4"/>
  <c r="F32" i="4"/>
  <c r="F44" i="4"/>
  <c r="F56" i="4"/>
  <c r="F21" i="4"/>
  <c r="F45" i="4"/>
  <c r="F57" i="4"/>
  <c r="F22" i="4"/>
  <c r="F34" i="4"/>
  <c r="F46" i="4"/>
  <c r="F58" i="4"/>
  <c r="F24" i="4"/>
  <c r="F60" i="4"/>
  <c r="F23" i="4"/>
  <c r="F35" i="4"/>
  <c r="F47" i="4"/>
  <c r="F59" i="4"/>
  <c r="F36" i="4"/>
  <c r="F48" i="4"/>
  <c r="F25" i="4"/>
  <c r="F37" i="4"/>
  <c r="F49" i="4"/>
  <c r="F61" i="4"/>
  <c r="F26" i="4"/>
  <c r="F38" i="4"/>
  <c r="F50" i="4"/>
  <c r="F62" i="4"/>
  <c r="F27" i="4"/>
  <c r="F39" i="4"/>
  <c r="F51" i="4"/>
  <c r="F63" i="4"/>
  <c r="F54" i="4"/>
  <c r="F28" i="4"/>
  <c r="F40" i="4"/>
  <c r="F52" i="4"/>
  <c r="F64" i="4"/>
  <c r="F42" i="4"/>
  <c r="F29" i="4"/>
  <c r="F41" i="4"/>
  <c r="F53" i="4"/>
  <c r="F65" i="4"/>
  <c r="F30" i="4"/>
  <c r="F66" i="4"/>
  <c r="F18" i="4"/>
  <c r="B11" i="7"/>
  <c r="A11" i="7"/>
  <c r="C10" i="4"/>
  <c r="B10" i="4"/>
  <c r="A10" i="4"/>
  <c r="B7" i="4"/>
  <c r="A7" i="4"/>
  <c r="F4" i="4"/>
  <c r="E4" i="4"/>
  <c r="C7" i="4" l="1"/>
  <c r="G4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F5ECF1-8A58-4CF2-A969-C8FADBF6BC3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E25DF1E-498E-4E4C-AC0A-9A966AB4E7B3}" name="WorksheetConnection_Shopify Sales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ShopifySales.xlsxTable11"/>
        </x15:connection>
      </ext>
    </extLst>
  </connection>
</connections>
</file>

<file path=xl/sharedStrings.xml><?xml version="1.0" encoding="utf-8"?>
<sst xmlns="http://schemas.openxmlformats.org/spreadsheetml/2006/main" count="67434" uniqueCount="19605">
  <si>
    <t>Admin Graphql Api Id</t>
  </si>
  <si>
    <t>Billing Address Country</t>
  </si>
  <si>
    <t>Billing Address First Name</t>
  </si>
  <si>
    <t>Billing Address Last Name</t>
  </si>
  <si>
    <t>Billing Address Province</t>
  </si>
  <si>
    <t>Billing Address Zip</t>
  </si>
  <si>
    <t>CITY</t>
  </si>
  <si>
    <t>Currency</t>
  </si>
  <si>
    <t>Customer Id</t>
  </si>
  <si>
    <t>Gateway</t>
  </si>
  <si>
    <t>Order Number</t>
  </si>
  <si>
    <t>Product Id</t>
  </si>
  <si>
    <t>Product Type</t>
  </si>
  <si>
    <t>Variant Id</t>
  </si>
  <si>
    <t>Quantity</t>
  </si>
  <si>
    <t>Subtotal Price</t>
  </si>
  <si>
    <t>Total Price Usd</t>
  </si>
  <si>
    <t>Total Tax</t>
  </si>
  <si>
    <t>gid://shopify/LineItem/2153619128398</t>
  </si>
  <si>
    <t>United States</t>
  </si>
  <si>
    <t>Vanni</t>
  </si>
  <si>
    <t>Wimpenny</t>
  </si>
  <si>
    <t>USD</t>
  </si>
  <si>
    <t>manual</t>
  </si>
  <si>
    <t>shopify_payments</t>
  </si>
  <si>
    <t>Climbing Shoes</t>
  </si>
  <si>
    <t>gid://shopify/LineItem/2160863674446</t>
  </si>
  <si>
    <t>Monroe</t>
  </si>
  <si>
    <t>Marc</t>
  </si>
  <si>
    <t>Netley</t>
  </si>
  <si>
    <t>Louisiana</t>
  </si>
  <si>
    <t>MONROE</t>
  </si>
  <si>
    <t>gid://shopify/LineItem/2157784006734</t>
  </si>
  <si>
    <t>Elwyn</t>
  </si>
  <si>
    <t>Colebourn</t>
  </si>
  <si>
    <t>Texas</t>
  </si>
  <si>
    <t>HOUSTON</t>
  </si>
  <si>
    <t>gid://shopify/LineItem/2151551729742</t>
  </si>
  <si>
    <t>Gannie</t>
  </si>
  <si>
    <t>Busst</t>
  </si>
  <si>
    <t>EL PASO</t>
  </si>
  <si>
    <t>gid://shopify/LineItem/2157085786190</t>
  </si>
  <si>
    <t>Weston</t>
  </si>
  <si>
    <t>Lomasny</t>
  </si>
  <si>
    <t>Florida</t>
  </si>
  <si>
    <t>PANAMA CITY</t>
  </si>
  <si>
    <t>paypal</t>
  </si>
  <si>
    <t>gid://shopify/LineItem/2159012479054</t>
  </si>
  <si>
    <t>Koren</t>
  </si>
  <si>
    <t>Alelsandrowicz</t>
  </si>
  <si>
    <t>Illinois</t>
  </si>
  <si>
    <t>SPRINGFIELD</t>
  </si>
  <si>
    <t>gid://shopify/LineItem/2160327950414</t>
  </si>
  <si>
    <t>Isaiah</t>
  </si>
  <si>
    <t>Ditt</t>
  </si>
  <si>
    <t>Wisconsin</t>
  </si>
  <si>
    <t>GREEN BAY</t>
  </si>
  <si>
    <t>gid://shopify/LineItem/2160746299470</t>
  </si>
  <si>
    <t>Lafayette</t>
  </si>
  <si>
    <t>Hadlee</t>
  </si>
  <si>
    <t>Szimoni</t>
  </si>
  <si>
    <t>Indiana</t>
  </si>
  <si>
    <t>LAFAYETTE</t>
  </si>
  <si>
    <t>gid://shopify/LineItem/2160156573774</t>
  </si>
  <si>
    <t>Fredrika</t>
  </si>
  <si>
    <t>Winslade</t>
  </si>
  <si>
    <t>CHICAGO</t>
  </si>
  <si>
    <t>Running Shoes</t>
  </si>
  <si>
    <t>gid://shopify/LineItem/2160156737614</t>
  </si>
  <si>
    <t>Emelen</t>
  </si>
  <si>
    <t>Reveland</t>
  </si>
  <si>
    <t>California</t>
  </si>
  <si>
    <t>BURBANK</t>
  </si>
  <si>
    <t>gid://shopify/LineItem/2158976237646</t>
  </si>
  <si>
    <t>Reinald</t>
  </si>
  <si>
    <t>Humphris</t>
  </si>
  <si>
    <t>LONG BEACH</t>
  </si>
  <si>
    <t>amazon_payments</t>
  </si>
  <si>
    <t>gid://shopify/LineItem/2157950107726</t>
  </si>
  <si>
    <t>Vaughn</t>
  </si>
  <si>
    <t>Selkirk</t>
  </si>
  <si>
    <t>SHREVEPORT</t>
  </si>
  <si>
    <t>gid://shopify/LineItem/2160815112270</t>
  </si>
  <si>
    <t>Bunni</t>
  </si>
  <si>
    <t>Manlow</t>
  </si>
  <si>
    <t>ORANGE</t>
  </si>
  <si>
    <t>gid://shopify/LineItem/2154745790542</t>
  </si>
  <si>
    <t>Atlanta</t>
  </si>
  <si>
    <t>Roxana</t>
  </si>
  <si>
    <t>McMillian</t>
  </si>
  <si>
    <t>Georgia</t>
  </si>
  <si>
    <t>ATLANTA</t>
  </si>
  <si>
    <t>gid://shopify/LineItem/2156666486862</t>
  </si>
  <si>
    <t>Eda</t>
  </si>
  <si>
    <t>Eberz</t>
  </si>
  <si>
    <t>Arizona</t>
  </si>
  <si>
    <t>SCOTTSDALE</t>
  </si>
  <si>
    <t>gid://shopify/LineItem/2159423553614</t>
  </si>
  <si>
    <t>Iggie</t>
  </si>
  <si>
    <t>Tunnick</t>
  </si>
  <si>
    <t>SANTA CLARA</t>
  </si>
  <si>
    <t>gid://shopify/LineItem/2156700205134</t>
  </si>
  <si>
    <t>Washington</t>
  </si>
  <si>
    <t>Emilia</t>
  </si>
  <si>
    <t>Bilbie</t>
  </si>
  <si>
    <t>District of Columbia</t>
  </si>
  <si>
    <t>WASHINGTON</t>
  </si>
  <si>
    <t>gid://shopify/LineItem/2161105371214</t>
  </si>
  <si>
    <t>Lucio</t>
  </si>
  <si>
    <t>Danilewicz</t>
  </si>
  <si>
    <t>JACKSONVILLE</t>
  </si>
  <si>
    <t>gid://shopify/LineItem/2161468571726</t>
  </si>
  <si>
    <t>Mada</t>
  </si>
  <si>
    <t>O'Henery</t>
  </si>
  <si>
    <t>South Carolina</t>
  </si>
  <si>
    <t>COLUMBIA</t>
  </si>
  <si>
    <t>gid://shopify/LineItem/2151810007118</t>
  </si>
  <si>
    <t>Harriett</t>
  </si>
  <si>
    <t>Fetherstonhaugh</t>
  </si>
  <si>
    <t>New York</t>
  </si>
  <si>
    <t>NEW YORK CITY</t>
  </si>
  <si>
    <t>gift_card</t>
  </si>
  <si>
    <t>gid://shopify/LineItem/2156680052814</t>
  </si>
  <si>
    <t>Becka</t>
  </si>
  <si>
    <t>Stanlike</t>
  </si>
  <si>
    <t>MIAMI</t>
  </si>
  <si>
    <t>Walking Shoes</t>
  </si>
  <si>
    <t>gid://shopify/LineItem/2155147133006</t>
  </si>
  <si>
    <t>Keslie</t>
  </si>
  <si>
    <t>Sotheron</t>
  </si>
  <si>
    <t>New Mexico</t>
  </si>
  <si>
    <t>ALBUQUERQUE</t>
  </si>
  <si>
    <t>gid://shopify/LineItem/2153747775566</t>
  </si>
  <si>
    <t>Spring</t>
  </si>
  <si>
    <t>Jehanna</t>
  </si>
  <si>
    <t>McQuin</t>
  </si>
  <si>
    <t>SPRING</t>
  </si>
  <si>
    <t>Tennis Shoes</t>
  </si>
  <si>
    <t>gid://shopify/LineItem/2154416144462</t>
  </si>
  <si>
    <t>Lindsay</t>
  </si>
  <si>
    <t>Gronav</t>
  </si>
  <si>
    <t>BRADENTON</t>
  </si>
  <si>
    <t>gid://shopify/LineItem/2154658496590</t>
  </si>
  <si>
    <t>Kim</t>
  </si>
  <si>
    <t>Ferrarin</t>
  </si>
  <si>
    <t>Tennessee</t>
  </si>
  <si>
    <t>MEMPHIS</t>
  </si>
  <si>
    <t>gid://shopify/LineItem/2155970003022</t>
  </si>
  <si>
    <t>Augustine</t>
  </si>
  <si>
    <t>Errichelli</t>
  </si>
  <si>
    <t>GARY</t>
  </si>
  <si>
    <t>gid://shopify/LineItem/2160748396622</t>
  </si>
  <si>
    <t>Pen</t>
  </si>
  <si>
    <t>Oleshunin</t>
  </si>
  <si>
    <t>BROOKLYN</t>
  </si>
  <si>
    <t>gid://shopify/LineItem/2160318349390</t>
  </si>
  <si>
    <t>Dona</t>
  </si>
  <si>
    <t>Culham</t>
  </si>
  <si>
    <t>STOCKTON</t>
  </si>
  <si>
    <t>gid://shopify/LineItem/2151524663374</t>
  </si>
  <si>
    <t>Lisetta</t>
  </si>
  <si>
    <t>Penton</t>
  </si>
  <si>
    <t>NEW ORLEANS</t>
  </si>
  <si>
    <t>gid://shopify/LineItem/2158218510414</t>
  </si>
  <si>
    <t>Barnaby</t>
  </si>
  <si>
    <t>Braden</t>
  </si>
  <si>
    <t>Pennsylvania</t>
  </si>
  <si>
    <t>PITTSBURGH</t>
  </si>
  <si>
    <t>gid://shopify/LineItem/2153012625486</t>
  </si>
  <si>
    <t>Katy</t>
  </si>
  <si>
    <t>Mortie</t>
  </si>
  <si>
    <t>Adamek</t>
  </si>
  <si>
    <t>KATY</t>
  </si>
  <si>
    <t>gid://shopify/LineItem/2154569236558</t>
  </si>
  <si>
    <t>Von</t>
  </si>
  <si>
    <t>Dowdam</t>
  </si>
  <si>
    <t>TEXARKANA</t>
  </si>
  <si>
    <t>gid://shopify/LineItem/2157725122638</t>
  </si>
  <si>
    <t>Duncan</t>
  </si>
  <si>
    <t>Jickells</t>
  </si>
  <si>
    <t>gid://shopify/LineItem/2152949678158</t>
  </si>
  <si>
    <t>Sheeree</t>
  </si>
  <si>
    <t>Tather</t>
  </si>
  <si>
    <t>TAMPA</t>
  </si>
  <si>
    <t>gid://shopify/LineItem/2157811138638</t>
  </si>
  <si>
    <t>Nikita</t>
  </si>
  <si>
    <t>Stirrip</t>
  </si>
  <si>
    <t>Alabama</t>
  </si>
  <si>
    <t>HUNTSVILLE</t>
  </si>
  <si>
    <t>gid://shopify/LineItem/2153812885582</t>
  </si>
  <si>
    <t>Fred</t>
  </si>
  <si>
    <t>Brice</t>
  </si>
  <si>
    <t>CHATTANOOGA</t>
  </si>
  <si>
    <t>gid://shopify/LineItem/2159186214990</t>
  </si>
  <si>
    <t>Hayyim</t>
  </si>
  <si>
    <t>Matyja</t>
  </si>
  <si>
    <t>Nevada</t>
  </si>
  <si>
    <t>LAS VEGAS</t>
  </si>
  <si>
    <t>gid://shopify/LineItem/2159408349262</t>
  </si>
  <si>
    <t>Kit</t>
  </si>
  <si>
    <t>Wagner</t>
  </si>
  <si>
    <t>READING</t>
  </si>
  <si>
    <t>gid://shopify/LineItem/2160394436686</t>
  </si>
  <si>
    <t>Bear</t>
  </si>
  <si>
    <t>Gunton</t>
  </si>
  <si>
    <t>ANNISTON</t>
  </si>
  <si>
    <t>gid://shopify/LineItem/2153597894734</t>
  </si>
  <si>
    <t>Mellisa</t>
  </si>
  <si>
    <t>Hynes</t>
  </si>
  <si>
    <t>gid://shopify/LineItem/2161041244238</t>
  </si>
  <si>
    <t>Rhonda</t>
  </si>
  <si>
    <t>Bulbrook</t>
  </si>
  <si>
    <t>CORPUS CHRISTI</t>
  </si>
  <si>
    <t>gid://shopify/LineItem/2153034022990</t>
  </si>
  <si>
    <t>Sibbie</t>
  </si>
  <si>
    <t>Rissen</t>
  </si>
  <si>
    <t>gid://shopify/LineItem/2155003019342</t>
  </si>
  <si>
    <t>Yehudit</t>
  </si>
  <si>
    <t>Towlson</t>
  </si>
  <si>
    <t>Virginia</t>
  </si>
  <si>
    <t>RICHMOND</t>
  </si>
  <si>
    <t>gid://shopify/LineItem/2156183322702</t>
  </si>
  <si>
    <t>Rori</t>
  </si>
  <si>
    <t>Pirrey</t>
  </si>
  <si>
    <t>gid://shopify/LineItem/2157127106638</t>
  </si>
  <si>
    <t>Sidney</t>
  </si>
  <si>
    <t>Gascoyne</t>
  </si>
  <si>
    <t>gid://shopify/LineItem/2158227947598</t>
  </si>
  <si>
    <t>Lane</t>
  </si>
  <si>
    <t>Blasik</t>
  </si>
  <si>
    <t>Maryland</t>
  </si>
  <si>
    <t>BALTIMORE</t>
  </si>
  <si>
    <t>gid://shopify/LineItem/2161193517134</t>
  </si>
  <si>
    <t>Silvie</t>
  </si>
  <si>
    <t>Pepler</t>
  </si>
  <si>
    <t>Iowa</t>
  </si>
  <si>
    <t>DES MOINES</t>
  </si>
  <si>
    <t>gid://shopify/LineItem/2152600764494</t>
  </si>
  <si>
    <t>Renell</t>
  </si>
  <si>
    <t>Stangroom</t>
  </si>
  <si>
    <t>gid://shopify/LineItem/2153473540174</t>
  </si>
  <si>
    <t>Dionne</t>
  </si>
  <si>
    <t>Wise</t>
  </si>
  <si>
    <t>gid://shopify/LineItem/2153519939662</t>
  </si>
  <si>
    <t>Goldie</t>
  </si>
  <si>
    <t>Jirieck</t>
  </si>
  <si>
    <t>SANTA CRUZ</t>
  </si>
  <si>
    <t>gid://shopify/LineItem/2153766355022</t>
  </si>
  <si>
    <t>Sib</t>
  </si>
  <si>
    <t>Lissandri</t>
  </si>
  <si>
    <t>Oregon</t>
  </si>
  <si>
    <t>PORTLAND</t>
  </si>
  <si>
    <t>gid://shopify/LineItem/2154778394702</t>
  </si>
  <si>
    <t>Willamina</t>
  </si>
  <si>
    <t>Awton</t>
  </si>
  <si>
    <t>MADISON</t>
  </si>
  <si>
    <t>gid://shopify/LineItem/2156430983246</t>
  </si>
  <si>
    <t>Merrill</t>
  </si>
  <si>
    <t>Davidowich</t>
  </si>
  <si>
    <t>Michigan</t>
  </si>
  <si>
    <t>GRAND RAPIDS</t>
  </si>
  <si>
    <t>gid://shopify/LineItem/2159246835790</t>
  </si>
  <si>
    <t>Bamby</t>
  </si>
  <si>
    <t>Dumbare</t>
  </si>
  <si>
    <t>Missouri</t>
  </si>
  <si>
    <t>KANSAS CITY</t>
  </si>
  <si>
    <t>gid://shopify/LineItem/2152017133646</t>
  </si>
  <si>
    <t>Gianna</t>
  </si>
  <si>
    <t>Emps</t>
  </si>
  <si>
    <t>TORRANCE</t>
  </si>
  <si>
    <t>gid://shopify/LineItem/2154572775502</t>
  </si>
  <si>
    <t>Ediva</t>
  </si>
  <si>
    <t>Alentyev</t>
  </si>
  <si>
    <t>gid://shopify/LineItem/2157108723790</t>
  </si>
  <si>
    <t>Lora</t>
  </si>
  <si>
    <t>Island</t>
  </si>
  <si>
    <t>gid://shopify/LineItem/2152504655950</t>
  </si>
  <si>
    <t>Adi</t>
  </si>
  <si>
    <t>Jerrems</t>
  </si>
  <si>
    <t>Kansas</t>
  </si>
  <si>
    <t>TOPEKA</t>
  </si>
  <si>
    <t>gid://shopify/LineItem/2157805535310</t>
  </si>
  <si>
    <t>Avis</t>
  </si>
  <si>
    <t>Bushrod</t>
  </si>
  <si>
    <t>BIRMINGHAM</t>
  </si>
  <si>
    <t>gid://shopify/LineItem/2161367285838</t>
  </si>
  <si>
    <t>Rossy</t>
  </si>
  <si>
    <t>McGauhy</t>
  </si>
  <si>
    <t>SCRANTON</t>
  </si>
  <si>
    <t>gid://shopify/LineItem/2156640174158</t>
  </si>
  <si>
    <t>Lincoln</t>
  </si>
  <si>
    <t>Benoit</t>
  </si>
  <si>
    <t>Chattock</t>
  </si>
  <si>
    <t>Nebraska</t>
  </si>
  <si>
    <t>LINCOLN</t>
  </si>
  <si>
    <t>gid://shopify/LineItem/2160270934094</t>
  </si>
  <si>
    <t>Fayina</t>
  </si>
  <si>
    <t>Dorgon</t>
  </si>
  <si>
    <t>DALLAS</t>
  </si>
  <si>
    <t>gid://shopify/LineItem/2160355573838</t>
  </si>
  <si>
    <t>Bud</t>
  </si>
  <si>
    <t>Pundy</t>
  </si>
  <si>
    <t>VANCOUVER</t>
  </si>
  <si>
    <t>gid://shopify/LineItem/2152650670158</t>
  </si>
  <si>
    <t>Norrie</t>
  </si>
  <si>
    <t>Peet</t>
  </si>
  <si>
    <t>SAN FRANCISCO</t>
  </si>
  <si>
    <t>gid://shopify/LineItem/2156115296334</t>
  </si>
  <si>
    <t>Miner</t>
  </si>
  <si>
    <t>Connechie</t>
  </si>
  <si>
    <t>gid://shopify/LineItem/2151436157006</t>
  </si>
  <si>
    <t>Erika</t>
  </si>
  <si>
    <t>Rosengren</t>
  </si>
  <si>
    <t>ALBANY</t>
  </si>
  <si>
    <t>gid://shopify/LineItem/2151445725262</t>
  </si>
  <si>
    <t>Perice</t>
  </si>
  <si>
    <t>Moppett</t>
  </si>
  <si>
    <t>Ohio</t>
  </si>
  <si>
    <t>AKRON</t>
  </si>
  <si>
    <t>gid://shopify/LineItem/2154924245070</t>
  </si>
  <si>
    <t>Dorene</t>
  </si>
  <si>
    <t>Danelutti</t>
  </si>
  <si>
    <t>NASHVILLE</t>
  </si>
  <si>
    <t>gid://shopify/LineItem/2152562950222</t>
  </si>
  <si>
    <t>Malissia</t>
  </si>
  <si>
    <t>Leaver</t>
  </si>
  <si>
    <t>Massachusetts</t>
  </si>
  <si>
    <t>BOSTON</t>
  </si>
  <si>
    <t>gid://shopify/LineItem/2157269090382</t>
  </si>
  <si>
    <t>Auguste</t>
  </si>
  <si>
    <t>Ram</t>
  </si>
  <si>
    <t>gid://shopify/LineItem/2157883916366</t>
  </si>
  <si>
    <t>Francesca</t>
  </si>
  <si>
    <t>Gellibrand</t>
  </si>
  <si>
    <t>SAVANNAH</t>
  </si>
  <si>
    <t>gid://shopify/LineItem/2153115484238</t>
  </si>
  <si>
    <t>Demetria</t>
  </si>
  <si>
    <t>Ohanessian</t>
  </si>
  <si>
    <t>North Carolina</t>
  </si>
  <si>
    <t>WINSTON SALEM</t>
  </si>
  <si>
    <t>gid://shopify/LineItem/2160313008206</t>
  </si>
  <si>
    <t>Nonnah</t>
  </si>
  <si>
    <t>Couve</t>
  </si>
  <si>
    <t>gid://shopify/LineItem/2159173697614</t>
  </si>
  <si>
    <t>Daphne</t>
  </si>
  <si>
    <t>Klimecki</t>
  </si>
  <si>
    <t>SAN JOSE</t>
  </si>
  <si>
    <t>gid://shopify/LineItem/2155168759886</t>
  </si>
  <si>
    <t>Marci</t>
  </si>
  <si>
    <t>Coller</t>
  </si>
  <si>
    <t>COLUMBUS</t>
  </si>
  <si>
    <t>gid://shopify/LineItem/2157294682190</t>
  </si>
  <si>
    <t>Felicia</t>
  </si>
  <si>
    <t>O'Duggan</t>
  </si>
  <si>
    <t>Colorado</t>
  </si>
  <si>
    <t>AURORA</t>
  </si>
  <si>
    <t>gid://shopify/LineItem/2160544284750</t>
  </si>
  <si>
    <t>Clerissa</t>
  </si>
  <si>
    <t>Doel</t>
  </si>
  <si>
    <t>gid://shopify/LineItem/2160320675918</t>
  </si>
  <si>
    <t>Kennan</t>
  </si>
  <si>
    <t>Bruinemann</t>
  </si>
  <si>
    <t>SCHENECTADY</t>
  </si>
  <si>
    <t>gid://shopify/LineItem/2160714416206</t>
  </si>
  <si>
    <t>Clayborn</t>
  </si>
  <si>
    <t>Devine</t>
  </si>
  <si>
    <t>SAGINAW</t>
  </si>
  <si>
    <t>gid://shopify/LineItem/2161032134734</t>
  </si>
  <si>
    <t>Steward</t>
  </si>
  <si>
    <t>Ausiello</t>
  </si>
  <si>
    <t>gid://shopify/LineItem/2153079767118</t>
  </si>
  <si>
    <t>Di</t>
  </si>
  <si>
    <t>Jenkinson</t>
  </si>
  <si>
    <t>gid://shopify/LineItem/2156286541902</t>
  </si>
  <si>
    <t>Josias</t>
  </si>
  <si>
    <t>Clemensen</t>
  </si>
  <si>
    <t>KINGSPORT</t>
  </si>
  <si>
    <t>gid://shopify/LineItem/2158198325326</t>
  </si>
  <si>
    <t>Christophe</t>
  </si>
  <si>
    <t>Dillintone</t>
  </si>
  <si>
    <t>gid://shopify/LineItem/2158641381454</t>
  </si>
  <si>
    <t>Elden</t>
  </si>
  <si>
    <t>Joss</t>
  </si>
  <si>
    <t>SAN DIEGO</t>
  </si>
  <si>
    <t>gid://shopify/LineItem/2159586934862</t>
  </si>
  <si>
    <t>Denver</t>
  </si>
  <si>
    <t>Dawn</t>
  </si>
  <si>
    <t>Gammill</t>
  </si>
  <si>
    <t>DENVER</t>
  </si>
  <si>
    <t>gid://shopify/LineItem/2160322805838</t>
  </si>
  <si>
    <t>Ara</t>
  </si>
  <si>
    <t>Tims</t>
  </si>
  <si>
    <t>SEATTLE</t>
  </si>
  <si>
    <t>gid://shopify/LineItem/2160674406478</t>
  </si>
  <si>
    <t>Dom</t>
  </si>
  <si>
    <t>Towl</t>
  </si>
  <si>
    <t>gid://shopify/LineItem/2152998109262</t>
  </si>
  <si>
    <t>Tamra</t>
  </si>
  <si>
    <t>Gabbett</t>
  </si>
  <si>
    <t>BATTLE CREEK</t>
  </si>
  <si>
    <t>gid://shopify/LineItem/2153735913550</t>
  </si>
  <si>
    <t>Normie</t>
  </si>
  <si>
    <t>Parkyns</t>
  </si>
  <si>
    <t>gid://shopify/LineItem/2157977108558</t>
  </si>
  <si>
    <t>Cleveland</t>
  </si>
  <si>
    <t>Toinette</t>
  </si>
  <si>
    <t>Roger</t>
  </si>
  <si>
    <t>CLEVELAND</t>
  </si>
  <si>
    <t>gid://shopify/LineItem/2159219146830</t>
  </si>
  <si>
    <t>Charleston</t>
  </si>
  <si>
    <t>Rooney</t>
  </si>
  <si>
    <t>McLay</t>
  </si>
  <si>
    <t>West Virginia</t>
  </si>
  <si>
    <t>CHARLESTON</t>
  </si>
  <si>
    <t>gid://shopify/LineItem/2159389081678</t>
  </si>
  <si>
    <t>Nat</t>
  </si>
  <si>
    <t>Paolacci</t>
  </si>
  <si>
    <t>gid://shopify/LineItem/2159089025102</t>
  </si>
  <si>
    <t>Cyb</t>
  </si>
  <si>
    <t>Gatheral</t>
  </si>
  <si>
    <t>FRESNO</t>
  </si>
  <si>
    <t>gid://shopify/LineItem/2158934425678</t>
  </si>
  <si>
    <t>Wes</t>
  </si>
  <si>
    <t>Sponder</t>
  </si>
  <si>
    <t>MUSKEGON</t>
  </si>
  <si>
    <t>gid://shopify/LineItem/2160741187662</t>
  </si>
  <si>
    <t>Hew</t>
  </si>
  <si>
    <t>Parres</t>
  </si>
  <si>
    <t>gid://shopify/LineItem/2161085218894</t>
  </si>
  <si>
    <t>Cyndia</t>
  </si>
  <si>
    <t>Bertwistle</t>
  </si>
  <si>
    <t>Minnesota</t>
  </si>
  <si>
    <t>MINNEAPOLIS</t>
  </si>
  <si>
    <t>gid://shopify/LineItem/2161192009806</t>
  </si>
  <si>
    <t>Parsifal</t>
  </si>
  <si>
    <t>Sherwill</t>
  </si>
  <si>
    <t>LUBBOCK</t>
  </si>
  <si>
    <t>gid://shopify/LineItem/2161369579598</t>
  </si>
  <si>
    <t>Richardo</t>
  </si>
  <si>
    <t>Hanscombe</t>
  </si>
  <si>
    <t>TERRE HAUTE</t>
  </si>
  <si>
    <t>gid://shopify/LineItem/2157828472910</t>
  </si>
  <si>
    <t>Fayth</t>
  </si>
  <si>
    <t>Coppo</t>
  </si>
  <si>
    <t>SYRACUSE</t>
  </si>
  <si>
    <t>gid://shopify/LineItem/2153225683022</t>
  </si>
  <si>
    <t>Eleanore</t>
  </si>
  <si>
    <t>Selbie</t>
  </si>
  <si>
    <t>OMAHA</t>
  </si>
  <si>
    <t>gid://shopify/LineItem/2154716037198</t>
  </si>
  <si>
    <t>Tadeas</t>
  </si>
  <si>
    <t>Forson</t>
  </si>
  <si>
    <t>gid://shopify/LineItem/2158655504462</t>
  </si>
  <si>
    <t>Frederick</t>
  </si>
  <si>
    <t>Mattessen</t>
  </si>
  <si>
    <t>gid://shopify/LineItem/2160274407502</t>
  </si>
  <si>
    <t>Conrade</t>
  </si>
  <si>
    <t>Smallthwaite</t>
  </si>
  <si>
    <t>MAPLE PLAIN</t>
  </si>
  <si>
    <t>gid://shopify/LineItem/2161176969294</t>
  </si>
  <si>
    <t>Urson</t>
  </si>
  <si>
    <t>Cushion</t>
  </si>
  <si>
    <t>gid://shopify/LineItem/2161377116238</t>
  </si>
  <si>
    <t>Pippa</t>
  </si>
  <si>
    <t>Baldrey</t>
  </si>
  <si>
    <t>FORT LAUDERDALE</t>
  </si>
  <si>
    <t>gid://shopify/LineItem/2157190676558</t>
  </si>
  <si>
    <t>Lyda</t>
  </si>
  <si>
    <t>Girardot</t>
  </si>
  <si>
    <t>SACRAMENTO</t>
  </si>
  <si>
    <t>gid://shopify/LineItem/2159177465934</t>
  </si>
  <si>
    <t>Sabina</t>
  </si>
  <si>
    <t>Mosten</t>
  </si>
  <si>
    <t>gid://shopify/LineItem/2152098889806</t>
  </si>
  <si>
    <t>Benn</t>
  </si>
  <si>
    <t>Oakhill</t>
  </si>
  <si>
    <t>gid://shopify/LineItem/2154664427598</t>
  </si>
  <si>
    <t>Kayne</t>
  </si>
  <si>
    <t>Thying</t>
  </si>
  <si>
    <t>NAPLES</t>
  </si>
  <si>
    <t>gid://shopify/LineItem/2153499557966</t>
  </si>
  <si>
    <t>Clerc</t>
  </si>
  <si>
    <t>Pennino</t>
  </si>
  <si>
    <t>New Jersey</t>
  </si>
  <si>
    <t>TRENTON</t>
  </si>
  <si>
    <t>gid://shopify/LineItem/2158648721486</t>
  </si>
  <si>
    <t>Celeste</t>
  </si>
  <si>
    <t>Buessen</t>
  </si>
  <si>
    <t>Connecticut</t>
  </si>
  <si>
    <t>WEST HARTFORD</t>
  </si>
  <si>
    <t>gid://shopify/LineItem/2152921333838</t>
  </si>
  <si>
    <t>Pascal</t>
  </si>
  <si>
    <t>Ransbury</t>
  </si>
  <si>
    <t>gid://shopify/LineItem/2160811802702</t>
  </si>
  <si>
    <t>Austin</t>
  </si>
  <si>
    <t>Tabb</t>
  </si>
  <si>
    <t>Seatter</t>
  </si>
  <si>
    <t>AUSTIN</t>
  </si>
  <si>
    <t>gid://shopify/LineItem/2154131226702</t>
  </si>
  <si>
    <t>Shaina</t>
  </si>
  <si>
    <t>Arnecke</t>
  </si>
  <si>
    <t>gid://shopify/LineItem/2155105583182</t>
  </si>
  <si>
    <t>Elora</t>
  </si>
  <si>
    <t>Rowswell</t>
  </si>
  <si>
    <t>gid://shopify/LineItem/2159214067790</t>
  </si>
  <si>
    <t>Gratia</t>
  </si>
  <si>
    <t>Aleshintsev</t>
  </si>
  <si>
    <t>gid://shopify/LineItem/2154506190926</t>
  </si>
  <si>
    <t>Hagen</t>
  </si>
  <si>
    <t>Nendick</t>
  </si>
  <si>
    <t>gid://shopify/LineItem/2154600104014</t>
  </si>
  <si>
    <t>Layla</t>
  </si>
  <si>
    <t>O' Mullan</t>
  </si>
  <si>
    <t>gid://shopify/LineItem/2159324266574</t>
  </si>
  <si>
    <t>Josee</t>
  </si>
  <si>
    <t>Dowles</t>
  </si>
  <si>
    <t>ALPHARETTA</t>
  </si>
  <si>
    <t>gid://shopify/LineItem/2157374079054</t>
  </si>
  <si>
    <t>Huntington</t>
  </si>
  <si>
    <t>Sonnnie</t>
  </si>
  <si>
    <t>Berg</t>
  </si>
  <si>
    <t>HUNTINGTON</t>
  </si>
  <si>
    <t>gid://shopify/LineItem/2155876876366</t>
  </si>
  <si>
    <t>Leone</t>
  </si>
  <si>
    <t>Gaymar</t>
  </si>
  <si>
    <t>gid://shopify/LineItem/2159772172366</t>
  </si>
  <si>
    <t>Osmond</t>
  </si>
  <si>
    <t>Praten</t>
  </si>
  <si>
    <t>gid://shopify/LineItem/2160365469774</t>
  </si>
  <si>
    <t>Alyosha</t>
  </si>
  <si>
    <t>Jezard</t>
  </si>
  <si>
    <t>RIVERSIDE</t>
  </si>
  <si>
    <t>gid://shopify/LineItem/2159568748622</t>
  </si>
  <si>
    <t>Ashly</t>
  </si>
  <si>
    <t>Milligan</t>
  </si>
  <si>
    <t>gid://shopify/LineItem/2160139075662</t>
  </si>
  <si>
    <t>Dre</t>
  </si>
  <si>
    <t>La Batie</t>
  </si>
  <si>
    <t>gid://shopify/LineItem/2160913842254</t>
  </si>
  <si>
    <t>Tamarra</t>
  </si>
  <si>
    <t>Antonik</t>
  </si>
  <si>
    <t>gid://shopify/LineItem/2159171797070</t>
  </si>
  <si>
    <t>Hyatt</t>
  </si>
  <si>
    <t>Garrow</t>
  </si>
  <si>
    <t>STERLING</t>
  </si>
  <si>
    <t>gid://shopify/LineItem/2159378759758</t>
  </si>
  <si>
    <t>Viviene</t>
  </si>
  <si>
    <t>Benettelli</t>
  </si>
  <si>
    <t>PHOENIX</t>
  </si>
  <si>
    <t>gid://shopify/LineItem/2159748382798</t>
  </si>
  <si>
    <t>Trippitt</t>
  </si>
  <si>
    <t>gid://shopify/LineItem/2161306140750</t>
  </si>
  <si>
    <t>Geralda</t>
  </si>
  <si>
    <t>Whymark</t>
  </si>
  <si>
    <t>gid://shopify/LineItem/2160788176974</t>
  </si>
  <si>
    <t>Corrinne</t>
  </si>
  <si>
    <t>Millership</t>
  </si>
  <si>
    <t>gid://shopify/LineItem/2161394909262</t>
  </si>
  <si>
    <t>Irv</t>
  </si>
  <si>
    <t>Tiuit</t>
  </si>
  <si>
    <t>MOBILE</t>
  </si>
  <si>
    <t>gid://shopify/LineItem/2154689527886</t>
  </si>
  <si>
    <t>Sebastiano</t>
  </si>
  <si>
    <t>Erasmus</t>
  </si>
  <si>
    <t>DETROIT</t>
  </si>
  <si>
    <t>gid://shopify/LineItem/2159535947854</t>
  </si>
  <si>
    <t>Tiff</t>
  </si>
  <si>
    <t>Rushmare</t>
  </si>
  <si>
    <t>SOUTH BEND</t>
  </si>
  <si>
    <t>gid://shopify/LineItem/2158124171342</t>
  </si>
  <si>
    <t>Henry</t>
  </si>
  <si>
    <t>Murrum</t>
  </si>
  <si>
    <t>gid://shopify/LineItem/2156124307534</t>
  </si>
  <si>
    <t>Shel</t>
  </si>
  <si>
    <t>MacCarter</t>
  </si>
  <si>
    <t>gid://shopify/LineItem/2158670938190</t>
  </si>
  <si>
    <t>Abbot</t>
  </si>
  <si>
    <t>Egalton</t>
  </si>
  <si>
    <t>WILKES BARRE</t>
  </si>
  <si>
    <t>gid://shopify/LineItem/2152647295054</t>
  </si>
  <si>
    <t>Orton</t>
  </si>
  <si>
    <t>Cavan</t>
  </si>
  <si>
    <t>gid://shopify/LineItem/2160587604046</t>
  </si>
  <si>
    <t>Louis</t>
  </si>
  <si>
    <t>Presman</t>
  </si>
  <si>
    <t>gid://shopify/LineItem/2159865757774</t>
  </si>
  <si>
    <t>Agnes</t>
  </si>
  <si>
    <t>Daly</t>
  </si>
  <si>
    <t>CEDAR RAPIDS</t>
  </si>
  <si>
    <t>gid://shopify/LineItem/2161227137102</t>
  </si>
  <si>
    <t>Carrie</t>
  </si>
  <si>
    <t>Cranshaw</t>
  </si>
  <si>
    <t>gid://shopify/LineItem/2161422827598</t>
  </si>
  <si>
    <t>Stephenie</t>
  </si>
  <si>
    <t>Dawtry</t>
  </si>
  <si>
    <t>PHILADELPHIA</t>
  </si>
  <si>
    <t>gid://shopify/LineItem/2154365911118</t>
  </si>
  <si>
    <t>Hugues</t>
  </si>
  <si>
    <t>Kesten</t>
  </si>
  <si>
    <t>SAN ANTONIO</t>
  </si>
  <si>
    <t>gid://shopify/LineItem/2153557721166</t>
  </si>
  <si>
    <t>Cassie</t>
  </si>
  <si>
    <t>Novotne</t>
  </si>
  <si>
    <t>YOUNG AMERICA</t>
  </si>
  <si>
    <t>gid://shopify/LineItem/2158859550798</t>
  </si>
  <si>
    <t>Jimmy</t>
  </si>
  <si>
    <t>Kynsey</t>
  </si>
  <si>
    <t>gid://shopify/LineItem/2159693693006</t>
  </si>
  <si>
    <t>Joana</t>
  </si>
  <si>
    <t>Pountain</t>
  </si>
  <si>
    <t>gid://shopify/LineItem/2160201597006</t>
  </si>
  <si>
    <t>Rochester</t>
  </si>
  <si>
    <t>Ross</t>
  </si>
  <si>
    <t>Puddicombe</t>
  </si>
  <si>
    <t>ROCHESTER</t>
  </si>
  <si>
    <t>gid://shopify/LineItem/2156370821198</t>
  </si>
  <si>
    <t>Axel</t>
  </si>
  <si>
    <t>Faichnie</t>
  </si>
  <si>
    <t>gid://shopify/LineItem/2160573382734</t>
  </si>
  <si>
    <t>Correy</t>
  </si>
  <si>
    <t>Vannozzii</t>
  </si>
  <si>
    <t>gid://shopify/LineItem/2160802037838</t>
  </si>
  <si>
    <t>Brandise</t>
  </si>
  <si>
    <t>McKay</t>
  </si>
  <si>
    <t>GARDEN GROVE</t>
  </si>
  <si>
    <t>gid://shopify/LineItem/2154990436430</t>
  </si>
  <si>
    <t>Happy</t>
  </si>
  <si>
    <t>Lakes</t>
  </si>
  <si>
    <t>CLEARWATER</t>
  </si>
  <si>
    <t>gid://shopify/LineItem/2151587905614</t>
  </si>
  <si>
    <t>Dorey</t>
  </si>
  <si>
    <t>Drinkhill</t>
  </si>
  <si>
    <t>gid://shopify/LineItem/2152280096846</t>
  </si>
  <si>
    <t>Guthry</t>
  </si>
  <si>
    <t>Peplaw</t>
  </si>
  <si>
    <t>gid://shopify/LineItem/2154687168590</t>
  </si>
  <si>
    <t>Felipe</t>
  </si>
  <si>
    <t>Parcells</t>
  </si>
  <si>
    <t>gid://shopify/LineItem/2154787012686</t>
  </si>
  <si>
    <t>Suellen</t>
  </si>
  <si>
    <t>Boggish</t>
  </si>
  <si>
    <t>gid://shopify/LineItem/2157688029262</t>
  </si>
  <si>
    <t>Barris</t>
  </si>
  <si>
    <t>Du Fray</t>
  </si>
  <si>
    <t>gid://shopify/LineItem/2154047406158</t>
  </si>
  <si>
    <t>Sonja</t>
  </si>
  <si>
    <t>Smeath</t>
  </si>
  <si>
    <t>ROANOKE</t>
  </si>
  <si>
    <t>gid://shopify/LineItem/2154416013390</t>
  </si>
  <si>
    <t>Inge</t>
  </si>
  <si>
    <t>Rowbotham</t>
  </si>
  <si>
    <t>gid://shopify/LineItem/2154796023886</t>
  </si>
  <si>
    <t>Alexi</t>
  </si>
  <si>
    <t>Spaice</t>
  </si>
  <si>
    <t>AMARILLO</t>
  </si>
  <si>
    <t>gid://shopify/LineItem/2155012423758</t>
  </si>
  <si>
    <t>Jaine</t>
  </si>
  <si>
    <t>Risom</t>
  </si>
  <si>
    <t>gid://shopify/LineItem/2155312414798</t>
  </si>
  <si>
    <t>Phip</t>
  </si>
  <si>
    <t>Jude</t>
  </si>
  <si>
    <t>gid://shopify/LineItem/2155673813070</t>
  </si>
  <si>
    <t>Carlee</t>
  </si>
  <si>
    <t>Siburn</t>
  </si>
  <si>
    <t>SAN RAFAEL</t>
  </si>
  <si>
    <t>gid://shopify/LineItem/2158948417614</t>
  </si>
  <si>
    <t>Kirsteni</t>
  </si>
  <si>
    <t>Espley</t>
  </si>
  <si>
    <t>TACOMA</t>
  </si>
  <si>
    <t>gid://shopify/LineItem/2152246280270</t>
  </si>
  <si>
    <t>Wynn</t>
  </si>
  <si>
    <t>Sammonds</t>
  </si>
  <si>
    <t>Oklahoma</t>
  </si>
  <si>
    <t>TULSA</t>
  </si>
  <si>
    <t>gid://shopify/LineItem/2152576352334</t>
  </si>
  <si>
    <t>Oakden</t>
  </si>
  <si>
    <t>gid://shopify/LineItem/2155306811470</t>
  </si>
  <si>
    <t>Mischa</t>
  </si>
  <si>
    <t>Romagosa</t>
  </si>
  <si>
    <t>gid://shopify/LineItem/2156259049550</t>
  </si>
  <si>
    <t>Marylinda</t>
  </si>
  <si>
    <t>Rraundl</t>
  </si>
  <si>
    <t>gid://shopify/LineItem/2157411663950</t>
  </si>
  <si>
    <t>Lamond</t>
  </si>
  <si>
    <t>Mathey</t>
  </si>
  <si>
    <t>HAMILTON</t>
  </si>
  <si>
    <t>gid://shopify/LineItem/2151562215502</t>
  </si>
  <si>
    <t>Archibald</t>
  </si>
  <si>
    <t>Gully</t>
  </si>
  <si>
    <t>gid://shopify/LineItem/2160869769294</t>
  </si>
  <si>
    <t>Hewe</t>
  </si>
  <si>
    <t>Thorrold</t>
  </si>
  <si>
    <t>HIALEAH</t>
  </si>
  <si>
    <t>gid://shopify/LineItem/2161498521678</t>
  </si>
  <si>
    <t>Herc</t>
  </si>
  <si>
    <t>Swatheridge</t>
  </si>
  <si>
    <t>CARSON CITY</t>
  </si>
  <si>
    <t>gid://shopify/LineItem/2151501267022</t>
  </si>
  <si>
    <t>Alfreda</t>
  </si>
  <si>
    <t>Castletine</t>
  </si>
  <si>
    <t>gid://shopify/LineItem/2151930462286</t>
  </si>
  <si>
    <t>Bobbie</t>
  </si>
  <si>
    <t>Snare</t>
  </si>
  <si>
    <t>gid://shopify/LineItem/2153140125774</t>
  </si>
  <si>
    <t>Lovell</t>
  </si>
  <si>
    <t>McTrustie</t>
  </si>
  <si>
    <t>gid://shopify/LineItem/2155030675534</t>
  </si>
  <si>
    <t>Richmound</t>
  </si>
  <si>
    <t>Grabbam</t>
  </si>
  <si>
    <t>gid://shopify/LineItem/2159108259918</t>
  </si>
  <si>
    <t>Bryanty</t>
  </si>
  <si>
    <t>Meckiff</t>
  </si>
  <si>
    <t>STAMFORD</t>
  </si>
  <si>
    <t>gid://shopify/LineItem/2153691709518</t>
  </si>
  <si>
    <t>Roseanne</t>
  </si>
  <si>
    <t>Eisig</t>
  </si>
  <si>
    <t>gid://shopify/LineItem/2151405518926</t>
  </si>
  <si>
    <t>Marlene</t>
  </si>
  <si>
    <t>Ferencz</t>
  </si>
  <si>
    <t>ARLINGTON</t>
  </si>
  <si>
    <t>gid://shopify/LineItem/2161081745486</t>
  </si>
  <si>
    <t>Titus</t>
  </si>
  <si>
    <t>Carabet</t>
  </si>
  <si>
    <t>gid://shopify/LineItem/2161274683470</t>
  </si>
  <si>
    <t>Tandi</t>
  </si>
  <si>
    <t>Tarquinio</t>
  </si>
  <si>
    <t>gid://shopify/LineItem/2161305878606</t>
  </si>
  <si>
    <t>Idelle</t>
  </si>
  <si>
    <t>Chasemoore</t>
  </si>
  <si>
    <t>NEWTON</t>
  </si>
  <si>
    <t>gid://shopify/LineItem/2153206906958</t>
  </si>
  <si>
    <t>Nathanael</t>
  </si>
  <si>
    <t>Thireau</t>
  </si>
  <si>
    <t>JERSEY CITY</t>
  </si>
  <si>
    <t>gid://shopify/LineItem/2155860197454</t>
  </si>
  <si>
    <t>See</t>
  </si>
  <si>
    <t>Drinkall</t>
  </si>
  <si>
    <t>gid://shopify/LineItem/2156034228302</t>
  </si>
  <si>
    <t>Hunt</t>
  </si>
  <si>
    <t>Heathcott</t>
  </si>
  <si>
    <t>LANSING</t>
  </si>
  <si>
    <t>gid://shopify/LineItem/2156680020046</t>
  </si>
  <si>
    <t>Dixie</t>
  </si>
  <si>
    <t>Ebhardt</t>
  </si>
  <si>
    <t>Utah</t>
  </si>
  <si>
    <t>SALT LAKE CITY</t>
  </si>
  <si>
    <t>gid://shopify/LineItem/2158891466830</t>
  </si>
  <si>
    <t>Margo</t>
  </si>
  <si>
    <t>Folli</t>
  </si>
  <si>
    <t>gid://shopify/LineItem/2159561932878</t>
  </si>
  <si>
    <t>Margeaux</t>
  </si>
  <si>
    <t>Willgoose</t>
  </si>
  <si>
    <t>gid://shopify/LineItem/2159576744014</t>
  </si>
  <si>
    <t>Carlos</t>
  </si>
  <si>
    <t>Tafani</t>
  </si>
  <si>
    <t>gid://shopify/LineItem/2151872102478</t>
  </si>
  <si>
    <t>Clovis</t>
  </si>
  <si>
    <t>covino</t>
  </si>
  <si>
    <t>gid://shopify/LineItem/2156674121806</t>
  </si>
  <si>
    <t>Gwyn</t>
  </si>
  <si>
    <t>Esmonde</t>
  </si>
  <si>
    <t>gid://shopify/LineItem/2152533852238</t>
  </si>
  <si>
    <t>Selma</t>
  </si>
  <si>
    <t>Gaule</t>
  </si>
  <si>
    <t>OKLAHOMA CITY</t>
  </si>
  <si>
    <t>gid://shopify/LineItem/2153600876622</t>
  </si>
  <si>
    <t>Sibel</t>
  </si>
  <si>
    <t>Spira</t>
  </si>
  <si>
    <t>gid://shopify/LineItem/2156247875662</t>
  </si>
  <si>
    <t>Corbet</t>
  </si>
  <si>
    <t>Comoletti</t>
  </si>
  <si>
    <t>gid://shopify/LineItem/2153186328654</t>
  </si>
  <si>
    <t>Linnea</t>
  </si>
  <si>
    <t>Winterbourne</t>
  </si>
  <si>
    <t>gid://shopify/LineItem/2155882512462</t>
  </si>
  <si>
    <t>Fredelia</t>
  </si>
  <si>
    <t>Piddlesden</t>
  </si>
  <si>
    <t>gid://shopify/LineItem/2151590002766</t>
  </si>
  <si>
    <t>Corey</t>
  </si>
  <si>
    <t>Fairchild</t>
  </si>
  <si>
    <t>gid://shopify/LineItem/2153182855246</t>
  </si>
  <si>
    <t>Rianon</t>
  </si>
  <si>
    <t>Dearness</t>
  </si>
  <si>
    <t>gid://shopify/LineItem/2157959020622</t>
  </si>
  <si>
    <t>Desmond</t>
  </si>
  <si>
    <t>Creasy</t>
  </si>
  <si>
    <t>DAVENPORT</t>
  </si>
  <si>
    <t>gid://shopify/LineItem/2158206091342</t>
  </si>
  <si>
    <t>Charlotte</t>
  </si>
  <si>
    <t>Kasey</t>
  </si>
  <si>
    <t>Tigwell</t>
  </si>
  <si>
    <t>CHARLOTTE</t>
  </si>
  <si>
    <t>gid://shopify/LineItem/2158854406222</t>
  </si>
  <si>
    <t>Anna</t>
  </si>
  <si>
    <t>Rodman</t>
  </si>
  <si>
    <t>gid://shopify/LineItem/2157035389006</t>
  </si>
  <si>
    <t>Renee</t>
  </si>
  <si>
    <t>Marian</t>
  </si>
  <si>
    <t>HARTFORD</t>
  </si>
  <si>
    <t>gid://shopify/LineItem/2159835152462</t>
  </si>
  <si>
    <t>Leo</t>
  </si>
  <si>
    <t>Loalday</t>
  </si>
  <si>
    <t>gid://shopify/LineItem/2151962476622</t>
  </si>
  <si>
    <t>Secrett</t>
  </si>
  <si>
    <t>gid://shopify/LineItem/2158008729678</t>
  </si>
  <si>
    <t>Winfield</t>
  </si>
  <si>
    <t>Saunter</t>
  </si>
  <si>
    <t>GAINESVILLE</t>
  </si>
  <si>
    <t>gid://shopify/LineItem/2159475884110</t>
  </si>
  <si>
    <t>Alayne</t>
  </si>
  <si>
    <t>Spurman</t>
  </si>
  <si>
    <t>gid://shopify/LineItem/2154536992846</t>
  </si>
  <si>
    <t>Reidar</t>
  </si>
  <si>
    <t>Jerrard</t>
  </si>
  <si>
    <t>gid://shopify/LineItem/2157388234830</t>
  </si>
  <si>
    <t>Les</t>
  </si>
  <si>
    <t>Milmore</t>
  </si>
  <si>
    <t>HAGERSTOWN</t>
  </si>
  <si>
    <t>gid://shopify/LineItem/2151468564558</t>
  </si>
  <si>
    <t>Christabella</t>
  </si>
  <si>
    <t>Pontefract</t>
  </si>
  <si>
    <t>GARLAND</t>
  </si>
  <si>
    <t>gid://shopify/LineItem/2157012418638</t>
  </si>
  <si>
    <t>Pam</t>
  </si>
  <si>
    <t>Fremantle</t>
  </si>
  <si>
    <t>gid://shopify/LineItem/2153030189134</t>
  </si>
  <si>
    <t>Laura</t>
  </si>
  <si>
    <t>Duplock</t>
  </si>
  <si>
    <t>gid://shopify/LineItem/2153394667598</t>
  </si>
  <si>
    <t>Annette</t>
  </si>
  <si>
    <t>Gell</t>
  </si>
  <si>
    <t>PASADENA</t>
  </si>
  <si>
    <t>gid://shopify/LineItem/2152167735374</t>
  </si>
  <si>
    <t>Lay</t>
  </si>
  <si>
    <t>Thornbarrow</t>
  </si>
  <si>
    <t>South Dakota</t>
  </si>
  <si>
    <t>SIOUX FALLS</t>
  </si>
  <si>
    <t>gid://shopify/LineItem/2152436826190</t>
  </si>
  <si>
    <t>Evita</t>
  </si>
  <si>
    <t>Carrell</t>
  </si>
  <si>
    <t>gid://shopify/LineItem/2158923251790</t>
  </si>
  <si>
    <t>Gavan</t>
  </si>
  <si>
    <t>McGibbon</t>
  </si>
  <si>
    <t>gid://shopify/LineItem/2155997495374</t>
  </si>
  <si>
    <t>Steffane</t>
  </si>
  <si>
    <t>Comettoi</t>
  </si>
  <si>
    <t>gid://shopify/LineItem/2160876683342</t>
  </si>
  <si>
    <t>Ginevra</t>
  </si>
  <si>
    <t>Arnell</t>
  </si>
  <si>
    <t>gid://shopify/LineItem/2151439007822</t>
  </si>
  <si>
    <t>West</t>
  </si>
  <si>
    <t>MacNeice</t>
  </si>
  <si>
    <t>gid://shopify/LineItem/2156872499278</t>
  </si>
  <si>
    <t>Gibbon</t>
  </si>
  <si>
    <t>gid://shopify/LineItem/2157911572558</t>
  </si>
  <si>
    <t>Basler</t>
  </si>
  <si>
    <t>gid://shopify/LineItem/2158031634510</t>
  </si>
  <si>
    <t>Gilberta</t>
  </si>
  <si>
    <t>Marnane</t>
  </si>
  <si>
    <t>gid://shopify/LineItem/2154957111374</t>
  </si>
  <si>
    <t>Joleen</t>
  </si>
  <si>
    <t>Pridden</t>
  </si>
  <si>
    <t>BROOKSVILLE</t>
  </si>
  <si>
    <t>gid://shopify/LineItem/2158629421134</t>
  </si>
  <si>
    <t>Justis</t>
  </si>
  <si>
    <t>Smead</t>
  </si>
  <si>
    <t>BRYAN</t>
  </si>
  <si>
    <t>gid://shopify/LineItem/2157806518350</t>
  </si>
  <si>
    <t>Elia</t>
  </si>
  <si>
    <t>Beeton</t>
  </si>
  <si>
    <t>gid://shopify/LineItem/2154809557070</t>
  </si>
  <si>
    <t>Evonne</t>
  </si>
  <si>
    <t>Essery</t>
  </si>
  <si>
    <t>gid://shopify/LineItem/2151187251278</t>
  </si>
  <si>
    <t>Erskine</t>
  </si>
  <si>
    <t>Itzakson</t>
  </si>
  <si>
    <t>gid://shopify/LineItem/2152474738766</t>
  </si>
  <si>
    <t>Hulda</t>
  </si>
  <si>
    <t>Assandri</t>
  </si>
  <si>
    <t>Kentucky</t>
  </si>
  <si>
    <t>MIGRATE</t>
  </si>
  <si>
    <t>gid://shopify/LineItem/2159646998606</t>
  </si>
  <si>
    <t>Gerault</t>
  </si>
  <si>
    <t>INDEPENDENCE</t>
  </si>
  <si>
    <t>gid://shopify/LineItem/2159757590606</t>
  </si>
  <si>
    <t>Leupold</t>
  </si>
  <si>
    <t>Quick</t>
  </si>
  <si>
    <t>gid://shopify/LineItem/2159811199054</t>
  </si>
  <si>
    <t>Phelia</t>
  </si>
  <si>
    <t>Greenwood</t>
  </si>
  <si>
    <t>gid://shopify/LineItem/2159465168974</t>
  </si>
  <si>
    <t>Isobel</t>
  </si>
  <si>
    <t>Brocklebank</t>
  </si>
  <si>
    <t>gid://shopify/LineItem/2152121729102</t>
  </si>
  <si>
    <t>Amity</t>
  </si>
  <si>
    <t>Westney</t>
  </si>
  <si>
    <t>MONTGOMERY</t>
  </si>
  <si>
    <t>gid://shopify/LineItem/2153497460814</t>
  </si>
  <si>
    <t>Laney</t>
  </si>
  <si>
    <t>Thebeau</t>
  </si>
  <si>
    <t>Mississippi</t>
  </si>
  <si>
    <t>JACKSON</t>
  </si>
  <si>
    <t>gid://shopify/LineItem/2158992883790</t>
  </si>
  <si>
    <t>Neala</t>
  </si>
  <si>
    <t>Marques</t>
  </si>
  <si>
    <t>gid://shopify/LineItem/2153188819022</t>
  </si>
  <si>
    <t>Boniface</t>
  </si>
  <si>
    <t>Cullotey</t>
  </si>
  <si>
    <t>BUFFALO</t>
  </si>
  <si>
    <t>gid://shopify/LineItem/2158239252558</t>
  </si>
  <si>
    <t>Norah</t>
  </si>
  <si>
    <t>Deards</t>
  </si>
  <si>
    <t>MONTICELLO</t>
  </si>
  <si>
    <t>gid://shopify/LineItem/2160355672142</t>
  </si>
  <si>
    <t>Tomasina</t>
  </si>
  <si>
    <t>Meale</t>
  </si>
  <si>
    <t>HERNDON</t>
  </si>
  <si>
    <t>Jackets</t>
  </si>
  <si>
    <t>gid://shopify/LineItem/2151758495822</t>
  </si>
  <si>
    <t>Eugene</t>
  </si>
  <si>
    <t>Evy</t>
  </si>
  <si>
    <t>Alphonso</t>
  </si>
  <si>
    <t>EUGENE</t>
  </si>
  <si>
    <t>gid://shopify/LineItem/2155068391502</t>
  </si>
  <si>
    <t>Garvin</t>
  </si>
  <si>
    <t>Ingledow</t>
  </si>
  <si>
    <t>LAREDO</t>
  </si>
  <si>
    <t>gid://shopify/LineItem/2153813999694</t>
  </si>
  <si>
    <t>Deonne</t>
  </si>
  <si>
    <t>Terrell</t>
  </si>
  <si>
    <t>gid://shopify/LineItem/2153239183438</t>
  </si>
  <si>
    <t>Nevins</t>
  </si>
  <si>
    <t>Gange</t>
  </si>
  <si>
    <t>FORT WAYNE</t>
  </si>
  <si>
    <t>Gift Card</t>
  </si>
  <si>
    <t>gid://shopify/LineItem/2151448543310</t>
  </si>
  <si>
    <t>Vikky</t>
  </si>
  <si>
    <t>Hornung</t>
  </si>
  <si>
    <t>gid://shopify/LineItem/2154537156686</t>
  </si>
  <si>
    <t>Selig</t>
  </si>
  <si>
    <t>Gerbel</t>
  </si>
  <si>
    <t>gid://shopify/LineItem/2153942319182</t>
  </si>
  <si>
    <t>Murr</t>
  </si>
  <si>
    <t>gid://shopify/LineItem/2160510009422</t>
  </si>
  <si>
    <t>Rozanna</t>
  </si>
  <si>
    <t>Chrstine</t>
  </si>
  <si>
    <t>gid://shopify/LineItem/2157443252302</t>
  </si>
  <si>
    <t>Lina</t>
  </si>
  <si>
    <t>Paullin</t>
  </si>
  <si>
    <t>gid://shopify/LineItem/2159333867598</t>
  </si>
  <si>
    <t>Trace</t>
  </si>
  <si>
    <t>Medendorp</t>
  </si>
  <si>
    <t>gid://shopify/LineItem/2155230527566</t>
  </si>
  <si>
    <t>Rodrigo</t>
  </si>
  <si>
    <t>Wrightem</t>
  </si>
  <si>
    <t>gid://shopify/LineItem/2159783837774</t>
  </si>
  <si>
    <t>Sauveur</t>
  </si>
  <si>
    <t>Karadzas</t>
  </si>
  <si>
    <t>JEFFERSON CITY</t>
  </si>
  <si>
    <t>gid://shopify/LineItem/2151829962830</t>
  </si>
  <si>
    <t>Chrystel</t>
  </si>
  <si>
    <t>Baggett</t>
  </si>
  <si>
    <t>DAYTON</t>
  </si>
  <si>
    <t>gid://shopify/LineItem/2152374698062</t>
  </si>
  <si>
    <t>Lyn</t>
  </si>
  <si>
    <t>Gerin</t>
  </si>
  <si>
    <t>gid://shopify/LineItem/2158878720078</t>
  </si>
  <si>
    <t>Thomasin</t>
  </si>
  <si>
    <t>Muir</t>
  </si>
  <si>
    <t>PLANO</t>
  </si>
  <si>
    <t>gid://shopify/LineItem/2159735275598</t>
  </si>
  <si>
    <t>Kessia</t>
  </si>
  <si>
    <t>Rue</t>
  </si>
  <si>
    <t>LOS ANGELES</t>
  </si>
  <si>
    <t>gid://shopify/LineItem/2159822569550</t>
  </si>
  <si>
    <t>Sayres</t>
  </si>
  <si>
    <t>D'Onisi</t>
  </si>
  <si>
    <t>gid://shopify/LineItem/2156034785358</t>
  </si>
  <si>
    <t>Orella</t>
  </si>
  <si>
    <t>Timny</t>
  </si>
  <si>
    <t>SAN LUIS OBISPO</t>
  </si>
  <si>
    <t>gid://shopify/LineItem/2152149614670</t>
  </si>
  <si>
    <t>Ira</t>
  </si>
  <si>
    <t>Toping</t>
  </si>
  <si>
    <t>gid://shopify/LineItem/2151352303694</t>
  </si>
  <si>
    <t>Basile</t>
  </si>
  <si>
    <t>Tubritt</t>
  </si>
  <si>
    <t>gid://shopify/LineItem/2158675099726</t>
  </si>
  <si>
    <t>Megen</t>
  </si>
  <si>
    <t>Perrone</t>
  </si>
  <si>
    <t>PALM BAY</t>
  </si>
  <si>
    <t>gid://shopify/LineItem/2157435289678</t>
  </si>
  <si>
    <t>Jose</t>
  </si>
  <si>
    <t>Manterfield</t>
  </si>
  <si>
    <t>RALEIGH</t>
  </si>
  <si>
    <t>gid://shopify/LineItem/2153105850446</t>
  </si>
  <si>
    <t>Donn</t>
  </si>
  <si>
    <t>Espinoy</t>
  </si>
  <si>
    <t>gid://shopify/LineItem/2153248325710</t>
  </si>
  <si>
    <t>Curcio</t>
  </si>
  <si>
    <t>Lashbrook</t>
  </si>
  <si>
    <t>gid://shopify/LineItem/2161007362126</t>
  </si>
  <si>
    <t>Colin</t>
  </si>
  <si>
    <t>Croisier</t>
  </si>
  <si>
    <t>gid://shopify/LineItem/2161130799182</t>
  </si>
  <si>
    <t>Bernardo</t>
  </si>
  <si>
    <t>Willars</t>
  </si>
  <si>
    <t>SAINT PAUL</t>
  </si>
  <si>
    <t>gid://shopify/LineItem/2152404975694</t>
  </si>
  <si>
    <t>Thaddus</t>
  </si>
  <si>
    <t>Leschelle</t>
  </si>
  <si>
    <t>gid://shopify/LineItem/2160312713294</t>
  </si>
  <si>
    <t>Brander</t>
  </si>
  <si>
    <t>Gundrey</t>
  </si>
  <si>
    <t>NORFOLK</t>
  </si>
  <si>
    <t>gid://shopify/LineItem/2152904556622</t>
  </si>
  <si>
    <t>Stanley</t>
  </si>
  <si>
    <t>Skellen</t>
  </si>
  <si>
    <t>gid://shopify/LineItem/2153976823886</t>
  </si>
  <si>
    <t>Tamara</t>
  </si>
  <si>
    <t>Bentote</t>
  </si>
  <si>
    <t>gid://shopify/LineItem/2156222971982</t>
  </si>
  <si>
    <t>Manfred</t>
  </si>
  <si>
    <t>Hrinishin</t>
  </si>
  <si>
    <t>gid://shopify/LineItem/2158550286414</t>
  </si>
  <si>
    <t>Row</t>
  </si>
  <si>
    <t>Rosendorf</t>
  </si>
  <si>
    <t>gid://shopify/LineItem/2159484764238</t>
  </si>
  <si>
    <t>Frannie</t>
  </si>
  <si>
    <t>Marcinkus</t>
  </si>
  <si>
    <t>gid://shopify/LineItem/2160328278094</t>
  </si>
  <si>
    <t>Jamill</t>
  </si>
  <si>
    <t>McKinstry</t>
  </si>
  <si>
    <t>gid://shopify/LineItem/2160300982350</t>
  </si>
  <si>
    <t>Ebony</t>
  </si>
  <si>
    <t>Coraini</t>
  </si>
  <si>
    <t>gid://shopify/LineItem/2158718058574</t>
  </si>
  <si>
    <t>Abey</t>
  </si>
  <si>
    <t>O'Kennedy</t>
  </si>
  <si>
    <t>ABILENE</t>
  </si>
  <si>
    <t>gid://shopify/LineItem/2151631487054</t>
  </si>
  <si>
    <t>Broderick</t>
  </si>
  <si>
    <t>Primrose</t>
  </si>
  <si>
    <t>OAKLAND</t>
  </si>
  <si>
    <t>gid://shopify/LineItem/2153096052814</t>
  </si>
  <si>
    <t>Thatch</t>
  </si>
  <si>
    <t>Calcraft</t>
  </si>
  <si>
    <t>gid://shopify/LineItem/2157675577422</t>
  </si>
  <si>
    <t>Audi</t>
  </si>
  <si>
    <t>Gorringe</t>
  </si>
  <si>
    <t>gid://shopify/LineItem/2158988263502</t>
  </si>
  <si>
    <t>Olvan</t>
  </si>
  <si>
    <t>Sinnatt</t>
  </si>
  <si>
    <t>NEWARK</t>
  </si>
  <si>
    <t>gid://shopify/LineItem/2152056422478</t>
  </si>
  <si>
    <t>Avie</t>
  </si>
  <si>
    <t>Murray</t>
  </si>
  <si>
    <t>gid://shopify/LineItem/2156469649486</t>
  </si>
  <si>
    <t>Timofei</t>
  </si>
  <si>
    <t>Schimon</t>
  </si>
  <si>
    <t>gid://shopify/LineItem/2158957133902</t>
  </si>
  <si>
    <t>Philipa</t>
  </si>
  <si>
    <t>Cadle</t>
  </si>
  <si>
    <t>MORGANTOWN</t>
  </si>
  <si>
    <t>gid://shopify/LineItem/2160902635598</t>
  </si>
  <si>
    <t>Clayborne</t>
  </si>
  <si>
    <t>Benoey</t>
  </si>
  <si>
    <t>ERIE</t>
  </si>
  <si>
    <t>gid://shopify/LineItem/2161174642766</t>
  </si>
  <si>
    <t>Debra</t>
  </si>
  <si>
    <t>Kingsford</t>
  </si>
  <si>
    <t>gid://shopify/LineItem/2161194565710</t>
  </si>
  <si>
    <t>End</t>
  </si>
  <si>
    <t>gid://shopify/LineItem/2155965317198</t>
  </si>
  <si>
    <t>Claresta</t>
  </si>
  <si>
    <t>Cain</t>
  </si>
  <si>
    <t>gid://shopify/LineItem/2151730217038</t>
  </si>
  <si>
    <t>Zack</t>
  </si>
  <si>
    <t>Jeenes</t>
  </si>
  <si>
    <t>FORT COLLINS</t>
  </si>
  <si>
    <t>gid://shopify/LineItem/2156579225678</t>
  </si>
  <si>
    <t>Marcus</t>
  </si>
  <si>
    <t>Crossgrove</t>
  </si>
  <si>
    <t>Idaho</t>
  </si>
  <si>
    <t>POCATELLO</t>
  </si>
  <si>
    <t>gid://shopify/LineItem/2152267120718</t>
  </si>
  <si>
    <t>Rebbecca</t>
  </si>
  <si>
    <t>Kliesl</t>
  </si>
  <si>
    <t>gid://shopify/LineItem/2156509954126</t>
  </si>
  <si>
    <t>Cary</t>
  </si>
  <si>
    <t>Davidsohn</t>
  </si>
  <si>
    <t>GLENDALE</t>
  </si>
  <si>
    <t>gid://shopify/LineItem/2157746552910</t>
  </si>
  <si>
    <t>Witty</t>
  </si>
  <si>
    <t>de Clerc</t>
  </si>
  <si>
    <t>gid://shopify/LineItem/2155871174734</t>
  </si>
  <si>
    <t>Gifford</t>
  </si>
  <si>
    <t>Chat</t>
  </si>
  <si>
    <t>gid://shopify/LineItem/2160457154638</t>
  </si>
  <si>
    <t>Byron</t>
  </si>
  <si>
    <t>Challicum</t>
  </si>
  <si>
    <t>gid://shopify/LineItem/2155723817038</t>
  </si>
  <si>
    <t>Kori</t>
  </si>
  <si>
    <t>Olliff</t>
  </si>
  <si>
    <t>BAKERSFIELD</t>
  </si>
  <si>
    <t>gid://shopify/LineItem/2158997536846</t>
  </si>
  <si>
    <t>Sydel</t>
  </si>
  <si>
    <t>Arnould</t>
  </si>
  <si>
    <t>SAINT PETERSBURG</t>
  </si>
  <si>
    <t>gid://shopify/LineItem/2157024903246</t>
  </si>
  <si>
    <t>Darelle</t>
  </si>
  <si>
    <t>Loveitt</t>
  </si>
  <si>
    <t>DAYTONA BEACH</t>
  </si>
  <si>
    <t>gid://shopify/LineItem/2153669918798</t>
  </si>
  <si>
    <t>Alasteir</t>
  </si>
  <si>
    <t>Skoof</t>
  </si>
  <si>
    <t>gid://shopify/LineItem/2155011080270</t>
  </si>
  <si>
    <t>Christyna</t>
  </si>
  <si>
    <t>Delue</t>
  </si>
  <si>
    <t>gid://shopify/LineItem/2152314044494</t>
  </si>
  <si>
    <t>Lauralee</t>
  </si>
  <si>
    <t>Dinwoodie</t>
  </si>
  <si>
    <t>TUCSON</t>
  </si>
  <si>
    <t>gid://shopify/LineItem/2159752085582</t>
  </si>
  <si>
    <t>Reinwald</t>
  </si>
  <si>
    <t>Belcher</t>
  </si>
  <si>
    <t>gid://shopify/LineItem/2154446061646</t>
  </si>
  <si>
    <t>Jamie</t>
  </si>
  <si>
    <t>Tunney</t>
  </si>
  <si>
    <t>BOISE</t>
  </si>
  <si>
    <t>gid://shopify/LineItem/2155888148558</t>
  </si>
  <si>
    <t>Lilli</t>
  </si>
  <si>
    <t>Clemson</t>
  </si>
  <si>
    <t>gid://shopify/LineItem/2154949902414</t>
  </si>
  <si>
    <t>Cinderella</t>
  </si>
  <si>
    <t>Sulman</t>
  </si>
  <si>
    <t>gid://shopify/LineItem/2152157806670</t>
  </si>
  <si>
    <t>Cris</t>
  </si>
  <si>
    <t>Tresise</t>
  </si>
  <si>
    <t>TALLAHASSEE</t>
  </si>
  <si>
    <t>gid://shopify/LineItem/2154708762702</t>
  </si>
  <si>
    <t>Pieter</t>
  </si>
  <si>
    <t>Hinchcliffe</t>
  </si>
  <si>
    <t>gid://shopify/LineItem/2158538621006</t>
  </si>
  <si>
    <t>Damita</t>
  </si>
  <si>
    <t>Kroll</t>
  </si>
  <si>
    <t>gid://shopify/LineItem/2155824578638</t>
  </si>
  <si>
    <t>Caryl</t>
  </si>
  <si>
    <t>Preto</t>
  </si>
  <si>
    <t>gid://shopify/LineItem/2154784653390</t>
  </si>
  <si>
    <t>Dulcia</t>
  </si>
  <si>
    <t>Bigby</t>
  </si>
  <si>
    <t>gid://shopify/LineItem/2157531529294</t>
  </si>
  <si>
    <t>Kent</t>
  </si>
  <si>
    <t>Emery</t>
  </si>
  <si>
    <t>Pyott</t>
  </si>
  <si>
    <t>KENT</t>
  </si>
  <si>
    <t>gid://shopify/LineItem/2154416275534</t>
  </si>
  <si>
    <t>Torrie</t>
  </si>
  <si>
    <t>Drissell</t>
  </si>
  <si>
    <t>gid://shopify/LineItem/2157068812366</t>
  </si>
  <si>
    <t>Audry</t>
  </si>
  <si>
    <t>Coan</t>
  </si>
  <si>
    <t>LORETTO</t>
  </si>
  <si>
    <t>gid://shopify/LineItem/2158617428046</t>
  </si>
  <si>
    <t>Cecile</t>
  </si>
  <si>
    <t>Janaszewski</t>
  </si>
  <si>
    <t>gid://shopify/LineItem/2157900857422</t>
  </si>
  <si>
    <t>Rubi</t>
  </si>
  <si>
    <t>Gerritsma</t>
  </si>
  <si>
    <t>gid://shopify/LineItem/2157122486350</t>
  </si>
  <si>
    <t>Petey</t>
  </si>
  <si>
    <t>Redfern</t>
  </si>
  <si>
    <t>gid://shopify/LineItem/2160516333646</t>
  </si>
  <si>
    <t>Michael</t>
  </si>
  <si>
    <t>Godlonton</t>
  </si>
  <si>
    <t>gid://shopify/LineItem/2156380586062</t>
  </si>
  <si>
    <t>Eziechiele</t>
  </si>
  <si>
    <t>Chessell</t>
  </si>
  <si>
    <t>LANCASTER</t>
  </si>
  <si>
    <t>gid://shopify/LineItem/2154813292622</t>
  </si>
  <si>
    <t>Gallagher</t>
  </si>
  <si>
    <t>Edwardson</t>
  </si>
  <si>
    <t>gid://shopify/LineItem/2152274624590</t>
  </si>
  <si>
    <t>Moises</t>
  </si>
  <si>
    <t>Mucklestone</t>
  </si>
  <si>
    <t>gid://shopify/LineItem/2154801922126</t>
  </si>
  <si>
    <t>Noak</t>
  </si>
  <si>
    <t>Gerner</t>
  </si>
  <si>
    <t>TUSCALOOSA</t>
  </si>
  <si>
    <t>gid://shopify/LineItem/2160285515854</t>
  </si>
  <si>
    <t>Helen</t>
  </si>
  <si>
    <t>Hazelby</t>
  </si>
  <si>
    <t>gid://shopify/LineItem/2155914264654</t>
  </si>
  <si>
    <t>Pattie</t>
  </si>
  <si>
    <t>Mowday</t>
  </si>
  <si>
    <t>gid://shopify/LineItem/2154873847886</t>
  </si>
  <si>
    <t>Veronica</t>
  </si>
  <si>
    <t>Buckerfield</t>
  </si>
  <si>
    <t>gid://shopify/LineItem/2157488308302</t>
  </si>
  <si>
    <t>Stearn</t>
  </si>
  <si>
    <t>Caltera</t>
  </si>
  <si>
    <t>gid://shopify/LineItem/2152960720974</t>
  </si>
  <si>
    <t>Skip</t>
  </si>
  <si>
    <t>Coppledike</t>
  </si>
  <si>
    <t>EVANSVILLE</t>
  </si>
  <si>
    <t>gid://shopify/LineItem/2157385089102</t>
  </si>
  <si>
    <t>Merline</t>
  </si>
  <si>
    <t>Alesi</t>
  </si>
  <si>
    <t>gid://shopify/LineItem/2154882564174</t>
  </si>
  <si>
    <t>Orland</t>
  </si>
  <si>
    <t>Hardistry</t>
  </si>
  <si>
    <t>gid://shopify/LineItem/2160655564878</t>
  </si>
  <si>
    <t>Maribel</t>
  </si>
  <si>
    <t>Bravey</t>
  </si>
  <si>
    <t>gid://shopify/LineItem/2160987111502</t>
  </si>
  <si>
    <t>Riannon</t>
  </si>
  <si>
    <t>Casaro</t>
  </si>
  <si>
    <t>gid://shopify/LineItem/2161058119758</t>
  </si>
  <si>
    <t>Brandtr</t>
  </si>
  <si>
    <t>Murrison</t>
  </si>
  <si>
    <t>GATESVILLE</t>
  </si>
  <si>
    <t>gid://shopify/LineItem/2161067065422</t>
  </si>
  <si>
    <t>Brok</t>
  </si>
  <si>
    <t>Lacotte</t>
  </si>
  <si>
    <t>gid://shopify/LineItem/2161119199310</t>
  </si>
  <si>
    <t>Valida</t>
  </si>
  <si>
    <t>Medlen</t>
  </si>
  <si>
    <t>gid://shopify/LineItem/2161161011278</t>
  </si>
  <si>
    <t>Iago</t>
  </si>
  <si>
    <t>Hellewell</t>
  </si>
  <si>
    <t>gid://shopify/LineItem/2161230413902</t>
  </si>
  <si>
    <t>Rebe</t>
  </si>
  <si>
    <t>Mechem</t>
  </si>
  <si>
    <t>gid://shopify/LineItem/2161286283342</t>
  </si>
  <si>
    <t>Jasmin</t>
  </si>
  <si>
    <t>Hovenden</t>
  </si>
  <si>
    <t>gid://shopify/LineItem/2161465425998</t>
  </si>
  <si>
    <t>Nikos</t>
  </si>
  <si>
    <t>Wiffler</t>
  </si>
  <si>
    <t>HARRISBURG</t>
  </si>
  <si>
    <t>gid://shopify/LineItem/2156341919822</t>
  </si>
  <si>
    <t>Elianore</t>
  </si>
  <si>
    <t>Botger</t>
  </si>
  <si>
    <t>COLORADO SPRINGS</t>
  </si>
  <si>
    <t>gid://shopify/LineItem/2154764664910</t>
  </si>
  <si>
    <t>Salem</t>
  </si>
  <si>
    <t>Livia</t>
  </si>
  <si>
    <t>McMains</t>
  </si>
  <si>
    <t>SALEM</t>
  </si>
  <si>
    <t>gid://shopify/LineItem/2159681896526</t>
  </si>
  <si>
    <t>Wendall</t>
  </si>
  <si>
    <t>Lawler</t>
  </si>
  <si>
    <t>gid://shopify/LineItem/2160493822030</t>
  </si>
  <si>
    <t>Kiah</t>
  </si>
  <si>
    <t>Matijasevic</t>
  </si>
  <si>
    <t>MILWAUKEE</t>
  </si>
  <si>
    <t>gid://shopify/LineItem/2158642692174</t>
  </si>
  <si>
    <t>Harrietta</t>
  </si>
  <si>
    <t>Limerick</t>
  </si>
  <si>
    <t>gid://shopify/LineItem/2152431419470</t>
  </si>
  <si>
    <t>Dinnie</t>
  </si>
  <si>
    <t>Marven</t>
  </si>
  <si>
    <t>SAINT LOUIS</t>
  </si>
  <si>
    <t>gid://shopify/LineItem/2151682080846</t>
  </si>
  <si>
    <t>Chrotoem</t>
  </si>
  <si>
    <t>Duddy</t>
  </si>
  <si>
    <t>gid://shopify/LineItem/2151859748942</t>
  </si>
  <si>
    <t>Nessy</t>
  </si>
  <si>
    <t>Burrells</t>
  </si>
  <si>
    <t>gid://shopify/LineItem/2156009783374</t>
  </si>
  <si>
    <t>Roth</t>
  </si>
  <si>
    <t>Rawsthorn</t>
  </si>
  <si>
    <t>gid://shopify/LineItem/2161073389646</t>
  </si>
  <si>
    <t>Kellen</t>
  </si>
  <si>
    <t>Rembaud</t>
  </si>
  <si>
    <t>North Dakota</t>
  </si>
  <si>
    <t>GRAND FORKS</t>
  </si>
  <si>
    <t>gid://shopify/LineItem/2161261412430</t>
  </si>
  <si>
    <t>Milly</t>
  </si>
  <si>
    <t>Kalker</t>
  </si>
  <si>
    <t>WEST PALM BEACH</t>
  </si>
  <si>
    <t>gid://shopify/LineItem/2154706075726</t>
  </si>
  <si>
    <t>Ludlam</t>
  </si>
  <si>
    <t>LEXINGTON</t>
  </si>
  <si>
    <t>gid://shopify/LineItem/2153994649678</t>
  </si>
  <si>
    <t>Tiffy</t>
  </si>
  <si>
    <t>Davidek</t>
  </si>
  <si>
    <t>gid://shopify/LineItem/2153775759438</t>
  </si>
  <si>
    <t>Emmerich</t>
  </si>
  <si>
    <t>Bruckshaw</t>
  </si>
  <si>
    <t>gid://shopify/LineItem/2154397270094</t>
  </si>
  <si>
    <t>Glynda</t>
  </si>
  <si>
    <t>Bantham</t>
  </si>
  <si>
    <t>gid://shopify/LineItem/2158116307022</t>
  </si>
  <si>
    <t>Hephzibah</t>
  </si>
  <si>
    <t>Farrey</t>
  </si>
  <si>
    <t>gid://shopify/LineItem/2152187494478</t>
  </si>
  <si>
    <t>Chantal</t>
  </si>
  <si>
    <t>Denkel</t>
  </si>
  <si>
    <t>gid://shopify/LineItem/2154087415886</t>
  </si>
  <si>
    <t>Currie</t>
  </si>
  <si>
    <t>Cantor</t>
  </si>
  <si>
    <t>gid://shopify/LineItem/2154547380302</t>
  </si>
  <si>
    <t>Irvine</t>
  </si>
  <si>
    <t>Heriberto</t>
  </si>
  <si>
    <t>Petrina</t>
  </si>
  <si>
    <t>IRVINE</t>
  </si>
  <si>
    <t>gid://shopify/LineItem/2158520238158</t>
  </si>
  <si>
    <t>Carlina</t>
  </si>
  <si>
    <t>McCudden</t>
  </si>
  <si>
    <t>gid://shopify/LineItem/2152382201934</t>
  </si>
  <si>
    <t>Papagena</t>
  </si>
  <si>
    <t>Pasquale</t>
  </si>
  <si>
    <t>gid://shopify/LineItem/2158630764622</t>
  </si>
  <si>
    <t>Krishnah</t>
  </si>
  <si>
    <t>Larenson</t>
  </si>
  <si>
    <t>gid://shopify/LineItem/2151491895374</t>
  </si>
  <si>
    <t>Aksel</t>
  </si>
  <si>
    <t>Coult</t>
  </si>
  <si>
    <t>gid://shopify/LineItem/2159853404238</t>
  </si>
  <si>
    <t>Valry</t>
  </si>
  <si>
    <t>Skeels</t>
  </si>
  <si>
    <t>gid://shopify/LineItem/2160949493838</t>
  </si>
  <si>
    <t>Aindrea</t>
  </si>
  <si>
    <t>Guidelli</t>
  </si>
  <si>
    <t>BOCA RATON</t>
  </si>
  <si>
    <t>gid://shopify/LineItem/2160596222030</t>
  </si>
  <si>
    <t>Orelle</t>
  </si>
  <si>
    <t>Ganforth</t>
  </si>
  <si>
    <t>gid://shopify/LineItem/2154788716622</t>
  </si>
  <si>
    <t>Regan</t>
  </si>
  <si>
    <t>Aberdalgy</t>
  </si>
  <si>
    <t>gid://shopify/LineItem/2154488660046</t>
  </si>
  <si>
    <t>Wilmar</t>
  </si>
  <si>
    <t>Sumner</t>
  </si>
  <si>
    <t>gid://shopify/LineItem/2159601156174</t>
  </si>
  <si>
    <t>Archibold</t>
  </si>
  <si>
    <t>Coulsen</t>
  </si>
  <si>
    <t>BATON ROUGE</t>
  </si>
  <si>
    <t>gid://shopify/LineItem/2155851284558</t>
  </si>
  <si>
    <t>Armstrong</t>
  </si>
  <si>
    <t>Blogg</t>
  </si>
  <si>
    <t>gid://shopify/LineItem/2151914438734</t>
  </si>
  <si>
    <t>Denton</t>
  </si>
  <si>
    <t>Ed</t>
  </si>
  <si>
    <t>Dutch</t>
  </si>
  <si>
    <t>DENTON</t>
  </si>
  <si>
    <t>gid://shopify/LineItem/2156005654606</t>
  </si>
  <si>
    <t>Sarine</t>
  </si>
  <si>
    <t>Kuhwald</t>
  </si>
  <si>
    <t>gid://shopify/LineItem/2152501641294</t>
  </si>
  <si>
    <t>Dalt</t>
  </si>
  <si>
    <t>Shillito</t>
  </si>
  <si>
    <t>gid://shopify/LineItem/2159179464782</t>
  </si>
  <si>
    <t>Adriane</t>
  </si>
  <si>
    <t>Figger</t>
  </si>
  <si>
    <t>gid://shopify/LineItem/2155894603854</t>
  </si>
  <si>
    <t>Zora</t>
  </si>
  <si>
    <t>Blagdon</t>
  </si>
  <si>
    <t>gid://shopify/LineItem/2155602149454</t>
  </si>
  <si>
    <t>Muncie</t>
  </si>
  <si>
    <t>Rosette</t>
  </si>
  <si>
    <t>Baudichon</t>
  </si>
  <si>
    <t>MUNCIE</t>
  </si>
  <si>
    <t>gid://shopify/LineItem/2152977039438</t>
  </si>
  <si>
    <t>Delainey</t>
  </si>
  <si>
    <t>Fetherstone</t>
  </si>
  <si>
    <t>gid://shopify/LineItem/2152995520590</t>
  </si>
  <si>
    <t>Rodney</t>
  </si>
  <si>
    <t>Wardhough</t>
  </si>
  <si>
    <t>DULUTH</t>
  </si>
  <si>
    <t>gid://shopify/LineItem/2154757554254</t>
  </si>
  <si>
    <t>Pia</t>
  </si>
  <si>
    <t>Plaice</t>
  </si>
  <si>
    <t>gid://shopify/LineItem/2151557103694</t>
  </si>
  <si>
    <t>Sutherel</t>
  </si>
  <si>
    <t>SILVER SPRING</t>
  </si>
  <si>
    <t>gid://shopify/LineItem/2161092460622</t>
  </si>
  <si>
    <t>Yorgos</t>
  </si>
  <si>
    <t>Brimelow</t>
  </si>
  <si>
    <t>gid://shopify/LineItem/2152410120270</t>
  </si>
  <si>
    <t>Alessandra</t>
  </si>
  <si>
    <t>Solland</t>
  </si>
  <si>
    <t>gid://shopify/LineItem/2159179726926</t>
  </si>
  <si>
    <t>Dew</t>
  </si>
  <si>
    <t>Melesk</t>
  </si>
  <si>
    <t>gid://shopify/LineItem/2156018106446</t>
  </si>
  <si>
    <t>Muffin</t>
  </si>
  <si>
    <t>Ancell</t>
  </si>
  <si>
    <t>gid://shopify/LineItem/2151681622094</t>
  </si>
  <si>
    <t>Carey</t>
  </si>
  <si>
    <t>Gaffon</t>
  </si>
  <si>
    <t>gid://shopify/LineItem/2155062984782</t>
  </si>
  <si>
    <t>Jill</t>
  </si>
  <si>
    <t>Langforth</t>
  </si>
  <si>
    <t>gid://shopify/LineItem/2157281149006</t>
  </si>
  <si>
    <t>Harry</t>
  </si>
  <si>
    <t>Pudding</t>
  </si>
  <si>
    <t>RENO</t>
  </si>
  <si>
    <t>gid://shopify/LineItem/2155644551246</t>
  </si>
  <si>
    <t>Nichols</t>
  </si>
  <si>
    <t>Tailour</t>
  </si>
  <si>
    <t>gid://shopify/LineItem/2151913324622</t>
  </si>
  <si>
    <t>Jorry</t>
  </si>
  <si>
    <t>Rubinov</t>
  </si>
  <si>
    <t>gid://shopify/LineItem/2154748346446</t>
  </si>
  <si>
    <t>Westley</t>
  </si>
  <si>
    <t>TYLER</t>
  </si>
  <si>
    <t>gid://shopify/LineItem/2154423713870</t>
  </si>
  <si>
    <t>Allyn</t>
  </si>
  <si>
    <t>Carmichael</t>
  </si>
  <si>
    <t>gid://shopify/LineItem/2155195007054</t>
  </si>
  <si>
    <t>Brinn</t>
  </si>
  <si>
    <t>Planks</t>
  </si>
  <si>
    <t>gid://shopify/LineItem/2157606764622</t>
  </si>
  <si>
    <t>Teresa</t>
  </si>
  <si>
    <t>Gregh</t>
  </si>
  <si>
    <t>gid://shopify/LineItem/2156439568462</t>
  </si>
  <si>
    <t>Bernarr</t>
  </si>
  <si>
    <t>Zoane</t>
  </si>
  <si>
    <t>SARASOTA</t>
  </si>
  <si>
    <t>gid://shopify/LineItem/2152452325454</t>
  </si>
  <si>
    <t>Roarke</t>
  </si>
  <si>
    <t>Clemenson</t>
  </si>
  <si>
    <t>gid://shopify/LineItem/2158784053326</t>
  </si>
  <si>
    <t>Ricard</t>
  </si>
  <si>
    <t>Collough</t>
  </si>
  <si>
    <t>gid://shopify/LineItem/2157429456974</t>
  </si>
  <si>
    <t>Niko</t>
  </si>
  <si>
    <t>Wadforth</t>
  </si>
  <si>
    <t>MESA</t>
  </si>
  <si>
    <t>gid://shopify/LineItem/2152296382542</t>
  </si>
  <si>
    <t>Diahann</t>
  </si>
  <si>
    <t>Bengtsson</t>
  </si>
  <si>
    <t>YOUNGSTOWN</t>
  </si>
  <si>
    <t>gid://shopify/LineItem/2157256048718</t>
  </si>
  <si>
    <t>Cecil</t>
  </si>
  <si>
    <t>Marquand</t>
  </si>
  <si>
    <t>VIENNA</t>
  </si>
  <si>
    <t>gid://shopify/LineItem/2157301563470</t>
  </si>
  <si>
    <t>Farra</t>
  </si>
  <si>
    <t>Sutterby</t>
  </si>
  <si>
    <t>gid://shopify/LineItem/2161223270478</t>
  </si>
  <si>
    <t>Marne</t>
  </si>
  <si>
    <t>Storrah</t>
  </si>
  <si>
    <t>gid://shopify/LineItem/2156396085326</t>
  </si>
  <si>
    <t>Wolfy</t>
  </si>
  <si>
    <t>Stainland</t>
  </si>
  <si>
    <t>gid://shopify/LineItem/2151861452878</t>
  </si>
  <si>
    <t>Ardelle</t>
  </si>
  <si>
    <t>Pluthero</t>
  </si>
  <si>
    <t>gid://shopify/LineItem/2154721738830</t>
  </si>
  <si>
    <t>Roxy</t>
  </si>
  <si>
    <t>Scholling</t>
  </si>
  <si>
    <t>gid://shopify/LineItem/2152036008014</t>
  </si>
  <si>
    <t>Stanislas</t>
  </si>
  <si>
    <t>Bartke</t>
  </si>
  <si>
    <t>gid://shopify/LineItem/2151882621006</t>
  </si>
  <si>
    <t>Claire</t>
  </si>
  <si>
    <t>Lerner</t>
  </si>
  <si>
    <t>CANTON</t>
  </si>
  <si>
    <t>gid://shopify/LineItem/2157467664462</t>
  </si>
  <si>
    <t>Vivia</t>
  </si>
  <si>
    <t>McKerley</t>
  </si>
  <si>
    <t>gid://shopify/LineItem/2156475973710</t>
  </si>
  <si>
    <t>Claus</t>
  </si>
  <si>
    <t>Shoreson</t>
  </si>
  <si>
    <t>gid://shopify/LineItem/2151620902990</t>
  </si>
  <si>
    <t>Natty</t>
  </si>
  <si>
    <t>Pilch</t>
  </si>
  <si>
    <t>Accessories</t>
  </si>
  <si>
    <t>gid://shopify/LineItem/2158579974222</t>
  </si>
  <si>
    <t>Mavra</t>
  </si>
  <si>
    <t>Holston</t>
  </si>
  <si>
    <t>gid://shopify/LineItem/2156328910926</t>
  </si>
  <si>
    <t>Alonzo</t>
  </si>
  <si>
    <t>Duffer</t>
  </si>
  <si>
    <t>gid://shopify/LineItem/2158433501262</t>
  </si>
  <si>
    <t>Fleurette</t>
  </si>
  <si>
    <t>Considine</t>
  </si>
  <si>
    <t>ODESSA</t>
  </si>
  <si>
    <t>gid://shopify/LineItem/2151835074638</t>
  </si>
  <si>
    <t>Dagmar</t>
  </si>
  <si>
    <t>Caves</t>
  </si>
  <si>
    <t>gid://shopify/LineItem/2154343432270</t>
  </si>
  <si>
    <t>Payton</t>
  </si>
  <si>
    <t>Dibdall</t>
  </si>
  <si>
    <t>gid://shopify/LineItem/2155063967822</t>
  </si>
  <si>
    <t>Alvis</t>
  </si>
  <si>
    <t>Paprotny</t>
  </si>
  <si>
    <t>gid://shopify/LineItem/2157632258126</t>
  </si>
  <si>
    <t>Elinor</t>
  </si>
  <si>
    <t>Towhey</t>
  </si>
  <si>
    <t>gid://shopify/LineItem/2159018836046</t>
  </si>
  <si>
    <t>Herrick</t>
  </si>
  <si>
    <t>Coping</t>
  </si>
  <si>
    <t>gid://shopify/LineItem/2157995884622</t>
  </si>
  <si>
    <t>Gayleen</t>
  </si>
  <si>
    <t>Endricci</t>
  </si>
  <si>
    <t>RIDGELY</t>
  </si>
  <si>
    <t>gid://shopify/LineItem/2152081883214</t>
  </si>
  <si>
    <t>Holmyard</t>
  </si>
  <si>
    <t>FORT WORTH</t>
  </si>
  <si>
    <t>gid://shopify/LineItem/2155011506254</t>
  </si>
  <si>
    <t>Flint</t>
  </si>
  <si>
    <t>Brittany</t>
  </si>
  <si>
    <t>Spering</t>
  </si>
  <si>
    <t>FLINT</t>
  </si>
  <si>
    <t>gid://shopify/LineItem/2154885316686</t>
  </si>
  <si>
    <t>Kirbie</t>
  </si>
  <si>
    <t>Leftbridge</t>
  </si>
  <si>
    <t>gid://shopify/LineItem/2155220697166</t>
  </si>
  <si>
    <t>Klarrisa</t>
  </si>
  <si>
    <t>MacLennan</t>
  </si>
  <si>
    <t>KALAMAZOO</t>
  </si>
  <si>
    <t>gid://shopify/LineItem/2154392682574</t>
  </si>
  <si>
    <t>Jessy</t>
  </si>
  <si>
    <t>Macvain</t>
  </si>
  <si>
    <t>LOUISVILLE</t>
  </si>
  <si>
    <t>Cycling Shoes</t>
  </si>
  <si>
    <t>gid://shopify/LineItem/2153822126158</t>
  </si>
  <si>
    <t>Corona</t>
  </si>
  <si>
    <t>Melinda</t>
  </si>
  <si>
    <t>Thornham</t>
  </si>
  <si>
    <t>CORONA</t>
  </si>
  <si>
    <t>gid://shopify/LineItem/2156402540622</t>
  </si>
  <si>
    <t>Stacee</t>
  </si>
  <si>
    <t>Burchfield</t>
  </si>
  <si>
    <t>gid://shopify/LineItem/2155945918542</t>
  </si>
  <si>
    <t>Devlen</t>
  </si>
  <si>
    <t>Simoneschi</t>
  </si>
  <si>
    <t>gid://shopify/LineItem/2156483510350</t>
  </si>
  <si>
    <t>Burt</t>
  </si>
  <si>
    <t>Auston</t>
  </si>
  <si>
    <t>VIRGINIA BEACH</t>
  </si>
  <si>
    <t>gid://shopify/LineItem/2153412460622</t>
  </si>
  <si>
    <t>Camosso</t>
  </si>
  <si>
    <t>gid://shopify/LineItem/2151996489806</t>
  </si>
  <si>
    <t>Evvie</t>
  </si>
  <si>
    <t>Londing</t>
  </si>
  <si>
    <t>gid://shopify/LineItem/2161448681550</t>
  </si>
  <si>
    <t>Pennie</t>
  </si>
  <si>
    <t>Klimschak</t>
  </si>
  <si>
    <t>FULLERTON</t>
  </si>
  <si>
    <t>gid://shopify/LineItem/2160711106638</t>
  </si>
  <si>
    <t>Orlando</t>
  </si>
  <si>
    <t>Elayne</t>
  </si>
  <si>
    <t>Footer</t>
  </si>
  <si>
    <t>ORLANDO</t>
  </si>
  <si>
    <t>gid://shopify/LineItem/2160358490190</t>
  </si>
  <si>
    <t>Cointon</t>
  </si>
  <si>
    <t>Gosselin</t>
  </si>
  <si>
    <t>gid://shopify/LineItem/2153188753486</t>
  </si>
  <si>
    <t>Bernhart</t>
  </si>
  <si>
    <t>gid://shopify/LineItem/2157054558286</t>
  </si>
  <si>
    <t>Ryon</t>
  </si>
  <si>
    <t>Holtum</t>
  </si>
  <si>
    <t>gid://shopify/LineItem/2159319384142</t>
  </si>
  <si>
    <t>Stefa</t>
  </si>
  <si>
    <t>WHITE PLAINS</t>
  </si>
  <si>
    <t>gid://shopify/LineItem/2151513391182</t>
  </si>
  <si>
    <t>Pietro</t>
  </si>
  <si>
    <t>Stripp</t>
  </si>
  <si>
    <t>gid://shopify/LineItem/2153183772750</t>
  </si>
  <si>
    <t>Nissy</t>
  </si>
  <si>
    <t>Heining</t>
  </si>
  <si>
    <t>GREENVILLE</t>
  </si>
  <si>
    <t>gid://shopify/LineItem/2154645815374</t>
  </si>
  <si>
    <t>Kelwin</t>
  </si>
  <si>
    <t>Mungin</t>
  </si>
  <si>
    <t>Delaware</t>
  </si>
  <si>
    <t>gid://shopify/LineItem/2154741465166</t>
  </si>
  <si>
    <t>Bettina</t>
  </si>
  <si>
    <t>Crisp</t>
  </si>
  <si>
    <t>gid://shopify/LineItem/2154885939278</t>
  </si>
  <si>
    <t>Ernesta</t>
  </si>
  <si>
    <t>Calam</t>
  </si>
  <si>
    <t>gid://shopify/LineItem/2157160038478</t>
  </si>
  <si>
    <t>Sloane</t>
  </si>
  <si>
    <t>Carcass</t>
  </si>
  <si>
    <t>gid://shopify/LineItem/2157370376270</t>
  </si>
  <si>
    <t>Vita</t>
  </si>
  <si>
    <t>Geering</t>
  </si>
  <si>
    <t>ZEPHYRHILLS</t>
  </si>
  <si>
    <t>gid://shopify/LineItem/2159713943630</t>
  </si>
  <si>
    <t>Dare</t>
  </si>
  <si>
    <t>Iannello</t>
  </si>
  <si>
    <t>gid://shopify/LineItem/2156656721998</t>
  </si>
  <si>
    <t>Guenevere</t>
  </si>
  <si>
    <t>Elwill</t>
  </si>
  <si>
    <t>gid://shopify/LineItem/2160287187022</t>
  </si>
  <si>
    <t>Don</t>
  </si>
  <si>
    <t>O'Fallone</t>
  </si>
  <si>
    <t>gid://shopify/LineItem/2151468925006</t>
  </si>
  <si>
    <t>Wanids</t>
  </si>
  <si>
    <t>Galer</t>
  </si>
  <si>
    <t>gid://shopify/LineItem/2160734077006</t>
  </si>
  <si>
    <t>Drusilla</t>
  </si>
  <si>
    <t>gid://shopify/LineItem/2161044914254</t>
  </si>
  <si>
    <t>Wilmington</t>
  </si>
  <si>
    <t>Denyse</t>
  </si>
  <si>
    <t>Ferriere</t>
  </si>
  <si>
    <t>WILMINGTON</t>
  </si>
  <si>
    <t>gid://shopify/LineItem/2161320624206</t>
  </si>
  <si>
    <t>Marcelo</t>
  </si>
  <si>
    <t>Hoppner</t>
  </si>
  <si>
    <t>gid://shopify/LineItem/2158023934030</t>
  </si>
  <si>
    <t>Glynis</t>
  </si>
  <si>
    <t>Norquoy</t>
  </si>
  <si>
    <t>gid://shopify/LineItem/2153024258126</t>
  </si>
  <si>
    <t>Florence</t>
  </si>
  <si>
    <t>Jocko</t>
  </si>
  <si>
    <t>MacTrustey</t>
  </si>
  <si>
    <t>FLORENCE</t>
  </si>
  <si>
    <t>gid://shopify/LineItem/2157337739342</t>
  </si>
  <si>
    <t>Elbertina</t>
  </si>
  <si>
    <t>Egiloff</t>
  </si>
  <si>
    <t>gid://shopify/LineItem/2157423493198</t>
  </si>
  <si>
    <t>Priscilla</t>
  </si>
  <si>
    <t>Whitehouse</t>
  </si>
  <si>
    <t>gid://shopify/LineItem/2160199565390</t>
  </si>
  <si>
    <t>Stormy</t>
  </si>
  <si>
    <t>Durman</t>
  </si>
  <si>
    <t>MANSFIELD</t>
  </si>
  <si>
    <t>gid://shopify/LineItem/2160697901134</t>
  </si>
  <si>
    <t>Andras</t>
  </si>
  <si>
    <t>Breinlein</t>
  </si>
  <si>
    <t>WICHITA</t>
  </si>
  <si>
    <t>gid://shopify/LineItem/2160862953550</t>
  </si>
  <si>
    <t>Corrina</t>
  </si>
  <si>
    <t>Maymond</t>
  </si>
  <si>
    <t>gid://shopify/LineItem/2153266577486</t>
  </si>
  <si>
    <t>Reynold</t>
  </si>
  <si>
    <t>Gutsell</t>
  </si>
  <si>
    <t>gid://shopify/LineItem/2159793668174</t>
  </si>
  <si>
    <t>Tami</t>
  </si>
  <si>
    <t>Van Der Hoog</t>
  </si>
  <si>
    <t>MIAMI BEACH</t>
  </si>
  <si>
    <t>gid://shopify/LineItem/2160865181774</t>
  </si>
  <si>
    <t>Dalton</t>
  </si>
  <si>
    <t>McClaughlin</t>
  </si>
  <si>
    <t>gid://shopify/LineItem/2157087195214</t>
  </si>
  <si>
    <t>Ethyl</t>
  </si>
  <si>
    <t>Dewberry</t>
  </si>
  <si>
    <t>gid://shopify/LineItem/2158954086478</t>
  </si>
  <si>
    <t>Elvyn</t>
  </si>
  <si>
    <t>Possek</t>
  </si>
  <si>
    <t>gid://shopify/LineItem/2155681873998</t>
  </si>
  <si>
    <t>Halette</t>
  </si>
  <si>
    <t>Aleswell</t>
  </si>
  <si>
    <t>gid://shopify/LineItem/2151899791438</t>
  </si>
  <si>
    <t>Jsandye</t>
  </si>
  <si>
    <t>Crosser</t>
  </si>
  <si>
    <t>ATHENS</t>
  </si>
  <si>
    <t>gid://shopify/LineItem/2160688922702</t>
  </si>
  <si>
    <t>Orville</t>
  </si>
  <si>
    <t>Bendle</t>
  </si>
  <si>
    <t>gid://shopify/LineItem/2152186511438</t>
  </si>
  <si>
    <t>Catherina</t>
  </si>
  <si>
    <t>Adriaan</t>
  </si>
  <si>
    <t>gid://shopify/LineItem/2154387963982</t>
  </si>
  <si>
    <t>Nance</t>
  </si>
  <si>
    <t>Watterson</t>
  </si>
  <si>
    <t>GREENSBORO</t>
  </si>
  <si>
    <t>gid://shopify/LineItem/2155895423054</t>
  </si>
  <si>
    <t>Teresita</t>
  </si>
  <si>
    <t>Delmage</t>
  </si>
  <si>
    <t>gid://shopify/LineItem/2157081755726</t>
  </si>
  <si>
    <t>Brindle</t>
  </si>
  <si>
    <t>gid://shopify/LineItem/2161399955534</t>
  </si>
  <si>
    <t>Shirline</t>
  </si>
  <si>
    <t>Leng</t>
  </si>
  <si>
    <t>gid://shopify/LineItem/2156192268366</t>
  </si>
  <si>
    <t>Boy</t>
  </si>
  <si>
    <t>Crowne</t>
  </si>
  <si>
    <t>PENSACOLA</t>
  </si>
  <si>
    <t>gid://shopify/LineItem/2153116270670</t>
  </si>
  <si>
    <t>Bryna</t>
  </si>
  <si>
    <t>Cardello</t>
  </si>
  <si>
    <t>gid://shopify/LineItem/2154406314062</t>
  </si>
  <si>
    <t>Roxine</t>
  </si>
  <si>
    <t>Pickavance</t>
  </si>
  <si>
    <t>gid://shopify/LineItem/2154648174670</t>
  </si>
  <si>
    <t>Bealle</t>
  </si>
  <si>
    <t>Esmond</t>
  </si>
  <si>
    <t>gid://shopify/LineItem/2158783627342</t>
  </si>
  <si>
    <t>Ludovico</t>
  </si>
  <si>
    <t>Cappel</t>
  </si>
  <si>
    <t>gid://shopify/LineItem/2151602716750</t>
  </si>
  <si>
    <t>Hank</t>
  </si>
  <si>
    <t>Manssuer</t>
  </si>
  <si>
    <t>gid://shopify/LineItem/2152907800654</t>
  </si>
  <si>
    <t>Say</t>
  </si>
  <si>
    <t>Dockray</t>
  </si>
  <si>
    <t>gid://shopify/LineItem/2153257893966</t>
  </si>
  <si>
    <t>Gabbey</t>
  </si>
  <si>
    <t>Shellibeer</t>
  </si>
  <si>
    <t>gid://shopify/LineItem/2154427973710</t>
  </si>
  <si>
    <t>Quint</t>
  </si>
  <si>
    <t>Nosworthy</t>
  </si>
  <si>
    <t>SPRING HILL</t>
  </si>
  <si>
    <t>gid://shopify/LineItem/2154859266126</t>
  </si>
  <si>
    <t>Murvyn</t>
  </si>
  <si>
    <t>Wolseley</t>
  </si>
  <si>
    <t>gid://shopify/LineItem/2160326901838</t>
  </si>
  <si>
    <t>Crin</t>
  </si>
  <si>
    <t>Rishbrook</t>
  </si>
  <si>
    <t>gid://shopify/LineItem/2153836183630</t>
  </si>
  <si>
    <t>Robinetta</t>
  </si>
  <si>
    <t>Bowmen</t>
  </si>
  <si>
    <t>gid://shopify/LineItem/2157730496590</t>
  </si>
  <si>
    <t>Bride</t>
  </si>
  <si>
    <t>Boutell</t>
  </si>
  <si>
    <t>SPOKANE</t>
  </si>
  <si>
    <t>gid://shopify/LineItem/2157073367118</t>
  </si>
  <si>
    <t>Darrell</t>
  </si>
  <si>
    <t>Veall</t>
  </si>
  <si>
    <t>gid://shopify/LineItem/2160912400462</t>
  </si>
  <si>
    <t>Bobette</t>
  </si>
  <si>
    <t>Soame</t>
  </si>
  <si>
    <t>SAINT AUGUSTINE</t>
  </si>
  <si>
    <t>gid://shopify/LineItem/2155788959822</t>
  </si>
  <si>
    <t>Merilyn</t>
  </si>
  <si>
    <t>Cridland</t>
  </si>
  <si>
    <t>GREELEY</t>
  </si>
  <si>
    <t>gid://shopify/LineItem/2154755981390</t>
  </si>
  <si>
    <t>Darwin</t>
  </si>
  <si>
    <t>Pagram</t>
  </si>
  <si>
    <t>gid://shopify/LineItem/2155742494798</t>
  </si>
  <si>
    <t>Con</t>
  </si>
  <si>
    <t>Geal</t>
  </si>
  <si>
    <t>gid://shopify/LineItem/2156431769678</t>
  </si>
  <si>
    <t>Dena</t>
  </si>
  <si>
    <t>Moens</t>
  </si>
  <si>
    <t>gid://shopify/LineItem/2158555889742</t>
  </si>
  <si>
    <t>Alyse</t>
  </si>
  <si>
    <t>Hamal</t>
  </si>
  <si>
    <t>gid://shopify/LineItem/2160737681486</t>
  </si>
  <si>
    <t>Alejandra</t>
  </si>
  <si>
    <t>Stannas</t>
  </si>
  <si>
    <t>gid://shopify/LineItem/2153013608526</t>
  </si>
  <si>
    <t>Nolly</t>
  </si>
  <si>
    <t>Soppit</t>
  </si>
  <si>
    <t>gid://shopify/LineItem/2156946882638</t>
  </si>
  <si>
    <t>Creser</t>
  </si>
  <si>
    <t>JOHNSTOWN</t>
  </si>
  <si>
    <t>gid://shopify/LineItem/2159661613134</t>
  </si>
  <si>
    <t>Loraine</t>
  </si>
  <si>
    <t>Beldan</t>
  </si>
  <si>
    <t>gid://shopify/LineItem/2157005865038</t>
  </si>
  <si>
    <t>Seamus</t>
  </si>
  <si>
    <t>Swallow</t>
  </si>
  <si>
    <t>WATERBURY</t>
  </si>
  <si>
    <t>gid://shopify/LineItem/2157011828814</t>
  </si>
  <si>
    <t>Anatollo</t>
  </si>
  <si>
    <t>Kochs</t>
  </si>
  <si>
    <t>KNOXVILLE</t>
  </si>
  <si>
    <t>gid://shopify/LineItem/2160225583182</t>
  </si>
  <si>
    <t>Monro</t>
  </si>
  <si>
    <t>Aspenlon</t>
  </si>
  <si>
    <t>gid://shopify/LineItem/2157023363150</t>
  </si>
  <si>
    <t>Suzy</t>
  </si>
  <si>
    <t>Kobiera</t>
  </si>
  <si>
    <t>gid://shopify/LineItem/2151716421710</t>
  </si>
  <si>
    <t>Bevan</t>
  </si>
  <si>
    <t>Pashby</t>
  </si>
  <si>
    <t>gid://shopify/LineItem/2153249603662</t>
  </si>
  <si>
    <t>Margot</t>
  </si>
  <si>
    <t>Dietzler</t>
  </si>
  <si>
    <t>gid://shopify/LineItem/2152537423950</t>
  </si>
  <si>
    <t>Bronny</t>
  </si>
  <si>
    <t>Kelleway</t>
  </si>
  <si>
    <t>gid://shopify/LineItem/2161125556302</t>
  </si>
  <si>
    <t>Kerby</t>
  </si>
  <si>
    <t>Bransdon</t>
  </si>
  <si>
    <t>SHAWNEE MISSION</t>
  </si>
  <si>
    <t>gid://shopify/LineItem/2157092765774</t>
  </si>
  <si>
    <t>Othello</t>
  </si>
  <si>
    <t>Sawkins</t>
  </si>
  <si>
    <t>gid://shopify/LineItem/2159872344142</t>
  </si>
  <si>
    <t>Amory</t>
  </si>
  <si>
    <t>Scoon</t>
  </si>
  <si>
    <t>gid://shopify/LineItem/2154327998542</t>
  </si>
  <si>
    <t>Kathlin</t>
  </si>
  <si>
    <t>Trayte</t>
  </si>
  <si>
    <t>gid://shopify/LineItem/2155347673166</t>
  </si>
  <si>
    <t>Eveline</t>
  </si>
  <si>
    <t>Duns</t>
  </si>
  <si>
    <t>gid://shopify/LineItem/2153166831694</t>
  </si>
  <si>
    <t>Mellisent</t>
  </si>
  <si>
    <t>Shuker</t>
  </si>
  <si>
    <t>gid://shopify/LineItem/2154923556942</t>
  </si>
  <si>
    <t>Jaimie</t>
  </si>
  <si>
    <t>Oxby</t>
  </si>
  <si>
    <t>gid://shopify/LineItem/2158603042894</t>
  </si>
  <si>
    <t>Candice</t>
  </si>
  <si>
    <t>Midgley</t>
  </si>
  <si>
    <t>JOLIET</t>
  </si>
  <si>
    <t>gid://shopify/LineItem/2151849951310</t>
  </si>
  <si>
    <t>Russ</t>
  </si>
  <si>
    <t>Heinke</t>
  </si>
  <si>
    <t>gid://shopify/LineItem/2157375782990</t>
  </si>
  <si>
    <t>Carry</t>
  </si>
  <si>
    <t>Nudd</t>
  </si>
  <si>
    <t>gid://shopify/LineItem/2160177250382</t>
  </si>
  <si>
    <t>Kippar</t>
  </si>
  <si>
    <t>Ivanovic</t>
  </si>
  <si>
    <t>SCHAUMBURG</t>
  </si>
  <si>
    <t>gid://shopify/LineItem/2151524368462</t>
  </si>
  <si>
    <t>Burlie</t>
  </si>
  <si>
    <t>Suerz</t>
  </si>
  <si>
    <t>gid://shopify/LineItem/2153769238606</t>
  </si>
  <si>
    <t>Milena</t>
  </si>
  <si>
    <t>Tunn</t>
  </si>
  <si>
    <t>gid://shopify/LineItem/2154500554830</t>
  </si>
  <si>
    <t>Konstantine</t>
  </si>
  <si>
    <t>Rosenblum</t>
  </si>
  <si>
    <t>gid://shopify/LineItem/2158064664654</t>
  </si>
  <si>
    <t>Lorna</t>
  </si>
  <si>
    <t>Schowenburg</t>
  </si>
  <si>
    <t>gid://shopify/LineItem/2152712077390</t>
  </si>
  <si>
    <t>Adlai</t>
  </si>
  <si>
    <t>Pleasaunce</t>
  </si>
  <si>
    <t>gid://shopify/LineItem/2157608271950</t>
  </si>
  <si>
    <t>Flemming</t>
  </si>
  <si>
    <t>Charles</t>
  </si>
  <si>
    <t>gid://shopify/LineItem/2158006861902</t>
  </si>
  <si>
    <t>Page</t>
  </si>
  <si>
    <t>Flatt</t>
  </si>
  <si>
    <t>gid://shopify/LineItem/2155086970958</t>
  </si>
  <si>
    <t>Timothee</t>
  </si>
  <si>
    <t>Vogel</t>
  </si>
  <si>
    <t>gid://shopify/LineItem/2156326649934</t>
  </si>
  <si>
    <t>Irvin</t>
  </si>
  <si>
    <t>Sauter</t>
  </si>
  <si>
    <t>ANN ARBOR</t>
  </si>
  <si>
    <t>gid://shopify/LineItem/2153931407438</t>
  </si>
  <si>
    <t>Farge</t>
  </si>
  <si>
    <t>gid://shopify/LineItem/2155170496590</t>
  </si>
  <si>
    <t>Deny</t>
  </si>
  <si>
    <t>Drewry</t>
  </si>
  <si>
    <t>gid://shopify/LineItem/2157058392142</t>
  </si>
  <si>
    <t>Tova</t>
  </si>
  <si>
    <t>Greenstead</t>
  </si>
  <si>
    <t>gid://shopify/LineItem/2157156925518</t>
  </si>
  <si>
    <t>Shalne</t>
  </si>
  <si>
    <t>ducarme</t>
  </si>
  <si>
    <t>New Hampshire</t>
  </si>
  <si>
    <t>MANCHESTER</t>
  </si>
  <si>
    <t>gid://shopify/LineItem/2152107966542</t>
  </si>
  <si>
    <t>Hinda</t>
  </si>
  <si>
    <t>Sexton</t>
  </si>
  <si>
    <t>gid://shopify/LineItem/2157948829774</t>
  </si>
  <si>
    <t>Fayre</t>
  </si>
  <si>
    <t>Mays</t>
  </si>
  <si>
    <t>gid://shopify/LineItem/2160481370190</t>
  </si>
  <si>
    <t>Murielle</t>
  </si>
  <si>
    <t>Battin</t>
  </si>
  <si>
    <t>PORTSMOUTH</t>
  </si>
  <si>
    <t>gid://shopify/LineItem/2160630300750</t>
  </si>
  <si>
    <t>Yoshi</t>
  </si>
  <si>
    <t>Jacmar</t>
  </si>
  <si>
    <t>gid://shopify/LineItem/2152541257806</t>
  </si>
  <si>
    <t>Carola</t>
  </si>
  <si>
    <t>Nell</t>
  </si>
  <si>
    <t>gid://shopify/LineItem/2157383319630</t>
  </si>
  <si>
    <t>Cody</t>
  </si>
  <si>
    <t>Baylie</t>
  </si>
  <si>
    <t>LAWRENCEVILLE</t>
  </si>
  <si>
    <t>gid://shopify/LineItem/2155366154318</t>
  </si>
  <si>
    <t>Modestine</t>
  </si>
  <si>
    <t>Arthey</t>
  </si>
  <si>
    <t>gid://shopify/LineItem/2157118652494</t>
  </si>
  <si>
    <t>Ferdinanda</t>
  </si>
  <si>
    <t>Spurryer</t>
  </si>
  <si>
    <t>gid://shopify/LineItem/2158223982670</t>
  </si>
  <si>
    <t>Ailee</t>
  </si>
  <si>
    <t>Pesselt</t>
  </si>
  <si>
    <t>gid://shopify/LineItem/2152226357326</t>
  </si>
  <si>
    <t>Cumbes</t>
  </si>
  <si>
    <t>TOLEDO</t>
  </si>
  <si>
    <t>gid://shopify/LineItem/2153207169102</t>
  </si>
  <si>
    <t>Rasia</t>
  </si>
  <si>
    <t>Binch</t>
  </si>
  <si>
    <t>GADSDEN</t>
  </si>
  <si>
    <t>gid://shopify/LineItem/2154573955150</t>
  </si>
  <si>
    <t>Theresita</t>
  </si>
  <si>
    <t>gid://shopify/LineItem/2155243929678</t>
  </si>
  <si>
    <t>Dorice</t>
  </si>
  <si>
    <t>Ragot</t>
  </si>
  <si>
    <t>gid://shopify/LineItem/2157032669262</t>
  </si>
  <si>
    <t>Raven</t>
  </si>
  <si>
    <t>Klulik</t>
  </si>
  <si>
    <t>gid://shopify/LineItem/2156047007822</t>
  </si>
  <si>
    <t>Ravi</t>
  </si>
  <si>
    <t>Biskupek</t>
  </si>
  <si>
    <t>CUMMING</t>
  </si>
  <si>
    <t>gid://shopify/LineItem/2152317157454</t>
  </si>
  <si>
    <t>Rickie</t>
  </si>
  <si>
    <t>gid://shopify/LineItem/2154133684302</t>
  </si>
  <si>
    <t>Natka</t>
  </si>
  <si>
    <t>Heaford</t>
  </si>
  <si>
    <t>gid://shopify/LineItem/2154489151566</t>
  </si>
  <si>
    <t>Heiss</t>
  </si>
  <si>
    <t>gid://shopify/LineItem/2157708542030</t>
  </si>
  <si>
    <t>Starlin</t>
  </si>
  <si>
    <t>Glowacz</t>
  </si>
  <si>
    <t>gid://shopify/LineItem/2159710765134</t>
  </si>
  <si>
    <t>Dacy</t>
  </si>
  <si>
    <t>Valasek</t>
  </si>
  <si>
    <t>gid://shopify/LineItem/2151633616974</t>
  </si>
  <si>
    <t>Fern</t>
  </si>
  <si>
    <t>Buten</t>
  </si>
  <si>
    <t>gid://shopify/LineItem/2154005397582</t>
  </si>
  <si>
    <t>Dewitt</t>
  </si>
  <si>
    <t>Urlich</t>
  </si>
  <si>
    <t>gid://shopify/LineItem/2154371809358</t>
  </si>
  <si>
    <t>Ingaborg</t>
  </si>
  <si>
    <t>Josebury</t>
  </si>
  <si>
    <t>gid://shopify/LineItem/2154610655310</t>
  </si>
  <si>
    <t>Waly</t>
  </si>
  <si>
    <t>O'Clery</t>
  </si>
  <si>
    <t>gid://shopify/LineItem/2157744357454</t>
  </si>
  <si>
    <t>Berte</t>
  </si>
  <si>
    <t>Trebbett</t>
  </si>
  <si>
    <t>gid://shopify/LineItem/2152453472334</t>
  </si>
  <si>
    <t>Sanford</t>
  </si>
  <si>
    <t>Trees</t>
  </si>
  <si>
    <t>gid://shopify/LineItem/2152703295566</t>
  </si>
  <si>
    <t>Winona</t>
  </si>
  <si>
    <t>Moodycliffe</t>
  </si>
  <si>
    <t>gid://shopify/LineItem/2153548251214</t>
  </si>
  <si>
    <t>Godwyn</t>
  </si>
  <si>
    <t>gid://shopify/LineItem/2154727374926</t>
  </si>
  <si>
    <t>Finn</t>
  </si>
  <si>
    <t>Burkin</t>
  </si>
  <si>
    <t>gid://shopify/LineItem/2156066078798</t>
  </si>
  <si>
    <t>Cher</t>
  </si>
  <si>
    <t>Gagan</t>
  </si>
  <si>
    <t>gid://shopify/LineItem/2153765503054</t>
  </si>
  <si>
    <t>Tally</t>
  </si>
  <si>
    <t>Loud</t>
  </si>
  <si>
    <t>gid://shopify/LineItem/2154957471822</t>
  </si>
  <si>
    <t>Leisha</t>
  </si>
  <si>
    <t>Lithgow</t>
  </si>
  <si>
    <t>gid://shopify/LineItem/2159259418702</t>
  </si>
  <si>
    <t>Verney</t>
  </si>
  <si>
    <t>Stoney</t>
  </si>
  <si>
    <t>gid://shopify/LineItem/2154941513806</t>
  </si>
  <si>
    <t>Hamblen</t>
  </si>
  <si>
    <t>gid://shopify/LineItem/2160290693198</t>
  </si>
  <si>
    <t>Jedd</t>
  </si>
  <si>
    <t>Guinnane</t>
  </si>
  <si>
    <t>ENGLEWOOD</t>
  </si>
  <si>
    <t>gid://shopify/LineItem/2156021153870</t>
  </si>
  <si>
    <t>Riordan</t>
  </si>
  <si>
    <t>Krzysztof</t>
  </si>
  <si>
    <t>gid://shopify/LineItem/2153263628366</t>
  </si>
  <si>
    <t>Dino</t>
  </si>
  <si>
    <t>Reddings</t>
  </si>
  <si>
    <t>gid://shopify/LineItem/2156520734798</t>
  </si>
  <si>
    <t>Margi</t>
  </si>
  <si>
    <t>Stollenberg</t>
  </si>
  <si>
    <t>gid://shopify/LineItem/2156606783566</t>
  </si>
  <si>
    <t>Meyer</t>
  </si>
  <si>
    <t>Weblin</t>
  </si>
  <si>
    <t>gid://shopify/LineItem/2159281078350</t>
  </si>
  <si>
    <t>Pebrook</t>
  </si>
  <si>
    <t>Rilton</t>
  </si>
  <si>
    <t>gid://shopify/LineItem/2159507603534</t>
  </si>
  <si>
    <t>Maiga</t>
  </si>
  <si>
    <t>Hortop</t>
  </si>
  <si>
    <t>gid://shopify/LineItem/2151822458958</t>
  </si>
  <si>
    <t>Myca</t>
  </si>
  <si>
    <t>Snawdon</t>
  </si>
  <si>
    <t>gid://shopify/LineItem/2152554692686</t>
  </si>
  <si>
    <t>Kimbra</t>
  </si>
  <si>
    <t>Windibank</t>
  </si>
  <si>
    <t>gid://shopify/LineItem/2159751135310</t>
  </si>
  <si>
    <t>Jania</t>
  </si>
  <si>
    <t>Weald</t>
  </si>
  <si>
    <t>gid://shopify/LineItem/2160496246862</t>
  </si>
  <si>
    <t>Shae</t>
  </si>
  <si>
    <t>Tudor</t>
  </si>
  <si>
    <t>gid://shopify/LineItem/2153852141646</t>
  </si>
  <si>
    <t>Lennard</t>
  </si>
  <si>
    <t>Cansdell</t>
  </si>
  <si>
    <t>gid://shopify/LineItem/2152057929806</t>
  </si>
  <si>
    <t>Danella</t>
  </si>
  <si>
    <t>Bartoleyn</t>
  </si>
  <si>
    <t>INDIANAPOLIS</t>
  </si>
  <si>
    <t>gid://shopify/LineItem/2152910225486</t>
  </si>
  <si>
    <t>Veda</t>
  </si>
  <si>
    <t>Bortolazzi</t>
  </si>
  <si>
    <t>gid://shopify/LineItem/2153291350094</t>
  </si>
  <si>
    <t>Alva</t>
  </si>
  <si>
    <t>Tressler</t>
  </si>
  <si>
    <t>gid://shopify/LineItem/2153782083662</t>
  </si>
  <si>
    <t>Mateo</t>
  </si>
  <si>
    <t>Gilford</t>
  </si>
  <si>
    <t>gid://shopify/LineItem/2155282726990</t>
  </si>
  <si>
    <t>Jojo</t>
  </si>
  <si>
    <t>Ennor</t>
  </si>
  <si>
    <t>gid://shopify/LineItem/2157855834190</t>
  </si>
  <si>
    <t>Joelly</t>
  </si>
  <si>
    <t>Greeson</t>
  </si>
  <si>
    <t>gid://shopify/LineItem/2153104572494</t>
  </si>
  <si>
    <t>Tabby</t>
  </si>
  <si>
    <t>Lamas</t>
  </si>
  <si>
    <t>gid://shopify/LineItem/2155246288974</t>
  </si>
  <si>
    <t>Caresse</t>
  </si>
  <si>
    <t>Yerrell</t>
  </si>
  <si>
    <t>SAN BERNARDINO</t>
  </si>
  <si>
    <t>gid://shopify/LineItem/2157887389774</t>
  </si>
  <si>
    <t>Thorpe</t>
  </si>
  <si>
    <t>Primett</t>
  </si>
  <si>
    <t>gid://shopify/LineItem/2152551481422</t>
  </si>
  <si>
    <t>Allis</t>
  </si>
  <si>
    <t>Bambrugh</t>
  </si>
  <si>
    <t>gid://shopify/LineItem/2153063252046</t>
  </si>
  <si>
    <t>Bernete</t>
  </si>
  <si>
    <t>Mustchin</t>
  </si>
  <si>
    <t>gid://shopify/LineItem/2153431400526</t>
  </si>
  <si>
    <t>Saunder</t>
  </si>
  <si>
    <t>Fielding</t>
  </si>
  <si>
    <t>gid://shopify/LineItem/2158529544270</t>
  </si>
  <si>
    <t>Jena</t>
  </si>
  <si>
    <t>Ivanikov</t>
  </si>
  <si>
    <t>gid://shopify/LineItem/2159268757582</t>
  </si>
  <si>
    <t>Kareem</t>
  </si>
  <si>
    <t>Pickvance</t>
  </si>
  <si>
    <t>gid://shopify/LineItem/2153238429774</t>
  </si>
  <si>
    <t>Jarman</t>
  </si>
  <si>
    <t>gid://shopify/LineItem/2158283325518</t>
  </si>
  <si>
    <t>Lusa</t>
  </si>
  <si>
    <t>Lortzing</t>
  </si>
  <si>
    <t>BILOXI</t>
  </si>
  <si>
    <t>gid://shopify/LineItem/2159024341070</t>
  </si>
  <si>
    <t>Clother</t>
  </si>
  <si>
    <t>FREDERICKSBURG</t>
  </si>
  <si>
    <t>gid://shopify/LineItem/2159606661198</t>
  </si>
  <si>
    <t>Ansel</t>
  </si>
  <si>
    <t>Crookall</t>
  </si>
  <si>
    <t>gid://shopify/LineItem/2160473800782</t>
  </si>
  <si>
    <t>Vincent</t>
  </si>
  <si>
    <t>Mangon</t>
  </si>
  <si>
    <t>MODESTO</t>
  </si>
  <si>
    <t>gid://shopify/LineItem/2160687022158</t>
  </si>
  <si>
    <t>Redd</t>
  </si>
  <si>
    <t>Holsall</t>
  </si>
  <si>
    <t>gid://shopify/LineItem/2153133015118</t>
  </si>
  <si>
    <t>Wiltshaw</t>
  </si>
  <si>
    <t>gid://shopify/LineItem/2153776578638</t>
  </si>
  <si>
    <t>Niven</t>
  </si>
  <si>
    <t>Swadon</t>
  </si>
  <si>
    <t>gid://shopify/LineItem/2152739045454</t>
  </si>
  <si>
    <t>Otes</t>
  </si>
  <si>
    <t>Lerven</t>
  </si>
  <si>
    <t>LEES SUMMIT</t>
  </si>
  <si>
    <t>gid://shopify/LineItem/2152908292174</t>
  </si>
  <si>
    <t>Gerrie</t>
  </si>
  <si>
    <t>Markovic</t>
  </si>
  <si>
    <t>gid://shopify/LineItem/2156344016974</t>
  </si>
  <si>
    <t>Vasily</t>
  </si>
  <si>
    <t>Ogilby</t>
  </si>
  <si>
    <t>gid://shopify/LineItem/2156634505294</t>
  </si>
  <si>
    <t>Jorrie</t>
  </si>
  <si>
    <t>Veitch</t>
  </si>
  <si>
    <t>gid://shopify/LineItem/2156637323342</t>
  </si>
  <si>
    <t>Joanna</t>
  </si>
  <si>
    <t>Casazza</t>
  </si>
  <si>
    <t>gid://shopify/LineItem/2158213660750</t>
  </si>
  <si>
    <t>Georgy</t>
  </si>
  <si>
    <t>Nusche</t>
  </si>
  <si>
    <t>gid://shopify/LineItem/2159535489102</t>
  </si>
  <si>
    <t>Torey</t>
  </si>
  <si>
    <t>Giraudot</t>
  </si>
  <si>
    <t>gid://shopify/LineItem/2160642588750</t>
  </si>
  <si>
    <t>Lilian</t>
  </si>
  <si>
    <t>Worledge</t>
  </si>
  <si>
    <t>gid://shopify/LineItem/2155787124814</t>
  </si>
  <si>
    <t>Marketa</t>
  </si>
  <si>
    <t>Cotelard</t>
  </si>
  <si>
    <t>gid://shopify/LineItem/2159108587598</t>
  </si>
  <si>
    <t>Artair</t>
  </si>
  <si>
    <t>Scandred</t>
  </si>
  <si>
    <t>IDAHO FALLS</t>
  </si>
  <si>
    <t>gid://shopify/LineItem/2158511161422</t>
  </si>
  <si>
    <t>Land</t>
  </si>
  <si>
    <t>Rosser</t>
  </si>
  <si>
    <t>gid://shopify/LineItem/2161278255182</t>
  </si>
  <si>
    <t>Harv</t>
  </si>
  <si>
    <t>Guyer</t>
  </si>
  <si>
    <t>gid://shopify/LineItem/2154861756494</t>
  </si>
  <si>
    <t>Mirabelle</t>
  </si>
  <si>
    <t>Antoni</t>
  </si>
  <si>
    <t>gid://shopify/LineItem/2153085403214</t>
  </si>
  <si>
    <t>Bobbe</t>
  </si>
  <si>
    <t>Garrand</t>
  </si>
  <si>
    <t>gid://shopify/LineItem/2157346717774</t>
  </si>
  <si>
    <t>Fulvia</t>
  </si>
  <si>
    <t>Kenworth</t>
  </si>
  <si>
    <t>gid://shopify/LineItem/2153275162702</t>
  </si>
  <si>
    <t>Satterfitt</t>
  </si>
  <si>
    <t>gid://shopify/LineItem/2159209676878</t>
  </si>
  <si>
    <t>Sileas</t>
  </si>
  <si>
    <t>Gwinnel</t>
  </si>
  <si>
    <t>gid://shopify/LineItem/2153588031566</t>
  </si>
  <si>
    <t>Missie</t>
  </si>
  <si>
    <t>Wildish</t>
  </si>
  <si>
    <t>gid://shopify/LineItem/2159996665934</t>
  </si>
  <si>
    <t>Faina</t>
  </si>
  <si>
    <t>Adamski</t>
  </si>
  <si>
    <t>gid://shopify/LineItem/2151632371790</t>
  </si>
  <si>
    <t>Cassaundra</t>
  </si>
  <si>
    <t>Delahunt</t>
  </si>
  <si>
    <t>gid://shopify/LineItem/2152502231118</t>
  </si>
  <si>
    <t>Nathanial</t>
  </si>
  <si>
    <t>Inkster</t>
  </si>
  <si>
    <t>gid://shopify/LineItem/2154056974414</t>
  </si>
  <si>
    <t>Fawnia</t>
  </si>
  <si>
    <t>Furnell</t>
  </si>
  <si>
    <t>JAMAICA</t>
  </si>
  <si>
    <t>gid://shopify/LineItem/2155763662926</t>
  </si>
  <si>
    <t>Liz</t>
  </si>
  <si>
    <t>Rikard</t>
  </si>
  <si>
    <t>gid://shopify/LineItem/2157245235278</t>
  </si>
  <si>
    <t>Henrieta</t>
  </si>
  <si>
    <t>Nairns</t>
  </si>
  <si>
    <t>CHICO</t>
  </si>
  <si>
    <t>gid://shopify/LineItem/2155907186766</t>
  </si>
  <si>
    <t>Jemima</t>
  </si>
  <si>
    <t>Ruffey</t>
  </si>
  <si>
    <t>gid://shopify/LineItem/2159415459918</t>
  </si>
  <si>
    <t>Robb</t>
  </si>
  <si>
    <t>Saterweyte</t>
  </si>
  <si>
    <t>gid://shopify/LineItem/2157631471694</t>
  </si>
  <si>
    <t>Fae</t>
  </si>
  <si>
    <t>Wyness</t>
  </si>
  <si>
    <t>gid://shopify/LineItem/2152117665870</t>
  </si>
  <si>
    <t>Norman</t>
  </si>
  <si>
    <t>Chadwick</t>
  </si>
  <si>
    <t>Loweth</t>
  </si>
  <si>
    <t>NORMAN</t>
  </si>
  <si>
    <t>gid://shopify/LineItem/2160710844494</t>
  </si>
  <si>
    <t>Dalloway</t>
  </si>
  <si>
    <t>gid://shopify/LineItem/2151467647054</t>
  </si>
  <si>
    <t>Tuck</t>
  </si>
  <si>
    <t>Hubbucks</t>
  </si>
  <si>
    <t>gid://shopify/LineItem/2151628308558</t>
  </si>
  <si>
    <t>Merricks</t>
  </si>
  <si>
    <t>NORTH LAS VEGAS</t>
  </si>
  <si>
    <t>gid://shopify/LineItem/2154119495758</t>
  </si>
  <si>
    <t>Kylie</t>
  </si>
  <si>
    <t>Astill</t>
  </si>
  <si>
    <t>gid://shopify/LineItem/2155019403342</t>
  </si>
  <si>
    <t>Joanne</t>
  </si>
  <si>
    <t>Polak</t>
  </si>
  <si>
    <t>gid://shopify/LineItem/2157583827022</t>
  </si>
  <si>
    <t>Codee</t>
  </si>
  <si>
    <t>Belsher</t>
  </si>
  <si>
    <t>gid://shopify/LineItem/2158714421326</t>
  </si>
  <si>
    <t>Noemi</t>
  </si>
  <si>
    <t>Shooter</t>
  </si>
  <si>
    <t>NEW HAVEN</t>
  </si>
  <si>
    <t>gid://shopify/LineItem/2160145432654</t>
  </si>
  <si>
    <t>Averil</t>
  </si>
  <si>
    <t>Pipet</t>
  </si>
  <si>
    <t>gid://shopify/LineItem/2151503233102</t>
  </si>
  <si>
    <t>Dominica</t>
  </si>
  <si>
    <t>Casebourne</t>
  </si>
  <si>
    <t>gid://shopify/LineItem/2153064300622</t>
  </si>
  <si>
    <t>Marchelle</t>
  </si>
  <si>
    <t>Isworth</t>
  </si>
  <si>
    <t>DECATUR</t>
  </si>
  <si>
    <t>gid://shopify/LineItem/2157357858894</t>
  </si>
  <si>
    <t>Ridler</t>
  </si>
  <si>
    <t>gid://shopify/LineItem/2160263823438</t>
  </si>
  <si>
    <t>Rosabel</t>
  </si>
  <si>
    <t>Pabelik</t>
  </si>
  <si>
    <t>NEWPORT BEACH</t>
  </si>
  <si>
    <t>gid://shopify/LineItem/2161154523214</t>
  </si>
  <si>
    <t>Joella</t>
  </si>
  <si>
    <t>Roumier</t>
  </si>
  <si>
    <t>gid://shopify/LineItem/2154624024654</t>
  </si>
  <si>
    <t>Sandor</t>
  </si>
  <si>
    <t>Jemmett</t>
  </si>
  <si>
    <t>gid://shopify/LineItem/2159597977678</t>
  </si>
  <si>
    <t>Adorne</t>
  </si>
  <si>
    <t>Emmines</t>
  </si>
  <si>
    <t>RESTON</t>
  </si>
  <si>
    <t>gid://shopify/LineItem/2161405132878</t>
  </si>
  <si>
    <t>Jesus</t>
  </si>
  <si>
    <t>Carress</t>
  </si>
  <si>
    <t>gid://shopify/LineItem/2152890499150</t>
  </si>
  <si>
    <t>Mikael</t>
  </si>
  <si>
    <t>Cavolini</t>
  </si>
  <si>
    <t>gid://shopify/LineItem/2159171305550</t>
  </si>
  <si>
    <t>Artemas</t>
  </si>
  <si>
    <t>Belham</t>
  </si>
  <si>
    <t>gid://shopify/LineItem/2151870529614</t>
  </si>
  <si>
    <t>York</t>
  </si>
  <si>
    <t>Bonnin</t>
  </si>
  <si>
    <t>gid://shopify/LineItem/2156059983950</t>
  </si>
  <si>
    <t>Jere</t>
  </si>
  <si>
    <t>Baudino</t>
  </si>
  <si>
    <t>gid://shopify/LineItem/2157836271694</t>
  </si>
  <si>
    <t>Olivette</t>
  </si>
  <si>
    <t>Wisham</t>
  </si>
  <si>
    <t>gid://shopify/LineItem/2152552562766</t>
  </si>
  <si>
    <t>Elston</t>
  </si>
  <si>
    <t>Pringer</t>
  </si>
  <si>
    <t>gid://shopify/LineItem/2156558843982</t>
  </si>
  <si>
    <t>Bryn</t>
  </si>
  <si>
    <t>Bellham</t>
  </si>
  <si>
    <t>gid://shopify/LineItem/2157299564622</t>
  </si>
  <si>
    <t>Rob</t>
  </si>
  <si>
    <t>Van de Castele</t>
  </si>
  <si>
    <t>gid://shopify/LineItem/2151161823310</t>
  </si>
  <si>
    <t>Ailyn</t>
  </si>
  <si>
    <t>Broadberrie</t>
  </si>
  <si>
    <t>gid://shopify/LineItem/2155430051918</t>
  </si>
  <si>
    <t>Gayle</t>
  </si>
  <si>
    <t>Sampey</t>
  </si>
  <si>
    <t>CINCINNATI</t>
  </si>
  <si>
    <t>gid://shopify/LineItem/2155819401294</t>
  </si>
  <si>
    <t>Babita</t>
  </si>
  <si>
    <t>Cockayme</t>
  </si>
  <si>
    <t>gid://shopify/LineItem/2151519518798</t>
  </si>
  <si>
    <t>Christophorus</t>
  </si>
  <si>
    <t>Gilsthorpe</t>
  </si>
  <si>
    <t>gid://shopify/LineItem/2152907309134</t>
  </si>
  <si>
    <t>Ursula</t>
  </si>
  <si>
    <t>Chazotte</t>
  </si>
  <si>
    <t>gid://shopify/LineItem/2153782575182</t>
  </si>
  <si>
    <t>Saundra</t>
  </si>
  <si>
    <t>Andor</t>
  </si>
  <si>
    <t>gid://shopify/LineItem/2153992814670</t>
  </si>
  <si>
    <t>Kipper</t>
  </si>
  <si>
    <t>Fourman</t>
  </si>
  <si>
    <t>gid://shopify/LineItem/2154012082254</t>
  </si>
  <si>
    <t>Merla</t>
  </si>
  <si>
    <t>Muncaster</t>
  </si>
  <si>
    <t>ARVADA</t>
  </si>
  <si>
    <t>gid://shopify/LineItem/2156365217870</t>
  </si>
  <si>
    <t>Alethea</t>
  </si>
  <si>
    <t>Steagall</t>
  </si>
  <si>
    <t>gid://shopify/LineItem/2158821998670</t>
  </si>
  <si>
    <t>Waylen</t>
  </si>
  <si>
    <t>Horsfield</t>
  </si>
  <si>
    <t>gid://shopify/LineItem/2151396933710</t>
  </si>
  <si>
    <t>Alvera</t>
  </si>
  <si>
    <t>Stebbin</t>
  </si>
  <si>
    <t>gid://shopify/LineItem/2153647341646</t>
  </si>
  <si>
    <t>Kort</t>
  </si>
  <si>
    <t>Harrhy</t>
  </si>
  <si>
    <t>gid://shopify/LineItem/2154823385166</t>
  </si>
  <si>
    <t>Guenna</t>
  </si>
  <si>
    <t>Wake</t>
  </si>
  <si>
    <t>gid://shopify/LineItem/2156153569358</t>
  </si>
  <si>
    <t>Rosanna</t>
  </si>
  <si>
    <t>MacAvaddy</t>
  </si>
  <si>
    <t>gid://shopify/LineItem/2155825332302</t>
  </si>
  <si>
    <t>Consalve</t>
  </si>
  <si>
    <t>Lillie</t>
  </si>
  <si>
    <t>gid://shopify/LineItem/2158227521614</t>
  </si>
  <si>
    <t>Valenka</t>
  </si>
  <si>
    <t>Theodore</t>
  </si>
  <si>
    <t>gid://shopify/LineItem/2153628926030</t>
  </si>
  <si>
    <t>Wilma</t>
  </si>
  <si>
    <t>Beddin</t>
  </si>
  <si>
    <t>gid://shopify/LineItem/2151921385550</t>
  </si>
  <si>
    <t>Donaugh</t>
  </si>
  <si>
    <t>Barwood</t>
  </si>
  <si>
    <t>gid://shopify/LineItem/2151420297294</t>
  </si>
  <si>
    <t>Tildy</t>
  </si>
  <si>
    <t>Gerholz</t>
  </si>
  <si>
    <t>gid://shopify/LineItem/2155808718926</t>
  </si>
  <si>
    <t>Wearing</t>
  </si>
  <si>
    <t>gid://shopify/LineItem/2155866128462</t>
  </si>
  <si>
    <t>Brittan</t>
  </si>
  <si>
    <t>Scotchmore</t>
  </si>
  <si>
    <t>gid://shopify/LineItem/2153738829902</t>
  </si>
  <si>
    <t>Genia</t>
  </si>
  <si>
    <t>Lennox</t>
  </si>
  <si>
    <t>gid://shopify/LineItem/2154453794894</t>
  </si>
  <si>
    <t>Blondy</t>
  </si>
  <si>
    <t>Alexsandrowicz</t>
  </si>
  <si>
    <t>gid://shopify/LineItem/2156514902094</t>
  </si>
  <si>
    <t>Zonda</t>
  </si>
  <si>
    <t>Duly</t>
  </si>
  <si>
    <t>gid://shopify/LineItem/2156675694670</t>
  </si>
  <si>
    <t>Giffie</t>
  </si>
  <si>
    <t>Uren</t>
  </si>
  <si>
    <t>SIMI VALLEY</t>
  </si>
  <si>
    <t>gid://shopify/LineItem/2160875569230</t>
  </si>
  <si>
    <t>Elicia</t>
  </si>
  <si>
    <t>Forre</t>
  </si>
  <si>
    <t>gid://shopify/LineItem/2156229886030</t>
  </si>
  <si>
    <t>Prescott</t>
  </si>
  <si>
    <t>Dmitri</t>
  </si>
  <si>
    <t>Cantle</t>
  </si>
  <si>
    <t>PRESCOTT</t>
  </si>
  <si>
    <t>gid://shopify/LineItem/2159100002382</t>
  </si>
  <si>
    <t>Jeffrey</t>
  </si>
  <si>
    <t>gid://shopify/LineItem/2151890878542</t>
  </si>
  <si>
    <t>Graehme</t>
  </si>
  <si>
    <t>Shanley</t>
  </si>
  <si>
    <t>CARLSBAD</t>
  </si>
  <si>
    <t>gid://shopify/LineItem/2158332248142</t>
  </si>
  <si>
    <t>Siobhan</t>
  </si>
  <si>
    <t>Rustidge</t>
  </si>
  <si>
    <t>gid://shopify/LineItem/2160665329742</t>
  </si>
  <si>
    <t>Hadleigh</t>
  </si>
  <si>
    <t>gid://shopify/LineItem/2152284618830</t>
  </si>
  <si>
    <t>Clint</t>
  </si>
  <si>
    <t>Byneth</t>
  </si>
  <si>
    <t>SAINT CLOUD</t>
  </si>
  <si>
    <t>gid://shopify/LineItem/2153899327566</t>
  </si>
  <si>
    <t>Wallie</t>
  </si>
  <si>
    <t>Tichner</t>
  </si>
  <si>
    <t>gid://shopify/LineItem/2160858726478</t>
  </si>
  <si>
    <t>Vittoria</t>
  </si>
  <si>
    <t>Roskilly</t>
  </si>
  <si>
    <t>gid://shopify/LineItem/2152602730574</t>
  </si>
  <si>
    <t>Liza</t>
  </si>
  <si>
    <t>Test</t>
  </si>
  <si>
    <t>gid://shopify/LineItem/2155214438478</t>
  </si>
  <si>
    <t>Corney</t>
  </si>
  <si>
    <t>Artois</t>
  </si>
  <si>
    <t>gid://shopify/LineItem/2151252688974</t>
  </si>
  <si>
    <t>Jenna</t>
  </si>
  <si>
    <t>Hustler</t>
  </si>
  <si>
    <t>gid://shopify/LineItem/2151889436750</t>
  </si>
  <si>
    <t>Rowena</t>
  </si>
  <si>
    <t>Pavett</t>
  </si>
  <si>
    <t>gid://shopify/LineItem/2152161280078</t>
  </si>
  <si>
    <t>Jessey</t>
  </si>
  <si>
    <t>Meneo</t>
  </si>
  <si>
    <t>gid://shopify/LineItem/2154601939022</t>
  </si>
  <si>
    <t>Annice</t>
  </si>
  <si>
    <t>Yushmanov</t>
  </si>
  <si>
    <t>gid://shopify/LineItem/2156163596366</t>
  </si>
  <si>
    <t>Merlina</t>
  </si>
  <si>
    <t>Blowfield</t>
  </si>
  <si>
    <t>gid://shopify/LineItem/2153459253326</t>
  </si>
  <si>
    <t>Arden</t>
  </si>
  <si>
    <t>Jennings</t>
  </si>
  <si>
    <t>Arkansas</t>
  </si>
  <si>
    <t>NORTH LITTLE ROCK</t>
  </si>
  <si>
    <t>gid://shopify/LineItem/2156635619406</t>
  </si>
  <si>
    <t>Hube</t>
  </si>
  <si>
    <t>Brogini</t>
  </si>
  <si>
    <t>gid://shopify/LineItem/2158068957262</t>
  </si>
  <si>
    <t>Clemente</t>
  </si>
  <si>
    <t>Turneux</t>
  </si>
  <si>
    <t>gid://shopify/LineItem/2154528866382</t>
  </si>
  <si>
    <t>Penny</t>
  </si>
  <si>
    <t>Wadhams</t>
  </si>
  <si>
    <t>gid://shopify/LineItem/2156272418894</t>
  </si>
  <si>
    <t>Sherrie</t>
  </si>
  <si>
    <t>Banyard</t>
  </si>
  <si>
    <t>gid://shopify/LineItem/2156495110222</t>
  </si>
  <si>
    <t>Merola</t>
  </si>
  <si>
    <t>Simonds</t>
  </si>
  <si>
    <t>gid://shopify/LineItem/2157167575118</t>
  </si>
  <si>
    <t>Catharine</t>
  </si>
  <si>
    <t>Berthome</t>
  </si>
  <si>
    <t>gid://shopify/LineItem/2157441122382</t>
  </si>
  <si>
    <t>Berkly</t>
  </si>
  <si>
    <t>Dickinson</t>
  </si>
  <si>
    <t>gid://shopify/LineItem/2160312516686</t>
  </si>
  <si>
    <t>Ibbie</t>
  </si>
  <si>
    <t>Skermer</t>
  </si>
  <si>
    <t>gid://shopify/LineItem/2153918890062</t>
  </si>
  <si>
    <t>Kirsti</t>
  </si>
  <si>
    <t>Saward</t>
  </si>
  <si>
    <t>gid://shopify/LineItem/2160975872078</t>
  </si>
  <si>
    <t>Claribel</t>
  </si>
  <si>
    <t>Robbert</t>
  </si>
  <si>
    <t>gid://shopify/LineItem/2152977006670</t>
  </si>
  <si>
    <t>Rand</t>
  </si>
  <si>
    <t>Focke</t>
  </si>
  <si>
    <t>gid://shopify/LineItem/2155612667982</t>
  </si>
  <si>
    <t>Linet</t>
  </si>
  <si>
    <t>Dawidsohn</t>
  </si>
  <si>
    <t>gid://shopify/LineItem/2155936546894</t>
  </si>
  <si>
    <t>Nikolaus</t>
  </si>
  <si>
    <t>Wiltshier</t>
  </si>
  <si>
    <t>gid://shopify/LineItem/2151689486414</t>
  </si>
  <si>
    <t>Grace</t>
  </si>
  <si>
    <t>Kingsbury</t>
  </si>
  <si>
    <t>gid://shopify/LineItem/2151754924110</t>
  </si>
  <si>
    <t>Dunlap</t>
  </si>
  <si>
    <t>gid://shopify/LineItem/2154474405966</t>
  </si>
  <si>
    <t>Shermy</t>
  </si>
  <si>
    <t>Lepoidevin</t>
  </si>
  <si>
    <t>gid://shopify/LineItem/2155585634382</t>
  </si>
  <si>
    <t>Rosita</t>
  </si>
  <si>
    <t>Lippo</t>
  </si>
  <si>
    <t>gid://shopify/LineItem/2152128086094</t>
  </si>
  <si>
    <t>Darrelle</t>
  </si>
  <si>
    <t>Curner</t>
  </si>
  <si>
    <t>gid://shopify/LineItem/2153270575182</t>
  </si>
  <si>
    <t>Delphinia</t>
  </si>
  <si>
    <t>Winterflood</t>
  </si>
  <si>
    <t>gid://shopify/LineItem/2153437757518</t>
  </si>
  <si>
    <t>Danika</t>
  </si>
  <si>
    <t>Bulle</t>
  </si>
  <si>
    <t>Maine</t>
  </si>
  <si>
    <t>gid://shopify/LineItem/2153511616590</t>
  </si>
  <si>
    <t>Adeline</t>
  </si>
  <si>
    <t>Casse</t>
  </si>
  <si>
    <t>gid://shopify/LineItem/2153512468558</t>
  </si>
  <si>
    <t>Hal</t>
  </si>
  <si>
    <t>Badini</t>
  </si>
  <si>
    <t>gid://shopify/LineItem/2154370859086</t>
  </si>
  <si>
    <t>Gerianne</t>
  </si>
  <si>
    <t>Shaves</t>
  </si>
  <si>
    <t>NORWALK</t>
  </si>
  <si>
    <t>gid://shopify/LineItem/2155217354830</t>
  </si>
  <si>
    <t>Granville</t>
  </si>
  <si>
    <t>Macken</t>
  </si>
  <si>
    <t>gid://shopify/LineItem/2157312933966</t>
  </si>
  <si>
    <t>Isador</t>
  </si>
  <si>
    <t>Hartwell</t>
  </si>
  <si>
    <t>gid://shopify/LineItem/2153715105870</t>
  </si>
  <si>
    <t>Hayward</t>
  </si>
  <si>
    <t>Park</t>
  </si>
  <si>
    <t>Hengoed</t>
  </si>
  <si>
    <t>HAYWARD</t>
  </si>
  <si>
    <t>gid://shopify/LineItem/2160371073102</t>
  </si>
  <si>
    <t>Addia</t>
  </si>
  <si>
    <t>Barbe</t>
  </si>
  <si>
    <t>gid://shopify/LineItem/2152680718414</t>
  </si>
  <si>
    <t>Devi</t>
  </si>
  <si>
    <t>Sancto</t>
  </si>
  <si>
    <t>gid://shopify/LineItem/2155869700174</t>
  </si>
  <si>
    <t>Lyndsay</t>
  </si>
  <si>
    <t>Wadge</t>
  </si>
  <si>
    <t>gid://shopify/LineItem/2156507037774</t>
  </si>
  <si>
    <t>Roxie</t>
  </si>
  <si>
    <t>Langabeer</t>
  </si>
  <si>
    <t>gid://shopify/LineItem/2159331409998</t>
  </si>
  <si>
    <t>Pat</t>
  </si>
  <si>
    <t>Andrew</t>
  </si>
  <si>
    <t>gid://shopify/LineItem/2153060827214</t>
  </si>
  <si>
    <t>Sara-ann</t>
  </si>
  <si>
    <t>De Fraine</t>
  </si>
  <si>
    <t>gid://shopify/LineItem/2154191585358</t>
  </si>
  <si>
    <t>Indira</t>
  </si>
  <si>
    <t>Capeling</t>
  </si>
  <si>
    <t>FARMINGTON</t>
  </si>
  <si>
    <t>gid://shopify/LineItem/2156597117006</t>
  </si>
  <si>
    <t>Dale</t>
  </si>
  <si>
    <t>Franchi</t>
  </si>
  <si>
    <t>gid://shopify/LineItem/2159660728398</t>
  </si>
  <si>
    <t>Tomkin</t>
  </si>
  <si>
    <t>Iveson</t>
  </si>
  <si>
    <t>gid://shopify/LineItem/2155485659214</t>
  </si>
  <si>
    <t>Noel</t>
  </si>
  <si>
    <t>Kitchenham</t>
  </si>
  <si>
    <t>gid://shopify/LineItem/2151828488270</t>
  </si>
  <si>
    <t>Alvira</t>
  </si>
  <si>
    <t>Nassey</t>
  </si>
  <si>
    <t>gid://shopify/LineItem/2151708983374</t>
  </si>
  <si>
    <t>Lynnet</t>
  </si>
  <si>
    <t>Garralts</t>
  </si>
  <si>
    <t>gid://shopify/LineItem/2160290627662</t>
  </si>
  <si>
    <t>Fraze</t>
  </si>
  <si>
    <t>Dudny</t>
  </si>
  <si>
    <t>gid://shopify/LineItem/2151623852110</t>
  </si>
  <si>
    <t>Mariele</t>
  </si>
  <si>
    <t>Stubbes</t>
  </si>
  <si>
    <t>gid://shopify/LineItem/2157069631566</t>
  </si>
  <si>
    <t>Coolahan</t>
  </si>
  <si>
    <t>gid://shopify/LineItem/2151443136590</t>
  </si>
  <si>
    <t>Rozelle</t>
  </si>
  <si>
    <t>Vick</t>
  </si>
  <si>
    <t>gid://shopify/LineItem/2151543341134</t>
  </si>
  <si>
    <t>Ced</t>
  </si>
  <si>
    <t>Tweedy</t>
  </si>
  <si>
    <t>gid://shopify/LineItem/2155236130894</t>
  </si>
  <si>
    <t>Durham</t>
  </si>
  <si>
    <t>Hedvige</t>
  </si>
  <si>
    <t>Sprigging</t>
  </si>
  <si>
    <t>DURHAM</t>
  </si>
  <si>
    <t>gid://shopify/LineItem/2156380553294</t>
  </si>
  <si>
    <t>Vilma</t>
  </si>
  <si>
    <t>Wissby</t>
  </si>
  <si>
    <t>gid://shopify/LineItem/2159174910030</t>
  </si>
  <si>
    <t>Sawyer</t>
  </si>
  <si>
    <t>Fernez</t>
  </si>
  <si>
    <t>gid://shopify/LineItem/2159402025038</t>
  </si>
  <si>
    <t>Roanne</t>
  </si>
  <si>
    <t>Burns</t>
  </si>
  <si>
    <t>gid://shopify/LineItem/2154950426702</t>
  </si>
  <si>
    <t>Rhody</t>
  </si>
  <si>
    <t>Marley</t>
  </si>
  <si>
    <t>gid://shopify/LineItem/2156206850126</t>
  </si>
  <si>
    <t>Terrijo</t>
  </si>
  <si>
    <t>Shakesbye</t>
  </si>
  <si>
    <t>gid://shopify/LineItem/2157571768398</t>
  </si>
  <si>
    <t>Aime</t>
  </si>
  <si>
    <t>gid://shopify/LineItem/2158598914126</t>
  </si>
  <si>
    <t>Dolores</t>
  </si>
  <si>
    <t>gid://shopify/LineItem/2156173492302</t>
  </si>
  <si>
    <t>Franklin</t>
  </si>
  <si>
    <t>Urwin</t>
  </si>
  <si>
    <t>gid://shopify/LineItem/2157290717262</t>
  </si>
  <si>
    <t>Aretha</t>
  </si>
  <si>
    <t>Rendall</t>
  </si>
  <si>
    <t>gid://shopify/LineItem/2151543177294</t>
  </si>
  <si>
    <t>Loretta</t>
  </si>
  <si>
    <t>Meriot</t>
  </si>
  <si>
    <t>gid://shopify/LineItem/2153754624078</t>
  </si>
  <si>
    <t>Justine</t>
  </si>
  <si>
    <t>Smurfit</t>
  </si>
  <si>
    <t>gid://shopify/LineItem/2155807899726</t>
  </si>
  <si>
    <t>Gabriell</t>
  </si>
  <si>
    <t>Hambribe</t>
  </si>
  <si>
    <t>EDMOND</t>
  </si>
  <si>
    <t>gid://shopify/LineItem/2161063526478</t>
  </si>
  <si>
    <t>Laurie</t>
  </si>
  <si>
    <t>Gusticke</t>
  </si>
  <si>
    <t>gid://shopify/LineItem/2154514022478</t>
  </si>
  <si>
    <t>Isabelita</t>
  </si>
  <si>
    <t>Rainger</t>
  </si>
  <si>
    <t>BERKELEY</t>
  </si>
  <si>
    <t>gid://shopify/LineItem/2154841047118</t>
  </si>
  <si>
    <t>Eldredge</t>
  </si>
  <si>
    <t>Dressel</t>
  </si>
  <si>
    <t>gid://shopify/LineItem/2153364357198</t>
  </si>
  <si>
    <t>Leticia</t>
  </si>
  <si>
    <t>Heinemann</t>
  </si>
  <si>
    <t>BRIDGEPORT</t>
  </si>
  <si>
    <t>gid://shopify/LineItem/2153726312526</t>
  </si>
  <si>
    <t>Ursola</t>
  </si>
  <si>
    <t>Tynnan</t>
  </si>
  <si>
    <t>gid://shopify/LineItem/2160236036174</t>
  </si>
  <si>
    <t>Josefa</t>
  </si>
  <si>
    <t>O'Neill</t>
  </si>
  <si>
    <t>SOUTHFIELD</t>
  </si>
  <si>
    <t>gid://shopify/LineItem/2155734827086</t>
  </si>
  <si>
    <t>Dorrie</t>
  </si>
  <si>
    <t>Ruecastle</t>
  </si>
  <si>
    <t>gid://shopify/LineItem/2153030287438</t>
  </si>
  <si>
    <t>Ducker</t>
  </si>
  <si>
    <t>gid://shopify/LineItem/2153156608078</t>
  </si>
  <si>
    <t>Candida</t>
  </si>
  <si>
    <t>Biesinger</t>
  </si>
  <si>
    <t>gid://shopify/LineItem/2153819045966</t>
  </si>
  <si>
    <t>Hurdidge</t>
  </si>
  <si>
    <t>gid://shopify/LineItem/2154503897166</t>
  </si>
  <si>
    <t>Casper</t>
  </si>
  <si>
    <t>Shawyer</t>
  </si>
  <si>
    <t>CRAWFORDSVILLE</t>
  </si>
  <si>
    <t>gid://shopify/LineItem/2158884290638</t>
  </si>
  <si>
    <t>Weild</t>
  </si>
  <si>
    <t>gid://shopify/LineItem/2151894548558</t>
  </si>
  <si>
    <t>Lavena</t>
  </si>
  <si>
    <t>Ropp</t>
  </si>
  <si>
    <t>BOYNTON BEACH</t>
  </si>
  <si>
    <t>gid://shopify/LineItem/2152081195086</t>
  </si>
  <si>
    <t>Alden</t>
  </si>
  <si>
    <t>Garfit</t>
  </si>
  <si>
    <t>gid://shopify/LineItem/2153738338382</t>
  </si>
  <si>
    <t>Garrot</t>
  </si>
  <si>
    <t>Newcomb</t>
  </si>
  <si>
    <t>ALLENTOWN</t>
  </si>
  <si>
    <t>gid://shopify/LineItem/2156338315342</t>
  </si>
  <si>
    <t>Ebonee</t>
  </si>
  <si>
    <t>Connerry</t>
  </si>
  <si>
    <t>gid://shopify/LineItem/2158835466318</t>
  </si>
  <si>
    <t>Myrtice</t>
  </si>
  <si>
    <t>Sturdey</t>
  </si>
  <si>
    <t>gid://shopify/LineItem/2154503831630</t>
  </si>
  <si>
    <t>Kylynn</t>
  </si>
  <si>
    <t>Sherrell</t>
  </si>
  <si>
    <t>gid://shopify/LineItem/2151546781774</t>
  </si>
  <si>
    <t>Brigitte</t>
  </si>
  <si>
    <t>Gratland</t>
  </si>
  <si>
    <t>gid://shopify/LineItem/2153620275278</t>
  </si>
  <si>
    <t>Sylvia</t>
  </si>
  <si>
    <t>Scollick</t>
  </si>
  <si>
    <t>NEW HYDE PARK</t>
  </si>
  <si>
    <t>gid://shopify/LineItem/2157422444622</t>
  </si>
  <si>
    <t>Aubry</t>
  </si>
  <si>
    <t>Girardey</t>
  </si>
  <si>
    <t>gid://shopify/LineItem/2161415946318</t>
  </si>
  <si>
    <t>Manon</t>
  </si>
  <si>
    <t>Sor</t>
  </si>
  <si>
    <t>gid://shopify/LineItem/2157339082830</t>
  </si>
  <si>
    <t>Alair</t>
  </si>
  <si>
    <t>Stefanovic</t>
  </si>
  <si>
    <t>gid://shopify/LineItem/2155248713806</t>
  </si>
  <si>
    <t>Bolstridge</t>
  </si>
  <si>
    <t>gid://shopify/LineItem/2157569769550</t>
  </si>
  <si>
    <t>Kaylyn</t>
  </si>
  <si>
    <t>Escot</t>
  </si>
  <si>
    <t>gid://shopify/LineItem/2159466446926</t>
  </si>
  <si>
    <t>Kiri</t>
  </si>
  <si>
    <t>Stallard</t>
  </si>
  <si>
    <t>gid://shopify/LineItem/2155047911502</t>
  </si>
  <si>
    <t>Shannon</t>
  </si>
  <si>
    <t>Coil</t>
  </si>
  <si>
    <t>gid://shopify/LineItem/2160749215822</t>
  </si>
  <si>
    <t>Beulah</t>
  </si>
  <si>
    <t>Klimashevich</t>
  </si>
  <si>
    <t>gid://shopify/LineItem/2161246240846</t>
  </si>
  <si>
    <t>Laird</t>
  </si>
  <si>
    <t>Myles</t>
  </si>
  <si>
    <t>gid://shopify/LineItem/2153548841038</t>
  </si>
  <si>
    <t>Carlynne</t>
  </si>
  <si>
    <t>Prewer</t>
  </si>
  <si>
    <t>gid://shopify/LineItem/2154521165902</t>
  </si>
  <si>
    <t>Sylvan</t>
  </si>
  <si>
    <t>Pauli</t>
  </si>
  <si>
    <t>OCALA</t>
  </si>
  <si>
    <t>gid://shopify/LineItem/2155141627982</t>
  </si>
  <si>
    <t>Sonni</t>
  </si>
  <si>
    <t>Whales</t>
  </si>
  <si>
    <t>gid://shopify/LineItem/2154799333454</t>
  </si>
  <si>
    <t>Julita</t>
  </si>
  <si>
    <t>Waddell</t>
  </si>
  <si>
    <t>gid://shopify/LineItem/2156332482638</t>
  </si>
  <si>
    <t>Yule</t>
  </si>
  <si>
    <t>Jacobsz</t>
  </si>
  <si>
    <t>gid://shopify/LineItem/2158847033422</t>
  </si>
  <si>
    <t>Wyn</t>
  </si>
  <si>
    <t>Sandison</t>
  </si>
  <si>
    <t>gid://shopify/LineItem/2151863648334</t>
  </si>
  <si>
    <t>Nobie</t>
  </si>
  <si>
    <t>Ber</t>
  </si>
  <si>
    <t>gid://shopify/LineItem/2154877550670</t>
  </si>
  <si>
    <t>Dolly</t>
  </si>
  <si>
    <t>MacScherie</t>
  </si>
  <si>
    <t>gid://shopify/LineItem/2159750283342</t>
  </si>
  <si>
    <t>Kessiah</t>
  </si>
  <si>
    <t>Bradock</t>
  </si>
  <si>
    <t>gid://shopify/LineItem/2153100771406</t>
  </si>
  <si>
    <t>Curran</t>
  </si>
  <si>
    <t>Gillhespy</t>
  </si>
  <si>
    <t>gid://shopify/LineItem/2160509780046</t>
  </si>
  <si>
    <t>Nancee</t>
  </si>
  <si>
    <t>Clemits</t>
  </si>
  <si>
    <t>gid://shopify/LineItem/2151668777038</t>
  </si>
  <si>
    <t>Brendin</t>
  </si>
  <si>
    <t>Kirman</t>
  </si>
  <si>
    <t>YONKERS</t>
  </si>
  <si>
    <t>gid://shopify/LineItem/2153045917774</t>
  </si>
  <si>
    <t>Cherri</t>
  </si>
  <si>
    <t>Handslip</t>
  </si>
  <si>
    <t>PEORIA</t>
  </si>
  <si>
    <t>gid://shopify/LineItem/2154386882638</t>
  </si>
  <si>
    <t>Avril</t>
  </si>
  <si>
    <t>Peterkin</t>
  </si>
  <si>
    <t>gid://shopify/LineItem/2158979874894</t>
  </si>
  <si>
    <t>Pavia</t>
  </si>
  <si>
    <t>Lenahan</t>
  </si>
  <si>
    <t>gid://shopify/LineItem/2153275621454</t>
  </si>
  <si>
    <t>Merna</t>
  </si>
  <si>
    <t>Gillbee</t>
  </si>
  <si>
    <t>gid://shopify/LineItem/2153084846158</t>
  </si>
  <si>
    <t>Arnaldo</t>
  </si>
  <si>
    <t>Barta</t>
  </si>
  <si>
    <t>gid://shopify/LineItem/2153333162062</t>
  </si>
  <si>
    <t>Petronella</t>
  </si>
  <si>
    <t>Hinstridge</t>
  </si>
  <si>
    <t>SANTA BARBARA</t>
  </si>
  <si>
    <t>gid://shopify/LineItem/2153643802702</t>
  </si>
  <si>
    <t>Dorry</t>
  </si>
  <si>
    <t>Jebb</t>
  </si>
  <si>
    <t>gid://shopify/LineItem/2155000135758</t>
  </si>
  <si>
    <t>Ericha</t>
  </si>
  <si>
    <t>Terney</t>
  </si>
  <si>
    <t>SPARTANBURG</t>
  </si>
  <si>
    <t>gid://shopify/LineItem/2155276927054</t>
  </si>
  <si>
    <t>Mariette</t>
  </si>
  <si>
    <t>gid://shopify/LineItem/2155284725838</t>
  </si>
  <si>
    <t>Humberto</t>
  </si>
  <si>
    <t>Bidmead</t>
  </si>
  <si>
    <t>gid://shopify/LineItem/2155433230414</t>
  </si>
  <si>
    <t>Lawrence</t>
  </si>
  <si>
    <t>Seeney</t>
  </si>
  <si>
    <t>gid://shopify/LineItem/2160515153998</t>
  </si>
  <si>
    <t>Edee</t>
  </si>
  <si>
    <t>Squier</t>
  </si>
  <si>
    <t>gid://shopify/LineItem/2158590230606</t>
  </si>
  <si>
    <t>Lishe</t>
  </si>
  <si>
    <t>Di Napoli</t>
  </si>
  <si>
    <t>gid://shopify/LineItem/2154947739726</t>
  </si>
  <si>
    <t>Jenelle</t>
  </si>
  <si>
    <t>Kirk</t>
  </si>
  <si>
    <t>gid://shopify/LineItem/2160867442766</t>
  </si>
  <si>
    <t>Adrianne</t>
  </si>
  <si>
    <t>Baggallay</t>
  </si>
  <si>
    <t>gid://shopify/LineItem/2161251057742</t>
  </si>
  <si>
    <t>Timmi</t>
  </si>
  <si>
    <t>Kearsley</t>
  </si>
  <si>
    <t>gid://shopify/LineItem/2154894032974</t>
  </si>
  <si>
    <t>Francine</t>
  </si>
  <si>
    <t>Greenhalf</t>
  </si>
  <si>
    <t>gid://shopify/LineItem/2155174756430</t>
  </si>
  <si>
    <t>Emmett</t>
  </si>
  <si>
    <t>Crookshanks</t>
  </si>
  <si>
    <t>gid://shopify/LineItem/2157540540494</t>
  </si>
  <si>
    <t>Elonore</t>
  </si>
  <si>
    <t>Skylett</t>
  </si>
  <si>
    <t>gid://shopify/LineItem/2151591706702</t>
  </si>
  <si>
    <t>Ervin</t>
  </si>
  <si>
    <t>Neem</t>
  </si>
  <si>
    <t>gid://shopify/LineItem/2156975325262</t>
  </si>
  <si>
    <t>Sage</t>
  </si>
  <si>
    <t>gid://shopify/LineItem/2152705917006</t>
  </si>
  <si>
    <t>Fredia</t>
  </si>
  <si>
    <t>Goldberg</t>
  </si>
  <si>
    <t>POMPANO BEACH</t>
  </si>
  <si>
    <t>gid://shopify/LineItem/2155158831182</t>
  </si>
  <si>
    <t>Arabella</t>
  </si>
  <si>
    <t>Franscioni</t>
  </si>
  <si>
    <t>gid://shopify/LineItem/2158848507982</t>
  </si>
  <si>
    <t>Darnell</t>
  </si>
  <si>
    <t>Davidovitz</t>
  </si>
  <si>
    <t>Vermont</t>
  </si>
  <si>
    <t>MONTPELIER</t>
  </si>
  <si>
    <t>gid://shopify/LineItem/2152945877070</t>
  </si>
  <si>
    <t>Bancroft</t>
  </si>
  <si>
    <t>Ishak</t>
  </si>
  <si>
    <t>gid://shopify/LineItem/2155743281230</t>
  </si>
  <si>
    <t>Kelvin</t>
  </si>
  <si>
    <t>Solway</t>
  </si>
  <si>
    <t>gid://shopify/LineItem/2151884718158</t>
  </si>
  <si>
    <t>Standford</t>
  </si>
  <si>
    <t>Baigrie</t>
  </si>
  <si>
    <t>OCEANSIDE</t>
  </si>
  <si>
    <t>gid://shopify/LineItem/2152547385422</t>
  </si>
  <si>
    <t>Brynn</t>
  </si>
  <si>
    <t>Gradly</t>
  </si>
  <si>
    <t>gid://shopify/LineItem/2156350931022</t>
  </si>
  <si>
    <t>Malachi</t>
  </si>
  <si>
    <t>Burkett</t>
  </si>
  <si>
    <t>gid://shopify/LineItem/2154747985998</t>
  </si>
  <si>
    <t>Olav</t>
  </si>
  <si>
    <t>Scown</t>
  </si>
  <si>
    <t>gid://shopify/LineItem/2155821498446</t>
  </si>
  <si>
    <t>Gately</t>
  </si>
  <si>
    <t>gid://shopify/LineItem/2156312690766</t>
  </si>
  <si>
    <t>Shannah</t>
  </si>
  <si>
    <t>Raffan</t>
  </si>
  <si>
    <t>KILLEEN</t>
  </si>
  <si>
    <t>gid://shopify/LineItem/2155720343630</t>
  </si>
  <si>
    <t>Asia</t>
  </si>
  <si>
    <t>Winley</t>
  </si>
  <si>
    <t>gid://shopify/LineItem/2161152786510</t>
  </si>
  <si>
    <t>Cleve</t>
  </si>
  <si>
    <t>Drinkel</t>
  </si>
  <si>
    <t>gid://shopify/LineItem/2158150516814</t>
  </si>
  <si>
    <t>Courtney</t>
  </si>
  <si>
    <t>Brettor</t>
  </si>
  <si>
    <t>gid://shopify/LineItem/2159148957774</t>
  </si>
  <si>
    <t>Obadias</t>
  </si>
  <si>
    <t>Lovejoy</t>
  </si>
  <si>
    <t>gid://shopify/LineItem/2153486811214</t>
  </si>
  <si>
    <t>Kettie</t>
  </si>
  <si>
    <t>Leslie</t>
  </si>
  <si>
    <t>gid://shopify/LineItem/2154507370574</t>
  </si>
  <si>
    <t>Cearley</t>
  </si>
  <si>
    <t>gid://shopify/LineItem/2160860397646</t>
  </si>
  <si>
    <t>Chandra</t>
  </si>
  <si>
    <t>Headington</t>
  </si>
  <si>
    <t>gid://shopify/LineItem/2151978958926</t>
  </si>
  <si>
    <t>MacGorley</t>
  </si>
  <si>
    <t>gid://shopify/LineItem/2160960569422</t>
  </si>
  <si>
    <t>Marius</t>
  </si>
  <si>
    <t>Dadds</t>
  </si>
  <si>
    <t>gid://shopify/LineItem/2151572340814</t>
  </si>
  <si>
    <t>Katalin</t>
  </si>
  <si>
    <t>Fold</t>
  </si>
  <si>
    <t>LITTLE ROCK</t>
  </si>
  <si>
    <t>gid://shopify/LineItem/2153108602958</t>
  </si>
  <si>
    <t>Mathian</t>
  </si>
  <si>
    <t>Plesing</t>
  </si>
  <si>
    <t>gid://shopify/LineItem/2161152262222</t>
  </si>
  <si>
    <t>Odilia</t>
  </si>
  <si>
    <t>Willishire</t>
  </si>
  <si>
    <t>gid://shopify/LineItem/2157270761550</t>
  </si>
  <si>
    <t>Amanda</t>
  </si>
  <si>
    <t>gid://shopify/LineItem/2153748955214</t>
  </si>
  <si>
    <t>Tabor</t>
  </si>
  <si>
    <t>Gierke</t>
  </si>
  <si>
    <t>gid://shopify/LineItem/2156212879438</t>
  </si>
  <si>
    <t>Padget</t>
  </si>
  <si>
    <t>Lurner</t>
  </si>
  <si>
    <t>gid://shopify/LineItem/2157536051278</t>
  </si>
  <si>
    <t>Beatrisa</t>
  </si>
  <si>
    <t>Pickton</t>
  </si>
  <si>
    <t>gid://shopify/LineItem/2153761243214</t>
  </si>
  <si>
    <t>Beilul</t>
  </si>
  <si>
    <t>Billinge</t>
  </si>
  <si>
    <t>gid://shopify/LineItem/2152104853582</t>
  </si>
  <si>
    <t>Barbier</t>
  </si>
  <si>
    <t>gid://shopify/LineItem/2155481825358</t>
  </si>
  <si>
    <t>Daisie</t>
  </si>
  <si>
    <t>Winship</t>
  </si>
  <si>
    <t>gid://shopify/LineItem/2155910103118</t>
  </si>
  <si>
    <t>Patty</t>
  </si>
  <si>
    <t>Olczak</t>
  </si>
  <si>
    <t>gid://shopify/LineItem/2153507618894</t>
  </si>
  <si>
    <t>Stella</t>
  </si>
  <si>
    <t>Strotone</t>
  </si>
  <si>
    <t>gid://shopify/LineItem/2151550943310</t>
  </si>
  <si>
    <t>Darcee</t>
  </si>
  <si>
    <t>Brazenor</t>
  </si>
  <si>
    <t>gid://shopify/LineItem/2152995029070</t>
  </si>
  <si>
    <t>Caterina</t>
  </si>
  <si>
    <t>Filip</t>
  </si>
  <si>
    <t>gid://shopify/LineItem/2157585596494</t>
  </si>
  <si>
    <t>Corri</t>
  </si>
  <si>
    <t>Looby</t>
  </si>
  <si>
    <t>gid://shopify/LineItem/2157679378510</t>
  </si>
  <si>
    <t>Bev</t>
  </si>
  <si>
    <t>Goodhew</t>
  </si>
  <si>
    <t>gid://shopify/LineItem/2157862584398</t>
  </si>
  <si>
    <t>Kari</t>
  </si>
  <si>
    <t>Tollmache</t>
  </si>
  <si>
    <t>gid://shopify/LineItem/2158780088398</t>
  </si>
  <si>
    <t>Nixie</t>
  </si>
  <si>
    <t>Jedrzejewsky</t>
  </si>
  <si>
    <t>gid://shopify/LineItem/2153298460750</t>
  </si>
  <si>
    <t>Twyla</t>
  </si>
  <si>
    <t>Oakeshott</t>
  </si>
  <si>
    <t>gid://shopify/LineItem/2157336264782</t>
  </si>
  <si>
    <t>Torin</t>
  </si>
  <si>
    <t>Meneghi</t>
  </si>
  <si>
    <t>gid://shopify/LineItem/2151787528270</t>
  </si>
  <si>
    <t>Berny</t>
  </si>
  <si>
    <t>Gasquoine</t>
  </si>
  <si>
    <t>gid://shopify/LineItem/2155882217550</t>
  </si>
  <si>
    <t>Cletis</t>
  </si>
  <si>
    <t>Granger</t>
  </si>
  <si>
    <t>gid://shopify/LineItem/2156039372878</t>
  </si>
  <si>
    <t>Lucretia</t>
  </si>
  <si>
    <t>Frandsen</t>
  </si>
  <si>
    <t>gid://shopify/LineItem/2151584104526</t>
  </si>
  <si>
    <t>Therese</t>
  </si>
  <si>
    <t>McShirrie</t>
  </si>
  <si>
    <t>HOLLYWOOD</t>
  </si>
  <si>
    <t>gid://shopify/LineItem/2152283275342</t>
  </si>
  <si>
    <t>Marcelline</t>
  </si>
  <si>
    <t>McSporon</t>
  </si>
  <si>
    <t>gid://shopify/LineItem/2153017409614</t>
  </si>
  <si>
    <t>Dallis</t>
  </si>
  <si>
    <t>Klamp</t>
  </si>
  <si>
    <t>gid://shopify/LineItem/2153548415054</t>
  </si>
  <si>
    <t>Francoise</t>
  </si>
  <si>
    <t>Yearby</t>
  </si>
  <si>
    <t>gid://shopify/LineItem/2154746183758</t>
  </si>
  <si>
    <t>Sherie</t>
  </si>
  <si>
    <t>Priddie</t>
  </si>
  <si>
    <t>gid://shopify/LineItem/2152967536718</t>
  </si>
  <si>
    <t>Smout</t>
  </si>
  <si>
    <t>WICHITA FALLS</t>
  </si>
  <si>
    <t>gid://shopify/LineItem/2154698342478</t>
  </si>
  <si>
    <t>Abeu</t>
  </si>
  <si>
    <t>Rudgard</t>
  </si>
  <si>
    <t>gid://shopify/LineItem/2153061384270</t>
  </si>
  <si>
    <t>Yankee</t>
  </si>
  <si>
    <t>Latore</t>
  </si>
  <si>
    <t>gid://shopify/LineItem/2158762295374</t>
  </si>
  <si>
    <t>Beaufort</t>
  </si>
  <si>
    <t>Adrianna</t>
  </si>
  <si>
    <t>Paddon</t>
  </si>
  <si>
    <t>BEAUFORT</t>
  </si>
  <si>
    <t>gid://shopify/LineItem/2151892942926</t>
  </si>
  <si>
    <t>Gerik</t>
  </si>
  <si>
    <t>Roussel</t>
  </si>
  <si>
    <t>gid://shopify/LineItem/2156063981646</t>
  </si>
  <si>
    <t>Gregoire</t>
  </si>
  <si>
    <t>Schops</t>
  </si>
  <si>
    <t>gid://shopify/LineItem/2160198352974</t>
  </si>
  <si>
    <t>Agathe</t>
  </si>
  <si>
    <t>Larmour</t>
  </si>
  <si>
    <t>gid://shopify/LineItem/2161489707086</t>
  </si>
  <si>
    <t>Brittani</t>
  </si>
  <si>
    <t>Behneke</t>
  </si>
  <si>
    <t>gid://shopify/LineItem/2156458180686</t>
  </si>
  <si>
    <t>Heddie</t>
  </si>
  <si>
    <t>Thurling</t>
  </si>
  <si>
    <t>gid://shopify/LineItem/2155078582350</t>
  </si>
  <si>
    <t>Boxall</t>
  </si>
  <si>
    <t>gid://shopify/LineItem/2156135776334</t>
  </si>
  <si>
    <t>Ezmeralda</t>
  </si>
  <si>
    <t>Whinray</t>
  </si>
  <si>
    <t>ANAHEIM</t>
  </si>
  <si>
    <t>gid://shopify/LineItem/2157585989710</t>
  </si>
  <si>
    <t>Henrietta</t>
  </si>
  <si>
    <t>Clavey</t>
  </si>
  <si>
    <t>gid://shopify/LineItem/2154785374286</t>
  </si>
  <si>
    <t>Damien</t>
  </si>
  <si>
    <t>Bosdet</t>
  </si>
  <si>
    <t>gid://shopify/LineItem/2159436005454</t>
  </si>
  <si>
    <t>Alane</t>
  </si>
  <si>
    <t>Weinberg</t>
  </si>
  <si>
    <t>gid://shopify/LineItem/2157047283790</t>
  </si>
  <si>
    <t>Leigh</t>
  </si>
  <si>
    <t>List</t>
  </si>
  <si>
    <t>gid://shopify/LineItem/2160556671054</t>
  </si>
  <si>
    <t>Jameson</t>
  </si>
  <si>
    <t>Rasor</t>
  </si>
  <si>
    <t>BROCKTON</t>
  </si>
  <si>
    <t>gid://shopify/LineItem/2154634707022</t>
  </si>
  <si>
    <t>Huntlee</t>
  </si>
  <si>
    <t>Ballam</t>
  </si>
  <si>
    <t>gid://shopify/LineItem/2157266403406</t>
  </si>
  <si>
    <t>Valencia</t>
  </si>
  <si>
    <t>O' Mullane</t>
  </si>
  <si>
    <t>gid://shopify/LineItem/2151543504974</t>
  </si>
  <si>
    <t>Estrella</t>
  </si>
  <si>
    <t>Dickens</t>
  </si>
  <si>
    <t>gid://shopify/LineItem/2156210618446</t>
  </si>
  <si>
    <t>Humphrey</t>
  </si>
  <si>
    <t>Alfonsini</t>
  </si>
  <si>
    <t>gid://shopify/LineItem/2160488153166</t>
  </si>
  <si>
    <t>Katey</t>
  </si>
  <si>
    <t>Dominichetti</t>
  </si>
  <si>
    <t>DELRAY BEACH</t>
  </si>
  <si>
    <t>gid://shopify/LineItem/2155790467150</t>
  </si>
  <si>
    <t>Lynn</t>
  </si>
  <si>
    <t>Gerard</t>
  </si>
  <si>
    <t>MacGillespie</t>
  </si>
  <si>
    <t>LYNN</t>
  </si>
  <si>
    <t>gid://shopify/LineItem/2160215359566</t>
  </si>
  <si>
    <t>Rachel</t>
  </si>
  <si>
    <t>Patridge</t>
  </si>
  <si>
    <t>gid://shopify/LineItem/2156668092494</t>
  </si>
  <si>
    <t>Skippie</t>
  </si>
  <si>
    <t>Cotgrave</t>
  </si>
  <si>
    <t>gid://shopify/LineItem/2151767375950</t>
  </si>
  <si>
    <t>Nikolai</t>
  </si>
  <si>
    <t>Grindle</t>
  </si>
  <si>
    <t>gid://shopify/LineItem/2158856634446</t>
  </si>
  <si>
    <t>Rourke</t>
  </si>
  <si>
    <t>gid://shopify/LineItem/2155002986574</t>
  </si>
  <si>
    <t>Alenin</t>
  </si>
  <si>
    <t>gid://shopify/LineItem/2156423938126</t>
  </si>
  <si>
    <t>Vivyanne</t>
  </si>
  <si>
    <t>Polotti</t>
  </si>
  <si>
    <t>gid://shopify/LineItem/2151390281806</t>
  </si>
  <si>
    <t>Kelcie</t>
  </si>
  <si>
    <t>Dyshart</t>
  </si>
  <si>
    <t>gid://shopify/LineItem/2156540919886</t>
  </si>
  <si>
    <t>Karia</t>
  </si>
  <si>
    <t>O'Loughnan</t>
  </si>
  <si>
    <t>gid://shopify/LineItem/2153182462030</t>
  </si>
  <si>
    <t>Dulsea</t>
  </si>
  <si>
    <t>Jeskin</t>
  </si>
  <si>
    <t>gid://shopify/LineItem/2151470661710</t>
  </si>
  <si>
    <t>Brendan</t>
  </si>
  <si>
    <t>Mercik</t>
  </si>
  <si>
    <t>MELBOURNE</t>
  </si>
  <si>
    <t>gid://shopify/LineItem/2159562391630</t>
  </si>
  <si>
    <t>Everett</t>
  </si>
  <si>
    <t>Win</t>
  </si>
  <si>
    <t>Wennington</t>
  </si>
  <si>
    <t>EVERETT</t>
  </si>
  <si>
    <t>gid://shopify/LineItem/2154779574350</t>
  </si>
  <si>
    <t>Chelsy</t>
  </si>
  <si>
    <t>Stamper</t>
  </si>
  <si>
    <t>gid://shopify/LineItem/2157225148494</t>
  </si>
  <si>
    <t>Fidelio</t>
  </si>
  <si>
    <t>Hessentaler</t>
  </si>
  <si>
    <t>Flip-Flops</t>
  </si>
  <si>
    <t>gid://shopify/LineItem/2151951532110</t>
  </si>
  <si>
    <t>Fenelia</t>
  </si>
  <si>
    <t>Polk</t>
  </si>
  <si>
    <t>gid://shopify/LineItem/2151676706894</t>
  </si>
  <si>
    <t>Tedda</t>
  </si>
  <si>
    <t>Artiss</t>
  </si>
  <si>
    <t>gid://shopify/LineItem/2156246597710</t>
  </si>
  <si>
    <t>Vinny</t>
  </si>
  <si>
    <t>Blythe</t>
  </si>
  <si>
    <t>NEW CASTLE</t>
  </si>
  <si>
    <t>gid://shopify/LineItem/2156239454286</t>
  </si>
  <si>
    <t>Hart</t>
  </si>
  <si>
    <t>Hatliffe</t>
  </si>
  <si>
    <t>gid://shopify/LineItem/2160318316622</t>
  </si>
  <si>
    <t>Junia</t>
  </si>
  <si>
    <t>Sinclair</t>
  </si>
  <si>
    <t>gid://shopify/LineItem/2156420989006</t>
  </si>
  <si>
    <t>Pip</t>
  </si>
  <si>
    <t>Bulfit</t>
  </si>
  <si>
    <t>gid://shopify/LineItem/2157052526670</t>
  </si>
  <si>
    <t>Dyann</t>
  </si>
  <si>
    <t>Defrain</t>
  </si>
  <si>
    <t>gid://shopify/LineItem/2155744788558</t>
  </si>
  <si>
    <t>Tremaine</t>
  </si>
  <si>
    <t>Rosenstein</t>
  </si>
  <si>
    <t>gid://shopify/LineItem/2160565059662</t>
  </si>
  <si>
    <t>Darice</t>
  </si>
  <si>
    <t>Greenleaf</t>
  </si>
  <si>
    <t>gid://shopify/LineItem/2151936163918</t>
  </si>
  <si>
    <t>Nata</t>
  </si>
  <si>
    <t>Mawne</t>
  </si>
  <si>
    <t>gid://shopify/LineItem/2160252551246</t>
  </si>
  <si>
    <t>Simon</t>
  </si>
  <si>
    <t>Laver</t>
  </si>
  <si>
    <t>Sandals</t>
  </si>
  <si>
    <t>gid://shopify/LineItem/2152958722126</t>
  </si>
  <si>
    <t>Janella</t>
  </si>
  <si>
    <t>Cruttenden</t>
  </si>
  <si>
    <t>gid://shopify/LineItem/2156161368142</t>
  </si>
  <si>
    <t>Wallache</t>
  </si>
  <si>
    <t>Fishpoole</t>
  </si>
  <si>
    <t>PUEBLO</t>
  </si>
  <si>
    <t>gid://shopify/LineItem/2157958791246</t>
  </si>
  <si>
    <t>Hullah</t>
  </si>
  <si>
    <t>MIDLAND</t>
  </si>
  <si>
    <t>gid://shopify/LineItem/2156382191694</t>
  </si>
  <si>
    <t>Rafaello</t>
  </si>
  <si>
    <t>Ferrulli</t>
  </si>
  <si>
    <t>gid://shopify/LineItem/2156336709710</t>
  </si>
  <si>
    <t>Roselia</t>
  </si>
  <si>
    <t>Whybrow</t>
  </si>
  <si>
    <t>gid://shopify/LineItem/2155760484430</t>
  </si>
  <si>
    <t>Felicity</t>
  </si>
  <si>
    <t>Hainsworth</t>
  </si>
  <si>
    <t>gid://shopify/LineItem/2156028657742</t>
  </si>
  <si>
    <t>Sanson</t>
  </si>
  <si>
    <t>Dedney</t>
  </si>
  <si>
    <t>Boots</t>
  </si>
  <si>
    <t>gid://shopify/LineItem/2151456637006</t>
  </si>
  <si>
    <t>Catarina</t>
  </si>
  <si>
    <t>Gowans</t>
  </si>
  <si>
    <t>gid://shopify/LineItem/2157028442190</t>
  </si>
  <si>
    <t>Palfreman</t>
  </si>
  <si>
    <t>gid://shopify/LineItem/2151678935118</t>
  </si>
  <si>
    <t>Trix</t>
  </si>
  <si>
    <t>Levine</t>
  </si>
  <si>
    <t>gid://shopify/LineItem/2153276833870</t>
  </si>
  <si>
    <t>Lona</t>
  </si>
  <si>
    <t>Plane</t>
  </si>
  <si>
    <t>gid://shopify/LineItem/2157553451086</t>
  </si>
  <si>
    <t>Goublier</t>
  </si>
  <si>
    <t>gid://shopify/LineItem/2154942169166</t>
  </si>
  <si>
    <t>Gill</t>
  </si>
  <si>
    <t>Consadine</t>
  </si>
  <si>
    <t>gid://shopify/LineItem/2155980718158</t>
  </si>
  <si>
    <t>Gabie</t>
  </si>
  <si>
    <t>Hastler</t>
  </si>
  <si>
    <t>gid://shopify/LineItem/2160614244430</t>
  </si>
  <si>
    <t>Laural</t>
  </si>
  <si>
    <t>Bleue</t>
  </si>
  <si>
    <t>gid://shopify/LineItem/2159567208526</t>
  </si>
  <si>
    <t>Madelin</t>
  </si>
  <si>
    <t>Bus</t>
  </si>
  <si>
    <t>BEAUMONT</t>
  </si>
  <si>
    <t>gid://shopify/LineItem/2159492399182</t>
  </si>
  <si>
    <t>Sullivan</t>
  </si>
  <si>
    <t>Lyddon</t>
  </si>
  <si>
    <t>CONCORD</t>
  </si>
  <si>
    <t>gid://shopify/LineItem/2156216451150</t>
  </si>
  <si>
    <t>Marcia</t>
  </si>
  <si>
    <t>Renfield</t>
  </si>
  <si>
    <t>FORT MYERS</t>
  </si>
  <si>
    <t>gid://shopify/LineItem/2152073232462</t>
  </si>
  <si>
    <t>Hallie</t>
  </si>
  <si>
    <t>McTavy</t>
  </si>
  <si>
    <t>gid://shopify/LineItem/2153212215374</t>
  </si>
  <si>
    <t>Thorn</t>
  </si>
  <si>
    <t>Gillie</t>
  </si>
  <si>
    <t>gid://shopify/LineItem/2157075562574</t>
  </si>
  <si>
    <t>Chaunce</t>
  </si>
  <si>
    <t>Pycock</t>
  </si>
  <si>
    <t>gid://shopify/LineItem/2161037410382</t>
  </si>
  <si>
    <t>Bobbette</t>
  </si>
  <si>
    <t>Checcucci</t>
  </si>
  <si>
    <t>gid://shopify/LineItem/2151511916622</t>
  </si>
  <si>
    <t>Alberta</t>
  </si>
  <si>
    <t>Storcke</t>
  </si>
  <si>
    <t>gid://shopify/LineItem/2151492354126</t>
  </si>
  <si>
    <t>Erich</t>
  </si>
  <si>
    <t>Greenshields</t>
  </si>
  <si>
    <t>gid://shopify/LineItem/2153741549646</t>
  </si>
  <si>
    <t>Reece</t>
  </si>
  <si>
    <t>Lippi</t>
  </si>
  <si>
    <t>JEFFERSONVILLE</t>
  </si>
  <si>
    <t>gid://shopify/LineItem/2153695313998</t>
  </si>
  <si>
    <t>Evvy</t>
  </si>
  <si>
    <t>Weaben</t>
  </si>
  <si>
    <t>gid://shopify/LineItem/2154767450190</t>
  </si>
  <si>
    <t>Imogene</t>
  </si>
  <si>
    <t>Wigmore</t>
  </si>
  <si>
    <t>gid://shopify/LineItem/2153920757838</t>
  </si>
  <si>
    <t>Nelthrop</t>
  </si>
  <si>
    <t>gid://shopify/LineItem/2151893008462</t>
  </si>
  <si>
    <t>Baily</t>
  </si>
  <si>
    <t>gid://shopify/LineItem/2153975054414</t>
  </si>
  <si>
    <t>Tito</t>
  </si>
  <si>
    <t>Sopp</t>
  </si>
  <si>
    <t>gid://shopify/LineItem/2152169275470</t>
  </si>
  <si>
    <t>Carr</t>
  </si>
  <si>
    <t>Cervantes</t>
  </si>
  <si>
    <t>gid://shopify/LineItem/2154319773774</t>
  </si>
  <si>
    <t>Godard</t>
  </si>
  <si>
    <t>Dilworth</t>
  </si>
  <si>
    <t>METAIRIE</t>
  </si>
  <si>
    <t>gid://shopify/LineItem/2156679004238</t>
  </si>
  <si>
    <t>Vernon</t>
  </si>
  <si>
    <t>Brockley</t>
  </si>
  <si>
    <t>gid://shopify/LineItem/2151508738126</t>
  </si>
  <si>
    <t>Moritz</t>
  </si>
  <si>
    <t>Instrell</t>
  </si>
  <si>
    <t>FAYETTEVILLE</t>
  </si>
  <si>
    <t>gid://shopify/LineItem/2159079456846</t>
  </si>
  <si>
    <t>Toiboid</t>
  </si>
  <si>
    <t>Martynikhin</t>
  </si>
  <si>
    <t>gid://shopify/LineItem/2153486385230</t>
  </si>
  <si>
    <t>Patton</t>
  </si>
  <si>
    <t>gid://shopify/LineItem/2160310452302</t>
  </si>
  <si>
    <t>Thornton</t>
  </si>
  <si>
    <t>Baldin</t>
  </si>
  <si>
    <t>gid://shopify/LineItem/2156448088142</t>
  </si>
  <si>
    <t>Grata</t>
  </si>
  <si>
    <t>Patten</t>
  </si>
  <si>
    <t>gid://shopify/LineItem/2160190324814</t>
  </si>
  <si>
    <t>Romonda</t>
  </si>
  <si>
    <t>Kidde</t>
  </si>
  <si>
    <t>gid://shopify/LineItem/2153206480974</t>
  </si>
  <si>
    <t>Elwira</t>
  </si>
  <si>
    <t>Cristofori</t>
  </si>
  <si>
    <t>gid://shopify/LineItem/2151859945550</t>
  </si>
  <si>
    <t>Roda</t>
  </si>
  <si>
    <t>Scoble</t>
  </si>
  <si>
    <t>gid://shopify/LineItem/2156410863694</t>
  </si>
  <si>
    <t>Andreana</t>
  </si>
  <si>
    <t>Websdale</t>
  </si>
  <si>
    <t>gid://shopify/LineItem/2160768876622</t>
  </si>
  <si>
    <t>Daffi</t>
  </si>
  <si>
    <t>Killingback</t>
  </si>
  <si>
    <t>gid://shopify/LineItem/2154690281550</t>
  </si>
  <si>
    <t>Jo</t>
  </si>
  <si>
    <t>Axby</t>
  </si>
  <si>
    <t>gid://shopify/LineItem/2157169836110</t>
  </si>
  <si>
    <t>Brewer</t>
  </si>
  <si>
    <t>Allawy</t>
  </si>
  <si>
    <t>gid://shopify/LineItem/2157606535246</t>
  </si>
  <si>
    <t>Guglielmo</t>
  </si>
  <si>
    <t>Polkinghorne</t>
  </si>
  <si>
    <t>gid://shopify/LineItem/2158469611598</t>
  </si>
  <si>
    <t>Griselda</t>
  </si>
  <si>
    <t>Winstanley</t>
  </si>
  <si>
    <t>gid://shopify/LineItem/2153676701774</t>
  </si>
  <si>
    <t>Bari</t>
  </si>
  <si>
    <t>Di Domenico</t>
  </si>
  <si>
    <t>gid://shopify/LineItem/2151341588558</t>
  </si>
  <si>
    <t>Mair</t>
  </si>
  <si>
    <t>Cawthorne</t>
  </si>
  <si>
    <t>HUNTINGTON BEACH</t>
  </si>
  <si>
    <t>gid://shopify/LineItem/2160596156494</t>
  </si>
  <si>
    <t>Booth</t>
  </si>
  <si>
    <t>Dowdell</t>
  </si>
  <si>
    <t>ASHBURN</t>
  </si>
  <si>
    <t>gid://shopify/LineItem/2151841005646</t>
  </si>
  <si>
    <t>Jackie</t>
  </si>
  <si>
    <t>Assante</t>
  </si>
  <si>
    <t>gid://shopify/LineItem/2152903475278</t>
  </si>
  <si>
    <t>Temple</t>
  </si>
  <si>
    <t>Gretta</t>
  </si>
  <si>
    <t>Bemwell</t>
  </si>
  <si>
    <t>TEMPLE</t>
  </si>
  <si>
    <t>gid://shopify/LineItem/2153224699982</t>
  </si>
  <si>
    <t>Cally</t>
  </si>
  <si>
    <t>Finlayson</t>
  </si>
  <si>
    <t>gid://shopify/LineItem/2156602327118</t>
  </si>
  <si>
    <t>Ineson</t>
  </si>
  <si>
    <t>gid://shopify/LineItem/2157867532366</t>
  </si>
  <si>
    <t>Agneta</t>
  </si>
  <si>
    <t>Pumfrett</t>
  </si>
  <si>
    <t>gid://shopify/LineItem/2151763050574</t>
  </si>
  <si>
    <t>Andrea</t>
  </si>
  <si>
    <t>Brusby</t>
  </si>
  <si>
    <t>gid://shopify/LineItem/2159411069006</t>
  </si>
  <si>
    <t>Blunderfield</t>
  </si>
  <si>
    <t>gid://shopify/LineItem/2153536159822</t>
  </si>
  <si>
    <t>Raimondo</t>
  </si>
  <si>
    <t>Dowty</t>
  </si>
  <si>
    <t>gid://shopify/LineItem/2157699629134</t>
  </si>
  <si>
    <t>Simonaitis</t>
  </si>
  <si>
    <t>gid://shopify/LineItem/2154768203854</t>
  </si>
  <si>
    <t>Timoteo</t>
  </si>
  <si>
    <t>gid://shopify/LineItem/2151417774158</t>
  </si>
  <si>
    <t>Valli</t>
  </si>
  <si>
    <t>Hills</t>
  </si>
  <si>
    <t>gid://shopify/LineItem/2151649738830</t>
  </si>
  <si>
    <t>O'Lunney</t>
  </si>
  <si>
    <t>VENTURA</t>
  </si>
  <si>
    <t>gid://shopify/LineItem/2158627553358</t>
  </si>
  <si>
    <t>Kalli</t>
  </si>
  <si>
    <t>Porteous</t>
  </si>
  <si>
    <t>gid://shopify/LineItem/2151461421134</t>
  </si>
  <si>
    <t>Braxton</t>
  </si>
  <si>
    <t>gid://shopify/LineItem/2160361439310</t>
  </si>
  <si>
    <t>O'Mullaney</t>
  </si>
  <si>
    <t>gid://shopify/LineItem/2159833743438</t>
  </si>
  <si>
    <t>Rustie</t>
  </si>
  <si>
    <t>Vase</t>
  </si>
  <si>
    <t>gid://shopify/LineItem/2155775721550</t>
  </si>
  <si>
    <t>Mikey</t>
  </si>
  <si>
    <t>Brasener</t>
  </si>
  <si>
    <t>gid://shopify/LineItem/2155655495758</t>
  </si>
  <si>
    <t>Kingsley</t>
  </si>
  <si>
    <t>Golsworthy</t>
  </si>
  <si>
    <t>gid://shopify/LineItem/2158378647630</t>
  </si>
  <si>
    <t>Herminia</t>
  </si>
  <si>
    <t>Clayhill</t>
  </si>
  <si>
    <t>gid://shopify/LineItem/2160540876878</t>
  </si>
  <si>
    <t>Seden</t>
  </si>
  <si>
    <t>gid://shopify/LineItem/2157493223502</t>
  </si>
  <si>
    <t>Jamaal</t>
  </si>
  <si>
    <t>Spick</t>
  </si>
  <si>
    <t>gid://shopify/LineItem/2161016668238</t>
  </si>
  <si>
    <t>Maryjo</t>
  </si>
  <si>
    <t>Perrottet</t>
  </si>
  <si>
    <t>PORT WASHINGTON</t>
  </si>
  <si>
    <t>gid://shopify/LineItem/2151910441038</t>
  </si>
  <si>
    <t>Madelaine</t>
  </si>
  <si>
    <t>Prott</t>
  </si>
  <si>
    <t>gid://shopify/LineItem/2157455638606</t>
  </si>
  <si>
    <t>Stafford</t>
  </si>
  <si>
    <t>Nijssen</t>
  </si>
  <si>
    <t>gid://shopify/LineItem/2153683255374</t>
  </si>
  <si>
    <t>Edward</t>
  </si>
  <si>
    <t>Wilkinson</t>
  </si>
  <si>
    <t>EAST SAINT LOUIS</t>
  </si>
  <si>
    <t>gid://shopify/LineItem/2154658037838</t>
  </si>
  <si>
    <t>Aurie</t>
  </si>
  <si>
    <t>Runnalls</t>
  </si>
  <si>
    <t>gid://shopify/LineItem/2157233438798</t>
  </si>
  <si>
    <t>Ulrick</t>
  </si>
  <si>
    <t>Strasse</t>
  </si>
  <si>
    <t>gid://shopify/LineItem/2157369524302</t>
  </si>
  <si>
    <t>Hugh</t>
  </si>
  <si>
    <t>Seywood</t>
  </si>
  <si>
    <t>gid://shopify/LineItem/2158881636430</t>
  </si>
  <si>
    <t>Minetta</t>
  </si>
  <si>
    <t>Augur</t>
  </si>
  <si>
    <t>gid://shopify/LineItem/2153525510222</t>
  </si>
  <si>
    <t>Lauree</t>
  </si>
  <si>
    <t>Colborn</t>
  </si>
  <si>
    <t>gid://shopify/LineItem/2157198442574</t>
  </si>
  <si>
    <t>Tuxell</t>
  </si>
  <si>
    <t>gid://shopify/LineItem/2154993320014</t>
  </si>
  <si>
    <t>Chrystal</t>
  </si>
  <si>
    <t>Jeffels</t>
  </si>
  <si>
    <t>gid://shopify/LineItem/2151776059470</t>
  </si>
  <si>
    <t>Phillipp</t>
  </si>
  <si>
    <t>Bakes</t>
  </si>
  <si>
    <t>gid://shopify/LineItem/2157111476302</t>
  </si>
  <si>
    <t>Barby</t>
  </si>
  <si>
    <t>gid://shopify/LineItem/2157660110926</t>
  </si>
  <si>
    <t>Blake</t>
  </si>
  <si>
    <t>Gatland</t>
  </si>
  <si>
    <t>gid://shopify/LineItem/2159953313870</t>
  </si>
  <si>
    <t>Bron</t>
  </si>
  <si>
    <t>Gamet</t>
  </si>
  <si>
    <t>gid://shopify/LineItem/2160689676366</t>
  </si>
  <si>
    <t>Humfrid</t>
  </si>
  <si>
    <t>Radke</t>
  </si>
  <si>
    <t>gid://shopify/LineItem/2155076649038</t>
  </si>
  <si>
    <t>Udell</t>
  </si>
  <si>
    <t>Cristofolo</t>
  </si>
  <si>
    <t>gid://shopify/LineItem/2161162059854</t>
  </si>
  <si>
    <t>Asher</t>
  </si>
  <si>
    <t>Scurlock</t>
  </si>
  <si>
    <t>gid://shopify/LineItem/2153399189582</t>
  </si>
  <si>
    <t>Kenon</t>
  </si>
  <si>
    <t>Elstow</t>
  </si>
  <si>
    <t>gid://shopify/LineItem/2152277672014</t>
  </si>
  <si>
    <t>Burg</t>
  </si>
  <si>
    <t>Thorndale</t>
  </si>
  <si>
    <t>gid://shopify/LineItem/2155932647502</t>
  </si>
  <si>
    <t>Shelagh</t>
  </si>
  <si>
    <t>Stigers</t>
  </si>
  <si>
    <t>gid://shopify/LineItem/2157414481998</t>
  </si>
  <si>
    <t>Patrizius</t>
  </si>
  <si>
    <t>Hymer</t>
  </si>
  <si>
    <t>gid://shopify/LineItem/2161089445966</t>
  </si>
  <si>
    <t>Chere</t>
  </si>
  <si>
    <t>Husband</t>
  </si>
  <si>
    <t>gid://shopify/LineItem/2160823697486</t>
  </si>
  <si>
    <t>Erl</t>
  </si>
  <si>
    <t>Fernely</t>
  </si>
  <si>
    <t>gid://shopify/LineItem/2151561920590</t>
  </si>
  <si>
    <t>Darby</t>
  </si>
  <si>
    <t>Gon</t>
  </si>
  <si>
    <t>gid://shopify/LineItem/2159823749198</t>
  </si>
  <si>
    <t>Simonette</t>
  </si>
  <si>
    <t>Garnson</t>
  </si>
  <si>
    <t>gid://shopify/LineItem/2161078632526</t>
  </si>
  <si>
    <t>Esmeralda</t>
  </si>
  <si>
    <t>Moreinu</t>
  </si>
  <si>
    <t>gid://shopify/LineItem/2153536520270</t>
  </si>
  <si>
    <t>Julia</t>
  </si>
  <si>
    <t>Aucutt</t>
  </si>
  <si>
    <t>gid://shopify/LineItem/2154363584590</t>
  </si>
  <si>
    <t>Freddy</t>
  </si>
  <si>
    <t>Chasmer</t>
  </si>
  <si>
    <t>gid://shopify/LineItem/2151688536142</t>
  </si>
  <si>
    <t>Verena</t>
  </si>
  <si>
    <t>Bullers</t>
  </si>
  <si>
    <t>Montana</t>
  </si>
  <si>
    <t>MISSOULA</t>
  </si>
  <si>
    <t>gid://shopify/LineItem/2152459829326</t>
  </si>
  <si>
    <t>Elyn</t>
  </si>
  <si>
    <t>Aikett</t>
  </si>
  <si>
    <t>gid://shopify/LineItem/2153266708558</t>
  </si>
  <si>
    <t>Katherina</t>
  </si>
  <si>
    <t>Knowlson</t>
  </si>
  <si>
    <t>gid://shopify/LineItem/2160545955918</t>
  </si>
  <si>
    <t>Mel</t>
  </si>
  <si>
    <t>Pettiford</t>
  </si>
  <si>
    <t>gid://shopify/LineItem/2160556081230</t>
  </si>
  <si>
    <t>Connie</t>
  </si>
  <si>
    <t>McDyer</t>
  </si>
  <si>
    <t>gid://shopify/LineItem/2152801140814</t>
  </si>
  <si>
    <t>Winnifred</t>
  </si>
  <si>
    <t>Saylor</t>
  </si>
  <si>
    <t>gid://shopify/LineItem/2154753622094</t>
  </si>
  <si>
    <t>Kelley</t>
  </si>
  <si>
    <t>Bernardos</t>
  </si>
  <si>
    <t>gid://shopify/LineItem/2153654779982</t>
  </si>
  <si>
    <t>Eldon</t>
  </si>
  <si>
    <t>Brownsall</t>
  </si>
  <si>
    <t>gid://shopify/LineItem/2152359231566</t>
  </si>
  <si>
    <t>Normand</t>
  </si>
  <si>
    <t>Josipovic</t>
  </si>
  <si>
    <t>gid://shopify/LineItem/2153031991374</t>
  </si>
  <si>
    <t>Frasquito</t>
  </si>
  <si>
    <t>Rubrow</t>
  </si>
  <si>
    <t>gid://shopify/LineItem/2157241827406</t>
  </si>
  <si>
    <t>Lacy</t>
  </si>
  <si>
    <t>gid://shopify/LineItem/2151530725454</t>
  </si>
  <si>
    <t>Barton</t>
  </si>
  <si>
    <t>Bearfoot</t>
  </si>
  <si>
    <t>NORTH HOLLYWOOD</t>
  </si>
  <si>
    <t>gid://shopify/LineItem/2159196799054</t>
  </si>
  <si>
    <t>Ceil</t>
  </si>
  <si>
    <t>Warr</t>
  </si>
  <si>
    <t>gid://shopify/LineItem/2154133356622</t>
  </si>
  <si>
    <t>Nicolas</t>
  </si>
  <si>
    <t>Pickle</t>
  </si>
  <si>
    <t>gid://shopify/LineItem/2158486552654</t>
  </si>
  <si>
    <t>Gardy</t>
  </si>
  <si>
    <t>Binnall</t>
  </si>
  <si>
    <t>gid://shopify/LineItem/2158869807182</t>
  </si>
  <si>
    <t>Brenna</t>
  </si>
  <si>
    <t>Reuter</t>
  </si>
  <si>
    <t>gid://shopify/LineItem/2156773572686</t>
  </si>
  <si>
    <t>Fowler</t>
  </si>
  <si>
    <t>Murden</t>
  </si>
  <si>
    <t>gid://shopify/LineItem/2159264890958</t>
  </si>
  <si>
    <t>Shyres</t>
  </si>
  <si>
    <t>gid://shopify/LineItem/2156784123982</t>
  </si>
  <si>
    <t>Petronia</t>
  </si>
  <si>
    <t>Galpin</t>
  </si>
  <si>
    <t>gid://shopify/LineItem/2155400593486</t>
  </si>
  <si>
    <t>Bonnibelle</t>
  </si>
  <si>
    <t>Quin</t>
  </si>
  <si>
    <t>gid://shopify/LineItem/2151286079566</t>
  </si>
  <si>
    <t>Udale</t>
  </si>
  <si>
    <t>Gerrad</t>
  </si>
  <si>
    <t>gid://shopify/LineItem/2157923631182</t>
  </si>
  <si>
    <t>Cecilio</t>
  </si>
  <si>
    <t>Woodstock</t>
  </si>
  <si>
    <t>PALMDALE</t>
  </si>
  <si>
    <t>gid://shopify/LineItem/2154379640910</t>
  </si>
  <si>
    <t>Katherine</t>
  </si>
  <si>
    <t>Olsen</t>
  </si>
  <si>
    <t>SANTA ANA</t>
  </si>
  <si>
    <t>gid://shopify/LineItem/2157384433742</t>
  </si>
  <si>
    <t>Reid</t>
  </si>
  <si>
    <t>Chantler</t>
  </si>
  <si>
    <t>gid://shopify/LineItem/2154538041422</t>
  </si>
  <si>
    <t>Emelyne</t>
  </si>
  <si>
    <t>Rubee</t>
  </si>
  <si>
    <t>gid://shopify/LineItem/2151831535694</t>
  </si>
  <si>
    <t>Tracy</t>
  </si>
  <si>
    <t>Cawsby</t>
  </si>
  <si>
    <t>gid://shopify/LineItem/2154966384718</t>
  </si>
  <si>
    <t>Maryellen</t>
  </si>
  <si>
    <t>Benyon</t>
  </si>
  <si>
    <t>gid://shopify/LineItem/2153207988302</t>
  </si>
  <si>
    <t>Saxe</t>
  </si>
  <si>
    <t>Willshere</t>
  </si>
  <si>
    <t>gid://shopify/LineItem/2155887099982</t>
  </si>
  <si>
    <t>Jennilee</t>
  </si>
  <si>
    <t>Impett</t>
  </si>
  <si>
    <t>gid://shopify/LineItem/2153210970190</t>
  </si>
  <si>
    <t>Dufaur</t>
  </si>
  <si>
    <t>gid://shopify/LineItem/2153408364622</t>
  </si>
  <si>
    <t>Moyna</t>
  </si>
  <si>
    <t>Vere</t>
  </si>
  <si>
    <t>gid://shopify/LineItem/2151484457038</t>
  </si>
  <si>
    <t>Marie-ann</t>
  </si>
  <si>
    <t>Blasgen</t>
  </si>
  <si>
    <t>gid://shopify/LineItem/2158553825358</t>
  </si>
  <si>
    <t>Burgess</t>
  </si>
  <si>
    <t>Andreev</t>
  </si>
  <si>
    <t>gid://shopify/LineItem/2155512692814</t>
  </si>
  <si>
    <t>Addi</t>
  </si>
  <si>
    <t>Wegenen</t>
  </si>
  <si>
    <t>gid://shopify/LineItem/2154509729870</t>
  </si>
  <si>
    <t>Thaddeus</t>
  </si>
  <si>
    <t>Conneau</t>
  </si>
  <si>
    <t>gid://shopify/LineItem/2153592750158</t>
  </si>
  <si>
    <t>Martie</t>
  </si>
  <si>
    <t>Garms</t>
  </si>
  <si>
    <t>gid://shopify/LineItem/2151563821134</t>
  </si>
  <si>
    <t>Maisey</t>
  </si>
  <si>
    <t>Dene</t>
  </si>
  <si>
    <t>gid://shopify/LineItem/2153456664654</t>
  </si>
  <si>
    <t>Norbert</t>
  </si>
  <si>
    <t>Celli</t>
  </si>
  <si>
    <t>gid://shopify/LineItem/2158467776590</t>
  </si>
  <si>
    <t>Jacinda</t>
  </si>
  <si>
    <t>gid://shopify/LineItem/2156484919374</t>
  </si>
  <si>
    <t>Lanny</t>
  </si>
  <si>
    <t>Woodfield</t>
  </si>
  <si>
    <t>gid://shopify/LineItem/2161232412750</t>
  </si>
  <si>
    <t>Yeates</t>
  </si>
  <si>
    <t>gid://shopify/LineItem/2159510585422</t>
  </si>
  <si>
    <t>Cirilo</t>
  </si>
  <si>
    <t>Castellet</t>
  </si>
  <si>
    <t>gid://shopify/LineItem/2160725950542</t>
  </si>
  <si>
    <t>Geno</t>
  </si>
  <si>
    <t>Dionisio</t>
  </si>
  <si>
    <t>gid://shopify/LineItem/2160046735438</t>
  </si>
  <si>
    <t>Florentia</t>
  </si>
  <si>
    <t>Belton</t>
  </si>
  <si>
    <t>gid://shopify/LineItem/2152028176462</t>
  </si>
  <si>
    <t>Aymer</t>
  </si>
  <si>
    <t>Cruddace</t>
  </si>
  <si>
    <t>gid://shopify/LineItem/2154459332686</t>
  </si>
  <si>
    <t>Lanni</t>
  </si>
  <si>
    <t>Beazer</t>
  </si>
  <si>
    <t>gid://shopify/LineItem/2153845260366</t>
  </si>
  <si>
    <t>Warren</t>
  </si>
  <si>
    <t>Elaina</t>
  </si>
  <si>
    <t>Kaser</t>
  </si>
  <si>
    <t>WARREN</t>
  </si>
  <si>
    <t>gid://shopify/LineItem/2153778151502</t>
  </si>
  <si>
    <t>Haighton</t>
  </si>
  <si>
    <t>ASHEVILLE</t>
  </si>
  <si>
    <t>gid://shopify/LineItem/2152014970958</t>
  </si>
  <si>
    <t>Grouer</t>
  </si>
  <si>
    <t>gid://shopify/LineItem/2151733985358</t>
  </si>
  <si>
    <t>Elspeth</t>
  </si>
  <si>
    <t>Margett</t>
  </si>
  <si>
    <t>gid://shopify/LineItem/2158142718030</t>
  </si>
  <si>
    <t>Lutero</t>
  </si>
  <si>
    <t>Laurencot</t>
  </si>
  <si>
    <t>gid://shopify/LineItem/2160979181646</t>
  </si>
  <si>
    <t>Phil</t>
  </si>
  <si>
    <t>Haresnape</t>
  </si>
  <si>
    <t>gid://shopify/LineItem/2151679131726</t>
  </si>
  <si>
    <t>Ellette</t>
  </si>
  <si>
    <t>Kingsland</t>
  </si>
  <si>
    <t>gid://shopify/LineItem/2155511677006</t>
  </si>
  <si>
    <t>Corenda</t>
  </si>
  <si>
    <t>Osan</t>
  </si>
  <si>
    <t>gid://shopify/LineItem/2154657382478</t>
  </si>
  <si>
    <t>Andrei</t>
  </si>
  <si>
    <t>Mityashev</t>
  </si>
  <si>
    <t>gid://shopify/LineItem/2151925809230</t>
  </si>
  <si>
    <t>Lockwood</t>
  </si>
  <si>
    <t>Danilishin</t>
  </si>
  <si>
    <t>gid://shopify/LineItem/2152612102222</t>
  </si>
  <si>
    <t>Dani</t>
  </si>
  <si>
    <t>Beswell</t>
  </si>
  <si>
    <t>gid://shopify/LineItem/2157482049614</t>
  </si>
  <si>
    <t>Sansone</t>
  </si>
  <si>
    <t>Deeley</t>
  </si>
  <si>
    <t>gid://shopify/LineItem/2154131456078</t>
  </si>
  <si>
    <t>Faunie</t>
  </si>
  <si>
    <t>Espinheira</t>
  </si>
  <si>
    <t>HOT SPRINGS NATIONAL PARK</t>
  </si>
  <si>
    <t>gid://shopify/LineItem/2151958544462</t>
  </si>
  <si>
    <t>Mary</t>
  </si>
  <si>
    <t>Spendley</t>
  </si>
  <si>
    <t>LEVITTOWN</t>
  </si>
  <si>
    <t>gid://shopify/LineItem/2155140546638</t>
  </si>
  <si>
    <t>Bonnie</t>
  </si>
  <si>
    <t>Snary</t>
  </si>
  <si>
    <t>gid://shopify/LineItem/2161417912398</t>
  </si>
  <si>
    <t>Murry</t>
  </si>
  <si>
    <t>Edgerly</t>
  </si>
  <si>
    <t>gid://shopify/LineItem/2152117174350</t>
  </si>
  <si>
    <t>Idalia</t>
  </si>
  <si>
    <t>Pennoni</t>
  </si>
  <si>
    <t>gid://shopify/LineItem/2155829297230</t>
  </si>
  <si>
    <t>Bearnard</t>
  </si>
  <si>
    <t>Connue</t>
  </si>
  <si>
    <t>gid://shopify/LineItem/2154816536654</t>
  </si>
  <si>
    <t>Jamima</t>
  </si>
  <si>
    <t>Grcic</t>
  </si>
  <si>
    <t>gid://shopify/LineItem/2151778811982</t>
  </si>
  <si>
    <t>Davidson</t>
  </si>
  <si>
    <t>gid://shopify/LineItem/2160291151950</t>
  </si>
  <si>
    <t>Spread</t>
  </si>
  <si>
    <t>gid://shopify/LineItem/2157134413902</t>
  </si>
  <si>
    <t>Ruby</t>
  </si>
  <si>
    <t>Geldard</t>
  </si>
  <si>
    <t>CAROL STREAM</t>
  </si>
  <si>
    <t>gid://shopify/LineItem/2155326701646</t>
  </si>
  <si>
    <t>Moira</t>
  </si>
  <si>
    <t>Kemish</t>
  </si>
  <si>
    <t>gid://shopify/LineItem/2154759848014</t>
  </si>
  <si>
    <t>Farleigh</t>
  </si>
  <si>
    <t>Antwis</t>
  </si>
  <si>
    <t>gid://shopify/LineItem/2154599252046</t>
  </si>
  <si>
    <t>Ragles</t>
  </si>
  <si>
    <t>gid://shopify/LineItem/2151661797454</t>
  </si>
  <si>
    <t>Der</t>
  </si>
  <si>
    <t>Garham</t>
  </si>
  <si>
    <t>gid://shopify/LineItem/2155071733838</t>
  </si>
  <si>
    <t>Link</t>
  </si>
  <si>
    <t>Simonnet</t>
  </si>
  <si>
    <t>gid://shopify/LineItem/2155332665422</t>
  </si>
  <si>
    <t>Kermie</t>
  </si>
  <si>
    <t>Bostock</t>
  </si>
  <si>
    <t>gid://shopify/LineItem/2155976228942</t>
  </si>
  <si>
    <t>Giffard</t>
  </si>
  <si>
    <t>Huge</t>
  </si>
  <si>
    <t>gid://shopify/LineItem/2154360897614</t>
  </si>
  <si>
    <t>Bertina</t>
  </si>
  <si>
    <t>Pettingill</t>
  </si>
  <si>
    <t>gid://shopify/LineItem/2155732238414</t>
  </si>
  <si>
    <t>Demetris</t>
  </si>
  <si>
    <t>Casone</t>
  </si>
  <si>
    <t>gid://shopify/LineItem/2160879009870</t>
  </si>
  <si>
    <t>Monah</t>
  </si>
  <si>
    <t>Swafford</t>
  </si>
  <si>
    <t>gid://shopify/LineItem/2152202272846</t>
  </si>
  <si>
    <t>Justinian</t>
  </si>
  <si>
    <t>Abrahamowitcz</t>
  </si>
  <si>
    <t>gid://shopify/LineItem/2153656778830</t>
  </si>
  <si>
    <t>Mufi</t>
  </si>
  <si>
    <t>Spada</t>
  </si>
  <si>
    <t>gid://shopify/LineItem/2153426911310</t>
  </si>
  <si>
    <t>Cyndi</t>
  </si>
  <si>
    <t>Blesdill</t>
  </si>
  <si>
    <t>gid://shopify/LineItem/2157061931086</t>
  </si>
  <si>
    <t>Dionysus</t>
  </si>
  <si>
    <t>Insley</t>
  </si>
  <si>
    <t>gid://shopify/LineItem/2153761407054</t>
  </si>
  <si>
    <t>Pryce</t>
  </si>
  <si>
    <t>Mouser</t>
  </si>
  <si>
    <t>gid://shopify/LineItem/2152604008526</t>
  </si>
  <si>
    <t>Rait</t>
  </si>
  <si>
    <t>BETHESDA</t>
  </si>
  <si>
    <t>gid://shopify/LineItem/2158467743822</t>
  </si>
  <si>
    <t>Art</t>
  </si>
  <si>
    <t>Sellner</t>
  </si>
  <si>
    <t>gid://shopify/LineItem/2160777855054</t>
  </si>
  <si>
    <t>Anson</t>
  </si>
  <si>
    <t>gid://shopify/LineItem/2153975709774</t>
  </si>
  <si>
    <t>Dottie</t>
  </si>
  <si>
    <t>Archbald</t>
  </si>
  <si>
    <t>gid://shopify/LineItem/2154912383054</t>
  </si>
  <si>
    <t>Cornwall</t>
  </si>
  <si>
    <t>gid://shopify/LineItem/2158018068558</t>
  </si>
  <si>
    <t>Wadsworth</t>
  </si>
  <si>
    <t>Hayfield</t>
  </si>
  <si>
    <t>gid://shopify/LineItem/2154351591502</t>
  </si>
  <si>
    <t>Obed</t>
  </si>
  <si>
    <t>Aleksankin</t>
  </si>
  <si>
    <t>gid://shopify/LineItem/2151485079630</t>
  </si>
  <si>
    <t>Bianca</t>
  </si>
  <si>
    <t>Grieg</t>
  </si>
  <si>
    <t>gid://shopify/LineItem/2154798383182</t>
  </si>
  <si>
    <t>Selby</t>
  </si>
  <si>
    <t>Larrie</t>
  </si>
  <si>
    <t>gid://shopify/LineItem/2151687290958</t>
  </si>
  <si>
    <t>Wilburt</t>
  </si>
  <si>
    <t>Alenshev</t>
  </si>
  <si>
    <t>LAKELAND</t>
  </si>
  <si>
    <t>gid://shopify/LineItem/2153273425998</t>
  </si>
  <si>
    <t>Rudolfo</t>
  </si>
  <si>
    <t>Smullin</t>
  </si>
  <si>
    <t>gid://shopify/LineItem/2159993323598</t>
  </si>
  <si>
    <t>Herold</t>
  </si>
  <si>
    <t>Mattisssen</t>
  </si>
  <si>
    <t>gid://shopify/LineItem/2153591832654</t>
  </si>
  <si>
    <t>Coralyn</t>
  </si>
  <si>
    <t>Brane</t>
  </si>
  <si>
    <t>gid://shopify/LineItem/2155079958606</t>
  </si>
  <si>
    <t>Heersema</t>
  </si>
  <si>
    <t>gid://shopify/LineItem/2156045828174</t>
  </si>
  <si>
    <t>Blakeley</t>
  </si>
  <si>
    <t>gid://shopify/LineItem/2157948010574</t>
  </si>
  <si>
    <t>Isaac</t>
  </si>
  <si>
    <t>Jeynes</t>
  </si>
  <si>
    <t>gid://shopify/LineItem/2159473033294</t>
  </si>
  <si>
    <t>Syd</t>
  </si>
  <si>
    <t>Verillo</t>
  </si>
  <si>
    <t>gid://shopify/LineItem/2156570214478</t>
  </si>
  <si>
    <t>Des</t>
  </si>
  <si>
    <t>Brilleman</t>
  </si>
  <si>
    <t>gid://shopify/LineItem/2155737514062</t>
  </si>
  <si>
    <t>Meryl</t>
  </si>
  <si>
    <t>Mila</t>
  </si>
  <si>
    <t>gid://shopify/LineItem/2151704657998</t>
  </si>
  <si>
    <t>Mullard</t>
  </si>
  <si>
    <t>gid://shopify/LineItem/2151804239950</t>
  </si>
  <si>
    <t>Bartkiewicz</t>
  </si>
  <si>
    <t>gid://shopify/LineItem/2153727983694</t>
  </si>
  <si>
    <t>Thedrick</t>
  </si>
  <si>
    <t>Batt</t>
  </si>
  <si>
    <t>gid://shopify/LineItem/2154629562446</t>
  </si>
  <si>
    <t>Caro</t>
  </si>
  <si>
    <t>gid://shopify/LineItem/2157978648654</t>
  </si>
  <si>
    <t>Bard</t>
  </si>
  <si>
    <t>gid://shopify/LineItem/2157019594830</t>
  </si>
  <si>
    <t>Kirby</t>
  </si>
  <si>
    <t>Khrishtafovich</t>
  </si>
  <si>
    <t>gid://shopify/LineItem/2152546795598</t>
  </si>
  <si>
    <t>Charmain</t>
  </si>
  <si>
    <t>Scowcroft</t>
  </si>
  <si>
    <t>gid://shopify/LineItem/2154338746446</t>
  </si>
  <si>
    <t>Shearstone</t>
  </si>
  <si>
    <t>gid://shopify/LineItem/2156015353934</t>
  </si>
  <si>
    <t>Ellswerth</t>
  </si>
  <si>
    <t>Springtorp</t>
  </si>
  <si>
    <t>gid://shopify/LineItem/2153151660110</t>
  </si>
  <si>
    <t>Wain</t>
  </si>
  <si>
    <t>Povey</t>
  </si>
  <si>
    <t>gid://shopify/LineItem/2160634855502</t>
  </si>
  <si>
    <t>Valaria</t>
  </si>
  <si>
    <t>Pedgrift</t>
  </si>
  <si>
    <t>gid://shopify/LineItem/2151577845838</t>
  </si>
  <si>
    <t>Bryce</t>
  </si>
  <si>
    <t>Dibbe</t>
  </si>
  <si>
    <t>gid://shopify/LineItem/2153565061198</t>
  </si>
  <si>
    <t>Fortie</t>
  </si>
  <si>
    <t>gid://shopify/LineItem/2160528523342</t>
  </si>
  <si>
    <t>Plaid</t>
  </si>
  <si>
    <t>gid://shopify/LineItem/2153264513102</t>
  </si>
  <si>
    <t>Horacio</t>
  </si>
  <si>
    <t>gid://shopify/LineItem/2153769074766</t>
  </si>
  <si>
    <t>Hayes</t>
  </si>
  <si>
    <t>Manis</t>
  </si>
  <si>
    <t>gid://shopify/LineItem/2160889692238</t>
  </si>
  <si>
    <t>Joni</t>
  </si>
  <si>
    <t>Hollingby</t>
  </si>
  <si>
    <t>gid://shopify/LineItem/2153647734862</t>
  </si>
  <si>
    <t>Goldi</t>
  </si>
  <si>
    <t>Peoples</t>
  </si>
  <si>
    <t>gid://shopify/LineItem/2159744811086</t>
  </si>
  <si>
    <t>Chalmers</t>
  </si>
  <si>
    <t>Riediger</t>
  </si>
  <si>
    <t>gid://shopify/LineItem/2156086165582</t>
  </si>
  <si>
    <t>Ramalhete</t>
  </si>
  <si>
    <t>gid://shopify/LineItem/2155430903886</t>
  </si>
  <si>
    <t>Onge</t>
  </si>
  <si>
    <t>gid://shopify/LineItem/2156189614158</t>
  </si>
  <si>
    <t>Matthus</t>
  </si>
  <si>
    <t>Hayto</t>
  </si>
  <si>
    <t>gid://shopify/LineItem/2158978039886</t>
  </si>
  <si>
    <t>Mariquilla</t>
  </si>
  <si>
    <t>Cobbold</t>
  </si>
  <si>
    <t>MACON</t>
  </si>
  <si>
    <t>gid://shopify/LineItem/2159050424398</t>
  </si>
  <si>
    <t>Sindee</t>
  </si>
  <si>
    <t>Sitch</t>
  </si>
  <si>
    <t>SANTA MONICA</t>
  </si>
  <si>
    <t>gid://shopify/LineItem/2152988966990</t>
  </si>
  <si>
    <t>Zak</t>
  </si>
  <si>
    <t>Gailor</t>
  </si>
  <si>
    <t>gid://shopify/LineItem/2159758213198</t>
  </si>
  <si>
    <t>Robertis</t>
  </si>
  <si>
    <t>gid://shopify/LineItem/2153298722894</t>
  </si>
  <si>
    <t>Cora</t>
  </si>
  <si>
    <t>Fantini</t>
  </si>
  <si>
    <t>APPLETON</t>
  </si>
  <si>
    <t>gid://shopify/LineItem/2160283680846</t>
  </si>
  <si>
    <t>Godfree</t>
  </si>
  <si>
    <t>Kier</t>
  </si>
  <si>
    <t>gid://shopify/LineItem/2157797245006</t>
  </si>
  <si>
    <t>Jacenta</t>
  </si>
  <si>
    <t>Hryncewicz</t>
  </si>
  <si>
    <t>gid://shopify/LineItem/2154956095566</t>
  </si>
  <si>
    <t>Wileen</t>
  </si>
  <si>
    <t>Caplan</t>
  </si>
  <si>
    <t>gid://shopify/LineItem/2154905731150</t>
  </si>
  <si>
    <t>Frayda</t>
  </si>
  <si>
    <t>Polglaze</t>
  </si>
  <si>
    <t>SIOUX CITY</t>
  </si>
  <si>
    <t>gid://shopify/LineItem/2152917368910</t>
  </si>
  <si>
    <t>Opdenort</t>
  </si>
  <si>
    <t>gid://shopify/LineItem/2154926440526</t>
  </si>
  <si>
    <t>Sibyl</t>
  </si>
  <si>
    <t>Stiggers</t>
  </si>
  <si>
    <t>FRANKFORT</t>
  </si>
  <si>
    <t>gid://shopify/LineItem/2151846543438</t>
  </si>
  <si>
    <t>Amber</t>
  </si>
  <si>
    <t>Pyvis</t>
  </si>
  <si>
    <t>ESCONDIDO</t>
  </si>
  <si>
    <t>gid://shopify/LineItem/2151865024590</t>
  </si>
  <si>
    <t>Natalina</t>
  </si>
  <si>
    <t>Mcall</t>
  </si>
  <si>
    <t>gid://shopify/LineItem/2157425983566</t>
  </si>
  <si>
    <t>Sandi</t>
  </si>
  <si>
    <t>Houlison</t>
  </si>
  <si>
    <t>PINELLAS PARK</t>
  </si>
  <si>
    <t>gid://shopify/LineItem/2157118259278</t>
  </si>
  <si>
    <t>Cherry</t>
  </si>
  <si>
    <t>Brizell</t>
  </si>
  <si>
    <t>gid://shopify/LineItem/2155398168654</t>
  </si>
  <si>
    <t>Karel</t>
  </si>
  <si>
    <t>Freckingham</t>
  </si>
  <si>
    <t>gid://shopify/LineItem/2153086156878</t>
  </si>
  <si>
    <t>Elsbeth</t>
  </si>
  <si>
    <t>Paolillo</t>
  </si>
  <si>
    <t>gid://shopify/LineItem/2158005813326</t>
  </si>
  <si>
    <t>Shayna</t>
  </si>
  <si>
    <t>Vickers</t>
  </si>
  <si>
    <t>gid://shopify/LineItem/2152218558542</t>
  </si>
  <si>
    <t>Godwin</t>
  </si>
  <si>
    <t>Prendeville</t>
  </si>
  <si>
    <t>gid://shopify/LineItem/2153097068622</t>
  </si>
  <si>
    <t>Issiah</t>
  </si>
  <si>
    <t>Clements</t>
  </si>
  <si>
    <t>gid://shopify/LineItem/2153587834958</t>
  </si>
  <si>
    <t>Ryley</t>
  </si>
  <si>
    <t>Vallens</t>
  </si>
  <si>
    <t>gid://shopify/LineItem/2156632735822</t>
  </si>
  <si>
    <t>Ban</t>
  </si>
  <si>
    <t>Nettle</t>
  </si>
  <si>
    <t>gid://shopify/LineItem/2157558202446</t>
  </si>
  <si>
    <t>Minna</t>
  </si>
  <si>
    <t>Edmonson</t>
  </si>
  <si>
    <t>DULLES</t>
  </si>
  <si>
    <t>gid://shopify/LineItem/2159174516814</t>
  </si>
  <si>
    <t>Beverlee</t>
  </si>
  <si>
    <t>Winslet</t>
  </si>
  <si>
    <t>gid://shopify/LineItem/2161209901134</t>
  </si>
  <si>
    <t>Tymon</t>
  </si>
  <si>
    <t>Duer</t>
  </si>
  <si>
    <t>gid://shopify/LineItem/2158859845710</t>
  </si>
  <si>
    <t>Creigh</t>
  </si>
  <si>
    <t>Scemp</t>
  </si>
  <si>
    <t>gid://shopify/LineItem/2154738614350</t>
  </si>
  <si>
    <t>Michal</t>
  </si>
  <si>
    <t>Forlong</t>
  </si>
  <si>
    <t>gid://shopify/LineItem/2158953758798</t>
  </si>
  <si>
    <t>Bowie</t>
  </si>
  <si>
    <t>Alexandr</t>
  </si>
  <si>
    <t>Saltern</t>
  </si>
  <si>
    <t>BOWIE</t>
  </si>
  <si>
    <t>gid://shopify/LineItem/2154435706958</t>
  </si>
  <si>
    <t>Alphard</t>
  </si>
  <si>
    <t>Adenet</t>
  </si>
  <si>
    <t>gid://shopify/LineItem/2157415301198</t>
  </si>
  <si>
    <t>Kimberlyn</t>
  </si>
  <si>
    <t>McInnery</t>
  </si>
  <si>
    <t>gid://shopify/LineItem/2157637501006</t>
  </si>
  <si>
    <t>Kalil</t>
  </si>
  <si>
    <t>gid://shopify/LineItem/2154318921806</t>
  </si>
  <si>
    <t>Mick</t>
  </si>
  <si>
    <t>Learman</t>
  </si>
  <si>
    <t>gid://shopify/LineItem/2157137461326</t>
  </si>
  <si>
    <t>Tristan</t>
  </si>
  <si>
    <t>Durrant</t>
  </si>
  <si>
    <t>gid://shopify/LineItem/2151468236878</t>
  </si>
  <si>
    <t>Stevena</t>
  </si>
  <si>
    <t>Gothliff</t>
  </si>
  <si>
    <t>LITTLETON</t>
  </si>
  <si>
    <t>gid://shopify/LineItem/2153650159694</t>
  </si>
  <si>
    <t>Katerina</t>
  </si>
  <si>
    <t>gid://shopify/LineItem/2154999480398</t>
  </si>
  <si>
    <t>Ertha</t>
  </si>
  <si>
    <t>Starmont</t>
  </si>
  <si>
    <t>gid://shopify/LineItem/2157953581134</t>
  </si>
  <si>
    <t>Eadith</t>
  </si>
  <si>
    <t>Agiolfinger</t>
  </si>
  <si>
    <t>gid://shopify/LineItem/2153155133518</t>
  </si>
  <si>
    <t>Gideon</t>
  </si>
  <si>
    <t>Liversage</t>
  </si>
  <si>
    <t>gid://shopify/LineItem/2153994846286</t>
  </si>
  <si>
    <t>Leeland</t>
  </si>
  <si>
    <t>Giral</t>
  </si>
  <si>
    <t>gid://shopify/LineItem/2161178083406</t>
  </si>
  <si>
    <t>Rubin</t>
  </si>
  <si>
    <t>Tyght</t>
  </si>
  <si>
    <t>gid://shopify/LineItem/2157959217230</t>
  </si>
  <si>
    <t>Fernant</t>
  </si>
  <si>
    <t>gid://shopify/LineItem/2155099324494</t>
  </si>
  <si>
    <t>Ava</t>
  </si>
  <si>
    <t>Borgnol</t>
  </si>
  <si>
    <t>gid://shopify/LineItem/2152548696142</t>
  </si>
  <si>
    <t>Dulcea</t>
  </si>
  <si>
    <t>Smee</t>
  </si>
  <si>
    <t>gid://shopify/LineItem/2153354920014</t>
  </si>
  <si>
    <t>Cesare</t>
  </si>
  <si>
    <t>De Simoni</t>
  </si>
  <si>
    <t>gid://shopify/LineItem/2153552478286</t>
  </si>
  <si>
    <t>Thorstein</t>
  </si>
  <si>
    <t>Merrgen</t>
  </si>
  <si>
    <t>gid://shopify/LineItem/2156496814158</t>
  </si>
  <si>
    <t>Cameron</t>
  </si>
  <si>
    <t>Foss</t>
  </si>
  <si>
    <t>gid://shopify/LineItem/2151175389262</t>
  </si>
  <si>
    <t>Jennie</t>
  </si>
  <si>
    <t>Petters</t>
  </si>
  <si>
    <t>gid://shopify/LineItem/2155822743630</t>
  </si>
  <si>
    <t>Marietta</t>
  </si>
  <si>
    <t>Del</t>
  </si>
  <si>
    <t>Bunclark</t>
  </si>
  <si>
    <t>MARIETTA</t>
  </si>
  <si>
    <t>gid://shopify/LineItem/2151659143246</t>
  </si>
  <si>
    <t>Blewis</t>
  </si>
  <si>
    <t>gid://shopify/LineItem/2156238831694</t>
  </si>
  <si>
    <t>Angelle</t>
  </si>
  <si>
    <t>Joly</t>
  </si>
  <si>
    <t>gid://shopify/LineItem/2157476053070</t>
  </si>
  <si>
    <t>Chandal</t>
  </si>
  <si>
    <t>Sterre</t>
  </si>
  <si>
    <t>gid://shopify/LineItem/2158647214158</t>
  </si>
  <si>
    <t>Cristiano</t>
  </si>
  <si>
    <t>Wheldon</t>
  </si>
  <si>
    <t>gid://shopify/LineItem/2151209336910</t>
  </si>
  <si>
    <t>Georgeanne</t>
  </si>
  <si>
    <t>Abramamovh</t>
  </si>
  <si>
    <t>gid://shopify/LineItem/2151591903310</t>
  </si>
  <si>
    <t>Nanine</t>
  </si>
  <si>
    <t>Shakespear</t>
  </si>
  <si>
    <t>gid://shopify/LineItem/2159763423310</t>
  </si>
  <si>
    <t>Lanae</t>
  </si>
  <si>
    <t>Lars</t>
  </si>
  <si>
    <t>gid://shopify/LineItem/2153472000078</t>
  </si>
  <si>
    <t>Ivanishin</t>
  </si>
  <si>
    <t>gid://shopify/LineItem/2157111771214</t>
  </si>
  <si>
    <t>Pepi</t>
  </si>
  <si>
    <t>Orfeur</t>
  </si>
  <si>
    <t>gid://shopify/LineItem/2153463349326</t>
  </si>
  <si>
    <t>Robinette</t>
  </si>
  <si>
    <t>Gomersal</t>
  </si>
  <si>
    <t>gid://shopify/LineItem/2161300471886</t>
  </si>
  <si>
    <t>Rancell</t>
  </si>
  <si>
    <t>Ashness</t>
  </si>
  <si>
    <t>gid://shopify/LineItem/2152003928142</t>
  </si>
  <si>
    <t>Aarika</t>
  </si>
  <si>
    <t>Stallen</t>
  </si>
  <si>
    <t>gid://shopify/LineItem/2156401655886</t>
  </si>
  <si>
    <t>Howsego</t>
  </si>
  <si>
    <t>gid://shopify/LineItem/2161475780686</t>
  </si>
  <si>
    <t>Petr</t>
  </si>
  <si>
    <t>Lovie</t>
  </si>
  <si>
    <t>gid://shopify/LineItem/2151464140878</t>
  </si>
  <si>
    <t>Boulder</t>
  </si>
  <si>
    <t>Durward</t>
  </si>
  <si>
    <t>Dreschler</t>
  </si>
  <si>
    <t>BOULDER</t>
  </si>
  <si>
    <t>gid://shopify/LineItem/2151463780430</t>
  </si>
  <si>
    <t>Geoffrey</t>
  </si>
  <si>
    <t>Rawdales</t>
  </si>
  <si>
    <t>gid://shopify/LineItem/2157222363214</t>
  </si>
  <si>
    <t>Wait</t>
  </si>
  <si>
    <t>Jayne</t>
  </si>
  <si>
    <t>gid://shopify/LineItem/2156347752526</t>
  </si>
  <si>
    <t>Dillinton</t>
  </si>
  <si>
    <t>gid://shopify/LineItem/2160943956046</t>
  </si>
  <si>
    <t>Wynnie</t>
  </si>
  <si>
    <t>Jarrard</t>
  </si>
  <si>
    <t>gid://shopify/LineItem/2153941565518</t>
  </si>
  <si>
    <t>Hazel</t>
  </si>
  <si>
    <t>Bladge</t>
  </si>
  <si>
    <t>gid://shopify/LineItem/2151700693070</t>
  </si>
  <si>
    <t>Gilyott</t>
  </si>
  <si>
    <t>gid://shopify/LineItem/2154992992334</t>
  </si>
  <si>
    <t>Nanice</t>
  </si>
  <si>
    <t>Markson</t>
  </si>
  <si>
    <t>gid://shopify/LineItem/2156664553550</t>
  </si>
  <si>
    <t>Maybelle</t>
  </si>
  <si>
    <t>Bullough</t>
  </si>
  <si>
    <t>gid://shopify/LineItem/2151427997774</t>
  </si>
  <si>
    <t>Tiffie</t>
  </si>
  <si>
    <t>Harkins</t>
  </si>
  <si>
    <t>gid://shopify/LineItem/2157320634446</t>
  </si>
  <si>
    <t>Tina</t>
  </si>
  <si>
    <t>Celes</t>
  </si>
  <si>
    <t>gid://shopify/LineItem/2157593296974</t>
  </si>
  <si>
    <t>Hanigan</t>
  </si>
  <si>
    <t>gid://shopify/LineItem/2161183195214</t>
  </si>
  <si>
    <t>Henderson</t>
  </si>
  <si>
    <t>Kubin</t>
  </si>
  <si>
    <t>HENDERSON</t>
  </si>
  <si>
    <t>gid://shopify/LineItem/2154550984782</t>
  </si>
  <si>
    <t>Maggee</t>
  </si>
  <si>
    <t>Gaffey</t>
  </si>
  <si>
    <t>gid://shopify/LineItem/2155029889102</t>
  </si>
  <si>
    <t>Arda</t>
  </si>
  <si>
    <t>Ceaser</t>
  </si>
  <si>
    <t>gid://shopify/LineItem/2155002560590</t>
  </si>
  <si>
    <t>Scramage</t>
  </si>
  <si>
    <t>gid://shopify/LineItem/2153560113230</t>
  </si>
  <si>
    <t>Lucine</t>
  </si>
  <si>
    <t>Chamley</t>
  </si>
  <si>
    <t>gid://shopify/LineItem/2154730029134</t>
  </si>
  <si>
    <t>Schutte</t>
  </si>
  <si>
    <t>AIKEN</t>
  </si>
  <si>
    <t>gid://shopify/LineItem/2157857177678</t>
  </si>
  <si>
    <t>Katrina</t>
  </si>
  <si>
    <t>Venturoli</t>
  </si>
  <si>
    <t>gid://shopify/LineItem/2151563657294</t>
  </si>
  <si>
    <t>Glavias</t>
  </si>
  <si>
    <t>gid://shopify/LineItem/2158039007310</t>
  </si>
  <si>
    <t>Kenneth</t>
  </si>
  <si>
    <t>Gaveltone</t>
  </si>
  <si>
    <t>gid://shopify/LineItem/2155031068750</t>
  </si>
  <si>
    <t>Baillie</t>
  </si>
  <si>
    <t>Bearblock</t>
  </si>
  <si>
    <t>gid://shopify/LineItem/2155552178254</t>
  </si>
  <si>
    <t>Billings</t>
  </si>
  <si>
    <t>Holt</t>
  </si>
  <si>
    <t>Osbaldstone</t>
  </si>
  <si>
    <t>BILLINGS</t>
  </si>
  <si>
    <t>gid://shopify/LineItem/2159214264398</t>
  </si>
  <si>
    <t>Bobbye</t>
  </si>
  <si>
    <t>Elizabeth</t>
  </si>
  <si>
    <t>gid://shopify/LineItem/2157304971342</t>
  </si>
  <si>
    <t>Brook</t>
  </si>
  <si>
    <t>Growy</t>
  </si>
  <si>
    <t>gid://shopify/LineItem/2155941265486</t>
  </si>
  <si>
    <t>Lynna</t>
  </si>
  <si>
    <t>Tutsell</t>
  </si>
  <si>
    <t>CHULA VISTA</t>
  </si>
  <si>
    <t>gid://shopify/LineItem/2157879885902</t>
  </si>
  <si>
    <t>Gard</t>
  </si>
  <si>
    <t>Hise</t>
  </si>
  <si>
    <t>gid://shopify/LineItem/2153934684238</t>
  </si>
  <si>
    <t>Sela</t>
  </si>
  <si>
    <t>Byrde</t>
  </si>
  <si>
    <t>gid://shopify/LineItem/2158905753678</t>
  </si>
  <si>
    <t>Dilly</t>
  </si>
  <si>
    <t>Hargess</t>
  </si>
  <si>
    <t>gid://shopify/LineItem/2154601218126</t>
  </si>
  <si>
    <t>Davie</t>
  </si>
  <si>
    <t>Stanfield</t>
  </si>
  <si>
    <t>gid://shopify/LineItem/2151559528526</t>
  </si>
  <si>
    <t>Somerset</t>
  </si>
  <si>
    <t>Chasemore</t>
  </si>
  <si>
    <t>gid://shopify/LineItem/2154712465486</t>
  </si>
  <si>
    <t>Britteny</t>
  </si>
  <si>
    <t>Lidgerton</t>
  </si>
  <si>
    <t>gid://shopify/LineItem/2153842212942</t>
  </si>
  <si>
    <t>Kerianne</t>
  </si>
  <si>
    <t>Crust</t>
  </si>
  <si>
    <t>gid://shopify/LineItem/2160799514702</t>
  </si>
  <si>
    <t>Nalani</t>
  </si>
  <si>
    <t>Mozzi</t>
  </si>
  <si>
    <t>gid://shopify/LineItem/2155768610894</t>
  </si>
  <si>
    <t>Farris</t>
  </si>
  <si>
    <t>Enevold</t>
  </si>
  <si>
    <t>gid://shopify/LineItem/2155787386958</t>
  </si>
  <si>
    <t>Lexie</t>
  </si>
  <si>
    <t>Blacktin</t>
  </si>
  <si>
    <t>gid://shopify/LineItem/2161057529934</t>
  </si>
  <si>
    <t>Demetri</t>
  </si>
  <si>
    <t>Braisted</t>
  </si>
  <si>
    <t>gid://shopify/LineItem/2158455554126</t>
  </si>
  <si>
    <t>Querida</t>
  </si>
  <si>
    <t>Toquet</t>
  </si>
  <si>
    <t>gid://shopify/LineItem/2154601807950</t>
  </si>
  <si>
    <t>Glenna</t>
  </si>
  <si>
    <t>Krolik</t>
  </si>
  <si>
    <t>gid://shopify/LineItem/2155115708494</t>
  </si>
  <si>
    <t>Theobald</t>
  </si>
  <si>
    <t>Jirousek</t>
  </si>
  <si>
    <t>gid://shopify/LineItem/2158808727630</t>
  </si>
  <si>
    <t>Belia</t>
  </si>
  <si>
    <t>Costley</t>
  </si>
  <si>
    <t>gid://shopify/LineItem/2160546381902</t>
  </si>
  <si>
    <t>Bing</t>
  </si>
  <si>
    <t>Dykes</t>
  </si>
  <si>
    <t>gid://shopify/LineItem/2160475209806</t>
  </si>
  <si>
    <t>Elita</t>
  </si>
  <si>
    <t>Dunnion</t>
  </si>
  <si>
    <t>gid://shopify/LineItem/2155359600718</t>
  </si>
  <si>
    <t>Pepillo</t>
  </si>
  <si>
    <t>Sidworth</t>
  </si>
  <si>
    <t>gid://shopify/LineItem/2151723892814</t>
  </si>
  <si>
    <t>Noreen</t>
  </si>
  <si>
    <t>Swannie</t>
  </si>
  <si>
    <t>gid://shopify/LineItem/2159750217806</t>
  </si>
  <si>
    <t>Danni</t>
  </si>
  <si>
    <t>Lorait</t>
  </si>
  <si>
    <t>gid://shopify/LineItem/2154594467918</t>
  </si>
  <si>
    <t>Allys</t>
  </si>
  <si>
    <t>Baitey</t>
  </si>
  <si>
    <t>gid://shopify/LineItem/2153394831438</t>
  </si>
  <si>
    <t>Jacquenette</t>
  </si>
  <si>
    <t>Petrichat</t>
  </si>
  <si>
    <t>WACO</t>
  </si>
  <si>
    <t>gid://shopify/LineItem/2158449393742</t>
  </si>
  <si>
    <t>Susana</t>
  </si>
  <si>
    <t>Loughlin</t>
  </si>
  <si>
    <t>gid://shopify/LineItem/2154375315534</t>
  </si>
  <si>
    <t>Karrah</t>
  </si>
  <si>
    <t>Saturley</t>
  </si>
  <si>
    <t>gid://shopify/LineItem/2151784939598</t>
  </si>
  <si>
    <t>Codie</t>
  </si>
  <si>
    <t>Ruppert</t>
  </si>
  <si>
    <t>gid://shopify/LineItem/2161240440910</t>
  </si>
  <si>
    <t>Alisha</t>
  </si>
  <si>
    <t>Rabbitts</t>
  </si>
  <si>
    <t>ALEXANDRIA</t>
  </si>
  <si>
    <t>gid://shopify/LineItem/2151639547982</t>
  </si>
  <si>
    <t>Clemens</t>
  </si>
  <si>
    <t>Ellins</t>
  </si>
  <si>
    <t>gid://shopify/LineItem/2152318664782</t>
  </si>
  <si>
    <t>Sascha</t>
  </si>
  <si>
    <t>gid://shopify/LineItem/2153522790478</t>
  </si>
  <si>
    <t>Kelsi</t>
  </si>
  <si>
    <t>Styant</t>
  </si>
  <si>
    <t>gid://shopify/LineItem/2155007508558</t>
  </si>
  <si>
    <t>Pamella</t>
  </si>
  <si>
    <t>Liffey</t>
  </si>
  <si>
    <t>gid://shopify/LineItem/2158237122638</t>
  </si>
  <si>
    <t>Berky</t>
  </si>
  <si>
    <t>Davidove</t>
  </si>
  <si>
    <t>gid://shopify/LineItem/2154851303502</t>
  </si>
  <si>
    <t>Elmo</t>
  </si>
  <si>
    <t>Creddon</t>
  </si>
  <si>
    <t>gid://shopify/LineItem/2154483482702</t>
  </si>
  <si>
    <t>Ayn</t>
  </si>
  <si>
    <t>Esland</t>
  </si>
  <si>
    <t>gid://shopify/LineItem/2154051436622</t>
  </si>
  <si>
    <t>Fey</t>
  </si>
  <si>
    <t>Gergely</t>
  </si>
  <si>
    <t>gid://shopify/LineItem/2153742401614</t>
  </si>
  <si>
    <t>Mapston</t>
  </si>
  <si>
    <t>gid://shopify/LineItem/2161149739086</t>
  </si>
  <si>
    <t>Fairlie</t>
  </si>
  <si>
    <t>Tremolieres</t>
  </si>
  <si>
    <t>gid://shopify/LineItem/2156234408014</t>
  </si>
  <si>
    <t>Johny</t>
  </si>
  <si>
    <t>Kennaway</t>
  </si>
  <si>
    <t>gid://shopify/LineItem/2159691333710</t>
  </si>
  <si>
    <t>Janelle</t>
  </si>
  <si>
    <t>Terrey</t>
  </si>
  <si>
    <t>gid://shopify/LineItem/2152279212110</t>
  </si>
  <si>
    <t>Kimblin</t>
  </si>
  <si>
    <t>gid://shopify/LineItem/2157651886158</t>
  </si>
  <si>
    <t>Valentin</t>
  </si>
  <si>
    <t>Du Plantier</t>
  </si>
  <si>
    <t>gid://shopify/LineItem/2157541818446</t>
  </si>
  <si>
    <t>Aguste</t>
  </si>
  <si>
    <t>Schollick</t>
  </si>
  <si>
    <t>gid://shopify/LineItem/2154468704334</t>
  </si>
  <si>
    <t>Abagail</t>
  </si>
  <si>
    <t>McInally</t>
  </si>
  <si>
    <t>gid://shopify/LineItem/2157001474126</t>
  </si>
  <si>
    <t>Peri</t>
  </si>
  <si>
    <t>Goundsy</t>
  </si>
  <si>
    <t>gid://shopify/LineItem/2154879418446</t>
  </si>
  <si>
    <t>Shaine</t>
  </si>
  <si>
    <t>Piquard</t>
  </si>
  <si>
    <t>gid://shopify/LineItem/2152875196494</t>
  </si>
  <si>
    <t>Wilek</t>
  </si>
  <si>
    <t>Matejka</t>
  </si>
  <si>
    <t>gid://shopify/LineItem/2155771396174</t>
  </si>
  <si>
    <t>Heifer</t>
  </si>
  <si>
    <t>gid://shopify/LineItem/2152854356046</t>
  </si>
  <si>
    <t>Roma</t>
  </si>
  <si>
    <t>Bleasdale</t>
  </si>
  <si>
    <t>gid://shopify/LineItem/2160293871694</t>
  </si>
  <si>
    <t>Miranda</t>
  </si>
  <si>
    <t>Spiring</t>
  </si>
  <si>
    <t>gid://shopify/LineItem/2159876866126</t>
  </si>
  <si>
    <t>Mitchell</t>
  </si>
  <si>
    <t>Suffield</t>
  </si>
  <si>
    <t>gid://shopify/LineItem/2161329242190</t>
  </si>
  <si>
    <t>Rad</t>
  </si>
  <si>
    <t>Bagguley</t>
  </si>
  <si>
    <t>gid://shopify/LineItem/2156343361614</t>
  </si>
  <si>
    <t>Allonby</t>
  </si>
  <si>
    <t>LAKE WORTH</t>
  </si>
  <si>
    <t>gid://shopify/LineItem/2156003754062</t>
  </si>
  <si>
    <t>Stanwood</t>
  </si>
  <si>
    <t>Craufurd</t>
  </si>
  <si>
    <t>gid://shopify/LineItem/2155182653518</t>
  </si>
  <si>
    <t>Waverly</t>
  </si>
  <si>
    <t>gid://shopify/LineItem/2154423189582</t>
  </si>
  <si>
    <t>Ichabod</t>
  </si>
  <si>
    <t>Leemans</t>
  </si>
  <si>
    <t>gid://shopify/LineItem/2153155723342</t>
  </si>
  <si>
    <t>Angelina</t>
  </si>
  <si>
    <t>Aspital</t>
  </si>
  <si>
    <t>gid://shopify/LineItem/2153093529678</t>
  </si>
  <si>
    <t>Cash</t>
  </si>
  <si>
    <t>Budnik</t>
  </si>
  <si>
    <t>gid://shopify/LineItem/2156800737358</t>
  </si>
  <si>
    <t>Marja</t>
  </si>
  <si>
    <t>Maleck</t>
  </si>
  <si>
    <t>gid://shopify/LineItem/2156024561742</t>
  </si>
  <si>
    <t>Jerry</t>
  </si>
  <si>
    <t>Barnsdall</t>
  </si>
  <si>
    <t>FARGO</t>
  </si>
  <si>
    <t>gid://shopify/LineItem/2156051693646</t>
  </si>
  <si>
    <t>Ronny</t>
  </si>
  <si>
    <t>Maddrell</t>
  </si>
  <si>
    <t>gid://shopify/LineItem/2153958309966</t>
  </si>
  <si>
    <t>Ginny</t>
  </si>
  <si>
    <t>Boseley</t>
  </si>
  <si>
    <t>APACHE JUNCTION</t>
  </si>
  <si>
    <t>gid://shopify/LineItem/2152924184654</t>
  </si>
  <si>
    <t>Carlita</t>
  </si>
  <si>
    <t>Danhel</t>
  </si>
  <si>
    <t>gid://shopify/LineItem/2161130635342</t>
  </si>
  <si>
    <t>Ashby</t>
  </si>
  <si>
    <t>Gilogly</t>
  </si>
  <si>
    <t>gid://shopify/LineItem/2159688482894</t>
  </si>
  <si>
    <t>Brenden</t>
  </si>
  <si>
    <t>Biford</t>
  </si>
  <si>
    <t>gid://shopify/LineItem/2156157141070</t>
  </si>
  <si>
    <t>Marleen</t>
  </si>
  <si>
    <t>Skypp</t>
  </si>
  <si>
    <t>gid://shopify/LineItem/2160202580046</t>
  </si>
  <si>
    <t>Brandy</t>
  </si>
  <si>
    <t>Kremer</t>
  </si>
  <si>
    <t>gid://shopify/LineItem/2152871886926</t>
  </si>
  <si>
    <t>Sandie</t>
  </si>
  <si>
    <t>gid://shopify/LineItem/2158059159630</t>
  </si>
  <si>
    <t>Shawna</t>
  </si>
  <si>
    <t>Ritson</t>
  </si>
  <si>
    <t>gid://shopify/LineItem/2159234187342</t>
  </si>
  <si>
    <t>Sol</t>
  </si>
  <si>
    <t>Reisin</t>
  </si>
  <si>
    <t>gid://shopify/LineItem/2159260008526</t>
  </si>
  <si>
    <t>Julie</t>
  </si>
  <si>
    <t>Saltwell</t>
  </si>
  <si>
    <t>gid://shopify/LineItem/2155747999822</t>
  </si>
  <si>
    <t>Geneva</t>
  </si>
  <si>
    <t>Yukhnin</t>
  </si>
  <si>
    <t>HELENA</t>
  </si>
  <si>
    <t>gid://shopify/LineItem/2155153293390</t>
  </si>
  <si>
    <t>Jayme</t>
  </si>
  <si>
    <t>Spellar</t>
  </si>
  <si>
    <t>gid://shopify/LineItem/2153316778062</t>
  </si>
  <si>
    <t>Dunsmore</t>
  </si>
  <si>
    <t>gid://shopify/LineItem/2154925359182</t>
  </si>
  <si>
    <t>Eustacia</t>
  </si>
  <si>
    <t>Lemmon</t>
  </si>
  <si>
    <t>gid://shopify/LineItem/2157238485070</t>
  </si>
  <si>
    <t>Tutt</t>
  </si>
  <si>
    <t>gid://shopify/LineItem/2153772777550</t>
  </si>
  <si>
    <t>Josi</t>
  </si>
  <si>
    <t>MacCaghan</t>
  </si>
  <si>
    <t>gid://shopify/LineItem/2158191509582</t>
  </si>
  <si>
    <t>Rem</t>
  </si>
  <si>
    <t>Durbridge</t>
  </si>
  <si>
    <t>gid://shopify/LineItem/2155079532622</t>
  </si>
  <si>
    <t>Sisely</t>
  </si>
  <si>
    <t>Zettler</t>
  </si>
  <si>
    <t>OLYMPIA</t>
  </si>
  <si>
    <t>gid://shopify/LineItem/2155823628366</t>
  </si>
  <si>
    <t>Alida</t>
  </si>
  <si>
    <t>Itzcovichch</t>
  </si>
  <si>
    <t>gid://shopify/LineItem/2156652789838</t>
  </si>
  <si>
    <t>Fonsie</t>
  </si>
  <si>
    <t>Boothroyd</t>
  </si>
  <si>
    <t>FORT SMITH</t>
  </si>
  <si>
    <t>gid://shopify/LineItem/2160714547278</t>
  </si>
  <si>
    <t>Eudora</t>
  </si>
  <si>
    <t>Shakeshaft</t>
  </si>
  <si>
    <t>gid://shopify/LineItem/2152130019406</t>
  </si>
  <si>
    <t>Raymund</t>
  </si>
  <si>
    <t>Corns</t>
  </si>
  <si>
    <t>gid://shopify/LineItem/2157858685006</t>
  </si>
  <si>
    <t>Priscella</t>
  </si>
  <si>
    <t>Stallan</t>
  </si>
  <si>
    <t>gid://shopify/LineItem/2161337401422</t>
  </si>
  <si>
    <t>Rowan</t>
  </si>
  <si>
    <t>Jellico</t>
  </si>
  <si>
    <t>gid://shopify/LineItem/2161437147214</t>
  </si>
  <si>
    <t>Stearne</t>
  </si>
  <si>
    <t>de Broke</t>
  </si>
  <si>
    <t>gid://shopify/LineItem/2153378283598</t>
  </si>
  <si>
    <t>L;urette</t>
  </si>
  <si>
    <t>Dowdeswell</t>
  </si>
  <si>
    <t>gid://shopify/LineItem/2153014034510</t>
  </si>
  <si>
    <t>Rosy</t>
  </si>
  <si>
    <t>Maleby</t>
  </si>
  <si>
    <t>gid://shopify/LineItem/2156378062926</t>
  </si>
  <si>
    <t>Aimil</t>
  </si>
  <si>
    <t>Joseph</t>
  </si>
  <si>
    <t>gid://shopify/LineItem/2157143523406</t>
  </si>
  <si>
    <t>Matyushkin</t>
  </si>
  <si>
    <t>gid://shopify/LineItem/2152777613390</t>
  </si>
  <si>
    <t>Andy</t>
  </si>
  <si>
    <t>Newbold</t>
  </si>
  <si>
    <t>gid://shopify/LineItem/2156243779662</t>
  </si>
  <si>
    <t>Ag</t>
  </si>
  <si>
    <t>McGinny</t>
  </si>
  <si>
    <t>gid://shopify/LineItem/2156992331854</t>
  </si>
  <si>
    <t>Roony</t>
  </si>
  <si>
    <t>NEWPORT NEWS</t>
  </si>
  <si>
    <t>gid://shopify/LineItem/2154066378830</t>
  </si>
  <si>
    <t>Filippo</t>
  </si>
  <si>
    <t>BREA</t>
  </si>
  <si>
    <t>gid://shopify/LineItem/2153225486414</t>
  </si>
  <si>
    <t>Lebbie</t>
  </si>
  <si>
    <t>MacDearmont</t>
  </si>
  <si>
    <t>gid://shopify/LineItem/2154644242510</t>
  </si>
  <si>
    <t>Townley</t>
  </si>
  <si>
    <t>gid://shopify/LineItem/2157316210766</t>
  </si>
  <si>
    <t>Cale</t>
  </si>
  <si>
    <t>Darington</t>
  </si>
  <si>
    <t>gid://shopify/LineItem/2154893574222</t>
  </si>
  <si>
    <t>Annnora</t>
  </si>
  <si>
    <t>Maylin</t>
  </si>
  <si>
    <t>gid://shopify/LineItem/2160161882190</t>
  </si>
  <si>
    <t>Jasmina</t>
  </si>
  <si>
    <t>Jermey</t>
  </si>
  <si>
    <t>gid://shopify/LineItem/2160211296334</t>
  </si>
  <si>
    <t>Crat</t>
  </si>
  <si>
    <t>gid://shopify/LineItem/2154301489230</t>
  </si>
  <si>
    <t>Sidoney</t>
  </si>
  <si>
    <t>Skittrell</t>
  </si>
  <si>
    <t>gid://shopify/LineItem/2157502300238</t>
  </si>
  <si>
    <t>Blondelle</t>
  </si>
  <si>
    <t>Birchill</t>
  </si>
  <si>
    <t>gid://shopify/LineItem/2151781105742</t>
  </si>
  <si>
    <t>Ingerfield</t>
  </si>
  <si>
    <t>gid://shopify/LineItem/2152450490446</t>
  </si>
  <si>
    <t>Izaak</t>
  </si>
  <si>
    <t>Adney</t>
  </si>
  <si>
    <t>gid://shopify/LineItem/2153273491534</t>
  </si>
  <si>
    <t>Wressell</t>
  </si>
  <si>
    <t>gid://shopify/LineItem/2155303043150</t>
  </si>
  <si>
    <t>Celesta</t>
  </si>
  <si>
    <t>Staples</t>
  </si>
  <si>
    <t>gid://shopify/LineItem/2157045776462</t>
  </si>
  <si>
    <t>Melvin</t>
  </si>
  <si>
    <t>Sherrock</t>
  </si>
  <si>
    <t>gid://shopify/LineItem/2152847999054</t>
  </si>
  <si>
    <t>Dakhov</t>
  </si>
  <si>
    <t>gid://shopify/LineItem/2161399496782</t>
  </si>
  <si>
    <t>Quintina</t>
  </si>
  <si>
    <t>Leavold</t>
  </si>
  <si>
    <t>gid://shopify/LineItem/2160597827662</t>
  </si>
  <si>
    <t>Jedediah</t>
  </si>
  <si>
    <t>Popeley</t>
  </si>
  <si>
    <t>gid://shopify/LineItem/2161471717454</t>
  </si>
  <si>
    <t>Matty</t>
  </si>
  <si>
    <t>Clace</t>
  </si>
  <si>
    <t>gid://shopify/LineItem/2153862103118</t>
  </si>
  <si>
    <t>Chanda</t>
  </si>
  <si>
    <t>O'Fogerty</t>
  </si>
  <si>
    <t>gid://shopify/LineItem/2160321429582</t>
  </si>
  <si>
    <t>Milson</t>
  </si>
  <si>
    <t>gid://shopify/LineItem/2155973378126</t>
  </si>
  <si>
    <t>Karylin</t>
  </si>
  <si>
    <t>Lacoste</t>
  </si>
  <si>
    <t>gid://shopify/LineItem/2157002489934</t>
  </si>
  <si>
    <t>Celka</t>
  </si>
  <si>
    <t>Manifield</t>
  </si>
  <si>
    <t>gid://shopify/LineItem/2157898858574</t>
  </si>
  <si>
    <t>Kippy</t>
  </si>
  <si>
    <t>Mulholland</t>
  </si>
  <si>
    <t>gid://shopify/LineItem/2156409225294</t>
  </si>
  <si>
    <t>Nollie</t>
  </si>
  <si>
    <t>Deeson</t>
  </si>
  <si>
    <t>gid://shopify/LineItem/2157341802574</t>
  </si>
  <si>
    <t>Valde</t>
  </si>
  <si>
    <t>gid://shopify/LineItem/2153672343630</t>
  </si>
  <si>
    <t>Spinelli</t>
  </si>
  <si>
    <t>gid://shopify/LineItem/2153825697870</t>
  </si>
  <si>
    <t>Fipp</t>
  </si>
  <si>
    <t>gid://shopify/LineItem/2156513558606</t>
  </si>
  <si>
    <t>Netta</t>
  </si>
  <si>
    <t>Pumphreys</t>
  </si>
  <si>
    <t>gid://shopify/LineItem/2154041049166</t>
  </si>
  <si>
    <t>Shaun</t>
  </si>
  <si>
    <t>Lasty</t>
  </si>
  <si>
    <t>gid://shopify/LineItem/2154358308942</t>
  </si>
  <si>
    <t>Winonah</t>
  </si>
  <si>
    <t>Kelston</t>
  </si>
  <si>
    <t>gid://shopify/LineItem/2153081110606</t>
  </si>
  <si>
    <t>Elmira</t>
  </si>
  <si>
    <t>Everard</t>
  </si>
  <si>
    <t>MacGuigan</t>
  </si>
  <si>
    <t>ELMIRA</t>
  </si>
  <si>
    <t>gid://shopify/LineItem/2157290553422</t>
  </si>
  <si>
    <t>Thorvald</t>
  </si>
  <si>
    <t>Rubenczyk</t>
  </si>
  <si>
    <t>gid://shopify/LineItem/2158774976590</t>
  </si>
  <si>
    <t>Nathalia</t>
  </si>
  <si>
    <t>Carrabott</t>
  </si>
  <si>
    <t>ELIZABETH</t>
  </si>
  <si>
    <t>gid://shopify/LineItem/2159425028174</t>
  </si>
  <si>
    <t>Ase</t>
  </si>
  <si>
    <t>Levinge</t>
  </si>
  <si>
    <t>gid://shopify/LineItem/2160779231310</t>
  </si>
  <si>
    <t>Ailina</t>
  </si>
  <si>
    <t>Ferrero</t>
  </si>
  <si>
    <t>PORT SAINT LUCIE</t>
  </si>
  <si>
    <t>gid://shopify/LineItem/2156150358094</t>
  </si>
  <si>
    <t>Patrica</t>
  </si>
  <si>
    <t>Dunbobbin</t>
  </si>
  <si>
    <t>gid://shopify/LineItem/2156743852110</t>
  </si>
  <si>
    <t>Korney</t>
  </si>
  <si>
    <t>Bottlestone</t>
  </si>
  <si>
    <t>gid://shopify/LineItem/2159217639502</t>
  </si>
  <si>
    <t>Abel</t>
  </si>
  <si>
    <t>Veronique</t>
  </si>
  <si>
    <t>gid://shopify/LineItem/2152577990734</t>
  </si>
  <si>
    <t>Sampson</t>
  </si>
  <si>
    <t>Kesterton</t>
  </si>
  <si>
    <t>gid://shopify/LineItem/2154748411982</t>
  </si>
  <si>
    <t>Lannie</t>
  </si>
  <si>
    <t>Ferri</t>
  </si>
  <si>
    <t>gid://shopify/LineItem/2153724182606</t>
  </si>
  <si>
    <t>Mike</t>
  </si>
  <si>
    <t>Noble</t>
  </si>
  <si>
    <t>gid://shopify/LineItem/2155980292174</t>
  </si>
  <si>
    <t>Erma</t>
  </si>
  <si>
    <t>Cushe</t>
  </si>
  <si>
    <t>gid://shopify/LineItem/2158802206798</t>
  </si>
  <si>
    <t>Kennett</t>
  </si>
  <si>
    <t>gid://shopify/LineItem/2157835780174</t>
  </si>
  <si>
    <t>Jaquenetta</t>
  </si>
  <si>
    <t>Niese</t>
  </si>
  <si>
    <t>gid://shopify/LineItem/2154672881742</t>
  </si>
  <si>
    <t>Windrum</t>
  </si>
  <si>
    <t>gid://shopify/LineItem/2157073956942</t>
  </si>
  <si>
    <t>Timotheus</t>
  </si>
  <si>
    <t>Baroux</t>
  </si>
  <si>
    <t>gid://shopify/LineItem/2160089858126</t>
  </si>
  <si>
    <t>Bondy</t>
  </si>
  <si>
    <t>Sawl</t>
  </si>
  <si>
    <t>gid://shopify/LineItem/2157423755342</t>
  </si>
  <si>
    <t>Cathi</t>
  </si>
  <si>
    <t>Boreland</t>
  </si>
  <si>
    <t>gid://shopify/LineItem/2153315139662</t>
  </si>
  <si>
    <t>Swanwick</t>
  </si>
  <si>
    <t>gid://shopify/LineItem/2155235311694</t>
  </si>
  <si>
    <t>Ricardo</t>
  </si>
  <si>
    <t>Bompas</t>
  </si>
  <si>
    <t>gid://shopify/LineItem/2153858236494</t>
  </si>
  <si>
    <t>Metheringham</t>
  </si>
  <si>
    <t>gid://shopify/LineItem/2155828609102</t>
  </si>
  <si>
    <t>Bernadene</t>
  </si>
  <si>
    <t>McBrier</t>
  </si>
  <si>
    <t>gid://shopify/LineItem/2153300656206</t>
  </si>
  <si>
    <t>Min</t>
  </si>
  <si>
    <t>Reedyhough</t>
  </si>
  <si>
    <t>gid://shopify/LineItem/2151657570382</t>
  </si>
  <si>
    <t>Knath</t>
  </si>
  <si>
    <t>gid://shopify/LineItem/2159326560334</t>
  </si>
  <si>
    <t>Guislin</t>
  </si>
  <si>
    <t>gid://shopify/LineItem/2152054227022</t>
  </si>
  <si>
    <t>Alysia</t>
  </si>
  <si>
    <t>Crathorne</t>
  </si>
  <si>
    <t>gid://shopify/LineItem/2151238795342</t>
  </si>
  <si>
    <t>Munmro</t>
  </si>
  <si>
    <t>Gascar</t>
  </si>
  <si>
    <t>gid://shopify/LineItem/2155153096782</t>
  </si>
  <si>
    <t>Lizzy</t>
  </si>
  <si>
    <t>Broxholme</t>
  </si>
  <si>
    <t>gid://shopify/LineItem/2153636560974</t>
  </si>
  <si>
    <t>Chrismas</t>
  </si>
  <si>
    <t>gid://shopify/LineItem/2159773909070</t>
  </si>
  <si>
    <t>Filippa</t>
  </si>
  <si>
    <t>Spurden</t>
  </si>
  <si>
    <t>gid://shopify/LineItem/2161196466254</t>
  </si>
  <si>
    <t>Aggie</t>
  </si>
  <si>
    <t>Jencken</t>
  </si>
  <si>
    <t>VALDOSTA</t>
  </si>
  <si>
    <t>gid://shopify/LineItem/2157286391886</t>
  </si>
  <si>
    <t>Chelsea</t>
  </si>
  <si>
    <t>Dimont</t>
  </si>
  <si>
    <t>PROVO</t>
  </si>
  <si>
    <t>gid://shopify/LineItem/2160651993166</t>
  </si>
  <si>
    <t>Bailey</t>
  </si>
  <si>
    <t>Farnell</t>
  </si>
  <si>
    <t>gid://shopify/LineItem/2155466162254</t>
  </si>
  <si>
    <t>Honor</t>
  </si>
  <si>
    <t>Bratch</t>
  </si>
  <si>
    <t>gid://shopify/LineItem/2158017282126</t>
  </si>
  <si>
    <t>Debor</t>
  </si>
  <si>
    <t>Tewkesberrie</t>
  </si>
  <si>
    <t>gid://shopify/LineItem/2158899429454</t>
  </si>
  <si>
    <t>Sonia</t>
  </si>
  <si>
    <t>MacKnocker</t>
  </si>
  <si>
    <t>gid://shopify/LineItem/2157700776014</t>
  </si>
  <si>
    <t>Curness</t>
  </si>
  <si>
    <t>gid://shopify/LineItem/2156708593742</t>
  </si>
  <si>
    <t>Benedikt</t>
  </si>
  <si>
    <t>Sapson</t>
  </si>
  <si>
    <t>gid://shopify/LineItem/2159436103758</t>
  </si>
  <si>
    <t>Laxtonne</t>
  </si>
  <si>
    <t>gid://shopify/LineItem/2157168394318</t>
  </si>
  <si>
    <t>Britney</t>
  </si>
  <si>
    <t>Wheatley</t>
  </si>
  <si>
    <t>gid://shopify/LineItem/2152359133262</t>
  </si>
  <si>
    <t>Juliann</t>
  </si>
  <si>
    <t>Phillp</t>
  </si>
  <si>
    <t>gid://shopify/LineItem/2154523066446</t>
  </si>
  <si>
    <t>Vivie</t>
  </si>
  <si>
    <t>Casol</t>
  </si>
  <si>
    <t>gid://shopify/LineItem/2157630455886</t>
  </si>
  <si>
    <t>Edithe</t>
  </si>
  <si>
    <t>BRONX</t>
  </si>
  <si>
    <t>gid://shopify/LineItem/2155267555406</t>
  </si>
  <si>
    <t>Gretel</t>
  </si>
  <si>
    <t>MacSorley</t>
  </si>
  <si>
    <t>gid://shopify/LineItem/2152577957966</t>
  </si>
  <si>
    <t>Brandie</t>
  </si>
  <si>
    <t>Beckinsall</t>
  </si>
  <si>
    <t>LARGO</t>
  </si>
  <si>
    <t>gid://shopify/LineItem/2158866301006</t>
  </si>
  <si>
    <t>Morna</t>
  </si>
  <si>
    <t>Pisculli</t>
  </si>
  <si>
    <t>gid://shopify/LineItem/2154865098830</t>
  </si>
  <si>
    <t>Cobby</t>
  </si>
  <si>
    <t>Capewell</t>
  </si>
  <si>
    <t>gid://shopify/LineItem/2160529277006</t>
  </si>
  <si>
    <t>Duff</t>
  </si>
  <si>
    <t>Liggins</t>
  </si>
  <si>
    <t>gid://shopify/LineItem/2157431619662</t>
  </si>
  <si>
    <t>Isac</t>
  </si>
  <si>
    <t>Peacock</t>
  </si>
  <si>
    <t>gid://shopify/LineItem/2151590199374</t>
  </si>
  <si>
    <t>Even</t>
  </si>
  <si>
    <t>Stopper</t>
  </si>
  <si>
    <t>gid://shopify/LineItem/2157688291406</t>
  </si>
  <si>
    <t>Annelise</t>
  </si>
  <si>
    <t>Bubbear</t>
  </si>
  <si>
    <t>gid://shopify/LineItem/2157889290318</t>
  </si>
  <si>
    <t>Susanetta</t>
  </si>
  <si>
    <t>Lazell</t>
  </si>
  <si>
    <t>gid://shopify/LineItem/2155818680398</t>
  </si>
  <si>
    <t>Malanie</t>
  </si>
  <si>
    <t>Cours</t>
  </si>
  <si>
    <t>FORT PIERCE</t>
  </si>
  <si>
    <t>gid://shopify/LineItem/2156011651150</t>
  </si>
  <si>
    <t>Jocelyne</t>
  </si>
  <si>
    <t>Lavielle</t>
  </si>
  <si>
    <t>gid://shopify/LineItem/2152502362190</t>
  </si>
  <si>
    <t>Merrick</t>
  </si>
  <si>
    <t>Beeke</t>
  </si>
  <si>
    <t>gid://shopify/LineItem/2151591772238</t>
  </si>
  <si>
    <t>Svend</t>
  </si>
  <si>
    <t>Puve</t>
  </si>
  <si>
    <t>gid://shopify/LineItem/2156114247758</t>
  </si>
  <si>
    <t>Roman</t>
  </si>
  <si>
    <t>Wittrington</t>
  </si>
  <si>
    <t>gid://shopify/LineItem/2159299952718</t>
  </si>
  <si>
    <t>Pareman</t>
  </si>
  <si>
    <t>gid://shopify/LineItem/2153588228174</t>
  </si>
  <si>
    <t>Wendel</t>
  </si>
  <si>
    <t>Danilyuk</t>
  </si>
  <si>
    <t>gid://shopify/LineItem/2156686966862</t>
  </si>
  <si>
    <t>Ahlf</t>
  </si>
  <si>
    <t>FALLS CHURCH</t>
  </si>
  <si>
    <t>gid://shopify/LineItem/2151525777486</t>
  </si>
  <si>
    <t>Andreas</t>
  </si>
  <si>
    <t>Tripean</t>
  </si>
  <si>
    <t>gid://shopify/LineItem/2160182624334</t>
  </si>
  <si>
    <t>Caddric</t>
  </si>
  <si>
    <t>Girke</t>
  </si>
  <si>
    <t>gid://shopify/LineItem/2157275152462</t>
  </si>
  <si>
    <t>Attack</t>
  </si>
  <si>
    <t>gid://shopify/LineItem/2156738150478</t>
  </si>
  <si>
    <t>Linette</t>
  </si>
  <si>
    <t>Moxstead</t>
  </si>
  <si>
    <t>gid://shopify/LineItem/2152605843534</t>
  </si>
  <si>
    <t>Townie</t>
  </si>
  <si>
    <t>Hartzenberg</t>
  </si>
  <si>
    <t>gid://shopify/LineItem/2151833403470</t>
  </si>
  <si>
    <t>Yandell</t>
  </si>
  <si>
    <t>gid://shopify/LineItem/2157326467150</t>
  </si>
  <si>
    <t>Reade</t>
  </si>
  <si>
    <t>Biswell</t>
  </si>
  <si>
    <t>gid://shopify/LineItem/2156415025230</t>
  </si>
  <si>
    <t>Tyson</t>
  </si>
  <si>
    <t>gid://shopify/LineItem/2151849558094</t>
  </si>
  <si>
    <t>Leonard</t>
  </si>
  <si>
    <t>Ilchuk</t>
  </si>
  <si>
    <t>gid://shopify/LineItem/2160789487694</t>
  </si>
  <si>
    <t>Trudi</t>
  </si>
  <si>
    <t>Shildrick</t>
  </si>
  <si>
    <t>gid://shopify/LineItem/2154886660174</t>
  </si>
  <si>
    <t>Kathi</t>
  </si>
  <si>
    <t>Crocumbe</t>
  </si>
  <si>
    <t>gid://shopify/LineItem/2155434606670</t>
  </si>
  <si>
    <t>Ulysses</t>
  </si>
  <si>
    <t>Drawmer</t>
  </si>
  <si>
    <t>gid://shopify/LineItem/2156522897486</t>
  </si>
  <si>
    <t>Babbette</t>
  </si>
  <si>
    <t>Remmer</t>
  </si>
  <si>
    <t>gid://shopify/LineItem/2157139492942</t>
  </si>
  <si>
    <t>Crain</t>
  </si>
  <si>
    <t>gid://shopify/LineItem/2154680680526</t>
  </si>
  <si>
    <t>Bent</t>
  </si>
  <si>
    <t>gid://shopify/LineItem/2154457301070</t>
  </si>
  <si>
    <t>Vale</t>
  </si>
  <si>
    <t>Lutwyche</t>
  </si>
  <si>
    <t>gid://shopify/LineItem/2158619263054</t>
  </si>
  <si>
    <t>Luciano</t>
  </si>
  <si>
    <t>Jado</t>
  </si>
  <si>
    <t>gid://shopify/LineItem/2160172892238</t>
  </si>
  <si>
    <t>Amara</t>
  </si>
  <si>
    <t>Dosdell</t>
  </si>
  <si>
    <t>gid://shopify/LineItem/2159639035982</t>
  </si>
  <si>
    <t>Sammy</t>
  </si>
  <si>
    <t>Devorill</t>
  </si>
  <si>
    <t>gid://shopify/LineItem/2154513989710</t>
  </si>
  <si>
    <t>Raymond</t>
  </si>
  <si>
    <t>Fishleigh</t>
  </si>
  <si>
    <t>gid://shopify/LineItem/2157250248782</t>
  </si>
  <si>
    <t>Madelle</t>
  </si>
  <si>
    <t>Dowman</t>
  </si>
  <si>
    <t>gid://shopify/LineItem/2152463368270</t>
  </si>
  <si>
    <t>Spence</t>
  </si>
  <si>
    <t>Rawson</t>
  </si>
  <si>
    <t>gid://shopify/LineItem/2154995548238</t>
  </si>
  <si>
    <t>Tammie</t>
  </si>
  <si>
    <t>Brazener</t>
  </si>
  <si>
    <t>gid://shopify/LineItem/2158803025998</t>
  </si>
  <si>
    <t>Celestine</t>
  </si>
  <si>
    <t>Sorbie</t>
  </si>
  <si>
    <t>gid://shopify/LineItem/2158323630158</t>
  </si>
  <si>
    <t>Peto</t>
  </si>
  <si>
    <t>gid://shopify/LineItem/2153073672270</t>
  </si>
  <si>
    <t>Patrizia</t>
  </si>
  <si>
    <t>Yerlett</t>
  </si>
  <si>
    <t>MERRIFIELD</t>
  </si>
  <si>
    <t>gid://shopify/LineItem/2160024125518</t>
  </si>
  <si>
    <t>Angelica</t>
  </si>
  <si>
    <t>Stendell</t>
  </si>
  <si>
    <t>gid://shopify/LineItem/2155731320910</t>
  </si>
  <si>
    <t>Petry</t>
  </si>
  <si>
    <t>gid://shopify/LineItem/2152510750798</t>
  </si>
  <si>
    <t>Isak</t>
  </si>
  <si>
    <t>Cattini</t>
  </si>
  <si>
    <t>gid://shopify/LineItem/2158608678990</t>
  </si>
  <si>
    <t>Franky</t>
  </si>
  <si>
    <t>Dibbs</t>
  </si>
  <si>
    <t>INGLEWOOD</t>
  </si>
  <si>
    <t>gid://shopify/LineItem/2155658051662</t>
  </si>
  <si>
    <t>Joellyn</t>
  </si>
  <si>
    <t>Dunley</t>
  </si>
  <si>
    <t>gid://shopify/LineItem/2154490593358</t>
  </si>
  <si>
    <t>Wilhelm</t>
  </si>
  <si>
    <t>Gandar</t>
  </si>
  <si>
    <t>gid://shopify/LineItem/2160729129038</t>
  </si>
  <si>
    <t>Michail</t>
  </si>
  <si>
    <t>Schule</t>
  </si>
  <si>
    <t>gid://shopify/LineItem/2152077623374</t>
  </si>
  <si>
    <t>Konstance</t>
  </si>
  <si>
    <t>Peeters</t>
  </si>
  <si>
    <t>gid://shopify/LineItem/2151787692110</t>
  </si>
  <si>
    <t>Pamment</t>
  </si>
  <si>
    <t>gid://shopify/LineItem/2159049801806</t>
  </si>
  <si>
    <t>Nathalie</t>
  </si>
  <si>
    <t>O'Fielly</t>
  </si>
  <si>
    <t>gid://shopify/LineItem/2157878214734</t>
  </si>
  <si>
    <t>Conant</t>
  </si>
  <si>
    <t>Yielding</t>
  </si>
  <si>
    <t>gid://shopify/LineItem/2154416242766</t>
  </si>
  <si>
    <t>Clevey</t>
  </si>
  <si>
    <t>Eite</t>
  </si>
  <si>
    <t>gid://shopify/LineItem/2160282075214</t>
  </si>
  <si>
    <t>Kaile</t>
  </si>
  <si>
    <t>Blencoe</t>
  </si>
  <si>
    <t>gid://shopify/LineItem/2154217635918</t>
  </si>
  <si>
    <t>Crasford</t>
  </si>
  <si>
    <t>gid://shopify/LineItem/2160021733454</t>
  </si>
  <si>
    <t>Elliot</t>
  </si>
  <si>
    <t>Rhode Island</t>
  </si>
  <si>
    <t>PROVIDENCE</t>
  </si>
  <si>
    <t>gid://shopify/LineItem/2159146598478</t>
  </si>
  <si>
    <t>Shaylyn</t>
  </si>
  <si>
    <t>Knoton</t>
  </si>
  <si>
    <t>gid://shopify/LineItem/2160471736398</t>
  </si>
  <si>
    <t>Loreit</t>
  </si>
  <si>
    <t>gid://shopify/LineItem/2157057802318</t>
  </si>
  <si>
    <t>Samweyes</t>
  </si>
  <si>
    <t>gid://shopify/LineItem/2160441131086</t>
  </si>
  <si>
    <t>Bell</t>
  </si>
  <si>
    <t>Hall-Gough</t>
  </si>
  <si>
    <t>gid://shopify/LineItem/2160976756814</t>
  </si>
  <si>
    <t>Clevie</t>
  </si>
  <si>
    <t>Aubin</t>
  </si>
  <si>
    <t>gid://shopify/LineItem/2155710087246</t>
  </si>
  <si>
    <t>Gracia</t>
  </si>
  <si>
    <t>Rigard</t>
  </si>
  <si>
    <t>gid://shopify/LineItem/2152894169166</t>
  </si>
  <si>
    <t>Artie</t>
  </si>
  <si>
    <t>Deex</t>
  </si>
  <si>
    <t>LIMA</t>
  </si>
  <si>
    <t>gid://shopify/LineItem/2160445947982</t>
  </si>
  <si>
    <t>Gabriel</t>
  </si>
  <si>
    <t>Pierson</t>
  </si>
  <si>
    <t>gid://shopify/LineItem/2156236603470</t>
  </si>
  <si>
    <t>Maure</t>
  </si>
  <si>
    <t>Corrao</t>
  </si>
  <si>
    <t>DANBURY</t>
  </si>
  <si>
    <t>gid://shopify/LineItem/2156206391374</t>
  </si>
  <si>
    <t>Paddie</t>
  </si>
  <si>
    <t>Paskins</t>
  </si>
  <si>
    <t>gid://shopify/LineItem/2154834919502</t>
  </si>
  <si>
    <t>Clingan</t>
  </si>
  <si>
    <t>gid://shopify/LineItem/2158897266766</t>
  </si>
  <si>
    <t>Katusha</t>
  </si>
  <si>
    <t>Fyers</t>
  </si>
  <si>
    <t>gid://shopify/LineItem/2160388866126</t>
  </si>
  <si>
    <t>Cherish</t>
  </si>
  <si>
    <t>Walkington</t>
  </si>
  <si>
    <t>gid://shopify/LineItem/2161382162510</t>
  </si>
  <si>
    <t>Shuttell</t>
  </si>
  <si>
    <t>gid://shopify/LineItem/2154409525326</t>
  </si>
  <si>
    <t>Buckie</t>
  </si>
  <si>
    <t>Spreag</t>
  </si>
  <si>
    <t>gid://shopify/LineItem/2156139413582</t>
  </si>
  <si>
    <t>Holly-anne</t>
  </si>
  <si>
    <t>Skeene</t>
  </si>
  <si>
    <t>gid://shopify/LineItem/2156494389326</t>
  </si>
  <si>
    <t>Brandi</t>
  </si>
  <si>
    <t>Capineer</t>
  </si>
  <si>
    <t>gid://shopify/LineItem/2155251826766</t>
  </si>
  <si>
    <t>Cordie</t>
  </si>
  <si>
    <t>Maddicks</t>
  </si>
  <si>
    <t>gid://shopify/LineItem/2155905515598</t>
  </si>
  <si>
    <t>Eada</t>
  </si>
  <si>
    <t>Gretham</t>
  </si>
  <si>
    <t>gid://shopify/LineItem/2151541768270</t>
  </si>
  <si>
    <t>Janina</t>
  </si>
  <si>
    <t>Files</t>
  </si>
  <si>
    <t>gid://shopify/LineItem/2151461322830</t>
  </si>
  <si>
    <t>Troy</t>
  </si>
  <si>
    <t>Beverlie</t>
  </si>
  <si>
    <t>Peel</t>
  </si>
  <si>
    <t>TROY</t>
  </si>
  <si>
    <t>gid://shopify/LineItem/2159869362254</t>
  </si>
  <si>
    <t>Opaline</t>
  </si>
  <si>
    <t>Silver</t>
  </si>
  <si>
    <t>gid://shopify/LineItem/2156567167054</t>
  </si>
  <si>
    <t>Lord</t>
  </si>
  <si>
    <t>gid://shopify/LineItem/2161189355598</t>
  </si>
  <si>
    <t>Brockie</t>
  </si>
  <si>
    <t>Simonassi</t>
  </si>
  <si>
    <t>gid://shopify/LineItem/2154927456334</t>
  </si>
  <si>
    <t>Lita</t>
  </si>
  <si>
    <t>Rey</t>
  </si>
  <si>
    <t>gid://shopify/LineItem/2152115109966</t>
  </si>
  <si>
    <t>Ann</t>
  </si>
  <si>
    <t>Easson</t>
  </si>
  <si>
    <t>gid://shopify/LineItem/2159716761678</t>
  </si>
  <si>
    <t>Phillippo</t>
  </si>
  <si>
    <t>gid://shopify/LineItem/2154129883214</t>
  </si>
  <si>
    <t>Good</t>
  </si>
  <si>
    <t>gid://shopify/LineItem/2159568420942</t>
  </si>
  <si>
    <t>Corena</t>
  </si>
  <si>
    <t>Poor</t>
  </si>
  <si>
    <t>gid://shopify/LineItem/2154500620366</t>
  </si>
  <si>
    <t>Pascale</t>
  </si>
  <si>
    <t>MacDougall</t>
  </si>
  <si>
    <t>gid://shopify/LineItem/2152417230926</t>
  </si>
  <si>
    <t>Korella</t>
  </si>
  <si>
    <t>Smorfit</t>
  </si>
  <si>
    <t>gid://shopify/LineItem/2152140734542</t>
  </si>
  <si>
    <t>Cyril</t>
  </si>
  <si>
    <t>Westnedge</t>
  </si>
  <si>
    <t>AUGUSTA</t>
  </si>
  <si>
    <t>gid://shopify/LineItem/2160930259022</t>
  </si>
  <si>
    <t>Edis</t>
  </si>
  <si>
    <t>gid://shopify/LineItem/2152084963406</t>
  </si>
  <si>
    <t>Granny</t>
  </si>
  <si>
    <t>Greated</t>
  </si>
  <si>
    <t>gid://shopify/LineItem/2159412183118</t>
  </si>
  <si>
    <t>Eisold</t>
  </si>
  <si>
    <t>gid://shopify/LineItem/2157722271822</t>
  </si>
  <si>
    <t>Edith</t>
  </si>
  <si>
    <t>Carwithen</t>
  </si>
  <si>
    <t>POMONA</t>
  </si>
  <si>
    <t>gid://shopify/LineItem/2161229267022</t>
  </si>
  <si>
    <t>Reggis</t>
  </si>
  <si>
    <t>Matysik</t>
  </si>
  <si>
    <t>gid://shopify/LineItem/2157246087246</t>
  </si>
  <si>
    <t>Hudd</t>
  </si>
  <si>
    <t>gid://shopify/LineItem/2154351853646</t>
  </si>
  <si>
    <t>Hildagarde</t>
  </si>
  <si>
    <t>Gault</t>
  </si>
  <si>
    <t>gid://shopify/LineItem/2159054815310</t>
  </si>
  <si>
    <t>Mose</t>
  </si>
  <si>
    <t>Sarra</t>
  </si>
  <si>
    <t>gid://shopify/LineItem/2159267184718</t>
  </si>
  <si>
    <t>Tresa</t>
  </si>
  <si>
    <t>Showers</t>
  </si>
  <si>
    <t>gid://shopify/LineItem/2158948155470</t>
  </si>
  <si>
    <t>Burtie</t>
  </si>
  <si>
    <t>Sedger</t>
  </si>
  <si>
    <t>gid://shopify/LineItem/2157867434062</t>
  </si>
  <si>
    <t>Javier</t>
  </si>
  <si>
    <t>Tolman</t>
  </si>
  <si>
    <t>gid://shopify/LineItem/2156236767310</t>
  </si>
  <si>
    <t>Desi</t>
  </si>
  <si>
    <t>gid://shopify/LineItem/2153491562574</t>
  </si>
  <si>
    <t>Annabella</t>
  </si>
  <si>
    <t>Collicott</t>
  </si>
  <si>
    <t>gid://shopify/LineItem/2153539338318</t>
  </si>
  <si>
    <t>Dotty</t>
  </si>
  <si>
    <t>Alman</t>
  </si>
  <si>
    <t>gid://shopify/LineItem/2157927465038</t>
  </si>
  <si>
    <t>Anney</t>
  </si>
  <si>
    <t>gid://shopify/LineItem/2158281850958</t>
  </si>
  <si>
    <t>Katee</t>
  </si>
  <si>
    <t>Bertome</t>
  </si>
  <si>
    <t>HYATTSVILLE</t>
  </si>
  <si>
    <t>gid://shopify/LineItem/2161234214990</t>
  </si>
  <si>
    <t>Gabbi</t>
  </si>
  <si>
    <t>Standell</t>
  </si>
  <si>
    <t>gid://shopify/LineItem/2153294790734</t>
  </si>
  <si>
    <t>Nye</t>
  </si>
  <si>
    <t>Sellstrom</t>
  </si>
  <si>
    <t>gid://shopify/LineItem/2158139408462</t>
  </si>
  <si>
    <t>Mordy</t>
  </si>
  <si>
    <t>Foston</t>
  </si>
  <si>
    <t>CAMBRIDGE</t>
  </si>
  <si>
    <t>gid://shopify/LineItem/2158910275662</t>
  </si>
  <si>
    <t>Desdemona</t>
  </si>
  <si>
    <t>Haggath</t>
  </si>
  <si>
    <t>gid://shopify/LineItem/2153177677902</t>
  </si>
  <si>
    <t>Furley</t>
  </si>
  <si>
    <t>gid://shopify/LineItem/2157173964878</t>
  </si>
  <si>
    <t>Uriah</t>
  </si>
  <si>
    <t>Fawdrie</t>
  </si>
  <si>
    <t>gid://shopify/LineItem/2157484408910</t>
  </si>
  <si>
    <t>Jarrad</t>
  </si>
  <si>
    <t>Mouth</t>
  </si>
  <si>
    <t>gid://shopify/LineItem/2157514784846</t>
  </si>
  <si>
    <t>Terri</t>
  </si>
  <si>
    <t>Dyball</t>
  </si>
  <si>
    <t>gid://shopify/LineItem/2159518548046</t>
  </si>
  <si>
    <t>Mariann</t>
  </si>
  <si>
    <t>Gowdy</t>
  </si>
  <si>
    <t>gid://shopify/LineItem/2158491500622</t>
  </si>
  <si>
    <t>Elnar</t>
  </si>
  <si>
    <t>Tittershill</t>
  </si>
  <si>
    <t>gid://shopify/LineItem/2159269675086</t>
  </si>
  <si>
    <t>Duffy</t>
  </si>
  <si>
    <t>Rispen</t>
  </si>
  <si>
    <t>gid://shopify/LineItem/2159822700622</t>
  </si>
  <si>
    <t>Rodolfo</t>
  </si>
  <si>
    <t>Ashdown</t>
  </si>
  <si>
    <t>PATERSON</t>
  </si>
  <si>
    <t>gid://shopify/LineItem/2154705944654</t>
  </si>
  <si>
    <t>McLagan</t>
  </si>
  <si>
    <t>gid://shopify/LineItem/2151805354062</t>
  </si>
  <si>
    <t>Merry</t>
  </si>
  <si>
    <t>Squeers</t>
  </si>
  <si>
    <t>gid://shopify/LineItem/2153264480334</t>
  </si>
  <si>
    <t>Perry</t>
  </si>
  <si>
    <t>Sinton</t>
  </si>
  <si>
    <t>gid://shopify/LineItem/2157837680718</t>
  </si>
  <si>
    <t>Fidgin</t>
  </si>
  <si>
    <t>SANTA FE</t>
  </si>
  <si>
    <t>gid://shopify/LineItem/2152160493646</t>
  </si>
  <si>
    <t>Enid</t>
  </si>
  <si>
    <t>Titterell</t>
  </si>
  <si>
    <t>gid://shopify/LineItem/2155736727630</t>
  </si>
  <si>
    <t>Candie</t>
  </si>
  <si>
    <t>Steabler</t>
  </si>
  <si>
    <t>gid://shopify/LineItem/2161088430158</t>
  </si>
  <si>
    <t>Stephanus</t>
  </si>
  <si>
    <t>Burndred</t>
  </si>
  <si>
    <t>gid://shopify/LineItem/2154721149006</t>
  </si>
  <si>
    <t>Alyss</t>
  </si>
  <si>
    <t>Casserley</t>
  </si>
  <si>
    <t>gid://shopify/LineItem/2153245835342</t>
  </si>
  <si>
    <t>Walther</t>
  </si>
  <si>
    <t>Ayerst</t>
  </si>
  <si>
    <t>SAINT JOSEPH</t>
  </si>
  <si>
    <t>gid://shopify/LineItem/2153508175950</t>
  </si>
  <si>
    <t>Carlen</t>
  </si>
  <si>
    <t>Peirpoint</t>
  </si>
  <si>
    <t>gid://shopify/LineItem/2155139530830</t>
  </si>
  <si>
    <t>Felisha</t>
  </si>
  <si>
    <t>Jedrzejewicz</t>
  </si>
  <si>
    <t>gid://shopify/LineItem/2158672248910</t>
  </si>
  <si>
    <t>Berne</t>
  </si>
  <si>
    <t>Dalglish</t>
  </si>
  <si>
    <t>gid://shopify/LineItem/2157871693902</t>
  </si>
  <si>
    <t>Ventum</t>
  </si>
  <si>
    <t>gid://shopify/LineItem/2160874946638</t>
  </si>
  <si>
    <t>Antonino</t>
  </si>
  <si>
    <t>Ciementini</t>
  </si>
  <si>
    <t>gid://shopify/LineItem/2160467902542</t>
  </si>
  <si>
    <t>Standeven</t>
  </si>
  <si>
    <t>gid://shopify/LineItem/2154380558414</t>
  </si>
  <si>
    <t>Dean</t>
  </si>
  <si>
    <t>Lowdeane</t>
  </si>
  <si>
    <t>LAKEWOOD</t>
  </si>
  <si>
    <t>gid://shopify/LineItem/2154592174158</t>
  </si>
  <si>
    <t>Gardener</t>
  </si>
  <si>
    <t>Sharpus</t>
  </si>
  <si>
    <t>gid://shopify/LineItem/2154748739662</t>
  </si>
  <si>
    <t>Lorita</t>
  </si>
  <si>
    <t>Benton</t>
  </si>
  <si>
    <t>gid://shopify/LineItem/2151591477326</t>
  </si>
  <si>
    <t>Hullot</t>
  </si>
  <si>
    <t>NAPERVILLE</t>
  </si>
  <si>
    <t>gid://shopify/LineItem/2160916332622</t>
  </si>
  <si>
    <t>Mathiasen</t>
  </si>
  <si>
    <t>gid://shopify/LineItem/2160848240718</t>
  </si>
  <si>
    <t>Irene</t>
  </si>
  <si>
    <t>Simmens</t>
  </si>
  <si>
    <t>gid://shopify/LineItem/2160193896526</t>
  </si>
  <si>
    <t>Beaufoy</t>
  </si>
  <si>
    <t>gid://shopify/LineItem/2158762819662</t>
  </si>
  <si>
    <t>Stu</t>
  </si>
  <si>
    <t>McCumesky</t>
  </si>
  <si>
    <t>gid://shopify/LineItem/2155935236174</t>
  </si>
  <si>
    <t>Dolph</t>
  </si>
  <si>
    <t>Braniff</t>
  </si>
  <si>
    <t>gid://shopify/LineItem/2157941358670</t>
  </si>
  <si>
    <t>Mariejeanne</t>
  </si>
  <si>
    <t>Bellanger</t>
  </si>
  <si>
    <t>gid://shopify/LineItem/2159427158094</t>
  </si>
  <si>
    <t>Louisa</t>
  </si>
  <si>
    <t>Gyorgy</t>
  </si>
  <si>
    <t>gid://shopify/LineItem/2151806271566</t>
  </si>
  <si>
    <t>Sharlene</t>
  </si>
  <si>
    <t>gid://shopify/LineItem/2153532227662</t>
  </si>
  <si>
    <t>Bottleson</t>
  </si>
  <si>
    <t>gid://shopify/LineItem/2155197857870</t>
  </si>
  <si>
    <t>Neachell</t>
  </si>
  <si>
    <t>gid://shopify/LineItem/2155095654478</t>
  </si>
  <si>
    <t>Vyky</t>
  </si>
  <si>
    <t>Tremblet</t>
  </si>
  <si>
    <t>gid://shopify/LineItem/2151527022670</t>
  </si>
  <si>
    <t>Rubbens</t>
  </si>
  <si>
    <t>gid://shopify/LineItem/2160592486478</t>
  </si>
  <si>
    <t>Coretta</t>
  </si>
  <si>
    <t>Dalyell</t>
  </si>
  <si>
    <t>gid://shopify/LineItem/2157381189710</t>
  </si>
  <si>
    <t>Si</t>
  </si>
  <si>
    <t>Carus</t>
  </si>
  <si>
    <t>gid://shopify/LineItem/2159264170062</t>
  </si>
  <si>
    <t>Beekmann</t>
  </si>
  <si>
    <t>gid://shopify/LineItem/2154915037262</t>
  </si>
  <si>
    <t>Joaquin</t>
  </si>
  <si>
    <t>MacGauhy</t>
  </si>
  <si>
    <t>gid://shopify/LineItem/2154646208590</t>
  </si>
  <si>
    <t>Ethelind</t>
  </si>
  <si>
    <t>Sutor</t>
  </si>
  <si>
    <t>gid://shopify/LineItem/2157300187214</t>
  </si>
  <si>
    <t>Klement</t>
  </si>
  <si>
    <t>Biddulph</t>
  </si>
  <si>
    <t>gid://shopify/LineItem/2151416201294</t>
  </si>
  <si>
    <t>Kylen</t>
  </si>
  <si>
    <t>Llewellin</t>
  </si>
  <si>
    <t>CHARLOTTESVILLE</t>
  </si>
  <si>
    <t>gid://shopify/LineItem/2154687955022</t>
  </si>
  <si>
    <t>Alberto</t>
  </si>
  <si>
    <t>Collop</t>
  </si>
  <si>
    <t>gid://shopify/LineItem/2158095237198</t>
  </si>
  <si>
    <t>Berni</t>
  </si>
  <si>
    <t>Hayford</t>
  </si>
  <si>
    <t>gid://shopify/LineItem/2160296198222</t>
  </si>
  <si>
    <t>Wilmer</t>
  </si>
  <si>
    <t>Harding</t>
  </si>
  <si>
    <t>gid://shopify/LineItem/2152397439054</t>
  </si>
  <si>
    <t>Marilyn</t>
  </si>
  <si>
    <t>Carreyette</t>
  </si>
  <si>
    <t>gid://shopify/LineItem/2155010359374</t>
  </si>
  <si>
    <t>Freeth</t>
  </si>
  <si>
    <t>gid://shopify/LineItem/2154777247822</t>
  </si>
  <si>
    <t>Melinde</t>
  </si>
  <si>
    <t>Woodroff</t>
  </si>
  <si>
    <t>gid://shopify/LineItem/2157895286862</t>
  </si>
  <si>
    <t>Nikola</t>
  </si>
  <si>
    <t>McWard</t>
  </si>
  <si>
    <t>gid://shopify/LineItem/2156087738446</t>
  </si>
  <si>
    <t>Selina</t>
  </si>
  <si>
    <t>McGurk</t>
  </si>
  <si>
    <t>gid://shopify/LineItem/2155698192462</t>
  </si>
  <si>
    <t>Henriette</t>
  </si>
  <si>
    <t>Gillfillan</t>
  </si>
  <si>
    <t>gid://shopify/LineItem/2153272901710</t>
  </si>
  <si>
    <t>Garrick</t>
  </si>
  <si>
    <t>Babbage</t>
  </si>
  <si>
    <t>gid://shopify/LineItem/2161119789134</t>
  </si>
  <si>
    <t>Darla</t>
  </si>
  <si>
    <t>Sieb</t>
  </si>
  <si>
    <t>LEHIGH ACRES</t>
  </si>
  <si>
    <t>gid://shopify/LineItem/2154508550222</t>
  </si>
  <si>
    <t>Guidoni</t>
  </si>
  <si>
    <t>gid://shopify/LineItem/2153808527438</t>
  </si>
  <si>
    <t>Nathan</t>
  </si>
  <si>
    <t>Meineking</t>
  </si>
  <si>
    <t>gid://shopify/LineItem/2153045065806</t>
  </si>
  <si>
    <t>Cori</t>
  </si>
  <si>
    <t>Youthed</t>
  </si>
  <si>
    <t>gid://shopify/LineItem/2159198502990</t>
  </si>
  <si>
    <t>Deerdre</t>
  </si>
  <si>
    <t>Dominique</t>
  </si>
  <si>
    <t>Water Shoes</t>
  </si>
  <si>
    <t>gid://shopify/LineItem/2159337865294</t>
  </si>
  <si>
    <t>Heindrick</t>
  </si>
  <si>
    <t>Sail</t>
  </si>
  <si>
    <t>Clogs</t>
  </si>
  <si>
    <t>gid://shopify/LineItem/2156625166414</t>
  </si>
  <si>
    <t>Roselle</t>
  </si>
  <si>
    <t>Scorah</t>
  </si>
  <si>
    <t>gid://shopify/LineItem/2151619821646</t>
  </si>
  <si>
    <t>Crowch</t>
  </si>
  <si>
    <t>gid://shopify/LineItem/2153531506766</t>
  </si>
  <si>
    <t>Birch</t>
  </si>
  <si>
    <t>Warlock</t>
  </si>
  <si>
    <t>gid://shopify/LineItem/2160805740622</t>
  </si>
  <si>
    <t>Cornillot</t>
  </si>
  <si>
    <t>gid://shopify/LineItem/2154490757198</t>
  </si>
  <si>
    <t>Durdan</t>
  </si>
  <si>
    <t>gid://shopify/LineItem/2160022913102</t>
  </si>
  <si>
    <t>Ashlie</t>
  </si>
  <si>
    <t>Singh</t>
  </si>
  <si>
    <t>gid://shopify/LineItem/2157860585550</t>
  </si>
  <si>
    <t>Kory</t>
  </si>
  <si>
    <t>Iacovozzo</t>
  </si>
  <si>
    <t>gid://shopify/LineItem/2159352971342</t>
  </si>
  <si>
    <t>Julieta</t>
  </si>
  <si>
    <t>Spykins</t>
  </si>
  <si>
    <t>gid://shopify/LineItem/2152084537422</t>
  </si>
  <si>
    <t>Gunar</t>
  </si>
  <si>
    <t>Sodeau</t>
  </si>
  <si>
    <t>gid://shopify/LineItem/2157693960270</t>
  </si>
  <si>
    <t>Eadmund</t>
  </si>
  <si>
    <t>Petrillo</t>
  </si>
  <si>
    <t>gid://shopify/LineItem/2159632187470</t>
  </si>
  <si>
    <t>Doe</t>
  </si>
  <si>
    <t>Willoughby</t>
  </si>
  <si>
    <t>LAUREL</t>
  </si>
  <si>
    <t>gid://shopify/LineItem/2152499707982</t>
  </si>
  <si>
    <t>Josephina</t>
  </si>
  <si>
    <t>Bernaert</t>
  </si>
  <si>
    <t>gid://shopify/LineItem/2156031246414</t>
  </si>
  <si>
    <t>Trumann</t>
  </si>
  <si>
    <t>Reeder</t>
  </si>
  <si>
    <t>gid://shopify/LineItem/2155759075406</t>
  </si>
  <si>
    <t>Shandeigh</t>
  </si>
  <si>
    <t>Storry</t>
  </si>
  <si>
    <t>gid://shopify/LineItem/2157325910094</t>
  </si>
  <si>
    <t>Lindy</t>
  </si>
  <si>
    <t>Hazael</t>
  </si>
  <si>
    <t>ROUND ROCK</t>
  </si>
  <si>
    <t>gid://shopify/LineItem/2158819442766</t>
  </si>
  <si>
    <t>Dallaghan</t>
  </si>
  <si>
    <t>gid://shopify/LineItem/2155881693262</t>
  </si>
  <si>
    <t>Ferdinand</t>
  </si>
  <si>
    <t>Wilstead</t>
  </si>
  <si>
    <t>gid://shopify/LineItem/2157687898190</t>
  </si>
  <si>
    <t>Domerc</t>
  </si>
  <si>
    <t>gid://shopify/LineItem/2160529604686</t>
  </si>
  <si>
    <t>Dunstan</t>
  </si>
  <si>
    <t>gid://shopify/LineItem/2154420240462</t>
  </si>
  <si>
    <t>Maddie</t>
  </si>
  <si>
    <t>Sarton</t>
  </si>
  <si>
    <t>gid://shopify/LineItem/2159365914702</t>
  </si>
  <si>
    <t>Ede</t>
  </si>
  <si>
    <t>Satterly</t>
  </si>
  <si>
    <t>gid://shopify/LineItem/2158095171662</t>
  </si>
  <si>
    <t>Madge</t>
  </si>
  <si>
    <t>Scotland</t>
  </si>
  <si>
    <t>gid://shopify/LineItem/2157200539726</t>
  </si>
  <si>
    <t>Vania</t>
  </si>
  <si>
    <t>Haysman</t>
  </si>
  <si>
    <t>gid://shopify/LineItem/2159621111886</t>
  </si>
  <si>
    <t>Worcester</t>
  </si>
  <si>
    <t>Alan</t>
  </si>
  <si>
    <t>Smye</t>
  </si>
  <si>
    <t>WORCESTER</t>
  </si>
  <si>
    <t>gid://shopify/LineItem/2159860121678</t>
  </si>
  <si>
    <t>Carie</t>
  </si>
  <si>
    <t>Cudde</t>
  </si>
  <si>
    <t>gid://shopify/LineItem/2156255871054</t>
  </si>
  <si>
    <t>Rosiello</t>
  </si>
  <si>
    <t>gid://shopify/LineItem/2157912096846</t>
  </si>
  <si>
    <t>Camala</t>
  </si>
  <si>
    <t>McAneny</t>
  </si>
  <si>
    <t>gid://shopify/LineItem/2157115736142</t>
  </si>
  <si>
    <t>Sena</t>
  </si>
  <si>
    <t>Yanez</t>
  </si>
  <si>
    <t>gid://shopify/LineItem/2155199627342</t>
  </si>
  <si>
    <t>Burdfield</t>
  </si>
  <si>
    <t>gid://shopify/LineItem/2154734747726</t>
  </si>
  <si>
    <t>Crosswaite</t>
  </si>
  <si>
    <t>gid://shopify/LineItem/2161344479310</t>
  </si>
  <si>
    <t>Revkah</t>
  </si>
  <si>
    <t>Ciciura</t>
  </si>
  <si>
    <t>gid://shopify/LineItem/2157632421966</t>
  </si>
  <si>
    <t>Cristionna</t>
  </si>
  <si>
    <t>Philippard</t>
  </si>
  <si>
    <t>gid://shopify/LineItem/2153714745422</t>
  </si>
  <si>
    <t>Raynard</t>
  </si>
  <si>
    <t>Dabernott</t>
  </si>
  <si>
    <t>gid://shopify/LineItem/2157022543950</t>
  </si>
  <si>
    <t>Marianna</t>
  </si>
  <si>
    <t>Marchington</t>
  </si>
  <si>
    <t>gid://shopify/LineItem/2154395140174</t>
  </si>
  <si>
    <t>Creighton</t>
  </si>
  <si>
    <t>Marsy</t>
  </si>
  <si>
    <t>gid://shopify/LineItem/2158754168910</t>
  </si>
  <si>
    <t>Dyhouse</t>
  </si>
  <si>
    <t>gid://shopify/LineItem/2161471881294</t>
  </si>
  <si>
    <t>Giorgia</t>
  </si>
  <si>
    <t>Castlake</t>
  </si>
  <si>
    <t>gid://shopify/LineItem/2158050705486</t>
  </si>
  <si>
    <t>Lesly</t>
  </si>
  <si>
    <t>Perutto</t>
  </si>
  <si>
    <t>gid://shopify/LineItem/2154516611150</t>
  </si>
  <si>
    <t>Marice</t>
  </si>
  <si>
    <t>O'Brian</t>
  </si>
  <si>
    <t>VISALIA</t>
  </si>
  <si>
    <t>gid://shopify/LineItem/2160362520654</t>
  </si>
  <si>
    <t>Chopping</t>
  </si>
  <si>
    <t>gid://shopify/LineItem/2155002101838</t>
  </si>
  <si>
    <t>Alexei</t>
  </si>
  <si>
    <t>Causey</t>
  </si>
  <si>
    <t>gid://shopify/LineItem/2158738931790</t>
  </si>
  <si>
    <t>Dex</t>
  </si>
  <si>
    <t>Hingeley</t>
  </si>
  <si>
    <t>gid://shopify/LineItem/2159703523406</t>
  </si>
  <si>
    <t>Minta</t>
  </si>
  <si>
    <t>Twitchings</t>
  </si>
  <si>
    <t>gid://shopify/LineItem/2155027431502</t>
  </si>
  <si>
    <t>Alie</t>
  </si>
  <si>
    <t>Scain</t>
  </si>
  <si>
    <t>gid://shopify/LineItem/2161074470990</t>
  </si>
  <si>
    <t>Efrem</t>
  </si>
  <si>
    <t>Duncklee</t>
  </si>
  <si>
    <t>gid://shopify/LineItem/2158210515022</t>
  </si>
  <si>
    <t>Horten</t>
  </si>
  <si>
    <t>Semble</t>
  </si>
  <si>
    <t>gid://shopify/LineItem/2152369586254</t>
  </si>
  <si>
    <t>Martita</t>
  </si>
  <si>
    <t>Escalero</t>
  </si>
  <si>
    <t>gid://shopify/LineItem/2152421195854</t>
  </si>
  <si>
    <t>Blancha</t>
  </si>
  <si>
    <t>Fotherby</t>
  </si>
  <si>
    <t>gid://shopify/LineItem/2151533183054</t>
  </si>
  <si>
    <t>Wainwright</t>
  </si>
  <si>
    <t>Franklyn</t>
  </si>
  <si>
    <t>gid://shopify/LineItem/2160678633550</t>
  </si>
  <si>
    <t>Erda</t>
  </si>
  <si>
    <t>McClaren</t>
  </si>
  <si>
    <t>gid://shopify/LineItem/2161082892366</t>
  </si>
  <si>
    <t>Taddeusz</t>
  </si>
  <si>
    <t>Sheehan</t>
  </si>
  <si>
    <t>FAIRFIELD</t>
  </si>
  <si>
    <t>gid://shopify/LineItem/2161066541134</t>
  </si>
  <si>
    <t>Edlin</t>
  </si>
  <si>
    <t>Corthes</t>
  </si>
  <si>
    <t>gid://shopify/LineItem/2153820880974</t>
  </si>
  <si>
    <t>Emily</t>
  </si>
  <si>
    <t>Karpets</t>
  </si>
  <si>
    <t>gid://shopify/LineItem/2154474569806</t>
  </si>
  <si>
    <t>Rosemarie</t>
  </si>
  <si>
    <t>Reggler</t>
  </si>
  <si>
    <t>gid://shopify/LineItem/2156486590542</t>
  </si>
  <si>
    <t>Selle</t>
  </si>
  <si>
    <t>Bydaway</t>
  </si>
  <si>
    <t>gid://shopify/LineItem/2159614558286</t>
  </si>
  <si>
    <t>Kaycee</t>
  </si>
  <si>
    <t>Crigin</t>
  </si>
  <si>
    <t>gid://shopify/LineItem/2153821667406</t>
  </si>
  <si>
    <t>Desorts</t>
  </si>
  <si>
    <t>gid://shopify/LineItem/2154347233358</t>
  </si>
  <si>
    <t>Loralyn</t>
  </si>
  <si>
    <t>Spillett</t>
  </si>
  <si>
    <t>gid://shopify/LineItem/2153371992142</t>
  </si>
  <si>
    <t>Lorianne</t>
  </si>
  <si>
    <t>Weatherup</t>
  </si>
  <si>
    <t>gid://shopify/LineItem/2157944766542</t>
  </si>
  <si>
    <t>Michell</t>
  </si>
  <si>
    <t>Piken</t>
  </si>
  <si>
    <t>gid://shopify/LineItem/2160287776846</t>
  </si>
  <si>
    <t>Karlis</t>
  </si>
  <si>
    <t>Bedinham</t>
  </si>
  <si>
    <t>gid://shopify/LineItem/2153650716750</t>
  </si>
  <si>
    <t>Gazey</t>
  </si>
  <si>
    <t>gid://shopify/LineItem/2160224731214</t>
  </si>
  <si>
    <t>Toghill</t>
  </si>
  <si>
    <t>gid://shopify/LineItem/2154340909134</t>
  </si>
  <si>
    <t>Bending</t>
  </si>
  <si>
    <t>gid://shopify/LineItem/2151797129294</t>
  </si>
  <si>
    <t>Antonio</t>
  </si>
  <si>
    <t>Buxam</t>
  </si>
  <si>
    <t>gid://shopify/LineItem/2153571647566</t>
  </si>
  <si>
    <t>Polly</t>
  </si>
  <si>
    <t>Gudgion</t>
  </si>
  <si>
    <t>NORTH PORT</t>
  </si>
  <si>
    <t>gid://shopify/LineItem/2151590133838</t>
  </si>
  <si>
    <t>Christa</t>
  </si>
  <si>
    <t>Zisneros</t>
  </si>
  <si>
    <t>gid://shopify/LineItem/2154296868942</t>
  </si>
  <si>
    <t>Tate</t>
  </si>
  <si>
    <t>Michelotti</t>
  </si>
  <si>
    <t>gid://shopify/LineItem/2157516423246</t>
  </si>
  <si>
    <t>Seka</t>
  </si>
  <si>
    <t>Minchenton</t>
  </si>
  <si>
    <t>gid://shopify/LineItem/2156443467854</t>
  </si>
  <si>
    <t>Evelyn</t>
  </si>
  <si>
    <t>Trevithick</t>
  </si>
  <si>
    <t>gid://shopify/LineItem/2159778496590</t>
  </si>
  <si>
    <t>gid://shopify/LineItem/2158732705870</t>
  </si>
  <si>
    <t>Brandice</t>
  </si>
  <si>
    <t>Pyrah</t>
  </si>
  <si>
    <t>gid://shopify/LineItem/2157184548942</t>
  </si>
  <si>
    <t>gid://shopify/LineItem/2160277028942</t>
  </si>
  <si>
    <t>Malvin</t>
  </si>
  <si>
    <t>Ajean</t>
  </si>
  <si>
    <t>gid://shopify/LineItem/2157630554190</t>
  </si>
  <si>
    <t>Lem</t>
  </si>
  <si>
    <t>Haughan</t>
  </si>
  <si>
    <t>gid://shopify/LineItem/2154338549838</t>
  </si>
  <si>
    <t>Emilee</t>
  </si>
  <si>
    <t>McNally</t>
  </si>
  <si>
    <t>gid://shopify/LineItem/2157415923790</t>
  </si>
  <si>
    <t>Lenci</t>
  </si>
  <si>
    <t>Sevin</t>
  </si>
  <si>
    <t>gid://shopify/LineItem/2160413737038</t>
  </si>
  <si>
    <t>Boigie</t>
  </si>
  <si>
    <t>gid://shopify/LineItem/2154938204238</t>
  </si>
  <si>
    <t>Katlin</t>
  </si>
  <si>
    <t>Gosby</t>
  </si>
  <si>
    <t>COLLEGE STATION</t>
  </si>
  <si>
    <t>gid://shopify/LineItem/2156429213774</t>
  </si>
  <si>
    <t>Trude</t>
  </si>
  <si>
    <t>Trethewey</t>
  </si>
  <si>
    <t>JOHNSON CITY</t>
  </si>
  <si>
    <t>gid://shopify/LineItem/2153293152334</t>
  </si>
  <si>
    <t>Jeannie</t>
  </si>
  <si>
    <t>McLorinan</t>
  </si>
  <si>
    <t>gid://shopify/LineItem/2159953903694</t>
  </si>
  <si>
    <t>Fanny</t>
  </si>
  <si>
    <t>Mulles</t>
  </si>
  <si>
    <t>gid://shopify/LineItem/2152408842318</t>
  </si>
  <si>
    <t>Xerxes</t>
  </si>
  <si>
    <t>Ozanne</t>
  </si>
  <si>
    <t>gid://shopify/LineItem/2161025187918</t>
  </si>
  <si>
    <t>Bogart</t>
  </si>
  <si>
    <t>Idell</t>
  </si>
  <si>
    <t>gid://shopify/LineItem/2153973612622</t>
  </si>
  <si>
    <t>Bo</t>
  </si>
  <si>
    <t>Crabb</t>
  </si>
  <si>
    <t>gid://shopify/LineItem/2154369187918</t>
  </si>
  <si>
    <t>Pierre</t>
  </si>
  <si>
    <t>Whatley</t>
  </si>
  <si>
    <t>gid://shopify/LineItem/2154936598606</t>
  </si>
  <si>
    <t>Stacie</t>
  </si>
  <si>
    <t>Barrasse</t>
  </si>
  <si>
    <t>gid://shopify/LineItem/2155345117262</t>
  </si>
  <si>
    <t>Osborne</t>
  </si>
  <si>
    <t>Pozzo</t>
  </si>
  <si>
    <t>gid://shopify/LineItem/2157387907150</t>
  </si>
  <si>
    <t>Luz</t>
  </si>
  <si>
    <t>Brunotti</t>
  </si>
  <si>
    <t>gid://shopify/LineItem/2160195731534</t>
  </si>
  <si>
    <t>Zacharias</t>
  </si>
  <si>
    <t>Boram</t>
  </si>
  <si>
    <t>gid://shopify/LineItem/2160251633742</t>
  </si>
  <si>
    <t>Kellsie</t>
  </si>
  <si>
    <t>Roels</t>
  </si>
  <si>
    <t>gid://shopify/LineItem/2156517064782</t>
  </si>
  <si>
    <t>Romeo</t>
  </si>
  <si>
    <t>Gotter</t>
  </si>
  <si>
    <t>gid://shopify/LineItem/2157967769678</t>
  </si>
  <si>
    <t>Redmille</t>
  </si>
  <si>
    <t>gid://shopify/LineItem/2154447306830</t>
  </si>
  <si>
    <t>Milissent</t>
  </si>
  <si>
    <t>Dutson</t>
  </si>
  <si>
    <t>gid://shopify/LineItem/2158801059918</t>
  </si>
  <si>
    <t>Hallsy</t>
  </si>
  <si>
    <t>Gerriet</t>
  </si>
  <si>
    <t>REDWOOD CITY</t>
  </si>
  <si>
    <t>gid://shopify/LineItem/2157328400462</t>
  </si>
  <si>
    <t>Jerosch</t>
  </si>
  <si>
    <t>gid://shopify/LineItem/2153701408846</t>
  </si>
  <si>
    <t>Jordan</t>
  </si>
  <si>
    <t>Henrionot</t>
  </si>
  <si>
    <t>gid://shopify/LineItem/2154758996046</t>
  </si>
  <si>
    <t>Auton</t>
  </si>
  <si>
    <t>gid://shopify/LineItem/2157037420622</t>
  </si>
  <si>
    <t>Pietrek</t>
  </si>
  <si>
    <t>Pally</t>
  </si>
  <si>
    <t>gid://shopify/LineItem/2160718938190</t>
  </si>
  <si>
    <t>Martguerita</t>
  </si>
  <si>
    <t>Faust</t>
  </si>
  <si>
    <t>gid://shopify/LineItem/2151991377998</t>
  </si>
  <si>
    <t>Arlie</t>
  </si>
  <si>
    <t>Frigout</t>
  </si>
  <si>
    <t>gid://shopify/LineItem/2153846636622</t>
  </si>
  <si>
    <t>Wells</t>
  </si>
  <si>
    <t>Grier</t>
  </si>
  <si>
    <t>gid://shopify/LineItem/2153135145038</t>
  </si>
  <si>
    <t>Bessy</t>
  </si>
  <si>
    <t>Guppey</t>
  </si>
  <si>
    <t>gid://shopify/LineItem/2153956769870</t>
  </si>
  <si>
    <t>Marco</t>
  </si>
  <si>
    <t>Huc</t>
  </si>
  <si>
    <t>gid://shopify/LineItem/2155027824718</t>
  </si>
  <si>
    <t>Cinda</t>
  </si>
  <si>
    <t>Boule</t>
  </si>
  <si>
    <t>LONDON</t>
  </si>
  <si>
    <t>gid://shopify/LineItem/2157878870094</t>
  </si>
  <si>
    <t>Rosenbloom</t>
  </si>
  <si>
    <t>gid://shopify/LineItem/2157288947790</t>
  </si>
  <si>
    <t>Olenolin</t>
  </si>
  <si>
    <t>Brunel</t>
  </si>
  <si>
    <t>gid://shopify/LineItem/2157979893838</t>
  </si>
  <si>
    <t>Windy</t>
  </si>
  <si>
    <t>Stace</t>
  </si>
  <si>
    <t>gid://shopify/LineItem/2156670615630</t>
  </si>
  <si>
    <t>Tim</t>
  </si>
  <si>
    <t>Perryn</t>
  </si>
  <si>
    <t>gid://shopify/LineItem/2156963659854</t>
  </si>
  <si>
    <t>Carla</t>
  </si>
  <si>
    <t>Ary</t>
  </si>
  <si>
    <t>gid://shopify/LineItem/2157653459022</t>
  </si>
  <si>
    <t>Constantine</t>
  </si>
  <si>
    <t>Seegar</t>
  </si>
  <si>
    <t>MORENO VALLEY</t>
  </si>
  <si>
    <t>gid://shopify/LineItem/2153063907406</t>
  </si>
  <si>
    <t>Thornton-Dewhirst</t>
  </si>
  <si>
    <t>gid://shopify/LineItem/2157748944974</t>
  </si>
  <si>
    <t>Marlie</t>
  </si>
  <si>
    <t>Costock</t>
  </si>
  <si>
    <t>gid://shopify/LineItem/2161082335310</t>
  </si>
  <si>
    <t>Fiann</t>
  </si>
  <si>
    <t>Profit</t>
  </si>
  <si>
    <t>DEARBORN</t>
  </si>
  <si>
    <t>gid://shopify/LineItem/2157011042382</t>
  </si>
  <si>
    <t>Maggie</t>
  </si>
  <si>
    <t>Ivchenko</t>
  </si>
  <si>
    <t>gid://shopify/LineItem/2156084953166</t>
  </si>
  <si>
    <t>Zelma</t>
  </si>
  <si>
    <t>Lammert</t>
  </si>
  <si>
    <t>gid://shopify/LineItem/2159933685838</t>
  </si>
  <si>
    <t>Katti</t>
  </si>
  <si>
    <t>Klimentyev</t>
  </si>
  <si>
    <t>gid://shopify/LineItem/2159009792078</t>
  </si>
  <si>
    <t>Dominic</t>
  </si>
  <si>
    <t>Prugel</t>
  </si>
  <si>
    <t>gid://shopify/LineItem/2152886632526</t>
  </si>
  <si>
    <t>Kass</t>
  </si>
  <si>
    <t>Richardon</t>
  </si>
  <si>
    <t>gid://shopify/LineItem/2160528359502</t>
  </si>
  <si>
    <t>Meigh</t>
  </si>
  <si>
    <t>gid://shopify/LineItem/2157912064078</t>
  </si>
  <si>
    <t>Shurwood</t>
  </si>
  <si>
    <t>Keenlyside</t>
  </si>
  <si>
    <t>gid://shopify/LineItem/2157071007822</t>
  </si>
  <si>
    <t>Peace</t>
  </si>
  <si>
    <t>gid://shopify/LineItem/2151949271118</t>
  </si>
  <si>
    <t>Franzen</t>
  </si>
  <si>
    <t>Calan</t>
  </si>
  <si>
    <t>gid://shopify/LineItem/2151796408398</t>
  </si>
  <si>
    <t>Eveleen</t>
  </si>
  <si>
    <t>Rylands</t>
  </si>
  <si>
    <t>gid://shopify/LineItem/2157506396238</t>
  </si>
  <si>
    <t>Shell</t>
  </si>
  <si>
    <t>De Benedetti</t>
  </si>
  <si>
    <t>gid://shopify/LineItem/2153813508174</t>
  </si>
  <si>
    <t>Janka</t>
  </si>
  <si>
    <t>Joplin</t>
  </si>
  <si>
    <t>gid://shopify/LineItem/2158082588750</t>
  </si>
  <si>
    <t>Basil</t>
  </si>
  <si>
    <t>D'Acth</t>
  </si>
  <si>
    <t>gid://shopify/LineItem/2159165440078</t>
  </si>
  <si>
    <t>Michel</t>
  </si>
  <si>
    <t>Patrono</t>
  </si>
  <si>
    <t>gid://shopify/LineItem/2155727847502</t>
  </si>
  <si>
    <t>Finlay</t>
  </si>
  <si>
    <t>Westover</t>
  </si>
  <si>
    <t>gid://shopify/LineItem/2151207272526</t>
  </si>
  <si>
    <t>Vergil</t>
  </si>
  <si>
    <t>Docwra</t>
  </si>
  <si>
    <t>gid://shopify/LineItem/2155340070990</t>
  </si>
  <si>
    <t>Hammerstone</t>
  </si>
  <si>
    <t>gid://shopify/LineItem/2156495765582</t>
  </si>
  <si>
    <t>Sybilla</t>
  </si>
  <si>
    <t>Gooderson</t>
  </si>
  <si>
    <t>gid://shopify/LineItem/2158244692046</t>
  </si>
  <si>
    <t>Joshia</t>
  </si>
  <si>
    <t>Kehri</t>
  </si>
  <si>
    <t>gid://shopify/LineItem/2159872245838</t>
  </si>
  <si>
    <t>Josie</t>
  </si>
  <si>
    <t>Ralphs</t>
  </si>
  <si>
    <t>gid://shopify/LineItem/2160534782030</t>
  </si>
  <si>
    <t>Lucy</t>
  </si>
  <si>
    <t>Yakunkin</t>
  </si>
  <si>
    <t>gid://shopify/LineItem/2153217163342</t>
  </si>
  <si>
    <t>Donielle</t>
  </si>
  <si>
    <t>Fleet</t>
  </si>
  <si>
    <t>gid://shopify/LineItem/2157559677006</t>
  </si>
  <si>
    <t>Orsa</t>
  </si>
  <si>
    <t>Malshinger</t>
  </si>
  <si>
    <t>gid://shopify/LineItem/2159896887374</t>
  </si>
  <si>
    <t>Andonis</t>
  </si>
  <si>
    <t>gid://shopify/LineItem/2152389804110</t>
  </si>
  <si>
    <t>Liana</t>
  </si>
  <si>
    <t>Butchart</t>
  </si>
  <si>
    <t>gid://shopify/LineItem/2159149547598</t>
  </si>
  <si>
    <t>Kerry</t>
  </si>
  <si>
    <t>Terran</t>
  </si>
  <si>
    <t>gid://shopify/LineItem/2161440194638</t>
  </si>
  <si>
    <t>Piotr</t>
  </si>
  <si>
    <t>Carthy</t>
  </si>
  <si>
    <t>gid://shopify/LineItem/2153844375630</t>
  </si>
  <si>
    <t>Evanne</t>
  </si>
  <si>
    <t>Blaymires</t>
  </si>
  <si>
    <t>gid://shopify/LineItem/2158876459086</t>
  </si>
  <si>
    <t>Randi</t>
  </si>
  <si>
    <t>gid://shopify/LineItem/2158989082702</t>
  </si>
  <si>
    <t>Caren</t>
  </si>
  <si>
    <t>Sagerson</t>
  </si>
  <si>
    <t>gid://shopify/LineItem/2155470913614</t>
  </si>
  <si>
    <t>Paxon</t>
  </si>
  <si>
    <t>Baglow</t>
  </si>
  <si>
    <t>gid://shopify/LineItem/2159158427726</t>
  </si>
  <si>
    <t>Brandea</t>
  </si>
  <si>
    <t>McIlwraith</t>
  </si>
  <si>
    <t>gid://shopify/LineItem/2157399081038</t>
  </si>
  <si>
    <t>Jamil</t>
  </si>
  <si>
    <t>Ofield</t>
  </si>
  <si>
    <t>gid://shopify/LineItem/2154585817166</t>
  </si>
  <si>
    <t>Melly</t>
  </si>
  <si>
    <t>Marzele</t>
  </si>
  <si>
    <t>gid://shopify/LineItem/2156212813902</t>
  </si>
  <si>
    <t>Bogue</t>
  </si>
  <si>
    <t>gid://shopify/LineItem/2160219816014</t>
  </si>
  <si>
    <t>Gertrud</t>
  </si>
  <si>
    <t>Boydon</t>
  </si>
  <si>
    <t>gid://shopify/LineItem/2160318939214</t>
  </si>
  <si>
    <t>Joan</t>
  </si>
  <si>
    <t>Densell</t>
  </si>
  <si>
    <t>gid://shopify/LineItem/2155763957838</t>
  </si>
  <si>
    <t>Noella</t>
  </si>
  <si>
    <t>Coverley</t>
  </si>
  <si>
    <t>gid://shopify/LineItem/2151893958734</t>
  </si>
  <si>
    <t>Juline</t>
  </si>
  <si>
    <t>MacAllister</t>
  </si>
  <si>
    <t>gid://shopify/LineItem/2154941382734</t>
  </si>
  <si>
    <t>Ros</t>
  </si>
  <si>
    <t>McLachlan</t>
  </si>
  <si>
    <t>gid://shopify/LineItem/2157361725518</t>
  </si>
  <si>
    <t>Rawley</t>
  </si>
  <si>
    <t>Fawcitt</t>
  </si>
  <si>
    <t>gid://shopify/LineItem/2155079925838</t>
  </si>
  <si>
    <t>Molli</t>
  </si>
  <si>
    <t>Raftery</t>
  </si>
  <si>
    <t>GULFPORT</t>
  </si>
  <si>
    <t>gid://shopify/LineItem/2153501327438</t>
  </si>
  <si>
    <t>Spenser</t>
  </si>
  <si>
    <t>Milella</t>
  </si>
  <si>
    <t>gid://shopify/LineItem/2152586215502</t>
  </si>
  <si>
    <t>Daniel</t>
  </si>
  <si>
    <t>Playle</t>
  </si>
  <si>
    <t>UTICA</t>
  </si>
  <si>
    <t>gid://shopify/LineItem/2154659971150</t>
  </si>
  <si>
    <t>Constantin</t>
  </si>
  <si>
    <t>Feldfisher</t>
  </si>
  <si>
    <t>gid://shopify/LineItem/2159041085518</t>
  </si>
  <si>
    <t>Leahy</t>
  </si>
  <si>
    <t>gid://shopify/LineItem/2157419364430</t>
  </si>
  <si>
    <t>Yank</t>
  </si>
  <si>
    <t>Beetham</t>
  </si>
  <si>
    <t>gid://shopify/LineItem/2154432888910</t>
  </si>
  <si>
    <t>Nils</t>
  </si>
  <si>
    <t>Verling</t>
  </si>
  <si>
    <t>gid://shopify/LineItem/2160799449166</t>
  </si>
  <si>
    <t>Adore</t>
  </si>
  <si>
    <t>Eltune</t>
  </si>
  <si>
    <t>gid://shopify/LineItem/2161291427918</t>
  </si>
  <si>
    <t>Riep</t>
  </si>
  <si>
    <t>gid://shopify/LineItem/2158962573390</t>
  </si>
  <si>
    <t>Aura</t>
  </si>
  <si>
    <t>Barter</t>
  </si>
  <si>
    <t>gid://shopify/LineItem/2159726166094</t>
  </si>
  <si>
    <t>Malory</t>
  </si>
  <si>
    <t>Martinello</t>
  </si>
  <si>
    <t>IOWA CITY</t>
  </si>
  <si>
    <t>gid://shopify/LineItem/2153844113486</t>
  </si>
  <si>
    <t>Danette</t>
  </si>
  <si>
    <t>de Mendoza</t>
  </si>
  <si>
    <t>gid://shopify/LineItem/2156106874958</t>
  </si>
  <si>
    <t>Jahncke</t>
  </si>
  <si>
    <t>gid://shopify/LineItem/2153983148110</t>
  </si>
  <si>
    <t>Frans</t>
  </si>
  <si>
    <t>Etty</t>
  </si>
  <si>
    <t>gid://shopify/LineItem/2153134194766</t>
  </si>
  <si>
    <t>Ruthann</t>
  </si>
  <si>
    <t>Owbrick</t>
  </si>
  <si>
    <t>gid://shopify/LineItem/2152925167694</t>
  </si>
  <si>
    <t>Ximenes</t>
  </si>
  <si>
    <t>Nutbrown</t>
  </si>
  <si>
    <t>gid://shopify/LineItem/2153257107534</t>
  </si>
  <si>
    <t>Wohler</t>
  </si>
  <si>
    <t>gid://shopify/LineItem/2153331556430</t>
  </si>
  <si>
    <t>Chrissie</t>
  </si>
  <si>
    <t>Pretsell</t>
  </si>
  <si>
    <t>gid://shopify/LineItem/2153791782990</t>
  </si>
  <si>
    <t>Anselm</t>
  </si>
  <si>
    <t>Ciciari</t>
  </si>
  <si>
    <t>gid://shopify/LineItem/2156331597902</t>
  </si>
  <si>
    <t>Andrey</t>
  </si>
  <si>
    <t>Blakes</t>
  </si>
  <si>
    <t>gid://shopify/LineItem/2159817392206</t>
  </si>
  <si>
    <t>Lucinda</t>
  </si>
  <si>
    <t>Cobelli</t>
  </si>
  <si>
    <t>GALVESTON</t>
  </si>
  <si>
    <t>gid://shopify/LineItem/2157600407630</t>
  </si>
  <si>
    <t>Pearline</t>
  </si>
  <si>
    <t>Adamovich</t>
  </si>
  <si>
    <t>gid://shopify/LineItem/2160564142158</t>
  </si>
  <si>
    <t>Rosaleen</t>
  </si>
  <si>
    <t>Tessington</t>
  </si>
  <si>
    <t>gid://shopify/LineItem/2160926556238</t>
  </si>
  <si>
    <t>Alejoa</t>
  </si>
  <si>
    <t>Vanderplas</t>
  </si>
  <si>
    <t>gid://shopify/LineItem/2153423831118</t>
  </si>
  <si>
    <t>Tressa</t>
  </si>
  <si>
    <t>Pickard</t>
  </si>
  <si>
    <t>gid://shopify/LineItem/2156603998286</t>
  </si>
  <si>
    <t>Inez</t>
  </si>
  <si>
    <t>Welband</t>
  </si>
  <si>
    <t>gid://shopify/LineItem/2154173497422</t>
  </si>
  <si>
    <t>Eduino</t>
  </si>
  <si>
    <t>Molloy</t>
  </si>
  <si>
    <t>gid://shopify/LineItem/2158855553102</t>
  </si>
  <si>
    <t>Rafa</t>
  </si>
  <si>
    <t>Brownsell</t>
  </si>
  <si>
    <t>gid://shopify/LineItem/2160736632910</t>
  </si>
  <si>
    <t>Xenia</t>
  </si>
  <si>
    <t>Liles</t>
  </si>
  <si>
    <t>gid://shopify/LineItem/2157272170574</t>
  </si>
  <si>
    <t>Dulcie</t>
  </si>
  <si>
    <t>Morey</t>
  </si>
  <si>
    <t>gid://shopify/LineItem/2160730243150</t>
  </si>
  <si>
    <t>Arabela</t>
  </si>
  <si>
    <t>Gatenby</t>
  </si>
  <si>
    <t>gid://shopify/LineItem/2161139777614</t>
  </si>
  <si>
    <t>Brett</t>
  </si>
  <si>
    <t>Craise</t>
  </si>
  <si>
    <t>gid://shopify/LineItem/2160390635598</t>
  </si>
  <si>
    <t>Fernando</t>
  </si>
  <si>
    <t>Dennes</t>
  </si>
  <si>
    <t>gid://shopify/LineItem/2151391133774</t>
  </si>
  <si>
    <t>Hyacinthie</t>
  </si>
  <si>
    <t>Van Ross</t>
  </si>
  <si>
    <t>gid://shopify/LineItem/2160055713870</t>
  </si>
  <si>
    <t>Jacquemy</t>
  </si>
  <si>
    <t>gid://shopify/LineItem/2156188500046</t>
  </si>
  <si>
    <t>Pierrette</t>
  </si>
  <si>
    <t>gid://shopify/LineItem/2153187541070</t>
  </si>
  <si>
    <t>Irma</t>
  </si>
  <si>
    <t>Keeley</t>
  </si>
  <si>
    <t>gid://shopify/LineItem/2155278041166</t>
  </si>
  <si>
    <t>Urbain</t>
  </si>
  <si>
    <t>Leggott</t>
  </si>
  <si>
    <t>gid://shopify/LineItem/2155719327822</t>
  </si>
  <si>
    <t>Emelina</t>
  </si>
  <si>
    <t>Blennerhassett</t>
  </si>
  <si>
    <t>gid://shopify/LineItem/2154901307470</t>
  </si>
  <si>
    <t>Maura</t>
  </si>
  <si>
    <t>Hanratty</t>
  </si>
  <si>
    <t>gid://shopify/LineItem/2152277475406</t>
  </si>
  <si>
    <t>Ailey</t>
  </si>
  <si>
    <t>Postlethwaite</t>
  </si>
  <si>
    <t>gid://shopify/LineItem/2151669760078</t>
  </si>
  <si>
    <t>Goodliff</t>
  </si>
  <si>
    <t>gid://shopify/LineItem/2161133617230</t>
  </si>
  <si>
    <t>Boycey</t>
  </si>
  <si>
    <t>Brando</t>
  </si>
  <si>
    <t>gid://shopify/LineItem/2159639167054</t>
  </si>
  <si>
    <t>Phyllida</t>
  </si>
  <si>
    <t>Passy</t>
  </si>
  <si>
    <t>gid://shopify/LineItem/2161268883534</t>
  </si>
  <si>
    <t>Mathilde</t>
  </si>
  <si>
    <t>Atwater</t>
  </si>
  <si>
    <t>gid://shopify/LineItem/2154434232398</t>
  </si>
  <si>
    <t>Vinnie</t>
  </si>
  <si>
    <t>Naylor</t>
  </si>
  <si>
    <t>gid://shopify/LineItem/2160981868622</t>
  </si>
  <si>
    <t>Arni</t>
  </si>
  <si>
    <t>Burling</t>
  </si>
  <si>
    <t>HAMPTON</t>
  </si>
  <si>
    <t>gid://shopify/LineItem/2155290984526</t>
  </si>
  <si>
    <t>Nariko</t>
  </si>
  <si>
    <t>Buzek</t>
  </si>
  <si>
    <t>gid://shopify/LineItem/2153208971342</t>
  </si>
  <si>
    <t>Eula</t>
  </si>
  <si>
    <t>Paolazzi</t>
  </si>
  <si>
    <t>gid://shopify/LineItem/2160468590670</t>
  </si>
  <si>
    <t>Russell</t>
  </si>
  <si>
    <t>Brislawn</t>
  </si>
  <si>
    <t>gid://shopify/LineItem/2158373929038</t>
  </si>
  <si>
    <t>Foye</t>
  </si>
  <si>
    <t>gid://shopify/LineItem/2158159626318</t>
  </si>
  <si>
    <t>Edgardo</t>
  </si>
  <si>
    <t>Kingdon</t>
  </si>
  <si>
    <t>gid://shopify/LineItem/2161191190606</t>
  </si>
  <si>
    <t>Barbrick</t>
  </si>
  <si>
    <t>gid://shopify/LineItem/2153660285006</t>
  </si>
  <si>
    <t>Kulvear</t>
  </si>
  <si>
    <t>gid://shopify/LineItem/2160869507150</t>
  </si>
  <si>
    <t>Leena</t>
  </si>
  <si>
    <t>Braunthal</t>
  </si>
  <si>
    <t>gid://shopify/LineItem/2159881257038</t>
  </si>
  <si>
    <t>Francyne</t>
  </si>
  <si>
    <t>Pleasants</t>
  </si>
  <si>
    <t>gid://shopify/LineItem/2157806288974</t>
  </si>
  <si>
    <t>Greer</t>
  </si>
  <si>
    <t>Alliston</t>
  </si>
  <si>
    <t>gid://shopify/LineItem/2158515945550</t>
  </si>
  <si>
    <t>Merell</t>
  </si>
  <si>
    <t>Tomeo</t>
  </si>
  <si>
    <t>gid://shopify/LineItem/2152474574926</t>
  </si>
  <si>
    <t>gid://shopify/LineItem/2151950286926</t>
  </si>
  <si>
    <t>Carrissa</t>
  </si>
  <si>
    <t>Griffiths</t>
  </si>
  <si>
    <t>gid://shopify/LineItem/2160591765582</t>
  </si>
  <si>
    <t>Bink</t>
  </si>
  <si>
    <t>Ovitz</t>
  </si>
  <si>
    <t>gid://shopify/LineItem/2160272277582</t>
  </si>
  <si>
    <t>Estrellita</t>
  </si>
  <si>
    <t>Cawt</t>
  </si>
  <si>
    <t>gid://shopify/LineItem/2155273748558</t>
  </si>
  <si>
    <t>Fleur</t>
  </si>
  <si>
    <t>Creelman</t>
  </si>
  <si>
    <t>gid://shopify/LineItem/2157619314766</t>
  </si>
  <si>
    <t>Pamela</t>
  </si>
  <si>
    <t>Buckner</t>
  </si>
  <si>
    <t>gid://shopify/LineItem/2154063429710</t>
  </si>
  <si>
    <t>Nikolaos</t>
  </si>
  <si>
    <t>Boulde</t>
  </si>
  <si>
    <t>gid://shopify/LineItem/2158139736142</t>
  </si>
  <si>
    <t>Corson</t>
  </si>
  <si>
    <t>gid://shopify/LineItem/2155025956942</t>
  </si>
  <si>
    <t>Masham</t>
  </si>
  <si>
    <t>gid://shopify/LineItem/2153749119054</t>
  </si>
  <si>
    <t>Florina</t>
  </si>
  <si>
    <t>Soldner</t>
  </si>
  <si>
    <t>gid://shopify/LineItem/2154398974030</t>
  </si>
  <si>
    <t>O'Loinn</t>
  </si>
  <si>
    <t>gid://shopify/LineItem/2156273336398</t>
  </si>
  <si>
    <t>Merci</t>
  </si>
  <si>
    <t>Fownes</t>
  </si>
  <si>
    <t>gid://shopify/LineItem/2154388947022</t>
  </si>
  <si>
    <t>Lori</t>
  </si>
  <si>
    <t>Petrov</t>
  </si>
  <si>
    <t>MOUNTAIN VIEW</t>
  </si>
  <si>
    <t>gid://shopify/LineItem/2157839548494</t>
  </si>
  <si>
    <t>Zaria</t>
  </si>
  <si>
    <t>Bridie</t>
  </si>
  <si>
    <t>MANASSAS</t>
  </si>
  <si>
    <t>gid://shopify/LineItem/2152599715918</t>
  </si>
  <si>
    <t>Gale</t>
  </si>
  <si>
    <t>Jelf</t>
  </si>
  <si>
    <t>gid://shopify/LineItem/2156525977678</t>
  </si>
  <si>
    <t>Callie</t>
  </si>
  <si>
    <t>Whalebelly</t>
  </si>
  <si>
    <t>gid://shopify/LineItem/2156567789646</t>
  </si>
  <si>
    <t>Harford</t>
  </si>
  <si>
    <t>gid://shopify/LineItem/2158545961038</t>
  </si>
  <si>
    <t>Cory</t>
  </si>
  <si>
    <t>Drage</t>
  </si>
  <si>
    <t>gid://shopify/LineItem/2153234432078</t>
  </si>
  <si>
    <t>Rosalinde</t>
  </si>
  <si>
    <t>Manuele</t>
  </si>
  <si>
    <t>gid://shopify/LineItem/2159261548622</t>
  </si>
  <si>
    <t>Ormrod</t>
  </si>
  <si>
    <t>gid://shopify/LineItem/2153032450126</t>
  </si>
  <si>
    <t>Mandel</t>
  </si>
  <si>
    <t>McGirr</t>
  </si>
  <si>
    <t>VALLEY FORGE</t>
  </si>
  <si>
    <t>gid://shopify/LineItem/2158067679310</t>
  </si>
  <si>
    <t>Chrysler</t>
  </si>
  <si>
    <t>Bootherstone</t>
  </si>
  <si>
    <t>gid://shopify/LineItem/2151884652622</t>
  </si>
  <si>
    <t>Hemphrey</t>
  </si>
  <si>
    <t>gid://shopify/LineItem/2154382393422</t>
  </si>
  <si>
    <t>Albrecht</t>
  </si>
  <si>
    <t>Nelson</t>
  </si>
  <si>
    <t>gid://shopify/LineItem/2160294133838</t>
  </si>
  <si>
    <t>Shellysheldon</t>
  </si>
  <si>
    <t>Hubbart</t>
  </si>
  <si>
    <t>gid://shopify/LineItem/2153102934094</t>
  </si>
  <si>
    <t>Marna</t>
  </si>
  <si>
    <t>Dreye</t>
  </si>
  <si>
    <t>gid://shopify/LineItem/2155844173902</t>
  </si>
  <si>
    <t>Jakob</t>
  </si>
  <si>
    <t>Stedson</t>
  </si>
  <si>
    <t>gid://shopify/LineItem/2157214957646</t>
  </si>
  <si>
    <t>Amalee</t>
  </si>
  <si>
    <t>Hemerijk</t>
  </si>
  <si>
    <t>gid://shopify/LineItem/2153582821454</t>
  </si>
  <si>
    <t>Jacobo</t>
  </si>
  <si>
    <t>Abrams</t>
  </si>
  <si>
    <t>gid://shopify/LineItem/2152990965838</t>
  </si>
  <si>
    <t>Eleanora</t>
  </si>
  <si>
    <t>O'Duane</t>
  </si>
  <si>
    <t>gid://shopify/LineItem/2153347383374</t>
  </si>
  <si>
    <t>Elna</t>
  </si>
  <si>
    <t>McCole</t>
  </si>
  <si>
    <t>gid://shopify/LineItem/2155341840462</t>
  </si>
  <si>
    <t>Jenica</t>
  </si>
  <si>
    <t>Tremollet</t>
  </si>
  <si>
    <t>gid://shopify/LineItem/2154423386190</t>
  </si>
  <si>
    <t>Riki</t>
  </si>
  <si>
    <t>Whitlow</t>
  </si>
  <si>
    <t>gid://shopify/LineItem/2160655204430</t>
  </si>
  <si>
    <t>Angelita</t>
  </si>
  <si>
    <t>Cramond</t>
  </si>
  <si>
    <t>gid://shopify/LineItem/2155246583886</t>
  </si>
  <si>
    <t>Kacey</t>
  </si>
  <si>
    <t>Kerkham</t>
  </si>
  <si>
    <t>gid://shopify/LineItem/2160220962894</t>
  </si>
  <si>
    <t>Celestyn</t>
  </si>
  <si>
    <t>Sidebottom</t>
  </si>
  <si>
    <t>gid://shopify/LineItem/2159267676238</t>
  </si>
  <si>
    <t>Ariela</t>
  </si>
  <si>
    <t>Meachem</t>
  </si>
  <si>
    <t>gid://shopify/LineItem/2154066739278</t>
  </si>
  <si>
    <t>Dinah</t>
  </si>
  <si>
    <t>Leith</t>
  </si>
  <si>
    <t>gid://shopify/LineItem/2159760179278</t>
  </si>
  <si>
    <t>Levy</t>
  </si>
  <si>
    <t>Brewett</t>
  </si>
  <si>
    <t>gid://shopify/LineItem/2160602972238</t>
  </si>
  <si>
    <t>Sinclare</t>
  </si>
  <si>
    <t>Cattanach</t>
  </si>
  <si>
    <t>gid://shopify/LineItem/2152288911438</t>
  </si>
  <si>
    <t>Waring</t>
  </si>
  <si>
    <t>gid://shopify/LineItem/2156995739726</t>
  </si>
  <si>
    <t>Freda</t>
  </si>
  <si>
    <t>Eblein</t>
  </si>
  <si>
    <t>gid://shopify/LineItem/2155847712846</t>
  </si>
  <si>
    <t>Libbey</t>
  </si>
  <si>
    <t>Wanless</t>
  </si>
  <si>
    <t>gid://shopify/LineItem/2161312530510</t>
  </si>
  <si>
    <t>Manya</t>
  </si>
  <si>
    <t>Sandey</t>
  </si>
  <si>
    <t>gid://shopify/LineItem/2157240320078</t>
  </si>
  <si>
    <t>Gouch</t>
  </si>
  <si>
    <t>gid://shopify/LineItem/2154341007438</t>
  </si>
  <si>
    <t>Cathe</t>
  </si>
  <si>
    <t>Rabley</t>
  </si>
  <si>
    <t>gid://shopify/LineItem/2157363036238</t>
  </si>
  <si>
    <t>Hynard</t>
  </si>
  <si>
    <t>gid://shopify/LineItem/2160580001870</t>
  </si>
  <si>
    <t>Susanne</t>
  </si>
  <si>
    <t>Cornwell</t>
  </si>
  <si>
    <t>gid://shopify/LineItem/2153230205006</t>
  </si>
  <si>
    <t>Beare</t>
  </si>
  <si>
    <t>gid://shopify/LineItem/2151519092814</t>
  </si>
  <si>
    <t>Scarlett</t>
  </si>
  <si>
    <t>Shepland</t>
  </si>
  <si>
    <t>gid://shopify/LineItem/2155039686734</t>
  </si>
  <si>
    <t>Faldo</t>
  </si>
  <si>
    <t>gid://shopify/LineItem/2151281197134</t>
  </si>
  <si>
    <t>Porter</t>
  </si>
  <si>
    <t>Mundford</t>
  </si>
  <si>
    <t>gid://shopify/LineItem/2155784732750</t>
  </si>
  <si>
    <t>Sheila-kathryn</t>
  </si>
  <si>
    <t>Ferenc</t>
  </si>
  <si>
    <t>gid://shopify/LineItem/2157927137358</t>
  </si>
  <si>
    <t>Degli Abbati</t>
  </si>
  <si>
    <t>gid://shopify/LineItem/2160217358414</t>
  </si>
  <si>
    <t>Cammy</t>
  </si>
  <si>
    <t>McKelvie</t>
  </si>
  <si>
    <t>gid://shopify/LineItem/2155060953166</t>
  </si>
  <si>
    <t>Lantoph</t>
  </si>
  <si>
    <t>gid://shopify/LineItem/2160437067854</t>
  </si>
  <si>
    <t>Mala</t>
  </si>
  <si>
    <t>Cosby</t>
  </si>
  <si>
    <t>gid://shopify/LineItem/2153464561742</t>
  </si>
  <si>
    <t>Amar</t>
  </si>
  <si>
    <t>gid://shopify/LineItem/2158920761422</t>
  </si>
  <si>
    <t>Stains</t>
  </si>
  <si>
    <t>gid://shopify/LineItem/2155134517326</t>
  </si>
  <si>
    <t>Redit</t>
  </si>
  <si>
    <t>gid://shopify/LineItem/2155663065166</t>
  </si>
  <si>
    <t>Ashton</t>
  </si>
  <si>
    <t>Smallcombe</t>
  </si>
  <si>
    <t>gid://shopify/LineItem/2156009717838</t>
  </si>
  <si>
    <t>Tove</t>
  </si>
  <si>
    <t>Petit</t>
  </si>
  <si>
    <t>gid://shopify/LineItem/2152867594318</t>
  </si>
  <si>
    <t>Peyter</t>
  </si>
  <si>
    <t>Pealing</t>
  </si>
  <si>
    <t>gid://shopify/LineItem/2155892965454</t>
  </si>
  <si>
    <t>Jobye</t>
  </si>
  <si>
    <t>Duckit</t>
  </si>
  <si>
    <t>gid://shopify/LineItem/2155071111246</t>
  </si>
  <si>
    <t>Aurthur</t>
  </si>
  <si>
    <t>Sudddard</t>
  </si>
  <si>
    <t>gid://shopify/LineItem/2151439827022</t>
  </si>
  <si>
    <t>Janessa</t>
  </si>
  <si>
    <t>Rawcliff</t>
  </si>
  <si>
    <t>gid://shopify/LineItem/2153697181774</t>
  </si>
  <si>
    <t>Xylia</t>
  </si>
  <si>
    <t>Ginni</t>
  </si>
  <si>
    <t>gid://shopify/LineItem/2154692739150</t>
  </si>
  <si>
    <t>Neron</t>
  </si>
  <si>
    <t>Morgans</t>
  </si>
  <si>
    <t>gid://shopify/LineItem/2157009764430</t>
  </si>
  <si>
    <t>Hastie</t>
  </si>
  <si>
    <t>Toffanini</t>
  </si>
  <si>
    <t>gid://shopify/LineItem/2161006968910</t>
  </si>
  <si>
    <t>Fairfax</t>
  </si>
  <si>
    <t>Luisa</t>
  </si>
  <si>
    <t>Chappell</t>
  </si>
  <si>
    <t>FAIRFAX</t>
  </si>
  <si>
    <t>gid://shopify/LineItem/2160283648078</t>
  </si>
  <si>
    <t>Heall</t>
  </si>
  <si>
    <t>Rubenov</t>
  </si>
  <si>
    <t>gid://shopify/LineItem/2157609549902</t>
  </si>
  <si>
    <t>Ludovika</t>
  </si>
  <si>
    <t>Skeemer</t>
  </si>
  <si>
    <t>gid://shopify/LineItem/2159360999502</t>
  </si>
  <si>
    <t>Kendal</t>
  </si>
  <si>
    <t>Jakolevitch</t>
  </si>
  <si>
    <t>gid://shopify/LineItem/2153934913614</t>
  </si>
  <si>
    <t>Leadbetter</t>
  </si>
  <si>
    <t>gid://shopify/LineItem/2152890728526</t>
  </si>
  <si>
    <t>Reggie</t>
  </si>
  <si>
    <t>Clingoe</t>
  </si>
  <si>
    <t>gid://shopify/LineItem/2154461986894</t>
  </si>
  <si>
    <t>Ellwood</t>
  </si>
  <si>
    <t>Valero</t>
  </si>
  <si>
    <t>gid://shopify/LineItem/2159739830350</t>
  </si>
  <si>
    <t>Galton</t>
  </si>
  <si>
    <t>gid://shopify/LineItem/2155050500174</t>
  </si>
  <si>
    <t>Wynny</t>
  </si>
  <si>
    <t>Keeney</t>
  </si>
  <si>
    <t>gid://shopify/LineItem/2156583059534</t>
  </si>
  <si>
    <t>Julina</t>
  </si>
  <si>
    <t>Boick</t>
  </si>
  <si>
    <t>gid://shopify/LineItem/2154407166030</t>
  </si>
  <si>
    <t>Karlie</t>
  </si>
  <si>
    <t>Sketh</t>
  </si>
  <si>
    <t>gid://shopify/LineItem/2157202636878</t>
  </si>
  <si>
    <t>Salli</t>
  </si>
  <si>
    <t>Skews</t>
  </si>
  <si>
    <t>gid://shopify/LineItem/2155644354638</t>
  </si>
  <si>
    <t>Betty</t>
  </si>
  <si>
    <t>Brisseau</t>
  </si>
  <si>
    <t>gid://shopify/LineItem/2153642328142</t>
  </si>
  <si>
    <t>Mackiewicz</t>
  </si>
  <si>
    <t>gid://shopify/LineItem/2159643066446</t>
  </si>
  <si>
    <t>Nerty</t>
  </si>
  <si>
    <t>Mearing</t>
  </si>
  <si>
    <t>gid://shopify/LineItem/2161505763406</t>
  </si>
  <si>
    <t>Susie</t>
  </si>
  <si>
    <t>Furmagier</t>
  </si>
  <si>
    <t>gid://shopify/LineItem/2154065264718</t>
  </si>
  <si>
    <t>Chad</t>
  </si>
  <si>
    <t>gid://shopify/LineItem/2151138394190</t>
  </si>
  <si>
    <t>Henka</t>
  </si>
  <si>
    <t>Giorgini</t>
  </si>
  <si>
    <t>gid://shopify/LineItem/2153162833998</t>
  </si>
  <si>
    <t>Krissy</t>
  </si>
  <si>
    <t>De Blasio</t>
  </si>
  <si>
    <t>gid://shopify/LineItem/2156520308814</t>
  </si>
  <si>
    <t>Lathee</t>
  </si>
  <si>
    <t>gid://shopify/LineItem/2153185443918</t>
  </si>
  <si>
    <t>Lyndsey</t>
  </si>
  <si>
    <t>Carslake</t>
  </si>
  <si>
    <t>gid://shopify/LineItem/2161187651662</t>
  </si>
  <si>
    <t>Spincke</t>
  </si>
  <si>
    <t>gid://shopify/LineItem/2156267733070</t>
  </si>
  <si>
    <t>Lemmie</t>
  </si>
  <si>
    <t>Georgeou</t>
  </si>
  <si>
    <t>gid://shopify/LineItem/2151931871310</t>
  </si>
  <si>
    <t>D'arcy</t>
  </si>
  <si>
    <t>gid://shopify/LineItem/2151528431694</t>
  </si>
  <si>
    <t>Sharline</t>
  </si>
  <si>
    <t>gid://shopify/LineItem/2154394419278</t>
  </si>
  <si>
    <t>Lilith</t>
  </si>
  <si>
    <t>Thorbon</t>
  </si>
  <si>
    <t>gid://shopify/LineItem/2153970991182</t>
  </si>
  <si>
    <t>Flss</t>
  </si>
  <si>
    <t>Baldoni</t>
  </si>
  <si>
    <t>gid://shopify/LineItem/2151836155982</t>
  </si>
  <si>
    <t>Ginnie</t>
  </si>
  <si>
    <t>MacFaul</t>
  </si>
  <si>
    <t>gid://shopify/LineItem/2157243891790</t>
  </si>
  <si>
    <t>Johananov</t>
  </si>
  <si>
    <t>gid://shopify/LineItem/2159480963150</t>
  </si>
  <si>
    <t>Hannis</t>
  </si>
  <si>
    <t>Mulloch</t>
  </si>
  <si>
    <t>GILBERT</t>
  </si>
  <si>
    <t>gid://shopify/LineItem/2159249719374</t>
  </si>
  <si>
    <t>Roley</t>
  </si>
  <si>
    <t>McLoney</t>
  </si>
  <si>
    <t>gid://shopify/LineItem/2160501588046</t>
  </si>
  <si>
    <t>Olympe</t>
  </si>
  <si>
    <t>gid://shopify/LineItem/2160360652878</t>
  </si>
  <si>
    <t>Catie</t>
  </si>
  <si>
    <t>Aizikovitz</t>
  </si>
  <si>
    <t>gid://shopify/LineItem/2157831749710</t>
  </si>
  <si>
    <t>De</t>
  </si>
  <si>
    <t>Alvar</t>
  </si>
  <si>
    <t>gid://shopify/LineItem/2155988877390</t>
  </si>
  <si>
    <t>Ardella</t>
  </si>
  <si>
    <t>Plaunch</t>
  </si>
  <si>
    <t>gid://shopify/LineItem/2157449805902</t>
  </si>
  <si>
    <t>Mochar</t>
  </si>
  <si>
    <t>gid://shopify/LineItem/2159362146382</t>
  </si>
  <si>
    <t>Horatia</t>
  </si>
  <si>
    <t>Tame</t>
  </si>
  <si>
    <t>BLOOMINGTON</t>
  </si>
  <si>
    <t>gid://shopify/LineItem/2153500180558</t>
  </si>
  <si>
    <t>Samson</t>
  </si>
  <si>
    <t>Pendlington</t>
  </si>
  <si>
    <t>gid://shopify/LineItem/2153989242958</t>
  </si>
  <si>
    <t>Smitty</t>
  </si>
  <si>
    <t>Stoneham</t>
  </si>
  <si>
    <t>gid://shopify/LineItem/2160861315150</t>
  </si>
  <si>
    <t>Allie</t>
  </si>
  <si>
    <t>McDougle</t>
  </si>
  <si>
    <t>gid://shopify/LineItem/2159792685134</t>
  </si>
  <si>
    <t>Roscoe</t>
  </si>
  <si>
    <t>Phaup</t>
  </si>
  <si>
    <t>gid://shopify/LineItem/2153701310542</t>
  </si>
  <si>
    <t>Lloyd</t>
  </si>
  <si>
    <t>Manners</t>
  </si>
  <si>
    <t>gid://shopify/LineItem/2157426344014</t>
  </si>
  <si>
    <t>Krystal</t>
  </si>
  <si>
    <t>Woodier</t>
  </si>
  <si>
    <t>gid://shopify/LineItem/2160252092494</t>
  </si>
  <si>
    <t>Jerald</t>
  </si>
  <si>
    <t>Root</t>
  </si>
  <si>
    <t>gid://shopify/LineItem/2152020705358</t>
  </si>
  <si>
    <t>Philippine</t>
  </si>
  <si>
    <t>Corbin</t>
  </si>
  <si>
    <t>ALHAMBRA</t>
  </si>
  <si>
    <t>gid://shopify/LineItem/2153058664526</t>
  </si>
  <si>
    <t>Lorene</t>
  </si>
  <si>
    <t>Ryce</t>
  </si>
  <si>
    <t>gid://shopify/LineItem/2158828191822</t>
  </si>
  <si>
    <t>Judon</t>
  </si>
  <si>
    <t>Wearne</t>
  </si>
  <si>
    <t>gid://shopify/LineItem/2153919381582</t>
  </si>
  <si>
    <t>Giacobo</t>
  </si>
  <si>
    <t>Emilien</t>
  </si>
  <si>
    <t>gid://shopify/LineItem/2158017019982</t>
  </si>
  <si>
    <t>Joane</t>
  </si>
  <si>
    <t>Fabler</t>
  </si>
  <si>
    <t>gid://shopify/LineItem/2159390294094</t>
  </si>
  <si>
    <t>McClintock</t>
  </si>
  <si>
    <t>gid://shopify/LineItem/2151710621774</t>
  </si>
  <si>
    <t>Zorana</t>
  </si>
  <si>
    <t>Treamayne</t>
  </si>
  <si>
    <t>gid://shopify/LineItem/2157753434190</t>
  </si>
  <si>
    <t>Raphael</t>
  </si>
  <si>
    <t>Bennington</t>
  </si>
  <si>
    <t>gid://shopify/LineItem/2154443571278</t>
  </si>
  <si>
    <t>Rozalin</t>
  </si>
  <si>
    <t>Bolzen</t>
  </si>
  <si>
    <t>gid://shopify/LineItem/2159423586382</t>
  </si>
  <si>
    <t>Thomasa</t>
  </si>
  <si>
    <t>Alcock</t>
  </si>
  <si>
    <t>gid://shopify/LineItem/2151371079758</t>
  </si>
  <si>
    <t>Rebeca</t>
  </si>
  <si>
    <t>Banbrigge</t>
  </si>
  <si>
    <t>gid://shopify/LineItem/2160573284430</t>
  </si>
  <si>
    <t>Roeby</t>
  </si>
  <si>
    <t>gid://shopify/LineItem/2155422154830</t>
  </si>
  <si>
    <t>Terza</t>
  </si>
  <si>
    <t>Klain</t>
  </si>
  <si>
    <t>gid://shopify/LineItem/2153899950158</t>
  </si>
  <si>
    <t>Blayne</t>
  </si>
  <si>
    <t>Tayt</t>
  </si>
  <si>
    <t>gid://shopify/LineItem/2159633039438</t>
  </si>
  <si>
    <t>Torrin</t>
  </si>
  <si>
    <t>gid://shopify/LineItem/2157456818254</t>
  </si>
  <si>
    <t>Kameko</t>
  </si>
  <si>
    <t>Attwater</t>
  </si>
  <si>
    <t>gid://shopify/LineItem/2160912793678</t>
  </si>
  <si>
    <t>Macauley</t>
  </si>
  <si>
    <t>gid://shopify/LineItem/2159719350350</t>
  </si>
  <si>
    <t>Kelly</t>
  </si>
  <si>
    <t>Monnery</t>
  </si>
  <si>
    <t>gid://shopify/LineItem/2159403827278</t>
  </si>
  <si>
    <t>Sven</t>
  </si>
  <si>
    <t>Newbegin</t>
  </si>
  <si>
    <t>gid://shopify/LineItem/2157021134926</t>
  </si>
  <si>
    <t>Othelia</t>
  </si>
  <si>
    <t>Kettlestringe</t>
  </si>
  <si>
    <t>gid://shopify/LineItem/2157598736462</t>
  </si>
  <si>
    <t>Latashia</t>
  </si>
  <si>
    <t>Brigstock</t>
  </si>
  <si>
    <t>gid://shopify/LineItem/2158522892366</t>
  </si>
  <si>
    <t>Bronnie</t>
  </si>
  <si>
    <t>Tench</t>
  </si>
  <si>
    <t>gid://shopify/LineItem/2157104463950</t>
  </si>
  <si>
    <t>Lammond</t>
  </si>
  <si>
    <t>Bazire</t>
  </si>
  <si>
    <t>gid://shopify/LineItem/2154340646990</t>
  </si>
  <si>
    <t>Joachim</t>
  </si>
  <si>
    <t>Hannabus</t>
  </si>
  <si>
    <t>ANDERSON</t>
  </si>
  <si>
    <t>gid://shopify/LineItem/2152231796814</t>
  </si>
  <si>
    <t>Helenelizabeth</t>
  </si>
  <si>
    <t>Deshon</t>
  </si>
  <si>
    <t>gid://shopify/LineItem/2157940211790</t>
  </si>
  <si>
    <t>Arney</t>
  </si>
  <si>
    <t>gid://shopify/LineItem/2155323588686</t>
  </si>
  <si>
    <t>Lilias</t>
  </si>
  <si>
    <t>Harbor</t>
  </si>
  <si>
    <t>gid://shopify/LineItem/2157688979534</t>
  </si>
  <si>
    <t>Thadeus</t>
  </si>
  <si>
    <t>Cheatle</t>
  </si>
  <si>
    <t>gid://shopify/LineItem/2154404315214</t>
  </si>
  <si>
    <t>Jase</t>
  </si>
  <si>
    <t>Goudge</t>
  </si>
  <si>
    <t>gid://shopify/LineItem/2160263757902</t>
  </si>
  <si>
    <t>Sephira</t>
  </si>
  <si>
    <t>Searles</t>
  </si>
  <si>
    <t>gid://shopify/LineItem/2160284434510</t>
  </si>
  <si>
    <t>Palmby</t>
  </si>
  <si>
    <t>gid://shopify/LineItem/2154392518734</t>
  </si>
  <si>
    <t>Lewiss</t>
  </si>
  <si>
    <t>gid://shopify/LineItem/2154395697230</t>
  </si>
  <si>
    <t>Elmer</t>
  </si>
  <si>
    <t>Rennolds</t>
  </si>
  <si>
    <t>gid://shopify/LineItem/2158826782798</t>
  </si>
  <si>
    <t>Codling</t>
  </si>
  <si>
    <t>gid://shopify/LineItem/2152583135310</t>
  </si>
  <si>
    <t>Yerrill</t>
  </si>
  <si>
    <t>gid://shopify/LineItem/2155903909966</t>
  </si>
  <si>
    <t>Claudianus</t>
  </si>
  <si>
    <t>Mcimmie</t>
  </si>
  <si>
    <t>gid://shopify/LineItem/2159287500878</t>
  </si>
  <si>
    <t>Beccero</t>
  </si>
  <si>
    <t>gid://shopify/LineItem/2153691250766</t>
  </si>
  <si>
    <t>Craigheid</t>
  </si>
  <si>
    <t>gid://shopify/LineItem/2160930717774</t>
  </si>
  <si>
    <t>Danny</t>
  </si>
  <si>
    <t>Popham</t>
  </si>
  <si>
    <t>gid://shopify/LineItem/2153843130446</t>
  </si>
  <si>
    <t>Ingeborg</t>
  </si>
  <si>
    <t>Yarrington</t>
  </si>
  <si>
    <t>gid://shopify/LineItem/2152908619854</t>
  </si>
  <si>
    <t>Adelind</t>
  </si>
  <si>
    <t>Brothers</t>
  </si>
  <si>
    <t>gid://shopify/LineItem/2156498911310</t>
  </si>
  <si>
    <t>Almeda</t>
  </si>
  <si>
    <t>Speake</t>
  </si>
  <si>
    <t>gid://shopify/LineItem/2161388814414</t>
  </si>
  <si>
    <t>Leesa</t>
  </si>
  <si>
    <t>Heed</t>
  </si>
  <si>
    <t>gid://shopify/LineItem/2160262709326</t>
  </si>
  <si>
    <t>Archie</t>
  </si>
  <si>
    <t>Denisard</t>
  </si>
  <si>
    <t>gid://shopify/LineItem/2154794483790</t>
  </si>
  <si>
    <t>Ezequiel</t>
  </si>
  <si>
    <t>Winear</t>
  </si>
  <si>
    <t>gid://shopify/LineItem/2160286662734</t>
  </si>
  <si>
    <t>Francisca</t>
  </si>
  <si>
    <t>Handrek</t>
  </si>
  <si>
    <t>gid://shopify/LineItem/2159073493070</t>
  </si>
  <si>
    <t>Annabelle</t>
  </si>
  <si>
    <t>Noye</t>
  </si>
  <si>
    <t>gid://shopify/LineItem/2153171714126</t>
  </si>
  <si>
    <t>Rik</t>
  </si>
  <si>
    <t>Harrington</t>
  </si>
  <si>
    <t>gid://shopify/LineItem/2160455123022</t>
  </si>
  <si>
    <t>Deina</t>
  </si>
  <si>
    <t>Von Welldun</t>
  </si>
  <si>
    <t>gid://shopify/LineItem/2151697383502</t>
  </si>
  <si>
    <t>Trevor</t>
  </si>
  <si>
    <t>Matthewes</t>
  </si>
  <si>
    <t>gid://shopify/LineItem/2154972217422</t>
  </si>
  <si>
    <t>Wilderspoon</t>
  </si>
  <si>
    <t>gid://shopify/LineItem/2153381494862</t>
  </si>
  <si>
    <t>Adrian</t>
  </si>
  <si>
    <t>Leyfield</t>
  </si>
  <si>
    <t>gid://shopify/LineItem/2156675530830</t>
  </si>
  <si>
    <t>Madeline</t>
  </si>
  <si>
    <t>Cotte</t>
  </si>
  <si>
    <t>gid://shopify/LineItem/2159738781774</t>
  </si>
  <si>
    <t>Fiona</t>
  </si>
  <si>
    <t>Du Hamel</t>
  </si>
  <si>
    <t>gid://shopify/LineItem/2156599017550</t>
  </si>
  <si>
    <t>Arron</t>
  </si>
  <si>
    <t>Genn</t>
  </si>
  <si>
    <t>gid://shopify/LineItem/2160173613134</t>
  </si>
  <si>
    <t>Randee</t>
  </si>
  <si>
    <t>Wrey</t>
  </si>
  <si>
    <t>gid://shopify/LineItem/2152610791502</t>
  </si>
  <si>
    <t>Hayley</t>
  </si>
  <si>
    <t>Iban</t>
  </si>
  <si>
    <t>gid://shopify/LineItem/2159631630414</t>
  </si>
  <si>
    <t>Jarad</t>
  </si>
  <si>
    <t>Kamienski</t>
  </si>
  <si>
    <t>gid://shopify/LineItem/2157688553550</t>
  </si>
  <si>
    <t>Wegman</t>
  </si>
  <si>
    <t>gid://shopify/LineItem/2157028999246</t>
  </si>
  <si>
    <t>Corny</t>
  </si>
  <si>
    <t>Hammond</t>
  </si>
  <si>
    <t>gid://shopify/LineItem/2159102591054</t>
  </si>
  <si>
    <t>Derril</t>
  </si>
  <si>
    <t>Comello</t>
  </si>
  <si>
    <t>gid://shopify/LineItem/2154910416974</t>
  </si>
  <si>
    <t>Clo</t>
  </si>
  <si>
    <t>Rosbottom</t>
  </si>
  <si>
    <t>gid://shopify/LineItem/2153378480206</t>
  </si>
  <si>
    <t>Abbi</t>
  </si>
  <si>
    <t>Le Blond</t>
  </si>
  <si>
    <t>gid://shopify/LineItem/2158963097678</t>
  </si>
  <si>
    <t>Kilford</t>
  </si>
  <si>
    <t>gid://shopify/LineItem/2154349199438</t>
  </si>
  <si>
    <t>Mannie</t>
  </si>
  <si>
    <t>Esselen</t>
  </si>
  <si>
    <t>gid://shopify/LineItem/2154458153038</t>
  </si>
  <si>
    <t>Dugmore</t>
  </si>
  <si>
    <t>gid://shopify/LineItem/2152059994190</t>
  </si>
  <si>
    <t>Damian</t>
  </si>
  <si>
    <t>Mochan</t>
  </si>
  <si>
    <t>gid://shopify/LineItem/2156399591502</t>
  </si>
  <si>
    <t>Adriena</t>
  </si>
  <si>
    <t>Pods</t>
  </si>
  <si>
    <t>gid://shopify/LineItem/2154774298702</t>
  </si>
  <si>
    <t>Ollie</t>
  </si>
  <si>
    <t>Heintsch</t>
  </si>
  <si>
    <t>gid://shopify/LineItem/2157970554958</t>
  </si>
  <si>
    <t>Cass</t>
  </si>
  <si>
    <t>Jillions</t>
  </si>
  <si>
    <t>gid://shopify/LineItem/2154844618830</t>
  </si>
  <si>
    <t>Frances</t>
  </si>
  <si>
    <t>Rilston</t>
  </si>
  <si>
    <t>gid://shopify/LineItem/2152345534542</t>
  </si>
  <si>
    <t>Bea</t>
  </si>
  <si>
    <t>Smallpiece</t>
  </si>
  <si>
    <t>gid://shopify/LineItem/2156395954254</t>
  </si>
  <si>
    <t>Jemimah</t>
  </si>
  <si>
    <t>Crowter</t>
  </si>
  <si>
    <t>Boy's</t>
  </si>
  <si>
    <t>gid://shopify/LineItem/2157300449358</t>
  </si>
  <si>
    <t>Arnold</t>
  </si>
  <si>
    <t>Illidge</t>
  </si>
  <si>
    <t>gid://shopify/LineItem/2157887520846</t>
  </si>
  <si>
    <t>Espada</t>
  </si>
  <si>
    <t>gid://shopify/LineItem/2159489613902</t>
  </si>
  <si>
    <t>Nisuis</t>
  </si>
  <si>
    <t>gid://shopify/LineItem/2160253665358</t>
  </si>
  <si>
    <t>Janetta</t>
  </si>
  <si>
    <t>Lippini</t>
  </si>
  <si>
    <t>gid://shopify/LineItem/2155196317774</t>
  </si>
  <si>
    <t>Brietta</t>
  </si>
  <si>
    <t>Smedmoor</t>
  </si>
  <si>
    <t>gid://shopify/LineItem/2152898723918</t>
  </si>
  <si>
    <t>Kaela</t>
  </si>
  <si>
    <t>Dominik</t>
  </si>
  <si>
    <t>gid://shopify/LineItem/2154386751566</t>
  </si>
  <si>
    <t>Freida</t>
  </si>
  <si>
    <t>Hatley</t>
  </si>
  <si>
    <t>gid://shopify/LineItem/2151929774158</t>
  </si>
  <si>
    <t>Marcelle</t>
  </si>
  <si>
    <t>Kopf</t>
  </si>
  <si>
    <t>gid://shopify/LineItem/2159694446670</t>
  </si>
  <si>
    <t>Maryanna</t>
  </si>
  <si>
    <t>Crummy</t>
  </si>
  <si>
    <t>gid://shopify/LineItem/2154765975630</t>
  </si>
  <si>
    <t>Erinna</t>
  </si>
  <si>
    <t>McNeil</t>
  </si>
  <si>
    <t>gid://shopify/LineItem/2151145832526</t>
  </si>
  <si>
    <t>Argent</t>
  </si>
  <si>
    <t>gid://shopify/LineItem/2160290594894</t>
  </si>
  <si>
    <t>Brinna</t>
  </si>
  <si>
    <t>gid://shopify/LineItem/2154847240270</t>
  </si>
  <si>
    <t>Jannel</t>
  </si>
  <si>
    <t>Geist</t>
  </si>
  <si>
    <t>gid://shopify/LineItem/2160332079182</t>
  </si>
  <si>
    <t>Burfield</t>
  </si>
  <si>
    <t>gid://shopify/LineItem/2153371664462</t>
  </si>
  <si>
    <t>Thwaites</t>
  </si>
  <si>
    <t>gid://shopify/LineItem/2161473585230</t>
  </si>
  <si>
    <t>Selia</t>
  </si>
  <si>
    <t>Wileman</t>
  </si>
  <si>
    <t>gid://shopify/LineItem/2152720072782</t>
  </si>
  <si>
    <t>Joost</t>
  </si>
  <si>
    <t>gid://shopify/LineItem/2157683507278</t>
  </si>
  <si>
    <t>Surgeoner</t>
  </si>
  <si>
    <t>gid://shopify/LineItem/2152179793998</t>
  </si>
  <si>
    <t>Ludwig</t>
  </si>
  <si>
    <t>Kindley</t>
  </si>
  <si>
    <t>gid://shopify/LineItem/2159630254158</t>
  </si>
  <si>
    <t>Ramsey</t>
  </si>
  <si>
    <t>Rupert</t>
  </si>
  <si>
    <t>gid://shopify/LineItem/2153741418574</t>
  </si>
  <si>
    <t>Ranice</t>
  </si>
  <si>
    <t>Hannaford</t>
  </si>
  <si>
    <t>gid://shopify/LineItem/2151920828494</t>
  </si>
  <si>
    <t>Frenchum</t>
  </si>
  <si>
    <t>gid://shopify/LineItem/2154604822606</t>
  </si>
  <si>
    <t>Venita</t>
  </si>
  <si>
    <t>Colam</t>
  </si>
  <si>
    <t>gid://shopify/LineItem/2154387537998</t>
  </si>
  <si>
    <t>Aylmer</t>
  </si>
  <si>
    <t>Henstone</t>
  </si>
  <si>
    <t>gid://shopify/LineItem/2157200834638</t>
  </si>
  <si>
    <t>Konrad</t>
  </si>
  <si>
    <t>Joreau</t>
  </si>
  <si>
    <t>gid://shopify/LineItem/2159093088334</t>
  </si>
  <si>
    <t>Karoly</t>
  </si>
  <si>
    <t>Josephs</t>
  </si>
  <si>
    <t>gid://shopify/LineItem/2156045140046</t>
  </si>
  <si>
    <t>Esdras</t>
  </si>
  <si>
    <t>Kenefick</t>
  </si>
  <si>
    <t>gid://shopify/LineItem/2159596208206</t>
  </si>
  <si>
    <t>Olivia</t>
  </si>
  <si>
    <t>Glowach</t>
  </si>
  <si>
    <t>gid://shopify/LineItem/2160434118734</t>
  </si>
  <si>
    <t>Behnen</t>
  </si>
  <si>
    <t>gid://shopify/LineItem/2159894790222</t>
  </si>
  <si>
    <t>Lydon</t>
  </si>
  <si>
    <t>Tomsu</t>
  </si>
  <si>
    <t>gid://shopify/LineItem/2152410710094</t>
  </si>
  <si>
    <t>Pollyanna</t>
  </si>
  <si>
    <t>Antognoni</t>
  </si>
  <si>
    <t>gid://shopify/LineItem/2152986280014</t>
  </si>
  <si>
    <t>Sargison</t>
  </si>
  <si>
    <t>VAN NUYS</t>
  </si>
  <si>
    <t>gid://shopify/LineItem/2153740435534</t>
  </si>
  <si>
    <t>Rici</t>
  </si>
  <si>
    <t>Clementson</t>
  </si>
  <si>
    <t>gid://shopify/LineItem/2155043618894</t>
  </si>
  <si>
    <t>Nicoline</t>
  </si>
  <si>
    <t>Yokel</t>
  </si>
  <si>
    <t>gid://shopify/LineItem/2160461905998</t>
  </si>
  <si>
    <t>McGiven</t>
  </si>
  <si>
    <t>gid://shopify/LineItem/2159316205646</t>
  </si>
  <si>
    <t>Carlynn</t>
  </si>
  <si>
    <t>Arnott</t>
  </si>
  <si>
    <t>gid://shopify/LineItem/2158898511950</t>
  </si>
  <si>
    <t>Bleazard</t>
  </si>
  <si>
    <t>gid://shopify/LineItem/2152983298126</t>
  </si>
  <si>
    <t>Guthrey</t>
  </si>
  <si>
    <t>Quilkin</t>
  </si>
  <si>
    <t>gid://shopify/LineItem/2159375810638</t>
  </si>
  <si>
    <t>Hugonnet</t>
  </si>
  <si>
    <t>gid://shopify/LineItem/2158099365966</t>
  </si>
  <si>
    <t>Reynard</t>
  </si>
  <si>
    <t>gid://shopify/LineItem/2159524610126</t>
  </si>
  <si>
    <t>Brooksbie</t>
  </si>
  <si>
    <t>gid://shopify/LineItem/2153083961422</t>
  </si>
  <si>
    <t>Sofia</t>
  </si>
  <si>
    <t>Critten</t>
  </si>
  <si>
    <t>gid://shopify/LineItem/2152872575054</t>
  </si>
  <si>
    <t>Divill</t>
  </si>
  <si>
    <t>gid://shopify/LineItem/2154883416142</t>
  </si>
  <si>
    <t>Gusty</t>
  </si>
  <si>
    <t>Menhenitt</t>
  </si>
  <si>
    <t>gid://shopify/LineItem/2151509131342</t>
  </si>
  <si>
    <t>Talbot</t>
  </si>
  <si>
    <t>Pre</t>
  </si>
  <si>
    <t>gid://shopify/LineItem/2151389102158</t>
  </si>
  <si>
    <t>Bridget</t>
  </si>
  <si>
    <t>Headley</t>
  </si>
  <si>
    <t>gid://shopify/LineItem/2159675801678</t>
  </si>
  <si>
    <t>Hovington</t>
  </si>
  <si>
    <t>gid://shopify/LineItem/2154841571406</t>
  </si>
  <si>
    <t>Hermon</t>
  </si>
  <si>
    <t>Elward</t>
  </si>
  <si>
    <t>gid://shopify/LineItem/2151553368142</t>
  </si>
  <si>
    <t>Dillie</t>
  </si>
  <si>
    <t>Dayborne</t>
  </si>
  <si>
    <t>gid://shopify/LineItem/2158861975630</t>
  </si>
  <si>
    <t>Mona</t>
  </si>
  <si>
    <t>Haggarty</t>
  </si>
  <si>
    <t>gid://shopify/LineItem/2155183374414</t>
  </si>
  <si>
    <t>Leanna</t>
  </si>
  <si>
    <t>MacCook</t>
  </si>
  <si>
    <t>gid://shopify/LineItem/2160984457294</t>
  </si>
  <si>
    <t>Jeffie</t>
  </si>
  <si>
    <t>Dobby</t>
  </si>
  <si>
    <t>gid://shopify/LineItem/2161277534286</t>
  </si>
  <si>
    <t>Ganny</t>
  </si>
  <si>
    <t>Mabbutt</t>
  </si>
  <si>
    <t>gid://shopify/LineItem/2156008505422</t>
  </si>
  <si>
    <t>Pritchitt</t>
  </si>
  <si>
    <t>gid://shopify/LineItem/2155318411342</t>
  </si>
  <si>
    <t>Christi</t>
  </si>
  <si>
    <t>Woolford</t>
  </si>
  <si>
    <t>gid://shopify/LineItem/2160319070286</t>
  </si>
  <si>
    <t>Ackers</t>
  </si>
  <si>
    <t>gid://shopify/LineItem/2154957602894</t>
  </si>
  <si>
    <t>Zollie</t>
  </si>
  <si>
    <t>Kelloch</t>
  </si>
  <si>
    <t>gid://shopify/LineItem/2160234266702</t>
  </si>
  <si>
    <t>Cord</t>
  </si>
  <si>
    <t>Blackadder</t>
  </si>
  <si>
    <t>gid://shopify/LineItem/2157459800142</t>
  </si>
  <si>
    <t>Georgine</t>
  </si>
  <si>
    <t>Ferenczy</t>
  </si>
  <si>
    <t>gid://shopify/LineItem/2151730544718</t>
  </si>
  <si>
    <t>Phylis</t>
  </si>
  <si>
    <t>Bachellier</t>
  </si>
  <si>
    <t>gid://shopify/LineItem/2152362573902</t>
  </si>
  <si>
    <t>Bob</t>
  </si>
  <si>
    <t>Esgate</t>
  </si>
  <si>
    <t>gid://shopify/LineItem/2157388595278</t>
  </si>
  <si>
    <t>Filchakov</t>
  </si>
  <si>
    <t>gid://shopify/LineItem/2152176418894</t>
  </si>
  <si>
    <t>Dniren</t>
  </si>
  <si>
    <t>Locke</t>
  </si>
  <si>
    <t>gid://shopify/LineItem/2158678081614</t>
  </si>
  <si>
    <t>Clipson</t>
  </si>
  <si>
    <t>gid://shopify/LineItem/2152348450894</t>
  </si>
  <si>
    <t>Carolan</t>
  </si>
  <si>
    <t>Sleford</t>
  </si>
  <si>
    <t>gid://shopify/LineItem/2156767576142</t>
  </si>
  <si>
    <t>Ethelred</t>
  </si>
  <si>
    <t>Bracknell</t>
  </si>
  <si>
    <t>gid://shopify/LineItem/2156722487374</t>
  </si>
  <si>
    <t>Jarnell</t>
  </si>
  <si>
    <t>gid://shopify/LineItem/2157075660878</t>
  </si>
  <si>
    <t>Quillan</t>
  </si>
  <si>
    <t>Benfield</t>
  </si>
  <si>
    <t>gid://shopify/LineItem/2153159819342</t>
  </si>
  <si>
    <t>Tempest</t>
  </si>
  <si>
    <t>gid://shopify/LineItem/2160678895694</t>
  </si>
  <si>
    <t>Teodorico</t>
  </si>
  <si>
    <t>Kilbourne</t>
  </si>
  <si>
    <t>gid://shopify/LineItem/2159098626126</t>
  </si>
  <si>
    <t>Patti</t>
  </si>
  <si>
    <t>Arnall</t>
  </si>
  <si>
    <t>gid://shopify/LineItem/2160982032462</t>
  </si>
  <si>
    <t>Willetta</t>
  </si>
  <si>
    <t>Ney</t>
  </si>
  <si>
    <t>gid://shopify/LineItem/2157830963278</t>
  </si>
  <si>
    <t>Kathryn</t>
  </si>
  <si>
    <t>Britnell</t>
  </si>
  <si>
    <t>gid://shopify/LineItem/2156664029262</t>
  </si>
  <si>
    <t>Kalle</t>
  </si>
  <si>
    <t>Scraney</t>
  </si>
  <si>
    <t>gid://shopify/LineItem/2156518408270</t>
  </si>
  <si>
    <t>Antonietta</t>
  </si>
  <si>
    <t>Brolechan</t>
  </si>
  <si>
    <t>gid://shopify/LineItem/2155113578574</t>
  </si>
  <si>
    <t>Elbertine</t>
  </si>
  <si>
    <t>Dressell</t>
  </si>
  <si>
    <t>gid://shopify/LineItem/2151623753806</t>
  </si>
  <si>
    <t>Sybille</t>
  </si>
  <si>
    <t>Devlin</t>
  </si>
  <si>
    <t>gid://shopify/LineItem/2159416836174</t>
  </si>
  <si>
    <t>Drew</t>
  </si>
  <si>
    <t>Radbourne</t>
  </si>
  <si>
    <t>gid://shopify/LineItem/2155188748366</t>
  </si>
  <si>
    <t>Ferrel</t>
  </si>
  <si>
    <t>Shepheard</t>
  </si>
  <si>
    <t>gid://shopify/LineItem/2157104627790</t>
  </si>
  <si>
    <t>Cornelius</t>
  </si>
  <si>
    <t>Caw</t>
  </si>
  <si>
    <t>gid://shopify/LineItem/2151956414542</t>
  </si>
  <si>
    <t>Janene</t>
  </si>
  <si>
    <t>Leighton</t>
  </si>
  <si>
    <t>gid://shopify/LineItem/2152971305038</t>
  </si>
  <si>
    <t>Eberto</t>
  </si>
  <si>
    <t>Gaenor</t>
  </si>
  <si>
    <t>gid://shopify/LineItem/2159722889294</t>
  </si>
  <si>
    <t>Deeyn</t>
  </si>
  <si>
    <t>Janse</t>
  </si>
  <si>
    <t>gid://shopify/LineItem/2158900936782</t>
  </si>
  <si>
    <t>Lodge</t>
  </si>
  <si>
    <t>gid://shopify/LineItem/2160308748366</t>
  </si>
  <si>
    <t>Marijo</t>
  </si>
  <si>
    <t>Faircley</t>
  </si>
  <si>
    <t>gid://shopify/LineItem/2157146308686</t>
  </si>
  <si>
    <t>Eixenberger</t>
  </si>
  <si>
    <t>gid://shopify/LineItem/2151590723662</t>
  </si>
  <si>
    <t>Tidd</t>
  </si>
  <si>
    <t>gid://shopify/LineItem/2160235184206</t>
  </si>
  <si>
    <t>Wych</t>
  </si>
  <si>
    <t>gid://shopify/LineItem/2160546742350</t>
  </si>
  <si>
    <t>Reba</t>
  </si>
  <si>
    <t>O'Hengerty</t>
  </si>
  <si>
    <t>gid://shopify/LineItem/2159678816334</t>
  </si>
  <si>
    <t>Naoma</t>
  </si>
  <si>
    <t>Dand</t>
  </si>
  <si>
    <t>gid://shopify/LineItem/2161395728462</t>
  </si>
  <si>
    <t>Dollie</t>
  </si>
  <si>
    <t>gid://shopify/LineItem/2159344189518</t>
  </si>
  <si>
    <t>Truesdale</t>
  </si>
  <si>
    <t>gid://shopify/LineItem/2154490134606</t>
  </si>
  <si>
    <t>Ketty</t>
  </si>
  <si>
    <t>Castiglione</t>
  </si>
  <si>
    <t>gid://shopify/LineItem/2159998009422</t>
  </si>
  <si>
    <t>Trever</t>
  </si>
  <si>
    <t>Staines</t>
  </si>
  <si>
    <t>gid://shopify/LineItem/2153027141710</t>
  </si>
  <si>
    <t>Hodgins</t>
  </si>
  <si>
    <t>gid://shopify/LineItem/2154832068686</t>
  </si>
  <si>
    <t>Jody</t>
  </si>
  <si>
    <t>Nix</t>
  </si>
  <si>
    <t>gid://shopify/LineItem/2154953375822</t>
  </si>
  <si>
    <t>Alyson</t>
  </si>
  <si>
    <t>gid://shopify/LineItem/2160005644366</t>
  </si>
  <si>
    <t>Ave</t>
  </si>
  <si>
    <t>Swadlinge</t>
  </si>
  <si>
    <t>gid://shopify/LineItem/2155789156430</t>
  </si>
  <si>
    <t>Rosalind</t>
  </si>
  <si>
    <t>Birdall</t>
  </si>
  <si>
    <t>gid://shopify/LineItem/2155196743758</t>
  </si>
  <si>
    <t>Rudolf</t>
  </si>
  <si>
    <t>Ruggier</t>
  </si>
  <si>
    <t>gid://shopify/LineItem/2160300228686</t>
  </si>
  <si>
    <t>Loralie</t>
  </si>
  <si>
    <t>Lyokhin</t>
  </si>
  <si>
    <t>gid://shopify/LineItem/2151850639438</t>
  </si>
  <si>
    <t>Hastings</t>
  </si>
  <si>
    <t>Dammarell</t>
  </si>
  <si>
    <t>gid://shopify/LineItem/2155989827662</t>
  </si>
  <si>
    <t>Orniz</t>
  </si>
  <si>
    <t>gid://shopify/LineItem/2155923406926</t>
  </si>
  <si>
    <t>Neils</t>
  </si>
  <si>
    <t>Baumber</t>
  </si>
  <si>
    <t>gid://shopify/LineItem/2153328672846</t>
  </si>
  <si>
    <t>Rebeka</t>
  </si>
  <si>
    <t>Ottey</t>
  </si>
  <si>
    <t>gid://shopify/LineItem/2155069538382</t>
  </si>
  <si>
    <t>gid://shopify/LineItem/2160327360590</t>
  </si>
  <si>
    <t>Lergan</t>
  </si>
  <si>
    <t>gid://shopify/LineItem/2156766298190</t>
  </si>
  <si>
    <t>Jim</t>
  </si>
  <si>
    <t>Tutchell</t>
  </si>
  <si>
    <t>gid://shopify/LineItem/2152126873678</t>
  </si>
  <si>
    <t>Ninetta</t>
  </si>
  <si>
    <t>Deboo</t>
  </si>
  <si>
    <t>gid://shopify/LineItem/2160766517326</t>
  </si>
  <si>
    <t>Kippie</t>
  </si>
  <si>
    <t>gid://shopify/LineItem/2157115113550</t>
  </si>
  <si>
    <t>gid://shopify/LineItem/2154687103054</t>
  </si>
  <si>
    <t>Lyell</t>
  </si>
  <si>
    <t>Dentith</t>
  </si>
  <si>
    <t>SUNNYVALE</t>
  </si>
  <si>
    <t>gid://shopify/LineItem/2154402021454</t>
  </si>
  <si>
    <t>Wynne</t>
  </si>
  <si>
    <t>Camel</t>
  </si>
  <si>
    <t>gid://shopify/LineItem/2151827931214</t>
  </si>
  <si>
    <t>Karry</t>
  </si>
  <si>
    <t>McAw</t>
  </si>
  <si>
    <t>gid://shopify/LineItem/2155887231054</t>
  </si>
  <si>
    <t>Bethina</t>
  </si>
  <si>
    <t>Kalinke</t>
  </si>
  <si>
    <t>MURFREESBORO</t>
  </si>
  <si>
    <t>gid://shopify/LineItem/2160717037646</t>
  </si>
  <si>
    <t>Belvin</t>
  </si>
  <si>
    <t>gid://shopify/LineItem/2154591846478</t>
  </si>
  <si>
    <t>Cedric</t>
  </si>
  <si>
    <t>Pincked</t>
  </si>
  <si>
    <t>gid://shopify/LineItem/2158538784846</t>
  </si>
  <si>
    <t>Maxim</t>
  </si>
  <si>
    <t>Weyland</t>
  </si>
  <si>
    <t>gid://shopify/LineItem/2159247949902</t>
  </si>
  <si>
    <t>Leys</t>
  </si>
  <si>
    <t>gid://shopify/LineItem/2154751590478</t>
  </si>
  <si>
    <t>Paulette</t>
  </si>
  <si>
    <t>Leggitt</t>
  </si>
  <si>
    <t>gid://shopify/LineItem/2151567065166</t>
  </si>
  <si>
    <t>Kaylil</t>
  </si>
  <si>
    <t>Sive</t>
  </si>
  <si>
    <t>gid://shopify/LineItem/2154490069070</t>
  </si>
  <si>
    <t>Cassandra</t>
  </si>
  <si>
    <t>Tippetts</t>
  </si>
  <si>
    <t>gid://shopify/LineItem/2154614718542</t>
  </si>
  <si>
    <t>Eloise</t>
  </si>
  <si>
    <t>Chopin</t>
  </si>
  <si>
    <t>gid://shopify/LineItem/2154789535822</t>
  </si>
  <si>
    <t>Karlen</t>
  </si>
  <si>
    <t>Mallia</t>
  </si>
  <si>
    <t>gid://shopify/LineItem/2153406005326</t>
  </si>
  <si>
    <t>Kelci</t>
  </si>
  <si>
    <t>Tuke</t>
  </si>
  <si>
    <t>gid://shopify/LineItem/2158166474830</t>
  </si>
  <si>
    <t>Carmina</t>
  </si>
  <si>
    <t>Threadgill</t>
  </si>
  <si>
    <t>gid://shopify/LineItem/2158195802190</t>
  </si>
  <si>
    <t>Katha</t>
  </si>
  <si>
    <t>Quittonden</t>
  </si>
  <si>
    <t>gid://shopify/LineItem/2161476927566</t>
  </si>
  <si>
    <t>Knox</t>
  </si>
  <si>
    <t>gid://shopify/LineItem/2153078751310</t>
  </si>
  <si>
    <t>Nev</t>
  </si>
  <si>
    <t>Mor</t>
  </si>
  <si>
    <t>BOZEMAN</t>
  </si>
  <si>
    <t>gid://shopify/LineItem/2155176755278</t>
  </si>
  <si>
    <t>Garwin</t>
  </si>
  <si>
    <t>Maddison</t>
  </si>
  <si>
    <t>gid://shopify/LineItem/2153655730254</t>
  </si>
  <si>
    <t>Sofie</t>
  </si>
  <si>
    <t>Mabley</t>
  </si>
  <si>
    <t>NORCROSS</t>
  </si>
  <si>
    <t>gid://shopify/LineItem/2154474668110</t>
  </si>
  <si>
    <t>Cole</t>
  </si>
  <si>
    <t>gid://shopify/LineItem/2153787654222</t>
  </si>
  <si>
    <t>Antonias</t>
  </si>
  <si>
    <t>gid://shopify/LineItem/2155818287182</t>
  </si>
  <si>
    <t>Dolf</t>
  </si>
  <si>
    <t>Drain</t>
  </si>
  <si>
    <t>gid://shopify/LineItem/2156163432526</t>
  </si>
  <si>
    <t>Parkman</t>
  </si>
  <si>
    <t>gid://shopify/LineItem/2157032079438</t>
  </si>
  <si>
    <t>Wilona</t>
  </si>
  <si>
    <t>Dedham</t>
  </si>
  <si>
    <t>gid://shopify/LineItem/2153516859470</t>
  </si>
  <si>
    <t>Gilbertina</t>
  </si>
  <si>
    <t>Faulkes</t>
  </si>
  <si>
    <t>gid://shopify/LineItem/2154370334798</t>
  </si>
  <si>
    <t>Jonah</t>
  </si>
  <si>
    <t>Guitonneau</t>
  </si>
  <si>
    <t>gid://shopify/LineItem/2154426433614</t>
  </si>
  <si>
    <t>Caddie</t>
  </si>
  <si>
    <t>gid://shopify/LineItem/2158955331662</t>
  </si>
  <si>
    <t>Olimpia</t>
  </si>
  <si>
    <t>Botly</t>
  </si>
  <si>
    <t>gid://shopify/LineItem/2154892132430</t>
  </si>
  <si>
    <t>Sloan</t>
  </si>
  <si>
    <t>Aasaf</t>
  </si>
  <si>
    <t>gid://shopify/LineItem/2156035276878</t>
  </si>
  <si>
    <t>Carma</t>
  </si>
  <si>
    <t>Dearnley</t>
  </si>
  <si>
    <t>gid://shopify/LineItem/2157471137870</t>
  </si>
  <si>
    <t>Ameline</t>
  </si>
  <si>
    <t>Shafier</t>
  </si>
  <si>
    <t>gid://shopify/LineItem/2156430688334</t>
  </si>
  <si>
    <t>Benny</t>
  </si>
  <si>
    <t>Lenox</t>
  </si>
  <si>
    <t>gid://shopify/LineItem/2157405241422</t>
  </si>
  <si>
    <t>Wini</t>
  </si>
  <si>
    <t>Stenbridge</t>
  </si>
  <si>
    <t>YAKIMA</t>
  </si>
  <si>
    <t>gid://shopify/LineItem/2160526032974</t>
  </si>
  <si>
    <t>Vernice</t>
  </si>
  <si>
    <t>Glanert</t>
  </si>
  <si>
    <t>gid://shopify/LineItem/2152432238670</t>
  </si>
  <si>
    <t>Kermit</t>
  </si>
  <si>
    <t>Agostini</t>
  </si>
  <si>
    <t>gid://shopify/LineItem/2156548718670</t>
  </si>
  <si>
    <t>Terrie</t>
  </si>
  <si>
    <t>Walford</t>
  </si>
  <si>
    <t>gid://shopify/LineItem/2153045131342</t>
  </si>
  <si>
    <t>Arvin</t>
  </si>
  <si>
    <t>Crewther</t>
  </si>
  <si>
    <t>gid://shopify/LineItem/2151663730766</t>
  </si>
  <si>
    <t>Stryde</t>
  </si>
  <si>
    <t>gid://shopify/LineItem/2154600988750</t>
  </si>
  <si>
    <t>Evyn</t>
  </si>
  <si>
    <t>Frie</t>
  </si>
  <si>
    <t>gid://shopify/LineItem/2154689953870</t>
  </si>
  <si>
    <t>Sever</t>
  </si>
  <si>
    <t>gid://shopify/LineItem/2156631359566</t>
  </si>
  <si>
    <t>Marquita</t>
  </si>
  <si>
    <t>Hurling</t>
  </si>
  <si>
    <t>gid://shopify/LineItem/2151449329742</t>
  </si>
  <si>
    <t>Letizia</t>
  </si>
  <si>
    <t>Reyes</t>
  </si>
  <si>
    <t>gid://shopify/LineItem/2157857833038</t>
  </si>
  <si>
    <t>Cindy</t>
  </si>
  <si>
    <t>Peatt</t>
  </si>
  <si>
    <t>gid://shopify/LineItem/2161176739918</t>
  </si>
  <si>
    <t>Lyman</t>
  </si>
  <si>
    <t>McGurn</t>
  </si>
  <si>
    <t>gid://shopify/LineItem/2159122284622</t>
  </si>
  <si>
    <t>Guy</t>
  </si>
  <si>
    <t>Waters</t>
  </si>
  <si>
    <t>gid://shopify/LineItem/2155765432398</t>
  </si>
  <si>
    <t>Kingescot</t>
  </si>
  <si>
    <t>gid://shopify/LineItem/2157526614094</t>
  </si>
  <si>
    <t>Conroy</t>
  </si>
  <si>
    <t>Malamore</t>
  </si>
  <si>
    <t>gid://shopify/LineItem/2159700410446</t>
  </si>
  <si>
    <t>Kissiah</t>
  </si>
  <si>
    <t>Oehm</t>
  </si>
  <si>
    <t>gid://shopify/LineItem/2160129015886</t>
  </si>
  <si>
    <t>Roslyn</t>
  </si>
  <si>
    <t>Fiddy</t>
  </si>
  <si>
    <t>gid://shopify/LineItem/2160145727566</t>
  </si>
  <si>
    <t>Vinni</t>
  </si>
  <si>
    <t>Cleghorn</t>
  </si>
  <si>
    <t>gid://shopify/LineItem/2153788538958</t>
  </si>
  <si>
    <t>Kathy</t>
  </si>
  <si>
    <t>Oliva</t>
  </si>
  <si>
    <t>gid://shopify/LineItem/2160285876302</t>
  </si>
  <si>
    <t>Brynne</t>
  </si>
  <si>
    <t>Leatt</t>
  </si>
  <si>
    <t>gid://shopify/LineItem/2155216175182</t>
  </si>
  <si>
    <t>Fania</t>
  </si>
  <si>
    <t>Shurman</t>
  </si>
  <si>
    <t>gid://shopify/LineItem/2155113087054</t>
  </si>
  <si>
    <t>Dolley</t>
  </si>
  <si>
    <t>Dreamer</t>
  </si>
  <si>
    <t>gid://shopify/LineItem/2157096665166</t>
  </si>
  <si>
    <t>Marjie</t>
  </si>
  <si>
    <t>Maciejak</t>
  </si>
  <si>
    <t>gid://shopify/LineItem/2160143302734</t>
  </si>
  <si>
    <t>Jennee</t>
  </si>
  <si>
    <t>Veljes</t>
  </si>
  <si>
    <t>gid://shopify/LineItem/2153245212750</t>
  </si>
  <si>
    <t>Cal</t>
  </si>
  <si>
    <t>Bulstrode</t>
  </si>
  <si>
    <t>gid://shopify/LineItem/2157489258574</t>
  </si>
  <si>
    <t>Artus</t>
  </si>
  <si>
    <t>Puckrin</t>
  </si>
  <si>
    <t>gid://shopify/LineItem/2151562707022</t>
  </si>
  <si>
    <t>Menard</t>
  </si>
  <si>
    <t>Jackett</t>
  </si>
  <si>
    <t>GASTONIA</t>
  </si>
  <si>
    <t>gid://shopify/LineItem/2152044331086</t>
  </si>
  <si>
    <t>Carolina</t>
  </si>
  <si>
    <t>Leacock</t>
  </si>
  <si>
    <t>HATTIESBURG</t>
  </si>
  <si>
    <t>gid://shopify/LineItem/2152866938958</t>
  </si>
  <si>
    <t>Ossie</t>
  </si>
  <si>
    <t>Braker</t>
  </si>
  <si>
    <t>gid://shopify/LineItem/2155054497870</t>
  </si>
  <si>
    <t>Wat</t>
  </si>
  <si>
    <t>Joontjes</t>
  </si>
  <si>
    <t>gid://shopify/LineItem/2156575227982</t>
  </si>
  <si>
    <t>Maury</t>
  </si>
  <si>
    <t>Giabucci</t>
  </si>
  <si>
    <t>gid://shopify/LineItem/2157233569870</t>
  </si>
  <si>
    <t>Kariotta</t>
  </si>
  <si>
    <t>Fagence</t>
  </si>
  <si>
    <t>gid://shopify/LineItem/2156159467598</t>
  </si>
  <si>
    <t>Rory</t>
  </si>
  <si>
    <t>Woodroffe</t>
  </si>
  <si>
    <t>gid://shopify/LineItem/2155215159374</t>
  </si>
  <si>
    <t>Batholomew</t>
  </si>
  <si>
    <t>Melloy</t>
  </si>
  <si>
    <t>gid://shopify/LineItem/2155420549198</t>
  </si>
  <si>
    <t>Kennedy</t>
  </si>
  <si>
    <t>Summerly</t>
  </si>
  <si>
    <t>gid://shopify/LineItem/2151809515598</t>
  </si>
  <si>
    <t>Niels</t>
  </si>
  <si>
    <t>Mackney</t>
  </si>
  <si>
    <t>gid://shopify/LineItem/2158525907022</t>
  </si>
  <si>
    <t>Regglar</t>
  </si>
  <si>
    <t>gid://shopify/LineItem/2152927658062</t>
  </si>
  <si>
    <t>Midge</t>
  </si>
  <si>
    <t>Durrad</t>
  </si>
  <si>
    <t>gid://shopify/LineItem/2158568603726</t>
  </si>
  <si>
    <t>Teresina</t>
  </si>
  <si>
    <t>Elgy</t>
  </si>
  <si>
    <t>gid://shopify/LineItem/2160664641614</t>
  </si>
  <si>
    <t>Gaylor</t>
  </si>
  <si>
    <t>Batthew</t>
  </si>
  <si>
    <t>LAS CRUCES</t>
  </si>
  <si>
    <t>gid://shopify/LineItem/2152367358030</t>
  </si>
  <si>
    <t>Ridge</t>
  </si>
  <si>
    <t>gid://shopify/LineItem/2154383573070</t>
  </si>
  <si>
    <t>Parncutt</t>
  </si>
  <si>
    <t>gid://shopify/LineItem/2159136243790</t>
  </si>
  <si>
    <t>Joelynn</t>
  </si>
  <si>
    <t>Treat</t>
  </si>
  <si>
    <t>gid://shopify/LineItem/2159394521166</t>
  </si>
  <si>
    <t>Demetrius</t>
  </si>
  <si>
    <t>Yellowley</t>
  </si>
  <si>
    <t>gid://shopify/LineItem/2160697016398</t>
  </si>
  <si>
    <t>Larissa</t>
  </si>
  <si>
    <t>Hessing</t>
  </si>
  <si>
    <t>gid://shopify/LineItem/2155976360014</t>
  </si>
  <si>
    <t>Giacobilio</t>
  </si>
  <si>
    <t>gid://shopify/LineItem/2154498883662</t>
  </si>
  <si>
    <t>Russo</t>
  </si>
  <si>
    <t>gid://shopify/LineItem/2151145930830</t>
  </si>
  <si>
    <t>Haley</t>
  </si>
  <si>
    <t>gid://shopify/LineItem/2160212738126</t>
  </si>
  <si>
    <t>Lippitt</t>
  </si>
  <si>
    <t>gid://shopify/LineItem/2153885401166</t>
  </si>
  <si>
    <t>Sutter</t>
  </si>
  <si>
    <t>gid://shopify/LineItem/2157079887950</t>
  </si>
  <si>
    <t>Crystie</t>
  </si>
  <si>
    <t>McQuie</t>
  </si>
  <si>
    <t>gid://shopify/LineItem/2152456847438</t>
  </si>
  <si>
    <t>Abie</t>
  </si>
  <si>
    <t>Bown</t>
  </si>
  <si>
    <t>gid://shopify/LineItem/2157412417614</t>
  </si>
  <si>
    <t>Earingey</t>
  </si>
  <si>
    <t>gid://shopify/LineItem/2159985655886</t>
  </si>
  <si>
    <t>Stiger</t>
  </si>
  <si>
    <t>gid://shopify/LineItem/2153234169934</t>
  </si>
  <si>
    <t>Lukas</t>
  </si>
  <si>
    <t>Ganford</t>
  </si>
  <si>
    <t>gid://shopify/LineItem/2160205004878</t>
  </si>
  <si>
    <t>Leora</t>
  </si>
  <si>
    <t>Flanders</t>
  </si>
  <si>
    <t>gid://shopify/LineItem/2159090303054</t>
  </si>
  <si>
    <t>Daw</t>
  </si>
  <si>
    <t>gid://shopify/LineItem/2151780253774</t>
  </si>
  <si>
    <t>Gottfried</t>
  </si>
  <si>
    <t>Rodrigues</t>
  </si>
  <si>
    <t>gid://shopify/LineItem/2160546218062</t>
  </si>
  <si>
    <t>Kial</t>
  </si>
  <si>
    <t>Antonov</t>
  </si>
  <si>
    <t>gid://shopify/LineItem/2158773960782</t>
  </si>
  <si>
    <t>Roi</t>
  </si>
  <si>
    <t>Bufton</t>
  </si>
  <si>
    <t>gid://shopify/LineItem/2153653043278</t>
  </si>
  <si>
    <t>Aurelia</t>
  </si>
  <si>
    <t>Kleinschmidt</t>
  </si>
  <si>
    <t>gid://shopify/LineItem/2157864550478</t>
  </si>
  <si>
    <t>Sheffield</t>
  </si>
  <si>
    <t>Alberts</t>
  </si>
  <si>
    <t>gid://shopify/LineItem/2155182817358</t>
  </si>
  <si>
    <t>Emlynne</t>
  </si>
  <si>
    <t>Gut</t>
  </si>
  <si>
    <t>gid://shopify/LineItem/2153190686798</t>
  </si>
  <si>
    <t>Orelia</t>
  </si>
  <si>
    <t>Sember</t>
  </si>
  <si>
    <t>gid://shopify/LineItem/2155225415758</t>
  </si>
  <si>
    <t>O'Glessane</t>
  </si>
  <si>
    <t>gid://shopify/LineItem/2157997228110</t>
  </si>
  <si>
    <t>Schwand</t>
  </si>
  <si>
    <t>gid://shopify/LineItem/2155606310990</t>
  </si>
  <si>
    <t>gid://shopify/LineItem/2159576711246</t>
  </si>
  <si>
    <t>Nedi</t>
  </si>
  <si>
    <t>Luckcuck</t>
  </si>
  <si>
    <t>gid://shopify/LineItem/2158763049038</t>
  </si>
  <si>
    <t>Ellyn</t>
  </si>
  <si>
    <t>Cancott</t>
  </si>
  <si>
    <t>gid://shopify/LineItem/2154616225870</t>
  </si>
  <si>
    <t>Pammi</t>
  </si>
  <si>
    <t>Robelin</t>
  </si>
  <si>
    <t>gid://shopify/LineItem/2155451613262</t>
  </si>
  <si>
    <t>Kaila</t>
  </si>
  <si>
    <t>Carmody</t>
  </si>
  <si>
    <t>gid://shopify/LineItem/2156106383438</t>
  </si>
  <si>
    <t>Lu</t>
  </si>
  <si>
    <t>Francey</t>
  </si>
  <si>
    <t>gid://shopify/LineItem/2157271515214</t>
  </si>
  <si>
    <t>Jolynn</t>
  </si>
  <si>
    <t>Strutt</t>
  </si>
  <si>
    <t>gid://shopify/LineItem/2156053921870</t>
  </si>
  <si>
    <t>Jacki</t>
  </si>
  <si>
    <t>Jopke</t>
  </si>
  <si>
    <t>VERO BEACH</t>
  </si>
  <si>
    <t>gid://shopify/LineItem/2160643637326</t>
  </si>
  <si>
    <t>Genevieve</t>
  </si>
  <si>
    <t>Dalgetty</t>
  </si>
  <si>
    <t>gid://shopify/LineItem/2161087119438</t>
  </si>
  <si>
    <t>Velvet</t>
  </si>
  <si>
    <t>Ricardet</t>
  </si>
  <si>
    <t>gid://shopify/LineItem/2153696428110</t>
  </si>
  <si>
    <t>Shela</t>
  </si>
  <si>
    <t>Rhoddie</t>
  </si>
  <si>
    <t>gid://shopify/LineItem/2153843392590</t>
  </si>
  <si>
    <t>Purveys</t>
  </si>
  <si>
    <t>gid://shopify/LineItem/2154415128654</t>
  </si>
  <si>
    <t>Milzie</t>
  </si>
  <si>
    <t>Lawday</t>
  </si>
  <si>
    <t>gid://shopify/LineItem/2155983536206</t>
  </si>
  <si>
    <t>Watford</t>
  </si>
  <si>
    <t>gid://shopify/LineItem/2152472281166</t>
  </si>
  <si>
    <t>Sabrina</t>
  </si>
  <si>
    <t>Hatchette</t>
  </si>
  <si>
    <t>gid://shopify/LineItem/2157855178830</t>
  </si>
  <si>
    <t>Tillie</t>
  </si>
  <si>
    <t>Bamell</t>
  </si>
  <si>
    <t>gid://shopify/LineItem/2151670972494</t>
  </si>
  <si>
    <t>Hendrik</t>
  </si>
  <si>
    <t>gid://shopify/LineItem/2153620996174</t>
  </si>
  <si>
    <t>Sheilah</t>
  </si>
  <si>
    <t>gid://shopify/LineItem/2154949509198</t>
  </si>
  <si>
    <t>Grinter</t>
  </si>
  <si>
    <t>gid://shopify/LineItem/2155108466766</t>
  </si>
  <si>
    <t>Osboldstone</t>
  </si>
  <si>
    <t>gid://shopify/LineItem/2159970058318</t>
  </si>
  <si>
    <t>Sande</t>
  </si>
  <si>
    <t>Willgoss</t>
  </si>
  <si>
    <t>gid://shopify/LineItem/2160715432014</t>
  </si>
  <si>
    <t>Cheri</t>
  </si>
  <si>
    <t>Jerrolt</t>
  </si>
  <si>
    <t>gid://shopify/LineItem/2153362882638</t>
  </si>
  <si>
    <t>Sally</t>
  </si>
  <si>
    <t>Umney</t>
  </si>
  <si>
    <t>gid://shopify/LineItem/2153442017358</t>
  </si>
  <si>
    <t>Albert</t>
  </si>
  <si>
    <t>Brombell</t>
  </si>
  <si>
    <t>gid://shopify/LineItem/2154276552782</t>
  </si>
  <si>
    <t>Lindsey</t>
  </si>
  <si>
    <t>Royan</t>
  </si>
  <si>
    <t>gid://shopify/LineItem/2152912126030</t>
  </si>
  <si>
    <t>Kabos</t>
  </si>
  <si>
    <t>gid://shopify/LineItem/2153523642446</t>
  </si>
  <si>
    <t>Minmagh</t>
  </si>
  <si>
    <t>gid://shopify/LineItem/2155060920398</t>
  </si>
  <si>
    <t>Brion</t>
  </si>
  <si>
    <t>Leaming</t>
  </si>
  <si>
    <t>gid://shopify/LineItem/2155755700302</t>
  </si>
  <si>
    <t>Fishenden</t>
  </si>
  <si>
    <t>gid://shopify/LineItem/2157491060814</t>
  </si>
  <si>
    <t>Jacinta</t>
  </si>
  <si>
    <t>Suckling</t>
  </si>
  <si>
    <t>gid://shopify/LineItem/2157972619342</t>
  </si>
  <si>
    <t>Jacqui</t>
  </si>
  <si>
    <t>Coultass</t>
  </si>
  <si>
    <t>gid://shopify/LineItem/2155245273166</t>
  </si>
  <si>
    <t>Nannie</t>
  </si>
  <si>
    <t>Ouchterlony</t>
  </si>
  <si>
    <t>gid://shopify/LineItem/2158213365838</t>
  </si>
  <si>
    <t>Winni</t>
  </si>
  <si>
    <t>Heighton</t>
  </si>
  <si>
    <t>gid://shopify/LineItem/2161250074702</t>
  </si>
  <si>
    <t>Claige</t>
  </si>
  <si>
    <t>gid://shopify/LineItem/2161158357070</t>
  </si>
  <si>
    <t>Bette</t>
  </si>
  <si>
    <t>Twist</t>
  </si>
  <si>
    <t>gid://shopify/LineItem/2156295684174</t>
  </si>
  <si>
    <t>Waylon</t>
  </si>
  <si>
    <t>Estick</t>
  </si>
  <si>
    <t>OXNARD</t>
  </si>
  <si>
    <t>gid://shopify/LineItem/2159550791758</t>
  </si>
  <si>
    <t>Melosa</t>
  </si>
  <si>
    <t>Birchner</t>
  </si>
  <si>
    <t>gid://shopify/LineItem/2151696924750</t>
  </si>
  <si>
    <t>Bobina</t>
  </si>
  <si>
    <t>Zoellner</t>
  </si>
  <si>
    <t>WATERLOO</t>
  </si>
  <si>
    <t>gid://shopify/LineItem/2151920631886</t>
  </si>
  <si>
    <t>Emera</t>
  </si>
  <si>
    <t>Bainbridge</t>
  </si>
  <si>
    <t>gid://shopify/LineItem/2152457076814</t>
  </si>
  <si>
    <t>Leonidas</t>
  </si>
  <si>
    <t>Larrat</t>
  </si>
  <si>
    <t>gid://shopify/LineItem/2153310781518</t>
  </si>
  <si>
    <t>Giffy</t>
  </si>
  <si>
    <t>Cicchinelli</t>
  </si>
  <si>
    <t>gid://shopify/LineItem/2154712989774</t>
  </si>
  <si>
    <t>Vella</t>
  </si>
  <si>
    <t>gid://shopify/LineItem/2151142457422</t>
  </si>
  <si>
    <t>Candy</t>
  </si>
  <si>
    <t>Bilbey</t>
  </si>
  <si>
    <t>gid://shopify/LineItem/2152906752078</t>
  </si>
  <si>
    <t>Padgett</t>
  </si>
  <si>
    <t>Mulran</t>
  </si>
  <si>
    <t>gid://shopify/LineItem/2160254124110</t>
  </si>
  <si>
    <t>Eadie</t>
  </si>
  <si>
    <t>Armit</t>
  </si>
  <si>
    <t>gid://shopify/LineItem/2161213538382</t>
  </si>
  <si>
    <t>Tawsha</t>
  </si>
  <si>
    <t>Bigham</t>
  </si>
  <si>
    <t>gid://shopify/LineItem/2159485878350</t>
  </si>
  <si>
    <t>Ronnie</t>
  </si>
  <si>
    <t>gid://shopify/LineItem/2158071382094</t>
  </si>
  <si>
    <t>Modesty</t>
  </si>
  <si>
    <t>Hutton</t>
  </si>
  <si>
    <t>gid://shopify/LineItem/2153222438990</t>
  </si>
  <si>
    <t>Deane</t>
  </si>
  <si>
    <t>McCrum</t>
  </si>
  <si>
    <t>gid://shopify/LineItem/2156652134478</t>
  </si>
  <si>
    <t>Othilia</t>
  </si>
  <si>
    <t>Gellately</t>
  </si>
  <si>
    <t>gid://shopify/LineItem/2160342433870</t>
  </si>
  <si>
    <t>Anet</t>
  </si>
  <si>
    <t>gid://shopify/LineItem/2155723030606</t>
  </si>
  <si>
    <t>Ikey</t>
  </si>
  <si>
    <t>Viger</t>
  </si>
  <si>
    <t>gid://shopify/LineItem/2155146870862</t>
  </si>
  <si>
    <t>Zechariah</t>
  </si>
  <si>
    <t>Kindell</t>
  </si>
  <si>
    <t>gid://shopify/LineItem/2161091706958</t>
  </si>
  <si>
    <t>Gabi</t>
  </si>
  <si>
    <t>Paule</t>
  </si>
  <si>
    <t>gid://shopify/LineItem/2153128689742</t>
  </si>
  <si>
    <t>Cornie</t>
  </si>
  <si>
    <t>Vallack</t>
  </si>
  <si>
    <t>gid://shopify/LineItem/2155341545550</t>
  </si>
  <si>
    <t>Baus</t>
  </si>
  <si>
    <t>gid://shopify/LineItem/2154390257742</t>
  </si>
  <si>
    <t>Siffre</t>
  </si>
  <si>
    <t>Gorler</t>
  </si>
  <si>
    <t>gid://shopify/LineItem/2154442817614</t>
  </si>
  <si>
    <t>Petschel</t>
  </si>
  <si>
    <t>gid://shopify/LineItem/2157200080974</t>
  </si>
  <si>
    <t>Sigismundo</t>
  </si>
  <si>
    <t>Stoite</t>
  </si>
  <si>
    <t>gid://shopify/LineItem/2157430734926</t>
  </si>
  <si>
    <t>Grannie</t>
  </si>
  <si>
    <t>gid://shopify/LineItem/2151661862990</t>
  </si>
  <si>
    <t>Lou</t>
  </si>
  <si>
    <t>Berthel</t>
  </si>
  <si>
    <t>gid://shopify/LineItem/2161479876686</t>
  </si>
  <si>
    <t>Tedra</t>
  </si>
  <si>
    <t>Dana</t>
  </si>
  <si>
    <t>gid://shopify/LineItem/2153538551886</t>
  </si>
  <si>
    <t>Christie</t>
  </si>
  <si>
    <t>gid://shopify/LineItem/2157350223950</t>
  </si>
  <si>
    <t>Earl</t>
  </si>
  <si>
    <t>Bigley</t>
  </si>
  <si>
    <t>gid://shopify/LineItem/2155184357454</t>
  </si>
  <si>
    <t>Esta</t>
  </si>
  <si>
    <t>Stuck</t>
  </si>
  <si>
    <t>gid://shopify/LineItem/2155743707214</t>
  </si>
  <si>
    <t>Goddard</t>
  </si>
  <si>
    <t>Dignum</t>
  </si>
  <si>
    <t>gid://shopify/LineItem/2154903765070</t>
  </si>
  <si>
    <t>Alwin</t>
  </si>
  <si>
    <t>Guerre</t>
  </si>
  <si>
    <t>gid://shopify/LineItem/2156158845006</t>
  </si>
  <si>
    <t>Hetti</t>
  </si>
  <si>
    <t>Leyes</t>
  </si>
  <si>
    <t>gid://shopify/LineItem/2157848657998</t>
  </si>
  <si>
    <t>Kiel</t>
  </si>
  <si>
    <t>Sibylla</t>
  </si>
  <si>
    <t>gid://shopify/LineItem/2152083947598</t>
  </si>
  <si>
    <t>Kellby</t>
  </si>
  <si>
    <t>Dellatorre</t>
  </si>
  <si>
    <t>gid://shopify/LineItem/2156276088910</t>
  </si>
  <si>
    <t>Irving</t>
  </si>
  <si>
    <t>Rochette</t>
  </si>
  <si>
    <t>Elias</t>
  </si>
  <si>
    <t>IRVING</t>
  </si>
  <si>
    <t>gid://shopify/LineItem/2159317483598</t>
  </si>
  <si>
    <t>Brigg</t>
  </si>
  <si>
    <t>Ivashov</t>
  </si>
  <si>
    <t>gid://shopify/LineItem/2157778206798</t>
  </si>
  <si>
    <t>Tod</t>
  </si>
  <si>
    <t>Sedwick</t>
  </si>
  <si>
    <t>gid://shopify/LineItem/2160452665422</t>
  </si>
  <si>
    <t>Audrye</t>
  </si>
  <si>
    <t>Humbell</t>
  </si>
  <si>
    <t>gid://shopify/LineItem/2156407160910</t>
  </si>
  <si>
    <t>Dan</t>
  </si>
  <si>
    <t>Mathis</t>
  </si>
  <si>
    <t>gid://shopify/LineItem/2156502384718</t>
  </si>
  <si>
    <t>Linzy</t>
  </si>
  <si>
    <t>Surcombe</t>
  </si>
  <si>
    <t>gid://shopify/LineItem/2160249962574</t>
  </si>
  <si>
    <t>Folbig</t>
  </si>
  <si>
    <t>gid://shopify/LineItem/2154666426446</t>
  </si>
  <si>
    <t>Ogdan</t>
  </si>
  <si>
    <t>Gribbell</t>
  </si>
  <si>
    <t>gid://shopify/LineItem/2154092593230</t>
  </si>
  <si>
    <t>Braunle</t>
  </si>
  <si>
    <t>gid://shopify/LineItem/2157201162318</t>
  </si>
  <si>
    <t>Kaitlin</t>
  </si>
  <si>
    <t>Streater</t>
  </si>
  <si>
    <t>gid://shopify/LineItem/2159808905294</t>
  </si>
  <si>
    <t>Rubetta</t>
  </si>
  <si>
    <t>Bartholat</t>
  </si>
  <si>
    <t>gid://shopify/LineItem/2156999835726</t>
  </si>
  <si>
    <t>Yasmin</t>
  </si>
  <si>
    <t>Beamson</t>
  </si>
  <si>
    <t>gid://shopify/LineItem/2154407198798</t>
  </si>
  <si>
    <t>gid://shopify/LineItem/2160270966862</t>
  </si>
  <si>
    <t>Lanie</t>
  </si>
  <si>
    <t>Twiddy</t>
  </si>
  <si>
    <t>gid://shopify/LineItem/2158194720846</t>
  </si>
  <si>
    <t>Anallise</t>
  </si>
  <si>
    <t>Powdrill</t>
  </si>
  <si>
    <t>gid://shopify/LineItem/2152128839758</t>
  </si>
  <si>
    <t>Lauren</t>
  </si>
  <si>
    <t>Pougher</t>
  </si>
  <si>
    <t>gid://shopify/LineItem/2155452530766</t>
  </si>
  <si>
    <t>Tuckie</t>
  </si>
  <si>
    <t>Aitkenhead</t>
  </si>
  <si>
    <t>gid://shopify/LineItem/2158231552078</t>
  </si>
  <si>
    <t>Francais</t>
  </si>
  <si>
    <t>gid://shopify/LineItem/2160572825678</t>
  </si>
  <si>
    <t>Killian</t>
  </si>
  <si>
    <t>Daspar</t>
  </si>
  <si>
    <t>gid://shopify/LineItem/2161357946958</t>
  </si>
  <si>
    <t>Vanns</t>
  </si>
  <si>
    <t>gid://shopify/LineItem/2160271720526</t>
  </si>
  <si>
    <t>Tiena</t>
  </si>
  <si>
    <t>Sinnett</t>
  </si>
  <si>
    <t>gid://shopify/LineItem/2151807680590</t>
  </si>
  <si>
    <t>Kristyn</t>
  </si>
  <si>
    <t>Naseby</t>
  </si>
  <si>
    <t>gid://shopify/LineItem/2155090116686</t>
  </si>
  <si>
    <t>Randy</t>
  </si>
  <si>
    <t>Beckett</t>
  </si>
  <si>
    <t>gid://shopify/LineItem/2156986925134</t>
  </si>
  <si>
    <t>Byrom</t>
  </si>
  <si>
    <t>Caville</t>
  </si>
  <si>
    <t>gid://shopify/LineItem/2160849092686</t>
  </si>
  <si>
    <t>Baudoin</t>
  </si>
  <si>
    <t>Turnell</t>
  </si>
  <si>
    <t>gid://shopify/LineItem/2153381920846</t>
  </si>
  <si>
    <t>Pet</t>
  </si>
  <si>
    <t>Eisenberg</t>
  </si>
  <si>
    <t>gid://shopify/LineItem/2152030994510</t>
  </si>
  <si>
    <t>McBay</t>
  </si>
  <si>
    <t>gid://shopify/LineItem/2154665902158</t>
  </si>
  <si>
    <t>Genna</t>
  </si>
  <si>
    <t>Dey</t>
  </si>
  <si>
    <t>gid://shopify/LineItem/2157994672206</t>
  </si>
  <si>
    <t>Riobard</t>
  </si>
  <si>
    <t>Corder</t>
  </si>
  <si>
    <t>gid://shopify/LineItem/2151397261390</t>
  </si>
  <si>
    <t>Carmine</t>
  </si>
  <si>
    <t>Jennaroy</t>
  </si>
  <si>
    <t>gid://shopify/LineItem/2153132982350</t>
  </si>
  <si>
    <t>Cully</t>
  </si>
  <si>
    <t>Scarth</t>
  </si>
  <si>
    <t>gid://shopify/LineItem/2160377331790</t>
  </si>
  <si>
    <t>Samuele</t>
  </si>
  <si>
    <t>Bennetts</t>
  </si>
  <si>
    <t>gid://shopify/LineItem/2159780298830</t>
  </si>
  <si>
    <t>Whooley</t>
  </si>
  <si>
    <t>gid://shopify/LineItem/2154753523790</t>
  </si>
  <si>
    <t>Orran</t>
  </si>
  <si>
    <t>Samworth</t>
  </si>
  <si>
    <t>gid://shopify/LineItem/2155148673102</t>
  </si>
  <si>
    <t>Germayne</t>
  </si>
  <si>
    <t>Powland</t>
  </si>
  <si>
    <t>CAPE CORAL</t>
  </si>
  <si>
    <t>gid://shopify/LineItem/2154763812942</t>
  </si>
  <si>
    <t>Barret</t>
  </si>
  <si>
    <t>Barlas</t>
  </si>
  <si>
    <t>gid://shopify/LineItem/2153540288590</t>
  </si>
  <si>
    <t>Ray</t>
  </si>
  <si>
    <t>Quennell</t>
  </si>
  <si>
    <t>gid://shopify/LineItem/2157174653006</t>
  </si>
  <si>
    <t>Marlin</t>
  </si>
  <si>
    <t>Shann</t>
  </si>
  <si>
    <t>gid://shopify/LineItem/2159672197198</t>
  </si>
  <si>
    <t>Jennifer</t>
  </si>
  <si>
    <t>Scotchford</t>
  </si>
  <si>
    <t>gid://shopify/LineItem/2155997593678</t>
  </si>
  <si>
    <t>Verge</t>
  </si>
  <si>
    <t>Palethorpe</t>
  </si>
  <si>
    <t>gid://shopify/LineItem/2160050241614</t>
  </si>
  <si>
    <t>Mabel</t>
  </si>
  <si>
    <t>Masding</t>
  </si>
  <si>
    <t>gid://shopify/LineItem/2160387391566</t>
  </si>
  <si>
    <t>Launce</t>
  </si>
  <si>
    <t>Richen</t>
  </si>
  <si>
    <t>gid://shopify/LineItem/2153613197390</t>
  </si>
  <si>
    <t>Nicolle</t>
  </si>
  <si>
    <t>Heatlie</t>
  </si>
  <si>
    <t>gid://shopify/LineItem/2159818375246</t>
  </si>
  <si>
    <t>Gray</t>
  </si>
  <si>
    <t>Forge</t>
  </si>
  <si>
    <t>gid://shopify/LineItem/2159589130318</t>
  </si>
  <si>
    <t>Hedvig</t>
  </si>
  <si>
    <t>Fricke</t>
  </si>
  <si>
    <t>gid://shopify/LineItem/2157875200078</t>
  </si>
  <si>
    <t>Kimberli</t>
  </si>
  <si>
    <t>Stoak</t>
  </si>
  <si>
    <t>gid://shopify/LineItem/2154622877774</t>
  </si>
  <si>
    <t>Caresa</t>
  </si>
  <si>
    <t>Guesford</t>
  </si>
  <si>
    <t>gid://shopify/LineItem/2160197763150</t>
  </si>
  <si>
    <t>Charlean</t>
  </si>
  <si>
    <t>Judgkins</t>
  </si>
  <si>
    <t>gid://shopify/LineItem/2154354507854</t>
  </si>
  <si>
    <t>Cosme</t>
  </si>
  <si>
    <t>Thowes</t>
  </si>
  <si>
    <t>gid://shopify/LineItem/2160498376782</t>
  </si>
  <si>
    <t>Regina</t>
  </si>
  <si>
    <t>gid://shopify/LineItem/2154126966862</t>
  </si>
  <si>
    <t>Gweneth</t>
  </si>
  <si>
    <t>Basill</t>
  </si>
  <si>
    <t>gid://shopify/LineItem/2160565551182</t>
  </si>
  <si>
    <t>Karlee</t>
  </si>
  <si>
    <t>Reast</t>
  </si>
  <si>
    <t>gid://shopify/LineItem/2156553109582</t>
  </si>
  <si>
    <t>Gardie</t>
  </si>
  <si>
    <t>Marginson</t>
  </si>
  <si>
    <t>gid://shopify/LineItem/2156685525070</t>
  </si>
  <si>
    <t>Mitchel</t>
  </si>
  <si>
    <t>Renzini</t>
  </si>
  <si>
    <t>gid://shopify/LineItem/2156264587342</t>
  </si>
  <si>
    <t>Ricciardi</t>
  </si>
  <si>
    <t>gid://shopify/LineItem/2160874848334</t>
  </si>
  <si>
    <t>Frederique</t>
  </si>
  <si>
    <t>Narbett</t>
  </si>
  <si>
    <t>gid://shopify/LineItem/2154727211086</t>
  </si>
  <si>
    <t>Jaime</t>
  </si>
  <si>
    <t>Lackner</t>
  </si>
  <si>
    <t>gid://shopify/LineItem/2156245778510</t>
  </si>
  <si>
    <t>Sher</t>
  </si>
  <si>
    <t>Wernham</t>
  </si>
  <si>
    <t>gid://shopify/LineItem/2157533823054</t>
  </si>
  <si>
    <t>Farlie</t>
  </si>
  <si>
    <t>Rennebeck</t>
  </si>
  <si>
    <t>gid://shopify/LineItem/2159317385294</t>
  </si>
  <si>
    <t>Mara</t>
  </si>
  <si>
    <t>Ginnety</t>
  </si>
  <si>
    <t>gid://shopify/LineItem/2153512370254</t>
  </si>
  <si>
    <t>McGann</t>
  </si>
  <si>
    <t>gid://shopify/LineItem/2153951625294</t>
  </si>
  <si>
    <t>Clark</t>
  </si>
  <si>
    <t>Harcombe</t>
  </si>
  <si>
    <t>gid://shopify/LineItem/2159266627662</t>
  </si>
  <si>
    <t>Stephanie</t>
  </si>
  <si>
    <t>Lambrecht</t>
  </si>
  <si>
    <t>gid://shopify/LineItem/2161486757966</t>
  </si>
  <si>
    <t>Bartel</t>
  </si>
  <si>
    <t>Di Gregorio</t>
  </si>
  <si>
    <t>gid://shopify/LineItem/2156531613774</t>
  </si>
  <si>
    <t>Drinnan</t>
  </si>
  <si>
    <t>gid://shopify/LineItem/2159222653006</t>
  </si>
  <si>
    <t>Ketts</t>
  </si>
  <si>
    <t>gid://shopify/LineItem/2155156537422</t>
  </si>
  <si>
    <t>Kyle</t>
  </si>
  <si>
    <t>Beminster</t>
  </si>
  <si>
    <t>gid://shopify/LineItem/2158590361678</t>
  </si>
  <si>
    <t>Carleen</t>
  </si>
  <si>
    <t>Depke</t>
  </si>
  <si>
    <t>gid://shopify/LineItem/2151859159118</t>
  </si>
  <si>
    <t>Nadia</t>
  </si>
  <si>
    <t>Seers</t>
  </si>
  <si>
    <t>gid://shopify/LineItem/2151788347470</t>
  </si>
  <si>
    <t>Welbie</t>
  </si>
  <si>
    <t>Francesc</t>
  </si>
  <si>
    <t>gid://shopify/LineItem/2152067596366</t>
  </si>
  <si>
    <t>German</t>
  </si>
  <si>
    <t>gid://shopify/LineItem/2155891130446</t>
  </si>
  <si>
    <t>Aviva</t>
  </si>
  <si>
    <t>Tourmell</t>
  </si>
  <si>
    <t>gid://shopify/LineItem/2157037256782</t>
  </si>
  <si>
    <t>Duval</t>
  </si>
  <si>
    <t>gid://shopify/LineItem/2157003309134</t>
  </si>
  <si>
    <t>Clea</t>
  </si>
  <si>
    <t>Kenwright</t>
  </si>
  <si>
    <t>gid://shopify/LineItem/2151590592590</t>
  </si>
  <si>
    <t>Paffett</t>
  </si>
  <si>
    <t>gid://shopify/LineItem/2154311811150</t>
  </si>
  <si>
    <t>Freddie</t>
  </si>
  <si>
    <t>Dyott</t>
  </si>
  <si>
    <t>gid://shopify/LineItem/2161233035342</t>
  </si>
  <si>
    <t>Lavinie</t>
  </si>
  <si>
    <t>Barkhouse</t>
  </si>
  <si>
    <t>gid://shopify/LineItem/2153272934478</t>
  </si>
  <si>
    <t>Jemmie</t>
  </si>
  <si>
    <t>Sillitoe</t>
  </si>
  <si>
    <t>gid://shopify/LineItem/2154905993294</t>
  </si>
  <si>
    <t>Mylo</t>
  </si>
  <si>
    <t>Bussetti</t>
  </si>
  <si>
    <t>gid://shopify/LineItem/2153273360462</t>
  </si>
  <si>
    <t>McWhin</t>
  </si>
  <si>
    <t>gid://shopify/LineItem/2153067282510</t>
  </si>
  <si>
    <t>Morrie</t>
  </si>
  <si>
    <t>McKinlay</t>
  </si>
  <si>
    <t>gid://shopify/LineItem/2155063050318</t>
  </si>
  <si>
    <t>Bentlee</t>
  </si>
  <si>
    <t>Fortesquieu</t>
  </si>
  <si>
    <t>gid://shopify/LineItem/2157144670286</t>
  </si>
  <si>
    <t>Blundel</t>
  </si>
  <si>
    <t>gid://shopify/LineItem/2155181965390</t>
  </si>
  <si>
    <t>Collinette</t>
  </si>
  <si>
    <t>gid://shopify/LineItem/2154456154190</t>
  </si>
  <si>
    <t>Margery</t>
  </si>
  <si>
    <t>Mariaud</t>
  </si>
  <si>
    <t>gid://shopify/LineItem/2154361520206</t>
  </si>
  <si>
    <t>Chiquita</t>
  </si>
  <si>
    <t>Creed</t>
  </si>
  <si>
    <t>gid://shopify/LineItem/2154433871950</t>
  </si>
  <si>
    <t>Florie</t>
  </si>
  <si>
    <t>Walch</t>
  </si>
  <si>
    <t>gid://shopify/LineItem/2157384040526</t>
  </si>
  <si>
    <t>Pooh</t>
  </si>
  <si>
    <t>Edwick</t>
  </si>
  <si>
    <t>gid://shopify/LineItem/2160217227342</t>
  </si>
  <si>
    <t>Ashla</t>
  </si>
  <si>
    <t>Shelbourne</t>
  </si>
  <si>
    <t>gid://shopify/LineItem/2153088450638</t>
  </si>
  <si>
    <t>gid://shopify/LineItem/2151755448398</t>
  </si>
  <si>
    <t>Glen</t>
  </si>
  <si>
    <t>Pallis</t>
  </si>
  <si>
    <t>gid://shopify/LineItem/2154927161422</t>
  </si>
  <si>
    <t>Wren</t>
  </si>
  <si>
    <t>Pate</t>
  </si>
  <si>
    <t>gid://shopify/LineItem/2159979266126</t>
  </si>
  <si>
    <t>Treadgall</t>
  </si>
  <si>
    <t>gid://shopify/LineItem/2161399660622</t>
  </si>
  <si>
    <t>Cassi</t>
  </si>
  <si>
    <t>McLafferty</t>
  </si>
  <si>
    <t>gid://shopify/LineItem/2158146781262</t>
  </si>
  <si>
    <t>Joe</t>
  </si>
  <si>
    <t>Ambrogini</t>
  </si>
  <si>
    <t>gid://shopify/LineItem/2154337271886</t>
  </si>
  <si>
    <t>Arlyne</t>
  </si>
  <si>
    <t>Orneles</t>
  </si>
  <si>
    <t>gid://shopify/LineItem/2153810296910</t>
  </si>
  <si>
    <t>Bruck</t>
  </si>
  <si>
    <t>gid://shopify/LineItem/2153337061454</t>
  </si>
  <si>
    <t>Nolie</t>
  </si>
  <si>
    <t>Leedes</t>
  </si>
  <si>
    <t>gid://shopify/LineItem/2151955398734</t>
  </si>
  <si>
    <t>Tallie</t>
  </si>
  <si>
    <t>Dunwoody</t>
  </si>
  <si>
    <t>gid://shopify/LineItem/2155854954574</t>
  </si>
  <si>
    <t>Noe</t>
  </si>
  <si>
    <t>McGready</t>
  </si>
  <si>
    <t>gid://shopify/LineItem/2160492019790</t>
  </si>
  <si>
    <t>Blithe</t>
  </si>
  <si>
    <t>O'Boyle</t>
  </si>
  <si>
    <t>gid://shopify/LineItem/2157991493710</t>
  </si>
  <si>
    <t>Jarvis</t>
  </si>
  <si>
    <t>Chelsom</t>
  </si>
  <si>
    <t>gid://shopify/LineItem/2153967779918</t>
  </si>
  <si>
    <t>Brita</t>
  </si>
  <si>
    <t>Klousner</t>
  </si>
  <si>
    <t>gid://shopify/LineItem/2157012975694</t>
  </si>
  <si>
    <t>Janeva</t>
  </si>
  <si>
    <t>Le Prevost</t>
  </si>
  <si>
    <t>gid://shopify/LineItem/2153048113230</t>
  </si>
  <si>
    <t>Taffy</t>
  </si>
  <si>
    <t>Hounsom</t>
  </si>
  <si>
    <t>gid://shopify/LineItem/2161096065102</t>
  </si>
  <si>
    <t>Keningham</t>
  </si>
  <si>
    <t>gid://shopify/LineItem/2156577292366</t>
  </si>
  <si>
    <t>Bartram</t>
  </si>
  <si>
    <t>Hasell</t>
  </si>
  <si>
    <t>gid://shopify/LineItem/2159781412942</t>
  </si>
  <si>
    <t>Anica</t>
  </si>
  <si>
    <t>Gensavage</t>
  </si>
  <si>
    <t>gid://shopify/LineItem/2153462595662</t>
  </si>
  <si>
    <t>Raff</t>
  </si>
  <si>
    <t>Cheel</t>
  </si>
  <si>
    <t>gid://shopify/LineItem/2155091558478</t>
  </si>
  <si>
    <t>Mei</t>
  </si>
  <si>
    <t>Hibbart</t>
  </si>
  <si>
    <t>gid://shopify/LineItem/2159143485518</t>
  </si>
  <si>
    <t>Heidi</t>
  </si>
  <si>
    <t>Tyndall</t>
  </si>
  <si>
    <t>gid://shopify/LineItem/2153272213582</t>
  </si>
  <si>
    <t>Florette</t>
  </si>
  <si>
    <t>Hurcombe</t>
  </si>
  <si>
    <t>gid://shopify/LineItem/2153923149902</t>
  </si>
  <si>
    <t>Lukasik</t>
  </si>
  <si>
    <t>WHITTIER</t>
  </si>
  <si>
    <t>gid://shopify/LineItem/2159866380366</t>
  </si>
  <si>
    <t>Alleen</t>
  </si>
  <si>
    <t>Dennick</t>
  </si>
  <si>
    <t>gid://shopify/LineItem/2160420651086</t>
  </si>
  <si>
    <t>Jilleen</t>
  </si>
  <si>
    <t>Dmitrievski</t>
  </si>
  <si>
    <t>gid://shopify/LineItem/2151352139854</t>
  </si>
  <si>
    <t>Sasha</t>
  </si>
  <si>
    <t>Screech</t>
  </si>
  <si>
    <t>gid://shopify/LineItem/2157515964494</t>
  </si>
  <si>
    <t>Nola</t>
  </si>
  <si>
    <t>Szach</t>
  </si>
  <si>
    <t>gid://shopify/LineItem/2160184950862</t>
  </si>
  <si>
    <t>Ker</t>
  </si>
  <si>
    <t>Dinneges</t>
  </si>
  <si>
    <t>gid://shopify/LineItem/2159493840974</t>
  </si>
  <si>
    <t>Mathias</t>
  </si>
  <si>
    <t>Hargerie</t>
  </si>
  <si>
    <t>gid://shopify/LineItem/2160379297870</t>
  </si>
  <si>
    <t>Sadie</t>
  </si>
  <si>
    <t>Rushe</t>
  </si>
  <si>
    <t>gid://shopify/LineItem/2154713251918</t>
  </si>
  <si>
    <t>Truman</t>
  </si>
  <si>
    <t>Ruffler</t>
  </si>
  <si>
    <t>gid://shopify/LineItem/2152523169870</t>
  </si>
  <si>
    <t>Ethel</t>
  </si>
  <si>
    <t>Readitt</t>
  </si>
  <si>
    <t>gid://shopify/LineItem/2151396606030</t>
  </si>
  <si>
    <t>Abbate</t>
  </si>
  <si>
    <t>gid://shopify/LineItem/2160703340622</t>
  </si>
  <si>
    <t>Gason</t>
  </si>
  <si>
    <t>gid://shopify/LineItem/2157270630478</t>
  </si>
  <si>
    <t>Yancy</t>
  </si>
  <si>
    <t>Hussy</t>
  </si>
  <si>
    <t>gid://shopify/LineItem/2159234973774</t>
  </si>
  <si>
    <t>Frankie</t>
  </si>
  <si>
    <t>Vala</t>
  </si>
  <si>
    <t>BONITA SPRINGS</t>
  </si>
  <si>
    <t>gid://shopify/LineItem/2161482760270</t>
  </si>
  <si>
    <t>Mora</t>
  </si>
  <si>
    <t>Begbie</t>
  </si>
  <si>
    <t>gid://shopify/LineItem/2152146534478</t>
  </si>
  <si>
    <t>Sonnie</t>
  </si>
  <si>
    <t>Ibbitt</t>
  </si>
  <si>
    <t>gid://shopify/LineItem/2160276209742</t>
  </si>
  <si>
    <t>Rikki</t>
  </si>
  <si>
    <t>Perkis</t>
  </si>
  <si>
    <t>gid://shopify/LineItem/2160711401550</t>
  </si>
  <si>
    <t>Claiborne</t>
  </si>
  <si>
    <t>Irons</t>
  </si>
  <si>
    <t>gid://shopify/LineItem/2157710803022</t>
  </si>
  <si>
    <t>Diannne</t>
  </si>
  <si>
    <t>Cuardall</t>
  </si>
  <si>
    <t>gid://shopify/LineItem/2153448702030</t>
  </si>
  <si>
    <t>Pretley</t>
  </si>
  <si>
    <t>gid://shopify/LineItem/2157078937678</t>
  </si>
  <si>
    <t>Joel</t>
  </si>
  <si>
    <t>Pottie</t>
  </si>
  <si>
    <t>gid://shopify/LineItem/2152243003470</t>
  </si>
  <si>
    <t>Andreolli</t>
  </si>
  <si>
    <t>gid://shopify/LineItem/2153401778254</t>
  </si>
  <si>
    <t>Moria</t>
  </si>
  <si>
    <t>Klemenz</t>
  </si>
  <si>
    <t>gid://shopify/LineItem/2160418095182</t>
  </si>
  <si>
    <t>Araldo</t>
  </si>
  <si>
    <t>Phillipson</t>
  </si>
  <si>
    <t>gid://shopify/LineItem/2160318251086</t>
  </si>
  <si>
    <t>Sigvard</t>
  </si>
  <si>
    <t>gid://shopify/LineItem/2152509800526</t>
  </si>
  <si>
    <t>Dionis</t>
  </si>
  <si>
    <t>Hilling</t>
  </si>
  <si>
    <t>gid://shopify/LineItem/2155858296910</t>
  </si>
  <si>
    <t>Bather</t>
  </si>
  <si>
    <t>gid://shopify/LineItem/2153883304014</t>
  </si>
  <si>
    <t>Cicily</t>
  </si>
  <si>
    <t>Coche</t>
  </si>
  <si>
    <t>gid://shopify/LineItem/2160344170574</t>
  </si>
  <si>
    <t>Kingston</t>
  </si>
  <si>
    <t>Trusse</t>
  </si>
  <si>
    <t>gid://shopify/LineItem/2161282318414</t>
  </si>
  <si>
    <t>Margalo</t>
  </si>
  <si>
    <t>Lofthouse</t>
  </si>
  <si>
    <t>gid://shopify/LineItem/2160474325070</t>
  </si>
  <si>
    <t>Horatius</t>
  </si>
  <si>
    <t>Gawen</t>
  </si>
  <si>
    <t>gid://shopify/LineItem/2160739647566</t>
  </si>
  <si>
    <t>Lindie</t>
  </si>
  <si>
    <t>Klehn</t>
  </si>
  <si>
    <t>gid://shopify/LineItem/2155605491790</t>
  </si>
  <si>
    <t>William</t>
  </si>
  <si>
    <t>Northin</t>
  </si>
  <si>
    <t>gid://shopify/LineItem/2160643080270</t>
  </si>
  <si>
    <t>Devenish</t>
  </si>
  <si>
    <t>gid://shopify/LineItem/2161325834318</t>
  </si>
  <si>
    <t>Flinn</t>
  </si>
  <si>
    <t>Tzar</t>
  </si>
  <si>
    <t>gid://shopify/LineItem/2161129914446</t>
  </si>
  <si>
    <t>Janikowski</t>
  </si>
  <si>
    <t>gid://shopify/LineItem/2152066318414</t>
  </si>
  <si>
    <t>Alta</t>
  </si>
  <si>
    <t>Terron</t>
  </si>
  <si>
    <t>SANTA ROSA</t>
  </si>
  <si>
    <t>gid://shopify/LineItem/2152982085710</t>
  </si>
  <si>
    <t>Jephthah</t>
  </si>
  <si>
    <t>gid://shopify/LineItem/2157129007182</t>
  </si>
  <si>
    <t>Youtead</t>
  </si>
  <si>
    <t>gid://shopify/LineItem/2160202383438</t>
  </si>
  <si>
    <t>Shillinglaw</t>
  </si>
  <si>
    <t>gid://shopify/LineItem/2155799576654</t>
  </si>
  <si>
    <t>Maye</t>
  </si>
  <si>
    <t>Bernardotte</t>
  </si>
  <si>
    <t>gid://shopify/LineItem/2157541261390</t>
  </si>
  <si>
    <t>Di Dello</t>
  </si>
  <si>
    <t>gid://shopify/LineItem/2157945389134</t>
  </si>
  <si>
    <t>Darryl</t>
  </si>
  <si>
    <t>Beaudry</t>
  </si>
  <si>
    <t>gid://shopify/LineItem/2151672119374</t>
  </si>
  <si>
    <t>North</t>
  </si>
  <si>
    <t>Piddle</t>
  </si>
  <si>
    <t>gid://shopify/LineItem/2153706979406</t>
  </si>
  <si>
    <t>Kamillah</t>
  </si>
  <si>
    <t>Ottosen</t>
  </si>
  <si>
    <t>gid://shopify/LineItem/2156681035854</t>
  </si>
  <si>
    <t>Alexandre</t>
  </si>
  <si>
    <t>Jatczak</t>
  </si>
  <si>
    <t>gid://shopify/LineItem/2160466919502</t>
  </si>
  <si>
    <t>March</t>
  </si>
  <si>
    <t>gid://shopify/LineItem/2159275638862</t>
  </si>
  <si>
    <t>Rosalinda</t>
  </si>
  <si>
    <t>Jasper</t>
  </si>
  <si>
    <t>gid://shopify/LineItem/2157542342734</t>
  </si>
  <si>
    <t>Adelheid</t>
  </si>
  <si>
    <t>Cready</t>
  </si>
  <si>
    <t>gid://shopify/LineItem/2160859283534</t>
  </si>
  <si>
    <t>Wellings</t>
  </si>
  <si>
    <t>gid://shopify/LineItem/2153097101390</t>
  </si>
  <si>
    <t>Pierce</t>
  </si>
  <si>
    <t>Heber</t>
  </si>
  <si>
    <t>gid://shopify/LineItem/2153588785230</t>
  </si>
  <si>
    <t>Lyndell</t>
  </si>
  <si>
    <t>Latty</t>
  </si>
  <si>
    <t>gid://shopify/LineItem/2155336204366</t>
  </si>
  <si>
    <t>Cooper</t>
  </si>
  <si>
    <t>Dreher</t>
  </si>
  <si>
    <t>gid://shopify/LineItem/2153211756622</t>
  </si>
  <si>
    <t>Probat</t>
  </si>
  <si>
    <t>gid://shopify/LineItem/2160646062158</t>
  </si>
  <si>
    <t>Rog</t>
  </si>
  <si>
    <t>Feathers</t>
  </si>
  <si>
    <t>gid://shopify/LineItem/2158695022670</t>
  </si>
  <si>
    <t>Dosi</t>
  </si>
  <si>
    <t>Butts</t>
  </si>
  <si>
    <t>gid://shopify/LineItem/2151639384142</t>
  </si>
  <si>
    <t>Lacey</t>
  </si>
  <si>
    <t>Stollery</t>
  </si>
  <si>
    <t>gid://shopify/LineItem/2157164986446</t>
  </si>
  <si>
    <t>Wolvey</t>
  </si>
  <si>
    <t>gid://shopify/LineItem/2157911146574</t>
  </si>
  <si>
    <t>Groundwater</t>
  </si>
  <si>
    <t>gid://shopify/LineItem/2154559635534</t>
  </si>
  <si>
    <t>Cherie</t>
  </si>
  <si>
    <t>Tilly</t>
  </si>
  <si>
    <t>gid://shopify/LineItem/2152919302222</t>
  </si>
  <si>
    <t>Samett</t>
  </si>
  <si>
    <t>gid://shopify/LineItem/2160717529166</t>
  </si>
  <si>
    <t>Sharla</t>
  </si>
  <si>
    <t>Kropp</t>
  </si>
  <si>
    <t>gid://shopify/LineItem/2157114327118</t>
  </si>
  <si>
    <t>Gnni</t>
  </si>
  <si>
    <t>Hebblethwaite</t>
  </si>
  <si>
    <t>gid://shopify/LineItem/2160538058830</t>
  </si>
  <si>
    <t>Teodor</t>
  </si>
  <si>
    <t>Dunton</t>
  </si>
  <si>
    <t>gid://shopify/LineItem/2161224876110</t>
  </si>
  <si>
    <t>Jarrid</t>
  </si>
  <si>
    <t>Piegrome</t>
  </si>
  <si>
    <t>gid://shopify/LineItem/2157355499598</t>
  </si>
  <si>
    <t>Tynan</t>
  </si>
  <si>
    <t>Hotton</t>
  </si>
  <si>
    <t>gid://shopify/LineItem/2153879175246</t>
  </si>
  <si>
    <t>Hollyer</t>
  </si>
  <si>
    <t>gid://shopify/LineItem/2160195141710</t>
  </si>
  <si>
    <t>Nertie</t>
  </si>
  <si>
    <t>Hamer</t>
  </si>
  <si>
    <t>gid://shopify/LineItem/2159889612878</t>
  </si>
  <si>
    <t>Flin</t>
  </si>
  <si>
    <t>Henbury</t>
  </si>
  <si>
    <t>gid://shopify/LineItem/2157232128078</t>
  </si>
  <si>
    <t>Verity</t>
  </si>
  <si>
    <t>gid://shopify/LineItem/2154455433294</t>
  </si>
  <si>
    <t>Valentijn</t>
  </si>
  <si>
    <t>Pieche</t>
  </si>
  <si>
    <t>gid://shopify/LineItem/2156115427406</t>
  </si>
  <si>
    <t>Charita</t>
  </si>
  <si>
    <t>McFaell</t>
  </si>
  <si>
    <t>gid://shopify/LineItem/2158760722510</t>
  </si>
  <si>
    <t>Gates</t>
  </si>
  <si>
    <t>gid://shopify/LineItem/2160236888142</t>
  </si>
  <si>
    <t>Ezechiel</t>
  </si>
  <si>
    <t>Porch</t>
  </si>
  <si>
    <t>gid://shopify/LineItem/2160768155726</t>
  </si>
  <si>
    <t>Gregorius</t>
  </si>
  <si>
    <t>Gostridge</t>
  </si>
  <si>
    <t>gid://shopify/LineItem/2157019365454</t>
  </si>
  <si>
    <t>Gethin</t>
  </si>
  <si>
    <t>gid://shopify/LineItem/2161250205774</t>
  </si>
  <si>
    <t>Krollmann</t>
  </si>
  <si>
    <t>gid://shopify/LineItem/2161443143758</t>
  </si>
  <si>
    <t>Esler</t>
  </si>
  <si>
    <t>gid://shopify/LineItem/2156585189454</t>
  </si>
  <si>
    <t>Anjela</t>
  </si>
  <si>
    <t>Gutans</t>
  </si>
  <si>
    <t>gid://shopify/LineItem/2161077157966</t>
  </si>
  <si>
    <t>Skyler</t>
  </si>
  <si>
    <t>Cowern</t>
  </si>
  <si>
    <t>gid://shopify/LineItem/2151328940110</t>
  </si>
  <si>
    <t>Thedric</t>
  </si>
  <si>
    <t>Eddington</t>
  </si>
  <si>
    <t>gid://shopify/LineItem/2153444737102</t>
  </si>
  <si>
    <t>Lurette</t>
  </si>
  <si>
    <t>Hanalan</t>
  </si>
  <si>
    <t>gid://shopify/LineItem/2157317587022</t>
  </si>
  <si>
    <t>Whit</t>
  </si>
  <si>
    <t>De Mars</t>
  </si>
  <si>
    <t>gid://shopify/LineItem/2156405751886</t>
  </si>
  <si>
    <t>Gordie</t>
  </si>
  <si>
    <t>gid://shopify/LineItem/2157214072910</t>
  </si>
  <si>
    <t>Carling</t>
  </si>
  <si>
    <t>Vogelein</t>
  </si>
  <si>
    <t>gid://shopify/LineItem/2158161363022</t>
  </si>
  <si>
    <t>Winna</t>
  </si>
  <si>
    <t>Puckey</t>
  </si>
  <si>
    <t>gid://shopify/LineItem/2156177326158</t>
  </si>
  <si>
    <t>McAlees</t>
  </si>
  <si>
    <t>gid://shopify/LineItem/2160605790286</t>
  </si>
  <si>
    <t>Norina</t>
  </si>
  <si>
    <t>Blune</t>
  </si>
  <si>
    <t>gid://shopify/LineItem/2153527902286</t>
  </si>
  <si>
    <t>Tinker</t>
  </si>
  <si>
    <t>gid://shopify/LineItem/2154622681166</t>
  </si>
  <si>
    <t>Port</t>
  </si>
  <si>
    <t>Sheavills</t>
  </si>
  <si>
    <t>gid://shopify/LineItem/2156312559694</t>
  </si>
  <si>
    <t>Floria</t>
  </si>
  <si>
    <t>Shambroke</t>
  </si>
  <si>
    <t>gid://shopify/LineItem/2160596713550</t>
  </si>
  <si>
    <t>Reggi</t>
  </si>
  <si>
    <t>Targe</t>
  </si>
  <si>
    <t>gid://shopify/LineItem/2154948329550</t>
  </si>
  <si>
    <t>Arabel</t>
  </si>
  <si>
    <t>Gillmor</t>
  </si>
  <si>
    <t>gid://shopify/LineItem/2160603660366</t>
  </si>
  <si>
    <t>Cam</t>
  </si>
  <si>
    <t>Di Nisco</t>
  </si>
  <si>
    <t>gid://shopify/LineItem/2152154234958</t>
  </si>
  <si>
    <t>Rolf</t>
  </si>
  <si>
    <t>Matitiaho</t>
  </si>
  <si>
    <t>gid://shopify/LineItem/2155349803086</t>
  </si>
  <si>
    <t>Carmelina</t>
  </si>
  <si>
    <t>Langlais</t>
  </si>
  <si>
    <t>gid://shopify/LineItem/2158467940430</t>
  </si>
  <si>
    <t>Pottery</t>
  </si>
  <si>
    <t>gid://shopify/LineItem/2160337649742</t>
  </si>
  <si>
    <t>Stockill</t>
  </si>
  <si>
    <t>gid://shopify/LineItem/2160696819790</t>
  </si>
  <si>
    <t>Torrence</t>
  </si>
  <si>
    <t>Lindberg</t>
  </si>
  <si>
    <t>gid://shopify/LineItem/2161007755342</t>
  </si>
  <si>
    <t>Ullett</t>
  </si>
  <si>
    <t>gid://shopify/LineItem/2157453148238</t>
  </si>
  <si>
    <t>Chalfant</t>
  </si>
  <si>
    <t>gid://shopify/LineItem/2160463183950</t>
  </si>
  <si>
    <t>Cariotta</t>
  </si>
  <si>
    <t>Frenzl</t>
  </si>
  <si>
    <t>gid://shopify/LineItem/2152845705294</t>
  </si>
  <si>
    <t>Abby</t>
  </si>
  <si>
    <t>Magog</t>
  </si>
  <si>
    <t>gid://shopify/LineItem/2155192123470</t>
  </si>
  <si>
    <t>Caesar</t>
  </si>
  <si>
    <t>Corrigan</t>
  </si>
  <si>
    <t>gid://shopify/LineItem/2159842099278</t>
  </si>
  <si>
    <t>Buiron</t>
  </si>
  <si>
    <t>Cess</t>
  </si>
  <si>
    <t>gid://shopify/LineItem/2159221276750</t>
  </si>
  <si>
    <t>Balderson</t>
  </si>
  <si>
    <t>gid://shopify/LineItem/2161468473422</t>
  </si>
  <si>
    <t>Ariadne</t>
  </si>
  <si>
    <t>gid://shopify/LineItem/2153826615374</t>
  </si>
  <si>
    <t>Caldwell</t>
  </si>
  <si>
    <t>Belfield</t>
  </si>
  <si>
    <t>gid://shopify/LineItem/2151837401166</t>
  </si>
  <si>
    <t>Pickersgill</t>
  </si>
  <si>
    <t>gid://shopify/LineItem/2160220504142</t>
  </si>
  <si>
    <t>Dorri</t>
  </si>
  <si>
    <t>Smalecombe</t>
  </si>
  <si>
    <t>gid://shopify/LineItem/2157729153102</t>
  </si>
  <si>
    <t>Aldon</t>
  </si>
  <si>
    <t>Brumbye</t>
  </si>
  <si>
    <t>gid://shopify/LineItem/2160941072462</t>
  </si>
  <si>
    <t>Clarine</t>
  </si>
  <si>
    <t>gid://shopify/LineItem/2154779770958</t>
  </si>
  <si>
    <t>Ardine</t>
  </si>
  <si>
    <t>Dews</t>
  </si>
  <si>
    <t>gid://shopify/LineItem/2161300865102</t>
  </si>
  <si>
    <t>Waplinton</t>
  </si>
  <si>
    <t>gid://shopify/LineItem/2152521465934</t>
  </si>
  <si>
    <t>Goligly</t>
  </si>
  <si>
    <t>gid://shopify/LineItem/2154704535630</t>
  </si>
  <si>
    <t>Audrey</t>
  </si>
  <si>
    <t>Malthouse</t>
  </si>
  <si>
    <t>gid://shopify/LineItem/2160552345678</t>
  </si>
  <si>
    <t>Pavlov</t>
  </si>
  <si>
    <t>Mowett</t>
  </si>
  <si>
    <t>gid://shopify/LineItem/2157422510158</t>
  </si>
  <si>
    <t>Eleanor</t>
  </si>
  <si>
    <t>Dufaire</t>
  </si>
  <si>
    <t>gid://shopify/LineItem/2160687382606</t>
  </si>
  <si>
    <t>Anabella</t>
  </si>
  <si>
    <t>Porritt</t>
  </si>
  <si>
    <t>gid://shopify/LineItem/2157939392590</t>
  </si>
  <si>
    <t>Ailene</t>
  </si>
  <si>
    <t>Malafe</t>
  </si>
  <si>
    <t>gid://shopify/LineItem/2161369350222</t>
  </si>
  <si>
    <t>Lila</t>
  </si>
  <si>
    <t>Willoughway</t>
  </si>
  <si>
    <t>gid://shopify/LineItem/2157341769806</t>
  </si>
  <si>
    <t>Petronille</t>
  </si>
  <si>
    <t>Darte</t>
  </si>
  <si>
    <t>gid://shopify/LineItem/2161235066958</t>
  </si>
  <si>
    <t>Savell</t>
  </si>
  <si>
    <t>gid://shopify/LineItem/2152090337358</t>
  </si>
  <si>
    <t>Court</t>
  </si>
  <si>
    <t>Emmitt</t>
  </si>
  <si>
    <t>gid://shopify/LineItem/2156533940302</t>
  </si>
  <si>
    <t>Skelly</t>
  </si>
  <si>
    <t>MacBey</t>
  </si>
  <si>
    <t>gid://shopify/LineItem/2152368832590</t>
  </si>
  <si>
    <t>Chown</t>
  </si>
  <si>
    <t>gid://shopify/LineItem/2158467285070</t>
  </si>
  <si>
    <t>Emmott</t>
  </si>
  <si>
    <t>Skeermer</t>
  </si>
  <si>
    <t>gid://shopify/LineItem/2156493766734</t>
  </si>
  <si>
    <t>Wally</t>
  </si>
  <si>
    <t>Tumpane</t>
  </si>
  <si>
    <t>gid://shopify/LineItem/2152492302414</t>
  </si>
  <si>
    <t>Ashlin</t>
  </si>
  <si>
    <t>Ormshaw</t>
  </si>
  <si>
    <t>gid://shopify/LineItem/2153224470606</t>
  </si>
  <si>
    <t>Dorie</t>
  </si>
  <si>
    <t>Gibbeson</t>
  </si>
  <si>
    <t>gid://shopify/LineItem/2157036994638</t>
  </si>
  <si>
    <t>Derron</t>
  </si>
  <si>
    <t>Probbings</t>
  </si>
  <si>
    <t>gid://shopify/LineItem/2155104534606</t>
  </si>
  <si>
    <t>Marcellus</t>
  </si>
  <si>
    <t>Dimitresco</t>
  </si>
  <si>
    <t>gid://shopify/LineItem/2156557533262</t>
  </si>
  <si>
    <t>Fredek</t>
  </si>
  <si>
    <t>Rappa</t>
  </si>
  <si>
    <t>gid://shopify/LineItem/2152947613774</t>
  </si>
  <si>
    <t>Kienan</t>
  </si>
  <si>
    <t>Lear</t>
  </si>
  <si>
    <t>gid://shopify/LineItem/2153364947022</t>
  </si>
  <si>
    <t>Davide</t>
  </si>
  <si>
    <t>Whyberd</t>
  </si>
  <si>
    <t>gid://shopify/LineItem/2156598165582</t>
  </si>
  <si>
    <t>Carradice</t>
  </si>
  <si>
    <t>gid://shopify/LineItem/2154713710670</t>
  </si>
  <si>
    <t>Plumbe</t>
  </si>
  <si>
    <t>gid://shopify/LineItem/2155685216334</t>
  </si>
  <si>
    <t>Rebecka</t>
  </si>
  <si>
    <t>gid://shopify/LineItem/2159863005262</t>
  </si>
  <si>
    <t>Golds</t>
  </si>
  <si>
    <t>gid://shopify/LineItem/2154181951566</t>
  </si>
  <si>
    <t>Tammi</t>
  </si>
  <si>
    <t>Snoxall</t>
  </si>
  <si>
    <t>gid://shopify/LineItem/2155920097358</t>
  </si>
  <si>
    <t>Tytterton</t>
  </si>
  <si>
    <t>gid://shopify/LineItem/2153865936974</t>
  </si>
  <si>
    <t>Craig</t>
  </si>
  <si>
    <t>Andersson</t>
  </si>
  <si>
    <t>gid://shopify/LineItem/2157228982350</t>
  </si>
  <si>
    <t>Kimberlee</t>
  </si>
  <si>
    <t>Hatz</t>
  </si>
  <si>
    <t>gid://shopify/LineItem/2152380497998</t>
  </si>
  <si>
    <t>Waylan</t>
  </si>
  <si>
    <t>O' Hogan</t>
  </si>
  <si>
    <t>gid://shopify/LineItem/2154697916494</t>
  </si>
  <si>
    <t>Fabiano</t>
  </si>
  <si>
    <t>McEntegart</t>
  </si>
  <si>
    <t>gid://shopify/LineItem/2155306451022</t>
  </si>
  <si>
    <t>Shep</t>
  </si>
  <si>
    <t>Shasnan</t>
  </si>
  <si>
    <t>gid://shopify/LineItem/2157767852110</t>
  </si>
  <si>
    <t>Pall</t>
  </si>
  <si>
    <t>Finlry</t>
  </si>
  <si>
    <t>gid://shopify/LineItem/2152990572622</t>
  </si>
  <si>
    <t>Jacinthe</t>
  </si>
  <si>
    <t>Lewzey</t>
  </si>
  <si>
    <t>gid://shopify/LineItem/2155935957070</t>
  </si>
  <si>
    <t>Spellard</t>
  </si>
  <si>
    <t>gid://shopify/LineItem/2158817771598</t>
  </si>
  <si>
    <t>Read</t>
  </si>
  <si>
    <t>Tomet</t>
  </si>
  <si>
    <t>gid://shopify/LineItem/2158882848846</t>
  </si>
  <si>
    <t>Lackington</t>
  </si>
  <si>
    <t>gid://shopify/LineItem/2155853938766</t>
  </si>
  <si>
    <t>Ulises</t>
  </si>
  <si>
    <t>Itzhak</t>
  </si>
  <si>
    <t>gid://shopify/LineItem/2160450895950</t>
  </si>
  <si>
    <t>Codi</t>
  </si>
  <si>
    <t>Rosling</t>
  </si>
  <si>
    <t>gid://shopify/LineItem/2159291990094</t>
  </si>
  <si>
    <t>Reider</t>
  </si>
  <si>
    <t>Moscon</t>
  </si>
  <si>
    <t>gid://shopify/LineItem/2152985952334</t>
  </si>
  <si>
    <t>Rochella</t>
  </si>
  <si>
    <t>Kinsey</t>
  </si>
  <si>
    <t>gid://shopify/LineItem/2158166212686</t>
  </si>
  <si>
    <t>Denys</t>
  </si>
  <si>
    <t>Scarisbrick</t>
  </si>
  <si>
    <t>gid://shopify/LineItem/2161503797326</t>
  </si>
  <si>
    <t>Micki</t>
  </si>
  <si>
    <t>gid://shopify/LineItem/2157411762254</t>
  </si>
  <si>
    <t>Vise</t>
  </si>
  <si>
    <t>gid://shopify/LineItem/2151355940942</t>
  </si>
  <si>
    <t>Dyanne</t>
  </si>
  <si>
    <t>Pionter</t>
  </si>
  <si>
    <t>gid://shopify/LineItem/2155742396494</t>
  </si>
  <si>
    <t>Queenie</t>
  </si>
  <si>
    <t>Peak</t>
  </si>
  <si>
    <t>gid://shopify/LineItem/2155188027470</t>
  </si>
  <si>
    <t>Agron</t>
  </si>
  <si>
    <t>gid://shopify/LineItem/2160828481614</t>
  </si>
  <si>
    <t>Jelley</t>
  </si>
  <si>
    <t>gid://shopify/LineItem/2157635076174</t>
  </si>
  <si>
    <t>Denney</t>
  </si>
  <si>
    <t>Kyteley</t>
  </si>
  <si>
    <t>gid://shopify/LineItem/2158090190926</t>
  </si>
  <si>
    <t>gid://shopify/LineItem/2151748141134</t>
  </si>
  <si>
    <t>Comfort</t>
  </si>
  <si>
    <t>gid://shopify/LineItem/2154810572878</t>
  </si>
  <si>
    <t>Cornau</t>
  </si>
  <si>
    <t>gid://shopify/LineItem/2154434920526</t>
  </si>
  <si>
    <t>Myrle</t>
  </si>
  <si>
    <t>Ruckert</t>
  </si>
  <si>
    <t>gid://shopify/LineItem/2160733978702</t>
  </si>
  <si>
    <t>Kupis</t>
  </si>
  <si>
    <t>gid://shopify/LineItem/2156094685262</t>
  </si>
  <si>
    <t>Mackett</t>
  </si>
  <si>
    <t>gid://shopify/LineItem/2156641976398</t>
  </si>
  <si>
    <t>Meade</t>
  </si>
  <si>
    <t>Leeming</t>
  </si>
  <si>
    <t>gid://shopify/LineItem/2157363134542</t>
  </si>
  <si>
    <t>Elle</t>
  </si>
  <si>
    <t>Lago</t>
  </si>
  <si>
    <t>gid://shopify/LineItem/2160738304078</t>
  </si>
  <si>
    <t>Wayne</t>
  </si>
  <si>
    <t>gid://shopify/LineItem/2151587807310</t>
  </si>
  <si>
    <t>Lazare</t>
  </si>
  <si>
    <t>gid://shopify/LineItem/2159227600974</t>
  </si>
  <si>
    <t>Tad</t>
  </si>
  <si>
    <t>O'Leagham</t>
  </si>
  <si>
    <t>gid://shopify/LineItem/2152901935182</t>
  </si>
  <si>
    <t>Timbrell</t>
  </si>
  <si>
    <t>gid://shopify/LineItem/2154672717902</t>
  </si>
  <si>
    <t>Zared</t>
  </si>
  <si>
    <t>gid://shopify/LineItem/2154440032334</t>
  </si>
  <si>
    <t>Sherye</t>
  </si>
  <si>
    <t>Beidebeke</t>
  </si>
  <si>
    <t>gid://shopify/LineItem/2152363458638</t>
  </si>
  <si>
    <t>Piper</t>
  </si>
  <si>
    <t>Aylott</t>
  </si>
  <si>
    <t>gid://shopify/LineItem/2153751609422</t>
  </si>
  <si>
    <t>Somerbell</t>
  </si>
  <si>
    <t>gid://shopify/LineItem/2161459396686</t>
  </si>
  <si>
    <t>Gasparo</t>
  </si>
  <si>
    <t>Mumford</t>
  </si>
  <si>
    <t>gid://shopify/LineItem/2153645867086</t>
  </si>
  <si>
    <t>Corabel</t>
  </si>
  <si>
    <t>Kenion</t>
  </si>
  <si>
    <t>gid://shopify/LineItem/2154689036366</t>
  </si>
  <si>
    <t>Gerri</t>
  </si>
  <si>
    <t>Benneyworth</t>
  </si>
  <si>
    <t>gid://shopify/LineItem/2161197908046</t>
  </si>
  <si>
    <t>Gypsy</t>
  </si>
  <si>
    <t>Reuss</t>
  </si>
  <si>
    <t>gid://shopify/LineItem/2154454384718</t>
  </si>
  <si>
    <t>Katharina</t>
  </si>
  <si>
    <t>Basnall</t>
  </si>
  <si>
    <t>gid://shopify/LineItem/2159646539854</t>
  </si>
  <si>
    <t>Curedale</t>
  </si>
  <si>
    <t>gid://shopify/LineItem/2154552623182</t>
  </si>
  <si>
    <t>Daryn</t>
  </si>
  <si>
    <t>Feifer</t>
  </si>
  <si>
    <t>gid://shopify/LineItem/2154362568782</t>
  </si>
  <si>
    <t>Petera</t>
  </si>
  <si>
    <t>gid://shopify/LineItem/2159432040526</t>
  </si>
  <si>
    <t>Gaye</t>
  </si>
  <si>
    <t>Dancy</t>
  </si>
  <si>
    <t>gid://shopify/LineItem/2153019146318</t>
  </si>
  <si>
    <t>Cleary</t>
  </si>
  <si>
    <t>gid://shopify/LineItem/2159090106446</t>
  </si>
  <si>
    <t>Juanita</t>
  </si>
  <si>
    <t>Tandey</t>
  </si>
  <si>
    <t>gid://shopify/LineItem/2153489924174</t>
  </si>
  <si>
    <t>gid://shopify/LineItem/2155733450830</t>
  </si>
  <si>
    <t>Louys</t>
  </si>
  <si>
    <t>gid://shopify/LineItem/2156394053710</t>
  </si>
  <si>
    <t>Gatsby</t>
  </si>
  <si>
    <t>gid://shopify/LineItem/2154605805646</t>
  </si>
  <si>
    <t>Bunny</t>
  </si>
  <si>
    <t>Vondrak</t>
  </si>
  <si>
    <t>gid://shopify/LineItem/2158713929806</t>
  </si>
  <si>
    <t>Hillery</t>
  </si>
  <si>
    <t>Pearde</t>
  </si>
  <si>
    <t>gid://shopify/LineItem/2151471153230</t>
  </si>
  <si>
    <t>Margaretta</t>
  </si>
  <si>
    <t>Coils</t>
  </si>
  <si>
    <t>gid://shopify/LineItem/2155889328206</t>
  </si>
  <si>
    <t>Kalinovich</t>
  </si>
  <si>
    <t>gid://shopify/LineItem/2153861742670</t>
  </si>
  <si>
    <t>Valeda</t>
  </si>
  <si>
    <t>Dabnor</t>
  </si>
  <si>
    <t>gid://shopify/LineItem/2157662601294</t>
  </si>
  <si>
    <t>Basia</t>
  </si>
  <si>
    <t>Safell</t>
  </si>
  <si>
    <t>gid://shopify/LineItem/2155199168590</t>
  </si>
  <si>
    <t>Deveril</t>
  </si>
  <si>
    <t>gid://shopify/LineItem/2159320268878</t>
  </si>
  <si>
    <t>Fan</t>
  </si>
  <si>
    <t>Colthard</t>
  </si>
  <si>
    <t>gid://shopify/LineItem/2160478847054</t>
  </si>
  <si>
    <t>Brendon</t>
  </si>
  <si>
    <t>Tremayle</t>
  </si>
  <si>
    <t>gid://shopify/LineItem/2159131754574</t>
  </si>
  <si>
    <t>Rouchy</t>
  </si>
  <si>
    <t>gid://shopify/LineItem/2160142319694</t>
  </si>
  <si>
    <t>Mariska</t>
  </si>
  <si>
    <t>Brownlow</t>
  </si>
  <si>
    <t>gid://shopify/LineItem/2152936734798</t>
  </si>
  <si>
    <t>Eddie</t>
  </si>
  <si>
    <t>gid://shopify/LineItem/2152968814670</t>
  </si>
  <si>
    <t>Antoinette</t>
  </si>
  <si>
    <t>Royans</t>
  </si>
  <si>
    <t>gid://shopify/LineItem/2152978350158</t>
  </si>
  <si>
    <t>Skeech</t>
  </si>
  <si>
    <t>gid://shopify/LineItem/2153046048846</t>
  </si>
  <si>
    <t>Beevor</t>
  </si>
  <si>
    <t>gid://shopify/LineItem/2153062989902</t>
  </si>
  <si>
    <t>Alastair</t>
  </si>
  <si>
    <t>Cruise</t>
  </si>
  <si>
    <t>STATEN ISLAND</t>
  </si>
  <si>
    <t>gid://shopify/LineItem/2153067937870</t>
  </si>
  <si>
    <t>Barnabas</t>
  </si>
  <si>
    <t>Isley</t>
  </si>
  <si>
    <t>KISSIMMEE</t>
  </si>
  <si>
    <t>gid://shopify/LineItem/2153087041614</t>
  </si>
  <si>
    <t>gid://shopify/LineItem/2153391947854</t>
  </si>
  <si>
    <t>Rafael</t>
  </si>
  <si>
    <t>gid://shopify/LineItem/2154517364814</t>
  </si>
  <si>
    <t>Pagitt</t>
  </si>
  <si>
    <t>gid://shopify/LineItem/2157130481742</t>
  </si>
  <si>
    <t>Silvanus</t>
  </si>
  <si>
    <t>Bourges</t>
  </si>
  <si>
    <t>gid://shopify/LineItem/2157956137038</t>
  </si>
  <si>
    <t>Mc Comb</t>
  </si>
  <si>
    <t>gid://shopify/LineItem/2157996605518</t>
  </si>
  <si>
    <t>Ninon</t>
  </si>
  <si>
    <t>Purple</t>
  </si>
  <si>
    <t>gid://shopify/LineItem/2152177827918</t>
  </si>
  <si>
    <t>Nelly</t>
  </si>
  <si>
    <t>Hinsche</t>
  </si>
  <si>
    <t>gid://shopify/LineItem/2152882667598</t>
  </si>
  <si>
    <t>Evangelin</t>
  </si>
  <si>
    <t>Davidow</t>
  </si>
  <si>
    <t>gid://shopify/LineItem/2153968304206</t>
  </si>
  <si>
    <t>Floris</t>
  </si>
  <si>
    <t>Duck</t>
  </si>
  <si>
    <t>gid://shopify/LineItem/2155021369422</t>
  </si>
  <si>
    <t>Adria</t>
  </si>
  <si>
    <t>Odo</t>
  </si>
  <si>
    <t>gid://shopify/LineItem/2153371041870</t>
  </si>
  <si>
    <t>Lemmy</t>
  </si>
  <si>
    <t>Cannam</t>
  </si>
  <si>
    <t>gid://shopify/LineItem/2152351989838</t>
  </si>
  <si>
    <t>Nicolina</t>
  </si>
  <si>
    <t>Aslen</t>
  </si>
  <si>
    <t>gid://shopify/LineItem/2154800250958</t>
  </si>
  <si>
    <t>Christean</t>
  </si>
  <si>
    <t>Cremer</t>
  </si>
  <si>
    <t>gid://shopify/LineItem/2160828416078</t>
  </si>
  <si>
    <t>Vi</t>
  </si>
  <si>
    <t>Hempel</t>
  </si>
  <si>
    <t>gid://shopify/LineItem/2157338493006</t>
  </si>
  <si>
    <t>Havard</t>
  </si>
  <si>
    <t>gid://shopify/LineItem/2156308758606</t>
  </si>
  <si>
    <t>Marcie</t>
  </si>
  <si>
    <t>Bessey</t>
  </si>
  <si>
    <t>gid://shopify/LineItem/2159686746190</t>
  </si>
  <si>
    <t>Amalia</t>
  </si>
  <si>
    <t>Vardie</t>
  </si>
  <si>
    <t>gid://shopify/LineItem/2160931504206</t>
  </si>
  <si>
    <t>Ignace</t>
  </si>
  <si>
    <t>Priel</t>
  </si>
  <si>
    <t>gid://shopify/LineItem/2160748363854</t>
  </si>
  <si>
    <t>Lark</t>
  </si>
  <si>
    <t>Borrott</t>
  </si>
  <si>
    <t>gid://shopify/LineItem/2153691512910</t>
  </si>
  <si>
    <t>Alvy</t>
  </si>
  <si>
    <t>Gutch</t>
  </si>
  <si>
    <t>gid://shopify/LineItem/2157105807438</t>
  </si>
  <si>
    <t>Aldridge</t>
  </si>
  <si>
    <t>Willmont</t>
  </si>
  <si>
    <t>gid://shopify/LineItem/2156021055566</t>
  </si>
  <si>
    <t>Fromont</t>
  </si>
  <si>
    <t>gid://shopify/LineItem/2157544243278</t>
  </si>
  <si>
    <t>Zebulon</t>
  </si>
  <si>
    <t>Flaxon</t>
  </si>
  <si>
    <t>gid://shopify/LineItem/2152495906894</t>
  </si>
  <si>
    <t>Selly</t>
  </si>
  <si>
    <t>gid://shopify/LineItem/2156381831246</t>
  </si>
  <si>
    <t>Burch</t>
  </si>
  <si>
    <t>Harden</t>
  </si>
  <si>
    <t>gid://shopify/LineItem/2157077987406</t>
  </si>
  <si>
    <t>Nananne</t>
  </si>
  <si>
    <t>Fulford</t>
  </si>
  <si>
    <t>gid://shopify/LineItem/2157161480270</t>
  </si>
  <si>
    <t>Bertie</t>
  </si>
  <si>
    <t>gid://shopify/LineItem/2161060511822</t>
  </si>
  <si>
    <t>Bascombe</t>
  </si>
  <si>
    <t>gid://shopify/LineItem/2154073817166</t>
  </si>
  <si>
    <t>Annmarie</t>
  </si>
  <si>
    <t>McMillan</t>
  </si>
  <si>
    <t>gid://shopify/LineItem/2159537553486</t>
  </si>
  <si>
    <t>McDermott-Row</t>
  </si>
  <si>
    <t>gid://shopify/LineItem/2153513386062</t>
  </si>
  <si>
    <t>Lise</t>
  </si>
  <si>
    <t>Ruff</t>
  </si>
  <si>
    <t>gid://shopify/LineItem/2158770257998</t>
  </si>
  <si>
    <t>Anselma</t>
  </si>
  <si>
    <t>gid://shopify/LineItem/2151421182030</t>
  </si>
  <si>
    <t>Stowers</t>
  </si>
  <si>
    <t>gid://shopify/LineItem/2159726493774</t>
  </si>
  <si>
    <t>Doug</t>
  </si>
  <si>
    <t>Curds</t>
  </si>
  <si>
    <t>gid://shopify/LineItem/2155981078606</t>
  </si>
  <si>
    <t>Gay</t>
  </si>
  <si>
    <t>gid://shopify/LineItem/2156044419150</t>
  </si>
  <si>
    <t>Val</t>
  </si>
  <si>
    <t>gid://shopify/LineItem/2152008024142</t>
  </si>
  <si>
    <t>Fidel</t>
  </si>
  <si>
    <t>Umbers</t>
  </si>
  <si>
    <t>gid://shopify/LineItem/2153213362254</t>
  </si>
  <si>
    <t>Lyon</t>
  </si>
  <si>
    <t>Anelay</t>
  </si>
  <si>
    <t>gid://shopify/LineItem/2157544439886</t>
  </si>
  <si>
    <t>Orazio</t>
  </si>
  <si>
    <t>Marjanski</t>
  </si>
  <si>
    <t>gid://shopify/LineItem/2153310584910</t>
  </si>
  <si>
    <t>Damon</t>
  </si>
  <si>
    <t>Tomsen</t>
  </si>
  <si>
    <t>gid://shopify/LineItem/2152956919886</t>
  </si>
  <si>
    <t>Zum Felde</t>
  </si>
  <si>
    <t>gid://shopify/LineItem/2155250614350</t>
  </si>
  <si>
    <t>Jo ann</t>
  </si>
  <si>
    <t>gid://shopify/LineItem/2158096744526</t>
  </si>
  <si>
    <t>Mimi</t>
  </si>
  <si>
    <t>Haglington</t>
  </si>
  <si>
    <t>gid://shopify/LineItem/2155704483918</t>
  </si>
  <si>
    <t>Towndrow</t>
  </si>
  <si>
    <t>gid://shopify/LineItem/2157074350158</t>
  </si>
  <si>
    <t>Pauer</t>
  </si>
  <si>
    <t>gid://shopify/LineItem/2160968466510</t>
  </si>
  <si>
    <t>Ophelie</t>
  </si>
  <si>
    <t>Gameson</t>
  </si>
  <si>
    <t>gid://shopify/LineItem/2152311095374</t>
  </si>
  <si>
    <t>Obadiah</t>
  </si>
  <si>
    <t>Thridgould</t>
  </si>
  <si>
    <t>gid://shopify/LineItem/2156260982862</t>
  </si>
  <si>
    <t>Bary</t>
  </si>
  <si>
    <t>Riseborough</t>
  </si>
  <si>
    <t>gid://shopify/LineItem/2155506565198</t>
  </si>
  <si>
    <t>Sutton</t>
  </si>
  <si>
    <t>Strelitzki</t>
  </si>
  <si>
    <t>gid://shopify/LineItem/2160269099086</t>
  </si>
  <si>
    <t>Vaclav</t>
  </si>
  <si>
    <t>Glentz</t>
  </si>
  <si>
    <t>gid://shopify/LineItem/2154398941262</t>
  </si>
  <si>
    <t>Catlin</t>
  </si>
  <si>
    <t>Padley</t>
  </si>
  <si>
    <t>gid://shopify/LineItem/2156680577102</t>
  </si>
  <si>
    <t>Kirtley</t>
  </si>
  <si>
    <t>gid://shopify/LineItem/2157102137422</t>
  </si>
  <si>
    <t>gid://shopify/LineItem/2157864321102</t>
  </si>
  <si>
    <t>Zarla</t>
  </si>
  <si>
    <t>Sarll</t>
  </si>
  <si>
    <t>gid://shopify/LineItem/2159537127502</t>
  </si>
  <si>
    <t>Rivkah</t>
  </si>
  <si>
    <t>Hazelden</t>
  </si>
  <si>
    <t>gid://shopify/LineItem/2161127358542</t>
  </si>
  <si>
    <t>Angood</t>
  </si>
  <si>
    <t>gid://shopify/LineItem/2152279146574</t>
  </si>
  <si>
    <t>Wyard</t>
  </si>
  <si>
    <t>gid://shopify/LineItem/2160283877454</t>
  </si>
  <si>
    <t>Faunt</t>
  </si>
  <si>
    <t>gid://shopify/LineItem/2160357965902</t>
  </si>
  <si>
    <t>Timothea</t>
  </si>
  <si>
    <t>Rosenberger</t>
  </si>
  <si>
    <t>gid://shopify/LineItem/2151504576590</t>
  </si>
  <si>
    <t>Tolle</t>
  </si>
  <si>
    <t>gid://shopify/LineItem/2157558956110</t>
  </si>
  <si>
    <t>Thynn</t>
  </si>
  <si>
    <t>gid://shopify/LineItem/2160463708238</t>
  </si>
  <si>
    <t>Roddie</t>
  </si>
  <si>
    <t>Fidele</t>
  </si>
  <si>
    <t>gid://shopify/LineItem/2158678769742</t>
  </si>
  <si>
    <t>Juana</t>
  </si>
  <si>
    <t>gid://shopify/LineItem/2157883686990</t>
  </si>
  <si>
    <t>Nerne</t>
  </si>
  <si>
    <t>gid://shopify/LineItem/2159106883662</t>
  </si>
  <si>
    <t>Renard</t>
  </si>
  <si>
    <t>Kleinhaus</t>
  </si>
  <si>
    <t>gid://shopify/LineItem/2158808760398</t>
  </si>
  <si>
    <t>Marson</t>
  </si>
  <si>
    <t>gid://shopify/LineItem/2153748070478</t>
  </si>
  <si>
    <t>Rubina</t>
  </si>
  <si>
    <t>Letterick</t>
  </si>
  <si>
    <t>gid://shopify/LineItem/2154235068494</t>
  </si>
  <si>
    <t>Keriann</t>
  </si>
  <si>
    <t>Duprey</t>
  </si>
  <si>
    <t>gid://shopify/LineItem/2157670531150</t>
  </si>
  <si>
    <t>Ches</t>
  </si>
  <si>
    <t>Ilieve</t>
  </si>
  <si>
    <t>gid://shopify/LineItem/2158982004814</t>
  </si>
  <si>
    <t>Loni</t>
  </si>
  <si>
    <t>Langcaster</t>
  </si>
  <si>
    <t>gid://shopify/LineItem/2152895119438</t>
  </si>
  <si>
    <t>Bennett</t>
  </si>
  <si>
    <t>Sowersby</t>
  </si>
  <si>
    <t>HIGH POINT</t>
  </si>
  <si>
    <t>gid://shopify/LineItem/2152926019662</t>
  </si>
  <si>
    <t>Glynn</t>
  </si>
  <si>
    <t>Mackneis</t>
  </si>
  <si>
    <t>gid://shopify/LineItem/2157397540942</t>
  </si>
  <si>
    <t>Desirae</t>
  </si>
  <si>
    <t>Curteis</t>
  </si>
  <si>
    <t>gid://shopify/LineItem/2160211099726</t>
  </si>
  <si>
    <t>Valentia</t>
  </si>
  <si>
    <t>Prescot</t>
  </si>
  <si>
    <t>gid://shopify/LineItem/2158089044046</t>
  </si>
  <si>
    <t>Vaggs</t>
  </si>
  <si>
    <t>gid://shopify/LineItem/2157198737486</t>
  </si>
  <si>
    <t>Suki</t>
  </si>
  <si>
    <t>Fahy</t>
  </si>
  <si>
    <t>gid://shopify/LineItem/2158815739982</t>
  </si>
  <si>
    <t>Gerry</t>
  </si>
  <si>
    <t>gid://shopify/LineItem/2159247523918</t>
  </si>
  <si>
    <t>Lightowlers</t>
  </si>
  <si>
    <t>CONROE</t>
  </si>
  <si>
    <t>gid://shopify/LineItem/2154924736590</t>
  </si>
  <si>
    <t>Amberly</t>
  </si>
  <si>
    <t>Croyden</t>
  </si>
  <si>
    <t>gid://shopify/LineItem/2155725029454</t>
  </si>
  <si>
    <t>Pier</t>
  </si>
  <si>
    <t>Serrell</t>
  </si>
  <si>
    <t>gid://shopify/LineItem/2154980245582</t>
  </si>
  <si>
    <t>Moxon</t>
  </si>
  <si>
    <t>gid://shopify/LineItem/2152027947086</t>
  </si>
  <si>
    <t>Roby</t>
  </si>
  <si>
    <t>gid://shopify/LineItem/2159366471758</t>
  </si>
  <si>
    <t>Sydelle</t>
  </si>
  <si>
    <t>Dimitru</t>
  </si>
  <si>
    <t>gid://shopify/LineItem/2156677398606</t>
  </si>
  <si>
    <t>Tudball</t>
  </si>
  <si>
    <t>gid://shopify/LineItem/2153573711950</t>
  </si>
  <si>
    <t>Rod</t>
  </si>
  <si>
    <t>Haskins</t>
  </si>
  <si>
    <t>gid://shopify/LineItem/2154017357902</t>
  </si>
  <si>
    <t>Mic</t>
  </si>
  <si>
    <t>Mutimer</t>
  </si>
  <si>
    <t>gid://shopify/LineItem/2153896575054</t>
  </si>
  <si>
    <t>gid://shopify/LineItem/2159418310734</t>
  </si>
  <si>
    <t>Montague</t>
  </si>
  <si>
    <t>Ibbotson</t>
  </si>
  <si>
    <t>gid://shopify/LineItem/2151998619726</t>
  </si>
  <si>
    <t>Esther</t>
  </si>
  <si>
    <t>Kinder</t>
  </si>
  <si>
    <t>gid://shopify/LineItem/2157661716558</t>
  </si>
  <si>
    <t>Devland</t>
  </si>
  <si>
    <t>Gutridge</t>
  </si>
  <si>
    <t>gid://shopify/LineItem/2153029533774</t>
  </si>
  <si>
    <t>Cherlyn</t>
  </si>
  <si>
    <t>gid://shopify/LineItem/2160983507022</t>
  </si>
  <si>
    <t>Oris</t>
  </si>
  <si>
    <t>gid://shopify/LineItem/2155988680782</t>
  </si>
  <si>
    <t>Erick</t>
  </si>
  <si>
    <t>Smitheram</t>
  </si>
  <si>
    <t>gid://shopify/LineItem/2155174592590</t>
  </si>
  <si>
    <t>Tam</t>
  </si>
  <si>
    <t>SEMINOLE</t>
  </si>
  <si>
    <t>gid://shopify/LineItem/2160335847502</t>
  </si>
  <si>
    <t>Adrea</t>
  </si>
  <si>
    <t>Gething</t>
  </si>
  <si>
    <t>gid://shopify/LineItem/2155045388366</t>
  </si>
  <si>
    <t>Natalya</t>
  </si>
  <si>
    <t>gid://shopify/LineItem/2157227311182</t>
  </si>
  <si>
    <t>Aleece</t>
  </si>
  <si>
    <t>Haughton</t>
  </si>
  <si>
    <t>gid://shopify/LineItem/2156748308558</t>
  </si>
  <si>
    <t>Godding</t>
  </si>
  <si>
    <t>gid://shopify/LineItem/2157216727118</t>
  </si>
  <si>
    <t>Lissy</t>
  </si>
  <si>
    <t>Harrow</t>
  </si>
  <si>
    <t>gid://shopify/LineItem/2154974347342</t>
  </si>
  <si>
    <t>Gardner</t>
  </si>
  <si>
    <t>Musgrave</t>
  </si>
  <si>
    <t>gid://shopify/LineItem/2158192689230</t>
  </si>
  <si>
    <t>Brunon</t>
  </si>
  <si>
    <t>gid://shopify/LineItem/2154408247374</t>
  </si>
  <si>
    <t>Alexia</t>
  </si>
  <si>
    <t>Greystock</t>
  </si>
  <si>
    <t>gid://shopify/LineItem/2151189446734</t>
  </si>
  <si>
    <t>Wylder</t>
  </si>
  <si>
    <t>WINTER HAVEN</t>
  </si>
  <si>
    <t>gid://shopify/LineItem/2154994171982</t>
  </si>
  <si>
    <t>Salvatore</t>
  </si>
  <si>
    <t>Guillotin</t>
  </si>
  <si>
    <t>gid://shopify/LineItem/2158588035150</t>
  </si>
  <si>
    <t>Sharron</t>
  </si>
  <si>
    <t>Hellmore</t>
  </si>
  <si>
    <t>gid://shopify/LineItem/2156973555790</t>
  </si>
  <si>
    <t>Buffy</t>
  </si>
  <si>
    <t>Rehm</t>
  </si>
  <si>
    <t>gid://shopify/LineItem/2153553231950</t>
  </si>
  <si>
    <t>Alfie</t>
  </si>
  <si>
    <t>Burgoine</t>
  </si>
  <si>
    <t>gid://shopify/LineItem/2151559856206</t>
  </si>
  <si>
    <t>Saudra</t>
  </si>
  <si>
    <t>Garritley</t>
  </si>
  <si>
    <t>gid://shopify/LineItem/2161471979598</t>
  </si>
  <si>
    <t>Gustie</t>
  </si>
  <si>
    <t>Twiggs</t>
  </si>
  <si>
    <t>gid://shopify/LineItem/2152145944654</t>
  </si>
  <si>
    <t>Kaiser</t>
  </si>
  <si>
    <t>Bellhanger</t>
  </si>
  <si>
    <t>gid://shopify/LineItem/2156398968910</t>
  </si>
  <si>
    <t>Boolsen</t>
  </si>
  <si>
    <t>gid://shopify/LineItem/2151819509838</t>
  </si>
  <si>
    <t>Lyndsie</t>
  </si>
  <si>
    <t>Deaton</t>
  </si>
  <si>
    <t>gid://shopify/LineItem/2161177624654</t>
  </si>
  <si>
    <t>Matelyunas</t>
  </si>
  <si>
    <t>gid://shopify/LineItem/2155633705038</t>
  </si>
  <si>
    <t>Kinrade</t>
  </si>
  <si>
    <t>gid://shopify/LineItem/2156470960206</t>
  </si>
  <si>
    <t>Cort</t>
  </si>
  <si>
    <t>Benedek</t>
  </si>
  <si>
    <t>gid://shopify/LineItem/2153105195086</t>
  </si>
  <si>
    <t>gid://shopify/LineItem/2160518889550</t>
  </si>
  <si>
    <t>Dulciana</t>
  </si>
  <si>
    <t>Saul</t>
  </si>
  <si>
    <t>gid://shopify/LineItem/2157502988366</t>
  </si>
  <si>
    <t>Patsy</t>
  </si>
  <si>
    <t>Grady</t>
  </si>
  <si>
    <t>gid://shopify/LineItem/2155047387214</t>
  </si>
  <si>
    <t>Kassie</t>
  </si>
  <si>
    <t>Cotesford</t>
  </si>
  <si>
    <t>gid://shopify/LineItem/2158125023310</t>
  </si>
  <si>
    <t>Ciel</t>
  </si>
  <si>
    <t>Pinkstone</t>
  </si>
  <si>
    <t>gid://shopify/LineItem/2153699999822</t>
  </si>
  <si>
    <t>Loutitia</t>
  </si>
  <si>
    <t>Toderini</t>
  </si>
  <si>
    <t>gid://shopify/LineItem/2157032538190</t>
  </si>
  <si>
    <t>Pooly</t>
  </si>
  <si>
    <t>gid://shopify/LineItem/2160923869262</t>
  </si>
  <si>
    <t>Rora</t>
  </si>
  <si>
    <t>Covotto</t>
  </si>
  <si>
    <t>gid://shopify/LineItem/2159969468494</t>
  </si>
  <si>
    <t>McInteer</t>
  </si>
  <si>
    <t>gid://shopify/LineItem/2153949593678</t>
  </si>
  <si>
    <t>Bernadine</t>
  </si>
  <si>
    <t>de Mullett</t>
  </si>
  <si>
    <t>gid://shopify/LineItem/2155768414286</t>
  </si>
  <si>
    <t>Bernette</t>
  </si>
  <si>
    <t>Hurren</t>
  </si>
  <si>
    <t>gid://shopify/LineItem/2159094333518</t>
  </si>
  <si>
    <t>Gerti</t>
  </si>
  <si>
    <t>Rees</t>
  </si>
  <si>
    <t>gid://shopify/LineItem/2160575348814</t>
  </si>
  <si>
    <t>Ode</t>
  </si>
  <si>
    <t>Sabine</t>
  </si>
  <si>
    <t>gid://shopify/LineItem/2152528314446</t>
  </si>
  <si>
    <t>Jorcke</t>
  </si>
  <si>
    <t>gid://shopify/LineItem/2155313168462</t>
  </si>
  <si>
    <t>Trobridge</t>
  </si>
  <si>
    <t>gid://shopify/LineItem/2151519158350</t>
  </si>
  <si>
    <t>Venus</t>
  </si>
  <si>
    <t>gid://shopify/LineItem/2156567134286</t>
  </si>
  <si>
    <t>Vincenty</t>
  </si>
  <si>
    <t>Whitlam</t>
  </si>
  <si>
    <t>gid://shopify/LineItem/2154462969934</t>
  </si>
  <si>
    <t>Bordy</t>
  </si>
  <si>
    <t>Kimmons</t>
  </si>
  <si>
    <t>gid://shopify/LineItem/2155255529550</t>
  </si>
  <si>
    <t>Earie</t>
  </si>
  <si>
    <t>gid://shopify/LineItem/2155050369102</t>
  </si>
  <si>
    <t>Carilyn</t>
  </si>
  <si>
    <t>Geratasch</t>
  </si>
  <si>
    <t>gid://shopify/LineItem/2160928784462</t>
  </si>
  <si>
    <t>Colas</t>
  </si>
  <si>
    <t>Joicey</t>
  </si>
  <si>
    <t>gid://shopify/LineItem/2156336644174</t>
  </si>
  <si>
    <t>Carrol</t>
  </si>
  <si>
    <t>Wesker</t>
  </si>
  <si>
    <t>gid://shopify/LineItem/2157146832974</t>
  </si>
  <si>
    <t>Shelli</t>
  </si>
  <si>
    <t>Chaundy</t>
  </si>
  <si>
    <t>gid://shopify/LineItem/2151708786766</t>
  </si>
  <si>
    <t>Leahair</t>
  </si>
  <si>
    <t>gid://shopify/LineItem/2153035104334</t>
  </si>
  <si>
    <t>Minnie</t>
  </si>
  <si>
    <t>Jindrich</t>
  </si>
  <si>
    <t>gid://shopify/LineItem/2156772720718</t>
  </si>
  <si>
    <t>England</t>
  </si>
  <si>
    <t>gid://shopify/LineItem/2155345182798</t>
  </si>
  <si>
    <t>Illa</t>
  </si>
  <si>
    <t>Aucourte</t>
  </si>
  <si>
    <t>gid://shopify/LineItem/2157030047822</t>
  </si>
  <si>
    <t>Barbabra</t>
  </si>
  <si>
    <t>Orpen</t>
  </si>
  <si>
    <t>gid://shopify/LineItem/2155055513678</t>
  </si>
  <si>
    <t>Eplett</t>
  </si>
  <si>
    <t>gid://shopify/LineItem/2155463671886</t>
  </si>
  <si>
    <t>Joete</t>
  </si>
  <si>
    <t>Yansons</t>
  </si>
  <si>
    <t>gid://shopify/LineItem/2158810431566</t>
  </si>
  <si>
    <t>Sidnee</t>
  </si>
  <si>
    <t>Lovart</t>
  </si>
  <si>
    <t>gid://shopify/LineItem/2157514326094</t>
  </si>
  <si>
    <t>Angeline</t>
  </si>
  <si>
    <t>Le Gall</t>
  </si>
  <si>
    <t>gid://shopify/LineItem/2155358814286</t>
  </si>
  <si>
    <t>Durtnall</t>
  </si>
  <si>
    <t>gid://shopify/LineItem/2156474040398</t>
  </si>
  <si>
    <t>Adham</t>
  </si>
  <si>
    <t>Wager</t>
  </si>
  <si>
    <t>gid://shopify/LineItem/2157825032270</t>
  </si>
  <si>
    <t>Curnok</t>
  </si>
  <si>
    <t>gid://shopify/LineItem/2158246199374</t>
  </si>
  <si>
    <t>Roseanna</t>
  </si>
  <si>
    <t>Byram</t>
  </si>
  <si>
    <t>gid://shopify/LineItem/2159686615118</t>
  </si>
  <si>
    <t>Aubine</t>
  </si>
  <si>
    <t>Doggett</t>
  </si>
  <si>
    <t>gid://shopify/LineItem/2160166535246</t>
  </si>
  <si>
    <t>Pearce</t>
  </si>
  <si>
    <t>Spittles</t>
  </si>
  <si>
    <t>gid://shopify/LineItem/2156293423182</t>
  </si>
  <si>
    <t>Richin</t>
  </si>
  <si>
    <t>gid://shopify/LineItem/2158164344910</t>
  </si>
  <si>
    <t>Calv</t>
  </si>
  <si>
    <t>Bawden</t>
  </si>
  <si>
    <t>gid://shopify/LineItem/2160816193614</t>
  </si>
  <si>
    <t>Brend</t>
  </si>
  <si>
    <t>gid://shopify/LineItem/2156736249934</t>
  </si>
  <si>
    <t>Egan</t>
  </si>
  <si>
    <t>Robardey</t>
  </si>
  <si>
    <t>gid://shopify/LineItem/2156447531086</t>
  </si>
  <si>
    <t>Vivi</t>
  </si>
  <si>
    <t>Barlace</t>
  </si>
  <si>
    <t>gid://shopify/LineItem/2160235642958</t>
  </si>
  <si>
    <t>Gussi</t>
  </si>
  <si>
    <t>O'Meara</t>
  </si>
  <si>
    <t>LYNCHBURG</t>
  </si>
  <si>
    <t>gid://shopify/LineItem/2155076747342</t>
  </si>
  <si>
    <t>Seymour</t>
  </si>
  <si>
    <t>Sylvester</t>
  </si>
  <si>
    <t>gid://shopify/LineItem/2154494361678</t>
  </si>
  <si>
    <t>Brunning</t>
  </si>
  <si>
    <t>gid://shopify/LineItem/2156213469262</t>
  </si>
  <si>
    <t>Kaitlyn</t>
  </si>
  <si>
    <t>Drought</t>
  </si>
  <si>
    <t>gid://shopify/LineItem/2156449333326</t>
  </si>
  <si>
    <t>Brocky</t>
  </si>
  <si>
    <t>gid://shopify/LineItem/2160765042766</t>
  </si>
  <si>
    <t>Forrest</t>
  </si>
  <si>
    <t>Ramsbottom</t>
  </si>
  <si>
    <t>gid://shopify/LineItem/2152962555982</t>
  </si>
  <si>
    <t>gid://shopify/LineItem/2157004587086</t>
  </si>
  <si>
    <t>Bambi</t>
  </si>
  <si>
    <t>Jeske</t>
  </si>
  <si>
    <t>gid://shopify/LineItem/2153466757198</t>
  </si>
  <si>
    <t>Shelden</t>
  </si>
  <si>
    <t>gid://shopify/LineItem/2155879792718</t>
  </si>
  <si>
    <t>Poytheras</t>
  </si>
  <si>
    <t>gid://shopify/LineItem/2154707189838</t>
  </si>
  <si>
    <t>Enrico</t>
  </si>
  <si>
    <t>Gealy</t>
  </si>
  <si>
    <t>gid://shopify/LineItem/2157945749582</t>
  </si>
  <si>
    <t>Jackelyn</t>
  </si>
  <si>
    <t>Vauls</t>
  </si>
  <si>
    <t>gid://shopify/LineItem/2160441065550</t>
  </si>
  <si>
    <t>Marham</t>
  </si>
  <si>
    <t>gid://shopify/LineItem/2160911056974</t>
  </si>
  <si>
    <t>Noach</t>
  </si>
  <si>
    <t>Chave</t>
  </si>
  <si>
    <t>gid://shopify/LineItem/2154850254926</t>
  </si>
  <si>
    <t>Cherise</t>
  </si>
  <si>
    <t>Ruffle</t>
  </si>
  <si>
    <t>gid://shopify/LineItem/2154129948750</t>
  </si>
  <si>
    <t>Ella</t>
  </si>
  <si>
    <t>Dibbin</t>
  </si>
  <si>
    <t>gid://shopify/LineItem/2156207505486</t>
  </si>
  <si>
    <t>Genni</t>
  </si>
  <si>
    <t>Gouly</t>
  </si>
  <si>
    <t>gid://shopify/LineItem/2153386016846</t>
  </si>
  <si>
    <t>Briggs</t>
  </si>
  <si>
    <t>Enden</t>
  </si>
  <si>
    <t>gid://shopify/LineItem/2152861565006</t>
  </si>
  <si>
    <t>Cuthbert</t>
  </si>
  <si>
    <t>gid://shopify/LineItem/2155436736590</t>
  </si>
  <si>
    <t>Candra</t>
  </si>
  <si>
    <t>Hazle</t>
  </si>
  <si>
    <t>gid://shopify/LineItem/2161185390670</t>
  </si>
  <si>
    <t>Rubinowitz</t>
  </si>
  <si>
    <t>gid://shopify/LineItem/2153592029262</t>
  </si>
  <si>
    <t>Kerstin</t>
  </si>
  <si>
    <t>Lathy</t>
  </si>
  <si>
    <t>gid://shopify/LineItem/2155789516878</t>
  </si>
  <si>
    <t>Rolland</t>
  </si>
  <si>
    <t>Casserly</t>
  </si>
  <si>
    <t>gid://shopify/LineItem/2155156602958</t>
  </si>
  <si>
    <t>Pashan</t>
  </si>
  <si>
    <t>gid://shopify/LineItem/2157216137294</t>
  </si>
  <si>
    <t>Karrie</t>
  </si>
  <si>
    <t>Timberlake</t>
  </si>
  <si>
    <t>gid://shopify/LineItem/2157469630542</t>
  </si>
  <si>
    <t>Mallalieu</t>
  </si>
  <si>
    <t>gid://shopify/LineItem/2157497614414</t>
  </si>
  <si>
    <t>Fardo</t>
  </si>
  <si>
    <t>gid://shopify/LineItem/2160250617934</t>
  </si>
  <si>
    <t>Sarene</t>
  </si>
  <si>
    <t>Rockliffe</t>
  </si>
  <si>
    <t>gid://shopify/LineItem/2151420985422</t>
  </si>
  <si>
    <t>Nikki</t>
  </si>
  <si>
    <t>Allchin</t>
  </si>
  <si>
    <t>gid://shopify/LineItem/2151588200526</t>
  </si>
  <si>
    <t>Lotti</t>
  </si>
  <si>
    <t>Maciunas</t>
  </si>
  <si>
    <t>gid://shopify/LineItem/2157202407502</t>
  </si>
  <si>
    <t>Glory</t>
  </si>
  <si>
    <t>Brass</t>
  </si>
  <si>
    <t>gid://shopify/LineItem/2154426630222</t>
  </si>
  <si>
    <t>Pearl</t>
  </si>
  <si>
    <t>Stobbes</t>
  </si>
  <si>
    <t>gid://shopify/LineItem/2161168515150</t>
  </si>
  <si>
    <t>Noni</t>
  </si>
  <si>
    <t>Redhead</t>
  </si>
  <si>
    <t>gid://shopify/LineItem/2161217830990</t>
  </si>
  <si>
    <t>Justus</t>
  </si>
  <si>
    <t>Mattes</t>
  </si>
  <si>
    <t>gid://shopify/LineItem/2154504847438</t>
  </si>
  <si>
    <t>Cockerill</t>
  </si>
  <si>
    <t>gid://shopify/LineItem/2154730848334</t>
  </si>
  <si>
    <t>McHaffy</t>
  </si>
  <si>
    <t>gid://shopify/LineItem/2155691901006</t>
  </si>
  <si>
    <t>Annecorinne</t>
  </si>
  <si>
    <t>Czajka</t>
  </si>
  <si>
    <t>gid://shopify/LineItem/2157307985998</t>
  </si>
  <si>
    <t>Nissie</t>
  </si>
  <si>
    <t>gid://shopify/LineItem/2152937488462</t>
  </si>
  <si>
    <t>Schwier</t>
  </si>
  <si>
    <t>gid://shopify/LineItem/2155465015374</t>
  </si>
  <si>
    <t>Pakes</t>
  </si>
  <si>
    <t>gid://shopify/LineItem/2154357424206</t>
  </si>
  <si>
    <t>Kitchen</t>
  </si>
  <si>
    <t>gid://shopify/LineItem/2155015569486</t>
  </si>
  <si>
    <t>Pogson</t>
  </si>
  <si>
    <t>gid://shopify/LineItem/2154490527822</t>
  </si>
  <si>
    <t>Thane</t>
  </si>
  <si>
    <t>Earlam</t>
  </si>
  <si>
    <t>gid://shopify/LineItem/2157739933774</t>
  </si>
  <si>
    <t>MacCawley</t>
  </si>
  <si>
    <t>gid://shopify/LineItem/2161094525006</t>
  </si>
  <si>
    <t>Charlot</t>
  </si>
  <si>
    <t>Huller</t>
  </si>
  <si>
    <t>gid://shopify/LineItem/2151604682830</t>
  </si>
  <si>
    <t>Cadwallader</t>
  </si>
  <si>
    <t>gid://shopify/LineItem/2153788407886</t>
  </si>
  <si>
    <t>Vanda</t>
  </si>
  <si>
    <t>Esposita</t>
  </si>
  <si>
    <t>gid://shopify/LineItem/2154049798222</t>
  </si>
  <si>
    <t>Doy</t>
  </si>
  <si>
    <t>Ivankin</t>
  </si>
  <si>
    <t>gid://shopify/LineItem/2158636990542</t>
  </si>
  <si>
    <t>Pepe</t>
  </si>
  <si>
    <t>Markwell</t>
  </si>
  <si>
    <t>gid://shopify/LineItem/2159359787086</t>
  </si>
  <si>
    <t>Slyde</t>
  </si>
  <si>
    <t>gid://shopify/LineItem/2151545602126</t>
  </si>
  <si>
    <t>Bullus</t>
  </si>
  <si>
    <t>gid://shopify/LineItem/2154493083726</t>
  </si>
  <si>
    <t>Lomasney</t>
  </si>
  <si>
    <t>gid://shopify/LineItem/2156397428814</t>
  </si>
  <si>
    <t>Livings</t>
  </si>
  <si>
    <t>gid://shopify/LineItem/2151530070094</t>
  </si>
  <si>
    <t>Allworthy</t>
  </si>
  <si>
    <t>gid://shopify/LineItem/2154504683598</t>
  </si>
  <si>
    <t>Ana</t>
  </si>
  <si>
    <t>Schuster</t>
  </si>
  <si>
    <t>gid://shopify/LineItem/2157890142286</t>
  </si>
  <si>
    <t>Brigitta</t>
  </si>
  <si>
    <t>Ludman</t>
  </si>
  <si>
    <t>gid://shopify/LineItem/2153079832654</t>
  </si>
  <si>
    <t>Ingall</t>
  </si>
  <si>
    <t>gid://shopify/LineItem/2160345776206</t>
  </si>
  <si>
    <t>Melisenda</t>
  </si>
  <si>
    <t>Schubart</t>
  </si>
  <si>
    <t>CAMDEN</t>
  </si>
  <si>
    <t>gid://shopify/LineItem/2158036287566</t>
  </si>
  <si>
    <t>Laure</t>
  </si>
  <si>
    <t>Mably</t>
  </si>
  <si>
    <t>gid://shopify/LineItem/2156054216782</t>
  </si>
  <si>
    <t>Abbey</t>
  </si>
  <si>
    <t>Rontree</t>
  </si>
  <si>
    <t>gid://shopify/LineItem/2151980433486</t>
  </si>
  <si>
    <t>Aluin</t>
  </si>
  <si>
    <t>gid://shopify/LineItem/2155224236110</t>
  </si>
  <si>
    <t>Walt</t>
  </si>
  <si>
    <t>Gingold</t>
  </si>
  <si>
    <t>gid://shopify/LineItem/2156479021134</t>
  </si>
  <si>
    <t>Greggory</t>
  </si>
  <si>
    <t>Escott</t>
  </si>
  <si>
    <t>gid://shopify/LineItem/2152857108558</t>
  </si>
  <si>
    <t>Theressa</t>
  </si>
  <si>
    <t>gid://shopify/LineItem/2153342861390</t>
  </si>
  <si>
    <t>Everingham</t>
  </si>
  <si>
    <t>gid://shopify/LineItem/2159362179150</t>
  </si>
  <si>
    <t>Downton</t>
  </si>
  <si>
    <t>gid://shopify/LineItem/2157352026190</t>
  </si>
  <si>
    <t>Donny</t>
  </si>
  <si>
    <t>Sexcey</t>
  </si>
  <si>
    <t>gid://shopify/LineItem/2160270016590</t>
  </si>
  <si>
    <t>Tobi</t>
  </si>
  <si>
    <t>Baxster</t>
  </si>
  <si>
    <t>gid://shopify/LineItem/2159142240334</t>
  </si>
  <si>
    <t>Martainn</t>
  </si>
  <si>
    <t>Dobbing</t>
  </si>
  <si>
    <t>gid://shopify/LineItem/2152456749134</t>
  </si>
  <si>
    <t>Angelika</t>
  </si>
  <si>
    <t>Dominici</t>
  </si>
  <si>
    <t>gid://shopify/LineItem/2152882536526</t>
  </si>
  <si>
    <t>Emalee</t>
  </si>
  <si>
    <t>Meeson</t>
  </si>
  <si>
    <t>gid://shopify/LineItem/2154474242126</t>
  </si>
  <si>
    <t>Gravells</t>
  </si>
  <si>
    <t>gid://shopify/LineItem/2152877359182</t>
  </si>
  <si>
    <t>Dynah</t>
  </si>
  <si>
    <t>Bothen</t>
  </si>
  <si>
    <t>gid://shopify/LineItem/2152919105614</t>
  </si>
  <si>
    <t>Nast</t>
  </si>
  <si>
    <t>gid://shopify/LineItem/2157580025934</t>
  </si>
  <si>
    <t>Xena</t>
  </si>
  <si>
    <t>Stobart</t>
  </si>
  <si>
    <t>gid://shopify/LineItem/2161462542414</t>
  </si>
  <si>
    <t>Denny</t>
  </si>
  <si>
    <t>Stilgoe</t>
  </si>
  <si>
    <t>gid://shopify/LineItem/2157010976846</t>
  </si>
  <si>
    <t>Charlene</t>
  </si>
  <si>
    <t>Suatt</t>
  </si>
  <si>
    <t>gid://shopify/LineItem/2157479952462</t>
  </si>
  <si>
    <t>MacGiolla</t>
  </si>
  <si>
    <t>gid://shopify/LineItem/2160239149134</t>
  </si>
  <si>
    <t>Joann</t>
  </si>
  <si>
    <t>Karpeev</t>
  </si>
  <si>
    <t>gid://shopify/LineItem/2161161666638</t>
  </si>
  <si>
    <t>Raul</t>
  </si>
  <si>
    <t>Hedin</t>
  </si>
  <si>
    <t>gid://shopify/LineItem/2155904630862</t>
  </si>
  <si>
    <t>Aeriela</t>
  </si>
  <si>
    <t>Mollison</t>
  </si>
  <si>
    <t>gid://shopify/LineItem/2156286017614</t>
  </si>
  <si>
    <t>Volkers</t>
  </si>
  <si>
    <t>gid://shopify/LineItem/2152149286990</t>
  </si>
  <si>
    <t>Dog</t>
  </si>
  <si>
    <t>gid://shopify/LineItem/2160405413966</t>
  </si>
  <si>
    <t>Cullie</t>
  </si>
  <si>
    <t>Bottrell</t>
  </si>
  <si>
    <t>gid://shopify/LineItem/2156550651982</t>
  </si>
  <si>
    <t>MacAlroy</t>
  </si>
  <si>
    <t>gid://shopify/LineItem/2159710240846</t>
  </si>
  <si>
    <t>Pink</t>
  </si>
  <si>
    <t>gid://shopify/LineItem/2159091023950</t>
  </si>
  <si>
    <t>Clair</t>
  </si>
  <si>
    <t>Saban</t>
  </si>
  <si>
    <t>gid://shopify/LineItem/2156524011598</t>
  </si>
  <si>
    <t>Jone</t>
  </si>
  <si>
    <t>Perico</t>
  </si>
  <si>
    <t>gid://shopify/LineItem/2151640694862</t>
  </si>
  <si>
    <t>Albertine</t>
  </si>
  <si>
    <t>Liversidge</t>
  </si>
  <si>
    <t>gid://shopify/LineItem/2158591279182</t>
  </si>
  <si>
    <t>Amata</t>
  </si>
  <si>
    <t>MacGorman</t>
  </si>
  <si>
    <t>gid://shopify/LineItem/2153727066190</t>
  </si>
  <si>
    <t>Leonelle</t>
  </si>
  <si>
    <t>Schumacher</t>
  </si>
  <si>
    <t>gid://shopify/LineItem/2153857122382</t>
  </si>
  <si>
    <t>Klaus</t>
  </si>
  <si>
    <t>Wasylkiewicz</t>
  </si>
  <si>
    <t>gid://shopify/LineItem/2154446127182</t>
  </si>
  <si>
    <t>Erhard</t>
  </si>
  <si>
    <t>Adamsson</t>
  </si>
  <si>
    <t>gid://shopify/LineItem/2157389742158</t>
  </si>
  <si>
    <t>Loveland</t>
  </si>
  <si>
    <t>gid://shopify/LineItem/2153670672462</t>
  </si>
  <si>
    <t>Margit</t>
  </si>
  <si>
    <t>Bamfield</t>
  </si>
  <si>
    <t>gid://shopify/LineItem/2153104539726</t>
  </si>
  <si>
    <t>Carolyn</t>
  </si>
  <si>
    <t>Stolz</t>
  </si>
  <si>
    <t>gid://shopify/LineItem/2152104951886</t>
  </si>
  <si>
    <t>Steve</t>
  </si>
  <si>
    <t>Kornes</t>
  </si>
  <si>
    <t>gid://shopify/LineItem/2159677866062</t>
  </si>
  <si>
    <t>Garatty</t>
  </si>
  <si>
    <t>gid://shopify/LineItem/2158039695438</t>
  </si>
  <si>
    <t>Ailsun</t>
  </si>
  <si>
    <t>Jessett</t>
  </si>
  <si>
    <t>gid://shopify/LineItem/2159672524878</t>
  </si>
  <si>
    <t>Erastus</t>
  </si>
  <si>
    <t>Osipenko</t>
  </si>
  <si>
    <t>gid://shopify/LineItem/2160943136846</t>
  </si>
  <si>
    <t>Taber</t>
  </si>
  <si>
    <t>Wilder</t>
  </si>
  <si>
    <t>gid://shopify/LineItem/2153299902542</t>
  </si>
  <si>
    <t>Shelba</t>
  </si>
  <si>
    <t>Hamelyn</t>
  </si>
  <si>
    <t>gid://shopify/LineItem/2154631069774</t>
  </si>
  <si>
    <t>Northrop</t>
  </si>
  <si>
    <t>Scallan</t>
  </si>
  <si>
    <t>gid://shopify/LineItem/2159018278990</t>
  </si>
  <si>
    <t>Vernor</t>
  </si>
  <si>
    <t>Brokenbrow</t>
  </si>
  <si>
    <t>gid://shopify/LineItem/2153727688782</t>
  </si>
  <si>
    <t>Springham</t>
  </si>
  <si>
    <t>gid://shopify/LineItem/2151746076750</t>
  </si>
  <si>
    <t>Kerwinn</t>
  </si>
  <si>
    <t>gid://shopify/LineItem/2155020025934</t>
  </si>
  <si>
    <t>Gabe</t>
  </si>
  <si>
    <t>gid://shopify/LineItem/2160142811214</t>
  </si>
  <si>
    <t>Margaretha</t>
  </si>
  <si>
    <t>Olver</t>
  </si>
  <si>
    <t>gid://shopify/LineItem/2155415535694</t>
  </si>
  <si>
    <t>Drucie</t>
  </si>
  <si>
    <t>Faughey</t>
  </si>
  <si>
    <t>gid://shopify/LineItem/2152292122702</t>
  </si>
  <si>
    <t>Tousy</t>
  </si>
  <si>
    <t>gid://shopify/LineItem/2153765830734</t>
  </si>
  <si>
    <t>Jilly</t>
  </si>
  <si>
    <t>Dartan</t>
  </si>
  <si>
    <t>gid://shopify/LineItem/2158858895438</t>
  </si>
  <si>
    <t>Bellina</t>
  </si>
  <si>
    <t>Gaiger</t>
  </si>
  <si>
    <t>gid://shopify/LineItem/2154992730190</t>
  </si>
  <si>
    <t>Deena</t>
  </si>
  <si>
    <t>Reyna</t>
  </si>
  <si>
    <t>gid://shopify/LineItem/2155828641870</t>
  </si>
  <si>
    <t>Featherstonehaugh</t>
  </si>
  <si>
    <t>gid://shopify/LineItem/2156372328526</t>
  </si>
  <si>
    <t>Clarice</t>
  </si>
  <si>
    <t>Trobey</t>
  </si>
  <si>
    <t>gid://shopify/LineItem/2155072225358</t>
  </si>
  <si>
    <t>Felicle</t>
  </si>
  <si>
    <t>Storey</t>
  </si>
  <si>
    <t>gid://shopify/LineItem/2156706398286</t>
  </si>
  <si>
    <t>Kerrill</t>
  </si>
  <si>
    <t>Karpenko</t>
  </si>
  <si>
    <t>gid://shopify/LineItem/2152640479310</t>
  </si>
  <si>
    <t>Eal</t>
  </si>
  <si>
    <t>McCluney</t>
  </si>
  <si>
    <t>gid://shopify/LineItem/2157517406286</t>
  </si>
  <si>
    <t>Gretal</t>
  </si>
  <si>
    <t>Merchant</t>
  </si>
  <si>
    <t>gid://shopify/LineItem/2157335642190</t>
  </si>
  <si>
    <t>Outlaw</t>
  </si>
  <si>
    <t>gid://shopify/LineItem/2153031696462</t>
  </si>
  <si>
    <t>Seana</t>
  </si>
  <si>
    <t>Paynton</t>
  </si>
  <si>
    <t>gid://shopify/LineItem/2155045191758</t>
  </si>
  <si>
    <t>Pailin</t>
  </si>
  <si>
    <t>gid://shopify/LineItem/2160493396046</t>
  </si>
  <si>
    <t>Clissell</t>
  </si>
  <si>
    <t>gid://shopify/LineItem/2156018991182</t>
  </si>
  <si>
    <t>Mellie</t>
  </si>
  <si>
    <t>Tales</t>
  </si>
  <si>
    <t>gid://shopify/LineItem/2153247244366</t>
  </si>
  <si>
    <t>Altamirano</t>
  </si>
  <si>
    <t>gid://shopify/LineItem/2159073820750</t>
  </si>
  <si>
    <t>Sherry</t>
  </si>
  <si>
    <t>Mullarkey</t>
  </si>
  <si>
    <t>gid://shopify/LineItem/2160611524686</t>
  </si>
  <si>
    <t>Tomasine</t>
  </si>
  <si>
    <t>Giampietro</t>
  </si>
  <si>
    <t>gid://shopify/LineItem/2155020615758</t>
  </si>
  <si>
    <t>Eyde</t>
  </si>
  <si>
    <t>Ivanuschka</t>
  </si>
  <si>
    <t>gid://shopify/LineItem/2156232474702</t>
  </si>
  <si>
    <t>Cecelia</t>
  </si>
  <si>
    <t>Bartolomeo</t>
  </si>
  <si>
    <t>gid://shopify/LineItem/2159487025230</t>
  </si>
  <si>
    <t>Nessi</t>
  </si>
  <si>
    <t>Sacher</t>
  </si>
  <si>
    <t>gid://shopify/LineItem/2155793055822</t>
  </si>
  <si>
    <t>Crus</t>
  </si>
  <si>
    <t>gid://shopify/LineItem/2153743515726</t>
  </si>
  <si>
    <t>Stollsteiner</t>
  </si>
  <si>
    <t>gid://shopify/LineItem/2152073986126</t>
  </si>
  <si>
    <t>gid://shopify/LineItem/2153525248078</t>
  </si>
  <si>
    <t>Rolph</t>
  </si>
  <si>
    <t>De Fries</t>
  </si>
  <si>
    <t>gid://shopify/LineItem/2155140284494</t>
  </si>
  <si>
    <t>Linell</t>
  </si>
  <si>
    <t>Daton</t>
  </si>
  <si>
    <t>gid://shopify/LineItem/2155010195534</t>
  </si>
  <si>
    <t>Lief</t>
  </si>
  <si>
    <t>gid://shopify/LineItem/2152857665614</t>
  </si>
  <si>
    <t>Jaymie</t>
  </si>
  <si>
    <t>Ondrus</t>
  </si>
  <si>
    <t>gid://shopify/LineItem/2153827139662</t>
  </si>
  <si>
    <t>Jonis</t>
  </si>
  <si>
    <t>McAlroy</t>
  </si>
  <si>
    <t>gid://shopify/LineItem/2156346867790</t>
  </si>
  <si>
    <t>Ivey</t>
  </si>
  <si>
    <t>gid://shopify/LineItem/2157168033870</t>
  </si>
  <si>
    <t>Kinahan</t>
  </si>
  <si>
    <t>gid://shopify/LineItem/2159720890446</t>
  </si>
  <si>
    <t>Dubarry</t>
  </si>
  <si>
    <t>gid://shopify/LineItem/2161286152270</t>
  </si>
  <si>
    <t>Filmer</t>
  </si>
  <si>
    <t>Tombling</t>
  </si>
  <si>
    <t>gid://shopify/LineItem/2152176091214</t>
  </si>
  <si>
    <t>Pendergrast</t>
  </si>
  <si>
    <t>gid://shopify/LineItem/2152450392142</t>
  </si>
  <si>
    <t>Iverson</t>
  </si>
  <si>
    <t>gid://shopify/LineItem/2154498392142</t>
  </si>
  <si>
    <t>Wolfie</t>
  </si>
  <si>
    <t>Dorrins</t>
  </si>
  <si>
    <t>gid://shopify/LineItem/2157326991438</t>
  </si>
  <si>
    <t>Amandy</t>
  </si>
  <si>
    <t>Sheircliffe</t>
  </si>
  <si>
    <t>gid://shopify/LineItem/2158632239182</t>
  </si>
  <si>
    <t>Harriette</t>
  </si>
  <si>
    <t>Davidwitz</t>
  </si>
  <si>
    <t>gid://shopify/LineItem/2160248127566</t>
  </si>
  <si>
    <t>Compfort</t>
  </si>
  <si>
    <t>gid://shopify/LineItem/2155106271310</t>
  </si>
  <si>
    <t>Fishpool</t>
  </si>
  <si>
    <t>gid://shopify/LineItem/2161022763086</t>
  </si>
  <si>
    <t>Casie</t>
  </si>
  <si>
    <t>Roaf</t>
  </si>
  <si>
    <t>gid://shopify/LineItem/2158958215246</t>
  </si>
  <si>
    <t>Queste</t>
  </si>
  <si>
    <t>gid://shopify/LineItem/2152004714574</t>
  </si>
  <si>
    <t>Lehon</t>
  </si>
  <si>
    <t>gid://shopify/LineItem/2152939749454</t>
  </si>
  <si>
    <t>Griffith</t>
  </si>
  <si>
    <t>Brouard</t>
  </si>
  <si>
    <t>gid://shopify/LineItem/2154399432782</t>
  </si>
  <si>
    <t>Greest</t>
  </si>
  <si>
    <t>gid://shopify/LineItem/2160963518542</t>
  </si>
  <si>
    <t>Nanci</t>
  </si>
  <si>
    <t>Klaaassen</t>
  </si>
  <si>
    <t>gid://shopify/LineItem/2158751744078</t>
  </si>
  <si>
    <t>Clara</t>
  </si>
  <si>
    <t>Grinnikov</t>
  </si>
  <si>
    <t>gid://shopify/LineItem/2154802348110</t>
  </si>
  <si>
    <t>Piolli</t>
  </si>
  <si>
    <t>gid://shopify/LineItem/2157068877902</t>
  </si>
  <si>
    <t>Wilmette</t>
  </si>
  <si>
    <t>Armand</t>
  </si>
  <si>
    <t>gid://shopify/LineItem/2154826072142</t>
  </si>
  <si>
    <t>Farrel</t>
  </si>
  <si>
    <t>MacGinley</t>
  </si>
  <si>
    <t>gid://shopify/LineItem/2156452118606</t>
  </si>
  <si>
    <t>Turban</t>
  </si>
  <si>
    <t>gid://shopify/LineItem/2161196204110</t>
  </si>
  <si>
    <t>Nial</t>
  </si>
  <si>
    <t>Muscat</t>
  </si>
  <si>
    <t>gid://shopify/LineItem/2152344879182</t>
  </si>
  <si>
    <t>Merrile</t>
  </si>
  <si>
    <t>Bortoloni</t>
  </si>
  <si>
    <t>gid://shopify/LineItem/2153282535502</t>
  </si>
  <si>
    <t>Kendrick</t>
  </si>
  <si>
    <t>Coggins</t>
  </si>
  <si>
    <t>gid://shopify/LineItem/2159478603854</t>
  </si>
  <si>
    <t>Ethelyn</t>
  </si>
  <si>
    <t>Dils</t>
  </si>
  <si>
    <t>gid://shopify/LineItem/2152612626510</t>
  </si>
  <si>
    <t>Trenna</t>
  </si>
  <si>
    <t>gid://shopify/LineItem/2152937226318</t>
  </si>
  <si>
    <t>Isahella</t>
  </si>
  <si>
    <t>Sealand</t>
  </si>
  <si>
    <t>gid://shopify/LineItem/2158134624334</t>
  </si>
  <si>
    <t>gid://shopify/LineItem/2161275404366</t>
  </si>
  <si>
    <t>Ambur</t>
  </si>
  <si>
    <t>Hardbattle</t>
  </si>
  <si>
    <t>gid://shopify/LineItem/2155767693390</t>
  </si>
  <si>
    <t>Sada</t>
  </si>
  <si>
    <t>Garden</t>
  </si>
  <si>
    <t>gid://shopify/LineItem/2156200493134</t>
  </si>
  <si>
    <t>Agustin</t>
  </si>
  <si>
    <t>Lumby</t>
  </si>
  <si>
    <t>gid://shopify/LineItem/2156977291342</t>
  </si>
  <si>
    <t>Thebault</t>
  </si>
  <si>
    <t>Revely</t>
  </si>
  <si>
    <t>gid://shopify/LineItem/2154658889806</t>
  </si>
  <si>
    <t>Clerke</t>
  </si>
  <si>
    <t>gid://shopify/LineItem/2153788637262</t>
  </si>
  <si>
    <t>Duchart</t>
  </si>
  <si>
    <t>gid://shopify/LineItem/2154311417934</t>
  </si>
  <si>
    <t>Snookes</t>
  </si>
  <si>
    <t>gid://shopify/LineItem/2160347447374</t>
  </si>
  <si>
    <t>Luce</t>
  </si>
  <si>
    <t>Rainey</t>
  </si>
  <si>
    <t>gid://shopify/LineItem/2159692546126</t>
  </si>
  <si>
    <t>Dicey</t>
  </si>
  <si>
    <t>gid://shopify/LineItem/2161176412238</t>
  </si>
  <si>
    <t>Crichton</t>
  </si>
  <si>
    <t>Rippin</t>
  </si>
  <si>
    <t>gid://shopify/LineItem/2151978696782</t>
  </si>
  <si>
    <t>Leonie</t>
  </si>
  <si>
    <t>Blasoni</t>
  </si>
  <si>
    <t>gid://shopify/LineItem/2153291939918</t>
  </si>
  <si>
    <t>Dunham</t>
  </si>
  <si>
    <t>gid://shopify/LineItem/2159373221966</t>
  </si>
  <si>
    <t>Cordell</t>
  </si>
  <si>
    <t>Ganiford</t>
  </si>
  <si>
    <t>gid://shopify/LineItem/2153953361998</t>
  </si>
  <si>
    <t>Peter</t>
  </si>
  <si>
    <t>Gorry</t>
  </si>
  <si>
    <t>gid://shopify/LineItem/2157394886734</t>
  </si>
  <si>
    <t>Hruska</t>
  </si>
  <si>
    <t>gid://shopify/LineItem/2157355302990</t>
  </si>
  <si>
    <t>Essam</t>
  </si>
  <si>
    <t>gid://shopify/LineItem/2155652055118</t>
  </si>
  <si>
    <t>Haven</t>
  </si>
  <si>
    <t>Skough</t>
  </si>
  <si>
    <t>gid://shopify/LineItem/2154357129294</t>
  </si>
  <si>
    <t>Inessa</t>
  </si>
  <si>
    <t>Vinter</t>
  </si>
  <si>
    <t>gid://shopify/LineItem/2151986888782</t>
  </si>
  <si>
    <t>Shelliday</t>
  </si>
  <si>
    <t>gid://shopify/LineItem/2152673312846</t>
  </si>
  <si>
    <t>Neilus</t>
  </si>
  <si>
    <t>gid://shopify/LineItem/2159242838094</t>
  </si>
  <si>
    <t>Anna-diane</t>
  </si>
  <si>
    <t>Frosch</t>
  </si>
  <si>
    <t>gid://shopify/LineItem/2157048102990</t>
  </si>
  <si>
    <t>Johnette</t>
  </si>
  <si>
    <t>Samter</t>
  </si>
  <si>
    <t>gid://shopify/LineItem/2161410965582</t>
  </si>
  <si>
    <t>Penkman</t>
  </si>
  <si>
    <t>gid://shopify/LineItem/2160861380686</t>
  </si>
  <si>
    <t>MacTeague</t>
  </si>
  <si>
    <t>gid://shopify/LineItem/2153190555726</t>
  </si>
  <si>
    <t>Zabrina</t>
  </si>
  <si>
    <t>gid://shopify/LineItem/2152062320718</t>
  </si>
  <si>
    <t>Ibarra</t>
  </si>
  <si>
    <t>gid://shopify/LineItem/2154651320398</t>
  </si>
  <si>
    <t>Maria</t>
  </si>
  <si>
    <t>gid://shopify/LineItem/2152336719950</t>
  </si>
  <si>
    <t>Denna</t>
  </si>
  <si>
    <t>Carrane</t>
  </si>
  <si>
    <t>gid://shopify/LineItem/2151732871246</t>
  </si>
  <si>
    <t>Gwyneth</t>
  </si>
  <si>
    <t>Hewins</t>
  </si>
  <si>
    <t>gid://shopify/LineItem/2154505961550</t>
  </si>
  <si>
    <t>Inna</t>
  </si>
  <si>
    <t>Wybern</t>
  </si>
  <si>
    <t>gid://shopify/LineItem/2154796220494</t>
  </si>
  <si>
    <t>Galen</t>
  </si>
  <si>
    <t>Sauvain</t>
  </si>
  <si>
    <t>gid://shopify/LineItem/2151940751438</t>
  </si>
  <si>
    <t>Maryjane</t>
  </si>
  <si>
    <t>Liggens</t>
  </si>
  <si>
    <t>gid://shopify/LineItem/2152155709518</t>
  </si>
  <si>
    <t>Kare</t>
  </si>
  <si>
    <t>Radden</t>
  </si>
  <si>
    <t>gid://shopify/LineItem/2161066213454</t>
  </si>
  <si>
    <t>Amitie</t>
  </si>
  <si>
    <t>Goney</t>
  </si>
  <si>
    <t>gid://shopify/LineItem/2153714352206</t>
  </si>
  <si>
    <t>Caye</t>
  </si>
  <si>
    <t>Wooton</t>
  </si>
  <si>
    <t>gid://shopify/LineItem/2159458058318</t>
  </si>
  <si>
    <t>Pippo</t>
  </si>
  <si>
    <t>Ferriday</t>
  </si>
  <si>
    <t>gid://shopify/LineItem/2161172381774</t>
  </si>
  <si>
    <t>Flor</t>
  </si>
  <si>
    <t>Axston</t>
  </si>
  <si>
    <t>gid://shopify/LineItem/2153185149006</t>
  </si>
  <si>
    <t>Alfons</t>
  </si>
  <si>
    <t>Thripp</t>
  </si>
  <si>
    <t>gid://shopify/LineItem/2152621244494</t>
  </si>
  <si>
    <t>Bayley</t>
  </si>
  <si>
    <t>gid://shopify/LineItem/2159651717198</t>
  </si>
  <si>
    <t>Cynthea</t>
  </si>
  <si>
    <t>Merman</t>
  </si>
  <si>
    <t>gid://shopify/LineItem/2160790306894</t>
  </si>
  <si>
    <t>Lind</t>
  </si>
  <si>
    <t>Sheerman</t>
  </si>
  <si>
    <t>gid://shopify/LineItem/2157329743950</t>
  </si>
  <si>
    <t>Mirna</t>
  </si>
  <si>
    <t>Spellecy</t>
  </si>
  <si>
    <t>gid://shopify/LineItem/2153221783630</t>
  </si>
  <si>
    <t>Greenroyd</t>
  </si>
  <si>
    <t>gid://shopify/LineItem/2158298071118</t>
  </si>
  <si>
    <t>Harrop</t>
  </si>
  <si>
    <t>gid://shopify/LineItem/2153266643022</t>
  </si>
  <si>
    <t>Eichmann</t>
  </si>
  <si>
    <t>WATERTOWN</t>
  </si>
  <si>
    <t>gid://shopify/LineItem/2160595173454</t>
  </si>
  <si>
    <t>Gertrudis</t>
  </si>
  <si>
    <t>Kleynen</t>
  </si>
  <si>
    <t>gid://shopify/LineItem/2151611400270</t>
  </si>
  <si>
    <t>Rodie</t>
  </si>
  <si>
    <t>Roy</t>
  </si>
  <si>
    <t>gid://shopify/LineItem/2151605862478</t>
  </si>
  <si>
    <t>Letitia</t>
  </si>
  <si>
    <t>Houndson</t>
  </si>
  <si>
    <t>gid://shopify/LineItem/2154020765774</t>
  </si>
  <si>
    <t>Wye</t>
  </si>
  <si>
    <t>Stephens</t>
  </si>
  <si>
    <t>gid://shopify/LineItem/2159690678350</t>
  </si>
  <si>
    <t>Ramona</t>
  </si>
  <si>
    <t>Fulle</t>
  </si>
  <si>
    <t>gid://shopify/LineItem/2157980188750</t>
  </si>
  <si>
    <t>Silvio</t>
  </si>
  <si>
    <t>Joris</t>
  </si>
  <si>
    <t>gid://shopify/LineItem/2152073429070</t>
  </si>
  <si>
    <t>Melisent</t>
  </si>
  <si>
    <t>Darrigone</t>
  </si>
  <si>
    <t>gid://shopify/LineItem/2153167388750</t>
  </si>
  <si>
    <t>Kellyann</t>
  </si>
  <si>
    <t>Liddicoat</t>
  </si>
  <si>
    <t>gid://shopify/LineItem/2157034045518</t>
  </si>
  <si>
    <t>Jobbings</t>
  </si>
  <si>
    <t>gid://shopify/LineItem/2157375619150</t>
  </si>
  <si>
    <t>Marcy</t>
  </si>
  <si>
    <t>Bodell</t>
  </si>
  <si>
    <t>gid://shopify/LineItem/2158579122254</t>
  </si>
  <si>
    <t>Julienne</t>
  </si>
  <si>
    <t>Macbane</t>
  </si>
  <si>
    <t>gid://shopify/LineItem/2151507263566</t>
  </si>
  <si>
    <t>Faiers</t>
  </si>
  <si>
    <t>YORK</t>
  </si>
  <si>
    <t>gid://shopify/LineItem/2160824287310</t>
  </si>
  <si>
    <t>Cullimore</t>
  </si>
  <si>
    <t>gid://shopify/LineItem/2154184081486</t>
  </si>
  <si>
    <t>Natividad</t>
  </si>
  <si>
    <t>Gligorijevic</t>
  </si>
  <si>
    <t>gid://shopify/LineItem/2159528149070</t>
  </si>
  <si>
    <t>Harland</t>
  </si>
  <si>
    <t>Longbottom</t>
  </si>
  <si>
    <t>gid://shopify/LineItem/2159249195086</t>
  </si>
  <si>
    <t>Adelaide</t>
  </si>
  <si>
    <t>gid://shopify/LineItem/2151196590158</t>
  </si>
  <si>
    <t>Ceschini</t>
  </si>
  <si>
    <t>gid://shopify/LineItem/2155009802318</t>
  </si>
  <si>
    <t>Cilka</t>
  </si>
  <si>
    <t>Owers</t>
  </si>
  <si>
    <t>gid://shopify/LineItem/2161342611534</t>
  </si>
  <si>
    <t>Ansett</t>
  </si>
  <si>
    <t>gid://shopify/LineItem/2152173240398</t>
  </si>
  <si>
    <t>Galina</t>
  </si>
  <si>
    <t>Giacobazzi</t>
  </si>
  <si>
    <t>gid://shopify/LineItem/2160249733198</t>
  </si>
  <si>
    <t>Roosevelt</t>
  </si>
  <si>
    <t>Regi</t>
  </si>
  <si>
    <t>gid://shopify/LineItem/2158257143886</t>
  </si>
  <si>
    <t>Moxson</t>
  </si>
  <si>
    <t>gid://shopify/LineItem/2161152589902</t>
  </si>
  <si>
    <t>Jeaneau</t>
  </si>
  <si>
    <t>gid://shopify/LineItem/2157101482062</t>
  </si>
  <si>
    <t>Harbertson</t>
  </si>
  <si>
    <t>gid://shopify/LineItem/2160368156750</t>
  </si>
  <si>
    <t>Tansley</t>
  </si>
  <si>
    <t>gid://shopify/LineItem/2160337322062</t>
  </si>
  <si>
    <t>Waycot</t>
  </si>
  <si>
    <t>gid://shopify/LineItem/2154569728078</t>
  </si>
  <si>
    <t>Dureden</t>
  </si>
  <si>
    <t>gid://shopify/LineItem/2154911072334</t>
  </si>
  <si>
    <t>Caralie</t>
  </si>
  <si>
    <t>gid://shopify/LineItem/2160577019982</t>
  </si>
  <si>
    <t>Giavani</t>
  </si>
  <si>
    <t>Blaiklock</t>
  </si>
  <si>
    <t>gid://shopify/LineItem/2151626637390</t>
  </si>
  <si>
    <t>Elwood</t>
  </si>
  <si>
    <t>Fick</t>
  </si>
  <si>
    <t>gid://shopify/LineItem/2159652962382</t>
  </si>
  <si>
    <t>Haleigh</t>
  </si>
  <si>
    <t>Lilford</t>
  </si>
  <si>
    <t>gid://shopify/LineItem/2159615049806</t>
  </si>
  <si>
    <t>Elli</t>
  </si>
  <si>
    <t>Kitteridge</t>
  </si>
  <si>
    <t>gid://shopify/LineItem/2154887479374</t>
  </si>
  <si>
    <t>Costa</t>
  </si>
  <si>
    <t>Devereu</t>
  </si>
  <si>
    <t>gid://shopify/LineItem/2159529066574</t>
  </si>
  <si>
    <t>Merle</t>
  </si>
  <si>
    <t>Bortolutti</t>
  </si>
  <si>
    <t>gid://shopify/LineItem/2153488449614</t>
  </si>
  <si>
    <t>Trey</t>
  </si>
  <si>
    <t>Bailles</t>
  </si>
  <si>
    <t>gid://shopify/LineItem/2159342747726</t>
  </si>
  <si>
    <t>Siusan</t>
  </si>
  <si>
    <t>Garbett</t>
  </si>
  <si>
    <t>gid://shopify/LineItem/2160815964238</t>
  </si>
  <si>
    <t>Turner</t>
  </si>
  <si>
    <t>Underwood</t>
  </si>
  <si>
    <t>gid://shopify/LineItem/2156292833358</t>
  </si>
  <si>
    <t>Elsie</t>
  </si>
  <si>
    <t>Rutland</t>
  </si>
  <si>
    <t>gid://shopify/LineItem/2158011220046</t>
  </si>
  <si>
    <t>Glazer</t>
  </si>
  <si>
    <t>gid://shopify/LineItem/2159063466062</t>
  </si>
  <si>
    <t>Canceller</t>
  </si>
  <si>
    <t>gid://shopify/LineItem/2159684288590</t>
  </si>
  <si>
    <t>Kellina</t>
  </si>
  <si>
    <t>Babalola</t>
  </si>
  <si>
    <t>gid://shopify/LineItem/2155248615502</t>
  </si>
  <si>
    <t>Whitby</t>
  </si>
  <si>
    <t>Tankus</t>
  </si>
  <si>
    <t>gid://shopify/LineItem/2153212706894</t>
  </si>
  <si>
    <t>Veriee</t>
  </si>
  <si>
    <t>Izkovici</t>
  </si>
  <si>
    <t>gid://shopify/LineItem/2160529408078</t>
  </si>
  <si>
    <t>Winslow</t>
  </si>
  <si>
    <t>gid://shopify/LineItem/2154800021582</t>
  </si>
  <si>
    <t>Babar</t>
  </si>
  <si>
    <t>gid://shopify/LineItem/2158888157262</t>
  </si>
  <si>
    <t>Bald</t>
  </si>
  <si>
    <t>Tocher</t>
  </si>
  <si>
    <t>gid://shopify/LineItem/2161013489742</t>
  </si>
  <si>
    <t>Ralph</t>
  </si>
  <si>
    <t>Byass</t>
  </si>
  <si>
    <t>gid://shopify/LineItem/2155096145998</t>
  </si>
  <si>
    <t>Carmita</t>
  </si>
  <si>
    <t>Fairfull</t>
  </si>
  <si>
    <t>gid://shopify/LineItem/2156453199950</t>
  </si>
  <si>
    <t>Zebedee</t>
  </si>
  <si>
    <t>gid://shopify/LineItem/2154544365646</t>
  </si>
  <si>
    <t>Batchelor</t>
  </si>
  <si>
    <t>gid://shopify/LineItem/2152959279182</t>
  </si>
  <si>
    <t>Damato</t>
  </si>
  <si>
    <t>gid://shopify/LineItem/2157060096078</t>
  </si>
  <si>
    <t>Cleavland</t>
  </si>
  <si>
    <t>Le Brun</t>
  </si>
  <si>
    <t>gid://shopify/LineItem/2160369827918</t>
  </si>
  <si>
    <t>Jazmin</t>
  </si>
  <si>
    <t>Ranstead</t>
  </si>
  <si>
    <t>gid://shopify/LineItem/2158906736718</t>
  </si>
  <si>
    <t>Whittaker</t>
  </si>
  <si>
    <t>Parkisson</t>
  </si>
  <si>
    <t>gid://shopify/LineItem/2156256100430</t>
  </si>
  <si>
    <t>Tredgold</t>
  </si>
  <si>
    <t>gid://shopify/LineItem/2153823404110</t>
  </si>
  <si>
    <t>Allx</t>
  </si>
  <si>
    <t>Duignan</t>
  </si>
  <si>
    <t>MERIDIAN</t>
  </si>
  <si>
    <t>gid://shopify/LineItem/2157686718542</t>
  </si>
  <si>
    <t>Daffie</t>
  </si>
  <si>
    <t>Lazar</t>
  </si>
  <si>
    <t>gid://shopify/LineItem/2158642462798</t>
  </si>
  <si>
    <t>Gillford</t>
  </si>
  <si>
    <t>gid://shopify/LineItem/2161168482382</t>
  </si>
  <si>
    <t>Pitcock</t>
  </si>
  <si>
    <t>gid://shopify/LineItem/2152288256078</t>
  </si>
  <si>
    <t>Kara</t>
  </si>
  <si>
    <t>Kelway</t>
  </si>
  <si>
    <t>gid://shopify/LineItem/2157136150606</t>
  </si>
  <si>
    <t>Kerwin</t>
  </si>
  <si>
    <t>Cockerton</t>
  </si>
  <si>
    <t>gid://shopify/LineItem/2161039867982</t>
  </si>
  <si>
    <t>Gerladina</t>
  </si>
  <si>
    <t>Menguy</t>
  </si>
  <si>
    <t>gid://shopify/LineItem/2157896073294</t>
  </si>
  <si>
    <t>gid://shopify/LineItem/2160959684686</t>
  </si>
  <si>
    <t>Broszkiewicz</t>
  </si>
  <si>
    <t>gid://shopify/LineItem/2155311562830</t>
  </si>
  <si>
    <t>Callf</t>
  </si>
  <si>
    <t>gid://shopify/LineItem/2152127430734</t>
  </si>
  <si>
    <t>Julietta</t>
  </si>
  <si>
    <t>Gresch</t>
  </si>
  <si>
    <t>gid://shopify/LineItem/2159631335502</t>
  </si>
  <si>
    <t>Nancy</t>
  </si>
  <si>
    <t>Dickerline</t>
  </si>
  <si>
    <t>gid://shopify/LineItem/2156248531022</t>
  </si>
  <si>
    <t>Adelle</t>
  </si>
  <si>
    <t>Dorwood</t>
  </si>
  <si>
    <t>gid://shopify/LineItem/2158821834830</t>
  </si>
  <si>
    <t>Kelsey</t>
  </si>
  <si>
    <t>Cockshutt</t>
  </si>
  <si>
    <t>gid://shopify/LineItem/2157593526350</t>
  </si>
  <si>
    <t>Eastmead</t>
  </si>
  <si>
    <t>gid://shopify/LineItem/2160704651342</t>
  </si>
  <si>
    <t>Ami</t>
  </si>
  <si>
    <t>Trorey</t>
  </si>
  <si>
    <t>gid://shopify/LineItem/2156982960206</t>
  </si>
  <si>
    <t>Dorolice</t>
  </si>
  <si>
    <t>gid://shopify/LineItem/2152497545294</t>
  </si>
  <si>
    <t>Fayette</t>
  </si>
  <si>
    <t>Leechman</t>
  </si>
  <si>
    <t>gid://shopify/LineItem/2154566975566</t>
  </si>
  <si>
    <t>Petto</t>
  </si>
  <si>
    <t>gid://shopify/LineItem/2157266075726</t>
  </si>
  <si>
    <t>Gommey</t>
  </si>
  <si>
    <t>gid://shopify/LineItem/2160243081294</t>
  </si>
  <si>
    <t>Kristien</t>
  </si>
  <si>
    <t>Ellingworth</t>
  </si>
  <si>
    <t>MOUNT VERNON</t>
  </si>
  <si>
    <t>gid://shopify/LineItem/2154996138062</t>
  </si>
  <si>
    <t>Ragnar</t>
  </si>
  <si>
    <t>Baglan</t>
  </si>
  <si>
    <t>gid://shopify/LineItem/2159975006286</t>
  </si>
  <si>
    <t>Luca</t>
  </si>
  <si>
    <t>Marjoram</t>
  </si>
  <si>
    <t>gid://shopify/LineItem/2152190410830</t>
  </si>
  <si>
    <t>Egbert</t>
  </si>
  <si>
    <t>Sked</t>
  </si>
  <si>
    <t>gid://shopify/LineItem/2160361570382</t>
  </si>
  <si>
    <t>Ardath</t>
  </si>
  <si>
    <t>Gibbetts</t>
  </si>
  <si>
    <t>gid://shopify/LineItem/2152289730638</t>
  </si>
  <si>
    <t>Carl</t>
  </si>
  <si>
    <t>Victory</t>
  </si>
  <si>
    <t>gid://shopify/LineItem/2151460339790</t>
  </si>
  <si>
    <t>Titos</t>
  </si>
  <si>
    <t>Kill</t>
  </si>
  <si>
    <t>gid://shopify/LineItem/2155235377230</t>
  </si>
  <si>
    <t>Kneeland</t>
  </si>
  <si>
    <t>gid://shopify/LineItem/2154783506510</t>
  </si>
  <si>
    <t>Sheelagh</t>
  </si>
  <si>
    <t>Stiffell</t>
  </si>
  <si>
    <t>gid://shopify/LineItem/2152888369230</t>
  </si>
  <si>
    <t>Gaile</t>
  </si>
  <si>
    <t>Dumberrill</t>
  </si>
  <si>
    <t>gid://shopify/LineItem/2153645736014</t>
  </si>
  <si>
    <t>Blackborow</t>
  </si>
  <si>
    <t>gid://shopify/LineItem/2157181796430</t>
  </si>
  <si>
    <t>Patience</t>
  </si>
  <si>
    <t>Boake</t>
  </si>
  <si>
    <t>gid://shopify/LineItem/2157416906830</t>
  </si>
  <si>
    <t>Brewster</t>
  </si>
  <si>
    <t>Ledford</t>
  </si>
  <si>
    <t>gid://shopify/LineItem/2158944321614</t>
  </si>
  <si>
    <t>Zsazsa</t>
  </si>
  <si>
    <t>gid://shopify/LineItem/2161021124686</t>
  </si>
  <si>
    <t>Axe</t>
  </si>
  <si>
    <t>gid://shopify/LineItem/2153594847310</t>
  </si>
  <si>
    <t>Messager</t>
  </si>
  <si>
    <t>gid://shopify/LineItem/2159301722190</t>
  </si>
  <si>
    <t>Karilynn</t>
  </si>
  <si>
    <t>Golightly</t>
  </si>
  <si>
    <t>gid://shopify/LineItem/2159655977038</t>
  </si>
  <si>
    <t>Allix</t>
  </si>
  <si>
    <t>Oller</t>
  </si>
  <si>
    <t>gid://shopify/LineItem/2153514467406</t>
  </si>
  <si>
    <t>Colum</t>
  </si>
  <si>
    <t>gid://shopify/LineItem/2160208281678</t>
  </si>
  <si>
    <t>Jochanany</t>
  </si>
  <si>
    <t>gid://shopify/LineItem/2160767402062</t>
  </si>
  <si>
    <t>Werner</t>
  </si>
  <si>
    <t>Shipperbottom</t>
  </si>
  <si>
    <t>gid://shopify/LineItem/2152547876942</t>
  </si>
  <si>
    <t>Castel</t>
  </si>
  <si>
    <t>gid://shopify/LineItem/2160246227022</t>
  </si>
  <si>
    <t>Forester</t>
  </si>
  <si>
    <t>Aynold</t>
  </si>
  <si>
    <t>gid://shopify/LineItem/2160869834830</t>
  </si>
  <si>
    <t>Christian</t>
  </si>
  <si>
    <t>Giddons</t>
  </si>
  <si>
    <t>gid://shopify/LineItem/2151583907918</t>
  </si>
  <si>
    <t>Camelin</t>
  </si>
  <si>
    <t>gid://shopify/LineItem/2151616938062</t>
  </si>
  <si>
    <t>Lee</t>
  </si>
  <si>
    <t>Pesak</t>
  </si>
  <si>
    <t>gid://shopify/LineItem/2159156985934</t>
  </si>
  <si>
    <t>Briney</t>
  </si>
  <si>
    <t>Hylton</t>
  </si>
  <si>
    <t>gid://shopify/LineItem/2154447568974</t>
  </si>
  <si>
    <t>Camellia</t>
  </si>
  <si>
    <t>Kestell</t>
  </si>
  <si>
    <t>gid://shopify/LineItem/2155028938830</t>
  </si>
  <si>
    <t>Hullin</t>
  </si>
  <si>
    <t>gid://shopify/LineItem/2154581622862</t>
  </si>
  <si>
    <t>Kinny</t>
  </si>
  <si>
    <t>Kenna</t>
  </si>
  <si>
    <t>gid://shopify/LineItem/2156694601806</t>
  </si>
  <si>
    <t>Arri</t>
  </si>
  <si>
    <t>Jindrak</t>
  </si>
  <si>
    <t>gid://shopify/LineItem/2160573644878</t>
  </si>
  <si>
    <t>Craft</t>
  </si>
  <si>
    <t>gid://shopify/LineItem/2151593574478</t>
  </si>
  <si>
    <t>Halimeda</t>
  </si>
  <si>
    <t>gid://shopify/LineItem/2152961441870</t>
  </si>
  <si>
    <t>Libbis</t>
  </si>
  <si>
    <t>gid://shopify/LineItem/2155881726030</t>
  </si>
  <si>
    <t>Tobe</t>
  </si>
  <si>
    <t>Longworthy</t>
  </si>
  <si>
    <t>gid://shopify/LineItem/2161153998926</t>
  </si>
  <si>
    <t>Abramo</t>
  </si>
  <si>
    <t>Smewing</t>
  </si>
  <si>
    <t>gid://shopify/LineItem/2151769178190</t>
  </si>
  <si>
    <t>Augusto</t>
  </si>
  <si>
    <t>gid://shopify/LineItem/2156248236110</t>
  </si>
  <si>
    <t>Curtis</t>
  </si>
  <si>
    <t>Hilbourne</t>
  </si>
  <si>
    <t>gid://shopify/LineItem/2156159107150</t>
  </si>
  <si>
    <t>Carolus</t>
  </si>
  <si>
    <t>Seager</t>
  </si>
  <si>
    <t>gid://shopify/LineItem/2160852861006</t>
  </si>
  <si>
    <t>La verne</t>
  </si>
  <si>
    <t>gid://shopify/LineItem/2157593722958</t>
  </si>
  <si>
    <t>Durrington</t>
  </si>
  <si>
    <t>gid://shopify/LineItem/2156131614798</t>
  </si>
  <si>
    <t>Mildred</t>
  </si>
  <si>
    <t>Skillicorn</t>
  </si>
  <si>
    <t>gid://shopify/LineItem/2157938606158</t>
  </si>
  <si>
    <t>Jacquie</t>
  </si>
  <si>
    <t>Piggott</t>
  </si>
  <si>
    <t>gid://shopify/LineItem/2160108273742</t>
  </si>
  <si>
    <t>Collie</t>
  </si>
  <si>
    <t>Cranefield</t>
  </si>
  <si>
    <t>gid://shopify/LineItem/2156005883982</t>
  </si>
  <si>
    <t>Abele</t>
  </si>
  <si>
    <t>gid://shopify/LineItem/2159553052750</t>
  </si>
  <si>
    <t>Dee</t>
  </si>
  <si>
    <t>Hartington</t>
  </si>
  <si>
    <t>gid://shopify/LineItem/2157040959566</t>
  </si>
  <si>
    <t>Benjamen</t>
  </si>
  <si>
    <t>Runnett</t>
  </si>
  <si>
    <t>gid://shopify/LineItem/2158512144462</t>
  </si>
  <si>
    <t>Gavra</t>
  </si>
  <si>
    <t>Syrett</t>
  </si>
  <si>
    <t>gid://shopify/LineItem/2159029649486</t>
  </si>
  <si>
    <t>Garner</t>
  </si>
  <si>
    <t>gid://shopify/LineItem/2157277315150</t>
  </si>
  <si>
    <t>Kara-lynn</t>
  </si>
  <si>
    <t>Stathor</t>
  </si>
  <si>
    <t>gid://shopify/LineItem/2157565444174</t>
  </si>
  <si>
    <t>Priestner</t>
  </si>
  <si>
    <t>gid://shopify/LineItem/2154416504910</t>
  </si>
  <si>
    <t>Pren</t>
  </si>
  <si>
    <t>Dyte</t>
  </si>
  <si>
    <t>gid://shopify/LineItem/2154439901262</t>
  </si>
  <si>
    <t>gid://shopify/LineItem/2155108237390</t>
  </si>
  <si>
    <t>Randal</t>
  </si>
  <si>
    <t>Malden</t>
  </si>
  <si>
    <t>gid://shopify/LineItem/2157061996622</t>
  </si>
  <si>
    <t>Hafner</t>
  </si>
  <si>
    <t>gid://shopify/LineItem/2157125664846</t>
  </si>
  <si>
    <t>Carmela</t>
  </si>
  <si>
    <t>Langrick</t>
  </si>
  <si>
    <t>gid://shopify/LineItem/2153729032270</t>
  </si>
  <si>
    <t>Morpeth</t>
  </si>
  <si>
    <t>gid://shopify/LineItem/2154344415310</t>
  </si>
  <si>
    <t>Isabella</t>
  </si>
  <si>
    <t>gid://shopify/LineItem/2152198373454</t>
  </si>
  <si>
    <t>Vigus</t>
  </si>
  <si>
    <t>gid://shopify/LineItem/2152487518286</t>
  </si>
  <si>
    <t>Allibon</t>
  </si>
  <si>
    <t>gid://shopify/LineItem/2154894557262</t>
  </si>
  <si>
    <t>Luke</t>
  </si>
  <si>
    <t>Life</t>
  </si>
  <si>
    <t>gid://shopify/LineItem/2156234375246</t>
  </si>
  <si>
    <t>Lock</t>
  </si>
  <si>
    <t>Emblen</t>
  </si>
  <si>
    <t>gid://shopify/LineItem/2160621682766</t>
  </si>
  <si>
    <t>gid://shopify/LineItem/2160942448718</t>
  </si>
  <si>
    <t>Aggi</t>
  </si>
  <si>
    <t>Gotliffe</t>
  </si>
  <si>
    <t>gid://shopify/LineItem/2160978919502</t>
  </si>
  <si>
    <t>Cindie</t>
  </si>
  <si>
    <t>Diche</t>
  </si>
  <si>
    <t>gid://shopify/LineItem/2161101373518</t>
  </si>
  <si>
    <t>Gar</t>
  </si>
  <si>
    <t>Mesias</t>
  </si>
  <si>
    <t>gid://shopify/LineItem/2157344391246</t>
  </si>
  <si>
    <t>De Giorgio</t>
  </si>
  <si>
    <t>gid://shopify/LineItem/2157653885006</t>
  </si>
  <si>
    <t>Gerrard</t>
  </si>
  <si>
    <t>Sacase</t>
  </si>
  <si>
    <t>gid://shopify/LineItem/2156540723278</t>
  </si>
  <si>
    <t>Balasin</t>
  </si>
  <si>
    <t>gid://shopify/LineItem/2154507403342</t>
  </si>
  <si>
    <t>Doralynne</t>
  </si>
  <si>
    <t>Purvess</t>
  </si>
  <si>
    <t>gid://shopify/LineItem/2160317694030</t>
  </si>
  <si>
    <t>Filide</t>
  </si>
  <si>
    <t>Witherby</t>
  </si>
  <si>
    <t>gid://shopify/LineItem/2161497407566</t>
  </si>
  <si>
    <t>Elva</t>
  </si>
  <si>
    <t>Revington</t>
  </si>
  <si>
    <t>gid://shopify/LineItem/2157312868430</t>
  </si>
  <si>
    <t>Rabi</t>
  </si>
  <si>
    <t>Seeviour</t>
  </si>
  <si>
    <t>gid://shopify/LineItem/2160633184334</t>
  </si>
  <si>
    <t>Ronalda</t>
  </si>
  <si>
    <t>Pasby</t>
  </si>
  <si>
    <t>gid://shopify/LineItem/2153690234958</t>
  </si>
  <si>
    <t>Yasmeen</t>
  </si>
  <si>
    <t>Vercruysse</t>
  </si>
  <si>
    <t>gid://shopify/LineItem/2156771606606</t>
  </si>
  <si>
    <t>Moselle</t>
  </si>
  <si>
    <t>Cossins</t>
  </si>
  <si>
    <t>gid://shopify/LineItem/2160565682254</t>
  </si>
  <si>
    <t>Hillum</t>
  </si>
  <si>
    <t>gid://shopify/LineItem/2155223351374</t>
  </si>
  <si>
    <t>Bertram</t>
  </si>
  <si>
    <t>Vlasin</t>
  </si>
  <si>
    <t>gid://shopify/LineItem/2155769823310</t>
  </si>
  <si>
    <t>Corkett</t>
  </si>
  <si>
    <t>gid://shopify/LineItem/2151186890830</t>
  </si>
  <si>
    <t>Edik</t>
  </si>
  <si>
    <t>McMurdo</t>
  </si>
  <si>
    <t>gid://shopify/LineItem/2155221844046</t>
  </si>
  <si>
    <t>Querree</t>
  </si>
  <si>
    <t>gid://shopify/LineItem/2152471265358</t>
  </si>
  <si>
    <t>Fessler</t>
  </si>
  <si>
    <t>gid://shopify/LineItem/2154711908430</t>
  </si>
  <si>
    <t>Hermann</t>
  </si>
  <si>
    <t>Knappen</t>
  </si>
  <si>
    <t>gid://shopify/LineItem/2159295103054</t>
  </si>
  <si>
    <t>Dru</t>
  </si>
  <si>
    <t>Ounsworth</t>
  </si>
  <si>
    <t>gid://shopify/LineItem/2161191878734</t>
  </si>
  <si>
    <t>Ario</t>
  </si>
  <si>
    <t>Pye</t>
  </si>
  <si>
    <t>gid://shopify/LineItem/2159477555278</t>
  </si>
  <si>
    <t>Nappie</t>
  </si>
  <si>
    <t>Billison</t>
  </si>
  <si>
    <t>gid://shopify/LineItem/2156581519438</t>
  </si>
  <si>
    <t>Leblanc</t>
  </si>
  <si>
    <t>gid://shopify/LineItem/2152183496782</t>
  </si>
  <si>
    <t>Odetta</t>
  </si>
  <si>
    <t>Tireman</t>
  </si>
  <si>
    <t>gid://shopify/LineItem/2153554477134</t>
  </si>
  <si>
    <t>Robbyn</t>
  </si>
  <si>
    <t>Stribbling</t>
  </si>
  <si>
    <t>gid://shopify/LineItem/2157809205326</t>
  </si>
  <si>
    <t>Casale</t>
  </si>
  <si>
    <t>gid://shopify/LineItem/2157377716302</t>
  </si>
  <si>
    <t>Ivakin</t>
  </si>
  <si>
    <t>gid://shopify/LineItem/2161415782478</t>
  </si>
  <si>
    <t>Sandiland</t>
  </si>
  <si>
    <t>gid://shopify/LineItem/2154743562318</t>
  </si>
  <si>
    <t>Tracey</t>
  </si>
  <si>
    <t>gid://shopify/LineItem/2156198363214</t>
  </si>
  <si>
    <t>Martina</t>
  </si>
  <si>
    <t>Capelle</t>
  </si>
  <si>
    <t>gid://shopify/LineItem/2156329271374</t>
  </si>
  <si>
    <t>Avrahm</t>
  </si>
  <si>
    <t>gid://shopify/LineItem/2160957096014</t>
  </si>
  <si>
    <t>Upward</t>
  </si>
  <si>
    <t>gid://shopify/LineItem/2159195455566</t>
  </si>
  <si>
    <t>Tannie</t>
  </si>
  <si>
    <t>Enrdigo</t>
  </si>
  <si>
    <t>gid://shopify/LineItem/2158879604814</t>
  </si>
  <si>
    <t>Brantley</t>
  </si>
  <si>
    <t>Pottes</t>
  </si>
  <si>
    <t>gid://shopify/LineItem/2156497207374</t>
  </si>
  <si>
    <t>Adriaens</t>
  </si>
  <si>
    <t>Dampney</t>
  </si>
  <si>
    <t>gid://shopify/LineItem/2157458030670</t>
  </si>
  <si>
    <t>gid://shopify/LineItem/2160719757390</t>
  </si>
  <si>
    <t>Kenton</t>
  </si>
  <si>
    <t>Corrington</t>
  </si>
  <si>
    <t>gid://shopify/LineItem/2151521419342</t>
  </si>
  <si>
    <t>Susy</t>
  </si>
  <si>
    <t>Summerson</t>
  </si>
  <si>
    <t>gid://shopify/LineItem/2155718508622</t>
  </si>
  <si>
    <t>Anne</t>
  </si>
  <si>
    <t>Staunton</t>
  </si>
  <si>
    <t>gid://shopify/LineItem/2156237455438</t>
  </si>
  <si>
    <t>Crysta</t>
  </si>
  <si>
    <t>MacConchie</t>
  </si>
  <si>
    <t>gid://shopify/LineItem/2157031096398</t>
  </si>
  <si>
    <t>McGrae</t>
  </si>
  <si>
    <t>gid://shopify/LineItem/2157325418574</t>
  </si>
  <si>
    <t>Sibella</t>
  </si>
  <si>
    <t>Limeburn</t>
  </si>
  <si>
    <t>gid://shopify/LineItem/2157154730062</t>
  </si>
  <si>
    <t>Clarinda</t>
  </si>
  <si>
    <t>Mityushin</t>
  </si>
  <si>
    <t>gid://shopify/LineItem/2154717118542</t>
  </si>
  <si>
    <t>Emlyn</t>
  </si>
  <si>
    <t>Nibloe</t>
  </si>
  <si>
    <t>gid://shopify/LineItem/2154396319822</t>
  </si>
  <si>
    <t>Waylin</t>
  </si>
  <si>
    <t>gid://shopify/LineItem/2154920542286</t>
  </si>
  <si>
    <t>Tyrone</t>
  </si>
  <si>
    <t>gid://shopify/LineItem/2158696104014</t>
  </si>
  <si>
    <t>Eydie</t>
  </si>
  <si>
    <t>Pyford</t>
  </si>
  <si>
    <t>gid://shopify/LineItem/2155054334030</t>
  </si>
  <si>
    <t>Enos</t>
  </si>
  <si>
    <t>Oselton</t>
  </si>
  <si>
    <t>gid://shopify/LineItem/2158704721998</t>
  </si>
  <si>
    <t>Dannie</t>
  </si>
  <si>
    <t>Burnet</t>
  </si>
  <si>
    <t>gid://shopify/LineItem/2157110886478</t>
  </si>
  <si>
    <t>Phillis</t>
  </si>
  <si>
    <t>Gunny</t>
  </si>
  <si>
    <t>gid://shopify/LineItem/2153670934606</t>
  </si>
  <si>
    <t>Kira</t>
  </si>
  <si>
    <t>Valerius</t>
  </si>
  <si>
    <t>gid://shopify/LineItem/2155322474574</t>
  </si>
  <si>
    <t>Lucia</t>
  </si>
  <si>
    <t>gid://shopify/LineItem/2161300930638</t>
  </si>
  <si>
    <t>Stanly</t>
  </si>
  <si>
    <t>Swales</t>
  </si>
  <si>
    <t>gid://shopify/LineItem/2160595337294</t>
  </si>
  <si>
    <t>Bawles</t>
  </si>
  <si>
    <t>gid://shopify/LineItem/2160826810446</t>
  </si>
  <si>
    <t>Hauger</t>
  </si>
  <si>
    <t>gid://shopify/LineItem/2155055284302</t>
  </si>
  <si>
    <t>Corilla</t>
  </si>
  <si>
    <t>gid://shopify/LineItem/2152152891470</t>
  </si>
  <si>
    <t>Blinnie</t>
  </si>
  <si>
    <t>Donegan</t>
  </si>
  <si>
    <t>gid://shopify/LineItem/2159743598670</t>
  </si>
  <si>
    <t>Beatriz</t>
  </si>
  <si>
    <t>Catenot</t>
  </si>
  <si>
    <t>gid://shopify/LineItem/2158115291214</t>
  </si>
  <si>
    <t>Zachary</t>
  </si>
  <si>
    <t>Sharpous</t>
  </si>
  <si>
    <t>gid://shopify/LineItem/2156677267534</t>
  </si>
  <si>
    <t>Milicent</t>
  </si>
  <si>
    <t>Hamber</t>
  </si>
  <si>
    <t>gid://shopify/LineItem/2153472360526</t>
  </si>
  <si>
    <t>Quince</t>
  </si>
  <si>
    <t>gid://shopify/LineItem/2160353574990</t>
  </si>
  <si>
    <t>Charmian</t>
  </si>
  <si>
    <t>gid://shopify/LineItem/2155862687822</t>
  </si>
  <si>
    <t>Rushforth</t>
  </si>
  <si>
    <t>gid://shopify/LineItem/2156476235854</t>
  </si>
  <si>
    <t>Dikles</t>
  </si>
  <si>
    <t>gid://shopify/LineItem/2152337145934</t>
  </si>
  <si>
    <t>Marybeth</t>
  </si>
  <si>
    <t>Guyers</t>
  </si>
  <si>
    <t>gid://shopify/LineItem/2156205310030</t>
  </si>
  <si>
    <t>Gasper</t>
  </si>
  <si>
    <t>Sketcher</t>
  </si>
  <si>
    <t>gid://shopify/LineItem/2151809286222</t>
  </si>
  <si>
    <t>Nina</t>
  </si>
  <si>
    <t>Coplestone</t>
  </si>
  <si>
    <t>gid://shopify/LineItem/2154598727758</t>
  </si>
  <si>
    <t>Vivians</t>
  </si>
  <si>
    <t>SUFFOLK</t>
  </si>
  <si>
    <t>gid://shopify/LineItem/2152062287950</t>
  </si>
  <si>
    <t>Hernando</t>
  </si>
  <si>
    <t>Petrulis</t>
  </si>
  <si>
    <t>gid://shopify/LineItem/2154624811086</t>
  </si>
  <si>
    <t>Kitcatt</t>
  </si>
  <si>
    <t>gid://shopify/LineItem/2153209167950</t>
  </si>
  <si>
    <t>Kerk</t>
  </si>
  <si>
    <t>Pellamonuten</t>
  </si>
  <si>
    <t>gid://shopify/LineItem/2154673438798</t>
  </si>
  <si>
    <t>Freeman</t>
  </si>
  <si>
    <t>Dahlen</t>
  </si>
  <si>
    <t>gid://shopify/LineItem/2154896162894</t>
  </si>
  <si>
    <t>Britte</t>
  </si>
  <si>
    <t>Niezen</t>
  </si>
  <si>
    <t>gid://shopify/LineItem/2154509205582</t>
  </si>
  <si>
    <t>Curtice</t>
  </si>
  <si>
    <t>Darrington</t>
  </si>
  <si>
    <t>gid://shopify/LineItem/2154921558094</t>
  </si>
  <si>
    <t>Gabriele</t>
  </si>
  <si>
    <t>Vondrach</t>
  </si>
  <si>
    <t>gid://shopify/LineItem/2160216342606</t>
  </si>
  <si>
    <t>Mirabella</t>
  </si>
  <si>
    <t>Drioli</t>
  </si>
  <si>
    <t>gid://shopify/LineItem/2156143935566</t>
  </si>
  <si>
    <t>Milton</t>
  </si>
  <si>
    <t>Chapier</t>
  </si>
  <si>
    <t>gid://shopify/LineItem/2155150016590</t>
  </si>
  <si>
    <t>Gennifer</t>
  </si>
  <si>
    <t>Wolters</t>
  </si>
  <si>
    <t>gid://shopify/LineItem/2151933771854</t>
  </si>
  <si>
    <t>Marnia</t>
  </si>
  <si>
    <t>Menis</t>
  </si>
  <si>
    <t>gid://shopify/LineItem/2152890433614</t>
  </si>
  <si>
    <t>Tasker</t>
  </si>
  <si>
    <t>gid://shopify/LineItem/2160660316238</t>
  </si>
  <si>
    <t>Joellen</t>
  </si>
  <si>
    <t>Gyde</t>
  </si>
  <si>
    <t>gid://shopify/LineItem/2153457287246</t>
  </si>
  <si>
    <t>Dimnage</t>
  </si>
  <si>
    <t>gid://shopify/LineItem/2155214274638</t>
  </si>
  <si>
    <t>Gisele</t>
  </si>
  <si>
    <t>Tremain</t>
  </si>
  <si>
    <t>gid://shopify/LineItem/2156348047438</t>
  </si>
  <si>
    <t>Rowney</t>
  </si>
  <si>
    <t>Mullinger</t>
  </si>
  <si>
    <t>gid://shopify/LineItem/2161476993102</t>
  </si>
  <si>
    <t>Bunney</t>
  </si>
  <si>
    <t>gid://shopify/LineItem/2160175317070</t>
  </si>
  <si>
    <t>Randolf</t>
  </si>
  <si>
    <t>d'Escoffier</t>
  </si>
  <si>
    <t>gid://shopify/LineItem/2160671817806</t>
  </si>
  <si>
    <t>Austen</t>
  </si>
  <si>
    <t>Bradbury</t>
  </si>
  <si>
    <t>gid://shopify/LineItem/2157132873806</t>
  </si>
  <si>
    <t>Fairall</t>
  </si>
  <si>
    <t>gid://shopify/LineItem/2153557885006</t>
  </si>
  <si>
    <t>Julianne</t>
  </si>
  <si>
    <t>gid://shopify/LineItem/2154973233230</t>
  </si>
  <si>
    <t>Freddi</t>
  </si>
  <si>
    <t>Lartice</t>
  </si>
  <si>
    <t>gid://shopify/LineItem/2152881717326</t>
  </si>
  <si>
    <t>Vassili</t>
  </si>
  <si>
    <t>Loveman</t>
  </si>
  <si>
    <t>gid://shopify/LineItem/2153628565582</t>
  </si>
  <si>
    <t>Meara</t>
  </si>
  <si>
    <t>Derrick</t>
  </si>
  <si>
    <t>gid://shopify/LineItem/2158213890126</t>
  </si>
  <si>
    <t>Colver</t>
  </si>
  <si>
    <t>Longthorne</t>
  </si>
  <si>
    <t>gid://shopify/LineItem/2156208029774</t>
  </si>
  <si>
    <t>Cece</t>
  </si>
  <si>
    <t>gid://shopify/LineItem/2157059211342</t>
  </si>
  <si>
    <t>Cybill</t>
  </si>
  <si>
    <t>Izard</t>
  </si>
  <si>
    <t>gid://shopify/LineItem/2159845343310</t>
  </si>
  <si>
    <t>Bluck</t>
  </si>
  <si>
    <t>gid://shopify/LineItem/2158840348750</t>
  </si>
  <si>
    <t>Kalina</t>
  </si>
  <si>
    <t>Phidgin</t>
  </si>
  <si>
    <t>gid://shopify/LineItem/2153869901902</t>
  </si>
  <si>
    <t>Klemens</t>
  </si>
  <si>
    <t>Stroton</t>
  </si>
  <si>
    <t>gid://shopify/LineItem/2159157346382</t>
  </si>
  <si>
    <t>Drydale</t>
  </si>
  <si>
    <t>gid://shopify/LineItem/2160603693134</t>
  </si>
  <si>
    <t>Kisby</t>
  </si>
  <si>
    <t>gid://shopify/LineItem/2154623434830</t>
  </si>
  <si>
    <t>Le Grove</t>
  </si>
  <si>
    <t>gid://shopify/LineItem/2151154122830</t>
  </si>
  <si>
    <t>gid://shopify/LineItem/2160874029134</t>
  </si>
  <si>
    <t>Le Claire</t>
  </si>
  <si>
    <t>gid://shopify/LineItem/2159402156110</t>
  </si>
  <si>
    <t>Colleran</t>
  </si>
  <si>
    <t>gid://shopify/LineItem/2158790639694</t>
  </si>
  <si>
    <t>Anabelle</t>
  </si>
  <si>
    <t>Hember</t>
  </si>
  <si>
    <t>gid://shopify/LineItem/2156058673230</t>
  </si>
  <si>
    <t>Boncoeur</t>
  </si>
  <si>
    <t>gid://shopify/LineItem/2153792667726</t>
  </si>
  <si>
    <t>Hawford</t>
  </si>
  <si>
    <t>gid://shopify/LineItem/2157078085710</t>
  </si>
  <si>
    <t>Harcourt</t>
  </si>
  <si>
    <t>Hulland</t>
  </si>
  <si>
    <t>gid://shopify/LineItem/2151509950542</t>
  </si>
  <si>
    <t>Blackstock</t>
  </si>
  <si>
    <t>gid://shopify/LineItem/2154784096334</t>
  </si>
  <si>
    <t>Rose</t>
  </si>
  <si>
    <t>Melsom</t>
  </si>
  <si>
    <t>gid://shopify/LineItem/2160594059342</t>
  </si>
  <si>
    <t>Hardy-Piggin</t>
  </si>
  <si>
    <t>gid://shopify/LineItem/2156474138702</t>
  </si>
  <si>
    <t>Annett</t>
  </si>
  <si>
    <t>gid://shopify/LineItem/2161508024398</t>
  </si>
  <si>
    <t>Roze</t>
  </si>
  <si>
    <t>Wyldes</t>
  </si>
  <si>
    <t>gid://shopify/LineItem/2160476225614</t>
  </si>
  <si>
    <t>Jonell</t>
  </si>
  <si>
    <t>Aylett</t>
  </si>
  <si>
    <t>LONGVIEW</t>
  </si>
  <si>
    <t>gid://shopify/LineItem/2154918543438</t>
  </si>
  <si>
    <t>Sigfrid</t>
  </si>
  <si>
    <t>gid://shopify/LineItem/2156506546254</t>
  </si>
  <si>
    <t>Durant</t>
  </si>
  <si>
    <t>Bedo</t>
  </si>
  <si>
    <t>gid://shopify/LineItem/2158921154638</t>
  </si>
  <si>
    <t>Bowbrick</t>
  </si>
  <si>
    <t>gid://shopify/LineItem/2155122622542</t>
  </si>
  <si>
    <t>Elton</t>
  </si>
  <si>
    <t>Danilovitch</t>
  </si>
  <si>
    <t>gid://shopify/LineItem/2153059287118</t>
  </si>
  <si>
    <t>Janson</t>
  </si>
  <si>
    <t>gid://shopify/LineItem/2160500473934</t>
  </si>
  <si>
    <t>Iorgos</t>
  </si>
  <si>
    <t>Hayden</t>
  </si>
  <si>
    <t>PORT CHARLOTTE</t>
  </si>
  <si>
    <t>gid://shopify/LineItem/2157103874126</t>
  </si>
  <si>
    <t>Denniss</t>
  </si>
  <si>
    <t>gid://shopify/LineItem/2158936686670</t>
  </si>
  <si>
    <t>Thacher</t>
  </si>
  <si>
    <t>Allsep</t>
  </si>
  <si>
    <t>gid://shopify/LineItem/2156808208462</t>
  </si>
  <si>
    <t>Tammara</t>
  </si>
  <si>
    <t>Martine</t>
  </si>
  <si>
    <t>gid://shopify/LineItem/2160199204942</t>
  </si>
  <si>
    <t>Addie</t>
  </si>
  <si>
    <t>Vigne</t>
  </si>
  <si>
    <t>gid://shopify/LineItem/2157332496462</t>
  </si>
  <si>
    <t>Titmus</t>
  </si>
  <si>
    <t>gid://shopify/LineItem/2161234804814</t>
  </si>
  <si>
    <t>Sebastian</t>
  </si>
  <si>
    <t>Chalice</t>
  </si>
  <si>
    <t>gid://shopify/LineItem/2159801663566</t>
  </si>
  <si>
    <t>Lawford</t>
  </si>
  <si>
    <t>gid://shopify/LineItem/2156531941454</t>
  </si>
  <si>
    <t>Timothy</t>
  </si>
  <si>
    <t>O'Lyhane</t>
  </si>
  <si>
    <t>gid://shopify/LineItem/2160928260174</t>
  </si>
  <si>
    <t>Allcott</t>
  </si>
  <si>
    <t>GRAND JUNCTION</t>
  </si>
  <si>
    <t>gid://shopify/LineItem/2153066332238</t>
  </si>
  <si>
    <t>Fullbrook</t>
  </si>
  <si>
    <t>gid://shopify/LineItem/2152475230286</t>
  </si>
  <si>
    <t>Dulcy</t>
  </si>
  <si>
    <t>MacEnelly</t>
  </si>
  <si>
    <t>gid://shopify/LineItem/2157138509902</t>
  </si>
  <si>
    <t>Falito</t>
  </si>
  <si>
    <t>Wrigglesworth</t>
  </si>
  <si>
    <t>gid://shopify/LineItem/2156970475598</t>
  </si>
  <si>
    <t>Jenifer</t>
  </si>
  <si>
    <t>Blanch</t>
  </si>
  <si>
    <t>gid://shopify/LineItem/2157102956622</t>
  </si>
  <si>
    <t>Creavan</t>
  </si>
  <si>
    <t>gid://shopify/LineItem/2155501224014</t>
  </si>
  <si>
    <t>Jandel</t>
  </si>
  <si>
    <t>gid://shopify/LineItem/2161259806798</t>
  </si>
  <si>
    <t>Ursala</t>
  </si>
  <si>
    <t>De Caville</t>
  </si>
  <si>
    <t>gid://shopify/LineItem/2157865074766</t>
  </si>
  <si>
    <t>Giovanitti</t>
  </si>
  <si>
    <t>gid://shopify/LineItem/2158632108110</t>
  </si>
  <si>
    <t>Widdowfield</t>
  </si>
  <si>
    <t>gid://shopify/LineItem/2153025241166</t>
  </si>
  <si>
    <t>Chuck</t>
  </si>
  <si>
    <t>Keeffe</t>
  </si>
  <si>
    <t>gid://shopify/LineItem/2160241115214</t>
  </si>
  <si>
    <t>Robin</t>
  </si>
  <si>
    <t>Grinikhinov</t>
  </si>
  <si>
    <t>gid://shopify/LineItem/2154918445134</t>
  </si>
  <si>
    <t>Haugen</t>
  </si>
  <si>
    <t>gid://shopify/LineItem/2151591936078</t>
  </si>
  <si>
    <t>Autrie</t>
  </si>
  <si>
    <t>gid://shopify/LineItem/2155150704718</t>
  </si>
  <si>
    <t>gid://shopify/LineItem/2161443274830</t>
  </si>
  <si>
    <t>Nowell</t>
  </si>
  <si>
    <t>gid://shopify/LineItem/2151634829390</t>
  </si>
  <si>
    <t>Cramer</t>
  </si>
  <si>
    <t>gid://shopify/LineItem/2159839707214</t>
  </si>
  <si>
    <t>Sarajane</t>
  </si>
  <si>
    <t>gid://shopify/LineItem/2151402930254</t>
  </si>
  <si>
    <t>Cardwell</t>
  </si>
  <si>
    <t>gid://shopify/LineItem/2155057315918</t>
  </si>
  <si>
    <t>Garik</t>
  </si>
  <si>
    <t>Poytres</t>
  </si>
  <si>
    <t>gid://shopify/LineItem/2155820023886</t>
  </si>
  <si>
    <t>Gregorio</t>
  </si>
  <si>
    <t>Redgewell</t>
  </si>
  <si>
    <t>gid://shopify/LineItem/2158056833102</t>
  </si>
  <si>
    <t>Athena</t>
  </si>
  <si>
    <t>O' Mahony</t>
  </si>
  <si>
    <t>gid://shopify/LineItem/2158861910094</t>
  </si>
  <si>
    <t>Ignatius</t>
  </si>
  <si>
    <t>Murrow</t>
  </si>
  <si>
    <t>gid://shopify/LineItem/2157584285774</t>
  </si>
  <si>
    <t>Allard</t>
  </si>
  <si>
    <t>Hulk</t>
  </si>
  <si>
    <t>gid://shopify/LineItem/2151723335758</t>
  </si>
  <si>
    <t>Thibaut</t>
  </si>
  <si>
    <t>Ollivier</t>
  </si>
  <si>
    <t>gid://shopify/LineItem/2151992131662</t>
  </si>
  <si>
    <t>MacPaden</t>
  </si>
  <si>
    <t>gid://shopify/LineItem/2156979978318</t>
  </si>
  <si>
    <t>Ivette</t>
  </si>
  <si>
    <t>Gerhardt</t>
  </si>
  <si>
    <t>gid://shopify/LineItem/2156285362254</t>
  </si>
  <si>
    <t>Bontine</t>
  </si>
  <si>
    <t>gid://shopify/LineItem/2154451828814</t>
  </si>
  <si>
    <t>Faireclough</t>
  </si>
  <si>
    <t>gid://shopify/LineItem/2157443579982</t>
  </si>
  <si>
    <t>Kahlil</t>
  </si>
  <si>
    <t>Pembry</t>
  </si>
  <si>
    <t>gid://shopify/LineItem/2154849501262</t>
  </si>
  <si>
    <t>Lilllie</t>
  </si>
  <si>
    <t>Halwell</t>
  </si>
  <si>
    <t>gid://shopify/LineItem/2154999447630</t>
  </si>
  <si>
    <t>Renaud</t>
  </si>
  <si>
    <t>Hooks</t>
  </si>
  <si>
    <t>gid://shopify/LineItem/2151750762574</t>
  </si>
  <si>
    <t>Veronika</t>
  </si>
  <si>
    <t>Cosgry</t>
  </si>
  <si>
    <t>gid://shopify/LineItem/2152373977166</t>
  </si>
  <si>
    <t>Seward</t>
  </si>
  <si>
    <t>Truin</t>
  </si>
  <si>
    <t>gid://shopify/LineItem/2151896449102</t>
  </si>
  <si>
    <t>Nomi</t>
  </si>
  <si>
    <t>MacGown</t>
  </si>
  <si>
    <t>gid://shopify/LineItem/2153314943054</t>
  </si>
  <si>
    <t>Twiggins</t>
  </si>
  <si>
    <t>gid://shopify/LineItem/2153430024270</t>
  </si>
  <si>
    <t>Brazil</t>
  </si>
  <si>
    <t>gid://shopify/LineItem/2154897080398</t>
  </si>
  <si>
    <t>Stebbings</t>
  </si>
  <si>
    <t>gid://shopify/LineItem/2160752689230</t>
  </si>
  <si>
    <t>Dasent</t>
  </si>
  <si>
    <t>gid://shopify/LineItem/2154058285134</t>
  </si>
  <si>
    <t>Maible</t>
  </si>
  <si>
    <t>Simnel</t>
  </si>
  <si>
    <t>gid://shopify/LineItem/2154986864718</t>
  </si>
  <si>
    <t>Regine</t>
  </si>
  <si>
    <t>Hullins</t>
  </si>
  <si>
    <t>gid://shopify/LineItem/2160596680782</t>
  </si>
  <si>
    <t>Aylmar</t>
  </si>
  <si>
    <t>Cecere</t>
  </si>
  <si>
    <t>gid://shopify/LineItem/2157898170446</t>
  </si>
  <si>
    <t>Jessamyn</t>
  </si>
  <si>
    <t>Boyson</t>
  </si>
  <si>
    <t>gid://shopify/LineItem/2154340155470</t>
  </si>
  <si>
    <t>Nolan</t>
  </si>
  <si>
    <t>gid://shopify/LineItem/2157090373710</t>
  </si>
  <si>
    <t>Winscum</t>
  </si>
  <si>
    <t>gid://shopify/LineItem/2157526122574</t>
  </si>
  <si>
    <t>Roldan</t>
  </si>
  <si>
    <t>McCourtie</t>
  </si>
  <si>
    <t>gid://shopify/LineItem/2160878256206</t>
  </si>
  <si>
    <t>Sherilyn</t>
  </si>
  <si>
    <t>McGall</t>
  </si>
  <si>
    <t>gid://shopify/LineItem/2156604588110</t>
  </si>
  <si>
    <t>Beryl</t>
  </si>
  <si>
    <t>gid://shopify/LineItem/2151677821006</t>
  </si>
  <si>
    <t>Ly</t>
  </si>
  <si>
    <t>Dendon</t>
  </si>
  <si>
    <t>gid://shopify/LineItem/2157090144334</t>
  </si>
  <si>
    <t>Bjorn</t>
  </si>
  <si>
    <t>Critchard</t>
  </si>
  <si>
    <t>gid://shopify/LineItem/2160435822670</t>
  </si>
  <si>
    <t>Morgun</t>
  </si>
  <si>
    <t>Casson</t>
  </si>
  <si>
    <t>gid://shopify/LineItem/2157046661198</t>
  </si>
  <si>
    <t>Shelby</t>
  </si>
  <si>
    <t>Jeaves</t>
  </si>
  <si>
    <t>gid://shopify/LineItem/2157615087694</t>
  </si>
  <si>
    <t>Franciskus</t>
  </si>
  <si>
    <t>Fealey</t>
  </si>
  <si>
    <t>gid://shopify/LineItem/2161277796430</t>
  </si>
  <si>
    <t>Pinnock</t>
  </si>
  <si>
    <t>gid://shopify/LineItem/2156481871950</t>
  </si>
  <si>
    <t>Pegeen</t>
  </si>
  <si>
    <t>Shillabear</t>
  </si>
  <si>
    <t>gid://shopify/LineItem/2158804205646</t>
  </si>
  <si>
    <t>Laverna</t>
  </si>
  <si>
    <t>gid://shopify/LineItem/2154983293006</t>
  </si>
  <si>
    <t>Pendrich</t>
  </si>
  <si>
    <t>gid://shopify/LineItem/2154965565518</t>
  </si>
  <si>
    <t>Jeannette</t>
  </si>
  <si>
    <t>Jessope</t>
  </si>
  <si>
    <t>gid://shopify/LineItem/2160703701070</t>
  </si>
  <si>
    <t>Leonore</t>
  </si>
  <si>
    <t>Juares</t>
  </si>
  <si>
    <t>gid://shopify/LineItem/2157603618894</t>
  </si>
  <si>
    <t>Methingam</t>
  </si>
  <si>
    <t>gid://shopify/LineItem/2152404156494</t>
  </si>
  <si>
    <t>Derk</t>
  </si>
  <si>
    <t>gid://shopify/LineItem/2152828665934</t>
  </si>
  <si>
    <t>Livvy</t>
  </si>
  <si>
    <t>Diamond</t>
  </si>
  <si>
    <t>gid://shopify/LineItem/2159645818958</t>
  </si>
  <si>
    <t>McEniry</t>
  </si>
  <si>
    <t>gid://shopify/LineItem/2156377735246</t>
  </si>
  <si>
    <t>Biddie</t>
  </si>
  <si>
    <t>Kinnen</t>
  </si>
  <si>
    <t>gid://shopify/LineItem/2151461683278</t>
  </si>
  <si>
    <t>Pollak</t>
  </si>
  <si>
    <t>gid://shopify/LineItem/2156452610126</t>
  </si>
  <si>
    <t>Terencio</t>
  </si>
  <si>
    <t>Blewitt</t>
  </si>
  <si>
    <t>gid://shopify/LineItem/2160197664846</t>
  </si>
  <si>
    <t>Fuente</t>
  </si>
  <si>
    <t>gid://shopify/LineItem/2154645684302</t>
  </si>
  <si>
    <t>Tonnie</t>
  </si>
  <si>
    <t>Parrett</t>
  </si>
  <si>
    <t>gid://shopify/LineItem/2155184390222</t>
  </si>
  <si>
    <t>Andress</t>
  </si>
  <si>
    <t>gid://shopify/LineItem/2151873249358</t>
  </si>
  <si>
    <t>Agdahl</t>
  </si>
  <si>
    <t>gid://shopify/LineItem/2157900529742</t>
  </si>
  <si>
    <t>Bella</t>
  </si>
  <si>
    <t>Spur</t>
  </si>
  <si>
    <t>gid://shopify/LineItem/2154800873550</t>
  </si>
  <si>
    <t>Jovasevic</t>
  </si>
  <si>
    <t>gid://shopify/LineItem/2152967635022</t>
  </si>
  <si>
    <t>Jollands</t>
  </si>
  <si>
    <t>gid://shopify/LineItem/2160250093646</t>
  </si>
  <si>
    <t>Olivero</t>
  </si>
  <si>
    <t>Beves</t>
  </si>
  <si>
    <t>gid://shopify/LineItem/2158239547470</t>
  </si>
  <si>
    <t>Haslett</t>
  </si>
  <si>
    <t>Klimushev</t>
  </si>
  <si>
    <t>gid://shopify/LineItem/2155630166094</t>
  </si>
  <si>
    <t>MacTrustam</t>
  </si>
  <si>
    <t>gid://shopify/LineItem/2155406229582</t>
  </si>
  <si>
    <t>Mathwin</t>
  </si>
  <si>
    <t>gid://shopify/LineItem/2160676110414</t>
  </si>
  <si>
    <t>Deb</t>
  </si>
  <si>
    <t>Petrushkevich</t>
  </si>
  <si>
    <t>gid://shopify/LineItem/2156800835662</t>
  </si>
  <si>
    <t>Paloma</t>
  </si>
  <si>
    <t>Judkins</t>
  </si>
  <si>
    <t>gid://shopify/LineItem/2157194412110</t>
  </si>
  <si>
    <t>Birgit</t>
  </si>
  <si>
    <t>Cromack</t>
  </si>
  <si>
    <t>gid://shopify/LineItem/2154981425230</t>
  </si>
  <si>
    <t>Alvinia</t>
  </si>
  <si>
    <t>Goodram</t>
  </si>
  <si>
    <t>gid://shopify/LineItem/2155402068046</t>
  </si>
  <si>
    <t>Poulett</t>
  </si>
  <si>
    <t>gid://shopify/LineItem/2154840916046</t>
  </si>
  <si>
    <t>Nana</t>
  </si>
  <si>
    <t>Brunke</t>
  </si>
  <si>
    <t>gid://shopify/LineItem/2158452932686</t>
  </si>
  <si>
    <t>Strahan</t>
  </si>
  <si>
    <t>gid://shopify/LineItem/2153414033486</t>
  </si>
  <si>
    <t>Andrus</t>
  </si>
  <si>
    <t>Killwick</t>
  </si>
  <si>
    <t>gid://shopify/LineItem/2157663551566</t>
  </si>
  <si>
    <t>Pammie</t>
  </si>
  <si>
    <t>Boncore</t>
  </si>
  <si>
    <t>gid://shopify/LineItem/2156979224654</t>
  </si>
  <si>
    <t>Catha</t>
  </si>
  <si>
    <t>Gorioli</t>
  </si>
  <si>
    <t>gid://shopify/LineItem/2151842807886</t>
  </si>
  <si>
    <t>Brock</t>
  </si>
  <si>
    <t>Ubank</t>
  </si>
  <si>
    <t>gid://shopify/LineItem/2155412586574</t>
  </si>
  <si>
    <t>Alfonse</t>
  </si>
  <si>
    <t>Seel</t>
  </si>
  <si>
    <t>gid://shopify/LineItem/2152683896910</t>
  </si>
  <si>
    <t>Golson</t>
  </si>
  <si>
    <t>gid://shopify/LineItem/2157144637518</t>
  </si>
  <si>
    <t>Adelbert</t>
  </si>
  <si>
    <t>McNish</t>
  </si>
  <si>
    <t>gid://shopify/LineItem/2158017839182</t>
  </si>
  <si>
    <t>Bruce</t>
  </si>
  <si>
    <t>Gobbet</t>
  </si>
  <si>
    <t>gid://shopify/LineItem/2153485140046</t>
  </si>
  <si>
    <t>Lillywhite</t>
  </si>
  <si>
    <t>gid://shopify/LineItem/2153217949774</t>
  </si>
  <si>
    <t>Bracknall</t>
  </si>
  <si>
    <t>gid://shopify/LineItem/2155028906062</t>
  </si>
  <si>
    <t>Johnathan</t>
  </si>
  <si>
    <t>Goodisson</t>
  </si>
  <si>
    <t>gid://shopify/LineItem/2160324902990</t>
  </si>
  <si>
    <t>Carley</t>
  </si>
  <si>
    <t>Ebunoluwa</t>
  </si>
  <si>
    <t>gid://shopify/LineItem/2152448393294</t>
  </si>
  <si>
    <t>Chiarra</t>
  </si>
  <si>
    <t>Semeniuk</t>
  </si>
  <si>
    <t>gid://shopify/LineItem/2156792840270</t>
  </si>
  <si>
    <t>Cathee</t>
  </si>
  <si>
    <t>Moryson</t>
  </si>
  <si>
    <t>gid://shopify/LineItem/2154732912718</t>
  </si>
  <si>
    <t>Mehetabel</t>
  </si>
  <si>
    <t>gid://shopify/LineItem/2157444530254</t>
  </si>
  <si>
    <t>Raina</t>
  </si>
  <si>
    <t>Doge</t>
  </si>
  <si>
    <t>gid://shopify/LineItem/2159346384974</t>
  </si>
  <si>
    <t>Reina</t>
  </si>
  <si>
    <t>Seczyk</t>
  </si>
  <si>
    <t>gid://shopify/LineItem/2159626649678</t>
  </si>
  <si>
    <t>Alexander</t>
  </si>
  <si>
    <t>Scala</t>
  </si>
  <si>
    <t>gid://shopify/LineItem/2156383404110</t>
  </si>
  <si>
    <t>Turk</t>
  </si>
  <si>
    <t>gid://shopify/LineItem/2154919559246</t>
  </si>
  <si>
    <t>Hurlee</t>
  </si>
  <si>
    <t>Ubsdall</t>
  </si>
  <si>
    <t>gid://shopify/LineItem/2156779700302</t>
  </si>
  <si>
    <t>Holmes</t>
  </si>
  <si>
    <t>gid://shopify/LineItem/2161505534030</t>
  </si>
  <si>
    <t>Renaldo</t>
  </si>
  <si>
    <t>Kissack</t>
  </si>
  <si>
    <t>gid://shopify/LineItem/2159041904718</t>
  </si>
  <si>
    <t>Michele</t>
  </si>
  <si>
    <t>Chiles</t>
  </si>
  <si>
    <t>gid://shopify/LineItem/2158029504590</t>
  </si>
  <si>
    <t>Dieter</t>
  </si>
  <si>
    <t>Lachaize</t>
  </si>
  <si>
    <t>gid://shopify/LineItem/2160133898318</t>
  </si>
  <si>
    <t>Thirlwall</t>
  </si>
  <si>
    <t>gid://shopify/LineItem/2159594537038</t>
  </si>
  <si>
    <t>Othella</t>
  </si>
  <si>
    <t>Spiby</t>
  </si>
  <si>
    <t>gid://shopify/LineItem/2157289046094</t>
  </si>
  <si>
    <t>Mommy</t>
  </si>
  <si>
    <t>Newall</t>
  </si>
  <si>
    <t>gid://shopify/LineItem/2161169203278</t>
  </si>
  <si>
    <t>Ivashkov</t>
  </si>
  <si>
    <t>gid://shopify/LineItem/2157635895374</t>
  </si>
  <si>
    <t>Konstantin</t>
  </si>
  <si>
    <t>Avramovic</t>
  </si>
  <si>
    <t>gid://shopify/LineItem/2161072275534</t>
  </si>
  <si>
    <t>Ferd</t>
  </si>
  <si>
    <t>Sillett</t>
  </si>
  <si>
    <t>gid://shopify/LineItem/2152048328782</t>
  </si>
  <si>
    <t>MacLice</t>
  </si>
  <si>
    <t>gid://shopify/LineItem/2157329809486</t>
  </si>
  <si>
    <t>Sarita</t>
  </si>
  <si>
    <t>Rosenshine</t>
  </si>
  <si>
    <t>gid://shopify/LineItem/2154520346702</t>
  </si>
  <si>
    <t>Bartholomeus</t>
  </si>
  <si>
    <t>Calfe</t>
  </si>
  <si>
    <t>gid://shopify/LineItem/2153669230670</t>
  </si>
  <si>
    <t>Sile</t>
  </si>
  <si>
    <t>Mignot</t>
  </si>
  <si>
    <t>gid://shopify/LineItem/2153446604878</t>
  </si>
  <si>
    <t>Dehlia</t>
  </si>
  <si>
    <t>Dabbes</t>
  </si>
  <si>
    <t>gid://shopify/LineItem/2157947519054</t>
  </si>
  <si>
    <t>Enrika</t>
  </si>
  <si>
    <t>Surridge</t>
  </si>
  <si>
    <t>gid://shopify/LineItem/2155672830030</t>
  </si>
  <si>
    <t>Pearcy</t>
  </si>
  <si>
    <t>gid://shopify/LineItem/2154083385422</t>
  </si>
  <si>
    <t>Annadiana</t>
  </si>
  <si>
    <t>Kneath</t>
  </si>
  <si>
    <t>gid://shopify/LineItem/2156368265294</t>
  </si>
  <si>
    <t>Bevon</t>
  </si>
  <si>
    <t>Kelberman</t>
  </si>
  <si>
    <t>gid://shopify/LineItem/2153624010830</t>
  </si>
  <si>
    <t>Ailward</t>
  </si>
  <si>
    <t>gid://shopify/LineItem/2160891527246</t>
  </si>
  <si>
    <t>Gerianna</t>
  </si>
  <si>
    <t>Martini</t>
  </si>
  <si>
    <t>gid://shopify/LineItem/2154598334542</t>
  </si>
  <si>
    <t>Sergent</t>
  </si>
  <si>
    <t>Morrall</t>
  </si>
  <si>
    <t>gid://shopify/LineItem/2160321593422</t>
  </si>
  <si>
    <t>Elihu</t>
  </si>
  <si>
    <t>Redwing</t>
  </si>
  <si>
    <t>gid://shopify/LineItem/2152145813582</t>
  </si>
  <si>
    <t>Alexis</t>
  </si>
  <si>
    <t>gid://shopify/LineItem/2151783170126</t>
  </si>
  <si>
    <t>Quimby</t>
  </si>
  <si>
    <t>gid://shopify/LineItem/2157289439310</t>
  </si>
  <si>
    <t>Gosforth</t>
  </si>
  <si>
    <t>gid://shopify/LineItem/2158523023438</t>
  </si>
  <si>
    <t>Brunhilda</t>
  </si>
  <si>
    <t>Pellman</t>
  </si>
  <si>
    <t>gid://shopify/LineItem/2155638390862</t>
  </si>
  <si>
    <t>Khan</t>
  </si>
  <si>
    <t>gid://shopify/LineItem/2153852764238</t>
  </si>
  <si>
    <t>Myer</t>
  </si>
  <si>
    <t>Codner</t>
  </si>
  <si>
    <t>gid://shopify/LineItem/2159158329422</t>
  </si>
  <si>
    <t>Quinn</t>
  </si>
  <si>
    <t>St Ledger</t>
  </si>
  <si>
    <t>gid://shopify/LineItem/2152205320270</t>
  </si>
  <si>
    <t>Gracie</t>
  </si>
  <si>
    <t>Kenningley</t>
  </si>
  <si>
    <t>gid://shopify/LineItem/2157146079310</t>
  </si>
  <si>
    <t>Daphene</t>
  </si>
  <si>
    <t>Cometson</t>
  </si>
  <si>
    <t>gid://shopify/LineItem/2157729022030</t>
  </si>
  <si>
    <t>Bellenie</t>
  </si>
  <si>
    <t>gid://shopify/LineItem/2151618641998</t>
  </si>
  <si>
    <t>Evan</t>
  </si>
  <si>
    <t>Siemens</t>
  </si>
  <si>
    <t>gid://shopify/LineItem/2155029987406</t>
  </si>
  <si>
    <t>Braksper</t>
  </si>
  <si>
    <t>gid://shopify/LineItem/2157313851470</t>
  </si>
  <si>
    <t>Bierling</t>
  </si>
  <si>
    <t>gid://shopify/LineItem/2159165014094</t>
  </si>
  <si>
    <t>Shanan</t>
  </si>
  <si>
    <t>Speke</t>
  </si>
  <si>
    <t>gid://shopify/LineItem/2152964751438</t>
  </si>
  <si>
    <t>gid://shopify/LineItem/2153625223246</t>
  </si>
  <si>
    <t>Kathie</t>
  </si>
  <si>
    <t>Blodget</t>
  </si>
  <si>
    <t>gid://shopify/LineItem/2151573848142</t>
  </si>
  <si>
    <t>Avivah</t>
  </si>
  <si>
    <t>Stigell</t>
  </si>
  <si>
    <t>gid://shopify/LineItem/2154808475726</t>
  </si>
  <si>
    <t>Judith</t>
  </si>
  <si>
    <t>Wareing</t>
  </si>
  <si>
    <t>gid://shopify/LineItem/2161113825358</t>
  </si>
  <si>
    <t>Dedie</t>
  </si>
  <si>
    <t>Blackledge</t>
  </si>
  <si>
    <t>gid://shopify/LineItem/2157282066510</t>
  </si>
  <si>
    <t>Ariel</t>
  </si>
  <si>
    <t>Urpeth</t>
  </si>
  <si>
    <t>gid://shopify/LineItem/2161108189262</t>
  </si>
  <si>
    <t>Huyge</t>
  </si>
  <si>
    <t>gid://shopify/LineItem/2151768719438</t>
  </si>
  <si>
    <t>Heake</t>
  </si>
  <si>
    <t>gid://shopify/LineItem/2151819903054</t>
  </si>
  <si>
    <t>Fraser</t>
  </si>
  <si>
    <t>Finlason</t>
  </si>
  <si>
    <t>gid://shopify/LineItem/2153701572686</t>
  </si>
  <si>
    <t>Renata</t>
  </si>
  <si>
    <t>Haggish</t>
  </si>
  <si>
    <t>gid://shopify/LineItem/2157604634702</t>
  </si>
  <si>
    <t>Thorin</t>
  </si>
  <si>
    <t>Balmann</t>
  </si>
  <si>
    <t>gid://shopify/LineItem/2160702718030</t>
  </si>
  <si>
    <t>Ellen</t>
  </si>
  <si>
    <t>Simka</t>
  </si>
  <si>
    <t>gid://shopify/LineItem/2153060368462</t>
  </si>
  <si>
    <t>Star</t>
  </si>
  <si>
    <t>Smardon</t>
  </si>
  <si>
    <t>gid://shopify/LineItem/2151404437582</t>
  </si>
  <si>
    <t>Natalie</t>
  </si>
  <si>
    <t>Krzyzaniak</t>
  </si>
  <si>
    <t>gid://shopify/LineItem/2160808001614</t>
  </si>
  <si>
    <t>Prickett</t>
  </si>
  <si>
    <t>gid://shopify/LineItem/2160961355854</t>
  </si>
  <si>
    <t>Norris</t>
  </si>
  <si>
    <t>gid://shopify/LineItem/2159420375118</t>
  </si>
  <si>
    <t>Guido</t>
  </si>
  <si>
    <t>Standbrook</t>
  </si>
  <si>
    <t>gid://shopify/LineItem/2152493809742</t>
  </si>
  <si>
    <t>Yeats</t>
  </si>
  <si>
    <t>gid://shopify/LineItem/2160708026446</t>
  </si>
  <si>
    <t>Dilgarno</t>
  </si>
  <si>
    <t>gid://shopify/LineItem/2160357703758</t>
  </si>
  <si>
    <t>Albina</t>
  </si>
  <si>
    <t>Dearlove</t>
  </si>
  <si>
    <t>gid://shopify/LineItem/2154072670286</t>
  </si>
  <si>
    <t>Cynthia</t>
  </si>
  <si>
    <t>Chartre</t>
  </si>
  <si>
    <t>gid://shopify/LineItem/2161184047182</t>
  </si>
  <si>
    <t>Gloria</t>
  </si>
  <si>
    <t>Yitzhakof</t>
  </si>
  <si>
    <t>gid://shopify/LineItem/2154387341390</t>
  </si>
  <si>
    <t>Demongeot</t>
  </si>
  <si>
    <t>gid://shopify/LineItem/2153302130766</t>
  </si>
  <si>
    <t>Palm</t>
  </si>
  <si>
    <t>Carson</t>
  </si>
  <si>
    <t>gid://shopify/LineItem/2158471348302</t>
  </si>
  <si>
    <t>Donnel</t>
  </si>
  <si>
    <t>gid://shopify/LineItem/2156477186126</t>
  </si>
  <si>
    <t>Womersley</t>
  </si>
  <si>
    <t>gid://shopify/LineItem/2157179633742</t>
  </si>
  <si>
    <t>Carolyne</t>
  </si>
  <si>
    <t>Bottelstone</t>
  </si>
  <si>
    <t>gid://shopify/LineItem/2158466728014</t>
  </si>
  <si>
    <t>Pischel</t>
  </si>
  <si>
    <t>gid://shopify/LineItem/2154453532750</t>
  </si>
  <si>
    <t>O'Shevlin</t>
  </si>
  <si>
    <t>gid://shopify/LineItem/2159331115086</t>
  </si>
  <si>
    <t>Kershow</t>
  </si>
  <si>
    <t>gid://shopify/LineItem/2160258383950</t>
  </si>
  <si>
    <t>gid://shopify/LineItem/2158291484750</t>
  </si>
  <si>
    <t>Consuelo</t>
  </si>
  <si>
    <t>Klejna</t>
  </si>
  <si>
    <t>gid://shopify/LineItem/2156706234446</t>
  </si>
  <si>
    <t>Lynette</t>
  </si>
  <si>
    <t>McCanny</t>
  </si>
  <si>
    <t>gid://shopify/LineItem/2161268326478</t>
  </si>
  <si>
    <t>Rollin</t>
  </si>
  <si>
    <t>Braban</t>
  </si>
  <si>
    <t>gid://shopify/LineItem/2154694574158</t>
  </si>
  <si>
    <t>Bellanca</t>
  </si>
  <si>
    <t>Harrowsmith</t>
  </si>
  <si>
    <t>gid://shopify/LineItem/2157075169358</t>
  </si>
  <si>
    <t>gid://shopify/LineItem/2153622274126</t>
  </si>
  <si>
    <t>Dane</t>
  </si>
  <si>
    <t>O'Doohaine</t>
  </si>
  <si>
    <t>gid://shopify/LineItem/2160997171278</t>
  </si>
  <si>
    <t>Adina</t>
  </si>
  <si>
    <t>Leason</t>
  </si>
  <si>
    <t>gid://shopify/LineItem/2157120618574</t>
  </si>
  <si>
    <t>Novelia</t>
  </si>
  <si>
    <t>Mahedy</t>
  </si>
  <si>
    <t>gid://shopify/LineItem/2160214310990</t>
  </si>
  <si>
    <t>Nickie</t>
  </si>
  <si>
    <t>Cowthard</t>
  </si>
  <si>
    <t>gid://shopify/LineItem/2159218655310</t>
  </si>
  <si>
    <t>gid://shopify/LineItem/2156449464398</t>
  </si>
  <si>
    <t>Evison</t>
  </si>
  <si>
    <t>gid://shopify/LineItem/2154337927246</t>
  </si>
  <si>
    <t>Donia</t>
  </si>
  <si>
    <t>Simpson</t>
  </si>
  <si>
    <t>gid://shopify/LineItem/2159207219278</t>
  </si>
  <si>
    <t>Federico</t>
  </si>
  <si>
    <t>Dailly</t>
  </si>
  <si>
    <t>gid://shopify/LineItem/2154418602062</t>
  </si>
  <si>
    <t>Nekrews</t>
  </si>
  <si>
    <t>gid://shopify/LineItem/2157635207246</t>
  </si>
  <si>
    <t>Bilby</t>
  </si>
  <si>
    <t>gid://shopify/LineItem/2157929234510</t>
  </si>
  <si>
    <t>Heselwood</t>
  </si>
  <si>
    <t>gid://shopify/LineItem/2159564750926</t>
  </si>
  <si>
    <t>Pandora</t>
  </si>
  <si>
    <t>Wilkie</t>
  </si>
  <si>
    <t>gid://shopify/LineItem/2155232133198</t>
  </si>
  <si>
    <t>Fanchette</t>
  </si>
  <si>
    <t>Cowpe</t>
  </si>
  <si>
    <t>gid://shopify/LineItem/2158181810254</t>
  </si>
  <si>
    <t>Bryant</t>
  </si>
  <si>
    <t>gid://shopify/LineItem/2151611924558</t>
  </si>
  <si>
    <t>Annis</t>
  </si>
  <si>
    <t>Servant</t>
  </si>
  <si>
    <t>gid://shopify/LineItem/2151358103630</t>
  </si>
  <si>
    <t>Lula</t>
  </si>
  <si>
    <t>Giddins</t>
  </si>
  <si>
    <t>gid://shopify/LineItem/2153734373454</t>
  </si>
  <si>
    <t>Aaron</t>
  </si>
  <si>
    <t>Sucre</t>
  </si>
  <si>
    <t>gid://shopify/LineItem/2160225878094</t>
  </si>
  <si>
    <t>Fanya</t>
  </si>
  <si>
    <t>Waggett</t>
  </si>
  <si>
    <t>gid://shopify/LineItem/2152998633550</t>
  </si>
  <si>
    <t>Angus</t>
  </si>
  <si>
    <t>Rawlins</t>
  </si>
  <si>
    <t>gid://shopify/LineItem/2159934177358</t>
  </si>
  <si>
    <t>Dasi</t>
  </si>
  <si>
    <t>Eminson</t>
  </si>
  <si>
    <t>gid://shopify/LineItem/2155808358478</t>
  </si>
  <si>
    <t>Prince</t>
  </si>
  <si>
    <t>Haggett</t>
  </si>
  <si>
    <t>gid://shopify/LineItem/2159431483470</t>
  </si>
  <si>
    <t>Isa</t>
  </si>
  <si>
    <t>Geraldo</t>
  </si>
  <si>
    <t>gid://shopify/LineItem/2155215061070</t>
  </si>
  <si>
    <t>Kobsch</t>
  </si>
  <si>
    <t>gid://shopify/LineItem/2156695846990</t>
  </si>
  <si>
    <t>Daugherty</t>
  </si>
  <si>
    <t>gid://shopify/LineItem/2159760965710</t>
  </si>
  <si>
    <t>Bronson</t>
  </si>
  <si>
    <t>Beecham</t>
  </si>
  <si>
    <t>gid://shopify/LineItem/2155796856910</t>
  </si>
  <si>
    <t>Chelsey</t>
  </si>
  <si>
    <t>Faulds</t>
  </si>
  <si>
    <t>gid://shopify/LineItem/2154369876046</t>
  </si>
  <si>
    <t>Kristal</t>
  </si>
  <si>
    <t>Tibbles</t>
  </si>
  <si>
    <t>gid://shopify/LineItem/2154546757710</t>
  </si>
  <si>
    <t>Haylock</t>
  </si>
  <si>
    <t>gid://shopify/LineItem/2156175917134</t>
  </si>
  <si>
    <t>Ben</t>
  </si>
  <si>
    <t>Braundt</t>
  </si>
  <si>
    <t>gid://shopify/LineItem/2153417179214</t>
  </si>
  <si>
    <t>Broddy</t>
  </si>
  <si>
    <t>SPARKS</t>
  </si>
  <si>
    <t>gid://shopify/LineItem/2155782504526</t>
  </si>
  <si>
    <t>Leall</t>
  </si>
  <si>
    <t>gid://shopify/LineItem/2153987801166</t>
  </si>
  <si>
    <t>Carlo</t>
  </si>
  <si>
    <t>Syfax</t>
  </si>
  <si>
    <t>gid://shopify/LineItem/2155212275790</t>
  </si>
  <si>
    <t>Geoff</t>
  </si>
  <si>
    <t>Gurden</t>
  </si>
  <si>
    <t>gid://shopify/LineItem/2158975254606</t>
  </si>
  <si>
    <t>Lizette</t>
  </si>
  <si>
    <t>Guillond</t>
  </si>
  <si>
    <t>gid://shopify/LineItem/2157065011278</t>
  </si>
  <si>
    <t>Maxie</t>
  </si>
  <si>
    <t>Cousens</t>
  </si>
  <si>
    <t>gid://shopify/LineItem/2157056983118</t>
  </si>
  <si>
    <t>Jermaine</t>
  </si>
  <si>
    <t>Barstock</t>
  </si>
  <si>
    <t>gid://shopify/LineItem/2153348726862</t>
  </si>
  <si>
    <t>Charlena</t>
  </si>
  <si>
    <t>Childs</t>
  </si>
  <si>
    <t>gid://shopify/LineItem/2152572223566</t>
  </si>
  <si>
    <t>Cherice</t>
  </si>
  <si>
    <t>Hickisson</t>
  </si>
  <si>
    <t>gid://shopify/LineItem/2158960083022</t>
  </si>
  <si>
    <t>Stobbe</t>
  </si>
  <si>
    <t>gid://shopify/LineItem/2155430477902</t>
  </si>
  <si>
    <t>Chesley</t>
  </si>
  <si>
    <t>gid://shopify/LineItem/2160124657742</t>
  </si>
  <si>
    <t>Oates</t>
  </si>
  <si>
    <t>Boxill</t>
  </si>
  <si>
    <t>gid://shopify/LineItem/2156410667086</t>
  </si>
  <si>
    <t>Aurilia</t>
  </si>
  <si>
    <t>Grigsby</t>
  </si>
  <si>
    <t>gid://shopify/LineItem/2153563881550</t>
  </si>
  <si>
    <t>Roderich</t>
  </si>
  <si>
    <t>Bande</t>
  </si>
  <si>
    <t>gid://shopify/LineItem/2151875346510</t>
  </si>
  <si>
    <t>Shewon</t>
  </si>
  <si>
    <t>gid://shopify/LineItem/2151474004046</t>
  </si>
  <si>
    <t>Winny</t>
  </si>
  <si>
    <t>Moran</t>
  </si>
  <si>
    <t>gid://shopify/LineItem/2151830093902</t>
  </si>
  <si>
    <t>Insko</t>
  </si>
  <si>
    <t>gid://shopify/LineItem/2157023395918</t>
  </si>
  <si>
    <t>Dunmore</t>
  </si>
  <si>
    <t>gid://shopify/LineItem/2160469082190</t>
  </si>
  <si>
    <t>Bibbye</t>
  </si>
  <si>
    <t>Houldey</t>
  </si>
  <si>
    <t>gid://shopify/LineItem/2153484943438</t>
  </si>
  <si>
    <t>Jeanenet</t>
  </si>
  <si>
    <t>gid://shopify/LineItem/2157234782286</t>
  </si>
  <si>
    <t>Hamil</t>
  </si>
  <si>
    <t>Faulconer</t>
  </si>
  <si>
    <t>gid://shopify/LineItem/2155961188430</t>
  </si>
  <si>
    <t>Jessie</t>
  </si>
  <si>
    <t>Skegg</t>
  </si>
  <si>
    <t>gid://shopify/LineItem/2155761074254</t>
  </si>
  <si>
    <t>Shirlee</t>
  </si>
  <si>
    <t>Cicchetto</t>
  </si>
  <si>
    <t>gid://shopify/LineItem/2151823900750</t>
  </si>
  <si>
    <t>Demetra</t>
  </si>
  <si>
    <t>Pleven</t>
  </si>
  <si>
    <t>gid://shopify/LineItem/2160952836174</t>
  </si>
  <si>
    <t>Mallorie</t>
  </si>
  <si>
    <t>Champion</t>
  </si>
  <si>
    <t>gid://shopify/LineItem/2154631397454</t>
  </si>
  <si>
    <t>Job</t>
  </si>
  <si>
    <t>Prattin</t>
  </si>
  <si>
    <t>gid://shopify/LineItem/2155714609230</t>
  </si>
  <si>
    <t>Sudran</t>
  </si>
  <si>
    <t>gid://shopify/LineItem/2157387317326</t>
  </si>
  <si>
    <t>Far</t>
  </si>
  <si>
    <t>Garthshore</t>
  </si>
  <si>
    <t>gid://shopify/LineItem/2154666491982</t>
  </si>
  <si>
    <t>Bettye</t>
  </si>
  <si>
    <t>Hagyard</t>
  </si>
  <si>
    <t>gid://shopify/LineItem/2153802760270</t>
  </si>
  <si>
    <t>gid://shopify/LineItem/2154840260686</t>
  </si>
  <si>
    <t>Tribe</t>
  </si>
  <si>
    <t>gid://shopify/LineItem/2156639092814</t>
  </si>
  <si>
    <t>Coston</t>
  </si>
  <si>
    <t>gid://shopify/LineItem/2152227012686</t>
  </si>
  <si>
    <t>Julian</t>
  </si>
  <si>
    <t>Briston</t>
  </si>
  <si>
    <t>gid://shopify/LineItem/2151785660494</t>
  </si>
  <si>
    <t>Zandra</t>
  </si>
  <si>
    <t>Ansteys</t>
  </si>
  <si>
    <t>gid://shopify/LineItem/2161444913230</t>
  </si>
  <si>
    <t>Glenn</t>
  </si>
  <si>
    <t>Shird</t>
  </si>
  <si>
    <t>gid://shopify/LineItem/2153392930894</t>
  </si>
  <si>
    <t>Felice</t>
  </si>
  <si>
    <t>Privost</t>
  </si>
  <si>
    <t>gid://shopify/LineItem/2156726353998</t>
  </si>
  <si>
    <t>Hillie</t>
  </si>
  <si>
    <t>Guilliatt</t>
  </si>
  <si>
    <t>gid://shopify/LineItem/2158052704334</t>
  </si>
  <si>
    <t>Stares</t>
  </si>
  <si>
    <t>gid://shopify/LineItem/2153510174798</t>
  </si>
  <si>
    <t>Red</t>
  </si>
  <si>
    <t>Medlin</t>
  </si>
  <si>
    <t>gid://shopify/LineItem/2153167355982</t>
  </si>
  <si>
    <t>Rufus</t>
  </si>
  <si>
    <t>Shoemark</t>
  </si>
  <si>
    <t>gid://shopify/LineItem/2153514336334</t>
  </si>
  <si>
    <t>Thia</t>
  </si>
  <si>
    <t>Tolossi</t>
  </si>
  <si>
    <t>gid://shopify/LineItem/2158645575758</t>
  </si>
  <si>
    <t>Janny</t>
  </si>
  <si>
    <t>BEAVERTON</t>
  </si>
  <si>
    <t>gid://shopify/LineItem/2156444254286</t>
  </si>
  <si>
    <t>gid://shopify/LineItem/2152347435086</t>
  </si>
  <si>
    <t>Gwalter</t>
  </si>
  <si>
    <t>gid://shopify/LineItem/2159673180238</t>
  </si>
  <si>
    <t>Sisile</t>
  </si>
  <si>
    <t>Tomalin</t>
  </si>
  <si>
    <t>gid://shopify/LineItem/2153749381198</t>
  </si>
  <si>
    <t>Bahl</t>
  </si>
  <si>
    <t>gid://shopify/LineItem/2160744726606</t>
  </si>
  <si>
    <t>Garvey</t>
  </si>
  <si>
    <t>Simison</t>
  </si>
  <si>
    <t>gid://shopify/LineItem/2153082781774</t>
  </si>
  <si>
    <t>Mordecai</t>
  </si>
  <si>
    <t>Gosnay</t>
  </si>
  <si>
    <t>gid://shopify/LineItem/2153399418958</t>
  </si>
  <si>
    <t>Hall</t>
  </si>
  <si>
    <t>Bentjens</t>
  </si>
  <si>
    <t>gid://shopify/LineItem/2157912850510</t>
  </si>
  <si>
    <t>Vikki</t>
  </si>
  <si>
    <t>Yarmouth</t>
  </si>
  <si>
    <t>gid://shopify/LineItem/2159009857614</t>
  </si>
  <si>
    <t>Nardrup</t>
  </si>
  <si>
    <t>gid://shopify/LineItem/2160467181646</t>
  </si>
  <si>
    <t>Marina</t>
  </si>
  <si>
    <t>MacGee</t>
  </si>
  <si>
    <t>gid://shopify/LineItem/2159827484750</t>
  </si>
  <si>
    <t>Slowgrave</t>
  </si>
  <si>
    <t>gid://shopify/LineItem/2155784372302</t>
  </si>
  <si>
    <t>Beldam</t>
  </si>
  <si>
    <t>gid://shopify/LineItem/2155751735374</t>
  </si>
  <si>
    <t>Torr</t>
  </si>
  <si>
    <t>Eggleston</t>
  </si>
  <si>
    <t>gid://shopify/LineItem/2157239730254</t>
  </si>
  <si>
    <t>Itzhaki</t>
  </si>
  <si>
    <t>gid://shopify/LineItem/2157677019214</t>
  </si>
  <si>
    <t>Richardes</t>
  </si>
  <si>
    <t>gid://shopify/LineItem/2158581186638</t>
  </si>
  <si>
    <t>Lothaire</t>
  </si>
  <si>
    <t>Ilson</t>
  </si>
  <si>
    <t>gid://shopify/LineItem/2158446444622</t>
  </si>
  <si>
    <t>Rea</t>
  </si>
  <si>
    <t>Revie</t>
  </si>
  <si>
    <t>gid://shopify/LineItem/2160235577422</t>
  </si>
  <si>
    <t>Erina</t>
  </si>
  <si>
    <t>Gudeman</t>
  </si>
  <si>
    <t>gid://shopify/LineItem/2159909503054</t>
  </si>
  <si>
    <t>Sidonia</t>
  </si>
  <si>
    <t>Pepperrall</t>
  </si>
  <si>
    <t>gid://shopify/LineItem/2157565083726</t>
  </si>
  <si>
    <t>Gillespie</t>
  </si>
  <si>
    <t>gid://shopify/LineItem/2154645422158</t>
  </si>
  <si>
    <t>Bainbrigge</t>
  </si>
  <si>
    <t>gid://shopify/LineItem/2155078975566</t>
  </si>
  <si>
    <t>Jeffy</t>
  </si>
  <si>
    <t>Hulburd</t>
  </si>
  <si>
    <t>gid://shopify/LineItem/2159417884750</t>
  </si>
  <si>
    <t>Enderle</t>
  </si>
  <si>
    <t>gid://shopify/LineItem/2157606862926</t>
  </si>
  <si>
    <t>Felix</t>
  </si>
  <si>
    <t>Faber</t>
  </si>
  <si>
    <t>gid://shopify/LineItem/2157349142606</t>
  </si>
  <si>
    <t>Letta</t>
  </si>
  <si>
    <t>Alstead</t>
  </si>
  <si>
    <t>gid://shopify/LineItem/2158529085518</t>
  </si>
  <si>
    <t>MacCurlye</t>
  </si>
  <si>
    <t>gid://shopify/LineItem/2159028830286</t>
  </si>
  <si>
    <t>Penniall</t>
  </si>
  <si>
    <t>gid://shopify/LineItem/2159355723854</t>
  </si>
  <si>
    <t>Barnwille</t>
  </si>
  <si>
    <t>gid://shopify/LineItem/2158735458382</t>
  </si>
  <si>
    <t>Jereme</t>
  </si>
  <si>
    <t>Titcombe</t>
  </si>
  <si>
    <t>gid://shopify/LineItem/2160993435726</t>
  </si>
  <si>
    <t>Mela</t>
  </si>
  <si>
    <t>Bankhurst</t>
  </si>
  <si>
    <t>HICKSVILLE</t>
  </si>
  <si>
    <t>gid://shopify/LineItem/2157898530894</t>
  </si>
  <si>
    <t>Annalee</t>
  </si>
  <si>
    <t>Wickwar</t>
  </si>
  <si>
    <t>SALINAS</t>
  </si>
  <si>
    <t>gid://shopify/LineItem/2154361552974</t>
  </si>
  <si>
    <t>Chaulk</t>
  </si>
  <si>
    <t>gid://shopify/LineItem/2156400050254</t>
  </si>
  <si>
    <t>Bernice</t>
  </si>
  <si>
    <t>Bellwood</t>
  </si>
  <si>
    <t>gid://shopify/LineItem/2157237338190</t>
  </si>
  <si>
    <t>Botte</t>
  </si>
  <si>
    <t>gid://shopify/LineItem/2158570405966</t>
  </si>
  <si>
    <t>Bover</t>
  </si>
  <si>
    <t>gid://shopify/LineItem/2156126601294</t>
  </si>
  <si>
    <t>Huskinson</t>
  </si>
  <si>
    <t>gid://shopify/LineItem/2159033614414</t>
  </si>
  <si>
    <t>Seefus</t>
  </si>
  <si>
    <t>gid://shopify/LineItem/2155207458894</t>
  </si>
  <si>
    <t>Constancy</t>
  </si>
  <si>
    <t>Kearney</t>
  </si>
  <si>
    <t>gid://shopify/LineItem/2155963252814</t>
  </si>
  <si>
    <t>Theodora</t>
  </si>
  <si>
    <t>Saxby</t>
  </si>
  <si>
    <t>gid://shopify/LineItem/2151945699406</t>
  </si>
  <si>
    <t>Cornell</t>
  </si>
  <si>
    <t>Weedon</t>
  </si>
  <si>
    <t>gid://shopify/LineItem/2154581426254</t>
  </si>
  <si>
    <t>Amdohr</t>
  </si>
  <si>
    <t>HOMESTEAD</t>
  </si>
  <si>
    <t>gid://shopify/LineItem/2157359202382</t>
  </si>
  <si>
    <t>Nickolaus</t>
  </si>
  <si>
    <t>Bowser</t>
  </si>
  <si>
    <t>gid://shopify/LineItem/2153036152910</t>
  </si>
  <si>
    <t>Melvyn</t>
  </si>
  <si>
    <t>gid://shopify/LineItem/2159838199886</t>
  </si>
  <si>
    <t>Claretta</t>
  </si>
  <si>
    <t>gid://shopify/LineItem/2156411158606</t>
  </si>
  <si>
    <t>gid://shopify/LineItem/2155296948302</t>
  </si>
  <si>
    <t>Ferrers</t>
  </si>
  <si>
    <t>gid://shopify/LineItem/2160512499790</t>
  </si>
  <si>
    <t>Bordie</t>
  </si>
  <si>
    <t>Barabich</t>
  </si>
  <si>
    <t>gid://shopify/LineItem/2155820941390</t>
  </si>
  <si>
    <t>gid://shopify/LineItem/2155840012366</t>
  </si>
  <si>
    <t>Chaddy</t>
  </si>
  <si>
    <t>Faragher</t>
  </si>
  <si>
    <t>gid://shopify/LineItem/2160825401422</t>
  </si>
  <si>
    <t>Fathers</t>
  </si>
  <si>
    <t>gid://shopify/LineItem/2155296030798</t>
  </si>
  <si>
    <t>Teddie</t>
  </si>
  <si>
    <t>O'Fallon</t>
  </si>
  <si>
    <t>gid://shopify/LineItem/2152903639118</t>
  </si>
  <si>
    <t>Stollwerk</t>
  </si>
  <si>
    <t>gid://shopify/LineItem/2151420231758</t>
  </si>
  <si>
    <t>Hulett</t>
  </si>
  <si>
    <t>gid://shopify/LineItem/2155087855694</t>
  </si>
  <si>
    <t>Wernher</t>
  </si>
  <si>
    <t>Rentoll</t>
  </si>
  <si>
    <t>gid://shopify/LineItem/2154457464910</t>
  </si>
  <si>
    <t>gid://shopify/LineItem/2157288849486</t>
  </si>
  <si>
    <t>Berrie</t>
  </si>
  <si>
    <t>Heatherington</t>
  </si>
  <si>
    <t>gid://shopify/LineItem/2159343042638</t>
  </si>
  <si>
    <t>Rocky</t>
  </si>
  <si>
    <t>Hartnell</t>
  </si>
  <si>
    <t>gid://shopify/LineItem/2155037294670</t>
  </si>
  <si>
    <t>Dagny</t>
  </si>
  <si>
    <t>Itzchaky</t>
  </si>
  <si>
    <t>gid://shopify/LineItem/2157151387726</t>
  </si>
  <si>
    <t>Melhuish</t>
  </si>
  <si>
    <t>gid://shopify/LineItem/2160461840462</t>
  </si>
  <si>
    <t>Kelbee</t>
  </si>
  <si>
    <t>Robotham</t>
  </si>
  <si>
    <t>gid://shopify/LineItem/2154410442830</t>
  </si>
  <si>
    <t>Ambrodi</t>
  </si>
  <si>
    <t>gid://shopify/LineItem/2156750438478</t>
  </si>
  <si>
    <t>Stuckford</t>
  </si>
  <si>
    <t>gid://shopify/LineItem/2160647864398</t>
  </si>
  <si>
    <t>Knotton</t>
  </si>
  <si>
    <t>gid://shopify/LineItem/2156925091918</t>
  </si>
  <si>
    <t>Glyn</t>
  </si>
  <si>
    <t>Borland</t>
  </si>
  <si>
    <t>gid://shopify/LineItem/2155031789646</t>
  </si>
  <si>
    <t>Harling</t>
  </si>
  <si>
    <t>gid://shopify/LineItem/2158002405454</t>
  </si>
  <si>
    <t>Dinny</t>
  </si>
  <si>
    <t>Bayford</t>
  </si>
  <si>
    <t>gid://shopify/LineItem/2154393075790</t>
  </si>
  <si>
    <t>Alistair</t>
  </si>
  <si>
    <t>gid://shopify/LineItem/2151470301262</t>
  </si>
  <si>
    <t>Earlie</t>
  </si>
  <si>
    <t>Mellsop</t>
  </si>
  <si>
    <t>gid://shopify/LineItem/2159848226894</t>
  </si>
  <si>
    <t>Spain</t>
  </si>
  <si>
    <t>gid://shopify/LineItem/2154482565198</t>
  </si>
  <si>
    <t>Brynna</t>
  </si>
  <si>
    <t>Vecard</t>
  </si>
  <si>
    <t>gid://shopify/LineItem/2159495479374</t>
  </si>
  <si>
    <t>Cesar</t>
  </si>
  <si>
    <t>Newe</t>
  </si>
  <si>
    <t>gid://shopify/LineItem/2158900052046</t>
  </si>
  <si>
    <t>Alanna</t>
  </si>
  <si>
    <t>Brownlea</t>
  </si>
  <si>
    <t>gid://shopify/LineItem/2160365666382</t>
  </si>
  <si>
    <t>gid://shopify/LineItem/2160173744206</t>
  </si>
  <si>
    <t>Dennison</t>
  </si>
  <si>
    <t>gid://shopify/LineItem/2157929300046</t>
  </si>
  <si>
    <t>Greveson</t>
  </si>
  <si>
    <t>gid://shopify/LineItem/2153053716558</t>
  </si>
  <si>
    <t>Gapper</t>
  </si>
  <si>
    <t>gid://shopify/LineItem/2158399357006</t>
  </si>
  <si>
    <t>Goshawke</t>
  </si>
  <si>
    <t>gid://shopify/LineItem/2153571057742</t>
  </si>
  <si>
    <t>Inston</t>
  </si>
  <si>
    <t>gid://shopify/LineItem/2152297627726</t>
  </si>
  <si>
    <t>Burdon</t>
  </si>
  <si>
    <t>gid://shopify/LineItem/2157549420622</t>
  </si>
  <si>
    <t>Creane</t>
  </si>
  <si>
    <t>gid://shopify/LineItem/2157303005262</t>
  </si>
  <si>
    <t>Tiebout</t>
  </si>
  <si>
    <t>Aaronsohn</t>
  </si>
  <si>
    <t>gid://shopify/LineItem/2159147221070</t>
  </si>
  <si>
    <t>Hatti</t>
  </si>
  <si>
    <t>Cuthill</t>
  </si>
  <si>
    <t>gid://shopify/LineItem/2159539028046</t>
  </si>
  <si>
    <t>Starrs</t>
  </si>
  <si>
    <t>SAN ANGELO</t>
  </si>
  <si>
    <t>gid://shopify/LineItem/2157552664654</t>
  </si>
  <si>
    <t>Ermengarde</t>
  </si>
  <si>
    <t>Moen</t>
  </si>
  <si>
    <t>gid://shopify/LineItem/2158274936910</t>
  </si>
  <si>
    <t>Edie</t>
  </si>
  <si>
    <t>Dahlback</t>
  </si>
  <si>
    <t>gid://shopify/LineItem/2159994110030</t>
  </si>
  <si>
    <t>Alys</t>
  </si>
  <si>
    <t>Jirka</t>
  </si>
  <si>
    <t>gid://shopify/LineItem/2153475276878</t>
  </si>
  <si>
    <t>Ignaz</t>
  </si>
  <si>
    <t>Massimo</t>
  </si>
  <si>
    <t>gid://shopify/LineItem/2155022876750</t>
  </si>
  <si>
    <t>Jehaes</t>
  </si>
  <si>
    <t>gid://shopify/LineItem/2155373035598</t>
  </si>
  <si>
    <t>Wilie</t>
  </si>
  <si>
    <t>Cowderay</t>
  </si>
  <si>
    <t>gid://shopify/LineItem/2153087926350</t>
  </si>
  <si>
    <t>Aron</t>
  </si>
  <si>
    <t>Carwithan</t>
  </si>
  <si>
    <t>gid://shopify/LineItem/2152164327502</t>
  </si>
  <si>
    <t>Sedworth</t>
  </si>
  <si>
    <t>gid://shopify/LineItem/2152953380942</t>
  </si>
  <si>
    <t>Sari</t>
  </si>
  <si>
    <t>Heinsh</t>
  </si>
  <si>
    <t>gid://shopify/LineItem/2154732290126</t>
  </si>
  <si>
    <t>Jarid</t>
  </si>
  <si>
    <t>Cromblehome</t>
  </si>
  <si>
    <t>gid://shopify/LineItem/2153477341262</t>
  </si>
  <si>
    <t>Vittori</t>
  </si>
  <si>
    <t>gid://shopify/LineItem/2153830023246</t>
  </si>
  <si>
    <t>Ferguson</t>
  </si>
  <si>
    <t>Osment</t>
  </si>
  <si>
    <t>gid://shopify/LineItem/2155828084814</t>
  </si>
  <si>
    <t>Joseito</t>
  </si>
  <si>
    <t>Micheli</t>
  </si>
  <si>
    <t>gid://shopify/LineItem/2161223893070</t>
  </si>
  <si>
    <t>Jodi</t>
  </si>
  <si>
    <t>Castelin</t>
  </si>
  <si>
    <t>gid://shopify/LineItem/2155731976270</t>
  </si>
  <si>
    <t>Danilov</t>
  </si>
  <si>
    <t>gid://shopify/LineItem/2154773872718</t>
  </si>
  <si>
    <t>Jacklin</t>
  </si>
  <si>
    <t>gid://shopify/LineItem/2155285381198</t>
  </si>
  <si>
    <t>Reinhold</t>
  </si>
  <si>
    <t>Colbridge</t>
  </si>
  <si>
    <t>gid://shopify/LineItem/2159773679694</t>
  </si>
  <si>
    <t>Sadella</t>
  </si>
  <si>
    <t>Denyagin</t>
  </si>
  <si>
    <t>gid://shopify/LineItem/2160603005006</t>
  </si>
  <si>
    <t>gid://shopify/LineItem/2153094807630</t>
  </si>
  <si>
    <t>Mossbee</t>
  </si>
  <si>
    <t>gid://shopify/LineItem/2154677403726</t>
  </si>
  <si>
    <t>Joya</t>
  </si>
  <si>
    <t>Halmkin</t>
  </si>
  <si>
    <t>gid://shopify/LineItem/2154782883918</t>
  </si>
  <si>
    <t>Honey</t>
  </si>
  <si>
    <t>Metzel</t>
  </si>
  <si>
    <t>gid://shopify/LineItem/2153651765326</t>
  </si>
  <si>
    <t>Annalise</t>
  </si>
  <si>
    <t>Weighell</t>
  </si>
  <si>
    <t>gid://shopify/LineItem/2155228233806</t>
  </si>
  <si>
    <t>Lurleen</t>
  </si>
  <si>
    <t>McGeraghty</t>
  </si>
  <si>
    <t>gid://shopify/LineItem/2160437428302</t>
  </si>
  <si>
    <t>Jamesy</t>
  </si>
  <si>
    <t>Filipic</t>
  </si>
  <si>
    <t>gid://shopify/LineItem/2158100906062</t>
  </si>
  <si>
    <t>Maximo</t>
  </si>
  <si>
    <t>Andriuzzi</t>
  </si>
  <si>
    <t>gid://shopify/LineItem/2159563931726</t>
  </si>
  <si>
    <t>Willabella</t>
  </si>
  <si>
    <t>gid://shopify/LineItem/2154741629006</t>
  </si>
  <si>
    <t>Leonardo</t>
  </si>
  <si>
    <t>Undrill</t>
  </si>
  <si>
    <t>gid://shopify/LineItem/2158735196238</t>
  </si>
  <si>
    <t>Antonella</t>
  </si>
  <si>
    <t>Rowthorn</t>
  </si>
  <si>
    <t>gid://shopify/LineItem/2151582007374</t>
  </si>
  <si>
    <t>Catherin</t>
  </si>
  <si>
    <t>Parcall</t>
  </si>
  <si>
    <t>gid://shopify/LineItem/2153694822478</t>
  </si>
  <si>
    <t>Aland</t>
  </si>
  <si>
    <t>Ranyard</t>
  </si>
  <si>
    <t>gid://shopify/LineItem/2151850377294</t>
  </si>
  <si>
    <t>Vanetti</t>
  </si>
  <si>
    <t>gid://shopify/LineItem/2160440082510</t>
  </si>
  <si>
    <t>Errol</t>
  </si>
  <si>
    <t>Stephen</t>
  </si>
  <si>
    <t>gid://shopify/LineItem/2160229711950</t>
  </si>
  <si>
    <t>Pauly</t>
  </si>
  <si>
    <t>gid://shopify/LineItem/2155371724878</t>
  </si>
  <si>
    <t>Luther</t>
  </si>
  <si>
    <t>Inker</t>
  </si>
  <si>
    <t>gid://shopify/LineItem/2160348692558</t>
  </si>
  <si>
    <t>Snowden</t>
  </si>
  <si>
    <t>gid://shopify/LineItem/2159186116686</t>
  </si>
  <si>
    <t>Peadar</t>
  </si>
  <si>
    <t>Byrth</t>
  </si>
  <si>
    <t>gid://shopify/LineItem/2157677805646</t>
  </si>
  <si>
    <t>Hugibert</t>
  </si>
  <si>
    <t>gid://shopify/LineItem/2159752839246</t>
  </si>
  <si>
    <t>Jaquith</t>
  </si>
  <si>
    <t>Korf</t>
  </si>
  <si>
    <t>gid://shopify/LineItem/2158123679822</t>
  </si>
  <si>
    <t>Etan</t>
  </si>
  <si>
    <t>Ebsworth</t>
  </si>
  <si>
    <t>gid://shopify/LineItem/2152691040334</t>
  </si>
  <si>
    <t>Stockle</t>
  </si>
  <si>
    <t>gid://shopify/LineItem/2153077964878</t>
  </si>
  <si>
    <t>Vlahos</t>
  </si>
  <si>
    <t>gid://shopify/LineItem/2152142405710</t>
  </si>
  <si>
    <t>Cuncliffe</t>
  </si>
  <si>
    <t>gid://shopify/LineItem/2153070428238</t>
  </si>
  <si>
    <t>Coutts</t>
  </si>
  <si>
    <t>gid://shopify/LineItem/2157033750606</t>
  </si>
  <si>
    <t>Donnamarie</t>
  </si>
  <si>
    <t>Salter</t>
  </si>
  <si>
    <t>gid://shopify/LineItem/2155135467598</t>
  </si>
  <si>
    <t>McGarvie</t>
  </si>
  <si>
    <t>gid://shopify/LineItem/2159682093134</t>
  </si>
  <si>
    <t>Klemmt</t>
  </si>
  <si>
    <t>gid://shopify/LineItem/2157914128462</t>
  </si>
  <si>
    <t>Middis</t>
  </si>
  <si>
    <t>gid://shopify/LineItem/2156697092174</t>
  </si>
  <si>
    <t>Mable</t>
  </si>
  <si>
    <t>Hyndes</t>
  </si>
  <si>
    <t>gid://shopify/LineItem/2155410653262</t>
  </si>
  <si>
    <t>Starbeck</t>
  </si>
  <si>
    <t>gid://shopify/LineItem/2153418915918</t>
  </si>
  <si>
    <t>Aldersea</t>
  </si>
  <si>
    <t>gid://shopify/LineItem/2158652817486</t>
  </si>
  <si>
    <t>Georgie</t>
  </si>
  <si>
    <t>gid://shopify/LineItem/2152487354446</t>
  </si>
  <si>
    <t>Redford</t>
  </si>
  <si>
    <t>gid://shopify/LineItem/2158686371918</t>
  </si>
  <si>
    <t>Rolinson</t>
  </si>
  <si>
    <t>gid://shopify/LineItem/2158398668878</t>
  </si>
  <si>
    <t>Bobinette</t>
  </si>
  <si>
    <t>Spittall</t>
  </si>
  <si>
    <t>gid://shopify/LineItem/2152505147470</t>
  </si>
  <si>
    <t>gid://shopify/LineItem/2161177428046</t>
  </si>
  <si>
    <t>Eidelman</t>
  </si>
  <si>
    <t>gid://shopify/LineItem/2151506935886</t>
  </si>
  <si>
    <t>Jami</t>
  </si>
  <si>
    <t>Birtwisle</t>
  </si>
  <si>
    <t>gid://shopify/LineItem/2153800663118</t>
  </si>
  <si>
    <t>Corty</t>
  </si>
  <si>
    <t>Loukes</t>
  </si>
  <si>
    <t>gid://shopify/LineItem/2159957770318</t>
  </si>
  <si>
    <t>gid://shopify/LineItem/2160513187918</t>
  </si>
  <si>
    <t>Jane</t>
  </si>
  <si>
    <t>Stollberger</t>
  </si>
  <si>
    <t>gid://shopify/LineItem/2156183879758</t>
  </si>
  <si>
    <t>Lilla</t>
  </si>
  <si>
    <t>Cobbled</t>
  </si>
  <si>
    <t>gid://shopify/LineItem/2151640531022</t>
  </si>
  <si>
    <t>Alexandros</t>
  </si>
  <si>
    <t>Igglesden</t>
  </si>
  <si>
    <t>gid://shopify/LineItem/2158967193678</t>
  </si>
  <si>
    <t>Florinda</t>
  </si>
  <si>
    <t>Chaldecott</t>
  </si>
  <si>
    <t>gid://shopify/LineItem/2158811316302</t>
  </si>
  <si>
    <t>Prudi</t>
  </si>
  <si>
    <t>Greally</t>
  </si>
  <si>
    <t>gid://shopify/LineItem/2159300378702</t>
  </si>
  <si>
    <t>gid://shopify/LineItem/2152841740366</t>
  </si>
  <si>
    <t>Lowdiane</t>
  </si>
  <si>
    <t>LAKE CHARLES</t>
  </si>
  <si>
    <t>gid://shopify/LineItem/2157162758222</t>
  </si>
  <si>
    <t>Neilla</t>
  </si>
  <si>
    <t>Ferrarello</t>
  </si>
  <si>
    <t>gid://shopify/LineItem/2154745364558</t>
  </si>
  <si>
    <t>Matias</t>
  </si>
  <si>
    <t>Cloy</t>
  </si>
  <si>
    <t>gid://shopify/LineItem/2159245787214</t>
  </si>
  <si>
    <t>Aurore</t>
  </si>
  <si>
    <t>Schneider</t>
  </si>
  <si>
    <t>gid://shopify/LineItem/2161075486798</t>
  </si>
  <si>
    <t>Ruthy</t>
  </si>
  <si>
    <t>Rosell</t>
  </si>
  <si>
    <t>gid://shopify/LineItem/2152355233870</t>
  </si>
  <si>
    <t>Norry</t>
  </si>
  <si>
    <t>Heyworth</t>
  </si>
  <si>
    <t>gid://shopify/LineItem/2151740932174</t>
  </si>
  <si>
    <t>Valerie</t>
  </si>
  <si>
    <t>Vynall</t>
  </si>
  <si>
    <t>gid://shopify/LineItem/2153227452494</t>
  </si>
  <si>
    <t>gid://shopify/LineItem/2154593189966</t>
  </si>
  <si>
    <t>Oliver</t>
  </si>
  <si>
    <t>Castelluzzi</t>
  </si>
  <si>
    <t>gid://shopify/LineItem/2159229927502</t>
  </si>
  <si>
    <t>gid://shopify/LineItem/2151775731790</t>
  </si>
  <si>
    <t>Fasse</t>
  </si>
  <si>
    <t>gid://shopify/LineItem/2155637276750</t>
  </si>
  <si>
    <t>Birgitta</t>
  </si>
  <si>
    <t>Shotboult</t>
  </si>
  <si>
    <t>BETHLEHEM</t>
  </si>
  <si>
    <t>gid://shopify/LineItem/2156024070222</t>
  </si>
  <si>
    <t>Bobasch</t>
  </si>
  <si>
    <t>gid://shopify/LineItem/2153711763534</t>
  </si>
  <si>
    <t>Hector</t>
  </si>
  <si>
    <t>Lieber</t>
  </si>
  <si>
    <t>gid://shopify/LineItem/2154664624206</t>
  </si>
  <si>
    <t>Bonny</t>
  </si>
  <si>
    <t>gid://shopify/LineItem/2154729078862</t>
  </si>
  <si>
    <t>Staig</t>
  </si>
  <si>
    <t>gid://shopify/LineItem/2153572892750</t>
  </si>
  <si>
    <t>Asa</t>
  </si>
  <si>
    <t>Hindenberger</t>
  </si>
  <si>
    <t>gid://shopify/LineItem/2159484010574</t>
  </si>
  <si>
    <t>Bethany</t>
  </si>
  <si>
    <t>Garrelts</t>
  </si>
  <si>
    <t>gid://shopify/LineItem/2155718541390</t>
  </si>
  <si>
    <t>Effie</t>
  </si>
  <si>
    <t>gid://shopify/LineItem/2159075786830</t>
  </si>
  <si>
    <t>Isidor</t>
  </si>
  <si>
    <t>Colleton</t>
  </si>
  <si>
    <t>gid://shopify/LineItem/2159934079054</t>
  </si>
  <si>
    <t>Chandler</t>
  </si>
  <si>
    <t>McVitty</t>
  </si>
  <si>
    <t>gid://shopify/LineItem/2160315400270</t>
  </si>
  <si>
    <t>Nelli</t>
  </si>
  <si>
    <t>MacKenny</t>
  </si>
  <si>
    <t>gid://shopify/LineItem/2157101940814</t>
  </si>
  <si>
    <t>Kiddle</t>
  </si>
  <si>
    <t>gid://shopify/LineItem/2160129212494</t>
  </si>
  <si>
    <t>Wilone</t>
  </si>
  <si>
    <t>Disbrow</t>
  </si>
  <si>
    <t>gid://shopify/LineItem/2153881010254</t>
  </si>
  <si>
    <t>Matelda</t>
  </si>
  <si>
    <t>Gioani</t>
  </si>
  <si>
    <t>gid://shopify/LineItem/2152912650318</t>
  </si>
  <si>
    <t>Gabriella</t>
  </si>
  <si>
    <t>Dovidian</t>
  </si>
  <si>
    <t>gid://shopify/LineItem/2158578434126</t>
  </si>
  <si>
    <t>Rockwell</t>
  </si>
  <si>
    <t>Wilflinger</t>
  </si>
  <si>
    <t>gid://shopify/LineItem/2157870022734</t>
  </si>
  <si>
    <t>Terri-jo</t>
  </si>
  <si>
    <t>Tampin</t>
  </si>
  <si>
    <t>gid://shopify/LineItem/2160700194894</t>
  </si>
  <si>
    <t>Dee dee</t>
  </si>
  <si>
    <t>gid://shopify/LineItem/2161388486734</t>
  </si>
  <si>
    <t>Loydie</t>
  </si>
  <si>
    <t>Tackett</t>
  </si>
  <si>
    <t>gid://shopify/LineItem/2159116353614</t>
  </si>
  <si>
    <t>Newlin</t>
  </si>
  <si>
    <t>gid://shopify/LineItem/2156034031694</t>
  </si>
  <si>
    <t>Farlee</t>
  </si>
  <si>
    <t>Esherwood</t>
  </si>
  <si>
    <t>gid://shopify/LineItem/2151479836750</t>
  </si>
  <si>
    <t>Andria</t>
  </si>
  <si>
    <t>Maddinon</t>
  </si>
  <si>
    <t>gid://shopify/LineItem/2158174765134</t>
  </si>
  <si>
    <t>Biaggetti</t>
  </si>
  <si>
    <t>gid://shopify/LineItem/2153996025934</t>
  </si>
  <si>
    <t>Gillan</t>
  </si>
  <si>
    <t>Gwilym</t>
  </si>
  <si>
    <t>gid://shopify/LineItem/2157697105998</t>
  </si>
  <si>
    <t>Baggs</t>
  </si>
  <si>
    <t>gid://shopify/LineItem/2154654826574</t>
  </si>
  <si>
    <t>Glenden</t>
  </si>
  <si>
    <t>Jilkes</t>
  </si>
  <si>
    <t>gid://shopify/LineItem/2152381251662</t>
  </si>
  <si>
    <t>Desmund</t>
  </si>
  <si>
    <t>Skaif</t>
  </si>
  <si>
    <t>gid://shopify/LineItem/2160343089230</t>
  </si>
  <si>
    <t>Tuite</t>
  </si>
  <si>
    <t>gid://shopify/LineItem/2153573220430</t>
  </si>
  <si>
    <t>Whear</t>
  </si>
  <si>
    <t>gid://shopify/LineItem/2159685533774</t>
  </si>
  <si>
    <t>Ermina</t>
  </si>
  <si>
    <t>Murby</t>
  </si>
  <si>
    <t>gid://shopify/LineItem/2153093365838</t>
  </si>
  <si>
    <t>Ainscow</t>
  </si>
  <si>
    <t>gid://shopify/LineItem/2157582876750</t>
  </si>
  <si>
    <t>Kimmy</t>
  </si>
  <si>
    <t>gid://shopify/LineItem/2159881486414</t>
  </si>
  <si>
    <t>Gisela</t>
  </si>
  <si>
    <t>Bumphrey</t>
  </si>
  <si>
    <t>gid://shopify/LineItem/2160344105038</t>
  </si>
  <si>
    <t>Seakin</t>
  </si>
  <si>
    <t>gid://shopify/LineItem/2154726686798</t>
  </si>
  <si>
    <t>Combes</t>
  </si>
  <si>
    <t>gid://shopify/LineItem/2157188874318</t>
  </si>
  <si>
    <t>Ethan</t>
  </si>
  <si>
    <t>Claydon</t>
  </si>
  <si>
    <t>gid://shopify/LineItem/2155906629710</t>
  </si>
  <si>
    <t>Ajay</t>
  </si>
  <si>
    <t>Rosbotham</t>
  </si>
  <si>
    <t>gid://shopify/LineItem/2155022188622</t>
  </si>
  <si>
    <t>Abela</t>
  </si>
  <si>
    <t>gid://shopify/LineItem/2154391142478</t>
  </si>
  <si>
    <t>Sarge</t>
  </si>
  <si>
    <t>Kiddye</t>
  </si>
  <si>
    <t>gid://shopify/LineItem/2154588176462</t>
  </si>
  <si>
    <t>Ermanno</t>
  </si>
  <si>
    <t>Reavey</t>
  </si>
  <si>
    <t>gid://shopify/LineItem/2160244588622</t>
  </si>
  <si>
    <t>Gascoyen</t>
  </si>
  <si>
    <t>gid://shopify/LineItem/2156205867086</t>
  </si>
  <si>
    <t>Odey</t>
  </si>
  <si>
    <t>Henden</t>
  </si>
  <si>
    <t>gid://shopify/LineItem/2157138346062</t>
  </si>
  <si>
    <t>Husein</t>
  </si>
  <si>
    <t>Wessing</t>
  </si>
  <si>
    <t>gid://shopify/LineItem/2155999232078</t>
  </si>
  <si>
    <t>Jacqueline</t>
  </si>
  <si>
    <t>Curston</t>
  </si>
  <si>
    <t>gid://shopify/LineItem/2161484922958</t>
  </si>
  <si>
    <t>Bevvy</t>
  </si>
  <si>
    <t>Duggleby</t>
  </si>
  <si>
    <t>gid://shopify/LineItem/2160248225870</t>
  </si>
  <si>
    <t>Valina</t>
  </si>
  <si>
    <t>Vasiliu</t>
  </si>
  <si>
    <t>gid://shopify/LineItem/2161394581582</t>
  </si>
  <si>
    <t>Halbard</t>
  </si>
  <si>
    <t>SAN MATEO</t>
  </si>
  <si>
    <t>gid://shopify/LineItem/2152524415054</t>
  </si>
  <si>
    <t>Yorke</t>
  </si>
  <si>
    <t>Chillingworth</t>
  </si>
  <si>
    <t>gid://shopify/LineItem/2158974074958</t>
  </si>
  <si>
    <t>Hilda</t>
  </si>
  <si>
    <t>Peacey</t>
  </si>
  <si>
    <t>gid://shopify/LineItem/2153595732046</t>
  </si>
  <si>
    <t>Iolanthe</t>
  </si>
  <si>
    <t>Surtees</t>
  </si>
  <si>
    <t>gid://shopify/LineItem/2161064247374</t>
  </si>
  <si>
    <t>Sherlock</t>
  </si>
  <si>
    <t>gid://shopify/LineItem/2161362698318</t>
  </si>
  <si>
    <t>Leeder</t>
  </si>
  <si>
    <t>gid://shopify/LineItem/2154544857166</t>
  </si>
  <si>
    <t>Sergei</t>
  </si>
  <si>
    <t>Greatorex</t>
  </si>
  <si>
    <t>gid://shopify/LineItem/2152944173134</t>
  </si>
  <si>
    <t>Yance</t>
  </si>
  <si>
    <t>Fleeman</t>
  </si>
  <si>
    <t>gid://shopify/LineItem/2157785415758</t>
  </si>
  <si>
    <t>Florri</t>
  </si>
  <si>
    <t>Luthwood</t>
  </si>
  <si>
    <t>gid://shopify/LineItem/2157787152462</t>
  </si>
  <si>
    <t>Garling</t>
  </si>
  <si>
    <t>gid://shopify/LineItem/2156033310798</t>
  </si>
  <si>
    <t>Daniella</t>
  </si>
  <si>
    <t>Dewett</t>
  </si>
  <si>
    <t>gid://shopify/LineItem/2154431414350</t>
  </si>
  <si>
    <t>De witt</t>
  </si>
  <si>
    <t>Sommerville</t>
  </si>
  <si>
    <t>gid://shopify/LineItem/2153739583566</t>
  </si>
  <si>
    <t>Stain</t>
  </si>
  <si>
    <t>gid://shopify/LineItem/2155962794062</t>
  </si>
  <si>
    <t>Hanna</t>
  </si>
  <si>
    <t>Bowley</t>
  </si>
  <si>
    <t>gid://shopify/LineItem/2160379985998</t>
  </si>
  <si>
    <t>Lonni</t>
  </si>
  <si>
    <t>Pennell</t>
  </si>
  <si>
    <t>gid://shopify/LineItem/2156145344590</t>
  </si>
  <si>
    <t>Cobbie</t>
  </si>
  <si>
    <t>Kirsop</t>
  </si>
  <si>
    <t>gid://shopify/LineItem/2151623393358</t>
  </si>
  <si>
    <t>Vitte</t>
  </si>
  <si>
    <t>gid://shopify/LineItem/2161141088334</t>
  </si>
  <si>
    <t>Tottle</t>
  </si>
  <si>
    <t>gid://shopify/LineItem/2152127627342</t>
  </si>
  <si>
    <t>Treagust</t>
  </si>
  <si>
    <t>gid://shopify/LineItem/2151951859790</t>
  </si>
  <si>
    <t>Kerr</t>
  </si>
  <si>
    <t>Cousen</t>
  </si>
  <si>
    <t>gid://shopify/LineItem/2154919821390</t>
  </si>
  <si>
    <t>gid://shopify/LineItem/2158191673422</t>
  </si>
  <si>
    <t>Humbert</t>
  </si>
  <si>
    <t>Bernaldo</t>
  </si>
  <si>
    <t>gid://shopify/LineItem/2152266629198</t>
  </si>
  <si>
    <t>Ahmad</t>
  </si>
  <si>
    <t>Mower</t>
  </si>
  <si>
    <t>gid://shopify/LineItem/2160429465678</t>
  </si>
  <si>
    <t>Walsh</t>
  </si>
  <si>
    <t>Schall</t>
  </si>
  <si>
    <t>gid://shopify/LineItem/2155382145102</t>
  </si>
  <si>
    <t>Iver</t>
  </si>
  <si>
    <t>Edsell</t>
  </si>
  <si>
    <t>gid://shopify/LineItem/2157052592206</t>
  </si>
  <si>
    <t>Viki</t>
  </si>
  <si>
    <t>Evens</t>
  </si>
  <si>
    <t>gid://shopify/LineItem/2151410040910</t>
  </si>
  <si>
    <t>Tiebold</t>
  </si>
  <si>
    <t>Swanborrow</t>
  </si>
  <si>
    <t>gid://shopify/LineItem/2155981766734</t>
  </si>
  <si>
    <t>Fonz</t>
  </si>
  <si>
    <t>gid://shopify/LineItem/2153010069582</t>
  </si>
  <si>
    <t>Ronica</t>
  </si>
  <si>
    <t>Leckenby</t>
  </si>
  <si>
    <t>gid://shopify/LineItem/2154508877902</t>
  </si>
  <si>
    <t>Tessa</t>
  </si>
  <si>
    <t>gid://shopify/LineItem/2153113747534</t>
  </si>
  <si>
    <t>Meltetal</t>
  </si>
  <si>
    <t>gid://shopify/LineItem/2151146782798</t>
  </si>
  <si>
    <t>Lisette</t>
  </si>
  <si>
    <t>Scarborough</t>
  </si>
  <si>
    <t>gid://shopify/LineItem/2155246977102</t>
  </si>
  <si>
    <t>Flemyng</t>
  </si>
  <si>
    <t>gid://shopify/LineItem/2159262138446</t>
  </si>
  <si>
    <t>Athene</t>
  </si>
  <si>
    <t>Ilyinykh</t>
  </si>
  <si>
    <t>gid://shopify/LineItem/2155635638350</t>
  </si>
  <si>
    <t>Ugo</t>
  </si>
  <si>
    <t>gid://shopify/LineItem/2154469457998</t>
  </si>
  <si>
    <t>Lindstrom</t>
  </si>
  <si>
    <t>gid://shopify/LineItem/2153161457742</t>
  </si>
  <si>
    <t>Cowdray</t>
  </si>
  <si>
    <t>gid://shopify/LineItem/2153279848526</t>
  </si>
  <si>
    <t>Isaksen</t>
  </si>
  <si>
    <t>gid://shopify/LineItem/2156078235726</t>
  </si>
  <si>
    <t>Artharg</t>
  </si>
  <si>
    <t>gid://shopify/LineItem/2161059332174</t>
  </si>
  <si>
    <t>Umeko</t>
  </si>
  <si>
    <t>Genery</t>
  </si>
  <si>
    <t>gid://shopify/LineItem/2151357841486</t>
  </si>
  <si>
    <t>Wannes</t>
  </si>
  <si>
    <t>gid://shopify/LineItem/2161057103950</t>
  </si>
  <si>
    <t>Eugenio</t>
  </si>
  <si>
    <t>Abramson</t>
  </si>
  <si>
    <t>gid://shopify/LineItem/2159101739086</t>
  </si>
  <si>
    <t>Yancey</t>
  </si>
  <si>
    <t>Snibson</t>
  </si>
  <si>
    <t>gid://shopify/LineItem/2157696450638</t>
  </si>
  <si>
    <t>Staffard</t>
  </si>
  <si>
    <t>Mathers</t>
  </si>
  <si>
    <t>gid://shopify/LineItem/2160256974926</t>
  </si>
  <si>
    <t>Derrik</t>
  </si>
  <si>
    <t>MacCole</t>
  </si>
  <si>
    <t>gid://shopify/LineItem/2155781652558</t>
  </si>
  <si>
    <t>Raviv</t>
  </si>
  <si>
    <t>Atterbury</t>
  </si>
  <si>
    <t>gid://shopify/LineItem/2154349592654</t>
  </si>
  <si>
    <t>Perrine</t>
  </si>
  <si>
    <t>Trowell</t>
  </si>
  <si>
    <t>gid://shopify/LineItem/2156587089998</t>
  </si>
  <si>
    <t>Bliss</t>
  </si>
  <si>
    <t>Smethurst</t>
  </si>
  <si>
    <t>gid://shopify/LineItem/2155182456910</t>
  </si>
  <si>
    <t>Judas</t>
  </si>
  <si>
    <t>Feedham</t>
  </si>
  <si>
    <t>gid://shopify/LineItem/2151418626126</t>
  </si>
  <si>
    <t>Shoshana</t>
  </si>
  <si>
    <t>Kerslake</t>
  </si>
  <si>
    <t>gid://shopify/LineItem/2157495648334</t>
  </si>
  <si>
    <t>Lebel</t>
  </si>
  <si>
    <t>gid://shopify/LineItem/2158077804622</t>
  </si>
  <si>
    <t>Eliesco</t>
  </si>
  <si>
    <t>gid://shopify/LineItem/2152959148110</t>
  </si>
  <si>
    <t>Willow</t>
  </si>
  <si>
    <t>Gelling</t>
  </si>
  <si>
    <t>gid://shopify/LineItem/2160953753678</t>
  </si>
  <si>
    <t>Chrysa</t>
  </si>
  <si>
    <t>Heck</t>
  </si>
  <si>
    <t>gid://shopify/LineItem/2152603091022</t>
  </si>
  <si>
    <t>Dunseath</t>
  </si>
  <si>
    <t>gid://shopify/LineItem/2158520270926</t>
  </si>
  <si>
    <t>Katharine</t>
  </si>
  <si>
    <t>Jesson</t>
  </si>
  <si>
    <t>gid://shopify/LineItem/2157382434894</t>
  </si>
  <si>
    <t>O'Leary</t>
  </si>
  <si>
    <t>gid://shopify/LineItem/2153465413710</t>
  </si>
  <si>
    <t>Amos</t>
  </si>
  <si>
    <t>Story</t>
  </si>
  <si>
    <t>gid://shopify/LineItem/2159150694478</t>
  </si>
  <si>
    <t>Croan</t>
  </si>
  <si>
    <t>gid://shopify/LineItem/2153943040078</t>
  </si>
  <si>
    <t>Flory</t>
  </si>
  <si>
    <t>Rzehor</t>
  </si>
  <si>
    <t>gid://shopify/LineItem/2160364978254</t>
  </si>
  <si>
    <t>Trobe</t>
  </si>
  <si>
    <t>gid://shopify/LineItem/2160457580622</t>
  </si>
  <si>
    <t>Ousby</t>
  </si>
  <si>
    <t>gid://shopify/LineItem/2154529488974</t>
  </si>
  <si>
    <t>Fynn</t>
  </si>
  <si>
    <t>gid://shopify/LineItem/2157621379150</t>
  </si>
  <si>
    <t>Allmond</t>
  </si>
  <si>
    <t>gid://shopify/LineItem/2153610084430</t>
  </si>
  <si>
    <t>Melitta</t>
  </si>
  <si>
    <t>Sturdy</t>
  </si>
  <si>
    <t>gid://shopify/LineItem/2159285862478</t>
  </si>
  <si>
    <t>Brit</t>
  </si>
  <si>
    <t>Fetterplace</t>
  </si>
  <si>
    <t>gid://shopify/LineItem/2152404942926</t>
  </si>
  <si>
    <t>Sargent</t>
  </si>
  <si>
    <t>Battell</t>
  </si>
  <si>
    <t>gid://shopify/LineItem/2159514812494</t>
  </si>
  <si>
    <t>Aurea</t>
  </si>
  <si>
    <t>Sharma</t>
  </si>
  <si>
    <t>gid://shopify/LineItem/2161219698766</t>
  </si>
  <si>
    <t>Aleksidze</t>
  </si>
  <si>
    <t>gid://shopify/LineItem/2157746618446</t>
  </si>
  <si>
    <t>gid://shopify/LineItem/2153616867406</t>
  </si>
  <si>
    <t>Benson</t>
  </si>
  <si>
    <t>Luesley</t>
  </si>
  <si>
    <t>gid://shopify/LineItem/2159734882382</t>
  </si>
  <si>
    <t>Nisse</t>
  </si>
  <si>
    <t>Albrooke</t>
  </si>
  <si>
    <t>gid://shopify/LineItem/2156334514254</t>
  </si>
  <si>
    <t>gid://shopify/LineItem/2156305547342</t>
  </si>
  <si>
    <t>Domotor</t>
  </si>
  <si>
    <t>gid://shopify/LineItem/2157106167886</t>
  </si>
  <si>
    <t>Drohun</t>
  </si>
  <si>
    <t>gid://shopify/LineItem/2154081943630</t>
  </si>
  <si>
    <t>Arman</t>
  </si>
  <si>
    <t>gid://shopify/LineItem/2156103106638</t>
  </si>
  <si>
    <t>Rahal</t>
  </si>
  <si>
    <t>Bruhn</t>
  </si>
  <si>
    <t>gid://shopify/LineItem/2157677215822</t>
  </si>
  <si>
    <t>Shucksmith</t>
  </si>
  <si>
    <t>gid://shopify/LineItem/2159527723086</t>
  </si>
  <si>
    <t>Berton</t>
  </si>
  <si>
    <t>Georgi</t>
  </si>
  <si>
    <t>WALTHAM</t>
  </si>
  <si>
    <t>gid://shopify/LineItem/2156252299342</t>
  </si>
  <si>
    <t>Gallard</t>
  </si>
  <si>
    <t>Camber</t>
  </si>
  <si>
    <t>gid://shopify/LineItem/2151772520526</t>
  </si>
  <si>
    <t>Cele</t>
  </si>
  <si>
    <t>gid://shopify/LineItem/2160694067278</t>
  </si>
  <si>
    <t>Preshous</t>
  </si>
  <si>
    <t>gid://shopify/LineItem/2161351163982</t>
  </si>
  <si>
    <t>Kristine</t>
  </si>
  <si>
    <t>Pelling</t>
  </si>
  <si>
    <t>gid://shopify/LineItem/2158017445966</t>
  </si>
  <si>
    <t>Melodie</t>
  </si>
  <si>
    <t>Seiler</t>
  </si>
  <si>
    <t>gid://shopify/LineItem/2151696891982</t>
  </si>
  <si>
    <t>D'Aubney</t>
  </si>
  <si>
    <t>gid://shopify/LineItem/2155010129998</t>
  </si>
  <si>
    <t>Bettenson</t>
  </si>
  <si>
    <t>gid://shopify/LineItem/2152162295886</t>
  </si>
  <si>
    <t>Hewertson</t>
  </si>
  <si>
    <t>gid://shopify/LineItem/2152252244046</t>
  </si>
  <si>
    <t>Shills</t>
  </si>
  <si>
    <t>gid://shopify/LineItem/2154786291790</t>
  </si>
  <si>
    <t>Staniford</t>
  </si>
  <si>
    <t>gid://shopify/LineItem/2153762685006</t>
  </si>
  <si>
    <t>Setford</t>
  </si>
  <si>
    <t>gid://shopify/LineItem/2154390847566</t>
  </si>
  <si>
    <t>Dore</t>
  </si>
  <si>
    <t>Gostall</t>
  </si>
  <si>
    <t>gid://shopify/LineItem/2161167499342</t>
  </si>
  <si>
    <t>Nellie</t>
  </si>
  <si>
    <t>Delaprelle</t>
  </si>
  <si>
    <t>gid://shopify/LineItem/2151506706510</t>
  </si>
  <si>
    <t>Cotterel</t>
  </si>
  <si>
    <t>gid://shopify/LineItem/2158930722894</t>
  </si>
  <si>
    <t>Willard</t>
  </si>
  <si>
    <t>gid://shopify/LineItem/2153275588686</t>
  </si>
  <si>
    <t>Valaree</t>
  </si>
  <si>
    <t>Pittendreigh</t>
  </si>
  <si>
    <t>gid://shopify/LineItem/2158013186126</t>
  </si>
  <si>
    <t>Tenniswood</t>
  </si>
  <si>
    <t>gid://shopify/LineItem/2156520996942</t>
  </si>
  <si>
    <t>gid://shopify/LineItem/2152332165198</t>
  </si>
  <si>
    <t>Yate</t>
  </si>
  <si>
    <t>gid://shopify/LineItem/2157007536206</t>
  </si>
  <si>
    <t>Dell 'Orto</t>
  </si>
  <si>
    <t>gid://shopify/LineItem/2156193972302</t>
  </si>
  <si>
    <t>Jobie</t>
  </si>
  <si>
    <t>Simnor</t>
  </si>
  <si>
    <t>gid://shopify/LineItem/2160245506126</t>
  </si>
  <si>
    <t>Dennet</t>
  </si>
  <si>
    <t>gid://shopify/LineItem/2158863876174</t>
  </si>
  <si>
    <t>Dickins</t>
  </si>
  <si>
    <t>gid://shopify/LineItem/2160398991438</t>
  </si>
  <si>
    <t>Ermentrude</t>
  </si>
  <si>
    <t>Stendall</t>
  </si>
  <si>
    <t>gid://shopify/LineItem/2151429341262</t>
  </si>
  <si>
    <t>Winthrop</t>
  </si>
  <si>
    <t>Geyton</t>
  </si>
  <si>
    <t>gid://shopify/LineItem/2156638535758</t>
  </si>
  <si>
    <t>O'Docherty</t>
  </si>
  <si>
    <t>gid://shopify/LineItem/2153712255054</t>
  </si>
  <si>
    <t>Myrtia</t>
  </si>
  <si>
    <t>Normandale</t>
  </si>
  <si>
    <t>gid://shopify/LineItem/2156246859854</t>
  </si>
  <si>
    <t>Cella</t>
  </si>
  <si>
    <t>gid://shopify/LineItem/2159719120974</t>
  </si>
  <si>
    <t>Abran</t>
  </si>
  <si>
    <t>Bigmore</t>
  </si>
  <si>
    <t>gid://shopify/LineItem/2156975063118</t>
  </si>
  <si>
    <t>Orly</t>
  </si>
  <si>
    <t>Clamo</t>
  </si>
  <si>
    <t>gid://shopify/LineItem/2157380927566</t>
  </si>
  <si>
    <t>Macci</t>
  </si>
  <si>
    <t>gid://shopify/LineItem/2157439877198</t>
  </si>
  <si>
    <t>McNeillie</t>
  </si>
  <si>
    <t>gid://shopify/LineItem/2156373704782</t>
  </si>
  <si>
    <t>Rubia</t>
  </si>
  <si>
    <t>Dunkley</t>
  </si>
  <si>
    <t>gid://shopify/LineItem/2160585703502</t>
  </si>
  <si>
    <t>Dirand</t>
  </si>
  <si>
    <t>gid://shopify/LineItem/2155944083534</t>
  </si>
  <si>
    <t>Dangerfield</t>
  </si>
  <si>
    <t>gid://shopify/LineItem/2160577871950</t>
  </si>
  <si>
    <t>Brooks</t>
  </si>
  <si>
    <t>Cargen</t>
  </si>
  <si>
    <t>gid://shopify/LineItem/2157502595150</t>
  </si>
  <si>
    <t>Travers</t>
  </si>
  <si>
    <t>Badam</t>
  </si>
  <si>
    <t>gid://shopify/LineItem/2152288976974</t>
  </si>
  <si>
    <t>Staining</t>
  </si>
  <si>
    <t>gid://shopify/LineItem/2157534838862</t>
  </si>
  <si>
    <t>Lemarie</t>
  </si>
  <si>
    <t>gid://shopify/LineItem/2160605691982</t>
  </si>
  <si>
    <t>Ivor</t>
  </si>
  <si>
    <t>Cossem</t>
  </si>
  <si>
    <t>gid://shopify/LineItem/2155881857102</t>
  </si>
  <si>
    <t>Hannah</t>
  </si>
  <si>
    <t>Gotfrey</t>
  </si>
  <si>
    <t>gid://shopify/LineItem/2151720353870</t>
  </si>
  <si>
    <t>Hanhart</t>
  </si>
  <si>
    <t>gid://shopify/LineItem/2153511878734</t>
  </si>
  <si>
    <t>Nanon</t>
  </si>
  <si>
    <t>Risley</t>
  </si>
  <si>
    <t>gid://shopify/LineItem/2154610753614</t>
  </si>
  <si>
    <t>Coviello</t>
  </si>
  <si>
    <t>gid://shopify/LineItem/2158730477646</t>
  </si>
  <si>
    <t>Giuroni</t>
  </si>
  <si>
    <t>gid://shopify/LineItem/2153198911566</t>
  </si>
  <si>
    <t>Bennie</t>
  </si>
  <si>
    <t>Ebbins</t>
  </si>
  <si>
    <t>gid://shopify/LineItem/2155646353486</t>
  </si>
  <si>
    <t>Eb</t>
  </si>
  <si>
    <t>Gillcrist</t>
  </si>
  <si>
    <t>gid://shopify/LineItem/2154909466702</t>
  </si>
  <si>
    <t>Laurella</t>
  </si>
  <si>
    <t>O'Luby</t>
  </si>
  <si>
    <t>gid://shopify/LineItem/2154531782734</t>
  </si>
  <si>
    <t>Nicolai</t>
  </si>
  <si>
    <t>Isenor</t>
  </si>
  <si>
    <t>gid://shopify/LineItem/2151446577230</t>
  </si>
  <si>
    <t>Gilardone</t>
  </si>
  <si>
    <t>gid://shopify/LineItem/2153163882574</t>
  </si>
  <si>
    <t>Gennie</t>
  </si>
  <si>
    <t>Heighway</t>
  </si>
  <si>
    <t>gid://shopify/LineItem/2155241078862</t>
  </si>
  <si>
    <t>Doogood</t>
  </si>
  <si>
    <t>gid://shopify/LineItem/2152909701198</t>
  </si>
  <si>
    <t>Woehler</t>
  </si>
  <si>
    <t>gid://shopify/LineItem/2153401319502</t>
  </si>
  <si>
    <t>Jorissen</t>
  </si>
  <si>
    <t>gid://shopify/LineItem/2154677436494</t>
  </si>
  <si>
    <t>Nolana</t>
  </si>
  <si>
    <t>Izac</t>
  </si>
  <si>
    <t>gid://shopify/LineItem/2155989958734</t>
  </si>
  <si>
    <t>Kernar</t>
  </si>
  <si>
    <t>gid://shopify/LineItem/2158012268622</t>
  </si>
  <si>
    <t>Chester</t>
  </si>
  <si>
    <t>Szwandt</t>
  </si>
  <si>
    <t>gid://shopify/LineItem/2151535968334</t>
  </si>
  <si>
    <t>Morgan</t>
  </si>
  <si>
    <t>Danielis</t>
  </si>
  <si>
    <t>gid://shopify/LineItem/2153665232974</t>
  </si>
  <si>
    <t>Gelland</t>
  </si>
  <si>
    <t>gid://shopify/LineItem/2157113704526</t>
  </si>
  <si>
    <t>Gena</t>
  </si>
  <si>
    <t>Pollett</t>
  </si>
  <si>
    <t>gid://shopify/LineItem/2160420290638</t>
  </si>
  <si>
    <t>Cordery</t>
  </si>
  <si>
    <t>gid://shopify/LineItem/2158514339918</t>
  </si>
  <si>
    <t>Ally</t>
  </si>
  <si>
    <t>Giordano</t>
  </si>
  <si>
    <t>gid://shopify/LineItem/2154486726734</t>
  </si>
  <si>
    <t>Shepherd</t>
  </si>
  <si>
    <t>Dabourne</t>
  </si>
  <si>
    <t>gid://shopify/LineItem/2151753482318</t>
  </si>
  <si>
    <t>gid://shopify/LineItem/2156421873742</t>
  </si>
  <si>
    <t>Vicki</t>
  </si>
  <si>
    <t>Geleman</t>
  </si>
  <si>
    <t>gid://shopify/LineItem/2157286981710</t>
  </si>
  <si>
    <t>Gavin</t>
  </si>
  <si>
    <t>Antognozzii</t>
  </si>
  <si>
    <t>gid://shopify/LineItem/2151678607438</t>
  </si>
  <si>
    <t>Lionel</t>
  </si>
  <si>
    <t>Cisar</t>
  </si>
  <si>
    <t>gid://shopify/LineItem/2151982268494</t>
  </si>
  <si>
    <t>Ulrich</t>
  </si>
  <si>
    <t>Boscher</t>
  </si>
  <si>
    <t>gid://shopify/LineItem/2160750133326</t>
  </si>
  <si>
    <t>Dunphie</t>
  </si>
  <si>
    <t>gid://shopify/LineItem/2157126778958</t>
  </si>
  <si>
    <t>Thorny</t>
  </si>
  <si>
    <t>gid://shopify/LineItem/2152574222414</t>
  </si>
  <si>
    <t>Granthem</t>
  </si>
  <si>
    <t>Wrought</t>
  </si>
  <si>
    <t>gid://shopify/LineItem/2161272619086</t>
  </si>
  <si>
    <t>Audy</t>
  </si>
  <si>
    <t>Richemont</t>
  </si>
  <si>
    <t>gid://shopify/LineItem/2160264282190</t>
  </si>
  <si>
    <t>Raveau</t>
  </si>
  <si>
    <t>gid://shopify/LineItem/2154400415822</t>
  </si>
  <si>
    <t>Pevsner</t>
  </si>
  <si>
    <t>gid://shopify/LineItem/2152936931406</t>
  </si>
  <si>
    <t>Jamey</t>
  </si>
  <si>
    <t>gid://shopify/LineItem/2158840021070</t>
  </si>
  <si>
    <t>Tobin</t>
  </si>
  <si>
    <t>Forten</t>
  </si>
  <si>
    <t>gid://shopify/LineItem/2151984201806</t>
  </si>
  <si>
    <t>Yard</t>
  </si>
  <si>
    <t>Ness</t>
  </si>
  <si>
    <t>gid://shopify/LineItem/2154995449934</t>
  </si>
  <si>
    <t>Fredi</t>
  </si>
  <si>
    <t>Castagnier</t>
  </si>
  <si>
    <t>gid://shopify/LineItem/2156120244302</t>
  </si>
  <si>
    <t>Ornils</t>
  </si>
  <si>
    <t>gid://shopify/LineItem/2157134151758</t>
  </si>
  <si>
    <t>Isidore</t>
  </si>
  <si>
    <t>Gofforth</t>
  </si>
  <si>
    <t>gid://shopify/LineItem/2152491483214</t>
  </si>
  <si>
    <t>Kaye</t>
  </si>
  <si>
    <t>Capozzi</t>
  </si>
  <si>
    <t>gid://shopify/LineItem/2153951264846</t>
  </si>
  <si>
    <t>gid://shopify/LineItem/2153420685390</t>
  </si>
  <si>
    <t>gid://shopify/LineItem/2154507993166</t>
  </si>
  <si>
    <t>Eugenius</t>
  </si>
  <si>
    <t>Inglefield</t>
  </si>
  <si>
    <t>gid://shopify/LineItem/2156112937038</t>
  </si>
  <si>
    <t>Robjohns</t>
  </si>
  <si>
    <t>gid://shopify/LineItem/2158508605518</t>
  </si>
  <si>
    <t>Broggetti</t>
  </si>
  <si>
    <t>gid://shopify/LineItem/2161382719566</t>
  </si>
  <si>
    <t>gid://shopify/LineItem/2151755284558</t>
  </si>
  <si>
    <t>Marcile</t>
  </si>
  <si>
    <t>gid://shopify/LineItem/2154359193678</t>
  </si>
  <si>
    <t>gid://shopify/LineItem/2157189070926</t>
  </si>
  <si>
    <t>McNeachtain</t>
  </si>
  <si>
    <t>gid://shopify/LineItem/2157206437966</t>
  </si>
  <si>
    <t>Susan</t>
  </si>
  <si>
    <t>Binns</t>
  </si>
  <si>
    <t>gid://shopify/LineItem/2152310964302</t>
  </si>
  <si>
    <t>Estella</t>
  </si>
  <si>
    <t>McKellen</t>
  </si>
  <si>
    <t>gid://shopify/LineItem/2156457033806</t>
  </si>
  <si>
    <t>Willson</t>
  </si>
  <si>
    <t>gid://shopify/LineItem/2152854945870</t>
  </si>
  <si>
    <t>Reilly</t>
  </si>
  <si>
    <t>Shorthouse</t>
  </si>
  <si>
    <t>gid://shopify/LineItem/2157750353998</t>
  </si>
  <si>
    <t>Gus</t>
  </si>
  <si>
    <t>McPharlain</t>
  </si>
  <si>
    <t>gid://shopify/LineItem/2157816315982</t>
  </si>
  <si>
    <t>Isaak</t>
  </si>
  <si>
    <t>Hucks</t>
  </si>
  <si>
    <t>gid://shopify/LineItem/2152118321230</t>
  </si>
  <si>
    <t>Iorio</t>
  </si>
  <si>
    <t>gid://shopify/LineItem/2153477636174</t>
  </si>
  <si>
    <t>Corie</t>
  </si>
  <si>
    <t>gid://shopify/LineItem/2154713743438</t>
  </si>
  <si>
    <t>Everwin</t>
  </si>
  <si>
    <t>gid://shopify/LineItem/2153008922702</t>
  </si>
  <si>
    <t>Iannelli</t>
  </si>
  <si>
    <t>gid://shopify/LineItem/2153389228110</t>
  </si>
  <si>
    <t>Hannam</t>
  </si>
  <si>
    <t>gid://shopify/LineItem/2159049637966</t>
  </si>
  <si>
    <t>Clinning</t>
  </si>
  <si>
    <t>gid://shopify/LineItem/2160592781390</t>
  </si>
  <si>
    <t>Xaviera</t>
  </si>
  <si>
    <t>gid://shopify/LineItem/2158681489486</t>
  </si>
  <si>
    <t>Hawker</t>
  </si>
  <si>
    <t>gid://shopify/LineItem/2156426559566</t>
  </si>
  <si>
    <t>Nessa</t>
  </si>
  <si>
    <t>Olyfant</t>
  </si>
  <si>
    <t>gid://shopify/LineItem/2155775393870</t>
  </si>
  <si>
    <t>Godart</t>
  </si>
  <si>
    <t>Hillin</t>
  </si>
  <si>
    <t>gid://shopify/LineItem/2155332730958</t>
  </si>
  <si>
    <t>Yehudi</t>
  </si>
  <si>
    <t>Adamovitch</t>
  </si>
  <si>
    <t>gid://shopify/LineItem/2156384419918</t>
  </si>
  <si>
    <t>Chilton</t>
  </si>
  <si>
    <t>Banford</t>
  </si>
  <si>
    <t>gid://shopify/LineItem/2156373737550</t>
  </si>
  <si>
    <t>Galia</t>
  </si>
  <si>
    <t>gid://shopify/LineItem/2156481839182</t>
  </si>
  <si>
    <t>gid://shopify/LineItem/2161331470414</t>
  </si>
  <si>
    <t>Bastian</t>
  </si>
  <si>
    <t>Fountain</t>
  </si>
  <si>
    <t>gid://shopify/LineItem/2156354601038</t>
  </si>
  <si>
    <t>Buck</t>
  </si>
  <si>
    <t>Uvedale</t>
  </si>
  <si>
    <t>gid://shopify/LineItem/2156009324622</t>
  </si>
  <si>
    <t>Charity</t>
  </si>
  <si>
    <t>Puleston</t>
  </si>
  <si>
    <t>gid://shopify/LineItem/2151189250126</t>
  </si>
  <si>
    <t>Cacilia</t>
  </si>
  <si>
    <t>Mathew</t>
  </si>
  <si>
    <t>gid://shopify/LineItem/2155355570254</t>
  </si>
  <si>
    <t>Lucienne</t>
  </si>
  <si>
    <t>Simoneau</t>
  </si>
  <si>
    <t>gid://shopify/LineItem/2155834605646</t>
  </si>
  <si>
    <t>Gaddes</t>
  </si>
  <si>
    <t>gid://shopify/LineItem/2157866942542</t>
  </si>
  <si>
    <t>Thew</t>
  </si>
  <si>
    <t>gid://shopify/LineItem/2153388048462</t>
  </si>
  <si>
    <t>Spilsbury</t>
  </si>
  <si>
    <t>gid://shopify/LineItem/2156186730574</t>
  </si>
  <si>
    <t>Blair</t>
  </si>
  <si>
    <t>MacKnight</t>
  </si>
  <si>
    <t>gid://shopify/LineItem/2160218931278</t>
  </si>
  <si>
    <t>Livvyy</t>
  </si>
  <si>
    <t>Scaysbrook</t>
  </si>
  <si>
    <t>gid://shopify/LineItem/2154924212302</t>
  </si>
  <si>
    <t>Lola</t>
  </si>
  <si>
    <t>gid://shopify/LineItem/2159100362830</t>
  </si>
  <si>
    <t>Karen</t>
  </si>
  <si>
    <t>gid://shopify/LineItem/2159146401870</t>
  </si>
  <si>
    <t>Allin</t>
  </si>
  <si>
    <t>Yeowell</t>
  </si>
  <si>
    <t>gid://shopify/LineItem/2157663486030</t>
  </si>
  <si>
    <t>Ribbens</t>
  </si>
  <si>
    <t>gid://shopify/LineItem/2161136959566</t>
  </si>
  <si>
    <t>Tan</t>
  </si>
  <si>
    <t>Point</t>
  </si>
  <si>
    <t>gid://shopify/LineItem/2157925302350</t>
  </si>
  <si>
    <t>Edgar</t>
  </si>
  <si>
    <t>Fielder</t>
  </si>
  <si>
    <t>gid://shopify/LineItem/2160680665166</t>
  </si>
  <si>
    <t>Zachariah</t>
  </si>
  <si>
    <t>Baradel</t>
  </si>
  <si>
    <t>gid://shopify/LineItem/2158795685966</t>
  </si>
  <si>
    <t>Debee</t>
  </si>
  <si>
    <t>gid://shopify/LineItem/2157221838926</t>
  </si>
  <si>
    <t>Brent</t>
  </si>
  <si>
    <t>Andrieux</t>
  </si>
  <si>
    <t>gid://shopify/LineItem/2159048163406</t>
  </si>
  <si>
    <t>gid://shopify/LineItem/2160692035662</t>
  </si>
  <si>
    <t>Anallese</t>
  </si>
  <si>
    <t>Filyukov</t>
  </si>
  <si>
    <t>gid://shopify/LineItem/2159703392334</t>
  </si>
  <si>
    <t>Bobby</t>
  </si>
  <si>
    <t>Raithby</t>
  </si>
  <si>
    <t>gid://shopify/LineItem/2153380446286</t>
  </si>
  <si>
    <t>Aleda</t>
  </si>
  <si>
    <t>Morforth</t>
  </si>
  <si>
    <t>gid://shopify/LineItem/2156953534542</t>
  </si>
  <si>
    <t>Bebe</t>
  </si>
  <si>
    <t>MacKnockiter</t>
  </si>
  <si>
    <t>gid://shopify/LineItem/2152305623118</t>
  </si>
  <si>
    <t>Dollen</t>
  </si>
  <si>
    <t>gid://shopify/LineItem/2156543967310</t>
  </si>
  <si>
    <t>Beagen</t>
  </si>
  <si>
    <t>gid://shopify/LineItem/2154630479950</t>
  </si>
  <si>
    <t>El</t>
  </si>
  <si>
    <t>Lotterington</t>
  </si>
  <si>
    <t>gid://shopify/LineItem/2152570781774</t>
  </si>
  <si>
    <t>Lacee</t>
  </si>
  <si>
    <t>Matten</t>
  </si>
  <si>
    <t>GREAT NECK</t>
  </si>
  <si>
    <t>gid://shopify/LineItem/2160612769870</t>
  </si>
  <si>
    <t>Welby</t>
  </si>
  <si>
    <t>Mold</t>
  </si>
  <si>
    <t>gid://shopify/LineItem/2156407980110</t>
  </si>
  <si>
    <t>Remer</t>
  </si>
  <si>
    <t>gid://shopify/LineItem/2156376031310</t>
  </si>
  <si>
    <t>Owtram</t>
  </si>
  <si>
    <t>gid://shopify/LineItem/2156248137806</t>
  </si>
  <si>
    <t>Minnnie</t>
  </si>
  <si>
    <t>Dener</t>
  </si>
  <si>
    <t>gid://shopify/LineItem/2156044976206</t>
  </si>
  <si>
    <t>More</t>
  </si>
  <si>
    <t>gid://shopify/LineItem/2157102727246</t>
  </si>
  <si>
    <t>Kora</t>
  </si>
  <si>
    <t>Moorcraft</t>
  </si>
  <si>
    <t>gid://shopify/LineItem/2159637463118</t>
  </si>
  <si>
    <t>Chlo</t>
  </si>
  <si>
    <t>Glasper</t>
  </si>
  <si>
    <t>gid://shopify/LineItem/2161241555022</t>
  </si>
  <si>
    <t>Cordula</t>
  </si>
  <si>
    <t>Gillitt</t>
  </si>
  <si>
    <t>gid://shopify/LineItem/2157151158350</t>
  </si>
  <si>
    <t>Juliette</t>
  </si>
  <si>
    <t>Tongue</t>
  </si>
  <si>
    <t>gid://shopify/LineItem/2156006801486</t>
  </si>
  <si>
    <t>Rorke</t>
  </si>
  <si>
    <t>gid://shopify/LineItem/2159108325454</t>
  </si>
  <si>
    <t>Marijn</t>
  </si>
  <si>
    <t>Bunt</t>
  </si>
  <si>
    <t>gid://shopify/LineItem/2159071952974</t>
  </si>
  <si>
    <t>Petrasek</t>
  </si>
  <si>
    <t>gid://shopify/LineItem/2159845212238</t>
  </si>
  <si>
    <t>Poetz</t>
  </si>
  <si>
    <t>gid://shopify/LineItem/2151599800398</t>
  </si>
  <si>
    <t>gid://shopify/LineItem/2152098332750</t>
  </si>
  <si>
    <t>Matilda</t>
  </si>
  <si>
    <t>Cuttle</t>
  </si>
  <si>
    <t>gid://shopify/LineItem/2152150958158</t>
  </si>
  <si>
    <t>Violetta</t>
  </si>
  <si>
    <t>Caitlin</t>
  </si>
  <si>
    <t>gid://shopify/LineItem/2160225321038</t>
  </si>
  <si>
    <t>Jacquenetta</t>
  </si>
  <si>
    <t>Matczak</t>
  </si>
  <si>
    <t>gid://shopify/LineItem/2158015381582</t>
  </si>
  <si>
    <t>Tamera</t>
  </si>
  <si>
    <t>Bidwell</t>
  </si>
  <si>
    <t>gid://shopify/LineItem/2157566918734</t>
  </si>
  <si>
    <t>Lucie</t>
  </si>
  <si>
    <t>de Tocqueville</t>
  </si>
  <si>
    <t>FREDERICK</t>
  </si>
  <si>
    <t>gid://shopify/LineItem/2159095513166</t>
  </si>
  <si>
    <t>Rozet</t>
  </si>
  <si>
    <t>gid://shopify/LineItem/2155820253262</t>
  </si>
  <si>
    <t>Hodge</t>
  </si>
  <si>
    <t>Skone</t>
  </si>
  <si>
    <t>gid://shopify/LineItem/2151718846542</t>
  </si>
  <si>
    <t>gid://shopify/LineItem/2157851574350</t>
  </si>
  <si>
    <t>Jaquelyn</t>
  </si>
  <si>
    <t>Ballinghall</t>
  </si>
  <si>
    <t>gid://shopify/LineItem/2154911465550</t>
  </si>
  <si>
    <t>Blonfield</t>
  </si>
  <si>
    <t>gid://shopify/LineItem/2155192614990</t>
  </si>
  <si>
    <t>Pember</t>
  </si>
  <si>
    <t>gid://shopify/LineItem/2157901611086</t>
  </si>
  <si>
    <t>Cleife</t>
  </si>
  <si>
    <t>gid://shopify/LineItem/2154733830222</t>
  </si>
  <si>
    <t>Duxbarry</t>
  </si>
  <si>
    <t>gid://shopify/LineItem/2152917860430</t>
  </si>
  <si>
    <t>Casa</t>
  </si>
  <si>
    <t>gid://shopify/LineItem/2156158124110</t>
  </si>
  <si>
    <t>Nissa</t>
  </si>
  <si>
    <t>Zanicchi</t>
  </si>
  <si>
    <t>gid://shopify/LineItem/2159533326414</t>
  </si>
  <si>
    <t>Helaina</t>
  </si>
  <si>
    <t>Seary</t>
  </si>
  <si>
    <t>gid://shopify/LineItem/2158099071054</t>
  </si>
  <si>
    <t>Cinnamon</t>
  </si>
  <si>
    <t>gid://shopify/LineItem/2154495017038</t>
  </si>
  <si>
    <t>Ellis</t>
  </si>
  <si>
    <t>Poupard</t>
  </si>
  <si>
    <t>gid://shopify/LineItem/2158504214606</t>
  </si>
  <si>
    <t>gid://shopify/LineItem/2160377725006</t>
  </si>
  <si>
    <t>Worts</t>
  </si>
  <si>
    <t>gid://shopify/LineItem/2152046002254</t>
  </si>
  <si>
    <t>Broddie</t>
  </si>
  <si>
    <t>Clemenzo</t>
  </si>
  <si>
    <t>gid://shopify/LineItem/2160122232910</t>
  </si>
  <si>
    <t>Millichip</t>
  </si>
  <si>
    <t>gid://shopify/LineItem/2152875458638</t>
  </si>
  <si>
    <t>MacAlister</t>
  </si>
  <si>
    <t>gid://shopify/LineItem/2158607302734</t>
  </si>
  <si>
    <t>Pippy</t>
  </si>
  <si>
    <t>Brimacombe</t>
  </si>
  <si>
    <t>gid://shopify/LineItem/2160162635854</t>
  </si>
  <si>
    <t>Abelard</t>
  </si>
  <si>
    <t>Leeburne</t>
  </si>
  <si>
    <t>gid://shopify/LineItem/2156997312590</t>
  </si>
  <si>
    <t>Godbolt</t>
  </si>
  <si>
    <t>gid://shopify/LineItem/2157086244942</t>
  </si>
  <si>
    <t>Virr</t>
  </si>
  <si>
    <t>gid://shopify/LineItem/2154545086542</t>
  </si>
  <si>
    <t>Cassandry</t>
  </si>
  <si>
    <t>Wardell</t>
  </si>
  <si>
    <t>gid://shopify/LineItem/2158476853326</t>
  </si>
  <si>
    <t>gid://shopify/LineItem/2151520731214</t>
  </si>
  <si>
    <t>Seely</t>
  </si>
  <si>
    <t>gid://shopify/LineItem/2153863643214</t>
  </si>
  <si>
    <t>Krystyna</t>
  </si>
  <si>
    <t>Anthona</t>
  </si>
  <si>
    <t>gid://shopify/LineItem/2151808073806</t>
  </si>
  <si>
    <t>Janie</t>
  </si>
  <si>
    <t>Lissaman</t>
  </si>
  <si>
    <t>gid://shopify/LineItem/2160273457230</t>
  </si>
  <si>
    <t>gid://shopify/LineItem/2160474783822</t>
  </si>
  <si>
    <t>Pepito</t>
  </si>
  <si>
    <t>Brusin</t>
  </si>
  <si>
    <t>gid://shopify/LineItem/2160921149518</t>
  </si>
  <si>
    <t>Hansberry</t>
  </si>
  <si>
    <t>gid://shopify/LineItem/2153248063566</t>
  </si>
  <si>
    <t>Lound</t>
  </si>
  <si>
    <t>gid://shopify/LineItem/2156984762446</t>
  </si>
  <si>
    <t>Ashlen</t>
  </si>
  <si>
    <t>Cantero</t>
  </si>
  <si>
    <t>gid://shopify/LineItem/2153166438478</t>
  </si>
  <si>
    <t>Jamson</t>
  </si>
  <si>
    <t>NEW BEDFORD</t>
  </si>
  <si>
    <t>gid://shopify/LineItem/2151558545486</t>
  </si>
  <si>
    <t>Lomis</t>
  </si>
  <si>
    <t>gid://shopify/LineItem/2152015626318</t>
  </si>
  <si>
    <t>Tildie</t>
  </si>
  <si>
    <t>Mairs</t>
  </si>
  <si>
    <t>gid://shopify/LineItem/2157668958286</t>
  </si>
  <si>
    <t>Agar</t>
  </si>
  <si>
    <t>gid://shopify/LineItem/2151544356942</t>
  </si>
  <si>
    <t>Blaxley</t>
  </si>
  <si>
    <t>gid://shopify/LineItem/2157929037902</t>
  </si>
  <si>
    <t>Clywd</t>
  </si>
  <si>
    <t>Feldklein</t>
  </si>
  <si>
    <t>gid://shopify/LineItem/2155783684174</t>
  </si>
  <si>
    <t>Micky</t>
  </si>
  <si>
    <t>Penticost</t>
  </si>
  <si>
    <t>gid://shopify/LineItem/2152228487246</t>
  </si>
  <si>
    <t>Rebekkah</t>
  </si>
  <si>
    <t>Flemmich</t>
  </si>
  <si>
    <t>gid://shopify/LineItem/2156462014542</t>
  </si>
  <si>
    <t>Alis</t>
  </si>
  <si>
    <t>Spacie</t>
  </si>
  <si>
    <t>gid://shopify/LineItem/2158000504910</t>
  </si>
  <si>
    <t>Ciardo</t>
  </si>
  <si>
    <t>gid://shopify/LineItem/2152371028046</t>
  </si>
  <si>
    <t>Yushkin</t>
  </si>
  <si>
    <t>gid://shopify/LineItem/2153076490318</t>
  </si>
  <si>
    <t>Monard</t>
  </si>
  <si>
    <t>gid://shopify/LineItem/2157246447694</t>
  </si>
  <si>
    <t>Putnem</t>
  </si>
  <si>
    <t>Carryer</t>
  </si>
  <si>
    <t>gid://shopify/LineItem/2151903559758</t>
  </si>
  <si>
    <t>Fritter</t>
  </si>
  <si>
    <t>gid://shopify/LineItem/2154612686926</t>
  </si>
  <si>
    <t>Goldby</t>
  </si>
  <si>
    <t>gid://shopify/LineItem/2151710097486</t>
  </si>
  <si>
    <t>Sherri</t>
  </si>
  <si>
    <t>gid://shopify/LineItem/2153611460686</t>
  </si>
  <si>
    <t>Elbert</t>
  </si>
  <si>
    <t>Barthrup</t>
  </si>
  <si>
    <t>gid://shopify/LineItem/2154715840590</t>
  </si>
  <si>
    <t>Alessandro</t>
  </si>
  <si>
    <t>Hasel</t>
  </si>
  <si>
    <t>gid://shopify/LineItem/2157384171598</t>
  </si>
  <si>
    <t>Nessie</t>
  </si>
  <si>
    <t>Cormack</t>
  </si>
  <si>
    <t>gid://shopify/LineItem/2156188860494</t>
  </si>
  <si>
    <t>Powys</t>
  </si>
  <si>
    <t>gid://shopify/LineItem/2157003112526</t>
  </si>
  <si>
    <t>Chudleigh</t>
  </si>
  <si>
    <t>gid://shopify/LineItem/2151756038222</t>
  </si>
  <si>
    <t>Lexa</t>
  </si>
  <si>
    <t>gid://shopify/LineItem/2159563767886</t>
  </si>
  <si>
    <t>Matschuk</t>
  </si>
  <si>
    <t>gid://shopify/LineItem/2154416472142</t>
  </si>
  <si>
    <t>Paten</t>
  </si>
  <si>
    <t>Dreakin</t>
  </si>
  <si>
    <t>gid://shopify/LineItem/2157070942286</t>
  </si>
  <si>
    <t>Wrennie</t>
  </si>
  <si>
    <t>Kemwal</t>
  </si>
  <si>
    <t>gid://shopify/LineItem/2158668152910</t>
  </si>
  <si>
    <t>Growcock</t>
  </si>
  <si>
    <t>gid://shopify/LineItem/2161062182990</t>
  </si>
  <si>
    <t>Woodrow</t>
  </si>
  <si>
    <t>Tillman</t>
  </si>
  <si>
    <t>gid://shopify/LineItem/2157179469902</t>
  </si>
  <si>
    <t>Averill</t>
  </si>
  <si>
    <t>Ryhorovich</t>
  </si>
  <si>
    <t>gid://shopify/LineItem/2154661609550</t>
  </si>
  <si>
    <t>Ty</t>
  </si>
  <si>
    <t>McMyler</t>
  </si>
  <si>
    <t>gid://shopify/LineItem/2157433684046</t>
  </si>
  <si>
    <t>Carly</t>
  </si>
  <si>
    <t>gid://shopify/LineItem/2153995927630</t>
  </si>
  <si>
    <t>Yeoland</t>
  </si>
  <si>
    <t>gid://shopify/LineItem/2151534788686</t>
  </si>
  <si>
    <t>McKeag</t>
  </si>
  <si>
    <t>gid://shopify/LineItem/2151736705102</t>
  </si>
  <si>
    <t>Carolynn</t>
  </si>
  <si>
    <t>Ganter</t>
  </si>
  <si>
    <t>gid://shopify/LineItem/2153544548430</t>
  </si>
  <si>
    <t>Jason</t>
  </si>
  <si>
    <t>Dormer</t>
  </si>
  <si>
    <t>gid://shopify/LineItem/2151880491086</t>
  </si>
  <si>
    <t>Sandy</t>
  </si>
  <si>
    <t>Aloin</t>
  </si>
  <si>
    <t>Olrenshaw</t>
  </si>
  <si>
    <t>SANDY</t>
  </si>
  <si>
    <t>gid://shopify/LineItem/2156540526670</t>
  </si>
  <si>
    <t>Hellwing</t>
  </si>
  <si>
    <t>gid://shopify/LineItem/2157730201678</t>
  </si>
  <si>
    <t>Astrix</t>
  </si>
  <si>
    <t>Martignoni</t>
  </si>
  <si>
    <t>gid://shopify/LineItem/2159478505550</t>
  </si>
  <si>
    <t>Lucho</t>
  </si>
  <si>
    <t>Luter</t>
  </si>
  <si>
    <t>gid://shopify/LineItem/2154746708046</t>
  </si>
  <si>
    <t>Ange</t>
  </si>
  <si>
    <t>Newlands</t>
  </si>
  <si>
    <t>gid://shopify/LineItem/2154425450574</t>
  </si>
  <si>
    <t>Jehu</t>
  </si>
  <si>
    <t>Szymonowicz</t>
  </si>
  <si>
    <t>gid://shopify/LineItem/2155914231886</t>
  </si>
  <si>
    <t>Ninnette</t>
  </si>
  <si>
    <t>Jorez</t>
  </si>
  <si>
    <t>gid://shopify/LineItem/2154974773326</t>
  </si>
  <si>
    <t>Sahlstrom</t>
  </si>
  <si>
    <t>gid://shopify/LineItem/2151454277710</t>
  </si>
  <si>
    <t>Briant</t>
  </si>
  <si>
    <t>Bachs</t>
  </si>
  <si>
    <t>gid://shopify/LineItem/2152031125582</t>
  </si>
  <si>
    <t>Trubshaw</t>
  </si>
  <si>
    <t>gid://shopify/LineItem/2161151377486</t>
  </si>
  <si>
    <t>Philbert</t>
  </si>
  <si>
    <t>Etchell</t>
  </si>
  <si>
    <t>gid://shopify/LineItem/2159430271054</t>
  </si>
  <si>
    <t>Lin</t>
  </si>
  <si>
    <t>Lease</t>
  </si>
  <si>
    <t>gid://shopify/LineItem/2155930550350</t>
  </si>
  <si>
    <t>Jareb</t>
  </si>
  <si>
    <t>Gaw</t>
  </si>
  <si>
    <t>gid://shopify/LineItem/2154150199374</t>
  </si>
  <si>
    <t>Gun</t>
  </si>
  <si>
    <t>gid://shopify/LineItem/2155115806798</t>
  </si>
  <si>
    <t>Roderic</t>
  </si>
  <si>
    <t>De Castri</t>
  </si>
  <si>
    <t>gid://shopify/LineItem/2153507291214</t>
  </si>
  <si>
    <t>Emalia</t>
  </si>
  <si>
    <t>Voaden</t>
  </si>
  <si>
    <t>gid://shopify/LineItem/2154795794510</t>
  </si>
  <si>
    <t>Meg</t>
  </si>
  <si>
    <t>Boumphrey</t>
  </si>
  <si>
    <t>gid://shopify/LineItem/2156383895630</t>
  </si>
  <si>
    <t>Togher</t>
  </si>
  <si>
    <t>gid://shopify/LineItem/2160741285966</t>
  </si>
  <si>
    <t>Zackariah</t>
  </si>
  <si>
    <t>Cochrane</t>
  </si>
  <si>
    <t>gid://shopify/LineItem/2153729228878</t>
  </si>
  <si>
    <t>gid://shopify/LineItem/2152834498638</t>
  </si>
  <si>
    <t>Prisca</t>
  </si>
  <si>
    <t>Shilliday</t>
  </si>
  <si>
    <t>gid://shopify/LineItem/2158911848526</t>
  </si>
  <si>
    <t>Dwain</t>
  </si>
  <si>
    <t>Cavilla</t>
  </si>
  <si>
    <t>gid://shopify/LineItem/2153038184526</t>
  </si>
  <si>
    <t>Guillemette</t>
  </si>
  <si>
    <t>Grestye</t>
  </si>
  <si>
    <t>gid://shopify/LineItem/2160993534030</t>
  </si>
  <si>
    <t>Borden</t>
  </si>
  <si>
    <t>Lamasna</t>
  </si>
  <si>
    <t>gid://shopify/LineItem/2154794582094</t>
  </si>
  <si>
    <t>Kata</t>
  </si>
  <si>
    <t>Dunford</t>
  </si>
  <si>
    <t>gid://shopify/LineItem/2151500021838</t>
  </si>
  <si>
    <t>Tailor</t>
  </si>
  <si>
    <t>Knowler</t>
  </si>
  <si>
    <t>gid://shopify/LineItem/2161491279950</t>
  </si>
  <si>
    <t>Roxanna</t>
  </si>
  <si>
    <t>Schottli</t>
  </si>
  <si>
    <t>gid://shopify/LineItem/2152521629774</t>
  </si>
  <si>
    <t>Britta</t>
  </si>
  <si>
    <t>Kohrding</t>
  </si>
  <si>
    <t>gid://shopify/LineItem/2156838355022</t>
  </si>
  <si>
    <t>Bartot</t>
  </si>
  <si>
    <t>gid://shopify/LineItem/2157333217358</t>
  </si>
  <si>
    <t>Adams</t>
  </si>
  <si>
    <t>Amorine</t>
  </si>
  <si>
    <t>gid://shopify/LineItem/2153811312718</t>
  </si>
  <si>
    <t>Dredi</t>
  </si>
  <si>
    <t>Labadini</t>
  </si>
  <si>
    <t>gid://shopify/LineItem/2159218098254</t>
  </si>
  <si>
    <t>Yanaton</t>
  </si>
  <si>
    <t>Basilone</t>
  </si>
  <si>
    <t>gid://shopify/LineItem/2159563571278</t>
  </si>
  <si>
    <t>Caprice</t>
  </si>
  <si>
    <t>Shimwall</t>
  </si>
  <si>
    <t>gid://shopify/LineItem/2157051445326</t>
  </si>
  <si>
    <t>Emmalynn</t>
  </si>
  <si>
    <t>gid://shopify/LineItem/2153497002062</t>
  </si>
  <si>
    <t>Greta</t>
  </si>
  <si>
    <t>gid://shopify/LineItem/2153584721998</t>
  </si>
  <si>
    <t>Fisbburne</t>
  </si>
  <si>
    <t>gid://shopify/LineItem/2159644475470</t>
  </si>
  <si>
    <t>Yolanda</t>
  </si>
  <si>
    <t>Sells</t>
  </si>
  <si>
    <t>gid://shopify/LineItem/2156008472654</t>
  </si>
  <si>
    <t>Streatley</t>
  </si>
  <si>
    <t>gid://shopify/LineItem/2153229451342</t>
  </si>
  <si>
    <t>Creebo</t>
  </si>
  <si>
    <t>gid://shopify/LineItem/2155396792398</t>
  </si>
  <si>
    <t>Klosges</t>
  </si>
  <si>
    <t>gid://shopify/LineItem/2155820580942</t>
  </si>
  <si>
    <t>Ronda</t>
  </si>
  <si>
    <t>Turnbull</t>
  </si>
  <si>
    <t>gid://shopify/LineItem/2153405612110</t>
  </si>
  <si>
    <t>Zelig</t>
  </si>
  <si>
    <t>Clines</t>
  </si>
  <si>
    <t>gid://shopify/LineItem/2155416059982</t>
  </si>
  <si>
    <t>Liv</t>
  </si>
  <si>
    <t>Gunstone</t>
  </si>
  <si>
    <t>gid://shopify/LineItem/2155690262606</t>
  </si>
  <si>
    <t>Abrahamson</t>
  </si>
  <si>
    <t>gid://shopify/LineItem/2161183785038</t>
  </si>
  <si>
    <t>Wyatt</t>
  </si>
  <si>
    <t>Heyward</t>
  </si>
  <si>
    <t>gid://shopify/LineItem/2158638039118</t>
  </si>
  <si>
    <t>Hatchman</t>
  </si>
  <si>
    <t>ROCKFORD</t>
  </si>
  <si>
    <t>gid://shopify/LineItem/2152140636238</t>
  </si>
  <si>
    <t>Tchir</t>
  </si>
  <si>
    <t>gid://shopify/LineItem/2153360490574</t>
  </si>
  <si>
    <t>Ladbury</t>
  </si>
  <si>
    <t>gid://shopify/LineItem/2151555563598</t>
  </si>
  <si>
    <t>Chatell</t>
  </si>
  <si>
    <t>gid://shopify/LineItem/2157592674382</t>
  </si>
  <si>
    <t>Linus</t>
  </si>
  <si>
    <t>Marwood</t>
  </si>
  <si>
    <t>gid://shopify/LineItem/2151462469710</t>
  </si>
  <si>
    <t>gid://shopify/LineItem/2156422103118</t>
  </si>
  <si>
    <t>Geldart</t>
  </si>
  <si>
    <t>gid://shopify/LineItem/2157308706894</t>
  </si>
  <si>
    <t>Anette</t>
  </si>
  <si>
    <t>Prin</t>
  </si>
  <si>
    <t>gid://shopify/LineItem/2154662101070</t>
  </si>
  <si>
    <t>Gram</t>
  </si>
  <si>
    <t>Bourthoumieux</t>
  </si>
  <si>
    <t>gid://shopify/LineItem/2160489037902</t>
  </si>
  <si>
    <t>Summerfield</t>
  </si>
  <si>
    <t>gid://shopify/LineItem/2159221899342</t>
  </si>
  <si>
    <t>Rollie</t>
  </si>
  <si>
    <t>Findon</t>
  </si>
  <si>
    <t>gid://shopify/LineItem/2157865107534</t>
  </si>
  <si>
    <t>Whitney</t>
  </si>
  <si>
    <t>gid://shopify/LineItem/2151411744846</t>
  </si>
  <si>
    <t>Timmy</t>
  </si>
  <si>
    <t>Mattaus</t>
  </si>
  <si>
    <t>gid://shopify/LineItem/2160689184846</t>
  </si>
  <si>
    <t>Dyna</t>
  </si>
  <si>
    <t>Earland</t>
  </si>
  <si>
    <t>gid://shopify/LineItem/2156124930126</t>
  </si>
  <si>
    <t>Inigo</t>
  </si>
  <si>
    <t>McKilroe</t>
  </si>
  <si>
    <t>gid://shopify/LineItem/2156059557966</t>
  </si>
  <si>
    <t>Stirling</t>
  </si>
  <si>
    <t>Dedenham</t>
  </si>
  <si>
    <t>gid://shopify/LineItem/2152927756366</t>
  </si>
  <si>
    <t>Leia</t>
  </si>
  <si>
    <t>Bythway</t>
  </si>
  <si>
    <t>gid://shopify/LineItem/2154719772750</t>
  </si>
  <si>
    <t>Ham</t>
  </si>
  <si>
    <t>Affron</t>
  </si>
  <si>
    <t>gid://shopify/LineItem/2155712053326</t>
  </si>
  <si>
    <t>Jodie</t>
  </si>
  <si>
    <t>Daniellot</t>
  </si>
  <si>
    <t>gid://shopify/LineItem/2151835762766</t>
  </si>
  <si>
    <t>Bettesworth</t>
  </si>
  <si>
    <t>gid://shopify/LineItem/2155852234830</t>
  </si>
  <si>
    <t>Emmey</t>
  </si>
  <si>
    <t>Upsale</t>
  </si>
  <si>
    <t>gid://shopify/LineItem/2160440574030</t>
  </si>
  <si>
    <t>Ash</t>
  </si>
  <si>
    <t>Wann</t>
  </si>
  <si>
    <t>gid://shopify/LineItem/2157817561166</t>
  </si>
  <si>
    <t>Lerhinan</t>
  </si>
  <si>
    <t>gid://shopify/LineItem/2156611043406</t>
  </si>
  <si>
    <t>Ronchi</t>
  </si>
  <si>
    <t>gid://shopify/LineItem/2161150918734</t>
  </si>
  <si>
    <t>Shane</t>
  </si>
  <si>
    <t>Wartonby</t>
  </si>
  <si>
    <t>gid://shopify/LineItem/2160463249486</t>
  </si>
  <si>
    <t>Lurlene</t>
  </si>
  <si>
    <t>Prophet</t>
  </si>
  <si>
    <t>gid://shopify/LineItem/2160976855118</t>
  </si>
  <si>
    <t>Tennant</t>
  </si>
  <si>
    <t>gid://shopify/LineItem/2157162430542</t>
  </si>
  <si>
    <t>Steffens</t>
  </si>
  <si>
    <t>gid://shopify/LineItem/2152638316622</t>
  </si>
  <si>
    <t>Wendeline</t>
  </si>
  <si>
    <t>Helm</t>
  </si>
  <si>
    <t>gid://shopify/LineItem/2151767998542</t>
  </si>
  <si>
    <t>Cornela</t>
  </si>
  <si>
    <t>Verbrugghen</t>
  </si>
  <si>
    <t>gid://shopify/LineItem/2157111672910</t>
  </si>
  <si>
    <t>Ladonna</t>
  </si>
  <si>
    <t>Ambroziak</t>
  </si>
  <si>
    <t>gid://shopify/LineItem/2161331634254</t>
  </si>
  <si>
    <t>de Banke</t>
  </si>
  <si>
    <t>gid://shopify/LineItem/2153076195406</t>
  </si>
  <si>
    <t>Junette</t>
  </si>
  <si>
    <t>Jeacop</t>
  </si>
  <si>
    <t>gid://shopify/LineItem/2156164120654</t>
  </si>
  <si>
    <t>Burn</t>
  </si>
  <si>
    <t>gid://shopify/LineItem/2153250521166</t>
  </si>
  <si>
    <t>Donnachie</t>
  </si>
  <si>
    <t>gid://shopify/LineItem/2154842816590</t>
  </si>
  <si>
    <t>Lelah</t>
  </si>
  <si>
    <t>Rathe</t>
  </si>
  <si>
    <t>gid://shopify/LineItem/2160805838926</t>
  </si>
  <si>
    <t>Clavering</t>
  </si>
  <si>
    <t>gid://shopify/LineItem/2157106200654</t>
  </si>
  <si>
    <t>Joannet</t>
  </si>
  <si>
    <t>gid://shopify/LineItem/2152048361550</t>
  </si>
  <si>
    <t>Barth</t>
  </si>
  <si>
    <t>Ovitts</t>
  </si>
  <si>
    <t>gid://shopify/LineItem/2160228859982</t>
  </si>
  <si>
    <t>Clarette</t>
  </si>
  <si>
    <t>Yankov</t>
  </si>
  <si>
    <t>gid://shopify/LineItem/2151682048078</t>
  </si>
  <si>
    <t>Capner</t>
  </si>
  <si>
    <t>gid://shopify/LineItem/2153048932430</t>
  </si>
  <si>
    <t>Pagel</t>
  </si>
  <si>
    <t>gid://shopify/LineItem/2157616988238</t>
  </si>
  <si>
    <t>Bausor</t>
  </si>
  <si>
    <t>gid://shopify/LineItem/2159537913934</t>
  </si>
  <si>
    <t>Alidia</t>
  </si>
  <si>
    <t>Welford</t>
  </si>
  <si>
    <t>gid://shopify/LineItem/2158544617550</t>
  </si>
  <si>
    <t>gid://shopify/LineItem/2152516288590</t>
  </si>
  <si>
    <t>Carek</t>
  </si>
  <si>
    <t>gid://shopify/LineItem/2153088057422</t>
  </si>
  <si>
    <t>Aizic</t>
  </si>
  <si>
    <t>gid://shopify/LineItem/2156238929998</t>
  </si>
  <si>
    <t>Maurits</t>
  </si>
  <si>
    <t>Hearthfield</t>
  </si>
  <si>
    <t>gid://shopify/LineItem/2153565093966</t>
  </si>
  <si>
    <t>Montel</t>
  </si>
  <si>
    <t>gid://shopify/LineItem/2159752282190</t>
  </si>
  <si>
    <t>Cordero</t>
  </si>
  <si>
    <t>gid://shopify/LineItem/2161086988366</t>
  </si>
  <si>
    <t>Chadbourn</t>
  </si>
  <si>
    <t>gid://shopify/LineItem/2153637544014</t>
  </si>
  <si>
    <t>Wit</t>
  </si>
  <si>
    <t>Pudney</t>
  </si>
  <si>
    <t>gid://shopify/LineItem/2157835616334</t>
  </si>
  <si>
    <t>Bren</t>
  </si>
  <si>
    <t>Ellerton</t>
  </si>
  <si>
    <t>gid://shopify/LineItem/2159128281166</t>
  </si>
  <si>
    <t>Nani</t>
  </si>
  <si>
    <t>Southam</t>
  </si>
  <si>
    <t>gid://shopify/LineItem/2159041871950</t>
  </si>
  <si>
    <t>Elka</t>
  </si>
  <si>
    <t>gid://shopify/LineItem/2153905815630</t>
  </si>
  <si>
    <t>Janeta</t>
  </si>
  <si>
    <t>gid://shopify/LineItem/2157069762638</t>
  </si>
  <si>
    <t>Collimore</t>
  </si>
  <si>
    <t>gid://shopify/LineItem/2157235142734</t>
  </si>
  <si>
    <t>Blaksley</t>
  </si>
  <si>
    <t>gid://shopify/LineItem/2154985357390</t>
  </si>
  <si>
    <t>Fincham</t>
  </si>
  <si>
    <t>gid://shopify/LineItem/2152547287118</t>
  </si>
  <si>
    <t>Cains</t>
  </si>
  <si>
    <t>gid://shopify/LineItem/2158899101774</t>
  </si>
  <si>
    <t>Korey</t>
  </si>
  <si>
    <t>Goundry</t>
  </si>
  <si>
    <t>gid://shopify/LineItem/2154553245774</t>
  </si>
  <si>
    <t>Alicia</t>
  </si>
  <si>
    <t>gid://shopify/LineItem/2153184723022</t>
  </si>
  <si>
    <t>Sharratt</t>
  </si>
  <si>
    <t>gid://shopify/LineItem/2160512303182</t>
  </si>
  <si>
    <t>gid://shopify/LineItem/2154815684686</t>
  </si>
  <si>
    <t>Raquel</t>
  </si>
  <si>
    <t>Gravet</t>
  </si>
  <si>
    <t>gid://shopify/LineItem/2153886187598</t>
  </si>
  <si>
    <t>Cawcutt</t>
  </si>
  <si>
    <t>gid://shopify/LineItem/2158893432910</t>
  </si>
  <si>
    <t>Anett</t>
  </si>
  <si>
    <t>Zanassi</t>
  </si>
  <si>
    <t>gid://shopify/LineItem/2151766622286</t>
  </si>
  <si>
    <t>Elisabetta</t>
  </si>
  <si>
    <t>Lung</t>
  </si>
  <si>
    <t>gid://shopify/LineItem/2158912307278</t>
  </si>
  <si>
    <t>Neale</t>
  </si>
  <si>
    <t>gid://shopify/LineItem/2154379345998</t>
  </si>
  <si>
    <t>Fidela</t>
  </si>
  <si>
    <t>Sandes</t>
  </si>
  <si>
    <t>gid://shopify/LineItem/2159519334478</t>
  </si>
  <si>
    <t>Klarika</t>
  </si>
  <si>
    <t>Penvarne</t>
  </si>
  <si>
    <t>gid://shopify/LineItem/2158885961806</t>
  </si>
  <si>
    <t>Ambrose</t>
  </si>
  <si>
    <t>Milbank</t>
  </si>
  <si>
    <t>gid://shopify/LineItem/2153619849294</t>
  </si>
  <si>
    <t>Paula</t>
  </si>
  <si>
    <t>Boulden</t>
  </si>
  <si>
    <t>gid://shopify/LineItem/2157820280910</t>
  </si>
  <si>
    <t>Atcock</t>
  </si>
  <si>
    <t>gid://shopify/LineItem/2156152324174</t>
  </si>
  <si>
    <t>Ann-marie</t>
  </si>
  <si>
    <t>gid://shopify/LineItem/2155595137102</t>
  </si>
  <si>
    <t>Paradise</t>
  </si>
  <si>
    <t>gid://shopify/LineItem/2160200319054</t>
  </si>
  <si>
    <t>Rusty</t>
  </si>
  <si>
    <t>Sturm</t>
  </si>
  <si>
    <t>gid://shopify/LineItem/2156127125582</t>
  </si>
  <si>
    <t>Ibby</t>
  </si>
  <si>
    <t>Dunnaway</t>
  </si>
  <si>
    <t>gid://shopify/LineItem/2151765147726</t>
  </si>
  <si>
    <t>Travus</t>
  </si>
  <si>
    <t>Passingham</t>
  </si>
  <si>
    <t>gid://shopify/LineItem/2160902340686</t>
  </si>
  <si>
    <t>Feodora</t>
  </si>
  <si>
    <t>Kinchington</t>
  </si>
  <si>
    <t>gid://shopify/LineItem/2161287659598</t>
  </si>
  <si>
    <t>Brnaba</t>
  </si>
  <si>
    <t>Baddeley</t>
  </si>
  <si>
    <t>gid://shopify/LineItem/2154980180046</t>
  </si>
  <si>
    <t>Annakin</t>
  </si>
  <si>
    <t>gid://shopify/LineItem/2155753013326</t>
  </si>
  <si>
    <t>Abernethy</t>
  </si>
  <si>
    <t>gid://shopify/LineItem/2151767179342</t>
  </si>
  <si>
    <t>Jickles</t>
  </si>
  <si>
    <t>gid://shopify/LineItem/2153040773198</t>
  </si>
  <si>
    <t>Greeveson</t>
  </si>
  <si>
    <t>gid://shopify/LineItem/2160872882254</t>
  </si>
  <si>
    <t>McCrow</t>
  </si>
  <si>
    <t>gid://shopify/LineItem/2155836211278</t>
  </si>
  <si>
    <t>Lynsey</t>
  </si>
  <si>
    <t>Headan</t>
  </si>
  <si>
    <t>gid://shopify/LineItem/2151735787598</t>
  </si>
  <si>
    <t>Penman</t>
  </si>
  <si>
    <t>gid://shopify/LineItem/2151820558414</t>
  </si>
  <si>
    <t>Hashim</t>
  </si>
  <si>
    <t>gid://shopify/LineItem/2154448453710</t>
  </si>
  <si>
    <t>Mallett</t>
  </si>
  <si>
    <t>gid://shopify/LineItem/2154858184782</t>
  </si>
  <si>
    <t>Fran</t>
  </si>
  <si>
    <t>Schulz</t>
  </si>
  <si>
    <t>gid://shopify/LineItem/2160283779150</t>
  </si>
  <si>
    <t>Mickey</t>
  </si>
  <si>
    <t>Annetts</t>
  </si>
  <si>
    <t>gid://shopify/LineItem/2159039053902</t>
  </si>
  <si>
    <t>Shandra</t>
  </si>
  <si>
    <t>Jako</t>
  </si>
  <si>
    <t>gid://shopify/LineItem/2157877198926</t>
  </si>
  <si>
    <t>Quintus</t>
  </si>
  <si>
    <t>Maden</t>
  </si>
  <si>
    <t>gid://shopify/LineItem/2159459237966</t>
  </si>
  <si>
    <t>Hildegarde</t>
  </si>
  <si>
    <t>Ayers</t>
  </si>
  <si>
    <t>gid://shopify/LineItem/2153608577102</t>
  </si>
  <si>
    <t>Michelina</t>
  </si>
  <si>
    <t>Brussell</t>
  </si>
  <si>
    <t>gid://shopify/LineItem/2160596844622</t>
  </si>
  <si>
    <t>Clotilda</t>
  </si>
  <si>
    <t>Powis</t>
  </si>
  <si>
    <t>gid://shopify/LineItem/2155835064398</t>
  </si>
  <si>
    <t>Stive</t>
  </si>
  <si>
    <t>gid://shopify/LineItem/2157153189966</t>
  </si>
  <si>
    <t>Pote</t>
  </si>
  <si>
    <t>gid://shopify/LineItem/2157825884238</t>
  </si>
  <si>
    <t>Chaim</t>
  </si>
  <si>
    <t>Beyn</t>
  </si>
  <si>
    <t>gid://shopify/LineItem/2158556676174</t>
  </si>
  <si>
    <t>Graith</t>
  </si>
  <si>
    <t>gid://shopify/LineItem/2160692887630</t>
  </si>
  <si>
    <t>Fergus</t>
  </si>
  <si>
    <t>Nurny</t>
  </si>
  <si>
    <t>gid://shopify/LineItem/2157362905166</t>
  </si>
  <si>
    <t>Karisa</t>
  </si>
  <si>
    <t>Attle</t>
  </si>
  <si>
    <t>gid://shopify/LineItem/2161116774478</t>
  </si>
  <si>
    <t>Shea</t>
  </si>
  <si>
    <t>gid://shopify/LineItem/2153063874638</t>
  </si>
  <si>
    <t>Patricio</t>
  </si>
  <si>
    <t>Griston</t>
  </si>
  <si>
    <t>gid://shopify/LineItem/2159031713870</t>
  </si>
  <si>
    <t>Sapsed</t>
  </si>
  <si>
    <t>gid://shopify/LineItem/2155740266574</t>
  </si>
  <si>
    <t>MacInnes</t>
  </si>
  <si>
    <t>gid://shopify/LineItem/2155723423822</t>
  </si>
  <si>
    <t>Joder</t>
  </si>
  <si>
    <t>gid://shopify/LineItem/2156382847054</t>
  </si>
  <si>
    <t>Jessee</t>
  </si>
  <si>
    <t>Barme</t>
  </si>
  <si>
    <t>gid://shopify/LineItem/2157912391758</t>
  </si>
  <si>
    <t>Roobbie</t>
  </si>
  <si>
    <t>Gribben</t>
  </si>
  <si>
    <t>gid://shopify/LineItem/2153620537422</t>
  </si>
  <si>
    <t>Carin</t>
  </si>
  <si>
    <t>gid://shopify/LineItem/2151506411598</t>
  </si>
  <si>
    <t>Crang</t>
  </si>
  <si>
    <t>gid://shopify/LineItem/2158532624462</t>
  </si>
  <si>
    <t>Engracia</t>
  </si>
  <si>
    <t>Coltman</t>
  </si>
  <si>
    <t>gid://shopify/LineItem/2156303908942</t>
  </si>
  <si>
    <t>Fons</t>
  </si>
  <si>
    <t>Arends</t>
  </si>
  <si>
    <t>gid://shopify/LineItem/2159090729038</t>
  </si>
  <si>
    <t>Jacquelin</t>
  </si>
  <si>
    <t>Camelli</t>
  </si>
  <si>
    <t>gid://shopify/LineItem/2157667745870</t>
  </si>
  <si>
    <t>Curzey</t>
  </si>
  <si>
    <t>gid://shopify/LineItem/2157100695630</t>
  </si>
  <si>
    <t>Colomb</t>
  </si>
  <si>
    <t>gid://shopify/LineItem/2152340291662</t>
  </si>
  <si>
    <t>Memmory</t>
  </si>
  <si>
    <t>gid://shopify/LineItem/2157166788686</t>
  </si>
  <si>
    <t>Gustavo</t>
  </si>
  <si>
    <t>Capstaff</t>
  </si>
  <si>
    <t>gid://shopify/LineItem/2158633156686</t>
  </si>
  <si>
    <t>Arsey</t>
  </si>
  <si>
    <t>gid://shopify/LineItem/2159165472846</t>
  </si>
  <si>
    <t>Rachele</t>
  </si>
  <si>
    <t>Augar</t>
  </si>
  <si>
    <t>gid://shopify/LineItem/2159661482062</t>
  </si>
  <si>
    <t>Tanitansy</t>
  </si>
  <si>
    <t>Rosborough</t>
  </si>
  <si>
    <t>gid://shopify/LineItem/2158603403342</t>
  </si>
  <si>
    <t>Darya</t>
  </si>
  <si>
    <t>Greenland</t>
  </si>
  <si>
    <t>gid://shopify/LineItem/2157160464462</t>
  </si>
  <si>
    <t>Lorette</t>
  </si>
  <si>
    <t>McPhilip</t>
  </si>
  <si>
    <t>gid://shopify/LineItem/2154444423246</t>
  </si>
  <si>
    <t>Glenton</t>
  </si>
  <si>
    <t>gid://shopify/LineItem/2157170851918</t>
  </si>
  <si>
    <t>Vasilis</t>
  </si>
  <si>
    <t>Springthorp</t>
  </si>
  <si>
    <t>gid://shopify/LineItem/2160693248078</t>
  </si>
  <si>
    <t>Chillcot</t>
  </si>
  <si>
    <t>gid://shopify/LineItem/2151870988366</t>
  </si>
  <si>
    <t>Alene</t>
  </si>
  <si>
    <t>Steckings</t>
  </si>
  <si>
    <t>gid://shopify/LineItem/2158889566286</t>
  </si>
  <si>
    <t>Tixier</t>
  </si>
  <si>
    <t>gid://shopify/LineItem/2157886668878</t>
  </si>
  <si>
    <t>Doloritas</t>
  </si>
  <si>
    <t>Wadeson</t>
  </si>
  <si>
    <t>gid://shopify/LineItem/2154527195214</t>
  </si>
  <si>
    <t>Cordi</t>
  </si>
  <si>
    <t>Ferryman</t>
  </si>
  <si>
    <t>gid://shopify/LineItem/2160426221646</t>
  </si>
  <si>
    <t>gid://shopify/LineItem/2151562281038</t>
  </si>
  <si>
    <t>Barnabe</t>
  </si>
  <si>
    <t>Whibley</t>
  </si>
  <si>
    <t>gid://shopify/LineItem/2156009128014</t>
  </si>
  <si>
    <t>Nikolia</t>
  </si>
  <si>
    <t>Furse</t>
  </si>
  <si>
    <t>gid://shopify/LineItem/2159353004110</t>
  </si>
  <si>
    <t>Emmye</t>
  </si>
  <si>
    <t>MESQUITE</t>
  </si>
  <si>
    <t>gid://shopify/LineItem/2151941013582</t>
  </si>
  <si>
    <t>Gilburt</t>
  </si>
  <si>
    <t>gid://shopify/LineItem/2151779401806</t>
  </si>
  <si>
    <t>Monika</t>
  </si>
  <si>
    <t>gid://shopify/LineItem/2160758489166</t>
  </si>
  <si>
    <t>Lynett</t>
  </si>
  <si>
    <t>Mattheissen</t>
  </si>
  <si>
    <t>gid://shopify/LineItem/2159318827086</t>
  </si>
  <si>
    <t>Eolande</t>
  </si>
  <si>
    <t>Willatt</t>
  </si>
  <si>
    <t>gid://shopify/LineItem/2159342485582</t>
  </si>
  <si>
    <t>Ronni</t>
  </si>
  <si>
    <t>Dobrovolski</t>
  </si>
  <si>
    <t>gid://shopify/LineItem/2157115146318</t>
  </si>
  <si>
    <t>Pickles</t>
  </si>
  <si>
    <t>gid://shopify/LineItem/2159310667854</t>
  </si>
  <si>
    <t>Raquela</t>
  </si>
  <si>
    <t>gid://shopify/LineItem/2160790863950</t>
  </si>
  <si>
    <t>Alaric</t>
  </si>
  <si>
    <t>Godehard.sf</t>
  </si>
  <si>
    <t>gid://shopify/LineItem/2155779489870</t>
  </si>
  <si>
    <t>Alena</t>
  </si>
  <si>
    <t>Peasgood</t>
  </si>
  <si>
    <t>gid://shopify/LineItem/2152004517966</t>
  </si>
  <si>
    <t>Johnny</t>
  </si>
  <si>
    <t>Sibyllina</t>
  </si>
  <si>
    <t>gid://shopify/LineItem/2155806621774</t>
  </si>
  <si>
    <t>Kassandra</t>
  </si>
  <si>
    <t>Leedal</t>
  </si>
  <si>
    <t>gid://shopify/LineItem/2157694124110</t>
  </si>
  <si>
    <t>Dollimore</t>
  </si>
  <si>
    <t>gid://shopify/LineItem/2157581172814</t>
  </si>
  <si>
    <t>Gwendolin</t>
  </si>
  <si>
    <t>Sandyford</t>
  </si>
  <si>
    <t>gid://shopify/LineItem/2152077197390</t>
  </si>
  <si>
    <t>Simonot</t>
  </si>
  <si>
    <t>gid://shopify/LineItem/2160810688590</t>
  </si>
  <si>
    <t>Dirk</t>
  </si>
  <si>
    <t>Sainer</t>
  </si>
  <si>
    <t>gid://shopify/LineItem/2160767860814</t>
  </si>
  <si>
    <t>Wrankling</t>
  </si>
  <si>
    <t>gid://shopify/LineItem/2158546944078</t>
  </si>
  <si>
    <t>Vina</t>
  </si>
  <si>
    <t>Lavens</t>
  </si>
  <si>
    <t>gid://shopify/LineItem/2157815726158</t>
  </si>
  <si>
    <t>Morgen</t>
  </si>
  <si>
    <t>Ridwood</t>
  </si>
  <si>
    <t>gid://shopify/LineItem/2157650870350</t>
  </si>
  <si>
    <t>Benninck</t>
  </si>
  <si>
    <t>gid://shopify/LineItem/2156280873038</t>
  </si>
  <si>
    <t>Katheryn</t>
  </si>
  <si>
    <t>Van Der Weedenburg</t>
  </si>
  <si>
    <t>gid://shopify/LineItem/2156003721294</t>
  </si>
  <si>
    <t>Benita</t>
  </si>
  <si>
    <t>Breznovic</t>
  </si>
  <si>
    <t>gid://shopify/LineItem/2156313837646</t>
  </si>
  <si>
    <t>Maximilian</t>
  </si>
  <si>
    <t>Burland</t>
  </si>
  <si>
    <t>gid://shopify/LineItem/2151867482190</t>
  </si>
  <si>
    <t>Arabelle</t>
  </si>
  <si>
    <t>Scourge</t>
  </si>
  <si>
    <t>gid://shopify/LineItem/2153281486926</t>
  </si>
  <si>
    <t>Bobine</t>
  </si>
  <si>
    <t>Tuffrey</t>
  </si>
  <si>
    <t>gid://shopify/LineItem/2156371083342</t>
  </si>
  <si>
    <t>McCooke</t>
  </si>
  <si>
    <t>gid://shopify/LineItem/2156201214030</t>
  </si>
  <si>
    <t>Karee</t>
  </si>
  <si>
    <t>Yitzhakov</t>
  </si>
  <si>
    <t>gid://shopify/LineItem/2157583269966</t>
  </si>
  <si>
    <t>Brenda</t>
  </si>
  <si>
    <t>Gilroy</t>
  </si>
  <si>
    <t>EVANSTON</t>
  </si>
  <si>
    <t>gid://shopify/LineItem/2151896481870</t>
  </si>
  <si>
    <t>Deni</t>
  </si>
  <si>
    <t>Minall</t>
  </si>
  <si>
    <t>gid://shopify/LineItem/2151782318158</t>
  </si>
  <si>
    <t>Carlye</t>
  </si>
  <si>
    <t>McCurry</t>
  </si>
  <si>
    <t>gid://shopify/LineItem/2153170698318</t>
  </si>
  <si>
    <t>Girogetti</t>
  </si>
  <si>
    <t>gid://shopify/LineItem/2156082495566</t>
  </si>
  <si>
    <t>Shiels</t>
  </si>
  <si>
    <t>gid://shopify/LineItem/2156209504334</t>
  </si>
  <si>
    <t>Nataline</t>
  </si>
  <si>
    <t>gid://shopify/LineItem/2157567803470</t>
  </si>
  <si>
    <t>Carolee</t>
  </si>
  <si>
    <t>De Ambrosi</t>
  </si>
  <si>
    <t>gid://shopify/LineItem/2151437795406</t>
  </si>
  <si>
    <t>Elladine</t>
  </si>
  <si>
    <t>Gallico</t>
  </si>
  <si>
    <t>Wyoming</t>
  </si>
  <si>
    <t>CHEYENNE</t>
  </si>
  <si>
    <t>gid://shopify/LineItem/2152024571982</t>
  </si>
  <si>
    <t>Lynnette</t>
  </si>
  <si>
    <t>Maneylaws</t>
  </si>
  <si>
    <t>gid://shopify/LineItem/2153157132366</t>
  </si>
  <si>
    <t>Brana</t>
  </si>
  <si>
    <t>Lott</t>
  </si>
  <si>
    <t>gid://shopify/LineItem/2159396323406</t>
  </si>
  <si>
    <t>Rene</t>
  </si>
  <si>
    <t>Stonbridge</t>
  </si>
  <si>
    <t>gid://shopify/LineItem/2151560839246</t>
  </si>
  <si>
    <t>Raye</t>
  </si>
  <si>
    <t>gid://shopify/LineItem/2156140920910</t>
  </si>
  <si>
    <t>Elby</t>
  </si>
  <si>
    <t>gid://shopify/LineItem/2156536758350</t>
  </si>
  <si>
    <t>Filia</t>
  </si>
  <si>
    <t>Fransson</t>
  </si>
  <si>
    <t>gid://shopify/LineItem/2160544022606</t>
  </si>
  <si>
    <t>Cutchee</t>
  </si>
  <si>
    <t>gid://shopify/LineItem/2153127477326</t>
  </si>
  <si>
    <t>Elfitt</t>
  </si>
  <si>
    <t>PETALUMA</t>
  </si>
  <si>
    <t>gid://shopify/LineItem/2154662428750</t>
  </si>
  <si>
    <t>Mariellen</t>
  </si>
  <si>
    <t>gid://shopify/LineItem/2153863774286</t>
  </si>
  <si>
    <t>Mineghelli</t>
  </si>
  <si>
    <t>gid://shopify/LineItem/2153244983374</t>
  </si>
  <si>
    <t>Garriock</t>
  </si>
  <si>
    <t>gid://shopify/LineItem/2158647312462</t>
  </si>
  <si>
    <t>Poker</t>
  </si>
  <si>
    <t>gid://shopify/LineItem/2153568895054</t>
  </si>
  <si>
    <t>Summerhayes</t>
  </si>
  <si>
    <t>gid://shopify/LineItem/2159286452302</t>
  </si>
  <si>
    <t>Rebekah</t>
  </si>
  <si>
    <t>Hupka</t>
  </si>
  <si>
    <t>gid://shopify/LineItem/2155916066894</t>
  </si>
  <si>
    <t>Gerhard</t>
  </si>
  <si>
    <t>Bridgeman</t>
  </si>
  <si>
    <t>gid://shopify/LineItem/2154060021838</t>
  </si>
  <si>
    <t>Rhoda</t>
  </si>
  <si>
    <t>Ferronet</t>
  </si>
  <si>
    <t>gid://shopify/LineItem/2161222156366</t>
  </si>
  <si>
    <t>Izzy</t>
  </si>
  <si>
    <t>Ivasechko</t>
  </si>
  <si>
    <t>gid://shopify/LineItem/2151553925198</t>
  </si>
  <si>
    <t>Deana</t>
  </si>
  <si>
    <t>Quodling</t>
  </si>
  <si>
    <t>gid://shopify/LineItem/2157183139918</t>
  </si>
  <si>
    <t>Longhi</t>
  </si>
  <si>
    <t>gid://shopify/LineItem/2160976035918</t>
  </si>
  <si>
    <t>Forest</t>
  </si>
  <si>
    <t>Perris</t>
  </si>
  <si>
    <t>gid://shopify/LineItem/2151787036750</t>
  </si>
  <si>
    <t>Neal</t>
  </si>
  <si>
    <t>Hartshorn</t>
  </si>
  <si>
    <t>gid://shopify/LineItem/2155449024590</t>
  </si>
  <si>
    <t>Vite</t>
  </si>
  <si>
    <t>Hailwood</t>
  </si>
  <si>
    <t>gid://shopify/LineItem/2154809065550</t>
  </si>
  <si>
    <t>Patis</t>
  </si>
  <si>
    <t>gid://shopify/LineItem/2159236644942</t>
  </si>
  <si>
    <t>Ambrois</t>
  </si>
  <si>
    <t>gid://shopify/LineItem/2152339701838</t>
  </si>
  <si>
    <t>Faustine</t>
  </si>
  <si>
    <t>Largen</t>
  </si>
  <si>
    <t>gid://shopify/LineItem/2151785037902</t>
  </si>
  <si>
    <t>Adan</t>
  </si>
  <si>
    <t>McMeekin</t>
  </si>
  <si>
    <t>gid://shopify/LineItem/2156029771854</t>
  </si>
  <si>
    <t>Eustis</t>
  </si>
  <si>
    <t>gid://shopify/LineItem/2159146827854</t>
  </si>
  <si>
    <t>Checketts</t>
  </si>
  <si>
    <t>gid://shopify/LineItem/2153453092942</t>
  </si>
  <si>
    <t>Malynda</t>
  </si>
  <si>
    <t>Baudrey</t>
  </si>
  <si>
    <t>gid://shopify/LineItem/2157861011534</t>
  </si>
  <si>
    <t>Grimsdike</t>
  </si>
  <si>
    <t>gid://shopify/LineItem/2160373792846</t>
  </si>
  <si>
    <t>Delmonti</t>
  </si>
  <si>
    <t>gid://shopify/LineItem/2155767332942</t>
  </si>
  <si>
    <t>Puff</t>
  </si>
  <si>
    <t>gid://shopify/LineItem/2155110498382</t>
  </si>
  <si>
    <t>Inger</t>
  </si>
  <si>
    <t>Fawlo</t>
  </si>
  <si>
    <t>gid://shopify/LineItem/2154862346318</t>
  </si>
  <si>
    <t>Letixier</t>
  </si>
  <si>
    <t>gid://shopify/LineItem/2153148514382</t>
  </si>
  <si>
    <t>Shalna</t>
  </si>
  <si>
    <t>gid://shopify/LineItem/2159376564302</t>
  </si>
  <si>
    <t>Scalera</t>
  </si>
  <si>
    <t>gid://shopify/LineItem/2160702095438</t>
  </si>
  <si>
    <t>Shantee</t>
  </si>
  <si>
    <t>Domenici</t>
  </si>
  <si>
    <t>gid://shopify/LineItem/2155020320846</t>
  </si>
  <si>
    <t>Chickie</t>
  </si>
  <si>
    <t>gid://shopify/LineItem/2152435515470</t>
  </si>
  <si>
    <t>Elisha</t>
  </si>
  <si>
    <t>Duferie</t>
  </si>
  <si>
    <t>gid://shopify/LineItem/2152032895054</t>
  </si>
  <si>
    <t>Willie</t>
  </si>
  <si>
    <t>Gonneau</t>
  </si>
  <si>
    <t>gid://shopify/LineItem/2157863927886</t>
  </si>
  <si>
    <t>Copozio</t>
  </si>
  <si>
    <t>gid://shopify/LineItem/2153277227086</t>
  </si>
  <si>
    <t>Clemence</t>
  </si>
  <si>
    <t>Yurenin</t>
  </si>
  <si>
    <t>gid://shopify/LineItem/2151959986254</t>
  </si>
  <si>
    <t>Lucita</t>
  </si>
  <si>
    <t>Baird</t>
  </si>
  <si>
    <t>gid://shopify/LineItem/2152925659214</t>
  </si>
  <si>
    <t>Jerrylee</t>
  </si>
  <si>
    <t>Goldwater</t>
  </si>
  <si>
    <t>gid://shopify/LineItem/2154830299214</t>
  </si>
  <si>
    <t>Trent</t>
  </si>
  <si>
    <t>Cusack</t>
  </si>
  <si>
    <t>gid://shopify/LineItem/2154496327758</t>
  </si>
  <si>
    <t>Erny</t>
  </si>
  <si>
    <t>Luciani</t>
  </si>
  <si>
    <t>gid://shopify/LineItem/2155714707534</t>
  </si>
  <si>
    <t>Joyous</t>
  </si>
  <si>
    <t>Wife</t>
  </si>
  <si>
    <t>gid://shopify/LineItem/2157024378958</t>
  </si>
  <si>
    <t>Preston</t>
  </si>
  <si>
    <t>Gariff</t>
  </si>
  <si>
    <t>gid://shopify/LineItem/2152073396302</t>
  </si>
  <si>
    <t>Genvieve</t>
  </si>
  <si>
    <t>Bellison</t>
  </si>
  <si>
    <t>gid://shopify/LineItem/2160138879054</t>
  </si>
  <si>
    <t>Barty</t>
  </si>
  <si>
    <t>Fountaine</t>
  </si>
  <si>
    <t>gid://shopify/LineItem/2159573106766</t>
  </si>
  <si>
    <t>Chasmar</t>
  </si>
  <si>
    <t>gid://shopify/LineItem/2156366397518</t>
  </si>
  <si>
    <t>Verbeek</t>
  </si>
  <si>
    <t>gid://shopify/LineItem/2161218715726</t>
  </si>
  <si>
    <t>Arend</t>
  </si>
  <si>
    <t>gid://shopify/LineItem/2152937095246</t>
  </si>
  <si>
    <t>Aucott</t>
  </si>
  <si>
    <t>gid://shopify/LineItem/2160481730638</t>
  </si>
  <si>
    <t>Lonnard</t>
  </si>
  <si>
    <t>gid://shopify/LineItem/2160743546958</t>
  </si>
  <si>
    <t>Scotti</t>
  </si>
  <si>
    <t>Mosdell</t>
  </si>
  <si>
    <t>gid://shopify/LineItem/2154641719374</t>
  </si>
  <si>
    <t>Killy</t>
  </si>
  <si>
    <t>Dorin</t>
  </si>
  <si>
    <t>gid://shopify/LineItem/2158223556686</t>
  </si>
  <si>
    <t>Nert</t>
  </si>
  <si>
    <t>Testo</t>
  </si>
  <si>
    <t>gid://shopify/LineItem/2155737153614</t>
  </si>
  <si>
    <t>Switsur</t>
  </si>
  <si>
    <t>gid://shopify/LineItem/2160476553294</t>
  </si>
  <si>
    <t>Beecroft</t>
  </si>
  <si>
    <t>gid://shopify/LineItem/2153132851278</t>
  </si>
  <si>
    <t>Craggs</t>
  </si>
  <si>
    <t>gid://shopify/LineItem/2152065564750</t>
  </si>
  <si>
    <t>Flora</t>
  </si>
  <si>
    <t>Mutch</t>
  </si>
  <si>
    <t>gid://shopify/LineItem/2156392939598</t>
  </si>
  <si>
    <t>Sashenka</t>
  </si>
  <si>
    <t>Mainland</t>
  </si>
  <si>
    <t>gid://shopify/LineItem/2152396816462</t>
  </si>
  <si>
    <t>Deppen</t>
  </si>
  <si>
    <t>gid://shopify/LineItem/2161062117454</t>
  </si>
  <si>
    <t>Andino</t>
  </si>
  <si>
    <t>gid://shopify/LineItem/2157174063182</t>
  </si>
  <si>
    <t>Felic</t>
  </si>
  <si>
    <t>Peskin</t>
  </si>
  <si>
    <t>gid://shopify/LineItem/2151852507214</t>
  </si>
  <si>
    <t>Goodinge</t>
  </si>
  <si>
    <t>gid://shopify/LineItem/2154477977678</t>
  </si>
  <si>
    <t>Blunsen</t>
  </si>
  <si>
    <t>gid://shopify/LineItem/2154986242126</t>
  </si>
  <si>
    <t>Castleton</t>
  </si>
  <si>
    <t>gid://shopify/LineItem/2153578823758</t>
  </si>
  <si>
    <t>Lorne</t>
  </si>
  <si>
    <t>Agett</t>
  </si>
  <si>
    <t>gid://shopify/LineItem/2160177643598</t>
  </si>
  <si>
    <t>Figg</t>
  </si>
  <si>
    <t>gid://shopify/LineItem/2152907440206</t>
  </si>
  <si>
    <t>Zola</t>
  </si>
  <si>
    <t>Hoggan</t>
  </si>
  <si>
    <t>gid://shopify/LineItem/2152137785422</t>
  </si>
  <si>
    <t>Floyd</t>
  </si>
  <si>
    <t>gid://shopify/LineItem/2154719969358</t>
  </si>
  <si>
    <t>Darren</t>
  </si>
  <si>
    <t>Spreadbury</t>
  </si>
  <si>
    <t>gid://shopify/LineItem/2152967602254</t>
  </si>
  <si>
    <t>Avrit</t>
  </si>
  <si>
    <t>Fancutt</t>
  </si>
  <si>
    <t>gid://shopify/LineItem/2160002072654</t>
  </si>
  <si>
    <t>gid://shopify/LineItem/2154673832014</t>
  </si>
  <si>
    <t>Aldcorne</t>
  </si>
  <si>
    <t>gid://shopify/LineItem/2153299411022</t>
  </si>
  <si>
    <t>Hillier</t>
  </si>
  <si>
    <t>Bleier</t>
  </si>
  <si>
    <t>gid://shopify/LineItem/2153722052686</t>
  </si>
  <si>
    <t>Guly</t>
  </si>
  <si>
    <t>gid://shopify/LineItem/2157250609230</t>
  </si>
  <si>
    <t>Janaye</t>
  </si>
  <si>
    <t>gid://shopify/LineItem/2154196402254</t>
  </si>
  <si>
    <t>Norine</t>
  </si>
  <si>
    <t>Sinfield</t>
  </si>
  <si>
    <t>gid://shopify/LineItem/2152428109902</t>
  </si>
  <si>
    <t>Fina</t>
  </si>
  <si>
    <t>Persey</t>
  </si>
  <si>
    <t>gid://shopify/LineItem/2152396849230</t>
  </si>
  <si>
    <t>Gerretsen</t>
  </si>
  <si>
    <t>PALATINE</t>
  </si>
  <si>
    <t>gid://shopify/LineItem/2156196102222</t>
  </si>
  <si>
    <t>Davin</t>
  </si>
  <si>
    <t>Rooze</t>
  </si>
  <si>
    <t>gid://shopify/LineItem/2153983410254</t>
  </si>
  <si>
    <t>Darbie</t>
  </si>
  <si>
    <t>MacDonnell</t>
  </si>
  <si>
    <t>gid://shopify/LineItem/2157237108814</t>
  </si>
  <si>
    <t>Adam</t>
  </si>
  <si>
    <t>Wantling</t>
  </si>
  <si>
    <t>gid://shopify/LineItem/2152042659918</t>
  </si>
  <si>
    <t>Hyacintha</t>
  </si>
  <si>
    <t>Dyet</t>
  </si>
  <si>
    <t>gid://shopify/LineItem/2151739293774</t>
  </si>
  <si>
    <t>Chanson</t>
  </si>
  <si>
    <t>gid://shopify/LineItem/2154667540558</t>
  </si>
  <si>
    <t>Jamot</t>
  </si>
  <si>
    <t>gid://shopify/LineItem/2152795144270</t>
  </si>
  <si>
    <t>Ronnica</t>
  </si>
  <si>
    <t>Afonso</t>
  </si>
  <si>
    <t>gid://shopify/LineItem/2154437443662</t>
  </si>
  <si>
    <t>Towne</t>
  </si>
  <si>
    <t>gid://shopify/LineItem/2151819444302</t>
  </si>
  <si>
    <t>Talia</t>
  </si>
  <si>
    <t>Mattia</t>
  </si>
  <si>
    <t>gid://shopify/LineItem/2153827500110</t>
  </si>
  <si>
    <t>Teodora</t>
  </si>
  <si>
    <t>Thewys</t>
  </si>
  <si>
    <t>gid://shopify/LineItem/2153157460046</t>
  </si>
  <si>
    <t>Philip</t>
  </si>
  <si>
    <t>Chinnock</t>
  </si>
  <si>
    <t>gid://shopify/LineItem/2155402920014</t>
  </si>
  <si>
    <t>Margaux</t>
  </si>
  <si>
    <t>Jikovsky</t>
  </si>
  <si>
    <t>gid://shopify/LineItem/2153275293774</t>
  </si>
  <si>
    <t>gid://shopify/LineItem/2155019763790</t>
  </si>
  <si>
    <t>Screwton</t>
  </si>
  <si>
    <t>gid://shopify/LineItem/2158780481614</t>
  </si>
  <si>
    <t>Boribal</t>
  </si>
  <si>
    <t>gid://shopify/LineItem/2158505001038</t>
  </si>
  <si>
    <t>Serge</t>
  </si>
  <si>
    <t>Nottle</t>
  </si>
  <si>
    <t>gid://shopify/LineItem/2152401403982</t>
  </si>
  <si>
    <t>Labell</t>
  </si>
  <si>
    <t>gid://shopify/LineItem/2155326603342</t>
  </si>
  <si>
    <t>Karoline</t>
  </si>
  <si>
    <t>Dosdale</t>
  </si>
  <si>
    <t>gid://shopify/LineItem/2159245590606</t>
  </si>
  <si>
    <t>Garvy</t>
  </si>
  <si>
    <t>gid://shopify/LineItem/2161264558158</t>
  </si>
  <si>
    <t>Jacky</t>
  </si>
  <si>
    <t>Elington</t>
  </si>
  <si>
    <t>gid://shopify/LineItem/2159782297678</t>
  </si>
  <si>
    <t>gid://shopify/LineItem/2156100616270</t>
  </si>
  <si>
    <t>Baldacco</t>
  </si>
  <si>
    <t>gid://shopify/LineItem/2152407072846</t>
  </si>
  <si>
    <t>Garber</t>
  </si>
  <si>
    <t>gid://shopify/LineItem/2154722656334</t>
  </si>
  <si>
    <t>Jewel</t>
  </si>
  <si>
    <t>gid://shopify/LineItem/2155192680526</t>
  </si>
  <si>
    <t>Rosella</t>
  </si>
  <si>
    <t>MacKilroe</t>
  </si>
  <si>
    <t>gid://shopify/LineItem/2159645786190</t>
  </si>
  <si>
    <t>Morten</t>
  </si>
  <si>
    <t>Abbatt</t>
  </si>
  <si>
    <t>gid://shopify/LineItem/2153102278734</t>
  </si>
  <si>
    <t>gid://shopify/LineItem/2154337665102</t>
  </si>
  <si>
    <t>Stevy</t>
  </si>
  <si>
    <t>Lau</t>
  </si>
  <si>
    <t>gid://shopify/LineItem/2157649002574</t>
  </si>
  <si>
    <t>Sybyl</t>
  </si>
  <si>
    <t>WOBURN</t>
  </si>
  <si>
    <t>gid://shopify/LineItem/2153331982414</t>
  </si>
  <si>
    <t>Hermia</t>
  </si>
  <si>
    <t>MacConnell</t>
  </si>
  <si>
    <t>gid://shopify/LineItem/2159334719566</t>
  </si>
  <si>
    <t>Patin</t>
  </si>
  <si>
    <t>Hardwell</t>
  </si>
  <si>
    <t>gid://shopify/LineItem/2151714455630</t>
  </si>
  <si>
    <t>Kain</t>
  </si>
  <si>
    <t>Bavister</t>
  </si>
  <si>
    <t>gid://shopify/LineItem/2153923215438</t>
  </si>
  <si>
    <t>Vanyushin</t>
  </si>
  <si>
    <t>gid://shopify/LineItem/2159893348430</t>
  </si>
  <si>
    <t>Sula</t>
  </si>
  <si>
    <t>Simonetto</t>
  </si>
  <si>
    <t>gid://shopify/LineItem/2152401436750</t>
  </si>
  <si>
    <t>Isidora</t>
  </si>
  <si>
    <t>Jowsey</t>
  </si>
  <si>
    <t>gid://shopify/LineItem/2155921571918</t>
  </si>
  <si>
    <t>Rosana</t>
  </si>
  <si>
    <t>Vinas</t>
  </si>
  <si>
    <t>gid://shopify/LineItem/2153549529166</t>
  </si>
  <si>
    <t>gid://shopify/LineItem/2157166428238</t>
  </si>
  <si>
    <t>Grimmett</t>
  </si>
  <si>
    <t>gid://shopify/LineItem/2160243114062</t>
  </si>
  <si>
    <t>Maisie</t>
  </si>
  <si>
    <t>Kobel</t>
  </si>
  <si>
    <t>gid://shopify/LineItem/2161086922830</t>
  </si>
  <si>
    <t>gid://shopify/LineItem/2151531511886</t>
  </si>
  <si>
    <t>Constantia</t>
  </si>
  <si>
    <t>Parmenter</t>
  </si>
  <si>
    <t>gid://shopify/LineItem/2153859186766</t>
  </si>
  <si>
    <t>Ari</t>
  </si>
  <si>
    <t>Bridgement</t>
  </si>
  <si>
    <t>gid://shopify/LineItem/2161510776910</t>
  </si>
  <si>
    <t>Oralle</t>
  </si>
  <si>
    <t>Deehan</t>
  </si>
  <si>
    <t>gid://shopify/LineItem/2152890073166</t>
  </si>
  <si>
    <t>Giorgio</t>
  </si>
  <si>
    <t>Ibbeson</t>
  </si>
  <si>
    <t>gid://shopify/LineItem/2154830921806</t>
  </si>
  <si>
    <t>Donneely</t>
  </si>
  <si>
    <t>gid://shopify/LineItem/2154932142158</t>
  </si>
  <si>
    <t>Comins</t>
  </si>
  <si>
    <t>gid://shopify/LineItem/2154954817614</t>
  </si>
  <si>
    <t>Maciocia</t>
  </si>
  <si>
    <t>gid://shopify/LineItem/2155207426126</t>
  </si>
  <si>
    <t>Flynn</t>
  </si>
  <si>
    <t>Upham</t>
  </si>
  <si>
    <t>gid://shopify/LineItem/2152436400206</t>
  </si>
  <si>
    <t>Jeff</t>
  </si>
  <si>
    <t>Pietraszek</t>
  </si>
  <si>
    <t>gid://shopify/LineItem/2160635936846</t>
  </si>
  <si>
    <t>Pepperd</t>
  </si>
  <si>
    <t>gid://shopify/LineItem/2153025273934</t>
  </si>
  <si>
    <t>Arel</t>
  </si>
  <si>
    <t>Curtayne</t>
  </si>
  <si>
    <t>gid://shopify/LineItem/2156429017166</t>
  </si>
  <si>
    <t>Hartfield</t>
  </si>
  <si>
    <t>gid://shopify/LineItem/2154515660878</t>
  </si>
  <si>
    <t>Paul</t>
  </si>
  <si>
    <t>Surby</t>
  </si>
  <si>
    <t>gid://shopify/LineItem/2154871914574</t>
  </si>
  <si>
    <t>Maudie</t>
  </si>
  <si>
    <t>Oldershaw</t>
  </si>
  <si>
    <t>gid://shopify/LineItem/2154880696398</t>
  </si>
  <si>
    <t>gid://shopify/LineItem/2156197773390</t>
  </si>
  <si>
    <t>Wilbert</t>
  </si>
  <si>
    <t>Eddowes</t>
  </si>
  <si>
    <t>gid://shopify/LineItem/2159583854670</t>
  </si>
  <si>
    <t>Kizzee</t>
  </si>
  <si>
    <t>gid://shopify/LineItem/2155266179150</t>
  </si>
  <si>
    <t>Honoria</t>
  </si>
  <si>
    <t>Scading</t>
  </si>
  <si>
    <t>gid://shopify/LineItem/2156355223630</t>
  </si>
  <si>
    <t>Dominick</t>
  </si>
  <si>
    <t>Currey</t>
  </si>
  <si>
    <t>gid://shopify/LineItem/2160867082318</t>
  </si>
  <si>
    <t>Stedmond</t>
  </si>
  <si>
    <t>gid://shopify/LineItem/2158084620366</t>
  </si>
  <si>
    <t>Lil</t>
  </si>
  <si>
    <t>Been</t>
  </si>
  <si>
    <t>gid://shopify/LineItem/2160204447822</t>
  </si>
  <si>
    <t>Jedidiah</t>
  </si>
  <si>
    <t>Heasman</t>
  </si>
  <si>
    <t>gid://shopify/LineItem/2154550329422</t>
  </si>
  <si>
    <t>Elijah</t>
  </si>
  <si>
    <t>Newgrosh</t>
  </si>
  <si>
    <t>gid://shopify/LineItem/2151375274062</t>
  </si>
  <si>
    <t>Rufe</t>
  </si>
  <si>
    <t>Klehyn</t>
  </si>
  <si>
    <t>gid://shopify/LineItem/2152993292366</t>
  </si>
  <si>
    <t>Sherrott</t>
  </si>
  <si>
    <t>gid://shopify/LineItem/2154237853774</t>
  </si>
  <si>
    <t>Brian</t>
  </si>
  <si>
    <t>gid://shopify/LineItem/2155187273806</t>
  </si>
  <si>
    <t>Parish</t>
  </si>
  <si>
    <t>gid://shopify/LineItem/2156480331854</t>
  </si>
  <si>
    <t>gid://shopify/LineItem/2156325634126</t>
  </si>
  <si>
    <t>Chantalle</t>
  </si>
  <si>
    <t>Newitt</t>
  </si>
  <si>
    <t>gid://shopify/LineItem/2154843799630</t>
  </si>
  <si>
    <t>Sayre</t>
  </si>
  <si>
    <t>Rodd</t>
  </si>
  <si>
    <t>gid://shopify/LineItem/2157868318798</t>
  </si>
  <si>
    <t>Alic</t>
  </si>
  <si>
    <t>Mawson</t>
  </si>
  <si>
    <t>gid://shopify/LineItem/2154631790670</t>
  </si>
  <si>
    <t>Parke</t>
  </si>
  <si>
    <t>gid://shopify/LineItem/2160859086926</t>
  </si>
  <si>
    <t>Twidle</t>
  </si>
  <si>
    <t>gid://shopify/LineItem/2161040883790</t>
  </si>
  <si>
    <t>Heigold</t>
  </si>
  <si>
    <t>gid://shopify/LineItem/2151756628046</t>
  </si>
  <si>
    <t>Deevey</t>
  </si>
  <si>
    <t>gid://shopify/LineItem/2155909251150</t>
  </si>
  <si>
    <t>Brande</t>
  </si>
  <si>
    <t>Matashkin</t>
  </si>
  <si>
    <t>gid://shopify/LineItem/2158509981774</t>
  </si>
  <si>
    <t>Sebastien</t>
  </si>
  <si>
    <t>Chaudret</t>
  </si>
  <si>
    <t>gid://shopify/LineItem/2151917453390</t>
  </si>
  <si>
    <t>Ashley</t>
  </si>
  <si>
    <t>Wellum</t>
  </si>
  <si>
    <t>gid://shopify/LineItem/2158763704398</t>
  </si>
  <si>
    <t>Grayley</t>
  </si>
  <si>
    <t>gid://shopify/LineItem/2153078423630</t>
  </si>
  <si>
    <t>Odelle</t>
  </si>
  <si>
    <t>Sleeman</t>
  </si>
  <si>
    <t>gid://shopify/LineItem/2154508845134</t>
  </si>
  <si>
    <t>Hilliary</t>
  </si>
  <si>
    <t>gid://shopify/LineItem/2160227582030</t>
  </si>
  <si>
    <t>Sybila</t>
  </si>
  <si>
    <t>Beaford</t>
  </si>
  <si>
    <t>gid://shopify/LineItem/2159006023758</t>
  </si>
  <si>
    <t>Seumas</t>
  </si>
  <si>
    <t>gid://shopify/LineItem/2151983022158</t>
  </si>
  <si>
    <t>McKennan</t>
  </si>
  <si>
    <t>gid://shopify/LineItem/2154466082894</t>
  </si>
  <si>
    <t>Gunner</t>
  </si>
  <si>
    <t>gid://shopify/LineItem/2160275718222</t>
  </si>
  <si>
    <t>Roshelle</t>
  </si>
  <si>
    <t>gid://shopify/LineItem/2153670377550</t>
  </si>
  <si>
    <t>Cassels</t>
  </si>
  <si>
    <t>gid://shopify/LineItem/2158003126350</t>
  </si>
  <si>
    <t>Themann</t>
  </si>
  <si>
    <t>gid://shopify/LineItem/2161459888206</t>
  </si>
  <si>
    <t>gid://shopify/LineItem/2157063995470</t>
  </si>
  <si>
    <t>Hellier</t>
  </si>
  <si>
    <t>gid://shopify/LineItem/2157217546318</t>
  </si>
  <si>
    <t>Lenna</t>
  </si>
  <si>
    <t>McGuff</t>
  </si>
  <si>
    <t>gid://shopify/LineItem/2160674930766</t>
  </si>
  <si>
    <t>Hanan</t>
  </si>
  <si>
    <t>Pitford</t>
  </si>
  <si>
    <t>gid://shopify/LineItem/2160517873742</t>
  </si>
  <si>
    <t>Webster</t>
  </si>
  <si>
    <t>Hysom</t>
  </si>
  <si>
    <t>gid://shopify/LineItem/2152925233230</t>
  </si>
  <si>
    <t>Laryssa</t>
  </si>
  <si>
    <t>Hearson</t>
  </si>
  <si>
    <t>gid://shopify/LineItem/2155930255438</t>
  </si>
  <si>
    <t>Fuster</t>
  </si>
  <si>
    <t>gid://shopify/LineItem/2154524606542</t>
  </si>
  <si>
    <t>Beauregard</t>
  </si>
  <si>
    <t>Woolatt</t>
  </si>
  <si>
    <t>gid://shopify/LineItem/2160225124430</t>
  </si>
  <si>
    <t>gid://shopify/LineItem/2157535035470</t>
  </si>
  <si>
    <t>Clemmy</t>
  </si>
  <si>
    <t>L'Amie</t>
  </si>
  <si>
    <t>gid://shopify/LineItem/2154550165582</t>
  </si>
  <si>
    <t>Andre</t>
  </si>
  <si>
    <t>Duffil</t>
  </si>
  <si>
    <t>gid://shopify/LineItem/2154803462222</t>
  </si>
  <si>
    <t>Ruttgers</t>
  </si>
  <si>
    <t>gid://shopify/LineItem/2156173099086</t>
  </si>
  <si>
    <t>Niki</t>
  </si>
  <si>
    <t>Pesek</t>
  </si>
  <si>
    <t>gid://shopify/LineItem/2157780435022</t>
  </si>
  <si>
    <t>Stanton</t>
  </si>
  <si>
    <t>Tremellan</t>
  </si>
  <si>
    <t>gid://shopify/LineItem/2160814489678</t>
  </si>
  <si>
    <t>Deem</t>
  </si>
  <si>
    <t>gid://shopify/LineItem/2153507946574</t>
  </si>
  <si>
    <t>Drona</t>
  </si>
  <si>
    <t>Hardwich</t>
  </si>
  <si>
    <t>gid://shopify/LineItem/2153343909966</t>
  </si>
  <si>
    <t>Ethe</t>
  </si>
  <si>
    <t>Linebarger</t>
  </si>
  <si>
    <t>gid://shopify/LineItem/2154536239182</t>
  </si>
  <si>
    <t>Misty</t>
  </si>
  <si>
    <t>Gresswell</t>
  </si>
  <si>
    <t>gid://shopify/LineItem/2160520691790</t>
  </si>
  <si>
    <t>Domenico</t>
  </si>
  <si>
    <t>Gayne</t>
  </si>
  <si>
    <t>gid://shopify/LineItem/2159655256142</t>
  </si>
  <si>
    <t>Moine</t>
  </si>
  <si>
    <t>gid://shopify/LineItem/2156997247054</t>
  </si>
  <si>
    <t>Burgen</t>
  </si>
  <si>
    <t>gid://shopify/LineItem/2153560670286</t>
  </si>
  <si>
    <t>Sisneros</t>
  </si>
  <si>
    <t>gid://shopify/LineItem/2158511030350</t>
  </si>
  <si>
    <t>Keefe</t>
  </si>
  <si>
    <t>Stewartson</t>
  </si>
  <si>
    <t>gid://shopify/LineItem/2152914813006</t>
  </si>
  <si>
    <t>Blakelee</t>
  </si>
  <si>
    <t>Wegner</t>
  </si>
  <si>
    <t>gid://shopify/LineItem/2159642542158</t>
  </si>
  <si>
    <t>Grove</t>
  </si>
  <si>
    <t>Pidgin</t>
  </si>
  <si>
    <t>gid://shopify/LineItem/2161387569230</t>
  </si>
  <si>
    <t>Town</t>
  </si>
  <si>
    <t>Bullas</t>
  </si>
  <si>
    <t>gid://shopify/LineItem/2151654654030</t>
  </si>
  <si>
    <t>Leland</t>
  </si>
  <si>
    <t>Bygreaves</t>
  </si>
  <si>
    <t>gid://shopify/LineItem/2152985264206</t>
  </si>
  <si>
    <t>Elnore</t>
  </si>
  <si>
    <t>Bottrill</t>
  </si>
  <si>
    <t>gid://shopify/LineItem/2160402759758</t>
  </si>
  <si>
    <t>Christina</t>
  </si>
  <si>
    <t>Larne</t>
  </si>
  <si>
    <t>gid://shopify/LineItem/2154283794510</t>
  </si>
  <si>
    <t>Annmaria</t>
  </si>
  <si>
    <t>Webling</t>
  </si>
  <si>
    <t>gid://shopify/LineItem/2157583597646</t>
  </si>
  <si>
    <t>Stevana</t>
  </si>
  <si>
    <t>Aspray</t>
  </si>
  <si>
    <t>gid://shopify/LineItem/2153330704462</t>
  </si>
  <si>
    <t>Gabel</t>
  </si>
  <si>
    <t>gid://shopify/LineItem/2157447217230</t>
  </si>
  <si>
    <t>Clear</t>
  </si>
  <si>
    <t>gid://shopify/LineItem/2152934113358</t>
  </si>
  <si>
    <t>Elset</t>
  </si>
  <si>
    <t>Zecchetti</t>
  </si>
  <si>
    <t>gid://shopify/LineItem/2158653046862</t>
  </si>
  <si>
    <t>Kendra</t>
  </si>
  <si>
    <t>gid://shopify/LineItem/2152007106638</t>
  </si>
  <si>
    <t>Exposito</t>
  </si>
  <si>
    <t>gid://shopify/LineItem/2154953834574</t>
  </si>
  <si>
    <t>Seyfart</t>
  </si>
  <si>
    <t>gid://shopify/LineItem/2155190911054</t>
  </si>
  <si>
    <t>Fawdery</t>
  </si>
  <si>
    <t>gid://shopify/LineItem/2155135664206</t>
  </si>
  <si>
    <t>Cristie</t>
  </si>
  <si>
    <t>Benesevich</t>
  </si>
  <si>
    <t>gid://shopify/LineItem/2159699656782</t>
  </si>
  <si>
    <t>Any</t>
  </si>
  <si>
    <t>Nilges</t>
  </si>
  <si>
    <t>gid://shopify/LineItem/2151840546894</t>
  </si>
  <si>
    <t>Iggy</t>
  </si>
  <si>
    <t>gid://shopify/LineItem/2161165467726</t>
  </si>
  <si>
    <t>Quye</t>
  </si>
  <si>
    <t>gid://shopify/LineItem/2157656277070</t>
  </si>
  <si>
    <t>Vladamir</t>
  </si>
  <si>
    <t>gid://shopify/LineItem/2151875182670</t>
  </si>
  <si>
    <t>Dreinan</t>
  </si>
  <si>
    <t>gid://shopify/LineItem/2153411149902</t>
  </si>
  <si>
    <t>gid://shopify/LineItem/2154033217614</t>
  </si>
  <si>
    <t>Ivie</t>
  </si>
  <si>
    <t>Vertey</t>
  </si>
  <si>
    <t>gid://shopify/LineItem/2152387379278</t>
  </si>
  <si>
    <t>Deanne</t>
  </si>
  <si>
    <t>Lorden</t>
  </si>
  <si>
    <t>gid://shopify/LineItem/2153703080014</t>
  </si>
  <si>
    <t>Brackenbury</t>
  </si>
  <si>
    <t>gid://shopify/LineItem/2158448836686</t>
  </si>
  <si>
    <t>Eleni</t>
  </si>
  <si>
    <t>Langdale</t>
  </si>
  <si>
    <t>gid://shopify/LineItem/2160382509134</t>
  </si>
  <si>
    <t>Cassandre</t>
  </si>
  <si>
    <t>Bendley</t>
  </si>
  <si>
    <t>gid://shopify/LineItem/2151951564878</t>
  </si>
  <si>
    <t>Leas</t>
  </si>
  <si>
    <t>gid://shopify/LineItem/2156114280526</t>
  </si>
  <si>
    <t>Kersey</t>
  </si>
  <si>
    <t>gid://shopify/LineItem/2154443997262</t>
  </si>
  <si>
    <t>Collete</t>
  </si>
  <si>
    <t>Sugge</t>
  </si>
  <si>
    <t>gid://shopify/LineItem/2155196186702</t>
  </si>
  <si>
    <t>Callaway</t>
  </si>
  <si>
    <t>gid://shopify/LineItem/2153971155022</t>
  </si>
  <si>
    <t>Silvester</t>
  </si>
  <si>
    <t>gid://shopify/LineItem/2157341605966</t>
  </si>
  <si>
    <t>Kanya</t>
  </si>
  <si>
    <t>Brose</t>
  </si>
  <si>
    <t>gid://shopify/LineItem/2160656711758</t>
  </si>
  <si>
    <t>Rainer</t>
  </si>
  <si>
    <t>Inkpen</t>
  </si>
  <si>
    <t>gid://shopify/LineItem/2160573022286</t>
  </si>
  <si>
    <t>Vedeniktov</t>
  </si>
  <si>
    <t>gid://shopify/LineItem/2153882058830</t>
  </si>
  <si>
    <t>Bresnen</t>
  </si>
  <si>
    <t>gid://shopify/LineItem/2154424565838</t>
  </si>
  <si>
    <t>gid://shopify/LineItem/2160328310862</t>
  </si>
  <si>
    <t>Brigid</t>
  </si>
  <si>
    <t>Cotter</t>
  </si>
  <si>
    <t>gid://shopify/LineItem/2151767900238</t>
  </si>
  <si>
    <t>Boothe</t>
  </si>
  <si>
    <t>Farlam</t>
  </si>
  <si>
    <t>gid://shopify/LineItem/2153314517070</t>
  </si>
  <si>
    <t>Thom</t>
  </si>
  <si>
    <t>gid://shopify/LineItem/2153668804686</t>
  </si>
  <si>
    <t>Salt</t>
  </si>
  <si>
    <t>gid://shopify/LineItem/2154813128782</t>
  </si>
  <si>
    <t>gid://shopify/LineItem/2157432406094</t>
  </si>
  <si>
    <t>Labrone</t>
  </si>
  <si>
    <t>gid://shopify/LineItem/2155122982990</t>
  </si>
  <si>
    <t>Audrie</t>
  </si>
  <si>
    <t>Askey</t>
  </si>
  <si>
    <t>gid://shopify/LineItem/2154489774158</t>
  </si>
  <si>
    <t>Britt</t>
  </si>
  <si>
    <t>Dripps</t>
  </si>
  <si>
    <t>gid://shopify/LineItem/2152053702734</t>
  </si>
  <si>
    <t>Clayton</t>
  </si>
  <si>
    <t>Wenden</t>
  </si>
  <si>
    <t>gid://shopify/LineItem/2154983850062</t>
  </si>
  <si>
    <t>Lauritz</t>
  </si>
  <si>
    <t>Leftwich</t>
  </si>
  <si>
    <t>gid://shopify/LineItem/2157654868046</t>
  </si>
  <si>
    <t>Tukely</t>
  </si>
  <si>
    <t>gid://shopify/LineItem/2157431586894</t>
  </si>
  <si>
    <t>Cristin</t>
  </si>
  <si>
    <t>gid://shopify/LineItem/2161411948622</t>
  </si>
  <si>
    <t>Ely</t>
  </si>
  <si>
    <t>Sugden</t>
  </si>
  <si>
    <t>gid://shopify/LineItem/2154844717134</t>
  </si>
  <si>
    <t>Wenda</t>
  </si>
  <si>
    <t>Kubicki</t>
  </si>
  <si>
    <t>gid://shopify/LineItem/2153302491214</t>
  </si>
  <si>
    <t>Shawn</t>
  </si>
  <si>
    <t>Balazin</t>
  </si>
  <si>
    <t>gid://shopify/LineItem/2153333915726</t>
  </si>
  <si>
    <t>Pennycook</t>
  </si>
  <si>
    <t>gid://shopify/LineItem/2154753458254</t>
  </si>
  <si>
    <t>Seth</t>
  </si>
  <si>
    <t>Mowling</t>
  </si>
  <si>
    <t>gid://shopify/LineItem/2153116565582</t>
  </si>
  <si>
    <t>Herbert</t>
  </si>
  <si>
    <t>Duffitt</t>
  </si>
  <si>
    <t>gid://shopify/LineItem/2151363903566</t>
  </si>
  <si>
    <t>Pawfoot</t>
  </si>
  <si>
    <t>gid://shopify/LineItem/2153967583310</t>
  </si>
  <si>
    <t>Nahum</t>
  </si>
  <si>
    <t>Pessolt</t>
  </si>
  <si>
    <t>gid://shopify/LineItem/2151399161934</t>
  </si>
  <si>
    <t>Melisa</t>
  </si>
  <si>
    <t>Crosthwaite</t>
  </si>
  <si>
    <t>gid://shopify/LineItem/2160512335950</t>
  </si>
  <si>
    <t>Mari</t>
  </si>
  <si>
    <t>Cottill</t>
  </si>
  <si>
    <t>gid://shopify/LineItem/2156816498766</t>
  </si>
  <si>
    <t>Patrick</t>
  </si>
  <si>
    <t>de Nore</t>
  </si>
  <si>
    <t>gid://shopify/LineItem/2154662592590</t>
  </si>
  <si>
    <t>Latimer</t>
  </si>
  <si>
    <t>gid://shopify/LineItem/2157728366670</t>
  </si>
  <si>
    <t>gid://shopify/LineItem/2153216475214</t>
  </si>
  <si>
    <t>Figin</t>
  </si>
  <si>
    <t>gid://shopify/LineItem/2153795944526</t>
  </si>
  <si>
    <t>Barensen</t>
  </si>
  <si>
    <t>gid://shopify/LineItem/2151380123726</t>
  </si>
  <si>
    <t>Cortie</t>
  </si>
  <si>
    <t>Worviell</t>
  </si>
  <si>
    <t>gid://shopify/LineItem/2156550979662</t>
  </si>
  <si>
    <t>Urban</t>
  </si>
  <si>
    <t>Capey</t>
  </si>
  <si>
    <t>gid://shopify/LineItem/2157128384590</t>
  </si>
  <si>
    <t>Betta</t>
  </si>
  <si>
    <t>Castanares</t>
  </si>
  <si>
    <t>gid://shopify/LineItem/2154753294414</t>
  </si>
  <si>
    <t>gid://shopify/LineItem/2155079630926</t>
  </si>
  <si>
    <t>Piatek</t>
  </si>
  <si>
    <t>gid://shopify/LineItem/2159155740750</t>
  </si>
  <si>
    <t>Stokes</t>
  </si>
  <si>
    <t>gid://shopify/LineItem/2152611381326</t>
  </si>
  <si>
    <t>Yvonne</t>
  </si>
  <si>
    <t>Sallter</t>
  </si>
  <si>
    <t>gid://shopify/LineItem/2156206293070</t>
  </si>
  <si>
    <t>Bassil</t>
  </si>
  <si>
    <t>gid://shopify/LineItem/2156886261838</t>
  </si>
  <si>
    <t>Chadderton</t>
  </si>
  <si>
    <t>OGDEN</t>
  </si>
  <si>
    <t>gid://shopify/LineItem/2159530999886</t>
  </si>
  <si>
    <t>Terrance</t>
  </si>
  <si>
    <t>Ladel</t>
  </si>
  <si>
    <t>gid://shopify/LineItem/2153979510862</t>
  </si>
  <si>
    <t>Dukey</t>
  </si>
  <si>
    <t>Guihen</t>
  </si>
  <si>
    <t>gid://shopify/LineItem/2157901807694</t>
  </si>
  <si>
    <t>Angelique</t>
  </si>
  <si>
    <t>Condliffe</t>
  </si>
  <si>
    <t>gid://shopify/LineItem/2151521189966</t>
  </si>
  <si>
    <t>Myrna</t>
  </si>
  <si>
    <t>Rudgley</t>
  </si>
  <si>
    <t>gid://shopify/LineItem/2153545072718</t>
  </si>
  <si>
    <t>Nerta</t>
  </si>
  <si>
    <t>gid://shopify/LineItem/2159082864718</t>
  </si>
  <si>
    <t>Trew</t>
  </si>
  <si>
    <t>gid://shopify/LineItem/2154424041550</t>
  </si>
  <si>
    <t>gid://shopify/LineItem/2156964085838</t>
  </si>
  <si>
    <t>Glennis</t>
  </si>
  <si>
    <t>gid://shopify/LineItem/2160716906574</t>
  </si>
  <si>
    <t>gid://shopify/LineItem/2154123165774</t>
  </si>
  <si>
    <t>Nettie</t>
  </si>
  <si>
    <t>Wraighte</t>
  </si>
  <si>
    <t>gid://shopify/LineItem/2152051343438</t>
  </si>
  <si>
    <t>Jack</t>
  </si>
  <si>
    <t>Woollard</t>
  </si>
  <si>
    <t>gid://shopify/LineItem/2155823333454</t>
  </si>
  <si>
    <t>Barrie</t>
  </si>
  <si>
    <t>Miskimmon</t>
  </si>
  <si>
    <t>gid://shopify/LineItem/2154860838990</t>
  </si>
  <si>
    <t>Worsam</t>
  </si>
  <si>
    <t>gid://shopify/LineItem/2154810114126</t>
  </si>
  <si>
    <t>Whiskerd</t>
  </si>
  <si>
    <t>gid://shopify/LineItem/2157082280014</t>
  </si>
  <si>
    <t>Aguie</t>
  </si>
  <si>
    <t>Brierly</t>
  </si>
  <si>
    <t>gid://shopify/LineItem/2159793078350</t>
  </si>
  <si>
    <t>Brenn</t>
  </si>
  <si>
    <t>Fatkin</t>
  </si>
  <si>
    <t>gid://shopify/LineItem/2157735739470</t>
  </si>
  <si>
    <t>Torricina</t>
  </si>
  <si>
    <t>gid://shopify/LineItem/2160733913166</t>
  </si>
  <si>
    <t>Adelina</t>
  </si>
  <si>
    <t>Grouse</t>
  </si>
  <si>
    <t>gid://shopify/LineItem/2151132856398</t>
  </si>
  <si>
    <t>Pidgen</t>
  </si>
  <si>
    <t>gid://shopify/LineItem/2155052269646</t>
  </si>
  <si>
    <t>Rayna</t>
  </si>
  <si>
    <t>Whatmough</t>
  </si>
  <si>
    <t>gid://shopify/LineItem/2157266468942</t>
  </si>
  <si>
    <t>Van Arsdall</t>
  </si>
  <si>
    <t>gid://shopify/LineItem/2155758354510</t>
  </si>
  <si>
    <t>Luciana</t>
  </si>
  <si>
    <t>Redbourn</t>
  </si>
  <si>
    <t>gid://shopify/LineItem/2160334897230</t>
  </si>
  <si>
    <t>Alameda</t>
  </si>
  <si>
    <t>Ebbrell</t>
  </si>
  <si>
    <t>gid://shopify/LineItem/2161402380366</t>
  </si>
  <si>
    <t>Hermy</t>
  </si>
  <si>
    <t>Attride</t>
  </si>
  <si>
    <t>gid://shopify/LineItem/2156564250702</t>
  </si>
  <si>
    <t>Thelma</t>
  </si>
  <si>
    <t>Clashe</t>
  </si>
  <si>
    <t>gid://shopify/LineItem/2157853966414</t>
  </si>
  <si>
    <t>Charmane</t>
  </si>
  <si>
    <t>Scardifeild</t>
  </si>
  <si>
    <t>gid://shopify/LineItem/2160424583246</t>
  </si>
  <si>
    <t>Kellog</t>
  </si>
  <si>
    <t>gid://shopify/LineItem/2155057021006</t>
  </si>
  <si>
    <t>MacKenzie</t>
  </si>
  <si>
    <t>gid://shopify/LineItem/2154518282318</t>
  </si>
  <si>
    <t>McKinty</t>
  </si>
  <si>
    <t>gid://shopify/LineItem/2154614653006</t>
  </si>
  <si>
    <t>Aldrich</t>
  </si>
  <si>
    <t>Fowden</t>
  </si>
  <si>
    <t>gid://shopify/LineItem/2151186104398</t>
  </si>
  <si>
    <t>Thoma</t>
  </si>
  <si>
    <t>Kewley</t>
  </si>
  <si>
    <t>gid://shopify/LineItem/2153904898126</t>
  </si>
  <si>
    <t>Krisha</t>
  </si>
  <si>
    <t>Holsey</t>
  </si>
  <si>
    <t>gid://shopify/LineItem/2158816395342</t>
  </si>
  <si>
    <t>Willa</t>
  </si>
  <si>
    <t>Samwyse</t>
  </si>
  <si>
    <t>gid://shopify/LineItem/2154973593678</t>
  </si>
  <si>
    <t>Callean</t>
  </si>
  <si>
    <t>gid://shopify/LineItem/2154888822862</t>
  </si>
  <si>
    <t>Bria</t>
  </si>
  <si>
    <t>gid://shopify/LineItem/2161339596878</t>
  </si>
  <si>
    <t>Natal</t>
  </si>
  <si>
    <t>Jerzak</t>
  </si>
  <si>
    <t>gid://shopify/LineItem/2161206362190</t>
  </si>
  <si>
    <t>Boarleyson</t>
  </si>
  <si>
    <t>gid://shopify/LineItem/2157204045902</t>
  </si>
  <si>
    <t>Sargeaunt</t>
  </si>
  <si>
    <t>gid://shopify/LineItem/2160505192526</t>
  </si>
  <si>
    <t>Andres</t>
  </si>
  <si>
    <t>Trenholme</t>
  </si>
  <si>
    <t>gid://shopify/LineItem/2157568098382</t>
  </si>
  <si>
    <t>Mercie</t>
  </si>
  <si>
    <t>gid://shopify/LineItem/2154562289742</t>
  </si>
  <si>
    <t>Fray</t>
  </si>
  <si>
    <t>gid://shopify/LineItem/2160714809422</t>
  </si>
  <si>
    <t>Hassell</t>
  </si>
  <si>
    <t>gid://shopify/LineItem/2151793819726</t>
  </si>
  <si>
    <t>gid://shopify/LineItem/2161476468814</t>
  </si>
  <si>
    <t>Van</t>
  </si>
  <si>
    <t>Rainy</t>
  </si>
  <si>
    <t>gid://shopify/LineItem/2158844805198</t>
  </si>
  <si>
    <t>Lynnett</t>
  </si>
  <si>
    <t>Abys</t>
  </si>
  <si>
    <t>gid://shopify/LineItem/2151136329806</t>
  </si>
  <si>
    <t>Viney</t>
  </si>
  <si>
    <t>gid://shopify/LineItem/2153430909006</t>
  </si>
  <si>
    <t>Doria</t>
  </si>
  <si>
    <t>Stone</t>
  </si>
  <si>
    <t>gid://shopify/LineItem/2158272282702</t>
  </si>
  <si>
    <t>Candis</t>
  </si>
  <si>
    <t>Derbyshire</t>
  </si>
  <si>
    <t>gid://shopify/LineItem/2151173554254</t>
  </si>
  <si>
    <t>Arliene</t>
  </si>
  <si>
    <t>Pescott</t>
  </si>
  <si>
    <t>gid://shopify/LineItem/2160415047758</t>
  </si>
  <si>
    <t>Petrasso</t>
  </si>
  <si>
    <t>gid://shopify/LineItem/2157354877006</t>
  </si>
  <si>
    <t>gid://shopify/LineItem/2156748374094</t>
  </si>
  <si>
    <t>Devon</t>
  </si>
  <si>
    <t>McKniely</t>
  </si>
  <si>
    <t>gid://shopify/LineItem/2151577911374</t>
  </si>
  <si>
    <t>Quinta</t>
  </si>
  <si>
    <t>Wisson</t>
  </si>
  <si>
    <t>gid://shopify/LineItem/2153420914766</t>
  </si>
  <si>
    <t>gid://shopify/LineItem/2151679721550</t>
  </si>
  <si>
    <t>Felicio</t>
  </si>
  <si>
    <t>Birnie</t>
  </si>
  <si>
    <t>gid://shopify/LineItem/2151629160526</t>
  </si>
  <si>
    <t>Angil</t>
  </si>
  <si>
    <t>Fitzsimon</t>
  </si>
  <si>
    <t>gid://shopify/LineItem/2153710911566</t>
  </si>
  <si>
    <t>Ells</t>
  </si>
  <si>
    <t>gid://shopify/LineItem/2158058963022</t>
  </si>
  <si>
    <t>Maggy</t>
  </si>
  <si>
    <t>Chew</t>
  </si>
  <si>
    <t>gid://shopify/LineItem/2157315457102</t>
  </si>
  <si>
    <t>Hermina</t>
  </si>
  <si>
    <t>Sliney</t>
  </si>
  <si>
    <t>gid://shopify/LineItem/2157762969678</t>
  </si>
  <si>
    <t>Dougy</t>
  </si>
  <si>
    <t>Eastment</t>
  </si>
  <si>
    <t>gid://shopify/LineItem/2157501743182</t>
  </si>
  <si>
    <t>Brodie</t>
  </si>
  <si>
    <t>Shrawley</t>
  </si>
  <si>
    <t>gid://shopify/LineItem/2157507772494</t>
  </si>
  <si>
    <t>Gussie</t>
  </si>
  <si>
    <t>gid://shopify/LineItem/2153971384398</t>
  </si>
  <si>
    <t>Peta</t>
  </si>
  <si>
    <t>Ruckman</t>
  </si>
  <si>
    <t>gid://shopify/LineItem/2157930414158</t>
  </si>
  <si>
    <t>Felderer</t>
  </si>
  <si>
    <t>gid://shopify/LineItem/2154828431438</t>
  </si>
  <si>
    <t>Emerton</t>
  </si>
  <si>
    <t>gid://shopify/LineItem/2152938766414</t>
  </si>
  <si>
    <t>Castillon</t>
  </si>
  <si>
    <t>gid://shopify/LineItem/2156366364750</t>
  </si>
  <si>
    <t>Juliet</t>
  </si>
  <si>
    <t>Licciardello</t>
  </si>
  <si>
    <t>gid://shopify/LineItem/2151594229838</t>
  </si>
  <si>
    <t>Gaspard</t>
  </si>
  <si>
    <t>gid://shopify/LineItem/2154815520846</t>
  </si>
  <si>
    <t>Archaimbaud</t>
  </si>
  <si>
    <t>Caen</t>
  </si>
  <si>
    <t>gid://shopify/LineItem/2156253511758</t>
  </si>
  <si>
    <t>Mariya</t>
  </si>
  <si>
    <t>gid://shopify/LineItem/2156295979086</t>
  </si>
  <si>
    <t>Styche</t>
  </si>
  <si>
    <t>gid://shopify/LineItem/2155412258894</t>
  </si>
  <si>
    <t>Herschel</t>
  </si>
  <si>
    <t>Mettericke</t>
  </si>
  <si>
    <t>gid://shopify/LineItem/2153622863950</t>
  </si>
  <si>
    <t>Bank</t>
  </si>
  <si>
    <t>Aronson</t>
  </si>
  <si>
    <t>gid://shopify/LineItem/2159787114574</t>
  </si>
  <si>
    <t>Brecknall</t>
  </si>
  <si>
    <t>gid://shopify/LineItem/2154407526478</t>
  </si>
  <si>
    <t>Dominga</t>
  </si>
  <si>
    <t>Huncoot</t>
  </si>
  <si>
    <t>gid://shopify/LineItem/2155346296910</t>
  </si>
  <si>
    <t>Nussey</t>
  </si>
  <si>
    <t>gid://shopify/LineItem/2156067913806</t>
  </si>
  <si>
    <t>Ottilie</t>
  </si>
  <si>
    <t>Cockshot</t>
  </si>
  <si>
    <t>gid://shopify/LineItem/2160157884494</t>
  </si>
  <si>
    <t>Natale</t>
  </si>
  <si>
    <t>Greenlies</t>
  </si>
  <si>
    <t>gid://shopify/LineItem/2154014834766</t>
  </si>
  <si>
    <t>Benedict</t>
  </si>
  <si>
    <t>Fancet</t>
  </si>
  <si>
    <t>gid://shopify/LineItem/2156989087822</t>
  </si>
  <si>
    <t>Miof mela</t>
  </si>
  <si>
    <t>Vaadeland</t>
  </si>
  <si>
    <t>gid://shopify/LineItem/2159385018446</t>
  </si>
  <si>
    <t>Hardy</t>
  </si>
  <si>
    <t>Tennet</t>
  </si>
  <si>
    <t>gid://shopify/LineItem/2157084475470</t>
  </si>
  <si>
    <t>Gruszczak</t>
  </si>
  <si>
    <t>gid://shopify/LineItem/2160691413070</t>
  </si>
  <si>
    <t>Dudson</t>
  </si>
  <si>
    <t>gid://shopify/LineItem/2154965762126</t>
  </si>
  <si>
    <t>Margret</t>
  </si>
  <si>
    <t>Widmoor</t>
  </si>
  <si>
    <t>gid://shopify/LineItem/2155015045198</t>
  </si>
  <si>
    <t>Proudlove</t>
  </si>
  <si>
    <t>gid://shopify/LineItem/2158110965838</t>
  </si>
  <si>
    <t>Ommanney</t>
  </si>
  <si>
    <t>gid://shopify/LineItem/2153527705678</t>
  </si>
  <si>
    <t>Janek</t>
  </si>
  <si>
    <t>Kapelhof</t>
  </si>
  <si>
    <t>gid://shopify/LineItem/2155896275022</t>
  </si>
  <si>
    <t>Sorcha</t>
  </si>
  <si>
    <t>gid://shopify/LineItem/2153026879566</t>
  </si>
  <si>
    <t>Kristoforo</t>
  </si>
  <si>
    <t>Cavet</t>
  </si>
  <si>
    <t>gid://shopify/LineItem/2155723161678</t>
  </si>
  <si>
    <t>Berget</t>
  </si>
  <si>
    <t>Quakley</t>
  </si>
  <si>
    <t>gid://shopify/LineItem/2159753560142</t>
  </si>
  <si>
    <t>Cowndley</t>
  </si>
  <si>
    <t>gid://shopify/LineItem/2159155675214</t>
  </si>
  <si>
    <t>Portriss</t>
  </si>
  <si>
    <t>gid://shopify/LineItem/2152081686606</t>
  </si>
  <si>
    <t>Slocombe</t>
  </si>
  <si>
    <t>gid://shopify/LineItem/2160778018894</t>
  </si>
  <si>
    <t>gid://shopify/LineItem/2151203602510</t>
  </si>
  <si>
    <t>McKeighan</t>
  </si>
  <si>
    <t>gid://shopify/LineItem/2159553478734</t>
  </si>
  <si>
    <t>Chauvey</t>
  </si>
  <si>
    <t>gid://shopify/LineItem/2154375053390</t>
  </si>
  <si>
    <t>Brianne</t>
  </si>
  <si>
    <t>Ruilton</t>
  </si>
  <si>
    <t>gid://shopify/LineItem/2157135953998</t>
  </si>
  <si>
    <t>Jess</t>
  </si>
  <si>
    <t>McIlharga</t>
  </si>
  <si>
    <t>gid://shopify/LineItem/2155020681294</t>
  </si>
  <si>
    <t>Jansson</t>
  </si>
  <si>
    <t>gid://shopify/LineItem/2157719257166</t>
  </si>
  <si>
    <t>Rafaellle</t>
  </si>
  <si>
    <t>Brunesco</t>
  </si>
  <si>
    <t>gid://shopify/LineItem/2153654091854</t>
  </si>
  <si>
    <t>Longcake</t>
  </si>
  <si>
    <t>gid://shopify/LineItem/2154485612622</t>
  </si>
  <si>
    <t>Ethelbert</t>
  </si>
  <si>
    <t>Cheake</t>
  </si>
  <si>
    <t>gid://shopify/LineItem/2154416570446</t>
  </si>
  <si>
    <t>Chip</t>
  </si>
  <si>
    <t>Speechly</t>
  </si>
  <si>
    <t>gid://shopify/LineItem/2155097391182</t>
  </si>
  <si>
    <t>Van der Mark</t>
  </si>
  <si>
    <t>gid://shopify/LineItem/2159358935118</t>
  </si>
  <si>
    <t>gid://shopify/LineItem/2161252892750</t>
  </si>
  <si>
    <t>Ellicott</t>
  </si>
  <si>
    <t>gid://shopify/LineItem/2157597982798</t>
  </si>
  <si>
    <t>Skyppe</t>
  </si>
  <si>
    <t>gid://shopify/LineItem/2154408837198</t>
  </si>
  <si>
    <t>Phylys</t>
  </si>
  <si>
    <t>Mallinson</t>
  </si>
  <si>
    <t>gid://shopify/LineItem/2161170088014</t>
  </si>
  <si>
    <t>Mounfield</t>
  </si>
  <si>
    <t>gid://shopify/LineItem/2160973217870</t>
  </si>
  <si>
    <t>Virgil</t>
  </si>
  <si>
    <t>Daintree</t>
  </si>
  <si>
    <t>gid://shopify/LineItem/2157059047502</t>
  </si>
  <si>
    <t>Broderic</t>
  </si>
  <si>
    <t>Labbey</t>
  </si>
  <si>
    <t>gid://shopify/LineItem/2154483286094</t>
  </si>
  <si>
    <t>Benni</t>
  </si>
  <si>
    <t>Serck</t>
  </si>
  <si>
    <t>gid://shopify/LineItem/2157060653134</t>
  </si>
  <si>
    <t>Wallis</t>
  </si>
  <si>
    <t>Vuittet</t>
  </si>
  <si>
    <t>gid://shopify/LineItem/2153953755214</t>
  </si>
  <si>
    <t>gid://shopify/LineItem/2153211920462</t>
  </si>
  <si>
    <t>Stillmann</t>
  </si>
  <si>
    <t>Baildon</t>
  </si>
  <si>
    <t>gid://shopify/LineItem/2155210735694</t>
  </si>
  <si>
    <t>Couche</t>
  </si>
  <si>
    <t>gid://shopify/LineItem/2157305200718</t>
  </si>
  <si>
    <t>Fonzie</t>
  </si>
  <si>
    <t>Peers</t>
  </si>
  <si>
    <t>gid://shopify/LineItem/2160831594574</t>
  </si>
  <si>
    <t>Christiano</t>
  </si>
  <si>
    <t>gid://shopify/LineItem/2153273458766</t>
  </si>
  <si>
    <t>Isacco</t>
  </si>
  <si>
    <t>Grainge</t>
  </si>
  <si>
    <t>gid://shopify/LineItem/2160753410126</t>
  </si>
  <si>
    <t>Devonish</t>
  </si>
  <si>
    <t>gid://shopify/LineItem/2152217739342</t>
  </si>
  <si>
    <t>Roch</t>
  </si>
  <si>
    <t>Dicken</t>
  </si>
  <si>
    <t>gid://shopify/LineItem/2154668851278</t>
  </si>
  <si>
    <t>Adora</t>
  </si>
  <si>
    <t>Spanton</t>
  </si>
  <si>
    <t>gid://shopify/LineItem/2160925573198</t>
  </si>
  <si>
    <t>Ricson</t>
  </si>
  <si>
    <t>gid://shopify/LineItem/2159052783694</t>
  </si>
  <si>
    <t>Phyllys</t>
  </si>
  <si>
    <t>Allnutt</t>
  </si>
  <si>
    <t>gid://shopify/LineItem/2156634570830</t>
  </si>
  <si>
    <t>Byart</t>
  </si>
  <si>
    <t>gid://shopify/LineItem/2158469185614</t>
  </si>
  <si>
    <t>Pavla</t>
  </si>
  <si>
    <t>Goodluck</t>
  </si>
  <si>
    <t>gid://shopify/LineItem/2155476877390</t>
  </si>
  <si>
    <t>Challender</t>
  </si>
  <si>
    <t>gid://shopify/LineItem/2153485598798</t>
  </si>
  <si>
    <t>Thorington</t>
  </si>
  <si>
    <t>gid://shopify/LineItem/2153019637838</t>
  </si>
  <si>
    <t>Newcomen</t>
  </si>
  <si>
    <t>gid://shopify/LineItem/2157003964494</t>
  </si>
  <si>
    <t>Bearman</t>
  </si>
  <si>
    <t>gid://shopify/LineItem/2158036779086</t>
  </si>
  <si>
    <t>Titmarsh</t>
  </si>
  <si>
    <t>gid://shopify/LineItem/2160568238158</t>
  </si>
  <si>
    <t>gid://shopify/LineItem/2157113311310</t>
  </si>
  <si>
    <t>Kirstyn</t>
  </si>
  <si>
    <t>Boichat</t>
  </si>
  <si>
    <t>gid://shopify/LineItem/2160525934670</t>
  </si>
  <si>
    <t>Count</t>
  </si>
  <si>
    <t>gid://shopify/LineItem/2153565749326</t>
  </si>
  <si>
    <t>Cynthy</t>
  </si>
  <si>
    <t>gid://shopify/LineItem/2157030342734</t>
  </si>
  <si>
    <t>Hakonsson</t>
  </si>
  <si>
    <t>gid://shopify/LineItem/2158425538638</t>
  </si>
  <si>
    <t>Guilbert</t>
  </si>
  <si>
    <t>Rannells</t>
  </si>
  <si>
    <t>CHAMPAIGN</t>
  </si>
  <si>
    <t>gid://shopify/LineItem/2154937974862</t>
  </si>
  <si>
    <t>Jouning</t>
  </si>
  <si>
    <t>gid://shopify/LineItem/2161255546958</t>
  </si>
  <si>
    <t>Kally</t>
  </si>
  <si>
    <t>Kissock</t>
  </si>
  <si>
    <t>gid://shopify/LineItem/2161244569678</t>
  </si>
  <si>
    <t>Lavrick</t>
  </si>
  <si>
    <t>gid://shopify/LineItem/2158041858126</t>
  </si>
  <si>
    <t>gid://shopify/LineItem/2159855992910</t>
  </si>
  <si>
    <t>Marlow</t>
  </si>
  <si>
    <t>Lahiff</t>
  </si>
  <si>
    <t>gid://shopify/LineItem/2160095232078</t>
  </si>
  <si>
    <t>Nano</t>
  </si>
  <si>
    <t>gid://shopify/LineItem/2152432926798</t>
  </si>
  <si>
    <t>Adolphe</t>
  </si>
  <si>
    <t>Triggs</t>
  </si>
  <si>
    <t>gid://shopify/LineItem/2158305476686</t>
  </si>
  <si>
    <t>Pes</t>
  </si>
  <si>
    <t>gid://shopify/LineItem/2156999704654</t>
  </si>
  <si>
    <t>Kellie</t>
  </si>
  <si>
    <t>Teall</t>
  </si>
  <si>
    <t>gid://shopify/LineItem/2153251569742</t>
  </si>
  <si>
    <t>Oneida</t>
  </si>
  <si>
    <t>Peakman</t>
  </si>
  <si>
    <t>gid://shopify/LineItem/2155064655950</t>
  </si>
  <si>
    <t>Bignold</t>
  </si>
  <si>
    <t>gid://shopify/LineItem/2152356380750</t>
  </si>
  <si>
    <t>Raffarty</t>
  </si>
  <si>
    <t>Suthworth</t>
  </si>
  <si>
    <t>gid://shopify/LineItem/2161243914318</t>
  </si>
  <si>
    <t>Akers</t>
  </si>
  <si>
    <t>gid://shopify/LineItem/2151900151886</t>
  </si>
  <si>
    <t>Restill</t>
  </si>
  <si>
    <t>gid://shopify/LineItem/2160914137166</t>
  </si>
  <si>
    <t>Ina</t>
  </si>
  <si>
    <t>Batsford</t>
  </si>
  <si>
    <t>gid://shopify/LineItem/2153628762190</t>
  </si>
  <si>
    <t>Pyotr</t>
  </si>
  <si>
    <t>Djokovic</t>
  </si>
  <si>
    <t>gid://shopify/LineItem/2155474747470</t>
  </si>
  <si>
    <t>Liva</t>
  </si>
  <si>
    <t>Addicote</t>
  </si>
  <si>
    <t>gid://shopify/LineItem/2159297724494</t>
  </si>
  <si>
    <t>Lude</t>
  </si>
  <si>
    <t>gid://shopify/LineItem/2156528664654</t>
  </si>
  <si>
    <t>Elvis</t>
  </si>
  <si>
    <t>Huzzey</t>
  </si>
  <si>
    <t>gid://shopify/LineItem/2151935606862</t>
  </si>
  <si>
    <t>Pincas</t>
  </si>
  <si>
    <t>Andreacci</t>
  </si>
  <si>
    <t>gid://shopify/LineItem/2157435617358</t>
  </si>
  <si>
    <t>Farrell</t>
  </si>
  <si>
    <t>Mocquer</t>
  </si>
  <si>
    <t>gid://shopify/LineItem/2157426147406</t>
  </si>
  <si>
    <t>Marten</t>
  </si>
  <si>
    <t>gid://shopify/LineItem/2152375812174</t>
  </si>
  <si>
    <t>Kanzler</t>
  </si>
  <si>
    <t>gid://shopify/LineItem/2155842404430</t>
  </si>
  <si>
    <t>Malter</t>
  </si>
  <si>
    <t>gid://shopify/LineItem/2156713115726</t>
  </si>
  <si>
    <t>Alric</t>
  </si>
  <si>
    <t>Brotherick</t>
  </si>
  <si>
    <t>gid://shopify/LineItem/2152540733518</t>
  </si>
  <si>
    <t>Davita</t>
  </si>
  <si>
    <t>Cadding</t>
  </si>
  <si>
    <t>gid://shopify/LineItem/2155748917326</t>
  </si>
  <si>
    <t>Reynolds</t>
  </si>
  <si>
    <t>Flieg</t>
  </si>
  <si>
    <t>gid://shopify/LineItem/2153646915662</t>
  </si>
  <si>
    <t>Nesta</t>
  </si>
  <si>
    <t>Gland</t>
  </si>
  <si>
    <t>gid://shopify/LineItem/2155501092942</t>
  </si>
  <si>
    <t>Lindon</t>
  </si>
  <si>
    <t>Lohrensen</t>
  </si>
  <si>
    <t>gid://shopify/LineItem/2155682365518</t>
  </si>
  <si>
    <t>Birk</t>
  </si>
  <si>
    <t>gid://shopify/LineItem/2161410768974</t>
  </si>
  <si>
    <t>Gerda</t>
  </si>
  <si>
    <t>Bezarra</t>
  </si>
  <si>
    <t>gid://shopify/LineItem/2159717646414</t>
  </si>
  <si>
    <t>Heritege</t>
  </si>
  <si>
    <t>gid://shopify/LineItem/2158655864910</t>
  </si>
  <si>
    <t>Delmar</t>
  </si>
  <si>
    <t>Haslin</t>
  </si>
  <si>
    <t>gid://shopify/LineItem/2155338956878</t>
  </si>
  <si>
    <t>Rowland</t>
  </si>
  <si>
    <t>Massei</t>
  </si>
  <si>
    <t>gid://shopify/LineItem/2155916918862</t>
  </si>
  <si>
    <t>Skatcher</t>
  </si>
  <si>
    <t>gid://shopify/LineItem/2154756014158</t>
  </si>
  <si>
    <t>Berta</t>
  </si>
  <si>
    <t>Bentame</t>
  </si>
  <si>
    <t>gid://shopify/LineItem/2151671300174</t>
  </si>
  <si>
    <t>Limeburner</t>
  </si>
  <si>
    <t>gid://shopify/LineItem/2156592169038</t>
  </si>
  <si>
    <t>Edler</t>
  </si>
  <si>
    <t>gid://shopify/LineItem/2153318121550</t>
  </si>
  <si>
    <t>Mabelle</t>
  </si>
  <si>
    <t>Matzeitis</t>
  </si>
  <si>
    <t>gid://shopify/LineItem/2156404408398</t>
  </si>
  <si>
    <t>Gail</t>
  </si>
  <si>
    <t>Caunter</t>
  </si>
  <si>
    <t>gid://shopify/LineItem/2159639756878</t>
  </si>
  <si>
    <t>Pethybridge</t>
  </si>
  <si>
    <t>gid://shopify/LineItem/2152605188174</t>
  </si>
  <si>
    <t>Rhona</t>
  </si>
  <si>
    <t>Martinet</t>
  </si>
  <si>
    <t>gid://shopify/LineItem/2159184937038</t>
  </si>
  <si>
    <t>gid://shopify/LineItem/2153235546190</t>
  </si>
  <si>
    <t>gid://shopify/LineItem/2156389761102</t>
  </si>
  <si>
    <t>Alliband</t>
  </si>
  <si>
    <t>gid://shopify/LineItem/2156491440206</t>
  </si>
  <si>
    <t>Geraudy</t>
  </si>
  <si>
    <t>gid://shopify/LineItem/2160611426382</t>
  </si>
  <si>
    <t>gid://shopify/LineItem/2155905744974</t>
  </si>
  <si>
    <t>O'Heffernan</t>
  </si>
  <si>
    <t>gid://shopify/LineItem/2153183903822</t>
  </si>
  <si>
    <t>Janos</t>
  </si>
  <si>
    <t>Broadberry</t>
  </si>
  <si>
    <t>gid://shopify/LineItem/2160275521614</t>
  </si>
  <si>
    <t>Abbye</t>
  </si>
  <si>
    <t>Burley</t>
  </si>
  <si>
    <t>gid://shopify/LineItem/2155126292558</t>
  </si>
  <si>
    <t>Yurik</t>
  </si>
  <si>
    <t>Ingrem</t>
  </si>
  <si>
    <t>gid://shopify/LineItem/2152984543310</t>
  </si>
  <si>
    <t>Murrigan</t>
  </si>
  <si>
    <t>gid://shopify/LineItem/2153545367630</t>
  </si>
  <si>
    <t>Darsie</t>
  </si>
  <si>
    <t>Everson</t>
  </si>
  <si>
    <t>gid://shopify/LineItem/2153044246606</t>
  </si>
  <si>
    <t>Thea</t>
  </si>
  <si>
    <t>gid://shopify/LineItem/2157462257742</t>
  </si>
  <si>
    <t>Cullan</t>
  </si>
  <si>
    <t>Hawkwood</t>
  </si>
  <si>
    <t>gid://shopify/LineItem/2161022992462</t>
  </si>
  <si>
    <t>Wayte</t>
  </si>
  <si>
    <t>gid://shopify/LineItem/2156420694094</t>
  </si>
  <si>
    <t>Haselup</t>
  </si>
  <si>
    <t>gid://shopify/LineItem/2153446768718</t>
  </si>
  <si>
    <t>Tingley</t>
  </si>
  <si>
    <t>gid://shopify/LineItem/2151846412366</t>
  </si>
  <si>
    <t>Dara</t>
  </si>
  <si>
    <t>Gosney</t>
  </si>
  <si>
    <t>FLUSHING</t>
  </si>
  <si>
    <t>gid://shopify/LineItem/2155684921422</t>
  </si>
  <si>
    <t>Swepstone</t>
  </si>
  <si>
    <t>gid://shopify/LineItem/2159717023822</t>
  </si>
  <si>
    <t>Sharvill</t>
  </si>
  <si>
    <t>gid://shopify/LineItem/2161047994446</t>
  </si>
  <si>
    <t>Sterrick</t>
  </si>
  <si>
    <t>gid://shopify/LineItem/2154561142862</t>
  </si>
  <si>
    <t>Keir</t>
  </si>
  <si>
    <t>Panketh</t>
  </si>
  <si>
    <t>gid://shopify/LineItem/2160384442446</t>
  </si>
  <si>
    <t>Chasier</t>
  </si>
  <si>
    <t>gid://shopify/LineItem/2157964001358</t>
  </si>
  <si>
    <t>Portingale</t>
  </si>
  <si>
    <t>gid://shopify/LineItem/2161204822094</t>
  </si>
  <si>
    <t>Louie</t>
  </si>
  <si>
    <t>Ashard</t>
  </si>
  <si>
    <t>gid://shopify/LineItem/2154737860686</t>
  </si>
  <si>
    <t>Moise</t>
  </si>
  <si>
    <t>Lewer</t>
  </si>
  <si>
    <t>gid://shopify/LineItem/2158128726094</t>
  </si>
  <si>
    <t>Jae</t>
  </si>
  <si>
    <t>Matelaitis</t>
  </si>
  <si>
    <t>gid://shopify/LineItem/2158517485646</t>
  </si>
  <si>
    <t>Arny</t>
  </si>
  <si>
    <t>Kervin</t>
  </si>
  <si>
    <t>gid://shopify/LineItem/2154131652686</t>
  </si>
  <si>
    <t>Besson</t>
  </si>
  <si>
    <t>gid://shopify/LineItem/2155167252558</t>
  </si>
  <si>
    <t>Hirthe</t>
  </si>
  <si>
    <t>gid://shopify/LineItem/2151414988878</t>
  </si>
  <si>
    <t>Orlan</t>
  </si>
  <si>
    <t>Danielut</t>
  </si>
  <si>
    <t>gid://shopify/LineItem/2153105653838</t>
  </si>
  <si>
    <t>Hervey</t>
  </si>
  <si>
    <t>Symington</t>
  </si>
  <si>
    <t>gid://shopify/LineItem/2154685431886</t>
  </si>
  <si>
    <t>Olivier</t>
  </si>
  <si>
    <t>Lyptratt</t>
  </si>
  <si>
    <t>gid://shopify/LineItem/2151516241998</t>
  </si>
  <si>
    <t>Lorrin</t>
  </si>
  <si>
    <t>Rothon</t>
  </si>
  <si>
    <t>gid://shopify/LineItem/2152331214926</t>
  </si>
  <si>
    <t>Leonid</t>
  </si>
  <si>
    <t>gid://shopify/LineItem/2157013139534</t>
  </si>
  <si>
    <t>Rasla</t>
  </si>
  <si>
    <t>Jacqueme</t>
  </si>
  <si>
    <t>gid://shopify/LineItem/2153817374798</t>
  </si>
  <si>
    <t>Kaine</t>
  </si>
  <si>
    <t>gid://shopify/LineItem/2157031817294</t>
  </si>
  <si>
    <t>Dyan</t>
  </si>
  <si>
    <t>Innes</t>
  </si>
  <si>
    <t>gid://shopify/LineItem/2154889347150</t>
  </si>
  <si>
    <t>Beale</t>
  </si>
  <si>
    <t>gid://shopify/LineItem/2157364019278</t>
  </si>
  <si>
    <t>gid://shopify/LineItem/2157985726542</t>
  </si>
  <si>
    <t>Aileen</t>
  </si>
  <si>
    <t>Flintoff</t>
  </si>
  <si>
    <t>gid://shopify/LineItem/2157438206030</t>
  </si>
  <si>
    <t>Julius</t>
  </si>
  <si>
    <t>Swalough</t>
  </si>
  <si>
    <t>gid://shopify/LineItem/2153737060430</t>
  </si>
  <si>
    <t>Cirillo</t>
  </si>
  <si>
    <t>Viggars</t>
  </si>
  <si>
    <t>gid://shopify/LineItem/2153245868110</t>
  </si>
  <si>
    <t>Tommi</t>
  </si>
  <si>
    <t>Bampkin</t>
  </si>
  <si>
    <t>gid://shopify/LineItem/2151705837646</t>
  </si>
  <si>
    <t>Edy</t>
  </si>
  <si>
    <t>Feary</t>
  </si>
  <si>
    <t>gid://shopify/LineItem/2159375089742</t>
  </si>
  <si>
    <t>Goran</t>
  </si>
  <si>
    <t>Saker</t>
  </si>
  <si>
    <t>gid://shopify/LineItem/2154693558350</t>
  </si>
  <si>
    <t>Paulita</t>
  </si>
  <si>
    <t>Cork</t>
  </si>
  <si>
    <t>gid://shopify/LineItem/2154683760718</t>
  </si>
  <si>
    <t>Mickan</t>
  </si>
  <si>
    <t>gid://shopify/LineItem/2157632684110</t>
  </si>
  <si>
    <t>Ware</t>
  </si>
  <si>
    <t>gid://shopify/LineItem/2160256385102</t>
  </si>
  <si>
    <t>Enders</t>
  </si>
  <si>
    <t>gid://shopify/LineItem/2156224053326</t>
  </si>
  <si>
    <t>Catlee</t>
  </si>
  <si>
    <t>Trewhitt</t>
  </si>
  <si>
    <t>gid://shopify/LineItem/2159098560590</t>
  </si>
  <si>
    <t>Keiling</t>
  </si>
  <si>
    <t>gid://shopify/LineItem/2156540756046</t>
  </si>
  <si>
    <t>Artindale</t>
  </si>
  <si>
    <t>gid://shopify/LineItem/2159375908942</t>
  </si>
  <si>
    <t>Lamont</t>
  </si>
  <si>
    <t>Reicherz</t>
  </si>
  <si>
    <t>gid://shopify/LineItem/2153314910286</t>
  </si>
  <si>
    <t>Filoniere</t>
  </si>
  <si>
    <t>gid://shopify/LineItem/2161192599630</t>
  </si>
  <si>
    <t>Major</t>
  </si>
  <si>
    <t>gid://shopify/LineItem/2154086006862</t>
  </si>
  <si>
    <t>Juliana</t>
  </si>
  <si>
    <t>Maddick</t>
  </si>
  <si>
    <t>gid://shopify/LineItem/2153636626510</t>
  </si>
  <si>
    <t>Editha</t>
  </si>
  <si>
    <t>Grinstead</t>
  </si>
  <si>
    <t>gid://shopify/LineItem/2157718175822</t>
  </si>
  <si>
    <t>Pascow</t>
  </si>
  <si>
    <t>gid://shopify/LineItem/2157593067598</t>
  </si>
  <si>
    <t>Haberfield</t>
  </si>
  <si>
    <t>gid://shopify/LineItem/2155171905614</t>
  </si>
  <si>
    <t>Westleigh</t>
  </si>
  <si>
    <t>Ibotson</t>
  </si>
  <si>
    <t>gid://shopify/LineItem/2157272236110</t>
  </si>
  <si>
    <t>Emile</t>
  </si>
  <si>
    <t>gid://shopify/LineItem/2159501803598</t>
  </si>
  <si>
    <t>Schankel</t>
  </si>
  <si>
    <t>gid://shopify/LineItem/2159586476110</t>
  </si>
  <si>
    <t>Plumley</t>
  </si>
  <si>
    <t>gid://shopify/LineItem/2160709173326</t>
  </si>
  <si>
    <t>Trimmell</t>
  </si>
  <si>
    <t>gid://shopify/LineItem/2155944837198</t>
  </si>
  <si>
    <t>Lathe</t>
  </si>
  <si>
    <t>gid://shopify/LineItem/2155913609294</t>
  </si>
  <si>
    <t>Matthaeus</t>
  </si>
  <si>
    <t>Labbet</t>
  </si>
  <si>
    <t>gid://shopify/LineItem/2151559364686</t>
  </si>
  <si>
    <t>Marusyak</t>
  </si>
  <si>
    <t>gid://shopify/LineItem/2152460222542</t>
  </si>
  <si>
    <t>Griswold</t>
  </si>
  <si>
    <t>Broster</t>
  </si>
  <si>
    <t>gid://shopify/LineItem/2159082930254</t>
  </si>
  <si>
    <t>Killingsworth</t>
  </si>
  <si>
    <t>gid://shopify/LineItem/2154490167374</t>
  </si>
  <si>
    <t>Bushen</t>
  </si>
  <si>
    <t>gid://shopify/LineItem/2154463821902</t>
  </si>
  <si>
    <t>Dianna</t>
  </si>
  <si>
    <t>Martinat</t>
  </si>
  <si>
    <t>gid://shopify/LineItem/2153085501518</t>
  </si>
  <si>
    <t>Sanderson</t>
  </si>
  <si>
    <t>Dennistoun</t>
  </si>
  <si>
    <t>gid://shopify/LineItem/2159641591886</t>
  </si>
  <si>
    <t>Linney</t>
  </si>
  <si>
    <t>gid://shopify/LineItem/2152192311374</t>
  </si>
  <si>
    <t>Biddlestone</t>
  </si>
  <si>
    <t>gid://shopify/LineItem/2158507327566</t>
  </si>
  <si>
    <t>Jasun</t>
  </si>
  <si>
    <t>Stoeckle</t>
  </si>
  <si>
    <t>gid://shopify/LineItem/2159216951374</t>
  </si>
  <si>
    <t>Mannin</t>
  </si>
  <si>
    <t>gid://shopify/LineItem/2157799309390</t>
  </si>
  <si>
    <t>Nevin</t>
  </si>
  <si>
    <t>Gonnelly</t>
  </si>
  <si>
    <t>gid://shopify/LineItem/2157271056462</t>
  </si>
  <si>
    <t>Peret</t>
  </si>
  <si>
    <t>gid://shopify/LineItem/2151753121870</t>
  </si>
  <si>
    <t>Annamaria</t>
  </si>
  <si>
    <t>Brydson</t>
  </si>
  <si>
    <t>gid://shopify/LineItem/2156300992590</t>
  </si>
  <si>
    <t>Bugdell</t>
  </si>
  <si>
    <t>gid://shopify/LineItem/2155221942350</t>
  </si>
  <si>
    <t>Nanni</t>
  </si>
  <si>
    <t>Sizzey</t>
  </si>
  <si>
    <t>gid://shopify/LineItem/2155873271886</t>
  </si>
  <si>
    <t>Prue</t>
  </si>
  <si>
    <t>Vaen</t>
  </si>
  <si>
    <t>gid://shopify/LineItem/2151526924366</t>
  </si>
  <si>
    <t>Carruthers</t>
  </si>
  <si>
    <t>gid://shopify/LineItem/2151511031886</t>
  </si>
  <si>
    <t>Vachel</t>
  </si>
  <si>
    <t>gid://shopify/LineItem/2154630316110</t>
  </si>
  <si>
    <t>Darlleen</t>
  </si>
  <si>
    <t>Prantl</t>
  </si>
  <si>
    <t>gid://shopify/LineItem/2151972536398</t>
  </si>
  <si>
    <t>Pitkins</t>
  </si>
  <si>
    <t>gid://shopify/LineItem/2152381382734</t>
  </si>
  <si>
    <t>Robers</t>
  </si>
  <si>
    <t>Henighan</t>
  </si>
  <si>
    <t>gid://shopify/LineItem/2161293754446</t>
  </si>
  <si>
    <t>Minto</t>
  </si>
  <si>
    <t>gid://shopify/LineItem/2154777182286</t>
  </si>
  <si>
    <t>Duffie</t>
  </si>
  <si>
    <t>gid://shopify/LineItem/2151390838862</t>
  </si>
  <si>
    <t>Matthiew</t>
  </si>
  <si>
    <t>Adnet</t>
  </si>
  <si>
    <t>gid://shopify/LineItem/2160480157774</t>
  </si>
  <si>
    <t>Rotherham</t>
  </si>
  <si>
    <t>gid://shopify/LineItem/2152088993870</t>
  </si>
  <si>
    <t>Eckersall</t>
  </si>
  <si>
    <t>gid://shopify/LineItem/2160224600142</t>
  </si>
  <si>
    <t>Suzie</t>
  </si>
  <si>
    <t>Hane</t>
  </si>
  <si>
    <t>gid://shopify/LineItem/2156444188750</t>
  </si>
  <si>
    <t>Teressa</t>
  </si>
  <si>
    <t>Sabater</t>
  </si>
  <si>
    <t>gid://shopify/LineItem/2156425969742</t>
  </si>
  <si>
    <t>gid://shopify/LineItem/2152210464846</t>
  </si>
  <si>
    <t>Fishbourn</t>
  </si>
  <si>
    <t>gid://shopify/LineItem/2155393220686</t>
  </si>
  <si>
    <t>Milo</t>
  </si>
  <si>
    <t>Gerardin</t>
  </si>
  <si>
    <t>gid://shopify/LineItem/2157649789006</t>
  </si>
  <si>
    <t>Alverta</t>
  </si>
  <si>
    <t>Folcarelli</t>
  </si>
  <si>
    <t>gid://shopify/LineItem/2151948550222</t>
  </si>
  <si>
    <t>O'Roan</t>
  </si>
  <si>
    <t>gid://shopify/LineItem/2151579975758</t>
  </si>
  <si>
    <t>Melli</t>
  </si>
  <si>
    <t>Glasheen</t>
  </si>
  <si>
    <t>gid://shopify/LineItem/2151520960590</t>
  </si>
  <si>
    <t>Germain</t>
  </si>
  <si>
    <t>Braun</t>
  </si>
  <si>
    <t>gid://shopify/LineItem/2158818558030</t>
  </si>
  <si>
    <t>Serris</t>
  </si>
  <si>
    <t>gid://shopify/LineItem/2159346286670</t>
  </si>
  <si>
    <t>Zacharia</t>
  </si>
  <si>
    <t>Causley</t>
  </si>
  <si>
    <t>gid://shopify/LineItem/2151761248334</t>
  </si>
  <si>
    <t>Gibbens</t>
  </si>
  <si>
    <t>gid://shopify/LineItem/2156136431694</t>
  </si>
  <si>
    <t>Bartalini</t>
  </si>
  <si>
    <t>gid://shopify/LineItem/2160466788430</t>
  </si>
  <si>
    <t>Jaynell</t>
  </si>
  <si>
    <t>Kunkel</t>
  </si>
  <si>
    <t>gid://shopify/LineItem/2157102530638</t>
  </si>
  <si>
    <t>Maegan</t>
  </si>
  <si>
    <t>Rigeby</t>
  </si>
  <si>
    <t>gid://shopify/LineItem/2153542811726</t>
  </si>
  <si>
    <t>Prine</t>
  </si>
  <si>
    <t>gid://shopify/LineItem/2157329154126</t>
  </si>
  <si>
    <t>Had</t>
  </si>
  <si>
    <t>Johnsson</t>
  </si>
  <si>
    <t>gid://shopify/LineItem/2156202065998</t>
  </si>
  <si>
    <t>Elaine</t>
  </si>
  <si>
    <t>Beamand</t>
  </si>
  <si>
    <t>gid://shopify/LineItem/2153854468174</t>
  </si>
  <si>
    <t>Plenderleith</t>
  </si>
  <si>
    <t>gid://shopify/LineItem/2156228771918</t>
  </si>
  <si>
    <t>Margaret</t>
  </si>
  <si>
    <t>Galero</t>
  </si>
  <si>
    <t>gid://shopify/LineItem/2154335699022</t>
  </si>
  <si>
    <t>Lainey</t>
  </si>
  <si>
    <t>Winckworth</t>
  </si>
  <si>
    <t>gid://shopify/LineItem/2152478801998</t>
  </si>
  <si>
    <t>Nedda</t>
  </si>
  <si>
    <t>Stainburn</t>
  </si>
  <si>
    <t>gid://shopify/LineItem/2156049334350</t>
  </si>
  <si>
    <t>Branden</t>
  </si>
  <si>
    <t>Ponton</t>
  </si>
  <si>
    <t>gid://shopify/LineItem/2153076785230</t>
  </si>
  <si>
    <t>Hadland</t>
  </si>
  <si>
    <t>gid://shopify/LineItem/2157918584910</t>
  </si>
  <si>
    <t>Douglas</t>
  </si>
  <si>
    <t>Szanto</t>
  </si>
  <si>
    <t>gid://shopify/LineItem/2153460531278</t>
  </si>
  <si>
    <t>Garnette</t>
  </si>
  <si>
    <t>Gozard</t>
  </si>
  <si>
    <t>gid://shopify/LineItem/2154590502990</t>
  </si>
  <si>
    <t>Champley</t>
  </si>
  <si>
    <t>gid://shopify/LineItem/2156381208654</t>
  </si>
  <si>
    <t>Kailey</t>
  </si>
  <si>
    <t>Jedryka</t>
  </si>
  <si>
    <t>gid://shopify/LineItem/2154846289998</t>
  </si>
  <si>
    <t>Kringe</t>
  </si>
  <si>
    <t>gid://shopify/LineItem/2151906246734</t>
  </si>
  <si>
    <t>Alabastar</t>
  </si>
  <si>
    <t>gid://shopify/LineItem/2152022835278</t>
  </si>
  <si>
    <t>Dal</t>
  </si>
  <si>
    <t>Godbold</t>
  </si>
  <si>
    <t>BISMARCK</t>
  </si>
  <si>
    <t>gid://shopify/LineItem/2158042579022</t>
  </si>
  <si>
    <t>Robena</t>
  </si>
  <si>
    <t>Alban</t>
  </si>
  <si>
    <t>gid://shopify/LineItem/2159519793230</t>
  </si>
  <si>
    <t>Lilly</t>
  </si>
  <si>
    <t>Harriott</t>
  </si>
  <si>
    <t>gid://shopify/LineItem/2155696586830</t>
  </si>
  <si>
    <t>Elnough</t>
  </si>
  <si>
    <t>gid://shopify/LineItem/2161433018446</t>
  </si>
  <si>
    <t>gid://shopify/LineItem/2152397406286</t>
  </si>
  <si>
    <t>Talbert</t>
  </si>
  <si>
    <t>Moggach</t>
  </si>
  <si>
    <t>gid://shopify/LineItem/2159769059406</t>
  </si>
  <si>
    <t>Boost</t>
  </si>
  <si>
    <t>gid://shopify/LineItem/2154573791310</t>
  </si>
  <si>
    <t>Shana</t>
  </si>
  <si>
    <t>Wones</t>
  </si>
  <si>
    <t>gid://shopify/LineItem/2155892179022</t>
  </si>
  <si>
    <t>Frazer</t>
  </si>
  <si>
    <t>Goomes</t>
  </si>
  <si>
    <t>gid://shopify/LineItem/2161102159950</t>
  </si>
  <si>
    <t>Draxford</t>
  </si>
  <si>
    <t>gid://shopify/LineItem/2153133310030</t>
  </si>
  <si>
    <t>Clayson</t>
  </si>
  <si>
    <t>Epgrave</t>
  </si>
  <si>
    <t>gid://shopify/LineItem/2154978771022</t>
  </si>
  <si>
    <t>Ainslee</t>
  </si>
  <si>
    <t>Aynsley</t>
  </si>
  <si>
    <t>gid://shopify/LineItem/2157414645838</t>
  </si>
  <si>
    <t>Rogez</t>
  </si>
  <si>
    <t>gid://shopify/LineItem/2152158134350</t>
  </si>
  <si>
    <t>Colleck</t>
  </si>
  <si>
    <t>gid://shopify/LineItem/2155999625294</t>
  </si>
  <si>
    <t>Kennith</t>
  </si>
  <si>
    <t>Burgwyn</t>
  </si>
  <si>
    <t>gid://shopify/LineItem/2153552248910</t>
  </si>
  <si>
    <t>Kayla</t>
  </si>
  <si>
    <t>Bonson</t>
  </si>
  <si>
    <t>gid://shopify/LineItem/2153827205198</t>
  </si>
  <si>
    <t>Beckles</t>
  </si>
  <si>
    <t>gid://shopify/LineItem/2157021167694</t>
  </si>
  <si>
    <t>Petyanin</t>
  </si>
  <si>
    <t>gid://shopify/LineItem/2158336409678</t>
  </si>
  <si>
    <t>Katrine</t>
  </si>
  <si>
    <t>Moakes</t>
  </si>
  <si>
    <t>gid://shopify/LineItem/2157653655630</t>
  </si>
  <si>
    <t>Isis</t>
  </si>
  <si>
    <t>Ormiston</t>
  </si>
  <si>
    <t>gid://shopify/LineItem/2155790237774</t>
  </si>
  <si>
    <t>Chloe</t>
  </si>
  <si>
    <t>Cowin</t>
  </si>
  <si>
    <t>gid://shopify/LineItem/2153720348750</t>
  </si>
  <si>
    <t>Miriam</t>
  </si>
  <si>
    <t>Imort</t>
  </si>
  <si>
    <t>gid://shopify/LineItem/2155002134606</t>
  </si>
  <si>
    <t>Tolliday</t>
  </si>
  <si>
    <t>gid://shopify/LineItem/2159363391566</t>
  </si>
  <si>
    <t>Barbie</t>
  </si>
  <si>
    <t>Cawker</t>
  </si>
  <si>
    <t>gid://shopify/LineItem/2159719383118</t>
  </si>
  <si>
    <t>Frederico</t>
  </si>
  <si>
    <t>Arnal</t>
  </si>
  <si>
    <t>gid://shopify/LineItem/2157784596558</t>
  </si>
  <si>
    <t>Patrice</t>
  </si>
  <si>
    <t>Swains</t>
  </si>
  <si>
    <t>gid://shopify/LineItem/2159806382158</t>
  </si>
  <si>
    <t>Stefano</t>
  </si>
  <si>
    <t>Impson</t>
  </si>
  <si>
    <t>gid://shopify/LineItem/2153701212238</t>
  </si>
  <si>
    <t>gid://shopify/LineItem/2153679454286</t>
  </si>
  <si>
    <t>Cathyleen</t>
  </si>
  <si>
    <t>Bolesworth</t>
  </si>
  <si>
    <t>gid://shopify/LineItem/2153625124942</t>
  </si>
  <si>
    <t>Glennie</t>
  </si>
  <si>
    <t>Roscher</t>
  </si>
  <si>
    <t>gid://shopify/LineItem/2152265351246</t>
  </si>
  <si>
    <t>Tucky</t>
  </si>
  <si>
    <t>Gawkes</t>
  </si>
  <si>
    <t>gid://shopify/LineItem/2160786538574</t>
  </si>
  <si>
    <t>Gordon</t>
  </si>
  <si>
    <t>Compton</t>
  </si>
  <si>
    <t>gid://shopify/LineItem/2157342359630</t>
  </si>
  <si>
    <t>Eachelle</t>
  </si>
  <si>
    <t>Wiffill</t>
  </si>
  <si>
    <t>gid://shopify/LineItem/2157221183566</t>
  </si>
  <si>
    <t>Nellies</t>
  </si>
  <si>
    <t>gid://shopify/LineItem/2155065606222</t>
  </si>
  <si>
    <t>Rosanne</t>
  </si>
  <si>
    <t>gid://shopify/LineItem/2154997547086</t>
  </si>
  <si>
    <t>Sidaway</t>
  </si>
  <si>
    <t>gid://shopify/LineItem/2153494675534</t>
  </si>
  <si>
    <t>Huberto</t>
  </si>
  <si>
    <t>Petracek</t>
  </si>
  <si>
    <t>gid://shopify/LineItem/2154057007182</t>
  </si>
  <si>
    <t>Coombes</t>
  </si>
  <si>
    <t>gid://shopify/LineItem/2156704497742</t>
  </si>
  <si>
    <t>Horst</t>
  </si>
  <si>
    <t>Djurdjevic</t>
  </si>
  <si>
    <t>gid://shopify/LineItem/2152363851854</t>
  </si>
  <si>
    <t>Neely</t>
  </si>
  <si>
    <t>Ternott</t>
  </si>
  <si>
    <t>gid://shopify/LineItem/2154362699854</t>
  </si>
  <si>
    <t>Guglielma</t>
  </si>
  <si>
    <t>Vamplus</t>
  </si>
  <si>
    <t>gid://shopify/LineItem/2153348956238</t>
  </si>
  <si>
    <t>Misti</t>
  </si>
  <si>
    <t>Fynan</t>
  </si>
  <si>
    <t>gid://shopify/LineItem/2158302986318</t>
  </si>
  <si>
    <t>Dill</t>
  </si>
  <si>
    <t>Bartosek</t>
  </si>
  <si>
    <t>gid://shopify/LineItem/2153559949390</t>
  </si>
  <si>
    <t>Sivyour</t>
  </si>
  <si>
    <t>gid://shopify/LineItem/2154375610446</t>
  </si>
  <si>
    <t>Doncaster</t>
  </si>
  <si>
    <t>gid://shopify/LineItem/2153856729166</t>
  </si>
  <si>
    <t>Fleay</t>
  </si>
  <si>
    <t>gid://shopify/LineItem/2154866901070</t>
  </si>
  <si>
    <t>Stirtle</t>
  </si>
  <si>
    <t>gid://shopify/LineItem/2151919583310</t>
  </si>
  <si>
    <t>Christy</t>
  </si>
  <si>
    <t>Jelly</t>
  </si>
  <si>
    <t>gid://shopify/LineItem/2153444147278</t>
  </si>
  <si>
    <t>Devinne</t>
  </si>
  <si>
    <t>Davey</t>
  </si>
  <si>
    <t>gid://shopify/LineItem/2157056589902</t>
  </si>
  <si>
    <t>Barry</t>
  </si>
  <si>
    <t>gid://shopify/LineItem/2159011233870</t>
  </si>
  <si>
    <t>Laurice</t>
  </si>
  <si>
    <t>Plaskett</t>
  </si>
  <si>
    <t>gid://shopify/LineItem/2153392013390</t>
  </si>
  <si>
    <t>Stealy</t>
  </si>
  <si>
    <t>gid://shopify/LineItem/2152794357838</t>
  </si>
  <si>
    <t>McGaughie</t>
  </si>
  <si>
    <t>gid://shopify/LineItem/2153777266766</t>
  </si>
  <si>
    <t>Butland</t>
  </si>
  <si>
    <t>gid://shopify/LineItem/2157180092494</t>
  </si>
  <si>
    <t>Josiah</t>
  </si>
  <si>
    <t>Filgate</t>
  </si>
  <si>
    <t>gid://shopify/LineItem/2159584280654</t>
  </si>
  <si>
    <t>Selena</t>
  </si>
  <si>
    <t>Kovacs</t>
  </si>
  <si>
    <t>gid://shopify/LineItem/2155293442126</t>
  </si>
  <si>
    <t>Boyce</t>
  </si>
  <si>
    <t>gid://shopify/LineItem/2156626935886</t>
  </si>
  <si>
    <t>Denekamp</t>
  </si>
  <si>
    <t>gid://shopify/LineItem/2154702798926</t>
  </si>
  <si>
    <t>Stait</t>
  </si>
  <si>
    <t>gid://shopify/LineItem/2152614002766</t>
  </si>
  <si>
    <t>Munby</t>
  </si>
  <si>
    <t>gid://shopify/LineItem/2154360373326</t>
  </si>
  <si>
    <t>Darrin</t>
  </si>
  <si>
    <t>Kollasch</t>
  </si>
  <si>
    <t>gid://shopify/LineItem/2152604237902</t>
  </si>
  <si>
    <t>Hi</t>
  </si>
  <si>
    <t>Westmorland</t>
  </si>
  <si>
    <t>gid://shopify/LineItem/2158114013262</t>
  </si>
  <si>
    <t>gid://shopify/LineItem/2151188201550</t>
  </si>
  <si>
    <t>Delea</t>
  </si>
  <si>
    <t>gid://shopify/LineItem/2155025301582</t>
  </si>
  <si>
    <t>Antone</t>
  </si>
  <si>
    <t>Possel</t>
  </si>
  <si>
    <t>gid://shopify/LineItem/2154388389966</t>
  </si>
  <si>
    <t>Andromache</t>
  </si>
  <si>
    <t>gid://shopify/LineItem/2161503305806</t>
  </si>
  <si>
    <t>Ky</t>
  </si>
  <si>
    <t>Grent</t>
  </si>
  <si>
    <t>gid://shopify/LineItem/2154971693134</t>
  </si>
  <si>
    <t>Aloisia</t>
  </si>
  <si>
    <t>Caruth</t>
  </si>
  <si>
    <t>gid://shopify/LineItem/2155968135246</t>
  </si>
  <si>
    <t>Gradeigh</t>
  </si>
  <si>
    <t>Kytter</t>
  </si>
  <si>
    <t>gid://shopify/LineItem/2159586410574</t>
  </si>
  <si>
    <t>Darb</t>
  </si>
  <si>
    <t>Siaspinski</t>
  </si>
  <si>
    <t>gid://shopify/LineItem/2160177578062</t>
  </si>
  <si>
    <t>Tait</t>
  </si>
  <si>
    <t>Eburah</t>
  </si>
  <si>
    <t>gid://shopify/LineItem/2161176936526</t>
  </si>
  <si>
    <t>Clare</t>
  </si>
  <si>
    <t>Sambiedge</t>
  </si>
  <si>
    <t>gid://shopify/LineItem/2157818478670</t>
  </si>
  <si>
    <t>Asbrey</t>
  </si>
  <si>
    <t>gid://shopify/LineItem/2160695967822</t>
  </si>
  <si>
    <t>Estel</t>
  </si>
  <si>
    <t>gid://shopify/LineItem/2158951006286</t>
  </si>
  <si>
    <t>Magda</t>
  </si>
  <si>
    <t>Hockey</t>
  </si>
  <si>
    <t>gid://shopify/LineItem/2157831127118</t>
  </si>
  <si>
    <t>Trueman</t>
  </si>
  <si>
    <t>gid://shopify/LineItem/2154384982094</t>
  </si>
  <si>
    <t>gid://shopify/LineItem/2155209097294</t>
  </si>
  <si>
    <t>Shanta</t>
  </si>
  <si>
    <t>Abatelli</t>
  </si>
  <si>
    <t>gid://shopify/LineItem/2160319889486</t>
  </si>
  <si>
    <t>Giovannini</t>
  </si>
  <si>
    <t>gid://shopify/LineItem/2153408036942</t>
  </si>
  <si>
    <t>Tom</t>
  </si>
  <si>
    <t>Cusick</t>
  </si>
  <si>
    <t>gid://shopify/LineItem/2152417951822</t>
  </si>
  <si>
    <t>Puvia</t>
  </si>
  <si>
    <t>gid://shopify/LineItem/2154758766670</t>
  </si>
  <si>
    <t>Sayers</t>
  </si>
  <si>
    <t>Pirnie</t>
  </si>
  <si>
    <t>gid://shopify/LineItem/2158567424078</t>
  </si>
  <si>
    <t>Yetton</t>
  </si>
  <si>
    <t>gid://shopify/LineItem/2154725441614</t>
  </si>
  <si>
    <t>Crystal</t>
  </si>
  <si>
    <t>Shovel</t>
  </si>
  <si>
    <t>gid://shopify/LineItem/2155907383374</t>
  </si>
  <si>
    <t>Kubica</t>
  </si>
  <si>
    <t>gid://shopify/LineItem/2153519743054</t>
  </si>
  <si>
    <t>Skipp</t>
  </si>
  <si>
    <t>Heaker</t>
  </si>
  <si>
    <t>gid://shopify/LineItem/2157033488462</t>
  </si>
  <si>
    <t>Sidwick</t>
  </si>
  <si>
    <t>gid://shopify/LineItem/2157166755918</t>
  </si>
  <si>
    <t>Portie</t>
  </si>
  <si>
    <t>Klimus</t>
  </si>
  <si>
    <t>gid://shopify/LineItem/2158955200590</t>
  </si>
  <si>
    <t>Alisander</t>
  </si>
  <si>
    <t>Brigman</t>
  </si>
  <si>
    <t>gid://shopify/LineItem/2155480809550</t>
  </si>
  <si>
    <t>Flo</t>
  </si>
  <si>
    <t>McGerraghty</t>
  </si>
  <si>
    <t>gid://shopify/LineItem/2155937792078</t>
  </si>
  <si>
    <t>Chas</t>
  </si>
  <si>
    <t>Teideman</t>
  </si>
  <si>
    <t>gid://shopify/LineItem/2152184414286</t>
  </si>
  <si>
    <t>Darcy</t>
  </si>
  <si>
    <t>Jolin</t>
  </si>
  <si>
    <t>gid://shopify/LineItem/2157073825870</t>
  </si>
  <si>
    <t>Luis</t>
  </si>
  <si>
    <t>Haverson</t>
  </si>
  <si>
    <t>gid://shopify/LineItem/2157965148238</t>
  </si>
  <si>
    <t>Hyndman</t>
  </si>
  <si>
    <t>gid://shopify/LineItem/2156525715534</t>
  </si>
  <si>
    <t>Eve</t>
  </si>
  <si>
    <t>Tollemache</t>
  </si>
  <si>
    <t>gid://shopify/LineItem/2160280076366</t>
  </si>
  <si>
    <t>Coleford</t>
  </si>
  <si>
    <t>gid://shopify/LineItem/2152038301774</t>
  </si>
  <si>
    <t>Dag</t>
  </si>
  <si>
    <t>Hebson</t>
  </si>
  <si>
    <t>gid://shopify/LineItem/2156977979470</t>
  </si>
  <si>
    <t>Waycott</t>
  </si>
  <si>
    <t>gid://shopify/LineItem/2159489384526</t>
  </si>
  <si>
    <t>Jerrold</t>
  </si>
  <si>
    <t>Witham</t>
  </si>
  <si>
    <t>gid://shopify/LineItem/2161375412302</t>
  </si>
  <si>
    <t>Speer</t>
  </si>
  <si>
    <t>gid://shopify/LineItem/2158907818062</t>
  </si>
  <si>
    <t>Rhodia</t>
  </si>
  <si>
    <t>Vidgeon</t>
  </si>
  <si>
    <t>gid://shopify/LineItem/2156087246926</t>
  </si>
  <si>
    <t>Alecia</t>
  </si>
  <si>
    <t>Freake</t>
  </si>
  <si>
    <t>gid://shopify/LineItem/2154462806094</t>
  </si>
  <si>
    <t>Niccolo</t>
  </si>
  <si>
    <t>Fiddymont</t>
  </si>
  <si>
    <t>gid://shopify/LineItem/2153040576590</t>
  </si>
  <si>
    <t>Issi</t>
  </si>
  <si>
    <t>Kopps</t>
  </si>
  <si>
    <t>gid://shopify/LineItem/2152308408398</t>
  </si>
  <si>
    <t>Odille</t>
  </si>
  <si>
    <t>Hartgill</t>
  </si>
  <si>
    <t>gid://shopify/LineItem/2160212148302</t>
  </si>
  <si>
    <t>Diarmid</t>
  </si>
  <si>
    <t>Dorbon</t>
  </si>
  <si>
    <t>gid://shopify/LineItem/2156263309390</t>
  </si>
  <si>
    <t>Tulley</t>
  </si>
  <si>
    <t>Soar</t>
  </si>
  <si>
    <t>gid://shopify/LineItem/2153266118734</t>
  </si>
  <si>
    <t>Harty</t>
  </si>
  <si>
    <t>gid://shopify/LineItem/2160863182926</t>
  </si>
  <si>
    <t>Dela</t>
  </si>
  <si>
    <t>gid://shopify/LineItem/2154085875790</t>
  </si>
  <si>
    <t>Susanna</t>
  </si>
  <si>
    <t>Fosher</t>
  </si>
  <si>
    <t>gid://shopify/LineItem/2151373897806</t>
  </si>
  <si>
    <t>Nolli</t>
  </si>
  <si>
    <t>gid://shopify/LineItem/2157230391374</t>
  </si>
  <si>
    <t>Godsil</t>
  </si>
  <si>
    <t>gid://shopify/LineItem/2154923917390</t>
  </si>
  <si>
    <t>Davidde</t>
  </si>
  <si>
    <t>Farans</t>
  </si>
  <si>
    <t>gid://shopify/LineItem/2157095747662</t>
  </si>
  <si>
    <t>Mechelle</t>
  </si>
  <si>
    <t>gid://shopify/LineItem/2154602037326</t>
  </si>
  <si>
    <t>Rossie</t>
  </si>
  <si>
    <t>Packham</t>
  </si>
  <si>
    <t>gid://shopify/LineItem/2158672543822</t>
  </si>
  <si>
    <t>Krysta</t>
  </si>
  <si>
    <t>gid://shopify/LineItem/2153411870798</t>
  </si>
  <si>
    <t>Anita</t>
  </si>
  <si>
    <t>Dymocke</t>
  </si>
  <si>
    <t>gid://shopify/LineItem/2157248413774</t>
  </si>
  <si>
    <t>Hale</t>
  </si>
  <si>
    <t>Hitcham</t>
  </si>
  <si>
    <t>gid://shopify/LineItem/2160844505166</t>
  </si>
  <si>
    <t>Joelle</t>
  </si>
  <si>
    <t>Damsell</t>
  </si>
  <si>
    <t>gid://shopify/LineItem/2153850175566</t>
  </si>
  <si>
    <t>Brade</t>
  </si>
  <si>
    <t>Lockart</t>
  </si>
  <si>
    <t>gid://shopify/LineItem/2156473057358</t>
  </si>
  <si>
    <t>Gwynne</t>
  </si>
  <si>
    <t>gid://shopify/LineItem/2154798088270</t>
  </si>
  <si>
    <t>Corby</t>
  </si>
  <si>
    <t>Tongs</t>
  </si>
  <si>
    <t>gid://shopify/LineItem/2155313627214</t>
  </si>
  <si>
    <t>Doralia</t>
  </si>
  <si>
    <t>Yepiskopov</t>
  </si>
  <si>
    <t>gid://shopify/LineItem/2159487746126</t>
  </si>
  <si>
    <t>Breena</t>
  </si>
  <si>
    <t>Rattrie</t>
  </si>
  <si>
    <t>gid://shopify/LineItem/2154064019534</t>
  </si>
  <si>
    <t>Irena</t>
  </si>
  <si>
    <t>gid://shopify/LineItem/2160403873870</t>
  </si>
  <si>
    <t>Cotton</t>
  </si>
  <si>
    <t>gid://shopify/LineItem/2160167419982</t>
  </si>
  <si>
    <t>Beatey</t>
  </si>
  <si>
    <t>gid://shopify/LineItem/2160523903054</t>
  </si>
  <si>
    <t>Andeee</t>
  </si>
  <si>
    <t>Ridgwell</t>
  </si>
  <si>
    <t>gid://shopify/LineItem/2159096627278</t>
  </si>
  <si>
    <t>Sheilakathryn</t>
  </si>
  <si>
    <t>Purtell</t>
  </si>
  <si>
    <t>gid://shopify/LineItem/2151775141966</t>
  </si>
  <si>
    <t>Gerty</t>
  </si>
  <si>
    <t>gid://shopify/LineItem/2158867480654</t>
  </si>
  <si>
    <t>Minerva</t>
  </si>
  <si>
    <t>O' Connell</t>
  </si>
  <si>
    <t>gid://shopify/LineItem/2160213033038</t>
  </si>
  <si>
    <t>Delia</t>
  </si>
  <si>
    <t>Ayscough</t>
  </si>
  <si>
    <t>gid://shopify/LineItem/2161036689486</t>
  </si>
  <si>
    <t>Reyburn</t>
  </si>
  <si>
    <t>gid://shopify/LineItem/2157571473486</t>
  </si>
  <si>
    <t>Frank</t>
  </si>
  <si>
    <t>Rosenbusch</t>
  </si>
  <si>
    <t>gid://shopify/LineItem/2157249232974</t>
  </si>
  <si>
    <t>gid://shopify/LineItem/2159907602510</t>
  </si>
  <si>
    <t>Trunkfield</t>
  </si>
  <si>
    <t>gid://shopify/LineItem/2160427532366</t>
  </si>
  <si>
    <t>Harbert</t>
  </si>
  <si>
    <t>Courtier</t>
  </si>
  <si>
    <t>gid://shopify/LineItem/2153537699918</t>
  </si>
  <si>
    <t>Seer</t>
  </si>
  <si>
    <t>gid://shopify/LineItem/2156495044686</t>
  </si>
  <si>
    <t>Gareth</t>
  </si>
  <si>
    <t>MacMillan</t>
  </si>
  <si>
    <t>gid://shopify/LineItem/2152907898958</t>
  </si>
  <si>
    <t>Kendricks</t>
  </si>
  <si>
    <t>Kemwall</t>
  </si>
  <si>
    <t>gid://shopify/LineItem/2156530597966</t>
  </si>
  <si>
    <t>Scamp</t>
  </si>
  <si>
    <t>gid://shopify/LineItem/2160370843726</t>
  </si>
  <si>
    <t>Cheverell</t>
  </si>
  <si>
    <t>gid://shopify/LineItem/2154410606670</t>
  </si>
  <si>
    <t>Hansom</t>
  </si>
  <si>
    <t>gid://shopify/LineItem/2152412348494</t>
  </si>
  <si>
    <t>Georas</t>
  </si>
  <si>
    <t>Dengel</t>
  </si>
  <si>
    <t>gid://shopify/LineItem/2161051435086</t>
  </si>
  <si>
    <t>Archambault</t>
  </si>
  <si>
    <t>gid://shopify/LineItem/2155442602062</t>
  </si>
  <si>
    <t>Mina</t>
  </si>
  <si>
    <t>gid://shopify/LineItem/2161019617358</t>
  </si>
  <si>
    <t>Karine</t>
  </si>
  <si>
    <t>Backhouse</t>
  </si>
  <si>
    <t>gid://shopify/LineItem/2154485186638</t>
  </si>
  <si>
    <t>Gaynor</t>
  </si>
  <si>
    <t>O'Cuddie</t>
  </si>
  <si>
    <t>gid://shopify/LineItem/2156118147150</t>
  </si>
  <si>
    <t>Ogus</t>
  </si>
  <si>
    <t>gid://shopify/LineItem/2154484564046</t>
  </si>
  <si>
    <t>Alma</t>
  </si>
  <si>
    <t>gid://shopify/LineItem/2160480190542</t>
  </si>
  <si>
    <t>Millie</t>
  </si>
  <si>
    <t>Hurton</t>
  </si>
  <si>
    <t>gid://shopify/LineItem/2160489922638</t>
  </si>
  <si>
    <t>Mayo</t>
  </si>
  <si>
    <t>gid://shopify/LineItem/2153002860622</t>
  </si>
  <si>
    <t>Hoyt</t>
  </si>
  <si>
    <t>gid://shopify/LineItem/2154958291022</t>
  </si>
  <si>
    <t>Emmanuel</t>
  </si>
  <si>
    <t>Mouatt</t>
  </si>
  <si>
    <t>gid://shopify/LineItem/2154979917902</t>
  </si>
  <si>
    <t>Caisley</t>
  </si>
  <si>
    <t>gid://shopify/LineItem/2160411836494</t>
  </si>
  <si>
    <t>Mackley</t>
  </si>
  <si>
    <t>gid://shopify/LineItem/2155038343246</t>
  </si>
  <si>
    <t>Mignon</t>
  </si>
  <si>
    <t>Goldbourn</t>
  </si>
  <si>
    <t>gid://shopify/LineItem/2157592445006</t>
  </si>
  <si>
    <t>Kyrstin</t>
  </si>
  <si>
    <t>Prestland</t>
  </si>
  <si>
    <t>gid://shopify/LineItem/2155381915726</t>
  </si>
  <si>
    <t>Willi</t>
  </si>
  <si>
    <t>Alcorn</t>
  </si>
  <si>
    <t>gid://shopify/LineItem/2157085884494</t>
  </si>
  <si>
    <t>Dyanna</t>
  </si>
  <si>
    <t>Dent</t>
  </si>
  <si>
    <t>gid://shopify/LineItem/2154613440590</t>
  </si>
  <si>
    <t>May</t>
  </si>
  <si>
    <t>Sculley</t>
  </si>
  <si>
    <t>gid://shopify/LineItem/2158369701966</t>
  </si>
  <si>
    <t>Reinbech</t>
  </si>
  <si>
    <t>gid://shopify/LineItem/2153262121038</t>
  </si>
  <si>
    <t>gid://shopify/LineItem/2156515885134</t>
  </si>
  <si>
    <t>Dael</t>
  </si>
  <si>
    <t>Willas</t>
  </si>
  <si>
    <t>gid://shopify/LineItem/2159012610126</t>
  </si>
  <si>
    <t>Picknett</t>
  </si>
  <si>
    <t>gid://shopify/LineItem/2161032560718</t>
  </si>
  <si>
    <t>gid://shopify/LineItem/2152312733774</t>
  </si>
  <si>
    <t>Gini</t>
  </si>
  <si>
    <t>gid://shopify/LineItem/2153522462798</t>
  </si>
  <si>
    <t>Marvin</t>
  </si>
  <si>
    <t>Codron</t>
  </si>
  <si>
    <t>gid://shopify/LineItem/2155052367950</t>
  </si>
  <si>
    <t>MacComiskey</t>
  </si>
  <si>
    <t>gid://shopify/LineItem/2154422272078</t>
  </si>
  <si>
    <t>Angele</t>
  </si>
  <si>
    <t>Cicetti</t>
  </si>
  <si>
    <t>gid://shopify/LineItem/2156493340750</t>
  </si>
  <si>
    <t>Reagan</t>
  </si>
  <si>
    <t>gid://shopify/LineItem/2153927213134</t>
  </si>
  <si>
    <t>Christiane</t>
  </si>
  <si>
    <t>MacCulloch</t>
  </si>
  <si>
    <t>gid://shopify/LineItem/2151788806222</t>
  </si>
  <si>
    <t>Gerrans</t>
  </si>
  <si>
    <t>gid://shopify/LineItem/2161085055054</t>
  </si>
  <si>
    <t>O'Toole</t>
  </si>
  <si>
    <t>gid://shopify/LineItem/2158953955406</t>
  </si>
  <si>
    <t>Tine</t>
  </si>
  <si>
    <t>gid://shopify/LineItem/2151669956686</t>
  </si>
  <si>
    <t>Vasse</t>
  </si>
  <si>
    <t>gid://shopify/LineItem/2153563127886</t>
  </si>
  <si>
    <t>Jilli</t>
  </si>
  <si>
    <t>Crace</t>
  </si>
  <si>
    <t>gid://shopify/LineItem/2156179128398</t>
  </si>
  <si>
    <t>Jobi</t>
  </si>
  <si>
    <t>Bayston</t>
  </si>
  <si>
    <t>gid://shopify/LineItem/2159666561102</t>
  </si>
  <si>
    <t>Evelin</t>
  </si>
  <si>
    <t>Streatfield</t>
  </si>
  <si>
    <t>gid://shopify/LineItem/2160122560590</t>
  </si>
  <si>
    <t>Giraud</t>
  </si>
  <si>
    <t>McKee</t>
  </si>
  <si>
    <t>gid://shopify/LineItem/2160276406350</t>
  </si>
  <si>
    <t>Marta</t>
  </si>
  <si>
    <t>Keyzman</t>
  </si>
  <si>
    <t>gid://shopify/LineItem/2156988629070</t>
  </si>
  <si>
    <t>Rosengart</t>
  </si>
  <si>
    <t>gid://shopify/LineItem/2157390954574</t>
  </si>
  <si>
    <t>gid://shopify/LineItem/2152962261070</t>
  </si>
  <si>
    <t>Leilah</t>
  </si>
  <si>
    <t>Kobus</t>
  </si>
  <si>
    <t>gid://shopify/LineItem/2155857051726</t>
  </si>
  <si>
    <t>Conisbee</t>
  </si>
  <si>
    <t>gid://shopify/LineItem/2151468531790</t>
  </si>
  <si>
    <t>Roberta</t>
  </si>
  <si>
    <t>Farenden</t>
  </si>
  <si>
    <t>gid://shopify/LineItem/2160306815054</t>
  </si>
  <si>
    <t>Goodfield</t>
  </si>
  <si>
    <t>gid://shopify/LineItem/2152421261390</t>
  </si>
  <si>
    <t>McDirmid</t>
  </si>
  <si>
    <t>gid://shopify/LineItem/2152434139214</t>
  </si>
  <si>
    <t>Brecken</t>
  </si>
  <si>
    <t>gid://shopify/LineItem/2160252977230</t>
  </si>
  <si>
    <t>Mercy</t>
  </si>
  <si>
    <t>Easlea</t>
  </si>
  <si>
    <t>gid://shopify/LineItem/2160463478862</t>
  </si>
  <si>
    <t>Cate</t>
  </si>
  <si>
    <t>Peregrine</t>
  </si>
  <si>
    <t>gid://shopify/LineItem/2161444618318</t>
  </si>
  <si>
    <t>Tamas</t>
  </si>
  <si>
    <t>Harrismith</t>
  </si>
  <si>
    <t>gid://shopify/LineItem/2155726438478</t>
  </si>
  <si>
    <t>Freedman</t>
  </si>
  <si>
    <t>MacDonough</t>
  </si>
  <si>
    <t>gid://shopify/LineItem/2160928882766</t>
  </si>
  <si>
    <t>Bone</t>
  </si>
  <si>
    <t>Fearney</t>
  </si>
  <si>
    <t>gid://shopify/LineItem/2161238212686</t>
  </si>
  <si>
    <t>Casi</t>
  </si>
  <si>
    <t>Curm</t>
  </si>
  <si>
    <t>gid://shopify/LineItem/2158514864206</t>
  </si>
  <si>
    <t>Arnoldo</t>
  </si>
  <si>
    <t>Grandisson</t>
  </si>
  <si>
    <t>gid://shopify/LineItem/2153509224526</t>
  </si>
  <si>
    <t>Tyne</t>
  </si>
  <si>
    <t>Gerriessen</t>
  </si>
  <si>
    <t>gid://shopify/LineItem/2157565870158</t>
  </si>
  <si>
    <t>Jakie</t>
  </si>
  <si>
    <t>Yourell</t>
  </si>
  <si>
    <t>gid://shopify/LineItem/2155809407054</t>
  </si>
  <si>
    <t>Boice</t>
  </si>
  <si>
    <t>gid://shopify/LineItem/2160424550478</t>
  </si>
  <si>
    <t>Lower</t>
  </si>
  <si>
    <t>gid://shopify/LineItem/2160332374094</t>
  </si>
  <si>
    <t>Bernetta</t>
  </si>
  <si>
    <t>M'Quharge</t>
  </si>
  <si>
    <t>gid://shopify/LineItem/2157842301006</t>
  </si>
  <si>
    <t>Oldrey</t>
  </si>
  <si>
    <t>gid://shopify/LineItem/2160436969550</t>
  </si>
  <si>
    <t>Barbara-anne</t>
  </si>
  <si>
    <t>Callendar</t>
  </si>
  <si>
    <t>gid://shopify/LineItem/2153344237646</t>
  </si>
  <si>
    <t>Tidbald</t>
  </si>
  <si>
    <t>gid://shopify/LineItem/2153515155534</t>
  </si>
  <si>
    <t>Stanford</t>
  </si>
  <si>
    <t>Hovie</t>
  </si>
  <si>
    <t>gid://shopify/LineItem/2153939861582</t>
  </si>
  <si>
    <t>Rakel</t>
  </si>
  <si>
    <t>Ruf</t>
  </si>
  <si>
    <t>gid://shopify/LineItem/2158894284878</t>
  </si>
  <si>
    <t>Frudd</t>
  </si>
  <si>
    <t>gid://shopify/LineItem/2159930114126</t>
  </si>
  <si>
    <t>Catina</t>
  </si>
  <si>
    <t>Brezlaw</t>
  </si>
  <si>
    <t>gid://shopify/LineItem/2154864050254</t>
  </si>
  <si>
    <t>Tomlin</t>
  </si>
  <si>
    <t>Willcocks</t>
  </si>
  <si>
    <t>gid://shopify/LineItem/2157204111438</t>
  </si>
  <si>
    <t>Seldon</t>
  </si>
  <si>
    <t>gid://shopify/LineItem/2155866193998</t>
  </si>
  <si>
    <t>Zimmer</t>
  </si>
  <si>
    <t>gid://shopify/LineItem/2161244176462</t>
  </si>
  <si>
    <t>Vitoria</t>
  </si>
  <si>
    <t>gid://shopify/LineItem/2161403494478</t>
  </si>
  <si>
    <t>gid://shopify/LineItem/2158040940622</t>
  </si>
  <si>
    <t>Meenan</t>
  </si>
  <si>
    <t>gid://shopify/LineItem/2155779555406</t>
  </si>
  <si>
    <t>Joules</t>
  </si>
  <si>
    <t>gid://shopify/LineItem/2153043853390</t>
  </si>
  <si>
    <t>Treswell</t>
  </si>
  <si>
    <t>gid://shopify/LineItem/2154752737358</t>
  </si>
  <si>
    <t>Warde</t>
  </si>
  <si>
    <t>De Meyer</t>
  </si>
  <si>
    <t>gid://shopify/LineItem/2154019160142</t>
  </si>
  <si>
    <t>Tomaschke</t>
  </si>
  <si>
    <t>NEW BRUNSWICK</t>
  </si>
  <si>
    <t>gid://shopify/LineItem/2151998783566</t>
  </si>
  <si>
    <t>Hillard</t>
  </si>
  <si>
    <t>Ast</t>
  </si>
  <si>
    <t>gid://shopify/LineItem/2154614227022</t>
  </si>
  <si>
    <t>Medmore</t>
  </si>
  <si>
    <t>gid://shopify/LineItem/2154695524430</t>
  </si>
  <si>
    <t>Daron</t>
  </si>
  <si>
    <t>Hefforde</t>
  </si>
  <si>
    <t>gid://shopify/LineItem/2157034864718</t>
  </si>
  <si>
    <t>Todd</t>
  </si>
  <si>
    <t>Pllu</t>
  </si>
  <si>
    <t>gid://shopify/LineItem/2153147138126</t>
  </si>
  <si>
    <t>Heywood</t>
  </si>
  <si>
    <t>Stoffer</t>
  </si>
  <si>
    <t>gid://shopify/LineItem/2151502676046</t>
  </si>
  <si>
    <t>Northcott</t>
  </si>
  <si>
    <t>gid://shopify/LineItem/2161013948494</t>
  </si>
  <si>
    <t>Aile</t>
  </si>
  <si>
    <t>Bouskill</t>
  </si>
  <si>
    <t>gid://shopify/LineItem/2152964390990</t>
  </si>
  <si>
    <t>Lucien</t>
  </si>
  <si>
    <t>Dahlberg</t>
  </si>
  <si>
    <t>gid://shopify/LineItem/2152917401678</t>
  </si>
  <si>
    <t>Pallent</t>
  </si>
  <si>
    <t>gid://shopify/LineItem/2154749100110</t>
  </si>
  <si>
    <t>Bondon</t>
  </si>
  <si>
    <t>Dobbinson</t>
  </si>
  <si>
    <t>gid://shopify/LineItem/2160730079310</t>
  </si>
  <si>
    <t>Fere</t>
  </si>
  <si>
    <t>gid://shopify/LineItem/2154103832654</t>
  </si>
  <si>
    <t>Beardwood</t>
  </si>
  <si>
    <t>gid://shopify/LineItem/2151640236110</t>
  </si>
  <si>
    <t>Melany</t>
  </si>
  <si>
    <t>Newart</t>
  </si>
  <si>
    <t>gid://shopify/LineItem/2159450423374</t>
  </si>
  <si>
    <t>Beneyto</t>
  </si>
  <si>
    <t>gid://shopify/LineItem/2152025489486</t>
  </si>
  <si>
    <t>Meggy</t>
  </si>
  <si>
    <t>gid://shopify/LineItem/2155888214094</t>
  </si>
  <si>
    <t>Camile</t>
  </si>
  <si>
    <t>McCrann</t>
  </si>
  <si>
    <t>gid://shopify/LineItem/2158119518286</t>
  </si>
  <si>
    <t>Zitella</t>
  </si>
  <si>
    <t>gid://shopify/LineItem/2157158596686</t>
  </si>
  <si>
    <t>Conway</t>
  </si>
  <si>
    <t>Bradder</t>
  </si>
  <si>
    <t>gid://shopify/LineItem/2157481197646</t>
  </si>
  <si>
    <t>Garrott</t>
  </si>
  <si>
    <t>Pearsall</t>
  </si>
  <si>
    <t>gid://shopify/LineItem/2153501196366</t>
  </si>
  <si>
    <t>Leta</t>
  </si>
  <si>
    <t>Millberg</t>
  </si>
  <si>
    <t>gid://shopify/LineItem/2153173942350</t>
  </si>
  <si>
    <t>Ick</t>
  </si>
  <si>
    <t>gid://shopify/LineItem/2153743941710</t>
  </si>
  <si>
    <t>Etienne</t>
  </si>
  <si>
    <t>Bucktrout</t>
  </si>
  <si>
    <t>gid://shopify/LineItem/2156279332942</t>
  </si>
  <si>
    <t>Chesney</t>
  </si>
  <si>
    <t>gid://shopify/LineItem/2158833926222</t>
  </si>
  <si>
    <t>Gove</t>
  </si>
  <si>
    <t>gid://shopify/LineItem/2160909582414</t>
  </si>
  <si>
    <t>Fawne</t>
  </si>
  <si>
    <t>Seyers</t>
  </si>
  <si>
    <t>gid://shopify/LineItem/2154474766414</t>
  </si>
  <si>
    <t>Peyzer</t>
  </si>
  <si>
    <t>gid://shopify/LineItem/2154089840718</t>
  </si>
  <si>
    <t>Gillam</t>
  </si>
  <si>
    <t>gid://shopify/LineItem/2161260068942</t>
  </si>
  <si>
    <t>Longmate</t>
  </si>
  <si>
    <t>gid://shopify/LineItem/2159390654542</t>
  </si>
  <si>
    <t>Nonna</t>
  </si>
  <si>
    <t>Besant</t>
  </si>
  <si>
    <t>gid://shopify/LineItem/2160454467662</t>
  </si>
  <si>
    <t>Bashford</t>
  </si>
  <si>
    <t>gid://shopify/LineItem/2160251600974</t>
  </si>
  <si>
    <t>Scarface</t>
  </si>
  <si>
    <t>Bourchier</t>
  </si>
  <si>
    <t>gid://shopify/LineItem/2152611840078</t>
  </si>
  <si>
    <t>Royce</t>
  </si>
  <si>
    <t>gid://shopify/LineItem/2153704783950</t>
  </si>
  <si>
    <t>Bounde</t>
  </si>
  <si>
    <t>gid://shopify/LineItem/2153119973454</t>
  </si>
  <si>
    <t>Dulcine</t>
  </si>
  <si>
    <t>Hankard</t>
  </si>
  <si>
    <t>gid://shopify/LineItem/2157629112398</t>
  </si>
  <si>
    <t>Conigsby</t>
  </si>
  <si>
    <t>gid://shopify/LineItem/2158759706702</t>
  </si>
  <si>
    <t>Al</t>
  </si>
  <si>
    <t>Witheridge</t>
  </si>
  <si>
    <t>gid://shopify/LineItem/2154367221838</t>
  </si>
  <si>
    <t>Roberti</t>
  </si>
  <si>
    <t>gid://shopify/LineItem/2154623565902</t>
  </si>
  <si>
    <t>Newburn</t>
  </si>
  <si>
    <t>gid://shopify/LineItem/2159365161038</t>
  </si>
  <si>
    <t>gid://shopify/LineItem/2155719983182</t>
  </si>
  <si>
    <t>Garold</t>
  </si>
  <si>
    <t>Turpin</t>
  </si>
  <si>
    <t>gid://shopify/LineItem/2160676339790</t>
  </si>
  <si>
    <t>gid://shopify/LineItem/2160674209870</t>
  </si>
  <si>
    <t>Hilary</t>
  </si>
  <si>
    <t>Joney</t>
  </si>
  <si>
    <t>gid://shopify/LineItem/2160904241230</t>
  </si>
  <si>
    <t>gid://shopify/LineItem/2153186852942</t>
  </si>
  <si>
    <t>Conklin</t>
  </si>
  <si>
    <t>gid://shopify/LineItem/2160256417870</t>
  </si>
  <si>
    <t>Gabriello</t>
  </si>
  <si>
    <t>Borel</t>
  </si>
  <si>
    <t>gid://shopify/LineItem/2161171857486</t>
  </si>
  <si>
    <t>Van Eeden</t>
  </si>
  <si>
    <t>gid://shopify/LineItem/2151859060814</t>
  </si>
  <si>
    <t>Dalia</t>
  </si>
  <si>
    <t>gid://shopify/LineItem/2157019725902</t>
  </si>
  <si>
    <t>gid://shopify/LineItem/2151163887694</t>
  </si>
  <si>
    <t>Catharina</t>
  </si>
  <si>
    <t>Mathieu</t>
  </si>
  <si>
    <t>gid://shopify/LineItem/2151538327630</t>
  </si>
  <si>
    <t>Doroteya</t>
  </si>
  <si>
    <t>Lygo</t>
  </si>
  <si>
    <t>gid://shopify/LineItem/2154465919054</t>
  </si>
  <si>
    <t>Gelya</t>
  </si>
  <si>
    <t>Gladwin</t>
  </si>
  <si>
    <t>gid://shopify/LineItem/2157111869518</t>
  </si>
  <si>
    <t>Arckoll</t>
  </si>
  <si>
    <t>gid://shopify/LineItem/2156345065550</t>
  </si>
  <si>
    <t>Caillou</t>
  </si>
  <si>
    <t>gid://shopify/LineItem/2152573599822</t>
  </si>
  <si>
    <t>Latia</t>
  </si>
  <si>
    <t>Birkwood</t>
  </si>
  <si>
    <t>gid://shopify/LineItem/2156157272142</t>
  </si>
  <si>
    <t>Lodden</t>
  </si>
  <si>
    <t>gid://shopify/LineItem/2157906526286</t>
  </si>
  <si>
    <t>Inett</t>
  </si>
  <si>
    <t>gid://shopify/LineItem/2159553413198</t>
  </si>
  <si>
    <t>Churchard</t>
  </si>
  <si>
    <t>gid://shopify/LineItem/2160742694990</t>
  </si>
  <si>
    <t>gid://shopify/LineItem/2151774978126</t>
  </si>
  <si>
    <t>Erwin</t>
  </si>
  <si>
    <t>Geake</t>
  </si>
  <si>
    <t>gid://shopify/LineItem/2160677584974</t>
  </si>
  <si>
    <t>Lionello</t>
  </si>
  <si>
    <t>Limb</t>
  </si>
  <si>
    <t>gid://shopify/LineItem/2152824307790</t>
  </si>
  <si>
    <t>gid://shopify/LineItem/2153712812110</t>
  </si>
  <si>
    <t>Chris</t>
  </si>
  <si>
    <t>Parkes</t>
  </si>
  <si>
    <t>gid://shopify/LineItem/2160242196558</t>
  </si>
  <si>
    <t>gid://shopify/LineItem/2154578706510</t>
  </si>
  <si>
    <t>Mile</t>
  </si>
  <si>
    <t>Fripps</t>
  </si>
  <si>
    <t>gid://shopify/LineItem/2159595651150</t>
  </si>
  <si>
    <t>Bedbrough</t>
  </si>
  <si>
    <t>gid://shopify/LineItem/2154373447758</t>
  </si>
  <si>
    <t>Andris</t>
  </si>
  <si>
    <t>Aymerich</t>
  </si>
  <si>
    <t>gid://shopify/LineItem/2156915261518</t>
  </si>
  <si>
    <t>Sherington</t>
  </si>
  <si>
    <t>gid://shopify/LineItem/2160983933006</t>
  </si>
  <si>
    <t>Rudolph</t>
  </si>
  <si>
    <t>Garrod</t>
  </si>
  <si>
    <t>gid://shopify/LineItem/2155634294862</t>
  </si>
  <si>
    <t>Beatrix</t>
  </si>
  <si>
    <t>Bartolic</t>
  </si>
  <si>
    <t>gid://shopify/LineItem/2161017421902</t>
  </si>
  <si>
    <t>Kadd</t>
  </si>
  <si>
    <t>gid://shopify/LineItem/2160963977294</t>
  </si>
  <si>
    <t>Kassi</t>
  </si>
  <si>
    <t>Renouf</t>
  </si>
  <si>
    <t>gid://shopify/LineItem/2157208797262</t>
  </si>
  <si>
    <t>Petruskevich</t>
  </si>
  <si>
    <t>gid://shopify/LineItem/2151194361934</t>
  </si>
  <si>
    <t>Ogborne</t>
  </si>
  <si>
    <t>gid://shopify/LineItem/2155203887182</t>
  </si>
  <si>
    <t>Glendon</t>
  </si>
  <si>
    <t>Gerbl</t>
  </si>
  <si>
    <t>gid://shopify/LineItem/2159915892814</t>
  </si>
  <si>
    <t>Prinne</t>
  </si>
  <si>
    <t>gid://shopify/LineItem/2152110751822</t>
  </si>
  <si>
    <t>gid://shopify/LineItem/2157506101326</t>
  </si>
  <si>
    <t>Dawidowicz</t>
  </si>
  <si>
    <t>gid://shopify/LineItem/2160495820878</t>
  </si>
  <si>
    <t>Valentino</t>
  </si>
  <si>
    <t>Lowers</t>
  </si>
  <si>
    <t>gid://shopify/LineItem/2153577840718</t>
  </si>
  <si>
    <t>Richold</t>
  </si>
  <si>
    <t>gid://shopify/LineItem/2156715311182</t>
  </si>
  <si>
    <t>Gethen</t>
  </si>
  <si>
    <t>gid://shopify/LineItem/2160347578446</t>
  </si>
  <si>
    <t>McGraith</t>
  </si>
  <si>
    <t>gid://shopify/LineItem/2152280686670</t>
  </si>
  <si>
    <t>gid://shopify/LineItem/2158139834446</t>
  </si>
  <si>
    <t>Eli</t>
  </si>
  <si>
    <t>Toohey</t>
  </si>
  <si>
    <t>gid://shopify/LineItem/2158990426190</t>
  </si>
  <si>
    <t>Whaplington</t>
  </si>
  <si>
    <t>gid://shopify/LineItem/2151385694286</t>
  </si>
  <si>
    <t>Dragge</t>
  </si>
  <si>
    <t>gid://shopify/LineItem/2157413204046</t>
  </si>
  <si>
    <t>Amandie</t>
  </si>
  <si>
    <t>Oattes</t>
  </si>
  <si>
    <t>gid://shopify/LineItem/2158996258894</t>
  </si>
  <si>
    <t>Lucian</t>
  </si>
  <si>
    <t>Dowyer</t>
  </si>
  <si>
    <t>gid://shopify/LineItem/2158856339534</t>
  </si>
  <si>
    <t>Boullin</t>
  </si>
  <si>
    <t>gid://shopify/LineItem/2151250690126</t>
  </si>
  <si>
    <t>Reg</t>
  </si>
  <si>
    <t>Doutch</t>
  </si>
  <si>
    <t>gid://shopify/LineItem/2158257242190</t>
  </si>
  <si>
    <t>gid://shopify/LineItem/2153041330254</t>
  </si>
  <si>
    <t>Stables</t>
  </si>
  <si>
    <t>gid://shopify/LineItem/2154542170190</t>
  </si>
  <si>
    <t>Haskel</t>
  </si>
  <si>
    <t>Bonnor</t>
  </si>
  <si>
    <t>gid://shopify/LineItem/2156490457166</t>
  </si>
  <si>
    <t>Joycelin</t>
  </si>
  <si>
    <t>Muff</t>
  </si>
  <si>
    <t>gid://shopify/LineItem/2157910327374</t>
  </si>
  <si>
    <t>Mahony</t>
  </si>
  <si>
    <t>gid://shopify/LineItem/2157050462286</t>
  </si>
  <si>
    <t>Keelia</t>
  </si>
  <si>
    <t>Pool</t>
  </si>
  <si>
    <t>gid://shopify/LineItem/2160359178318</t>
  </si>
  <si>
    <t>Rodina</t>
  </si>
  <si>
    <t>Lotte</t>
  </si>
  <si>
    <t>gid://shopify/LineItem/2154661412942</t>
  </si>
  <si>
    <t>Enriqueta</t>
  </si>
  <si>
    <t>New</t>
  </si>
  <si>
    <t>gid://shopify/LineItem/2153558212686</t>
  </si>
  <si>
    <t>gid://shopify/LineItem/2157074415694</t>
  </si>
  <si>
    <t>Ruddie</t>
  </si>
  <si>
    <t>Amesbury</t>
  </si>
  <si>
    <t>gid://shopify/LineItem/2157052133454</t>
  </si>
  <si>
    <t>Packston</t>
  </si>
  <si>
    <t>Keymer</t>
  </si>
  <si>
    <t>gid://shopify/LineItem/2154478501966</t>
  </si>
  <si>
    <t>Donaway</t>
  </si>
  <si>
    <t>gid://shopify/LineItem/2160180953166</t>
  </si>
  <si>
    <t>Graeme</t>
  </si>
  <si>
    <t>Perring</t>
  </si>
  <si>
    <t>gid://shopify/LineItem/2152477163598</t>
  </si>
  <si>
    <t>Ax</t>
  </si>
  <si>
    <t>Hully</t>
  </si>
  <si>
    <t>gid://shopify/LineItem/2154772529230</t>
  </si>
  <si>
    <t>Caraher</t>
  </si>
  <si>
    <t>gid://shopify/LineItem/2155645239374</t>
  </si>
  <si>
    <t>Slewcock</t>
  </si>
  <si>
    <t>gid://shopify/LineItem/2157481230414</t>
  </si>
  <si>
    <t>Chellenham</t>
  </si>
  <si>
    <t>gid://shopify/LineItem/2152652603470</t>
  </si>
  <si>
    <t>Loreen</t>
  </si>
  <si>
    <t>Breffitt</t>
  </si>
  <si>
    <t>gid://shopify/LineItem/2153271492686</t>
  </si>
  <si>
    <t>Orbadiah</t>
  </si>
  <si>
    <t>Hedan</t>
  </si>
  <si>
    <t>gid://shopify/LineItem/2155071766606</t>
  </si>
  <si>
    <t>Celia</t>
  </si>
  <si>
    <t>Cossam</t>
  </si>
  <si>
    <t>gid://shopify/LineItem/2153165160526</t>
  </si>
  <si>
    <t>Curt</t>
  </si>
  <si>
    <t>Wheatland</t>
  </si>
  <si>
    <t>gid://shopify/LineItem/2154052714574</t>
  </si>
  <si>
    <t>Wolf</t>
  </si>
  <si>
    <t>O'Hollegan</t>
  </si>
  <si>
    <t>gid://shopify/LineItem/2159549775950</t>
  </si>
  <si>
    <t>Hobard</t>
  </si>
  <si>
    <t>Switland</t>
  </si>
  <si>
    <t>gid://shopify/LineItem/2156182601806</t>
  </si>
  <si>
    <t>Esme</t>
  </si>
  <si>
    <t>Footitt</t>
  </si>
  <si>
    <t>gid://shopify/LineItem/2159683043406</t>
  </si>
  <si>
    <t>Stiegars</t>
  </si>
  <si>
    <t>gid://shopify/LineItem/2154651287630</t>
  </si>
  <si>
    <t>Odgaard</t>
  </si>
  <si>
    <t>gid://shopify/LineItem/2153413443662</t>
  </si>
  <si>
    <t>Hughie</t>
  </si>
  <si>
    <t>Fairhead</t>
  </si>
  <si>
    <t>gid://shopify/LineItem/2153209036878</t>
  </si>
  <si>
    <t>Inness</t>
  </si>
  <si>
    <t>Basillon</t>
  </si>
  <si>
    <t>gid://shopify/LineItem/2155071635534</t>
  </si>
  <si>
    <t>Penelope</t>
  </si>
  <si>
    <t>Onians</t>
  </si>
  <si>
    <t>gid://shopify/LineItem/2157189922894</t>
  </si>
  <si>
    <t>Colbrun</t>
  </si>
  <si>
    <t>gid://shopify/LineItem/2155840897102</t>
  </si>
  <si>
    <t>Den</t>
  </si>
  <si>
    <t>Heathcoat</t>
  </si>
  <si>
    <t>gid://shopify/LineItem/2156437438542</t>
  </si>
  <si>
    <t>Ralf</t>
  </si>
  <si>
    <t>Iskower</t>
  </si>
  <si>
    <t>gid://shopify/LineItem/2160738271310</t>
  </si>
  <si>
    <t>Labat</t>
  </si>
  <si>
    <t>gid://shopify/LineItem/2156141215822</t>
  </si>
  <si>
    <t>Celene</t>
  </si>
  <si>
    <t>Frensche</t>
  </si>
  <si>
    <t>gid://shopify/LineItem/2160495624270</t>
  </si>
  <si>
    <t>Courtenay</t>
  </si>
  <si>
    <t>Lamputt</t>
  </si>
  <si>
    <t>gid://shopify/LineItem/2156242042958</t>
  </si>
  <si>
    <t>Faith</t>
  </si>
  <si>
    <t>Santhouse</t>
  </si>
  <si>
    <t>gid://shopify/LineItem/2153690300494</t>
  </si>
  <si>
    <t>Blamey</t>
  </si>
  <si>
    <t>gid://shopify/LineItem/2152928280654</t>
  </si>
  <si>
    <t>Janeway</t>
  </si>
  <si>
    <t>gid://shopify/LineItem/2154440360014</t>
  </si>
  <si>
    <t>Peggy</t>
  </si>
  <si>
    <t>Adamovicz</t>
  </si>
  <si>
    <t>gid://shopify/LineItem/2152337539150</t>
  </si>
  <si>
    <t>Burnaby</t>
  </si>
  <si>
    <t>gid://shopify/LineItem/2160527507534</t>
  </si>
  <si>
    <t>Fields</t>
  </si>
  <si>
    <t>Crowcroft</t>
  </si>
  <si>
    <t>gid://shopify/LineItem/2152049180750</t>
  </si>
  <si>
    <t>Arly</t>
  </si>
  <si>
    <t>Skade</t>
  </si>
  <si>
    <t>gid://shopify/LineItem/2155826348110</t>
  </si>
  <si>
    <t>Prinz</t>
  </si>
  <si>
    <t>Morrad</t>
  </si>
  <si>
    <t>gid://shopify/LineItem/2161080139854</t>
  </si>
  <si>
    <t>Eduardo</t>
  </si>
  <si>
    <t>Longhurst</t>
  </si>
  <si>
    <t>gid://shopify/LineItem/2153584263246</t>
  </si>
  <si>
    <t>Marcel</t>
  </si>
  <si>
    <t>Menego</t>
  </si>
  <si>
    <t>gid://shopify/LineItem/2159233695822</t>
  </si>
  <si>
    <t>Gilligan</t>
  </si>
  <si>
    <t>Tortoishell</t>
  </si>
  <si>
    <t>gid://shopify/LineItem/2154445701198</t>
  </si>
  <si>
    <t>Carri</t>
  </si>
  <si>
    <t>gid://shopify/LineItem/2154726654030</t>
  </si>
  <si>
    <t>Elloy</t>
  </si>
  <si>
    <t>gid://shopify/LineItem/2157726105678</t>
  </si>
  <si>
    <t>Megainey</t>
  </si>
  <si>
    <t>gid://shopify/LineItem/2157686685774</t>
  </si>
  <si>
    <t>Dilloway</t>
  </si>
  <si>
    <t>gid://shopify/LineItem/2154964615246</t>
  </si>
  <si>
    <t>Boutellier</t>
  </si>
  <si>
    <t>gid://shopify/LineItem/2157098139726</t>
  </si>
  <si>
    <t>Chowne</t>
  </si>
  <si>
    <t>gid://shopify/LineItem/2152543715406</t>
  </si>
  <si>
    <t>Betti</t>
  </si>
  <si>
    <t>Gildea</t>
  </si>
  <si>
    <t>gid://shopify/LineItem/2157050855502</t>
  </si>
  <si>
    <t>Eliff</t>
  </si>
  <si>
    <t>gid://shopify/LineItem/2160559489102</t>
  </si>
  <si>
    <t>Hollyard</t>
  </si>
  <si>
    <t>gid://shopify/LineItem/2159427878990</t>
  </si>
  <si>
    <t>Schoular</t>
  </si>
  <si>
    <t>gid://shopify/LineItem/2157623017550</t>
  </si>
  <si>
    <t>Vera</t>
  </si>
  <si>
    <t>Harpur</t>
  </si>
  <si>
    <t>gid://shopify/LineItem/2154671997006</t>
  </si>
  <si>
    <t>Kacy</t>
  </si>
  <si>
    <t>gid://shopify/LineItem/2154774495310</t>
  </si>
  <si>
    <t>gid://shopify/LineItem/2153873113166</t>
  </si>
  <si>
    <t>Clary</t>
  </si>
  <si>
    <t>Sawtell</t>
  </si>
  <si>
    <t>gid://shopify/LineItem/2154397859918</t>
  </si>
  <si>
    <t>Devall</t>
  </si>
  <si>
    <t>gid://shopify/LineItem/2158626144334</t>
  </si>
  <si>
    <t>Emlen</t>
  </si>
  <si>
    <t>Cona</t>
  </si>
  <si>
    <t>gid://shopify/LineItem/2155331616846</t>
  </si>
  <si>
    <t>Licha</t>
  </si>
  <si>
    <t>Tiernan</t>
  </si>
  <si>
    <t>gid://shopify/LineItem/2159222620238</t>
  </si>
  <si>
    <t>Lenka</t>
  </si>
  <si>
    <t>Theaker</t>
  </si>
  <si>
    <t>gid://shopify/LineItem/2157197099086</t>
  </si>
  <si>
    <t>gid://shopify/LineItem/2153409478734</t>
  </si>
  <si>
    <t>Reuben</t>
  </si>
  <si>
    <t>gid://shopify/LineItem/2153151463502</t>
  </si>
  <si>
    <t>Merv</t>
  </si>
  <si>
    <t>Swindle</t>
  </si>
  <si>
    <t>gid://shopify/LineItem/2155080384590</t>
  </si>
  <si>
    <t>Rosemaria</t>
  </si>
  <si>
    <t>Buncom</t>
  </si>
  <si>
    <t>gid://shopify/LineItem/2155182784590</t>
  </si>
  <si>
    <t>gid://shopify/LineItem/2154349527118</t>
  </si>
  <si>
    <t>Robbie</t>
  </si>
  <si>
    <t>Jay</t>
  </si>
  <si>
    <t>gid://shopify/LineItem/2159060418638</t>
  </si>
  <si>
    <t>Valery</t>
  </si>
  <si>
    <t>Plunkett</t>
  </si>
  <si>
    <t>gid://shopify/LineItem/2161346117710</t>
  </si>
  <si>
    <t>Onida</t>
  </si>
  <si>
    <t>Andrysiak</t>
  </si>
  <si>
    <t>gid://shopify/LineItem/2160798761038</t>
  </si>
  <si>
    <t>Daines</t>
  </si>
  <si>
    <t>gid://shopify/LineItem/2161242767438</t>
  </si>
  <si>
    <t>Hulbert</t>
  </si>
  <si>
    <t>gid://shopify/LineItem/2160358293582</t>
  </si>
  <si>
    <t>Brucie</t>
  </si>
  <si>
    <t>Craydon</t>
  </si>
  <si>
    <t>gid://shopify/LineItem/2160315465806</t>
  </si>
  <si>
    <t>Soppett</t>
  </si>
  <si>
    <t>gid://shopify/LineItem/2160439099470</t>
  </si>
  <si>
    <t>Rhianon</t>
  </si>
  <si>
    <t>Lovatt</t>
  </si>
  <si>
    <t>gid://shopify/LineItem/2157628325966</t>
  </si>
  <si>
    <t>Starcks</t>
  </si>
  <si>
    <t>gid://shopify/LineItem/2155129602126</t>
  </si>
  <si>
    <t>Ransell</t>
  </si>
  <si>
    <t>Heeran</t>
  </si>
  <si>
    <t>gid://shopify/LineItem/2157091291214</t>
  </si>
  <si>
    <t>Hieronymus</t>
  </si>
  <si>
    <t>Warrener</t>
  </si>
  <si>
    <t>gid://shopify/LineItem/2160332013646</t>
  </si>
  <si>
    <t>gid://shopify/LineItem/2160326836302</t>
  </si>
  <si>
    <t>Howett</t>
  </si>
  <si>
    <t>gid://shopify/LineItem/2153721659470</t>
  </si>
  <si>
    <t>Tess</t>
  </si>
  <si>
    <t>Robson</t>
  </si>
  <si>
    <t>gid://shopify/LineItem/2153428222030</t>
  </si>
  <si>
    <t>Juris</t>
  </si>
  <si>
    <t>gid://shopify/LineItem/2160273686606</t>
  </si>
  <si>
    <t>Larmouth</t>
  </si>
  <si>
    <t>gid://shopify/LineItem/2159667150926</t>
  </si>
  <si>
    <t>Peerless</t>
  </si>
  <si>
    <t>gid://shopify/LineItem/2153559752782</t>
  </si>
  <si>
    <t>Shorland</t>
  </si>
  <si>
    <t>gid://shopify/LineItem/2160242458702</t>
  </si>
  <si>
    <t>Rouvin</t>
  </si>
  <si>
    <t>gid://shopify/LineItem/2160359899214</t>
  </si>
  <si>
    <t>Klasen</t>
  </si>
  <si>
    <t>gid://shopify/LineItem/2153778380878</t>
  </si>
  <si>
    <t>Gilles</t>
  </si>
  <si>
    <t>Scrannage</t>
  </si>
  <si>
    <t>gid://shopify/LineItem/2154171039822</t>
  </si>
  <si>
    <t>Verne</t>
  </si>
  <si>
    <t>Starsmore</t>
  </si>
  <si>
    <t>gid://shopify/LineItem/2158081081422</t>
  </si>
  <si>
    <t>gid://shopify/LineItem/2157138903118</t>
  </si>
  <si>
    <t>Insoll</t>
  </si>
  <si>
    <t>gid://shopify/LineItem/2157835255886</t>
  </si>
  <si>
    <t>Betts</t>
  </si>
  <si>
    <t>gid://shopify/LineItem/2161004314702</t>
  </si>
  <si>
    <t>Crissie</t>
  </si>
  <si>
    <t>Rillett</t>
  </si>
  <si>
    <t>gid://shopify/LineItem/2153305014350</t>
  </si>
  <si>
    <t>Kathryne</t>
  </si>
  <si>
    <t>Stranieri</t>
  </si>
  <si>
    <t>gid://shopify/LineItem/2157109674062</t>
  </si>
  <si>
    <t>Bengal</t>
  </si>
  <si>
    <t>gid://shopify/LineItem/2157748912206</t>
  </si>
  <si>
    <t>Bawme</t>
  </si>
  <si>
    <t>gid://shopify/LineItem/2158075641934</t>
  </si>
  <si>
    <t>Lizbeth</t>
  </si>
  <si>
    <t>Layborn</t>
  </si>
  <si>
    <t>gid://shopify/LineItem/2156481413198</t>
  </si>
  <si>
    <t>Ketch</t>
  </si>
  <si>
    <t>gid://shopify/LineItem/2158260748366</t>
  </si>
  <si>
    <t>Synder</t>
  </si>
  <si>
    <t>gid://shopify/LineItem/2153710878798</t>
  </si>
  <si>
    <t>Micaela</t>
  </si>
  <si>
    <t>Cristobal</t>
  </si>
  <si>
    <t>gid://shopify/LineItem/2157816250446</t>
  </si>
  <si>
    <t>Florella</t>
  </si>
  <si>
    <t>Robart</t>
  </si>
  <si>
    <t>gid://shopify/LineItem/2153759834190</t>
  </si>
  <si>
    <t>Colly</t>
  </si>
  <si>
    <t>gid://shopify/LineItem/2160179675214</t>
  </si>
  <si>
    <t>Synnott</t>
  </si>
  <si>
    <t>gid://shopify/LineItem/2153395519566</t>
  </si>
  <si>
    <t>Jefferey</t>
  </si>
  <si>
    <t>Hughlock</t>
  </si>
  <si>
    <t>gid://shopify/LineItem/2160819535950</t>
  </si>
  <si>
    <t>Callister</t>
  </si>
  <si>
    <t>gid://shopify/LineItem/2151419576398</t>
  </si>
  <si>
    <t>Barny</t>
  </si>
  <si>
    <t>Johanchon</t>
  </si>
  <si>
    <t>gid://shopify/LineItem/2154994991182</t>
  </si>
  <si>
    <t>Thys</t>
  </si>
  <si>
    <t>gid://shopify/LineItem/2156734709838</t>
  </si>
  <si>
    <t>Schroeder</t>
  </si>
  <si>
    <t>gid://shopify/LineItem/2152352841806</t>
  </si>
  <si>
    <t>Lesli</t>
  </si>
  <si>
    <t>Barles</t>
  </si>
  <si>
    <t>gid://shopify/LineItem/2156444811342</t>
  </si>
  <si>
    <t>Zita</t>
  </si>
  <si>
    <t>Beauchop</t>
  </si>
  <si>
    <t>gid://shopify/LineItem/2158285160526</t>
  </si>
  <si>
    <t>Chaddie</t>
  </si>
  <si>
    <t>Emlin</t>
  </si>
  <si>
    <t>gid://shopify/LineItem/2152202043470</t>
  </si>
  <si>
    <t>Electra</t>
  </si>
  <si>
    <t>Pfleger</t>
  </si>
  <si>
    <t>gid://shopify/LineItem/2159219015758</t>
  </si>
  <si>
    <t>Rosamond</t>
  </si>
  <si>
    <t>Le Marquand</t>
  </si>
  <si>
    <t>gid://shopify/LineItem/2151397032014</t>
  </si>
  <si>
    <t>gid://shopify/LineItem/2160187834446</t>
  </si>
  <si>
    <t>gid://shopify/LineItem/2160172531790</t>
  </si>
  <si>
    <t>Humber</t>
  </si>
  <si>
    <t>gid://shopify/LineItem/2158031667278</t>
  </si>
  <si>
    <t>Mistry</t>
  </si>
  <si>
    <t>gid://shopify/LineItem/2159106490446</t>
  </si>
  <si>
    <t>Woodings</t>
  </si>
  <si>
    <t>gid://shopify/LineItem/2155286233166</t>
  </si>
  <si>
    <t>Lanita</t>
  </si>
  <si>
    <t>gid://shopify/LineItem/2157762478158</t>
  </si>
  <si>
    <t>Chet</t>
  </si>
  <si>
    <t>Whitlaw</t>
  </si>
  <si>
    <t>gid://shopify/LineItem/2152259747918</t>
  </si>
  <si>
    <t>Beverly</t>
  </si>
  <si>
    <t>Andryszczak</t>
  </si>
  <si>
    <t>gid://shopify/LineItem/2152094793806</t>
  </si>
  <si>
    <t>gid://shopify/LineItem/2153495035982</t>
  </si>
  <si>
    <t>McGruar</t>
  </si>
  <si>
    <t>gid://shopify/LineItem/2155772706894</t>
  </si>
  <si>
    <t>Gabbie</t>
  </si>
  <si>
    <t>Duley</t>
  </si>
  <si>
    <t>gid://shopify/LineItem/2155374575694</t>
  </si>
  <si>
    <t>Darn</t>
  </si>
  <si>
    <t>Hlavecek</t>
  </si>
  <si>
    <t>gid://shopify/LineItem/2152073822286</t>
  </si>
  <si>
    <t>Llewellyn</t>
  </si>
  <si>
    <t>Corish</t>
  </si>
  <si>
    <t>gid://shopify/LineItem/2155383914574</t>
  </si>
  <si>
    <t>Ken</t>
  </si>
  <si>
    <t>gid://shopify/LineItem/2160733847630</t>
  </si>
  <si>
    <t>Jordana</t>
  </si>
  <si>
    <t>Goldspink</t>
  </si>
  <si>
    <t>gid://shopify/LineItem/2158792769614</t>
  </si>
  <si>
    <t>Mahalia</t>
  </si>
  <si>
    <t>Percy</t>
  </si>
  <si>
    <t>gid://shopify/LineItem/2154932633678</t>
  </si>
  <si>
    <t>Simacek</t>
  </si>
  <si>
    <t>gid://shopify/LineItem/2157002883150</t>
  </si>
  <si>
    <t>Stonham</t>
  </si>
  <si>
    <t>gid://shopify/LineItem/2152602828878</t>
  </si>
  <si>
    <t>Taylor</t>
  </si>
  <si>
    <t>gid://shopify/LineItem/2156670681166</t>
  </si>
  <si>
    <t>Dorita</t>
  </si>
  <si>
    <t>Cliff</t>
  </si>
  <si>
    <t>gid://shopify/LineItem/2158718222414</t>
  </si>
  <si>
    <t>Yulma</t>
  </si>
  <si>
    <t>Davison</t>
  </si>
  <si>
    <t>gid://shopify/LineItem/2153786998862</t>
  </si>
  <si>
    <t>Salomi</t>
  </si>
  <si>
    <t>Wilman</t>
  </si>
  <si>
    <t>gid://shopify/LineItem/2157239926862</t>
  </si>
  <si>
    <t>Benedikta</t>
  </si>
  <si>
    <t>Saunt</t>
  </si>
  <si>
    <t>gid://shopify/LineItem/2155238424654</t>
  </si>
  <si>
    <t>Likly</t>
  </si>
  <si>
    <t>gid://shopify/LineItem/2156238438478</t>
  </si>
  <si>
    <t>Leigha</t>
  </si>
  <si>
    <t>gid://shopify/LineItem/2159286911054</t>
  </si>
  <si>
    <t>Allcroft</t>
  </si>
  <si>
    <t>gid://shopify/LineItem/2158498054222</t>
  </si>
  <si>
    <t>Banting</t>
  </si>
  <si>
    <t>gid://shopify/LineItem/2160777658446</t>
  </si>
  <si>
    <t>Holly</t>
  </si>
  <si>
    <t>Elener</t>
  </si>
  <si>
    <t>gid://shopify/LineItem/2154150297678</t>
  </si>
  <si>
    <t>gid://shopify/LineItem/2161002971214</t>
  </si>
  <si>
    <t>Fabio</t>
  </si>
  <si>
    <t>Raxworthy</t>
  </si>
  <si>
    <t>gid://shopify/LineItem/2154016604238</t>
  </si>
  <si>
    <t>Concettina</t>
  </si>
  <si>
    <t>Ringe</t>
  </si>
  <si>
    <t>gid://shopify/LineItem/2158352760910</t>
  </si>
  <si>
    <t>gid://shopify/LineItem/2153077637198</t>
  </si>
  <si>
    <t>Corry</t>
  </si>
  <si>
    <t>Phillip</t>
  </si>
  <si>
    <t>gid://shopify/LineItem/2161474633806</t>
  </si>
  <si>
    <t>Brentnall</t>
  </si>
  <si>
    <t>gid://shopify/LineItem/2156989546574</t>
  </si>
  <si>
    <t>Baraclough</t>
  </si>
  <si>
    <t>gid://shopify/LineItem/2152377352270</t>
  </si>
  <si>
    <t>Pidgeon</t>
  </si>
  <si>
    <t>gid://shopify/LineItem/2156671402062</t>
  </si>
  <si>
    <t>Raynor</t>
  </si>
  <si>
    <t>Hubbins</t>
  </si>
  <si>
    <t>gid://shopify/LineItem/2160456663118</t>
  </si>
  <si>
    <t>Absalom</t>
  </si>
  <si>
    <t>gid://shopify/LineItem/2156240437326</t>
  </si>
  <si>
    <t>Berthe</t>
  </si>
  <si>
    <t>Corinton</t>
  </si>
  <si>
    <t>gid://shopify/LineItem/2152473067598</t>
  </si>
  <si>
    <t>Loree</t>
  </si>
  <si>
    <t>Gavaran</t>
  </si>
  <si>
    <t>gid://shopify/LineItem/2160104144974</t>
  </si>
  <si>
    <t>Boner</t>
  </si>
  <si>
    <t>gid://shopify/LineItem/2157680918606</t>
  </si>
  <si>
    <t>Zarfat</t>
  </si>
  <si>
    <t>gid://shopify/LineItem/2160765698126</t>
  </si>
  <si>
    <t>Kipp</t>
  </si>
  <si>
    <t>McClunaghan</t>
  </si>
  <si>
    <t>gid://shopify/LineItem/2156458311758</t>
  </si>
  <si>
    <t>Haugeh</t>
  </si>
  <si>
    <t>gid://shopify/LineItem/2161204527182</t>
  </si>
  <si>
    <t>Paulie</t>
  </si>
  <si>
    <t>Canto</t>
  </si>
  <si>
    <t>gid://shopify/LineItem/2161203150926</t>
  </si>
  <si>
    <t>Ora</t>
  </si>
  <si>
    <t>Laddle</t>
  </si>
  <si>
    <t>gid://shopify/LineItem/2155080253518</t>
  </si>
  <si>
    <t>Kunert</t>
  </si>
  <si>
    <t>gid://shopify/LineItem/2156689391694</t>
  </si>
  <si>
    <t>Kiersten</t>
  </si>
  <si>
    <t>Rockey</t>
  </si>
  <si>
    <t>gid://shopify/LineItem/2157006291022</t>
  </si>
  <si>
    <t>Jennette</t>
  </si>
  <si>
    <t>Vost</t>
  </si>
  <si>
    <t>gid://shopify/LineItem/2153387982926</t>
  </si>
  <si>
    <t>Issy</t>
  </si>
  <si>
    <t>Willingham</t>
  </si>
  <si>
    <t>gid://shopify/LineItem/2160389849166</t>
  </si>
  <si>
    <t>Dorisa</t>
  </si>
  <si>
    <t>Sworder</t>
  </si>
  <si>
    <t>gid://shopify/LineItem/2156540690510</t>
  </si>
  <si>
    <t>Virgie</t>
  </si>
  <si>
    <t>Rowlands</t>
  </si>
  <si>
    <t>gid://shopify/LineItem/2151995146318</t>
  </si>
  <si>
    <t>Lowden</t>
  </si>
  <si>
    <t>gid://shopify/LineItem/2160238985294</t>
  </si>
  <si>
    <t>Albie</t>
  </si>
  <si>
    <t>Getch</t>
  </si>
  <si>
    <t>gid://shopify/LineItem/2152000520270</t>
  </si>
  <si>
    <t>Laydon</t>
  </si>
  <si>
    <t>gid://shopify/LineItem/2160412524622</t>
  </si>
  <si>
    <t>Amalita</t>
  </si>
  <si>
    <t>Easom</t>
  </si>
  <si>
    <t>gid://shopify/LineItem/2156606259278</t>
  </si>
  <si>
    <t>Giacopo</t>
  </si>
  <si>
    <t>Clempton</t>
  </si>
  <si>
    <t>gid://shopify/LineItem/2159538896974</t>
  </si>
  <si>
    <t>Cathie</t>
  </si>
  <si>
    <t>Passe</t>
  </si>
  <si>
    <t>gid://shopify/LineItem/2159675703374</t>
  </si>
  <si>
    <t>Crinage</t>
  </si>
  <si>
    <t>gid://shopify/LineItem/2158467678286</t>
  </si>
  <si>
    <t>Alexandro</t>
  </si>
  <si>
    <t>Kures</t>
  </si>
  <si>
    <t>gid://shopify/LineItem/2155685052494</t>
  </si>
  <si>
    <t>Powelee</t>
  </si>
  <si>
    <t>gid://shopify/LineItem/2156101894222</t>
  </si>
  <si>
    <t>Suzann</t>
  </si>
  <si>
    <t>gid://shopify/LineItem/2154099015758</t>
  </si>
  <si>
    <t>Blazy</t>
  </si>
  <si>
    <t>gid://shopify/LineItem/2155793481806</t>
  </si>
  <si>
    <t>Ardelis</t>
  </si>
  <si>
    <t>Olivera</t>
  </si>
  <si>
    <t>gid://shopify/LineItem/2151943176270</t>
  </si>
  <si>
    <t>Miguela</t>
  </si>
  <si>
    <t>Grigg</t>
  </si>
  <si>
    <t>gid://shopify/LineItem/2157585924174</t>
  </si>
  <si>
    <t>Fallon</t>
  </si>
  <si>
    <t>Bayles</t>
  </si>
  <si>
    <t>gid://shopify/LineItem/2155325849678</t>
  </si>
  <si>
    <t>Froude</t>
  </si>
  <si>
    <t>gid://shopify/LineItem/2159499673678</t>
  </si>
  <si>
    <t>Feild</t>
  </si>
  <si>
    <t>gid://shopify/LineItem/2161155014734</t>
  </si>
  <si>
    <t>Leed</t>
  </si>
  <si>
    <t>gid://shopify/LineItem/2151472332878</t>
  </si>
  <si>
    <t>O'Flannery</t>
  </si>
  <si>
    <t>gid://shopify/LineItem/2153149235278</t>
  </si>
  <si>
    <t>Dawna</t>
  </si>
  <si>
    <t>Dupey</t>
  </si>
  <si>
    <t>gid://shopify/LineItem/2159678062670</t>
  </si>
  <si>
    <t>Sherline</t>
  </si>
  <si>
    <t>Zarfati</t>
  </si>
  <si>
    <t>gid://shopify/LineItem/2156950093902</t>
  </si>
  <si>
    <t>Dalis</t>
  </si>
  <si>
    <t>Romero</t>
  </si>
  <si>
    <t>gid://shopify/LineItem/2154931421262</t>
  </si>
  <si>
    <t>Matts</t>
  </si>
  <si>
    <t>gid://shopify/LineItem/2151443234894</t>
  </si>
  <si>
    <t>Justin</t>
  </si>
  <si>
    <t>Jonke</t>
  </si>
  <si>
    <t>gid://shopify/LineItem/2155672076366</t>
  </si>
  <si>
    <t>Sly</t>
  </si>
  <si>
    <t>Bothwell</t>
  </si>
  <si>
    <t>gid://shopify/LineItem/2160362258510</t>
  </si>
  <si>
    <t>gid://shopify/LineItem/2154798547022</t>
  </si>
  <si>
    <t>Lensch</t>
  </si>
  <si>
    <t>gid://shopify/LineItem/2160131407950</t>
  </si>
  <si>
    <t>Brownsey</t>
  </si>
  <si>
    <t>NORTHRIDGE</t>
  </si>
  <si>
    <t>gid://shopify/LineItem/2152894267470</t>
  </si>
  <si>
    <t>Krissie</t>
  </si>
  <si>
    <t>Guile</t>
  </si>
  <si>
    <t>gid://shopify/LineItem/2152408154190</t>
  </si>
  <si>
    <t>Rhodie</t>
  </si>
  <si>
    <t>Avann</t>
  </si>
  <si>
    <t>gid://shopify/LineItem/2159692021838</t>
  </si>
  <si>
    <t>Hutt</t>
  </si>
  <si>
    <t>gid://shopify/LineItem/2155972427854</t>
  </si>
  <si>
    <t>Edi</t>
  </si>
  <si>
    <t>Maddyson</t>
  </si>
  <si>
    <t>gid://shopify/LineItem/2161485217870</t>
  </si>
  <si>
    <t>D'Abbot-Doyle</t>
  </si>
  <si>
    <t>gid://shopify/LineItem/2161200889934</t>
  </si>
  <si>
    <t>Xenos</t>
  </si>
  <si>
    <t>Drewe</t>
  </si>
  <si>
    <t>gid://shopify/LineItem/2161054810190</t>
  </si>
  <si>
    <t>Potticary</t>
  </si>
  <si>
    <t>gid://shopify/LineItem/2156164218958</t>
  </si>
  <si>
    <t>Eadmeades</t>
  </si>
  <si>
    <t>gid://shopify/LineItem/2159856222286</t>
  </si>
  <si>
    <t>Aked</t>
  </si>
  <si>
    <t>gid://shopify/LineItem/2156718882894</t>
  </si>
  <si>
    <t>Bartalot</t>
  </si>
  <si>
    <t>gid://shopify/LineItem/2159418277966</t>
  </si>
  <si>
    <t>Bartlet</t>
  </si>
  <si>
    <t>Mildner</t>
  </si>
  <si>
    <t>gid://shopify/LineItem/2158573486158</t>
  </si>
  <si>
    <t>Nanny</t>
  </si>
  <si>
    <t>Cotgrove</t>
  </si>
  <si>
    <t>gid://shopify/LineItem/2156656066638</t>
  </si>
  <si>
    <t>Arty</t>
  </si>
  <si>
    <t>Di Carli</t>
  </si>
  <si>
    <t>gid://shopify/LineItem/2160916758606</t>
  </si>
  <si>
    <t>gid://shopify/LineItem/2159214231630</t>
  </si>
  <si>
    <t>Barn</t>
  </si>
  <si>
    <t>Wigzell</t>
  </si>
  <si>
    <t>gid://shopify/LineItem/2157679542350</t>
  </si>
  <si>
    <t>Dylan</t>
  </si>
  <si>
    <t>Vasyunkin</t>
  </si>
  <si>
    <t>gid://shopify/LineItem/2151634436174</t>
  </si>
  <si>
    <t>Donica</t>
  </si>
  <si>
    <t>gid://shopify/LineItem/2157064912974</t>
  </si>
  <si>
    <t>Osbert</t>
  </si>
  <si>
    <t>gid://shopify/LineItem/2156990365774</t>
  </si>
  <si>
    <t>Coffin</t>
  </si>
  <si>
    <t>gid://shopify/LineItem/2157475725390</t>
  </si>
  <si>
    <t>Karmen</t>
  </si>
  <si>
    <t>Challis</t>
  </si>
  <si>
    <t>gid://shopify/LineItem/2161121525838</t>
  </si>
  <si>
    <t>Reena</t>
  </si>
  <si>
    <t>Rois</t>
  </si>
  <si>
    <t>gid://shopify/LineItem/2156396150862</t>
  </si>
  <si>
    <t>Goldina</t>
  </si>
  <si>
    <t>Bradmore</t>
  </si>
  <si>
    <t>gid://shopify/LineItem/2161415913550</t>
  </si>
  <si>
    <t>Demetr</t>
  </si>
  <si>
    <t>gid://shopify/LineItem/2152311980110</t>
  </si>
  <si>
    <t>Mangenot</t>
  </si>
  <si>
    <t>gid://shopify/LineItem/2156702171214</t>
  </si>
  <si>
    <t>Martygin</t>
  </si>
  <si>
    <t>gid://shopify/LineItem/2157916029006</t>
  </si>
  <si>
    <t>Octavius</t>
  </si>
  <si>
    <t>gid://shopify/LineItem/2161375903822</t>
  </si>
  <si>
    <t>Estevan</t>
  </si>
  <si>
    <t>Malthus</t>
  </si>
  <si>
    <t>gid://shopify/LineItem/2158616150094</t>
  </si>
  <si>
    <t>Rosenstengel</t>
  </si>
  <si>
    <t>gid://shopify/LineItem/2161056579662</t>
  </si>
  <si>
    <t>Anna-maria</t>
  </si>
  <si>
    <t>Wilne</t>
  </si>
  <si>
    <t>gid://shopify/LineItem/2154810933326</t>
  </si>
  <si>
    <t>Griffie</t>
  </si>
  <si>
    <t>gid://shopify/LineItem/2155071668302</t>
  </si>
  <si>
    <t>Addison</t>
  </si>
  <si>
    <t>Jandera</t>
  </si>
  <si>
    <t>gid://shopify/LineItem/2159901048910</t>
  </si>
  <si>
    <t>Lydie</t>
  </si>
  <si>
    <t>Threadkell</t>
  </si>
  <si>
    <t>gid://shopify/LineItem/2153127182414</t>
  </si>
  <si>
    <t>Pache</t>
  </si>
  <si>
    <t>gid://shopify/LineItem/2157629997134</t>
  </si>
  <si>
    <t>Mercer</t>
  </si>
  <si>
    <t>gid://shopify/LineItem/2151438024782</t>
  </si>
  <si>
    <t>Prise</t>
  </si>
  <si>
    <t>gid://shopify/LineItem/2153445195854</t>
  </si>
  <si>
    <t>Ivy</t>
  </si>
  <si>
    <t>Lasslett</t>
  </si>
  <si>
    <t>gid://shopify/LineItem/2154336813134</t>
  </si>
  <si>
    <t>Agnella</t>
  </si>
  <si>
    <t>Scottini</t>
  </si>
  <si>
    <t>gid://shopify/LineItem/2154623762510</t>
  </si>
  <si>
    <t>Rheba</t>
  </si>
  <si>
    <t>gid://shopify/LineItem/2157043122254</t>
  </si>
  <si>
    <t>Giacomo</t>
  </si>
  <si>
    <t>Sturman</t>
  </si>
  <si>
    <t>gid://shopify/LineItem/2156035899470</t>
  </si>
  <si>
    <t>Nari</t>
  </si>
  <si>
    <t>Blues</t>
  </si>
  <si>
    <t>gid://shopify/LineItem/2160743252046</t>
  </si>
  <si>
    <t>Dixon</t>
  </si>
  <si>
    <t>gid://shopify/LineItem/2153231679566</t>
  </si>
  <si>
    <t>Jannelle</t>
  </si>
  <si>
    <t>Croote</t>
  </si>
  <si>
    <t>gid://shopify/LineItem/2153798860878</t>
  </si>
  <si>
    <t>Kakalina</t>
  </si>
  <si>
    <t>Jockle</t>
  </si>
  <si>
    <t>gid://shopify/LineItem/2158910406734</t>
  </si>
  <si>
    <t>Berriman</t>
  </si>
  <si>
    <t>gid://shopify/LineItem/2157731807310</t>
  </si>
  <si>
    <t>Gabriela</t>
  </si>
  <si>
    <t>Gotcher</t>
  </si>
  <si>
    <t>gid://shopify/LineItem/2161233559630</t>
  </si>
  <si>
    <t>Trassler</t>
  </si>
  <si>
    <t>gid://shopify/LineItem/2153137504334</t>
  </si>
  <si>
    <t>Dowbakin</t>
  </si>
  <si>
    <t>gid://shopify/LineItem/2153862529102</t>
  </si>
  <si>
    <t>Tamiko</t>
  </si>
  <si>
    <t>Gilston</t>
  </si>
  <si>
    <t>gid://shopify/LineItem/2156520407118</t>
  </si>
  <si>
    <t>Trudy</t>
  </si>
  <si>
    <t>gid://shopify/LineItem/2160647569486</t>
  </si>
  <si>
    <t>Porty</t>
  </si>
  <si>
    <t>gid://shopify/LineItem/2158786314318</t>
  </si>
  <si>
    <t>Novelli</t>
  </si>
  <si>
    <t>gid://shopify/LineItem/2160268410958</t>
  </si>
  <si>
    <t>Skylar</t>
  </si>
  <si>
    <t>Sabbatier</t>
  </si>
  <si>
    <t>gid://shopify/LineItem/2154068869198</t>
  </si>
  <si>
    <t>Shipton</t>
  </si>
  <si>
    <t>gid://shopify/LineItem/2156240633934</t>
  </si>
  <si>
    <t>Melantha</t>
  </si>
  <si>
    <t>Nightingale</t>
  </si>
  <si>
    <t>gid://shopify/LineItem/2161329143886</t>
  </si>
  <si>
    <t>Abra</t>
  </si>
  <si>
    <t>Pyzer</t>
  </si>
  <si>
    <t>gid://shopify/LineItem/2154490232910</t>
  </si>
  <si>
    <t>Erna</t>
  </si>
  <si>
    <t>Dibson</t>
  </si>
  <si>
    <t>gid://shopify/LineItem/2155636097102</t>
  </si>
  <si>
    <t>Tybie</t>
  </si>
  <si>
    <t>Wathan</t>
  </si>
  <si>
    <t>gid://shopify/LineItem/2157106921550</t>
  </si>
  <si>
    <t>Karpenya</t>
  </si>
  <si>
    <t>gid://shopify/LineItem/2152979300430</t>
  </si>
  <si>
    <t>Farah</t>
  </si>
  <si>
    <t>Tuckerman</t>
  </si>
  <si>
    <t>gid://shopify/LineItem/2153732735054</t>
  </si>
  <si>
    <t>Ettore</t>
  </si>
  <si>
    <t>gid://shopify/LineItem/2154695032910</t>
  </si>
  <si>
    <t>Cissy</t>
  </si>
  <si>
    <t>gid://shopify/LineItem/2160201793614</t>
  </si>
  <si>
    <t>Kiele</t>
  </si>
  <si>
    <t>Adanet</t>
  </si>
  <si>
    <t>gid://shopify/LineItem/2151982760014</t>
  </si>
  <si>
    <t>Sandercroft</t>
  </si>
  <si>
    <t>gid://shopify/LineItem/2153107062862</t>
  </si>
  <si>
    <t>Tourville</t>
  </si>
  <si>
    <t>gid://shopify/LineItem/2155143037006</t>
  </si>
  <si>
    <t>Lew</t>
  </si>
  <si>
    <t>Lawee</t>
  </si>
  <si>
    <t>gid://shopify/LineItem/2157305430094</t>
  </si>
  <si>
    <t>Ecob</t>
  </si>
  <si>
    <t>gid://shopify/LineItem/2157972750414</t>
  </si>
  <si>
    <t>gid://shopify/LineItem/2154020929614</t>
  </si>
  <si>
    <t>Oralee</t>
  </si>
  <si>
    <t>Dawe</t>
  </si>
  <si>
    <t>gid://shopify/LineItem/2154932305998</t>
  </si>
  <si>
    <t>Simmonds</t>
  </si>
  <si>
    <t>Gammack</t>
  </si>
  <si>
    <t>gid://shopify/LineItem/2154635296846</t>
  </si>
  <si>
    <t>Perl</t>
  </si>
  <si>
    <t>Meriet</t>
  </si>
  <si>
    <t>gid://shopify/LineItem/2156084854862</t>
  </si>
  <si>
    <t>Flancinbaum</t>
  </si>
  <si>
    <t>gid://shopify/LineItem/2157463437390</t>
  </si>
  <si>
    <t>Teodoor</t>
  </si>
  <si>
    <t>gid://shopify/LineItem/2153601597518</t>
  </si>
  <si>
    <t>Marde</t>
  </si>
  <si>
    <t>gid://shopify/LineItem/2153892085838</t>
  </si>
  <si>
    <t>Christopher</t>
  </si>
  <si>
    <t>Rochell</t>
  </si>
  <si>
    <t>gid://shopify/LineItem/2161248960590</t>
  </si>
  <si>
    <t>Rosie</t>
  </si>
  <si>
    <t>Mullen</t>
  </si>
  <si>
    <t>gid://shopify/LineItem/2154731176014</t>
  </si>
  <si>
    <t>Chiquia</t>
  </si>
  <si>
    <t>gid://shopify/LineItem/2155182620750</t>
  </si>
  <si>
    <t>Medwell</t>
  </si>
  <si>
    <t>gid://shopify/LineItem/2155892703310</t>
  </si>
  <si>
    <t>Marinna</t>
  </si>
  <si>
    <t>Vaux</t>
  </si>
  <si>
    <t>gid://shopify/LineItem/2156630212686</t>
  </si>
  <si>
    <t>Eduard</t>
  </si>
  <si>
    <t>gid://shopify/LineItem/2157597065294</t>
  </si>
  <si>
    <t>Anthe</t>
  </si>
  <si>
    <t>Casolla</t>
  </si>
  <si>
    <t>gid://shopify/LineItem/2151862960206</t>
  </si>
  <si>
    <t>Myrah</t>
  </si>
  <si>
    <t>McTague</t>
  </si>
  <si>
    <t>gid://shopify/LineItem/2154690838606</t>
  </si>
  <si>
    <t>Jeniece</t>
  </si>
  <si>
    <t>Campbell</t>
  </si>
  <si>
    <t>gid://shopify/LineItem/2160963223630</t>
  </si>
  <si>
    <t>Starkey</t>
  </si>
  <si>
    <t>gid://shopify/LineItem/2155160797262</t>
  </si>
  <si>
    <t>Georg</t>
  </si>
  <si>
    <t>Drinkwater</t>
  </si>
  <si>
    <t>gid://shopify/LineItem/2155782996046</t>
  </si>
  <si>
    <t>Lockey</t>
  </si>
  <si>
    <t>gid://shopify/LineItem/2156129550414</t>
  </si>
  <si>
    <t>Anthony</t>
  </si>
  <si>
    <t>Nissle</t>
  </si>
  <si>
    <t>gid://shopify/LineItem/2158291189838</t>
  </si>
  <si>
    <t>Devonne</t>
  </si>
  <si>
    <t>gid://shopify/LineItem/2157139329102</t>
  </si>
  <si>
    <t>Lawdham</t>
  </si>
  <si>
    <t>gid://shopify/LineItem/2152055078990</t>
  </si>
  <si>
    <t>Wendie</t>
  </si>
  <si>
    <t>Hallbird</t>
  </si>
  <si>
    <t>gid://shopify/LineItem/2155016618062</t>
  </si>
  <si>
    <t>Fothergill</t>
  </si>
  <si>
    <t>gid://shopify/LineItem/2158128103502</t>
  </si>
  <si>
    <t>Rochelle</t>
  </si>
  <si>
    <t>gid://shopify/LineItem/2160185999438</t>
  </si>
  <si>
    <t>Alano</t>
  </si>
  <si>
    <t>Aharoni</t>
  </si>
  <si>
    <t>gid://shopify/LineItem/2153788604494</t>
  </si>
  <si>
    <t>Ayars</t>
  </si>
  <si>
    <t>gid://shopify/LineItem/2154643456078</t>
  </si>
  <si>
    <t>Thompson</t>
  </si>
  <si>
    <t>gid://shopify/LineItem/2152091680846</t>
  </si>
  <si>
    <t>Whittlesea</t>
  </si>
  <si>
    <t>gid://shopify/LineItem/2161127915598</t>
  </si>
  <si>
    <t>Cavendish</t>
  </si>
  <si>
    <t>gid://shopify/LineItem/2161254727758</t>
  </si>
  <si>
    <t>Christan</t>
  </si>
  <si>
    <t>Spuffard</t>
  </si>
  <si>
    <t>gid://shopify/LineItem/2154713022542</t>
  </si>
  <si>
    <t>gid://shopify/LineItem/2161421942862</t>
  </si>
  <si>
    <t>Arlene</t>
  </si>
  <si>
    <t>Broomhall</t>
  </si>
  <si>
    <t>gid://shopify/LineItem/2155797774414</t>
  </si>
  <si>
    <t>Emilie</t>
  </si>
  <si>
    <t>gid://shopify/LineItem/2153650847822</t>
  </si>
  <si>
    <t>Hinkley</t>
  </si>
  <si>
    <t>gid://shopify/LineItem/2155603787854</t>
  </si>
  <si>
    <t>Mackieson</t>
  </si>
  <si>
    <t>gid://shopify/LineItem/2159387476046</t>
  </si>
  <si>
    <t>Ingaberg</t>
  </si>
  <si>
    <t>Congreve</t>
  </si>
  <si>
    <t>gid://shopify/LineItem/2160269983822</t>
  </si>
  <si>
    <t>Yves</t>
  </si>
  <si>
    <t>Ansty</t>
  </si>
  <si>
    <t>gid://shopify/LineItem/2151842840654</t>
  </si>
  <si>
    <t>Beech</t>
  </si>
  <si>
    <t>gid://shopify/LineItem/2152344944718</t>
  </si>
  <si>
    <t>Brina</t>
  </si>
  <si>
    <t>Wayon</t>
  </si>
  <si>
    <t>gid://shopify/LineItem/2153425469518</t>
  </si>
  <si>
    <t>Truran</t>
  </si>
  <si>
    <t>gid://shopify/LineItem/2154357227598</t>
  </si>
  <si>
    <t>Scot</t>
  </si>
  <si>
    <t>Laister</t>
  </si>
  <si>
    <t>gid://shopify/LineItem/2156832981070</t>
  </si>
  <si>
    <t>Lonnie</t>
  </si>
  <si>
    <t>Dicke</t>
  </si>
  <si>
    <t>gid://shopify/LineItem/2160285122638</t>
  </si>
  <si>
    <t>McCome</t>
  </si>
  <si>
    <t>gid://shopify/LineItem/2152978448462</t>
  </si>
  <si>
    <t>Georgina</t>
  </si>
  <si>
    <t>Dudley</t>
  </si>
  <si>
    <t>gid://shopify/LineItem/2161233002574</t>
  </si>
  <si>
    <t>Carter</t>
  </si>
  <si>
    <t>Labbati</t>
  </si>
  <si>
    <t>gid://shopify/LineItem/2152484569166</t>
  </si>
  <si>
    <t>gid://shopify/LineItem/2159961604174</t>
  </si>
  <si>
    <t>Barnett</t>
  </si>
  <si>
    <t>gid://shopify/LineItem/2152060911694</t>
  </si>
  <si>
    <t>Ferneyhough</t>
  </si>
  <si>
    <t>gid://shopify/LineItem/2155171119182</t>
  </si>
  <si>
    <t>Aveline</t>
  </si>
  <si>
    <t>Khristoforov</t>
  </si>
  <si>
    <t>gid://shopify/LineItem/2155251990606</t>
  </si>
  <si>
    <t>Harewood</t>
  </si>
  <si>
    <t>gid://shopify/LineItem/2156619497550</t>
  </si>
  <si>
    <t>Pacorro</t>
  </si>
  <si>
    <t>Wisher</t>
  </si>
  <si>
    <t>gid://shopify/LineItem/2153874325582</t>
  </si>
  <si>
    <t>Bedinn</t>
  </si>
  <si>
    <t>gid://shopify/LineItem/2161038295118</t>
  </si>
  <si>
    <t>Ephson</t>
  </si>
  <si>
    <t>gid://shopify/LineItem/2155481301070</t>
  </si>
  <si>
    <t>Orel</t>
  </si>
  <si>
    <t>Lenthall</t>
  </si>
  <si>
    <t>gid://shopify/LineItem/2152048033870</t>
  </si>
  <si>
    <t>Belinda</t>
  </si>
  <si>
    <t>Gaspar</t>
  </si>
  <si>
    <t>gid://shopify/LineItem/2157327286350</t>
  </si>
  <si>
    <t>gid://shopify/LineItem/2151634501710</t>
  </si>
  <si>
    <t>Scandrick</t>
  </si>
  <si>
    <t>gid://shopify/LineItem/2152000159822</t>
  </si>
  <si>
    <t>Caldicot</t>
  </si>
  <si>
    <t>gid://shopify/LineItem/2151150583886</t>
  </si>
  <si>
    <t>Gustaf</t>
  </si>
  <si>
    <t>Esterbrook</t>
  </si>
  <si>
    <t>gid://shopify/LineItem/2156327796814</t>
  </si>
  <si>
    <t>Standbridge</t>
  </si>
  <si>
    <t>gid://shopify/LineItem/2160337551438</t>
  </si>
  <si>
    <t>Staci</t>
  </si>
  <si>
    <t>Izhak</t>
  </si>
  <si>
    <t>gid://shopify/LineItem/2153933537358</t>
  </si>
  <si>
    <t>Kopisch</t>
  </si>
  <si>
    <t>gid://shopify/LineItem/2155973115982</t>
  </si>
  <si>
    <t>Annon</t>
  </si>
  <si>
    <t>gid://shopify/LineItem/2157320470606</t>
  </si>
  <si>
    <t>Monty</t>
  </si>
  <si>
    <t>Lyddiatt</t>
  </si>
  <si>
    <t>gid://shopify/LineItem/2159308505166</t>
  </si>
  <si>
    <t>Janey</t>
  </si>
  <si>
    <t>Herreros</t>
  </si>
  <si>
    <t>gid://shopify/LineItem/2152230518862</t>
  </si>
  <si>
    <t>Ainslie</t>
  </si>
  <si>
    <t>Ciottoi</t>
  </si>
  <si>
    <t>gid://shopify/LineItem/2154923229262</t>
  </si>
  <si>
    <t>Brownsworth</t>
  </si>
  <si>
    <t>gid://shopify/LineItem/2153367273550</t>
  </si>
  <si>
    <t>Byllam</t>
  </si>
  <si>
    <t>gid://shopify/LineItem/2153299214414</t>
  </si>
  <si>
    <t>Youhill</t>
  </si>
  <si>
    <t>gid://shopify/LineItem/2154772660302</t>
  </si>
  <si>
    <t>Micheal</t>
  </si>
  <si>
    <t>Pomroy</t>
  </si>
  <si>
    <t>gid://shopify/LineItem/2152944402510</t>
  </si>
  <si>
    <t>Herety</t>
  </si>
  <si>
    <t>gid://shopify/LineItem/2156267077710</t>
  </si>
  <si>
    <t>Quiddington</t>
  </si>
  <si>
    <t>gid://shopify/LineItem/2157690585166</t>
  </si>
  <si>
    <t>Godridge</t>
  </si>
  <si>
    <t>gid://shopify/LineItem/2157017563214</t>
  </si>
  <si>
    <t>Imogen</t>
  </si>
  <si>
    <t>Ghost</t>
  </si>
  <si>
    <t>gid://shopify/LineItem/2160961716302</t>
  </si>
  <si>
    <t>Greatbank</t>
  </si>
  <si>
    <t>gid://shopify/LineItem/2154957668430</t>
  </si>
  <si>
    <t>Shanon</t>
  </si>
  <si>
    <t>Hapgood</t>
  </si>
  <si>
    <t>gid://shopify/LineItem/2153514565710</t>
  </si>
  <si>
    <t>Wotherspoon</t>
  </si>
  <si>
    <t>gid://shopify/LineItem/2156568772686</t>
  </si>
  <si>
    <t>gid://shopify/LineItem/2161162944590</t>
  </si>
  <si>
    <t>Lethbury</t>
  </si>
  <si>
    <t>gid://shopify/LineItem/2154679730254</t>
  </si>
  <si>
    <t>Sherman</t>
  </si>
  <si>
    <t>Schlagtmans</t>
  </si>
  <si>
    <t>gid://shopify/LineItem/2153653829710</t>
  </si>
  <si>
    <t>Beed</t>
  </si>
  <si>
    <t>gid://shopify/LineItem/2153766879310</t>
  </si>
  <si>
    <t>Elliott</t>
  </si>
  <si>
    <t>gid://shopify/LineItem/2155091296334</t>
  </si>
  <si>
    <t>Hedy</t>
  </si>
  <si>
    <t>Bricknell</t>
  </si>
  <si>
    <t>gid://shopify/LineItem/2153645277262</t>
  </si>
  <si>
    <t>Glenda</t>
  </si>
  <si>
    <t>MacNess</t>
  </si>
  <si>
    <t>gid://shopify/LineItem/2152865792078</t>
  </si>
  <si>
    <t>Chimenti</t>
  </si>
  <si>
    <t>gid://shopify/LineItem/2153017737294</t>
  </si>
  <si>
    <t>Lilleycrop</t>
  </si>
  <si>
    <t>gid://shopify/LineItem/2151854243918</t>
  </si>
  <si>
    <t>Aila</t>
  </si>
  <si>
    <t>Spellacey</t>
  </si>
  <si>
    <t>gid://shopify/LineItem/2156271075406</t>
  </si>
  <si>
    <t>Stoodley</t>
  </si>
  <si>
    <t>gid://shopify/LineItem/2157334888526</t>
  </si>
  <si>
    <t>Joela</t>
  </si>
  <si>
    <t>Lowry</t>
  </si>
  <si>
    <t>gid://shopify/LineItem/2153215852622</t>
  </si>
  <si>
    <t>Bortolomei</t>
  </si>
  <si>
    <t>gid://shopify/LineItem/2157084442702</t>
  </si>
  <si>
    <t>Damaris</t>
  </si>
  <si>
    <t>Goley</t>
  </si>
  <si>
    <t>gid://shopify/LineItem/2158000635982</t>
  </si>
  <si>
    <t>Lib</t>
  </si>
  <si>
    <t>Harmson</t>
  </si>
  <si>
    <t>gid://shopify/LineItem/2156642402382</t>
  </si>
  <si>
    <t>Aidan</t>
  </si>
  <si>
    <t>Duiged</t>
  </si>
  <si>
    <t>gid://shopify/LineItem/2160817176654</t>
  </si>
  <si>
    <t>Junie</t>
  </si>
  <si>
    <t>Gaggen</t>
  </si>
  <si>
    <t>gid://shopify/LineItem/2155165581390</t>
  </si>
  <si>
    <t>McOwen</t>
  </si>
  <si>
    <t>gid://shopify/LineItem/2153817899086</t>
  </si>
  <si>
    <t>Bill</t>
  </si>
  <si>
    <t>Strivens</t>
  </si>
  <si>
    <t>gid://shopify/LineItem/2154339270734</t>
  </si>
  <si>
    <t>Hasty</t>
  </si>
  <si>
    <t>gid://shopify/LineItem/2154667901006</t>
  </si>
  <si>
    <t>Andie</t>
  </si>
  <si>
    <t>Feaver</t>
  </si>
  <si>
    <t>gid://shopify/LineItem/2158095827022</t>
  </si>
  <si>
    <t>Marget</t>
  </si>
  <si>
    <t>Destouche</t>
  </si>
  <si>
    <t>gid://shopify/LineItem/2153266184270</t>
  </si>
  <si>
    <t>Zerk</t>
  </si>
  <si>
    <t>Hug</t>
  </si>
  <si>
    <t>gid://shopify/LineItem/2153656025166</t>
  </si>
  <si>
    <t>Mohandis</t>
  </si>
  <si>
    <t>gid://shopify/LineItem/2154983718990</t>
  </si>
  <si>
    <t>Gomby</t>
  </si>
  <si>
    <t>gid://shopify/LineItem/2155720114254</t>
  </si>
  <si>
    <t>Tilda</t>
  </si>
  <si>
    <t>Burtwell</t>
  </si>
  <si>
    <t>gid://shopify/LineItem/2158624702542</t>
  </si>
  <si>
    <t>Oswald</t>
  </si>
  <si>
    <t>Canon</t>
  </si>
  <si>
    <t>gid://shopify/LineItem/2159464448078</t>
  </si>
  <si>
    <t>Fairleigh</t>
  </si>
  <si>
    <t>gid://shopify/LineItem/2160836706382</t>
  </si>
  <si>
    <t>Merrison</t>
  </si>
  <si>
    <t>gid://shopify/LineItem/2160198877262</t>
  </si>
  <si>
    <t>Glozman</t>
  </si>
  <si>
    <t>gid://shopify/LineItem/2157018841166</t>
  </si>
  <si>
    <t>Renbold</t>
  </si>
  <si>
    <t>gid://shopify/LineItem/2159271411790</t>
  </si>
  <si>
    <t>Bax</t>
  </si>
  <si>
    <t>gid://shopify/LineItem/2153160474702</t>
  </si>
  <si>
    <t>Keuneke</t>
  </si>
  <si>
    <t>gid://shopify/LineItem/2158581547086</t>
  </si>
  <si>
    <t>Beadell</t>
  </si>
  <si>
    <t>gid://shopify/LineItem/2159667937358</t>
  </si>
  <si>
    <t>Haily</t>
  </si>
  <si>
    <t>gid://shopify/LineItem/2152933785678</t>
  </si>
  <si>
    <t>Toopin</t>
  </si>
  <si>
    <t>gid://shopify/LineItem/2151909949518</t>
  </si>
  <si>
    <t>Alfi</t>
  </si>
  <si>
    <t>Thaxter</t>
  </si>
  <si>
    <t>gid://shopify/LineItem/2154461528142</t>
  </si>
  <si>
    <t>Hersch</t>
  </si>
  <si>
    <t>Pedlow</t>
  </si>
  <si>
    <t>gid://shopify/LineItem/2156000444494</t>
  </si>
  <si>
    <t>Comberbach</t>
  </si>
  <si>
    <t>gid://shopify/LineItem/2160844570702</t>
  </si>
  <si>
    <t>Vladimir</t>
  </si>
  <si>
    <t>Ubee</t>
  </si>
  <si>
    <t>gid://shopify/LineItem/2153166602318</t>
  </si>
  <si>
    <t>Penelopa</t>
  </si>
  <si>
    <t>Fuentes</t>
  </si>
  <si>
    <t>gid://shopify/LineItem/2155113676878</t>
  </si>
  <si>
    <t>Vevay</t>
  </si>
  <si>
    <t>Ghiron</t>
  </si>
  <si>
    <t>gid://shopify/LineItem/2160435691598</t>
  </si>
  <si>
    <t>Valentinetti</t>
  </si>
  <si>
    <t>gid://shopify/LineItem/2157491454030</t>
  </si>
  <si>
    <t>Burke</t>
  </si>
  <si>
    <t>Mears</t>
  </si>
  <si>
    <t>gid://shopify/LineItem/2153727426638</t>
  </si>
  <si>
    <t>Lie</t>
  </si>
  <si>
    <t>gid://shopify/LineItem/2155797610574</t>
  </si>
  <si>
    <t>Dear</t>
  </si>
  <si>
    <t>gid://shopify/LineItem/2155886215246</t>
  </si>
  <si>
    <t>gid://shopify/LineItem/2155475796046</t>
  </si>
  <si>
    <t>Rayshell</t>
  </si>
  <si>
    <t>Alessandretti</t>
  </si>
  <si>
    <t>gid://shopify/LineItem/2160204644430</t>
  </si>
  <si>
    <t>Stobo</t>
  </si>
  <si>
    <t>gid://shopify/LineItem/2160993337422</t>
  </si>
  <si>
    <t>Miltie</t>
  </si>
  <si>
    <t>Cacacie</t>
  </si>
  <si>
    <t>gid://shopify/LineItem/2155733188686</t>
  </si>
  <si>
    <t>Tanny</t>
  </si>
  <si>
    <t>Greenset</t>
  </si>
  <si>
    <t>gid://shopify/LineItem/2157220069454</t>
  </si>
  <si>
    <t>Osgood</t>
  </si>
  <si>
    <t>Cresar</t>
  </si>
  <si>
    <t>MYRTLE BEACH</t>
  </si>
  <si>
    <t>gid://shopify/LineItem/2154542825550</t>
  </si>
  <si>
    <t>Fishburn</t>
  </si>
  <si>
    <t>gid://shopify/LineItem/2157067763790</t>
  </si>
  <si>
    <t>Aylward</t>
  </si>
  <si>
    <t>gid://shopify/LineItem/2159549349966</t>
  </si>
  <si>
    <t>Nevile</t>
  </si>
  <si>
    <t>Knee</t>
  </si>
  <si>
    <t>gid://shopify/LineItem/2153384214606</t>
  </si>
  <si>
    <t>Rosetta</t>
  </si>
  <si>
    <t>gid://shopify/LineItem/2154946461774</t>
  </si>
  <si>
    <t>MacIlhagga</t>
  </si>
  <si>
    <t>gid://shopify/LineItem/2157193101390</t>
  </si>
  <si>
    <t>Orrin</t>
  </si>
  <si>
    <t>Olivet</t>
  </si>
  <si>
    <t>gid://shopify/LineItem/2158668349518</t>
  </si>
  <si>
    <t>Kauffman</t>
  </si>
  <si>
    <t>gid://shopify/LineItem/2159005302862</t>
  </si>
  <si>
    <t>Alysa</t>
  </si>
  <si>
    <t>gid://shopify/LineItem/2159716827214</t>
  </si>
  <si>
    <t>Latliff</t>
  </si>
  <si>
    <t>gid://shopify/LineItem/2154409001038</t>
  </si>
  <si>
    <t>Yevette</t>
  </si>
  <si>
    <t>Do</t>
  </si>
  <si>
    <t>gid://shopify/LineItem/2157670662222</t>
  </si>
  <si>
    <t>Greg</t>
  </si>
  <si>
    <t>Bullock</t>
  </si>
  <si>
    <t>gid://shopify/LineItem/2160379691086</t>
  </si>
  <si>
    <t>Chery</t>
  </si>
  <si>
    <t>Simeonov</t>
  </si>
  <si>
    <t>gid://shopify/LineItem/2153759866958</t>
  </si>
  <si>
    <t>Micklewright</t>
  </si>
  <si>
    <t>gid://shopify/LineItem/2151825571918</t>
  </si>
  <si>
    <t>Ramonda</t>
  </si>
  <si>
    <t>gid://shopify/LineItem/2154814111822</t>
  </si>
  <si>
    <t>Tribell</t>
  </si>
  <si>
    <t>gid://shopify/LineItem/2159011856462</t>
  </si>
  <si>
    <t>Costanza</t>
  </si>
  <si>
    <t>Klein</t>
  </si>
  <si>
    <t>gid://shopify/LineItem/2155932483662</t>
  </si>
  <si>
    <t>Helyn</t>
  </si>
  <si>
    <t>Sutty</t>
  </si>
  <si>
    <t>gid://shopify/LineItem/2151560249422</t>
  </si>
  <si>
    <t>Hebbard</t>
  </si>
  <si>
    <t>gid://shopify/LineItem/2155970625614</t>
  </si>
  <si>
    <t>Mengo</t>
  </si>
  <si>
    <t>gid://shopify/LineItem/2158787690574</t>
  </si>
  <si>
    <t>Norree</t>
  </si>
  <si>
    <t>gid://shopify/LineItem/2151375142990</t>
  </si>
  <si>
    <t>Ruthanne</t>
  </si>
  <si>
    <t>Slainey</t>
  </si>
  <si>
    <t>gid://shopify/LineItem/2157335576654</t>
  </si>
  <si>
    <t>Hilliam</t>
  </si>
  <si>
    <t>gid://shopify/LineItem/2155002363982</t>
  </si>
  <si>
    <t>Clemmie</t>
  </si>
  <si>
    <t>Robinet</t>
  </si>
  <si>
    <t>gid://shopify/LineItem/2154460741710</t>
  </si>
  <si>
    <t>Thurstan</t>
  </si>
  <si>
    <t>Slowley</t>
  </si>
  <si>
    <t>gid://shopify/LineItem/2159548792910</t>
  </si>
  <si>
    <t>Folliott</t>
  </si>
  <si>
    <t>gid://shopify/LineItem/2158854766670</t>
  </si>
  <si>
    <t>Pentony</t>
  </si>
  <si>
    <t>gid://shopify/LineItem/2157292388430</t>
  </si>
  <si>
    <t>Rosco</t>
  </si>
  <si>
    <t>Jerrams</t>
  </si>
  <si>
    <t>gid://shopify/LineItem/2153727393870</t>
  </si>
  <si>
    <t>Molohan</t>
  </si>
  <si>
    <t>gid://shopify/LineItem/2155918295118</t>
  </si>
  <si>
    <t>Sheba</t>
  </si>
  <si>
    <t>gid://shopify/LineItem/2153904832590</t>
  </si>
  <si>
    <t>Kener</t>
  </si>
  <si>
    <t>gid://shopify/LineItem/2158940815438</t>
  </si>
  <si>
    <t>Quest</t>
  </si>
  <si>
    <t>gid://shopify/LineItem/2156415221838</t>
  </si>
  <si>
    <t>Michaelina</t>
  </si>
  <si>
    <t>Petley</t>
  </si>
  <si>
    <t>gid://shopify/LineItem/2161386651726</t>
  </si>
  <si>
    <t>Kuna</t>
  </si>
  <si>
    <t>gid://shopify/LineItem/2153027534926</t>
  </si>
  <si>
    <t>Kale</t>
  </si>
  <si>
    <t>Lamerton</t>
  </si>
  <si>
    <t>gid://shopify/LineItem/2160464887886</t>
  </si>
  <si>
    <t>Terrence</t>
  </si>
  <si>
    <t>Kilby</t>
  </si>
  <si>
    <t>gid://shopify/LineItem/2159696183374</t>
  </si>
  <si>
    <t>Ellynn</t>
  </si>
  <si>
    <t>Trewartha</t>
  </si>
  <si>
    <t>gid://shopify/LineItem/2160224665678</t>
  </si>
  <si>
    <t>Alexio</t>
  </si>
  <si>
    <t>Mitford</t>
  </si>
  <si>
    <t>gid://shopify/LineItem/2160277553230</t>
  </si>
  <si>
    <t>Theodor</t>
  </si>
  <si>
    <t>Fitzjohn</t>
  </si>
  <si>
    <t>gid://shopify/LineItem/2153989734478</t>
  </si>
  <si>
    <t>Tome</t>
  </si>
  <si>
    <t>gid://shopify/LineItem/2154351820878</t>
  </si>
  <si>
    <t>Olenka</t>
  </si>
  <si>
    <t>Thiolier</t>
  </si>
  <si>
    <t>gid://shopify/LineItem/2159832203342</t>
  </si>
  <si>
    <t>Esposito</t>
  </si>
  <si>
    <t>gid://shopify/LineItem/2160648585294</t>
  </si>
  <si>
    <t>gid://shopify/LineItem/2160644554830</t>
  </si>
  <si>
    <t>Jessamine</t>
  </si>
  <si>
    <t>Antonelli</t>
  </si>
  <si>
    <t>gid://shopify/LineItem/2160639180878</t>
  </si>
  <si>
    <t>Tomaso</t>
  </si>
  <si>
    <t>Rozenbaum</t>
  </si>
  <si>
    <t>gid://shopify/LineItem/2154548363342</t>
  </si>
  <si>
    <t>Banky</t>
  </si>
  <si>
    <t>Pimme</t>
  </si>
  <si>
    <t>gid://shopify/LineItem/2156269535310</t>
  </si>
  <si>
    <t>Petofi</t>
  </si>
  <si>
    <t>gid://shopify/LineItem/2160348856398</t>
  </si>
  <si>
    <t>Izakovitz</t>
  </si>
  <si>
    <t>gid://shopify/LineItem/2161073258574</t>
  </si>
  <si>
    <t>Pearla</t>
  </si>
  <si>
    <t>Concannon</t>
  </si>
  <si>
    <t>gid://shopify/LineItem/2153488646222</t>
  </si>
  <si>
    <t>Jeste</t>
  </si>
  <si>
    <t>gid://shopify/LineItem/2155691507790</t>
  </si>
  <si>
    <t>MacHostie</t>
  </si>
  <si>
    <t>gid://shopify/LineItem/2151772684366</t>
  </si>
  <si>
    <t>Sander</t>
  </si>
  <si>
    <t>gid://shopify/LineItem/2157175308366</t>
  </si>
  <si>
    <t>Brod</t>
  </si>
  <si>
    <t>gid://shopify/LineItem/2161173626958</t>
  </si>
  <si>
    <t>Eagland</t>
  </si>
  <si>
    <t>gid://shopify/LineItem/2160961585230</t>
  </si>
  <si>
    <t>Kerbey</t>
  </si>
  <si>
    <t>gid://shopify/LineItem/2156439470158</t>
  </si>
  <si>
    <t>Hobey</t>
  </si>
  <si>
    <t>Kebbell</t>
  </si>
  <si>
    <t>gid://shopify/LineItem/2156445368398</t>
  </si>
  <si>
    <t>Wilow</t>
  </si>
  <si>
    <t>Kerwen</t>
  </si>
  <si>
    <t>gid://shopify/LineItem/2151820886094</t>
  </si>
  <si>
    <t>Ranique</t>
  </si>
  <si>
    <t>Doxsey</t>
  </si>
  <si>
    <t>gid://shopify/LineItem/2154556260430</t>
  </si>
  <si>
    <t>Candi</t>
  </si>
  <si>
    <t>Hollington</t>
  </si>
  <si>
    <t>gid://shopify/LineItem/2153606905934</t>
  </si>
  <si>
    <t>Steinham</t>
  </si>
  <si>
    <t>gid://shopify/LineItem/2157965574222</t>
  </si>
  <si>
    <t>Ruy</t>
  </si>
  <si>
    <t>gid://shopify/LineItem/2160931209294</t>
  </si>
  <si>
    <t>Janeen</t>
  </si>
  <si>
    <t>Le Barr</t>
  </si>
  <si>
    <t>gid://shopify/LineItem/2154877452366</t>
  </si>
  <si>
    <t>Ashplant</t>
  </si>
  <si>
    <t>gid://shopify/LineItem/2155094573134</t>
  </si>
  <si>
    <t>Zonnya</t>
  </si>
  <si>
    <t>Bert</t>
  </si>
  <si>
    <t>gid://shopify/LineItem/2152207908942</t>
  </si>
  <si>
    <t>Whitmell</t>
  </si>
  <si>
    <t>gid://shopify/LineItem/2157583073358</t>
  </si>
  <si>
    <t>Janean</t>
  </si>
  <si>
    <t>Rope</t>
  </si>
  <si>
    <t>gid://shopify/LineItem/2158930821198</t>
  </si>
  <si>
    <t>Izzat</t>
  </si>
  <si>
    <t>gid://shopify/LineItem/2154413391950</t>
  </si>
  <si>
    <t>Vida</t>
  </si>
  <si>
    <t>gid://shopify/LineItem/2155154505806</t>
  </si>
  <si>
    <t>Melba</t>
  </si>
  <si>
    <t>Teaz</t>
  </si>
  <si>
    <t>gid://shopify/LineItem/2153921249358</t>
  </si>
  <si>
    <t>Greengrass</t>
  </si>
  <si>
    <t>gid://shopify/LineItem/2155110826062</t>
  </si>
  <si>
    <t>Shaughn</t>
  </si>
  <si>
    <t>Mowat</t>
  </si>
  <si>
    <t>gid://shopify/LineItem/2152977236046</t>
  </si>
  <si>
    <t>Kaja</t>
  </si>
  <si>
    <t>Exall</t>
  </si>
  <si>
    <t>gid://shopify/LineItem/2152865988686</t>
  </si>
  <si>
    <t>Bendix</t>
  </si>
  <si>
    <t>gid://shopify/LineItem/2156370067534</t>
  </si>
  <si>
    <t>Borg</t>
  </si>
  <si>
    <t>Affleck</t>
  </si>
  <si>
    <t>gid://shopify/LineItem/2157508558926</t>
  </si>
  <si>
    <t>Darnall</t>
  </si>
  <si>
    <t>Janko</t>
  </si>
  <si>
    <t>gid://shopify/LineItem/2158861680718</t>
  </si>
  <si>
    <t>gid://shopify/LineItem/2154707255374</t>
  </si>
  <si>
    <t>Allene</t>
  </si>
  <si>
    <t>Southerns</t>
  </si>
  <si>
    <t>gid://shopify/LineItem/2154735665230</t>
  </si>
  <si>
    <t>Crilly</t>
  </si>
  <si>
    <t>gid://shopify/LineItem/2153945333838</t>
  </si>
  <si>
    <t>Rosemary</t>
  </si>
  <si>
    <t>gid://shopify/LineItem/2154960158798</t>
  </si>
  <si>
    <t>MacAindreis</t>
  </si>
  <si>
    <t>gid://shopify/LineItem/2157030080590</t>
  </si>
  <si>
    <t>Perla</t>
  </si>
  <si>
    <t>Flitcroft</t>
  </si>
  <si>
    <t>gid://shopify/LineItem/2156998787150</t>
  </si>
  <si>
    <t>Vasyukhichev</t>
  </si>
  <si>
    <t>gid://shopify/LineItem/2161113759822</t>
  </si>
  <si>
    <t>Kristel</t>
  </si>
  <si>
    <t>Gallego</t>
  </si>
  <si>
    <t>gid://shopify/LineItem/2155131404366</t>
  </si>
  <si>
    <t>Carlie</t>
  </si>
  <si>
    <t>Durno</t>
  </si>
  <si>
    <t>gid://shopify/LineItem/2153455452238</t>
  </si>
  <si>
    <t>Pamelina</t>
  </si>
  <si>
    <t>Form</t>
  </si>
  <si>
    <t>gid://shopify/LineItem/2155237179470</t>
  </si>
  <si>
    <t>Halsey</t>
  </si>
  <si>
    <t>gid://shopify/LineItem/2159421587534</t>
  </si>
  <si>
    <t>Dowsey</t>
  </si>
  <si>
    <t>gid://shopify/LineItem/2154526244942</t>
  </si>
  <si>
    <t>Leandra</t>
  </si>
  <si>
    <t>Loisi</t>
  </si>
  <si>
    <t>gid://shopify/LineItem/2160428286030</t>
  </si>
  <si>
    <t>Mitchelson</t>
  </si>
  <si>
    <t>gid://shopify/LineItem/2157474447438</t>
  </si>
  <si>
    <t>Siegfried</t>
  </si>
  <si>
    <t>gid://shopify/LineItem/2153380020302</t>
  </si>
  <si>
    <t>Churches</t>
  </si>
  <si>
    <t>gid://shopify/LineItem/2160493527118</t>
  </si>
  <si>
    <t>Adah</t>
  </si>
  <si>
    <t>Perkins</t>
  </si>
  <si>
    <t>gid://shopify/LineItem/2158102347854</t>
  </si>
  <si>
    <t>Miller</t>
  </si>
  <si>
    <t>Culter</t>
  </si>
  <si>
    <t>gid://shopify/LineItem/2156946948174</t>
  </si>
  <si>
    <t>Rustin</t>
  </si>
  <si>
    <t>Adds</t>
  </si>
  <si>
    <t>gid://shopify/LineItem/2157650608206</t>
  </si>
  <si>
    <t>Mendy</t>
  </si>
  <si>
    <t>Eccleshall</t>
  </si>
  <si>
    <t>gid://shopify/LineItem/2157070188622</t>
  </si>
  <si>
    <t>Elana</t>
  </si>
  <si>
    <t>Gaine</t>
  </si>
  <si>
    <t>gid://shopify/LineItem/2153398337614</t>
  </si>
  <si>
    <t>Lipprose</t>
  </si>
  <si>
    <t>gid://shopify/LineItem/2153789521998</t>
  </si>
  <si>
    <t>Ferdie</t>
  </si>
  <si>
    <t>Gales</t>
  </si>
  <si>
    <t>gid://shopify/LineItem/2153125609550</t>
  </si>
  <si>
    <t>Ariana</t>
  </si>
  <si>
    <t>Storah</t>
  </si>
  <si>
    <t>gid://shopify/LineItem/2156105859150</t>
  </si>
  <si>
    <t>Ardeen</t>
  </si>
  <si>
    <t>Vivian</t>
  </si>
  <si>
    <t>gid://shopify/LineItem/2153984753742</t>
  </si>
  <si>
    <t>Ferrell</t>
  </si>
  <si>
    <t>Corradi</t>
  </si>
  <si>
    <t>gid://shopify/LineItem/2158116962382</t>
  </si>
  <si>
    <t>Moll</t>
  </si>
  <si>
    <t>Cattle</t>
  </si>
  <si>
    <t>gid://shopify/LineItem/2151538065486</t>
  </si>
  <si>
    <t>Domini</t>
  </si>
  <si>
    <t>Challiner</t>
  </si>
  <si>
    <t>gid://shopify/LineItem/2160317399118</t>
  </si>
  <si>
    <t>Eugen</t>
  </si>
  <si>
    <t>Carwithim</t>
  </si>
  <si>
    <t>gid://shopify/LineItem/2153515679822</t>
  </si>
  <si>
    <t>Mirabel</t>
  </si>
  <si>
    <t>Koppe</t>
  </si>
  <si>
    <t>gid://shopify/LineItem/2155687018574</t>
  </si>
  <si>
    <t>Ferdy</t>
  </si>
  <si>
    <t>Gabbatiss</t>
  </si>
  <si>
    <t>gid://shopify/LineItem/2160418029646</t>
  </si>
  <si>
    <t>Kubal</t>
  </si>
  <si>
    <t>gid://shopify/LineItem/2158704230478</t>
  </si>
  <si>
    <t>Mohandas</t>
  </si>
  <si>
    <t>Littlemore</t>
  </si>
  <si>
    <t>gid://shopify/LineItem/2157021102158</t>
  </si>
  <si>
    <t>Creigan</t>
  </si>
  <si>
    <t>gid://shopify/LineItem/2156025544782</t>
  </si>
  <si>
    <t>Dron</t>
  </si>
  <si>
    <t>gid://shopify/LineItem/2161392877646</t>
  </si>
  <si>
    <t>Iglesias</t>
  </si>
  <si>
    <t>gid://shopify/LineItem/2157928054862</t>
  </si>
  <si>
    <t>Chrispin</t>
  </si>
  <si>
    <t>gid://shopify/LineItem/2160788570190</t>
  </si>
  <si>
    <t>Bernadette</t>
  </si>
  <si>
    <t>McSperron</t>
  </si>
  <si>
    <t>gid://shopify/LineItem/2152475263054</t>
  </si>
  <si>
    <t>Ruperto</t>
  </si>
  <si>
    <t>Litton</t>
  </si>
  <si>
    <t>gid://shopify/LineItem/2155915739214</t>
  </si>
  <si>
    <t>Soaper</t>
  </si>
  <si>
    <t>gid://shopify/LineItem/2154038034510</t>
  </si>
  <si>
    <t>Idaline</t>
  </si>
  <si>
    <t>Extall</t>
  </si>
  <si>
    <t>gid://shopify/LineItem/2156870336590</t>
  </si>
  <si>
    <t>Daveta</t>
  </si>
  <si>
    <t>Iggulden</t>
  </si>
  <si>
    <t>gid://shopify/LineItem/2159752413262</t>
  </si>
  <si>
    <t>Laurent</t>
  </si>
  <si>
    <t>Fletcher</t>
  </si>
  <si>
    <t>gid://shopify/LineItem/2153557393486</t>
  </si>
  <si>
    <t>Burne</t>
  </si>
  <si>
    <t>gid://shopify/LineItem/2157401407566</t>
  </si>
  <si>
    <t>Bernhard</t>
  </si>
  <si>
    <t>Rawls</t>
  </si>
  <si>
    <t>gid://shopify/LineItem/2157644841038</t>
  </si>
  <si>
    <t>Brownscombe</t>
  </si>
  <si>
    <t>gid://shopify/LineItem/2154548920398</t>
  </si>
  <si>
    <t>Clyve</t>
  </si>
  <si>
    <t>Wansbury</t>
  </si>
  <si>
    <t>gid://shopify/LineItem/2155223154766</t>
  </si>
  <si>
    <t>Petri</t>
  </si>
  <si>
    <t>gid://shopify/LineItem/2155215290446</t>
  </si>
  <si>
    <t>Odelinda</t>
  </si>
  <si>
    <t>Hesse</t>
  </si>
  <si>
    <t>gid://shopify/LineItem/2160577740878</t>
  </si>
  <si>
    <t>Orelie</t>
  </si>
  <si>
    <t>Fitzmaurice</t>
  </si>
  <si>
    <t>gid://shopify/LineItem/2155147067470</t>
  </si>
  <si>
    <t>Wrighton</t>
  </si>
  <si>
    <t>gid://shopify/LineItem/2156037537870</t>
  </si>
  <si>
    <t>Idiens</t>
  </si>
  <si>
    <t>ANNAPOLIS</t>
  </si>
  <si>
    <t>gid://shopify/LineItem/2157514489934</t>
  </si>
  <si>
    <t>Graig</t>
  </si>
  <si>
    <t>gid://shopify/LineItem/2160286105678</t>
  </si>
  <si>
    <t>Arthur</t>
  </si>
  <si>
    <t>Cuckoo</t>
  </si>
  <si>
    <t>gid://shopify/LineItem/2160540319822</t>
  </si>
  <si>
    <t>Scamaden</t>
  </si>
  <si>
    <t>gid://shopify/LineItem/2159638020174</t>
  </si>
  <si>
    <t>Georgelin</t>
  </si>
  <si>
    <t>gid://shopify/LineItem/2151572471886</t>
  </si>
  <si>
    <t>Hallad</t>
  </si>
  <si>
    <t>gid://shopify/LineItem/2160669163598</t>
  </si>
  <si>
    <t>Frayling</t>
  </si>
  <si>
    <t>gid://shopify/LineItem/2157078675534</t>
  </si>
  <si>
    <t>gid://shopify/LineItem/2151502544974</t>
  </si>
  <si>
    <t>Haselhurst</t>
  </si>
  <si>
    <t>gid://shopify/LineItem/2154050256974</t>
  </si>
  <si>
    <t>Ivanchenkov</t>
  </si>
  <si>
    <t>gid://shopify/LineItem/2154905632846</t>
  </si>
  <si>
    <t>Dybbe</t>
  </si>
  <si>
    <t>gid://shopify/LineItem/2159737667662</t>
  </si>
  <si>
    <t>Eddy</t>
  </si>
  <si>
    <t>Gehringer</t>
  </si>
  <si>
    <t>gid://shopify/LineItem/2152320532558</t>
  </si>
  <si>
    <t>gid://shopify/LineItem/2161215144014</t>
  </si>
  <si>
    <t>Penn</t>
  </si>
  <si>
    <t>Gorse</t>
  </si>
  <si>
    <t>gid://shopify/LineItem/2160594518094</t>
  </si>
  <si>
    <t>Leila</t>
  </si>
  <si>
    <t>Ettery</t>
  </si>
  <si>
    <t>gid://shopify/LineItem/2153862332494</t>
  </si>
  <si>
    <t>Weeks</t>
  </si>
  <si>
    <t>gid://shopify/LineItem/2160684564558</t>
  </si>
  <si>
    <t>Peggi</t>
  </si>
  <si>
    <t>Tonry</t>
  </si>
  <si>
    <t>gid://shopify/LineItem/2153081438286</t>
  </si>
  <si>
    <t>Starla</t>
  </si>
  <si>
    <t>Keddey</t>
  </si>
  <si>
    <t>gid://shopify/LineItem/2161079910478</t>
  </si>
  <si>
    <t>gid://shopify/LineItem/2161236967502</t>
  </si>
  <si>
    <t>Burtonwood</t>
  </si>
  <si>
    <t>gid://shopify/LineItem/2159445278798</t>
  </si>
  <si>
    <t>Phillida</t>
  </si>
  <si>
    <t>Scudamore</t>
  </si>
  <si>
    <t>gid://shopify/LineItem/2157033390158</t>
  </si>
  <si>
    <t>Agatha</t>
  </si>
  <si>
    <t>Bocken</t>
  </si>
  <si>
    <t>gid://shopify/LineItem/2155158306894</t>
  </si>
  <si>
    <t>Mathes</t>
  </si>
  <si>
    <t>gid://shopify/LineItem/2158716780622</t>
  </si>
  <si>
    <t>Morie</t>
  </si>
  <si>
    <t>Toth</t>
  </si>
  <si>
    <t>gid://shopify/LineItem/2159448621134</t>
  </si>
  <si>
    <t>Janine</t>
  </si>
  <si>
    <t>Kruszelnicki</t>
  </si>
  <si>
    <t>gid://shopify/LineItem/2159198896206</t>
  </si>
  <si>
    <t>gid://shopify/LineItem/2161155768398</t>
  </si>
  <si>
    <t>Juli</t>
  </si>
  <si>
    <t>Beard</t>
  </si>
  <si>
    <t>gid://shopify/LineItem/2155321884750</t>
  </si>
  <si>
    <t>Danila</t>
  </si>
  <si>
    <t>Montes</t>
  </si>
  <si>
    <t>gid://shopify/LineItem/2155779915854</t>
  </si>
  <si>
    <t>Vannie</t>
  </si>
  <si>
    <t>Cowing</t>
  </si>
  <si>
    <t>gid://shopify/LineItem/2154772824142</t>
  </si>
  <si>
    <t>Jerrine</t>
  </si>
  <si>
    <t>Fetherby</t>
  </si>
  <si>
    <t>gid://shopify/LineItem/2157651394638</t>
  </si>
  <si>
    <t>Etti</t>
  </si>
  <si>
    <t>Hanton</t>
  </si>
  <si>
    <t>gid://shopify/LineItem/2157654016078</t>
  </si>
  <si>
    <t>Elcoux</t>
  </si>
  <si>
    <t>gid://shopify/LineItem/2151461814350</t>
  </si>
  <si>
    <t>Pensom</t>
  </si>
  <si>
    <t>gid://shopify/LineItem/2154473750606</t>
  </si>
  <si>
    <t>Sleit</t>
  </si>
  <si>
    <t>gid://shopify/LineItem/2161147773006</t>
  </si>
  <si>
    <t>Went</t>
  </si>
  <si>
    <t>gid://shopify/LineItem/2158948974670</t>
  </si>
  <si>
    <t>gid://shopify/LineItem/2161225171022</t>
  </si>
  <si>
    <t>Bertha</t>
  </si>
  <si>
    <t>Cordeiro</t>
  </si>
  <si>
    <t>gid://shopify/LineItem/2157608599630</t>
  </si>
  <si>
    <t>Bursell</t>
  </si>
  <si>
    <t>gid://shopify/LineItem/2159500755022</t>
  </si>
  <si>
    <t>Minny</t>
  </si>
  <si>
    <t>Notti</t>
  </si>
  <si>
    <t>gid://shopify/LineItem/2160628531278</t>
  </si>
  <si>
    <t>Rising</t>
  </si>
  <si>
    <t>gid://shopify/LineItem/2158041202766</t>
  </si>
  <si>
    <t>Amabelle</t>
  </si>
  <si>
    <t>Cogger</t>
  </si>
  <si>
    <t>gid://shopify/LineItem/2160291020878</t>
  </si>
  <si>
    <t>Hooban</t>
  </si>
  <si>
    <t>gid://shopify/LineItem/2151545929806</t>
  </si>
  <si>
    <t>Authers</t>
  </si>
  <si>
    <t>gid://shopify/LineItem/2151825244238</t>
  </si>
  <si>
    <t>Safont</t>
  </si>
  <si>
    <t>SOUTH LAKE TAHOE</t>
  </si>
  <si>
    <t>gid://shopify/LineItem/2157231341646</t>
  </si>
  <si>
    <t>Denson</t>
  </si>
  <si>
    <t>gid://shopify/LineItem/2157846888526</t>
  </si>
  <si>
    <t>Lammerts</t>
  </si>
  <si>
    <t>gid://shopify/LineItem/2153563652174</t>
  </si>
  <si>
    <t>Cobbald</t>
  </si>
  <si>
    <t>gid://shopify/LineItem/2153673097294</t>
  </si>
  <si>
    <t>Melisandra</t>
  </si>
  <si>
    <t>Kertess</t>
  </si>
  <si>
    <t>gid://shopify/LineItem/2154077519950</t>
  </si>
  <si>
    <t>Housecraft</t>
  </si>
  <si>
    <t>gid://shopify/LineItem/2154752802894</t>
  </si>
  <si>
    <t>Guidetti</t>
  </si>
  <si>
    <t>gid://shopify/LineItem/2151984496718</t>
  </si>
  <si>
    <t>Vidovik</t>
  </si>
  <si>
    <t>Grishechkin</t>
  </si>
  <si>
    <t>gid://shopify/LineItem/2153763110990</t>
  </si>
  <si>
    <t>Kleinhausen</t>
  </si>
  <si>
    <t>GAITHERSBURG</t>
  </si>
  <si>
    <t>gid://shopify/LineItem/2153323692110</t>
  </si>
  <si>
    <t>Child</t>
  </si>
  <si>
    <t>gid://shopify/LineItem/2156370985038</t>
  </si>
  <si>
    <t>Ophelia</t>
  </si>
  <si>
    <t>Broz</t>
  </si>
  <si>
    <t>gid://shopify/LineItem/2161349427278</t>
  </si>
  <si>
    <t>Taill</t>
  </si>
  <si>
    <t>gid://shopify/LineItem/2155652546638</t>
  </si>
  <si>
    <t>Kendre</t>
  </si>
  <si>
    <t>Whalley</t>
  </si>
  <si>
    <t>gid://shopify/LineItem/2155277615182</t>
  </si>
  <si>
    <t>Marybelle</t>
  </si>
  <si>
    <t>Babin</t>
  </si>
  <si>
    <t>gid://shopify/LineItem/2152308441166</t>
  </si>
  <si>
    <t>Sophia</t>
  </si>
  <si>
    <t>Bussons</t>
  </si>
  <si>
    <t>gid://shopify/LineItem/2154986274894</t>
  </si>
  <si>
    <t>Spoors</t>
  </si>
  <si>
    <t>gid://shopify/LineItem/2157105709134</t>
  </si>
  <si>
    <t>Thomelin</t>
  </si>
  <si>
    <t>gid://shopify/LineItem/2153278210126</t>
  </si>
  <si>
    <t>Terrye</t>
  </si>
  <si>
    <t>Diehn</t>
  </si>
  <si>
    <t>gid://shopify/LineItem/2153525641294</t>
  </si>
  <si>
    <t>gid://shopify/LineItem/2153691021390</t>
  </si>
  <si>
    <t>Norbie</t>
  </si>
  <si>
    <t>Nickless</t>
  </si>
  <si>
    <t>gid://shopify/LineItem/2154877943886</t>
  </si>
  <si>
    <t>Nunnerley</t>
  </si>
  <si>
    <t>gid://shopify/LineItem/2154965631054</t>
  </si>
  <si>
    <t>Maudsley</t>
  </si>
  <si>
    <t>gid://shopify/LineItem/2155286560846</t>
  </si>
  <si>
    <t>Raychel</t>
  </si>
  <si>
    <t>Phinnis</t>
  </si>
  <si>
    <t>gid://shopify/LineItem/2156178899022</t>
  </si>
  <si>
    <t>Cockshut</t>
  </si>
  <si>
    <t>gid://shopify/LineItem/2157165936718</t>
  </si>
  <si>
    <t>Celestia</t>
  </si>
  <si>
    <t>gid://shopify/LineItem/2159206170702</t>
  </si>
  <si>
    <t>Wintle</t>
  </si>
  <si>
    <t>gid://shopify/LineItem/2160328179790</t>
  </si>
  <si>
    <t>Timcke</t>
  </si>
  <si>
    <t>gid://shopify/LineItem/2157226360910</t>
  </si>
  <si>
    <t>Raffaello</t>
  </si>
  <si>
    <t>Grinin</t>
  </si>
  <si>
    <t>gid://shopify/LineItem/2153281421390</t>
  </si>
  <si>
    <t>Wang</t>
  </si>
  <si>
    <t>Crummie</t>
  </si>
  <si>
    <t>gid://shopify/LineItem/2157020676174</t>
  </si>
  <si>
    <t>Von Brook</t>
  </si>
  <si>
    <t>gid://shopify/LineItem/2154511302734</t>
  </si>
  <si>
    <t>Cantos</t>
  </si>
  <si>
    <t>gid://shopify/LineItem/2159696805966</t>
  </si>
  <si>
    <t>Cherye</t>
  </si>
  <si>
    <t>Edel</t>
  </si>
  <si>
    <t>gid://shopify/LineItem/2153699082318</t>
  </si>
  <si>
    <t>Cornfoot</t>
  </si>
  <si>
    <t>gid://shopify/LineItem/2157156040782</t>
  </si>
  <si>
    <t>Chree</t>
  </si>
  <si>
    <t>gid://shopify/LineItem/2159242674254</t>
  </si>
  <si>
    <t>Swanton</t>
  </si>
  <si>
    <t>gid://shopify/LineItem/2152981200974</t>
  </si>
  <si>
    <t>Jelkes</t>
  </si>
  <si>
    <t>gid://shopify/LineItem/2152994013262</t>
  </si>
  <si>
    <t>Rizzini</t>
  </si>
  <si>
    <t>gid://shopify/LineItem/2153888055374</t>
  </si>
  <si>
    <t>Hanne</t>
  </si>
  <si>
    <t>gid://shopify/LineItem/2152984903758</t>
  </si>
  <si>
    <t>Ramon</t>
  </si>
  <si>
    <t>Trolley</t>
  </si>
  <si>
    <t>gid://shopify/LineItem/2154611572814</t>
  </si>
  <si>
    <t>Penni</t>
  </si>
  <si>
    <t>Pedroni</t>
  </si>
  <si>
    <t>gid://shopify/LineItem/2155610832974</t>
  </si>
  <si>
    <t>Tippler</t>
  </si>
  <si>
    <t>gid://shopify/LineItem/2153165946958</t>
  </si>
  <si>
    <t>gid://shopify/LineItem/2159726002254</t>
  </si>
  <si>
    <t>Lura</t>
  </si>
  <si>
    <t>gid://shopify/LineItem/2160588783694</t>
  </si>
  <si>
    <t>Markos</t>
  </si>
  <si>
    <t>Dowell</t>
  </si>
  <si>
    <t>gid://shopify/LineItem/2156607504462</t>
  </si>
  <si>
    <t>Champagne</t>
  </si>
  <si>
    <t>gid://shopify/LineItem/2155831656526</t>
  </si>
  <si>
    <t>Kevin</t>
  </si>
  <si>
    <t>gid://shopify/LineItem/2155046764622</t>
  </si>
  <si>
    <t>Miall</t>
  </si>
  <si>
    <t>gid://shopify/LineItem/2155896668238</t>
  </si>
  <si>
    <t>Lynelle</t>
  </si>
  <si>
    <t>Oakly</t>
  </si>
  <si>
    <t>gid://shopify/LineItem/2157578780750</t>
  </si>
  <si>
    <t>Mailey</t>
  </si>
  <si>
    <t>gid://shopify/LineItem/2159007367246</t>
  </si>
  <si>
    <t>Rheta</t>
  </si>
  <si>
    <t>Lowles</t>
  </si>
  <si>
    <t>gid://shopify/LineItem/2158360002638</t>
  </si>
  <si>
    <t>Myrtie</t>
  </si>
  <si>
    <t>gid://shopify/LineItem/2157880836174</t>
  </si>
  <si>
    <t>Bradford</t>
  </si>
  <si>
    <t>Bertot</t>
  </si>
  <si>
    <t>gid://shopify/LineItem/2157305266254</t>
  </si>
  <si>
    <t>Marjy</t>
  </si>
  <si>
    <t>gid://shopify/LineItem/2157887553614</t>
  </si>
  <si>
    <t>Robbi</t>
  </si>
  <si>
    <t>Hundy</t>
  </si>
  <si>
    <t>gid://shopify/LineItem/2160175743054</t>
  </si>
  <si>
    <t>Cracknell</t>
  </si>
  <si>
    <t>gid://shopify/LineItem/2160882810958</t>
  </si>
  <si>
    <t>Tallulah</t>
  </si>
  <si>
    <t>McCafferky</t>
  </si>
  <si>
    <t>gid://shopify/LineItem/2157878509646</t>
  </si>
  <si>
    <t>Aubrie</t>
  </si>
  <si>
    <t>Tripony</t>
  </si>
  <si>
    <t>gid://shopify/LineItem/2160583835726</t>
  </si>
  <si>
    <t>Alia</t>
  </si>
  <si>
    <t>Muschette</t>
  </si>
  <si>
    <t>gid://shopify/LineItem/2157933756494</t>
  </si>
  <si>
    <t>Tiler</t>
  </si>
  <si>
    <t>Penkethman</t>
  </si>
  <si>
    <t>gid://shopify/LineItem/2156119097422</t>
  </si>
  <si>
    <t>Niall</t>
  </si>
  <si>
    <t>Humm</t>
  </si>
  <si>
    <t>gid://shopify/LineItem/2158011351118</t>
  </si>
  <si>
    <t>Erena</t>
  </si>
  <si>
    <t>Bagnal</t>
  </si>
  <si>
    <t>gid://shopify/LineItem/2160342564942</t>
  </si>
  <si>
    <t>Corinna</t>
  </si>
  <si>
    <t>Kalberer</t>
  </si>
  <si>
    <t>gid://shopify/LineItem/2161044324430</t>
  </si>
  <si>
    <t>Scrivenor</t>
  </si>
  <si>
    <t>gid://shopify/LineItem/2154443833422</t>
  </si>
  <si>
    <t>Clevely</t>
  </si>
  <si>
    <t>gid://shopify/LineItem/2157105512526</t>
  </si>
  <si>
    <t>Eaglen</t>
  </si>
  <si>
    <t>gid://shopify/LineItem/2157690912846</t>
  </si>
  <si>
    <t>Campanelle</t>
  </si>
  <si>
    <t>gid://shopify/LineItem/2151890813006</t>
  </si>
  <si>
    <t>Minor</t>
  </si>
  <si>
    <t>gid://shopify/LineItem/2154347593806</t>
  </si>
  <si>
    <t>Godar</t>
  </si>
  <si>
    <t>gid://shopify/LineItem/2161395007566</t>
  </si>
  <si>
    <t>Devons</t>
  </si>
  <si>
    <t>gid://shopify/LineItem/2155672666190</t>
  </si>
  <si>
    <t>Knappett</t>
  </si>
  <si>
    <t>gid://shopify/LineItem/2156046549070</t>
  </si>
  <si>
    <t>Ebeneser</t>
  </si>
  <si>
    <t>Laguerre</t>
  </si>
  <si>
    <t>gid://shopify/LineItem/2157937229902</t>
  </si>
  <si>
    <t>gid://shopify/LineItem/2153416130638</t>
  </si>
  <si>
    <t>Goncalo</t>
  </si>
  <si>
    <t>gid://shopify/LineItem/2153236627534</t>
  </si>
  <si>
    <t>Berna</t>
  </si>
  <si>
    <t>Palle</t>
  </si>
  <si>
    <t>gid://shopify/LineItem/2153646227534</t>
  </si>
  <si>
    <t>Vaisey</t>
  </si>
  <si>
    <t>gid://shopify/LineItem/2157430800462</t>
  </si>
  <si>
    <t>Eccott</t>
  </si>
  <si>
    <t>gid://shopify/LineItem/2161370431566</t>
  </si>
  <si>
    <t>gid://shopify/LineItem/2160220274766</t>
  </si>
  <si>
    <t>Ellerey</t>
  </si>
  <si>
    <t>gid://shopify/LineItem/2160249667662</t>
  </si>
  <si>
    <t>Doulton</t>
  </si>
  <si>
    <t>gid://shopify/LineItem/2161319739470</t>
  </si>
  <si>
    <t>Zenia</t>
  </si>
  <si>
    <t>Forcade</t>
  </si>
  <si>
    <t>gid://shopify/LineItem/2152446394446</t>
  </si>
  <si>
    <t>Parnell</t>
  </si>
  <si>
    <t>Gadie</t>
  </si>
  <si>
    <t>gid://shopify/LineItem/2160693018702</t>
  </si>
  <si>
    <t>Burth</t>
  </si>
  <si>
    <t>gid://shopify/LineItem/2154426564686</t>
  </si>
  <si>
    <t>Lestrange</t>
  </si>
  <si>
    <t>gid://shopify/LineItem/2159500329038</t>
  </si>
  <si>
    <t>Eunice</t>
  </si>
  <si>
    <t>Beamish</t>
  </si>
  <si>
    <t>gid://shopify/LineItem/2153267855438</t>
  </si>
  <si>
    <t>Morriarty</t>
  </si>
  <si>
    <t>gid://shopify/LineItem/2160487923790</t>
  </si>
  <si>
    <t>gid://shopify/LineItem/2157371031630</t>
  </si>
  <si>
    <t>Eben</t>
  </si>
  <si>
    <t>gid://shopify/LineItem/2155783815246</t>
  </si>
  <si>
    <t>Ruthe</t>
  </si>
  <si>
    <t>Mc Kellen</t>
  </si>
  <si>
    <t>gid://shopify/LineItem/2160505552974</t>
  </si>
  <si>
    <t>Jade</t>
  </si>
  <si>
    <t>gid://shopify/LineItem/2161126015054</t>
  </si>
  <si>
    <t>Way</t>
  </si>
  <si>
    <t>McTear</t>
  </si>
  <si>
    <t>gid://shopify/LineItem/2153144680526</t>
  </si>
  <si>
    <t>Curwen</t>
  </si>
  <si>
    <t>gid://shopify/LineItem/2156173164622</t>
  </si>
  <si>
    <t>Hutfield</t>
  </si>
  <si>
    <t>gid://shopify/LineItem/2156178473038</t>
  </si>
  <si>
    <t>Channa</t>
  </si>
  <si>
    <t>Dunkinson</t>
  </si>
  <si>
    <t>gid://shopify/LineItem/2156279136334</t>
  </si>
  <si>
    <t>Norledge</t>
  </si>
  <si>
    <t>gid://shopify/LineItem/2153555984462</t>
  </si>
  <si>
    <t>Brownlee</t>
  </si>
  <si>
    <t>gid://shopify/LineItem/2157229146190</t>
  </si>
  <si>
    <t>Heeps</t>
  </si>
  <si>
    <t>gid://shopify/LineItem/2160370417742</t>
  </si>
  <si>
    <t>Estell</t>
  </si>
  <si>
    <t>Forrester</t>
  </si>
  <si>
    <t>gid://shopify/LineItem/2154927325262</t>
  </si>
  <si>
    <t>Gigi</t>
  </si>
  <si>
    <t>Rablen</t>
  </si>
  <si>
    <t>gid://shopify/LineItem/2153523544142</t>
  </si>
  <si>
    <t>Lon</t>
  </si>
  <si>
    <t>Madoc-Jones</t>
  </si>
  <si>
    <t>gid://shopify/LineItem/2157338722382</t>
  </si>
  <si>
    <t>Hadcroft</t>
  </si>
  <si>
    <t>gid://shopify/LineItem/2154699391054</t>
  </si>
  <si>
    <t>Jorin</t>
  </si>
  <si>
    <t>gid://shopify/LineItem/2153776545870</t>
  </si>
  <si>
    <t>Yesipov</t>
  </si>
  <si>
    <t>gid://shopify/LineItem/2151402799182</t>
  </si>
  <si>
    <t>Corradengo</t>
  </si>
  <si>
    <t>gid://shopify/LineItem/2153743810638</t>
  </si>
  <si>
    <t>Hatterslay</t>
  </si>
  <si>
    <t>gid://shopify/LineItem/2151871578190</t>
  </si>
  <si>
    <t>Varran</t>
  </si>
  <si>
    <t>gid://shopify/LineItem/2151508475982</t>
  </si>
  <si>
    <t>Stinky</t>
  </si>
  <si>
    <t>gid://shopify/LineItem/2154961371214</t>
  </si>
  <si>
    <t>Tobye</t>
  </si>
  <si>
    <t>Musprat</t>
  </si>
  <si>
    <t>gid://shopify/LineItem/2155273191502</t>
  </si>
  <si>
    <t>Ledgley</t>
  </si>
  <si>
    <t>gid://shopify/LineItem/2154385309774</t>
  </si>
  <si>
    <t>Grishankov</t>
  </si>
  <si>
    <t>gid://shopify/LineItem/2155041226830</t>
  </si>
  <si>
    <t>Sainteau</t>
  </si>
  <si>
    <t>gid://shopify/LineItem/2157117472846</t>
  </si>
  <si>
    <t>Macias</t>
  </si>
  <si>
    <t>gid://shopify/LineItem/2151775764558</t>
  </si>
  <si>
    <t>Ortensia</t>
  </si>
  <si>
    <t>gid://shopify/LineItem/2153722871886</t>
  </si>
  <si>
    <t>Ives</t>
  </si>
  <si>
    <t>Moughton</t>
  </si>
  <si>
    <t>gid://shopify/LineItem/2161326129230</t>
  </si>
  <si>
    <t>Maison</t>
  </si>
  <si>
    <t>gid://shopify/LineItem/2158583677006</t>
  </si>
  <si>
    <t>Van Baaren</t>
  </si>
  <si>
    <t>gid://shopify/LineItem/2154885185614</t>
  </si>
  <si>
    <t>Curthoys</t>
  </si>
  <si>
    <t>gid://shopify/LineItem/2159907766350</t>
  </si>
  <si>
    <t>Austine</t>
  </si>
  <si>
    <t>Hugonet</t>
  </si>
  <si>
    <t>gid://shopify/LineItem/2151892418638</t>
  </si>
  <si>
    <t>Candace</t>
  </si>
  <si>
    <t>Guiver</t>
  </si>
  <si>
    <t>gid://shopify/LineItem/2155269390414</t>
  </si>
  <si>
    <t>Warden</t>
  </si>
  <si>
    <t>Bartelet</t>
  </si>
  <si>
    <t>gid://shopify/LineItem/2155288756302</t>
  </si>
  <si>
    <t>Vinita</t>
  </si>
  <si>
    <t>Tzarkov</t>
  </si>
  <si>
    <t>gid://shopify/LineItem/2160464986190</t>
  </si>
  <si>
    <t>Harlan</t>
  </si>
  <si>
    <t>Coakley</t>
  </si>
  <si>
    <t>gid://shopify/LineItem/2157694222414</t>
  </si>
  <si>
    <t>Matthieu</t>
  </si>
  <si>
    <t>Pevreal</t>
  </si>
  <si>
    <t>gid://shopify/LineItem/2151738671182</t>
  </si>
  <si>
    <t>Scad</t>
  </si>
  <si>
    <t>gid://shopify/LineItem/2158644887630</t>
  </si>
  <si>
    <t>Tansy</t>
  </si>
  <si>
    <t>gid://shopify/LineItem/2152942075982</t>
  </si>
  <si>
    <t>Putten</t>
  </si>
  <si>
    <t>gid://shopify/LineItem/2153004138574</t>
  </si>
  <si>
    <t>Meegin</t>
  </si>
  <si>
    <t>gid://shopify/LineItem/2153277587534</t>
  </si>
  <si>
    <t>Humby</t>
  </si>
  <si>
    <t>gid://shopify/LineItem/2153897427022</t>
  </si>
  <si>
    <t>Trengrouse</t>
  </si>
  <si>
    <t>gid://shopify/LineItem/2156822822990</t>
  </si>
  <si>
    <t>Leoine</t>
  </si>
  <si>
    <t>Drohan</t>
  </si>
  <si>
    <t>gid://shopify/LineItem/2157149192270</t>
  </si>
  <si>
    <t>Minni</t>
  </si>
  <si>
    <t>Meriel</t>
  </si>
  <si>
    <t>gid://shopify/LineItem/2156280217678</t>
  </si>
  <si>
    <t>Courtliff</t>
  </si>
  <si>
    <t>gid://shopify/LineItem/2160284631118</t>
  </si>
  <si>
    <t>Trish</t>
  </si>
  <si>
    <t>Androsik</t>
  </si>
  <si>
    <t>gid://shopify/LineItem/2158013841486</t>
  </si>
  <si>
    <t>Beldon</t>
  </si>
  <si>
    <t>gid://shopify/LineItem/2153711108174</t>
  </si>
  <si>
    <t>Haskell</t>
  </si>
  <si>
    <t>Laurenson</t>
  </si>
  <si>
    <t>gid://shopify/LineItem/2160808755278</t>
  </si>
  <si>
    <t>Lysons</t>
  </si>
  <si>
    <t>gid://shopify/LineItem/2153208807502</t>
  </si>
  <si>
    <t>Clerkclaude</t>
  </si>
  <si>
    <t>Jacobowicz</t>
  </si>
  <si>
    <t>gid://shopify/LineItem/2154734288974</t>
  </si>
  <si>
    <t>Wittie</t>
  </si>
  <si>
    <t>Petz</t>
  </si>
  <si>
    <t>gid://shopify/LineItem/2158976761934</t>
  </si>
  <si>
    <t>gid://shopify/LineItem/2155885494350</t>
  </si>
  <si>
    <t>Conachie</t>
  </si>
  <si>
    <t>gid://shopify/LineItem/2154781835342</t>
  </si>
  <si>
    <t>Studholme</t>
  </si>
  <si>
    <t>gid://shopify/LineItem/2154831020110</t>
  </si>
  <si>
    <t>Gawain</t>
  </si>
  <si>
    <t>Acott</t>
  </si>
  <si>
    <t>gid://shopify/LineItem/2155193761870</t>
  </si>
  <si>
    <t>Sara</t>
  </si>
  <si>
    <t>Twallin</t>
  </si>
  <si>
    <t>gid://shopify/LineItem/2156711477326</t>
  </si>
  <si>
    <t>Skottle</t>
  </si>
  <si>
    <t>gid://shopify/LineItem/2154550231118</t>
  </si>
  <si>
    <t>Walliw</t>
  </si>
  <si>
    <t>Jannex</t>
  </si>
  <si>
    <t>gid://shopify/LineItem/2156794150990</t>
  </si>
  <si>
    <t>Bluett</t>
  </si>
  <si>
    <t>gid://shopify/LineItem/2157655883854</t>
  </si>
  <si>
    <t>Furness</t>
  </si>
  <si>
    <t>gid://shopify/LineItem/2153572663374</t>
  </si>
  <si>
    <t>Galiero</t>
  </si>
  <si>
    <t>gid://shopify/LineItem/2154686971982</t>
  </si>
  <si>
    <t>Carmo</t>
  </si>
  <si>
    <t>gid://shopify/LineItem/2158571683918</t>
  </si>
  <si>
    <t>Elfe</t>
  </si>
  <si>
    <t>gid://shopify/LineItem/2156321439822</t>
  </si>
  <si>
    <t>O'Scandall</t>
  </si>
  <si>
    <t>gid://shopify/LineItem/2157035683918</t>
  </si>
  <si>
    <t>Earvin</t>
  </si>
  <si>
    <t>Darkott</t>
  </si>
  <si>
    <t>gid://shopify/LineItem/2156199575630</t>
  </si>
  <si>
    <t>gid://shopify/LineItem/2151505494094</t>
  </si>
  <si>
    <t>Juan</t>
  </si>
  <si>
    <t>Denk</t>
  </si>
  <si>
    <t>gid://shopify/LineItem/2154774102094</t>
  </si>
  <si>
    <t>Demott</t>
  </si>
  <si>
    <t>Lewknor</t>
  </si>
  <si>
    <t>gid://shopify/LineItem/2155867045966</t>
  </si>
  <si>
    <t>Volleth</t>
  </si>
  <si>
    <t>gid://shopify/LineItem/2154497114190</t>
  </si>
  <si>
    <t>Starr</t>
  </si>
  <si>
    <t>gid://shopify/LineItem/2151532265550</t>
  </si>
  <si>
    <t>Kybert</t>
  </si>
  <si>
    <t>gid://shopify/LineItem/2151590297678</t>
  </si>
  <si>
    <t>Berty</t>
  </si>
  <si>
    <t>Broom</t>
  </si>
  <si>
    <t>gid://shopify/LineItem/2160472653902</t>
  </si>
  <si>
    <t>Etches</t>
  </si>
  <si>
    <t>gid://shopify/LineItem/2160833888334</t>
  </si>
  <si>
    <t>Late</t>
  </si>
  <si>
    <t>gid://shopify/LineItem/2154051272782</t>
  </si>
  <si>
    <t>gid://shopify/LineItem/2158132920398</t>
  </si>
  <si>
    <t>Siana</t>
  </si>
  <si>
    <t>gid://shopify/LineItem/2161173528654</t>
  </si>
  <si>
    <t>Vanyakin</t>
  </si>
  <si>
    <t>gid://shopify/LineItem/2155886411854</t>
  </si>
  <si>
    <t>gid://shopify/LineItem/2157799702606</t>
  </si>
  <si>
    <t>Lenee</t>
  </si>
  <si>
    <t>Innocent</t>
  </si>
  <si>
    <t>gid://shopify/LineItem/2161274880078</t>
  </si>
  <si>
    <t>Tompkin</t>
  </si>
  <si>
    <t>gid://shopify/LineItem/2156141379662</t>
  </si>
  <si>
    <t>Farfoot</t>
  </si>
  <si>
    <t>gid://shopify/LineItem/2156126502990</t>
  </si>
  <si>
    <t>gid://shopify/LineItem/2160512958542</t>
  </si>
  <si>
    <t>Shadow</t>
  </si>
  <si>
    <t>Lammertz</t>
  </si>
  <si>
    <t>gid://shopify/LineItem/2152938995790</t>
  </si>
  <si>
    <t>Skullet</t>
  </si>
  <si>
    <t>gid://shopify/LineItem/2160251568206</t>
  </si>
  <si>
    <t>Tani</t>
  </si>
  <si>
    <t>gid://shopify/LineItem/2159035940942</t>
  </si>
  <si>
    <t>Blaze</t>
  </si>
  <si>
    <t>gid://shopify/LineItem/2151829569614</t>
  </si>
  <si>
    <t>Towler</t>
  </si>
  <si>
    <t>gid://shopify/LineItem/2153774448718</t>
  </si>
  <si>
    <t>Margrem</t>
  </si>
  <si>
    <t>gid://shopify/LineItem/2158774190158</t>
  </si>
  <si>
    <t>Staniforth</t>
  </si>
  <si>
    <t>gid://shopify/LineItem/2159853731918</t>
  </si>
  <si>
    <t>Renault</t>
  </si>
  <si>
    <t>gid://shopify/LineItem/2153780314190</t>
  </si>
  <si>
    <t>Kubatsch</t>
  </si>
  <si>
    <t>gid://shopify/LineItem/2154870145102</t>
  </si>
  <si>
    <t>Sianna</t>
  </si>
  <si>
    <t>Fourcade</t>
  </si>
  <si>
    <t>gid://shopify/LineItem/2155132780622</t>
  </si>
  <si>
    <t>Cello</t>
  </si>
  <si>
    <t>McSpirron</t>
  </si>
  <si>
    <t>gid://shopify/LineItem/2160776806478</t>
  </si>
  <si>
    <t>Meta</t>
  </si>
  <si>
    <t>Collard</t>
  </si>
  <si>
    <t>gid://shopify/LineItem/2157711360078</t>
  </si>
  <si>
    <t>Reine</t>
  </si>
  <si>
    <t>Sanger</t>
  </si>
  <si>
    <t>gid://shopify/LineItem/2160967319630</t>
  </si>
  <si>
    <t>Donnie</t>
  </si>
  <si>
    <t>Doyle</t>
  </si>
  <si>
    <t>gid://shopify/LineItem/2152317222990</t>
  </si>
  <si>
    <t>gid://shopify/LineItem/2155786895438</t>
  </si>
  <si>
    <t>Delinda</t>
  </si>
  <si>
    <t>Medeway</t>
  </si>
  <si>
    <t>gid://shopify/LineItem/2156642271310</t>
  </si>
  <si>
    <t>Doerr</t>
  </si>
  <si>
    <t>gid://shopify/LineItem/2156717604942</t>
  </si>
  <si>
    <t>Levin</t>
  </si>
  <si>
    <t>Gonzalvo</t>
  </si>
  <si>
    <t>gid://shopify/LineItem/2151816986702</t>
  </si>
  <si>
    <t>Pawden</t>
  </si>
  <si>
    <t>gid://shopify/LineItem/2156154355790</t>
  </si>
  <si>
    <t>Beeken</t>
  </si>
  <si>
    <t>gid://shopify/LineItem/2160322740302</t>
  </si>
  <si>
    <t>Cristoforetti</t>
  </si>
  <si>
    <t>gid://shopify/LineItem/2159894724686</t>
  </si>
  <si>
    <t>M'Chirrie</t>
  </si>
  <si>
    <t>gid://shopify/LineItem/2152171143246</t>
  </si>
  <si>
    <t>MacTimpany</t>
  </si>
  <si>
    <t>gid://shopify/LineItem/2155034443854</t>
  </si>
  <si>
    <t>Irita</t>
  </si>
  <si>
    <t>Birchenough</t>
  </si>
  <si>
    <t>gid://shopify/LineItem/2161408999502</t>
  </si>
  <si>
    <t>Saffon</t>
  </si>
  <si>
    <t>gid://shopify/LineItem/2152971796558</t>
  </si>
  <si>
    <t>Zuzana</t>
  </si>
  <si>
    <t>Stukings</t>
  </si>
  <si>
    <t>gid://shopify/LineItem/2152957771854</t>
  </si>
  <si>
    <t>Dealy</t>
  </si>
  <si>
    <t>gid://shopify/LineItem/2156502286414</t>
  </si>
  <si>
    <t>Bedle</t>
  </si>
  <si>
    <t>gid://shopify/LineItem/2160860332110</t>
  </si>
  <si>
    <t>Hattoe</t>
  </si>
  <si>
    <t>gid://shopify/LineItem/2154864738382</t>
  </si>
  <si>
    <t>Bathsheba</t>
  </si>
  <si>
    <t>O'Hingerty</t>
  </si>
  <si>
    <t>gid://shopify/LineItem/2156375244878</t>
  </si>
  <si>
    <t>Valentetti</t>
  </si>
  <si>
    <t>gid://shopify/LineItem/2158879965262</t>
  </si>
  <si>
    <t>Heckner</t>
  </si>
  <si>
    <t>gid://shopify/LineItem/2161147215950</t>
  </si>
  <si>
    <t>Scouller</t>
  </si>
  <si>
    <t>gid://shopify/LineItem/2153193046094</t>
  </si>
  <si>
    <t>Petra</t>
  </si>
  <si>
    <t>Brinkler</t>
  </si>
  <si>
    <t>gid://shopify/LineItem/2159586574414</t>
  </si>
  <si>
    <t>Rana</t>
  </si>
  <si>
    <t>Edison</t>
  </si>
  <si>
    <t>gid://shopify/LineItem/2157340131406</t>
  </si>
  <si>
    <t>Reed</t>
  </si>
  <si>
    <t>Struttman</t>
  </si>
  <si>
    <t>gid://shopify/LineItem/2159618293838</t>
  </si>
  <si>
    <t>Verduin</t>
  </si>
  <si>
    <t>gid://shopify/LineItem/2160822288462</t>
  </si>
  <si>
    <t>Witchard</t>
  </si>
  <si>
    <t>gid://shopify/LineItem/2161385734222</t>
  </si>
  <si>
    <t>Marie-jeanne</t>
  </si>
  <si>
    <t>Pirt</t>
  </si>
  <si>
    <t>gid://shopify/LineItem/2152272461902</t>
  </si>
  <si>
    <t>gid://shopify/LineItem/2154545446990</t>
  </si>
  <si>
    <t>McKeand</t>
  </si>
  <si>
    <t>gid://shopify/LineItem/2156666552398</t>
  </si>
  <si>
    <t>Petkens</t>
  </si>
  <si>
    <t>gid://shopify/LineItem/2151834878030</t>
  </si>
  <si>
    <t>Rex</t>
  </si>
  <si>
    <t>gid://shopify/LineItem/2155915411534</t>
  </si>
  <si>
    <t>Aleksandr</t>
  </si>
  <si>
    <t>Watchorn</t>
  </si>
  <si>
    <t>gid://shopify/LineItem/2156640993358</t>
  </si>
  <si>
    <t>Hanson</t>
  </si>
  <si>
    <t>Hurn</t>
  </si>
  <si>
    <t>gid://shopify/LineItem/2151763247182</t>
  </si>
  <si>
    <t>Penrod</t>
  </si>
  <si>
    <t>Jahnig</t>
  </si>
  <si>
    <t>gid://shopify/LineItem/2157832699982</t>
  </si>
  <si>
    <t>Tybalt</t>
  </si>
  <si>
    <t>Hurburt</t>
  </si>
  <si>
    <t>gid://shopify/LineItem/2159103443022</t>
  </si>
  <si>
    <t>Yvor</t>
  </si>
  <si>
    <t>Coorington</t>
  </si>
  <si>
    <t>gid://shopify/LineItem/2152263155790</t>
  </si>
  <si>
    <t>Nelia</t>
  </si>
  <si>
    <t>gid://shopify/LineItem/2157270728782</t>
  </si>
  <si>
    <t>Gratiana</t>
  </si>
  <si>
    <t>Dymick</t>
  </si>
  <si>
    <t>gid://shopify/LineItem/2151759085646</t>
  </si>
  <si>
    <t>Gladbeck</t>
  </si>
  <si>
    <t>gid://shopify/LineItem/2152555249742</t>
  </si>
  <si>
    <t>Tessier</t>
  </si>
  <si>
    <t>gid://shopify/LineItem/2160516104270</t>
  </si>
  <si>
    <t>Skouling</t>
  </si>
  <si>
    <t>gid://shopify/LineItem/2156399624270</t>
  </si>
  <si>
    <t>Hasslocher</t>
  </si>
  <si>
    <t>gid://shopify/LineItem/2155487002702</t>
  </si>
  <si>
    <t>Rideout</t>
  </si>
  <si>
    <t>gid://shopify/LineItem/2158953070670</t>
  </si>
  <si>
    <t>Bord</t>
  </si>
  <si>
    <t>Ruddoch</t>
  </si>
  <si>
    <t>gid://shopify/LineItem/2158717632590</t>
  </si>
  <si>
    <t>Donativo</t>
  </si>
  <si>
    <t>gid://shopify/LineItem/2158883733582</t>
  </si>
  <si>
    <t>Anya</t>
  </si>
  <si>
    <t>Ungerer</t>
  </si>
  <si>
    <t>gid://shopify/LineItem/2161126506574</t>
  </si>
  <si>
    <t>Stillman</t>
  </si>
  <si>
    <t>Braiden</t>
  </si>
  <si>
    <t>gid://shopify/LineItem/2157778108494</t>
  </si>
  <si>
    <t>Maber</t>
  </si>
  <si>
    <t>gid://shopify/LineItem/2157916651598</t>
  </si>
  <si>
    <t>McKew</t>
  </si>
  <si>
    <t>gid://shopify/LineItem/2157955317838</t>
  </si>
  <si>
    <t>Wortman</t>
  </si>
  <si>
    <t>gid://shopify/LineItem/2156702105678</t>
  </si>
  <si>
    <t>Keelby</t>
  </si>
  <si>
    <t>Keatley</t>
  </si>
  <si>
    <t>gid://shopify/LineItem/2160804855886</t>
  </si>
  <si>
    <t>Caressa</t>
  </si>
  <si>
    <t>Fursey</t>
  </si>
  <si>
    <t>gid://shopify/LineItem/2161368924238</t>
  </si>
  <si>
    <t>Commucci</t>
  </si>
  <si>
    <t>gid://shopify/LineItem/2154968154190</t>
  </si>
  <si>
    <t>Mattheus</t>
  </si>
  <si>
    <t>Hearmon</t>
  </si>
  <si>
    <t>gid://shopify/LineItem/2157315817550</t>
  </si>
  <si>
    <t>Cyrill</t>
  </si>
  <si>
    <t>Flescher</t>
  </si>
  <si>
    <t>gid://shopify/LineItem/2155018715214</t>
  </si>
  <si>
    <t>Erhart</t>
  </si>
  <si>
    <t>Kench</t>
  </si>
  <si>
    <t>gid://shopify/LineItem/2157633175630</t>
  </si>
  <si>
    <t>Grasner</t>
  </si>
  <si>
    <t>gid://shopify/LineItem/2157536903246</t>
  </si>
  <si>
    <t>gid://shopify/LineItem/2154806804558</t>
  </si>
  <si>
    <t>Richy</t>
  </si>
  <si>
    <t>Vasiliev</t>
  </si>
  <si>
    <t>gid://shopify/LineItem/2159487123534</t>
  </si>
  <si>
    <t>Lorri</t>
  </si>
  <si>
    <t>gid://shopify/LineItem/2151442513998</t>
  </si>
  <si>
    <t>Laurence</t>
  </si>
  <si>
    <t>Taillard</t>
  </si>
  <si>
    <t>gid://shopify/LineItem/2154914906190</t>
  </si>
  <si>
    <t>Saffell</t>
  </si>
  <si>
    <t>gid://shopify/LineItem/2157093355598</t>
  </si>
  <si>
    <t>Ashleigh</t>
  </si>
  <si>
    <t>Lankham</t>
  </si>
  <si>
    <t>gid://shopify/LineItem/2157388628046</t>
  </si>
  <si>
    <t>Jada</t>
  </si>
  <si>
    <t>gid://shopify/LineItem/2160447717454</t>
  </si>
  <si>
    <t>Marion</t>
  </si>
  <si>
    <t>Flood</t>
  </si>
  <si>
    <t>gid://shopify/LineItem/2154563207246</t>
  </si>
  <si>
    <t>Victor</t>
  </si>
  <si>
    <t>Baudy</t>
  </si>
  <si>
    <t>gid://shopify/LineItem/2156078530638</t>
  </si>
  <si>
    <t>Harley</t>
  </si>
  <si>
    <t>Gunbie</t>
  </si>
  <si>
    <t>gid://shopify/LineItem/2157176651854</t>
  </si>
  <si>
    <t>von Hagt</t>
  </si>
  <si>
    <t>gid://shopify/LineItem/2158564966478</t>
  </si>
  <si>
    <t>Hudspeth</t>
  </si>
  <si>
    <t>gid://shopify/LineItem/2152073035854</t>
  </si>
  <si>
    <t>Jorge</t>
  </si>
  <si>
    <t>Allchorn</t>
  </si>
  <si>
    <t>gid://shopify/LineItem/2160254058574</t>
  </si>
  <si>
    <t>Eggers</t>
  </si>
  <si>
    <t>gid://shopify/LineItem/2160720805966</t>
  </si>
  <si>
    <t>Jerri</t>
  </si>
  <si>
    <t>Fitter</t>
  </si>
  <si>
    <t>gid://shopify/LineItem/2161201578062</t>
  </si>
  <si>
    <t>Ringo</t>
  </si>
  <si>
    <t>Plenty</t>
  </si>
  <si>
    <t>gid://shopify/LineItem/2159161344078</t>
  </si>
  <si>
    <t>Gittens</t>
  </si>
  <si>
    <t>gid://shopify/LineItem/2151237713998</t>
  </si>
  <si>
    <t>Roland</t>
  </si>
  <si>
    <t>Dumigan</t>
  </si>
  <si>
    <t>gid://shopify/LineItem/2151600291918</t>
  </si>
  <si>
    <t>Martelle</t>
  </si>
  <si>
    <t>Faulo</t>
  </si>
  <si>
    <t>gid://shopify/LineItem/2153733128270</t>
  </si>
  <si>
    <t>McKleod</t>
  </si>
  <si>
    <t>gid://shopify/LineItem/2156369674318</t>
  </si>
  <si>
    <t>Berke</t>
  </si>
  <si>
    <t>Sleney</t>
  </si>
  <si>
    <t>gid://shopify/LineItem/2156102910030</t>
  </si>
  <si>
    <t>Myrilla</t>
  </si>
  <si>
    <t>Bridgewater</t>
  </si>
  <si>
    <t>gid://shopify/LineItem/2154740940878</t>
  </si>
  <si>
    <t>Chadwyck</t>
  </si>
  <si>
    <t>gid://shopify/LineItem/2159123595342</t>
  </si>
  <si>
    <t>Speir</t>
  </si>
  <si>
    <t>gid://shopify/LineItem/2156913721422</t>
  </si>
  <si>
    <t>Gurry</t>
  </si>
  <si>
    <t>gid://shopify/LineItem/2154143645774</t>
  </si>
  <si>
    <t>Kennady</t>
  </si>
  <si>
    <t>gid://shopify/LineItem/2159237693518</t>
  </si>
  <si>
    <t>Gowan</t>
  </si>
  <si>
    <t>gid://shopify/LineItem/2156757909582</t>
  </si>
  <si>
    <t>Masurel</t>
  </si>
  <si>
    <t>gid://shopify/LineItem/2159416639566</t>
  </si>
  <si>
    <t>Gerek</t>
  </si>
  <si>
    <t>O'Dyvoie</t>
  </si>
  <si>
    <t>gid://shopify/LineItem/2157332889678</t>
  </si>
  <si>
    <t>Ward</t>
  </si>
  <si>
    <t>Baleine</t>
  </si>
  <si>
    <t>gid://shopify/LineItem/2159514943566</t>
  </si>
  <si>
    <t>Annabel</t>
  </si>
  <si>
    <t>Fowlds</t>
  </si>
  <si>
    <t>gid://shopify/LineItem/2159231369294</t>
  </si>
  <si>
    <t>Dowdall</t>
  </si>
  <si>
    <t>gid://shopify/LineItem/2159889743950</t>
  </si>
  <si>
    <t>Brotherton</t>
  </si>
  <si>
    <t>gid://shopify/LineItem/2155957518414</t>
  </si>
  <si>
    <t>Babs</t>
  </si>
  <si>
    <t>Aylwin</t>
  </si>
  <si>
    <t>gid://shopify/LineItem/2159148073038</t>
  </si>
  <si>
    <t>Thayne</t>
  </si>
  <si>
    <t>gid://shopify/LineItem/2159597256782</t>
  </si>
  <si>
    <t>Taye</t>
  </si>
  <si>
    <t>gid://shopify/LineItem/2161327702094</t>
  </si>
  <si>
    <t>Feuell</t>
  </si>
  <si>
    <t>gid://shopify/LineItem/2160273948750</t>
  </si>
  <si>
    <t>Welsh</t>
  </si>
  <si>
    <t>Goodlet</t>
  </si>
  <si>
    <t>gid://shopify/LineItem/2158132691022</t>
  </si>
  <si>
    <t>Elyse</t>
  </si>
  <si>
    <t>Banasik</t>
  </si>
  <si>
    <t>gid://shopify/LineItem/2154355785806</t>
  </si>
  <si>
    <t>Varden</t>
  </si>
  <si>
    <t>gid://shopify/LineItem/2160711794766</t>
  </si>
  <si>
    <t>Odegaard</t>
  </si>
  <si>
    <t>gid://shopify/LineItem/2151392182350</t>
  </si>
  <si>
    <t>Kitcat</t>
  </si>
  <si>
    <t>gid://shopify/LineItem/2155135533134</t>
  </si>
  <si>
    <t>MacAfee</t>
  </si>
  <si>
    <t>gid://shopify/LineItem/2155916001358</t>
  </si>
  <si>
    <t>Amelie</t>
  </si>
  <si>
    <t>Drane</t>
  </si>
  <si>
    <t>gid://shopify/LineItem/2153920430158</t>
  </si>
  <si>
    <t>Corbould</t>
  </si>
  <si>
    <t>gid://shopify/LineItem/2153786638414</t>
  </si>
  <si>
    <t>Guillema</t>
  </si>
  <si>
    <t>Deniset</t>
  </si>
  <si>
    <t>gid://shopify/LineItem/2155042734158</t>
  </si>
  <si>
    <t>Dewain</t>
  </si>
  <si>
    <t>Raddish</t>
  </si>
  <si>
    <t>gid://shopify/LineItem/2157278003278</t>
  </si>
  <si>
    <t>Ubsdale</t>
  </si>
  <si>
    <t>gid://shopify/LineItem/2157439189070</t>
  </si>
  <si>
    <t>Jossel</t>
  </si>
  <si>
    <t>gid://shopify/LineItem/2161091412046</t>
  </si>
  <si>
    <t>Tattersill</t>
  </si>
  <si>
    <t>gid://shopify/LineItem/2161304141902</t>
  </si>
  <si>
    <t>Rorie</t>
  </si>
  <si>
    <t>Klaff</t>
  </si>
  <si>
    <t>gid://shopify/LineItem/2161356406862</t>
  </si>
  <si>
    <t>Waiter</t>
  </si>
  <si>
    <t>Geratt</t>
  </si>
  <si>
    <t>gid://shopify/LineItem/2151987052622</t>
  </si>
  <si>
    <t>Siward</t>
  </si>
  <si>
    <t>Mulqueen</t>
  </si>
  <si>
    <t>gid://shopify/LineItem/2153410461774</t>
  </si>
  <si>
    <t>Ricardou</t>
  </si>
  <si>
    <t>gid://shopify/LineItem/2153315762254</t>
  </si>
  <si>
    <t>Drinkale</t>
  </si>
  <si>
    <t>gid://shopify/LineItem/2152374304846</t>
  </si>
  <si>
    <t>Abbie</t>
  </si>
  <si>
    <t>Salamon</t>
  </si>
  <si>
    <t>gid://shopify/LineItem/2153027895374</t>
  </si>
  <si>
    <t>Lougheed</t>
  </si>
  <si>
    <t>gid://shopify/LineItem/2154902519886</t>
  </si>
  <si>
    <t>Noam</t>
  </si>
  <si>
    <t>Digger</t>
  </si>
  <si>
    <t>gid://shopify/LineItem/2157543063630</t>
  </si>
  <si>
    <t>Farragher</t>
  </si>
  <si>
    <t>gid://shopify/LineItem/2152341045326</t>
  </si>
  <si>
    <t>Leathard</t>
  </si>
  <si>
    <t>gid://shopify/LineItem/2155169710158</t>
  </si>
  <si>
    <t>Abthorpe</t>
  </si>
  <si>
    <t>gid://shopify/LineItem/2153489367118</t>
  </si>
  <si>
    <t>Sherm</t>
  </si>
  <si>
    <t>Foyster</t>
  </si>
  <si>
    <t>gid://shopify/LineItem/2156441960526</t>
  </si>
  <si>
    <t>Urridge</t>
  </si>
  <si>
    <t>gid://shopify/LineItem/2151898054734</t>
  </si>
  <si>
    <t>Molly</t>
  </si>
  <si>
    <t>Petche</t>
  </si>
  <si>
    <t>gid://shopify/LineItem/2155318181966</t>
  </si>
  <si>
    <t>Balharry</t>
  </si>
  <si>
    <t>gid://shopify/LineItem/2151237582926</t>
  </si>
  <si>
    <t>Croxon</t>
  </si>
  <si>
    <t>gid://shopify/LineItem/2154929913934</t>
  </si>
  <si>
    <t>Rodden</t>
  </si>
  <si>
    <t>gid://shopify/LineItem/2154619502670</t>
  </si>
  <si>
    <t>Haisell</t>
  </si>
  <si>
    <t>gid://shopify/LineItem/2153978265678</t>
  </si>
  <si>
    <t>Sisse</t>
  </si>
  <si>
    <t>gid://shopify/LineItem/2154392289358</t>
  </si>
  <si>
    <t>Riva</t>
  </si>
  <si>
    <t>gid://shopify/LineItem/2154583490638</t>
  </si>
  <si>
    <t>Mallory</t>
  </si>
  <si>
    <t>Spacey</t>
  </si>
  <si>
    <t>gid://shopify/LineItem/2161390780494</t>
  </si>
  <si>
    <t>Bagg</t>
  </si>
  <si>
    <t>gid://shopify/LineItem/2155626037326</t>
  </si>
  <si>
    <t>gid://shopify/LineItem/2157546340430</t>
  </si>
  <si>
    <t>Stanleigh</t>
  </si>
  <si>
    <t>Storie</t>
  </si>
  <si>
    <t>gid://shopify/LineItem/2154779312206</t>
  </si>
  <si>
    <t>Fee</t>
  </si>
  <si>
    <t>Holberry</t>
  </si>
  <si>
    <t>gid://shopify/LineItem/2156645941326</t>
  </si>
  <si>
    <t>Conaboy</t>
  </si>
  <si>
    <t>gid://shopify/LineItem/2157940572238</t>
  </si>
  <si>
    <t>Gowers</t>
  </si>
  <si>
    <t>gid://shopify/LineItem/2153148416078</t>
  </si>
  <si>
    <t>Wythe</t>
  </si>
  <si>
    <t>gid://shopify/LineItem/2153631318094</t>
  </si>
  <si>
    <t>gid://shopify/LineItem/2157077200974</t>
  </si>
  <si>
    <t>Amie</t>
  </si>
  <si>
    <t>Pierrepoint</t>
  </si>
  <si>
    <t>gid://shopify/LineItem/2157104037966</t>
  </si>
  <si>
    <t>Leontine</t>
  </si>
  <si>
    <t>gid://shopify/LineItem/2160527867982</t>
  </si>
  <si>
    <t>Coltan</t>
  </si>
  <si>
    <t>gid://shopify/LineItem/2151399293006</t>
  </si>
  <si>
    <t>Harrison</t>
  </si>
  <si>
    <t>Saurin</t>
  </si>
  <si>
    <t>gid://shopify/LineItem/2151659176014</t>
  </si>
  <si>
    <t>Avey</t>
  </si>
  <si>
    <t>gid://shopify/LineItem/2152200011854</t>
  </si>
  <si>
    <t>gid://shopify/LineItem/2153454501966</t>
  </si>
  <si>
    <t>Nigel</t>
  </si>
  <si>
    <t>Heitz</t>
  </si>
  <si>
    <t>gid://shopify/LineItem/2153658089550</t>
  </si>
  <si>
    <t>gid://shopify/LineItem/2154846355534</t>
  </si>
  <si>
    <t>Mathilda</t>
  </si>
  <si>
    <t>Chancelier</t>
  </si>
  <si>
    <t>gid://shopify/LineItem/2159115796558</t>
  </si>
  <si>
    <t>Finci</t>
  </si>
  <si>
    <t>gid://shopify/LineItem/2152281243726</t>
  </si>
  <si>
    <t>Baxter</t>
  </si>
  <si>
    <t>Linforth</t>
  </si>
  <si>
    <t>gid://shopify/LineItem/2154763747406</t>
  </si>
  <si>
    <t>Sky</t>
  </si>
  <si>
    <t>Corck</t>
  </si>
  <si>
    <t>gid://shopify/LineItem/2159824666702</t>
  </si>
  <si>
    <t>Edd</t>
  </si>
  <si>
    <t>Northover</t>
  </si>
  <si>
    <t>gid://shopify/LineItem/2153147957326</t>
  </si>
  <si>
    <t>Robiou</t>
  </si>
  <si>
    <t>gid://shopify/LineItem/2155673976910</t>
  </si>
  <si>
    <t>Miquela</t>
  </si>
  <si>
    <t>Ballchin</t>
  </si>
  <si>
    <t>gid://shopify/LineItem/2160625975374</t>
  </si>
  <si>
    <t>Wallworke</t>
  </si>
  <si>
    <t>gid://shopify/LineItem/2159323775054</t>
  </si>
  <si>
    <t>Pierro</t>
  </si>
  <si>
    <t>gid://shopify/LineItem/2161331535950</t>
  </si>
  <si>
    <t>Orelee</t>
  </si>
  <si>
    <t>Wildblood</t>
  </si>
  <si>
    <t>gid://shopify/LineItem/2152962228302</t>
  </si>
  <si>
    <t>Saunier</t>
  </si>
  <si>
    <t>gid://shopify/LineItem/2153930227790</t>
  </si>
  <si>
    <t>Cottem</t>
  </si>
  <si>
    <t>gid://shopify/LineItem/2158538915918</t>
  </si>
  <si>
    <t>Alix</t>
  </si>
  <si>
    <t>gid://shopify/LineItem/2161324490830</t>
  </si>
  <si>
    <t>Marthena</t>
  </si>
  <si>
    <t>Lefort</t>
  </si>
  <si>
    <t>gid://shopify/LineItem/2152818311246</t>
  </si>
  <si>
    <t>Jule</t>
  </si>
  <si>
    <t>Hendrix</t>
  </si>
  <si>
    <t>gid://shopify/LineItem/2160223158350</t>
  </si>
  <si>
    <t>Hetterich</t>
  </si>
  <si>
    <t>gid://shopify/LineItem/2151953301582</t>
  </si>
  <si>
    <t>Cockrill</t>
  </si>
  <si>
    <t>gid://shopify/LineItem/2152404746318</t>
  </si>
  <si>
    <t>Yoko</t>
  </si>
  <si>
    <t>Maxwale</t>
  </si>
  <si>
    <t>gid://shopify/LineItem/2155353440334</t>
  </si>
  <si>
    <t>Gregoor</t>
  </si>
  <si>
    <t>Collick</t>
  </si>
  <si>
    <t>gid://shopify/LineItem/2156222316622</t>
  </si>
  <si>
    <t>Richardsson</t>
  </si>
  <si>
    <t>gid://shopify/LineItem/2160768680014</t>
  </si>
  <si>
    <t>Kinnin</t>
  </si>
  <si>
    <t>gid://shopify/LineItem/2151373701198</t>
  </si>
  <si>
    <t>Maritsa</t>
  </si>
  <si>
    <t>Caskey</t>
  </si>
  <si>
    <t>gid://shopify/LineItem/2154937909326</t>
  </si>
  <si>
    <t>Elie</t>
  </si>
  <si>
    <t>Muldoon</t>
  </si>
  <si>
    <t>gid://shopify/LineItem/2157733183566</t>
  </si>
  <si>
    <t>Bretherick</t>
  </si>
  <si>
    <t>gid://shopify/LineItem/2158511259726</t>
  </si>
  <si>
    <t>gid://shopify/LineItem/2151605796942</t>
  </si>
  <si>
    <t>Silverlock</t>
  </si>
  <si>
    <t>gid://shopify/LineItem/2159280685134</t>
  </si>
  <si>
    <t>Ashborn</t>
  </si>
  <si>
    <t>gid://shopify/LineItem/2152425193550</t>
  </si>
  <si>
    <t>Miles</t>
  </si>
  <si>
    <t>gid://shopify/LineItem/2157008027726</t>
  </si>
  <si>
    <t>Yurlov</t>
  </si>
  <si>
    <t>gid://shopify/LineItem/2156405817422</t>
  </si>
  <si>
    <t>Castelijn</t>
  </si>
  <si>
    <t>gid://shopify/LineItem/2160648126542</t>
  </si>
  <si>
    <t>gid://shopify/LineItem/2158957461582</t>
  </si>
  <si>
    <t>Barden</t>
  </si>
  <si>
    <t>gid://shopify/LineItem/2152697331790</t>
  </si>
  <si>
    <t>Lynde</t>
  </si>
  <si>
    <t>Honisch</t>
  </si>
  <si>
    <t>gid://shopify/LineItem/2158965162062</t>
  </si>
  <si>
    <t>Samaria</t>
  </si>
  <si>
    <t>Fulep</t>
  </si>
  <si>
    <t>gid://shopify/LineItem/2155033788494</t>
  </si>
  <si>
    <t>Shiell</t>
  </si>
  <si>
    <t>gid://shopify/LineItem/2158015676494</t>
  </si>
  <si>
    <t>Swadling</t>
  </si>
  <si>
    <t>gid://shopify/LineItem/2158997798990</t>
  </si>
  <si>
    <t>Marrett</t>
  </si>
  <si>
    <t>gid://shopify/LineItem/2157126320206</t>
  </si>
  <si>
    <t>Rosebotham</t>
  </si>
  <si>
    <t>gid://shopify/LineItem/2155663261774</t>
  </si>
  <si>
    <t>Rodriguez</t>
  </si>
  <si>
    <t>gid://shopify/LineItem/2155830771790</t>
  </si>
  <si>
    <t>Karyl</t>
  </si>
  <si>
    <t>Goncaves</t>
  </si>
  <si>
    <t>gid://shopify/LineItem/2157385121870</t>
  </si>
  <si>
    <t>Mozes</t>
  </si>
  <si>
    <t>Fylan</t>
  </si>
  <si>
    <t>gid://shopify/LineItem/2153245966414</t>
  </si>
  <si>
    <t>Madlin</t>
  </si>
  <si>
    <t>Marrable</t>
  </si>
  <si>
    <t>gid://shopify/LineItem/2155187994702</t>
  </si>
  <si>
    <t>Levington</t>
  </si>
  <si>
    <t>gid://shopify/LineItem/2157632127054</t>
  </si>
  <si>
    <t>Vanya</t>
  </si>
  <si>
    <t>Matoshin</t>
  </si>
  <si>
    <t>gid://shopify/LineItem/2159156002894</t>
  </si>
  <si>
    <t>gid://shopify/LineItem/2151179124814</t>
  </si>
  <si>
    <t>Ddene</t>
  </si>
  <si>
    <t>Thake</t>
  </si>
  <si>
    <t>gid://shopify/LineItem/2160236625998</t>
  </si>
  <si>
    <t>Gormley</t>
  </si>
  <si>
    <t>gid://shopify/LineItem/2152199192654</t>
  </si>
  <si>
    <t>Maje</t>
  </si>
  <si>
    <t>Aneley</t>
  </si>
  <si>
    <t>gid://shopify/LineItem/2157446299726</t>
  </si>
  <si>
    <t>Joelie</t>
  </si>
  <si>
    <t>Benoist</t>
  </si>
  <si>
    <t>gid://shopify/LineItem/2157633830990</t>
  </si>
  <si>
    <t>gid://shopify/LineItem/2154891149390</t>
  </si>
  <si>
    <t>Emmalyn</t>
  </si>
  <si>
    <t>Ivashchenko</t>
  </si>
  <si>
    <t>gid://shopify/LineItem/2153979674702</t>
  </si>
  <si>
    <t>Burchill</t>
  </si>
  <si>
    <t>gid://shopify/LineItem/2161102291022</t>
  </si>
  <si>
    <t>Llywellyn</t>
  </si>
  <si>
    <t>gid://shopify/LineItem/2156002148430</t>
  </si>
  <si>
    <t>Onofredo</t>
  </si>
  <si>
    <t>Mungan</t>
  </si>
  <si>
    <t>gid://shopify/LineItem/2152963833934</t>
  </si>
  <si>
    <t>Ebba</t>
  </si>
  <si>
    <t>Grogan</t>
  </si>
  <si>
    <t>gid://shopify/LineItem/2159043608654</t>
  </si>
  <si>
    <t>MacKee</t>
  </si>
  <si>
    <t>gid://shopify/LineItem/2152154136654</t>
  </si>
  <si>
    <t>gid://shopify/LineItem/2152255520846</t>
  </si>
  <si>
    <t>Dalli</t>
  </si>
  <si>
    <t>Caroline</t>
  </si>
  <si>
    <t>gid://shopify/LineItem/2152572190798</t>
  </si>
  <si>
    <t>Sommerton</t>
  </si>
  <si>
    <t>gid://shopify/LineItem/2156558057550</t>
  </si>
  <si>
    <t>Hubert</t>
  </si>
  <si>
    <t>gid://shopify/LineItem/2157818511438</t>
  </si>
  <si>
    <t>Skippy</t>
  </si>
  <si>
    <t>Meineck</t>
  </si>
  <si>
    <t>gid://shopify/LineItem/2155183734862</t>
  </si>
  <si>
    <t>Joshuah</t>
  </si>
  <si>
    <t>Wickman</t>
  </si>
  <si>
    <t>gid://shopify/LineItem/2160849485902</t>
  </si>
  <si>
    <t>Lorrie</t>
  </si>
  <si>
    <t>Berresford</t>
  </si>
  <si>
    <t>gid://shopify/LineItem/2152041775182</t>
  </si>
  <si>
    <t>Holstein</t>
  </si>
  <si>
    <t>gid://shopify/LineItem/2152555610190</t>
  </si>
  <si>
    <t>Jaynes</t>
  </si>
  <si>
    <t>gid://shopify/LineItem/2155758452814</t>
  </si>
  <si>
    <t>Lorriman</t>
  </si>
  <si>
    <t>gid://shopify/LineItem/2156384911438</t>
  </si>
  <si>
    <t>Tades</t>
  </si>
  <si>
    <t>gid://shopify/LineItem/2160158736462</t>
  </si>
  <si>
    <t>Carmelia</t>
  </si>
  <si>
    <t>gid://shopify/LineItem/2155082580046</t>
  </si>
  <si>
    <t>Tower</t>
  </si>
  <si>
    <t>gid://shopify/LineItem/2159375122510</t>
  </si>
  <si>
    <t>Kissie</t>
  </si>
  <si>
    <t>Noades</t>
  </si>
  <si>
    <t>gid://shopify/LineItem/2155671060558</t>
  </si>
  <si>
    <t>Lumox</t>
  </si>
  <si>
    <t>gid://shopify/LineItem/2153305309262</t>
  </si>
  <si>
    <t>Garwell</t>
  </si>
  <si>
    <t>gid://shopify/LineItem/2160809574478</t>
  </si>
  <si>
    <t>gid://shopify/LineItem/2156289228878</t>
  </si>
  <si>
    <t>Sadler</t>
  </si>
  <si>
    <t>gid://shopify/LineItem/2154570154062</t>
  </si>
  <si>
    <t>Clarie</t>
  </si>
  <si>
    <t>Gall</t>
  </si>
  <si>
    <t>gid://shopify/LineItem/2154648993870</t>
  </si>
  <si>
    <t>Eugine</t>
  </si>
  <si>
    <t>Keirle</t>
  </si>
  <si>
    <t>gid://shopify/LineItem/2152321646670</t>
  </si>
  <si>
    <t>Nikoletta</t>
  </si>
  <si>
    <t>McKue</t>
  </si>
  <si>
    <t>gid://shopify/LineItem/2160537698382</t>
  </si>
  <si>
    <t>Priest</t>
  </si>
  <si>
    <t>gid://shopify/LineItem/2153817636942</t>
  </si>
  <si>
    <t>Anstice</t>
  </si>
  <si>
    <t>gid://shopify/LineItem/2156100059214</t>
  </si>
  <si>
    <t>Herrero</t>
  </si>
  <si>
    <t>gid://shopify/LineItem/2154889543758</t>
  </si>
  <si>
    <t>Simkin</t>
  </si>
  <si>
    <t>gid://shopify/LineItem/2158249476174</t>
  </si>
  <si>
    <t>McCrory</t>
  </si>
  <si>
    <t>gid://shopify/LineItem/2156025512014</t>
  </si>
  <si>
    <t>Rycca</t>
  </si>
  <si>
    <t>Mundle</t>
  </si>
  <si>
    <t>gid://shopify/LineItem/2161008836686</t>
  </si>
  <si>
    <t>Karlotte</t>
  </si>
  <si>
    <t>Panichelli</t>
  </si>
  <si>
    <t>gid://shopify/LineItem/2154677665870</t>
  </si>
  <si>
    <t>Whitley</t>
  </si>
  <si>
    <t>gid://shopify/LineItem/2157320241230</t>
  </si>
  <si>
    <t>Iddison</t>
  </si>
  <si>
    <t>gid://shopify/LineItem/2159330558030</t>
  </si>
  <si>
    <t>Sundin</t>
  </si>
  <si>
    <t>gid://shopify/LineItem/2155332403278</t>
  </si>
  <si>
    <t>Langthorn</t>
  </si>
  <si>
    <t>gid://shopify/LineItem/2153078718542</t>
  </si>
  <si>
    <t>Roullier</t>
  </si>
  <si>
    <t>gid://shopify/LineItem/2152015953998</t>
  </si>
  <si>
    <t>Assiter</t>
  </si>
  <si>
    <t>gid://shopify/LineItem/2153527935054</t>
  </si>
  <si>
    <t>Shanna</t>
  </si>
  <si>
    <t>Friar</t>
  </si>
  <si>
    <t>gid://shopify/LineItem/2153630302286</t>
  </si>
  <si>
    <t>gid://shopify/LineItem/2159058583630</t>
  </si>
  <si>
    <t>Mella</t>
  </si>
  <si>
    <t>Campana</t>
  </si>
  <si>
    <t>gid://shopify/LineItem/2160905486414</t>
  </si>
  <si>
    <t>Berk</t>
  </si>
  <si>
    <t>Chilles</t>
  </si>
  <si>
    <t>gid://shopify/LineItem/2155051647054</t>
  </si>
  <si>
    <t>Judson</t>
  </si>
  <si>
    <t>gid://shopify/LineItem/2157510754382</t>
  </si>
  <si>
    <t>Scimoni</t>
  </si>
  <si>
    <t>gid://shopify/LineItem/2154347692110</t>
  </si>
  <si>
    <t>Marshman</t>
  </si>
  <si>
    <t>gid://shopify/LineItem/2154640572494</t>
  </si>
  <si>
    <t>Bruyett</t>
  </si>
  <si>
    <t>gid://shopify/LineItem/2154958749774</t>
  </si>
  <si>
    <t>Marleah</t>
  </si>
  <si>
    <t>Deetch</t>
  </si>
  <si>
    <t>gid://shopify/LineItem/2156213403726</t>
  </si>
  <si>
    <t>gid://shopify/LineItem/2156346376270</t>
  </si>
  <si>
    <t>Christoffer</t>
  </si>
  <si>
    <t>Verheyden</t>
  </si>
  <si>
    <t>gid://shopify/LineItem/2153124462670</t>
  </si>
  <si>
    <t>Sharona</t>
  </si>
  <si>
    <t>Hill</t>
  </si>
  <si>
    <t>gid://shopify/LineItem/2155309563982</t>
  </si>
  <si>
    <t>Saloma</t>
  </si>
  <si>
    <t>Magnar</t>
  </si>
  <si>
    <t>gid://shopify/LineItem/2151902740558</t>
  </si>
  <si>
    <t>Roxane</t>
  </si>
  <si>
    <t>Piggins</t>
  </si>
  <si>
    <t>gid://shopify/LineItem/2155106861134</t>
  </si>
  <si>
    <t>Ellary</t>
  </si>
  <si>
    <t>Gaskamp</t>
  </si>
  <si>
    <t>gid://shopify/LineItem/2159450062926</t>
  </si>
  <si>
    <t>Twinberrow</t>
  </si>
  <si>
    <t>gid://shopify/LineItem/2153596682318</t>
  </si>
  <si>
    <t>Buzine</t>
  </si>
  <si>
    <t>gid://shopify/LineItem/2159598141518</t>
  </si>
  <si>
    <t>Domoney</t>
  </si>
  <si>
    <t>gid://shopify/LineItem/2161476239438</t>
  </si>
  <si>
    <t>Sharyl</t>
  </si>
  <si>
    <t>Mossdale</t>
  </si>
  <si>
    <t>gid://shopify/LineItem/2160625352782</t>
  </si>
  <si>
    <t>gid://shopify/LineItem/2154389241934</t>
  </si>
  <si>
    <t>Davina</t>
  </si>
  <si>
    <t>Esel</t>
  </si>
  <si>
    <t>gid://shopify/LineItem/2155013439566</t>
  </si>
  <si>
    <t>gid://shopify/LineItem/2159520874574</t>
  </si>
  <si>
    <t>Barbara</t>
  </si>
  <si>
    <t>Khilkov</t>
  </si>
  <si>
    <t>gid://shopify/LineItem/2151710883918</t>
  </si>
  <si>
    <t>Prissie</t>
  </si>
  <si>
    <t>gid://shopify/LineItem/2155842633806</t>
  </si>
  <si>
    <t>Marshal</t>
  </si>
  <si>
    <t>CHESAPEAKE</t>
  </si>
  <si>
    <t>gid://shopify/LineItem/2153111748686</t>
  </si>
  <si>
    <t>Mahaddie</t>
  </si>
  <si>
    <t>gid://shopify/LineItem/2152077131854</t>
  </si>
  <si>
    <t>Mordacai</t>
  </si>
  <si>
    <t>gid://shopify/LineItem/2159021588558</t>
  </si>
  <si>
    <t>Bosanko</t>
  </si>
  <si>
    <t>gid://shopify/LineItem/2156597084238</t>
  </si>
  <si>
    <t>Garth</t>
  </si>
  <si>
    <t>Howie</t>
  </si>
  <si>
    <t>gid://shopify/LineItem/2159308767310</t>
  </si>
  <si>
    <t>Twitching</t>
  </si>
  <si>
    <t>gid://shopify/LineItem/2153724313678</t>
  </si>
  <si>
    <t>Sharrier</t>
  </si>
  <si>
    <t>gid://shopify/LineItem/2157202473038</t>
  </si>
  <si>
    <t>Duell</t>
  </si>
  <si>
    <t>gid://shopify/LineItem/2155800592462</t>
  </si>
  <si>
    <t>Anastasia</t>
  </si>
  <si>
    <t>Wyne</t>
  </si>
  <si>
    <t>gid://shopify/LineItem/2159780364366</t>
  </si>
  <si>
    <t>Zellick</t>
  </si>
  <si>
    <t>gid://shopify/LineItem/2155799707726</t>
  </si>
  <si>
    <t>O'Fearguise</t>
  </si>
  <si>
    <t>gid://shopify/LineItem/2156420005966</t>
  </si>
  <si>
    <t>gid://shopify/LineItem/2159807955022</t>
  </si>
  <si>
    <t>Poynor</t>
  </si>
  <si>
    <t>gid://shopify/LineItem/2153124626510</t>
  </si>
  <si>
    <t>Kittow</t>
  </si>
  <si>
    <t>gid://shopify/LineItem/2153219358798</t>
  </si>
  <si>
    <t>Curry</t>
  </si>
  <si>
    <t>Crinson</t>
  </si>
  <si>
    <t>gid://shopify/LineItem/2154658201678</t>
  </si>
  <si>
    <t>Padriac</t>
  </si>
  <si>
    <t>Diggens</t>
  </si>
  <si>
    <t>gid://shopify/LineItem/2157856391246</t>
  </si>
  <si>
    <t>Kulic</t>
  </si>
  <si>
    <t>gid://shopify/LineItem/2154111500366</t>
  </si>
  <si>
    <t>Gerhardine</t>
  </si>
  <si>
    <t>D'Emanuele</t>
  </si>
  <si>
    <t>gid://shopify/LineItem/2157244776526</t>
  </si>
  <si>
    <t>gid://shopify/LineItem/2158962311246</t>
  </si>
  <si>
    <t>Gordy</t>
  </si>
  <si>
    <t>Geere</t>
  </si>
  <si>
    <t>gid://shopify/LineItem/2152563245134</t>
  </si>
  <si>
    <t>Barbi</t>
  </si>
  <si>
    <t>gid://shopify/LineItem/2155689934926</t>
  </si>
  <si>
    <t>Wash</t>
  </si>
  <si>
    <t>Reame</t>
  </si>
  <si>
    <t>gid://shopify/LineItem/2156485967950</t>
  </si>
  <si>
    <t>Seymark</t>
  </si>
  <si>
    <t>gid://shopify/LineItem/2154098589774</t>
  </si>
  <si>
    <t>Billy</t>
  </si>
  <si>
    <t>Powderham</t>
  </si>
  <si>
    <t>gid://shopify/LineItem/2160624992334</t>
  </si>
  <si>
    <t>Ludewig</t>
  </si>
  <si>
    <t>gid://shopify/LineItem/2154606985294</t>
  </si>
  <si>
    <t>Stanesby</t>
  </si>
  <si>
    <t>gid://shopify/LineItem/2161186734158</t>
  </si>
  <si>
    <t>Adela</t>
  </si>
  <si>
    <t>Garbar</t>
  </si>
  <si>
    <t>gid://shopify/LineItem/2157641662542</t>
  </si>
  <si>
    <t>Saxon</t>
  </si>
  <si>
    <t>Varley</t>
  </si>
  <si>
    <t>gid://shopify/LineItem/2159452094542</t>
  </si>
  <si>
    <t>Emmy</t>
  </si>
  <si>
    <t>gid://shopify/LineItem/2159647686734</t>
  </si>
  <si>
    <t>Toddie</t>
  </si>
  <si>
    <t>Rustman</t>
  </si>
  <si>
    <t>gid://shopify/LineItem/2159936536654</t>
  </si>
  <si>
    <t>Liuka</t>
  </si>
  <si>
    <t>Sherebrook</t>
  </si>
  <si>
    <t>gid://shopify/LineItem/2152420474958</t>
  </si>
  <si>
    <t>Ian</t>
  </si>
  <si>
    <t>gid://shopify/LineItem/2151176208462</t>
  </si>
  <si>
    <t>Tiffani</t>
  </si>
  <si>
    <t>Hatrey</t>
  </si>
  <si>
    <t>gid://shopify/LineItem/2152569765966</t>
  </si>
  <si>
    <t>Loren</t>
  </si>
  <si>
    <t>McCoole</t>
  </si>
  <si>
    <t>gid://shopify/LineItem/2158982037582</t>
  </si>
  <si>
    <t>Jilliss</t>
  </si>
  <si>
    <t>gid://shopify/LineItem/2159043051598</t>
  </si>
  <si>
    <t>Newson</t>
  </si>
  <si>
    <t>gid://shopify/LineItem/2156363710542</t>
  </si>
  <si>
    <t>Feliza</t>
  </si>
  <si>
    <t>Teasdale</t>
  </si>
  <si>
    <t>gid://shopify/LineItem/2159312732238</t>
  </si>
  <si>
    <t>Sallis</t>
  </si>
  <si>
    <t>gid://shopify/LineItem/2161003003982</t>
  </si>
  <si>
    <t>Flanaghan</t>
  </si>
  <si>
    <t>gid://shopify/LineItem/2155741478990</t>
  </si>
  <si>
    <t>Linklet</t>
  </si>
  <si>
    <t>gid://shopify/LineItem/2157228949582</t>
  </si>
  <si>
    <t>Delores</t>
  </si>
  <si>
    <t>gid://shopify/LineItem/2159035580494</t>
  </si>
  <si>
    <t>Nicolette</t>
  </si>
  <si>
    <t>Mellings</t>
  </si>
  <si>
    <t>gid://shopify/LineItem/2157190611022</t>
  </si>
  <si>
    <t>Reggy</t>
  </si>
  <si>
    <t>Boerderman</t>
  </si>
  <si>
    <t>gid://shopify/LineItem/2155030806606</t>
  </si>
  <si>
    <t>Bes</t>
  </si>
  <si>
    <t>gid://shopify/LineItem/2155639603278</t>
  </si>
  <si>
    <t>Yolande</t>
  </si>
  <si>
    <t>Mitham</t>
  </si>
  <si>
    <t>gid://shopify/LineItem/2157203587150</t>
  </si>
  <si>
    <t>Knifton</t>
  </si>
  <si>
    <t>gid://shopify/LineItem/2157015007310</t>
  </si>
  <si>
    <t>Kathleen</t>
  </si>
  <si>
    <t>Kupka</t>
  </si>
  <si>
    <t>gid://shopify/LineItem/2159464153166</t>
  </si>
  <si>
    <t>Fealty</t>
  </si>
  <si>
    <t>gid://shopify/LineItem/2152578908238</t>
  </si>
  <si>
    <t>Golledge</t>
  </si>
  <si>
    <t>gid://shopify/LineItem/2153485697102</t>
  </si>
  <si>
    <t>Godfrey</t>
  </si>
  <si>
    <t>Darville</t>
  </si>
  <si>
    <t>gid://shopify/LineItem/2153558409294</t>
  </si>
  <si>
    <t>Colqueran</t>
  </si>
  <si>
    <t>gid://shopify/LineItem/2155371462734</t>
  </si>
  <si>
    <t>Jyoti</t>
  </si>
  <si>
    <t>Scarff</t>
  </si>
  <si>
    <t>gid://shopify/LineItem/2159671935054</t>
  </si>
  <si>
    <t>Cud</t>
  </si>
  <si>
    <t>gid://shopify/LineItem/2155200217166</t>
  </si>
  <si>
    <t>Issacoff</t>
  </si>
  <si>
    <t>gid://shopify/LineItem/2157057507406</t>
  </si>
  <si>
    <t>Urbano</t>
  </si>
  <si>
    <t>Ulyatt</t>
  </si>
  <si>
    <t>gid://shopify/LineItem/2152291074126</t>
  </si>
  <si>
    <t>Whitmore</t>
  </si>
  <si>
    <t>gid://shopify/LineItem/2161468964942</t>
  </si>
  <si>
    <t>Duke</t>
  </si>
  <si>
    <t>Clayworth</t>
  </si>
  <si>
    <t>gid://shopify/LineItem/2152980250702</t>
  </si>
  <si>
    <t>Smedley</t>
  </si>
  <si>
    <t>gid://shopify/LineItem/2161450483790</t>
  </si>
  <si>
    <t>Lewnden</t>
  </si>
  <si>
    <t>gid://shopify/LineItem/2157045973070</t>
  </si>
  <si>
    <t>Rishworth</t>
  </si>
  <si>
    <t>gid://shopify/LineItem/2153950806094</t>
  </si>
  <si>
    <t>gid://shopify/LineItem/2158051983438</t>
  </si>
  <si>
    <t>Castelain</t>
  </si>
  <si>
    <t>gid://shopify/LineItem/2158944780366</t>
  </si>
  <si>
    <t>Kristofor</t>
  </si>
  <si>
    <t>Densey</t>
  </si>
  <si>
    <t>gid://shopify/LineItem/2160407281742</t>
  </si>
  <si>
    <t>Artemus</t>
  </si>
  <si>
    <t>Ottewill</t>
  </si>
  <si>
    <t>gid://shopify/LineItem/2153029697614</t>
  </si>
  <si>
    <t>Stacy</t>
  </si>
  <si>
    <t>Halbord</t>
  </si>
  <si>
    <t>gid://shopify/LineItem/2152880734286</t>
  </si>
  <si>
    <t>Allanson</t>
  </si>
  <si>
    <t>gid://shopify/LineItem/2157154631758</t>
  </si>
  <si>
    <t>Reely</t>
  </si>
  <si>
    <t>gid://shopify/LineItem/2154892689486</t>
  </si>
  <si>
    <t>Claudio</t>
  </si>
  <si>
    <t>Tebbutt</t>
  </si>
  <si>
    <t>gid://shopify/LineItem/2160811278414</t>
  </si>
  <si>
    <t>Oona</t>
  </si>
  <si>
    <t>Flatman</t>
  </si>
  <si>
    <t>gid://shopify/LineItem/2160345841742</t>
  </si>
  <si>
    <t>Wathell</t>
  </si>
  <si>
    <t>gid://shopify/LineItem/2157362315342</t>
  </si>
  <si>
    <t>Stacia</t>
  </si>
  <si>
    <t>McNiven</t>
  </si>
  <si>
    <t>gid://shopify/LineItem/2157620461646</t>
  </si>
  <si>
    <t>Edvard</t>
  </si>
  <si>
    <t>Humbles</t>
  </si>
  <si>
    <t>gid://shopify/LineItem/2161052024910</t>
  </si>
  <si>
    <t>Gilberte</t>
  </si>
  <si>
    <t>Loosemore</t>
  </si>
  <si>
    <t>gid://shopify/LineItem/2153838182478</t>
  </si>
  <si>
    <t>Eilis</t>
  </si>
  <si>
    <t>Roome</t>
  </si>
  <si>
    <t>gid://shopify/LineItem/2158854275150</t>
  </si>
  <si>
    <t>Winfred</t>
  </si>
  <si>
    <t>gid://shopify/LineItem/2151807582286</t>
  </si>
  <si>
    <t>Hadye</t>
  </si>
  <si>
    <t>gid://shopify/LineItem/2155224170574</t>
  </si>
  <si>
    <t>Tebbe</t>
  </si>
  <si>
    <t>gid://shopify/LineItem/2153265201230</t>
  </si>
  <si>
    <t>Muscott</t>
  </si>
  <si>
    <t>PALO ALTO</t>
  </si>
  <si>
    <t>gid://shopify/LineItem/2152970125390</t>
  </si>
  <si>
    <t>Broose</t>
  </si>
  <si>
    <t>gid://shopify/LineItem/2157955383374</t>
  </si>
  <si>
    <t>Benezet</t>
  </si>
  <si>
    <t>gid://shopify/LineItem/2159252406350</t>
  </si>
  <si>
    <t>Otis</t>
  </si>
  <si>
    <t>Haddleton</t>
  </si>
  <si>
    <t>gid://shopify/LineItem/2154755555406</t>
  </si>
  <si>
    <t>Slaght</t>
  </si>
  <si>
    <t>gid://shopify/LineItem/2158881701966</t>
  </si>
  <si>
    <t>gid://shopify/LineItem/2154755686478</t>
  </si>
  <si>
    <t>Stonner</t>
  </si>
  <si>
    <t>gid://shopify/LineItem/2159914909774</t>
  </si>
  <si>
    <t>Beceril</t>
  </si>
  <si>
    <t>gid://shopify/LineItem/2160239083598</t>
  </si>
  <si>
    <t>Fryman</t>
  </si>
  <si>
    <t>gid://shopify/LineItem/2160430415950</t>
  </si>
  <si>
    <t>gid://shopify/LineItem/2152356905038</t>
  </si>
  <si>
    <t>Muffitt</t>
  </si>
  <si>
    <t>gid://shopify/LineItem/2161121198158</t>
  </si>
  <si>
    <t>gid://shopify/LineItem/2153078063182</t>
  </si>
  <si>
    <t>Lucais</t>
  </si>
  <si>
    <t>Marchi</t>
  </si>
  <si>
    <t>gid://shopify/LineItem/2152893775950</t>
  </si>
  <si>
    <t>Cathy</t>
  </si>
  <si>
    <t>Ortell</t>
  </si>
  <si>
    <t>gid://shopify/LineItem/2156446285902</t>
  </si>
  <si>
    <t>Trevains</t>
  </si>
  <si>
    <t>gid://shopify/LineItem/2155099127886</t>
  </si>
  <si>
    <t>Kubicka</t>
  </si>
  <si>
    <t>gid://shopify/LineItem/2160317235278</t>
  </si>
  <si>
    <t>Devora</t>
  </si>
  <si>
    <t>Buntine</t>
  </si>
  <si>
    <t>gid://shopify/LineItem/2152538341454</t>
  </si>
  <si>
    <t>Whitecross</t>
  </si>
  <si>
    <t>gid://shopify/LineItem/2155161747534</t>
  </si>
  <si>
    <t>Brena</t>
  </si>
  <si>
    <t>Lednor</t>
  </si>
  <si>
    <t>gid://shopify/LineItem/2153429925966</t>
  </si>
  <si>
    <t>Tricia</t>
  </si>
  <si>
    <t>Clendinning</t>
  </si>
  <si>
    <t>gid://shopify/LineItem/2154334650446</t>
  </si>
  <si>
    <t>Flossie</t>
  </si>
  <si>
    <t>Edney</t>
  </si>
  <si>
    <t>gid://shopify/LineItem/2153670279246</t>
  </si>
  <si>
    <t>gid://shopify/LineItem/2157231997006</t>
  </si>
  <si>
    <t>gid://shopify/LineItem/2157249101902</t>
  </si>
  <si>
    <t>gid://shopify/LineItem/2157682196558</t>
  </si>
  <si>
    <t>Charlton</t>
  </si>
  <si>
    <t>Westgarth</t>
  </si>
  <si>
    <t>gid://shopify/LineItem/2161508843598</t>
  </si>
  <si>
    <t>McKeller</t>
  </si>
  <si>
    <t>gid://shopify/LineItem/2158210580558</t>
  </si>
  <si>
    <t>Alicea</t>
  </si>
  <si>
    <t>Charter</t>
  </si>
  <si>
    <t>gid://shopify/LineItem/2154314825806</t>
  </si>
  <si>
    <t>gid://shopify/LineItem/2159734915150</t>
  </si>
  <si>
    <t>Kentwell</t>
  </si>
  <si>
    <t>gid://shopify/LineItem/2154125361230</t>
  </si>
  <si>
    <t>Tanguy</t>
  </si>
  <si>
    <t>gid://shopify/LineItem/2154733502542</t>
  </si>
  <si>
    <t>Ebbotts</t>
  </si>
  <si>
    <t>gid://shopify/LineItem/2159806152782</t>
  </si>
  <si>
    <t>gid://shopify/LineItem/2157995032654</t>
  </si>
  <si>
    <t>Maire</t>
  </si>
  <si>
    <t>Scutching</t>
  </si>
  <si>
    <t>gid://shopify/LineItem/2159330984014</t>
  </si>
  <si>
    <t>Lowe</t>
  </si>
  <si>
    <t>Cornhill</t>
  </si>
  <si>
    <t>gid://shopify/LineItem/2156145049678</t>
  </si>
  <si>
    <t>Amelia</t>
  </si>
  <si>
    <t>Calcut</t>
  </si>
  <si>
    <t>gid://shopify/LineItem/2156998328398</t>
  </si>
  <si>
    <t>Laming</t>
  </si>
  <si>
    <t>gid://shopify/LineItem/2159989194830</t>
  </si>
  <si>
    <t>Wicher</t>
  </si>
  <si>
    <t>gid://shopify/LineItem/2154607116366</t>
  </si>
  <si>
    <t>Westell</t>
  </si>
  <si>
    <t>gid://shopify/LineItem/2157009567822</t>
  </si>
  <si>
    <t>Barri</t>
  </si>
  <si>
    <t>Adamov</t>
  </si>
  <si>
    <t>gid://shopify/LineItem/2151369048142</t>
  </si>
  <si>
    <t>Bearsmore</t>
  </si>
  <si>
    <t>gid://shopify/LineItem/2155076976718</t>
  </si>
  <si>
    <t>Boot</t>
  </si>
  <si>
    <t>Nazer</t>
  </si>
  <si>
    <t>gid://shopify/LineItem/2153970335822</t>
  </si>
  <si>
    <t>Yuri</t>
  </si>
  <si>
    <t>Fumagall</t>
  </si>
  <si>
    <t>gid://shopify/LineItem/2157017432142</t>
  </si>
  <si>
    <t>Thebeaud</t>
  </si>
  <si>
    <t>gid://shopify/LineItem/2152130805838</t>
  </si>
  <si>
    <t>Ashlee</t>
  </si>
  <si>
    <t>gid://shopify/LineItem/2153269493838</t>
  </si>
  <si>
    <t>Pau</t>
  </si>
  <si>
    <t>gid://shopify/LineItem/2157963935822</t>
  </si>
  <si>
    <t>Rice</t>
  </si>
  <si>
    <t>Barley</t>
  </si>
  <si>
    <t>gid://shopify/LineItem/2153750888526</t>
  </si>
  <si>
    <t>Welfare</t>
  </si>
  <si>
    <t>gid://shopify/LineItem/2156202655822</t>
  </si>
  <si>
    <t>MacGiany</t>
  </si>
  <si>
    <t>gid://shopify/LineItem/2153640984654</t>
  </si>
  <si>
    <t>gid://shopify/LineItem/2160224567374</t>
  </si>
  <si>
    <t>Gilemette</t>
  </si>
  <si>
    <t>Widdup</t>
  </si>
  <si>
    <t>gid://shopify/LineItem/2152682881102</t>
  </si>
  <si>
    <t>O'Doghesty</t>
  </si>
  <si>
    <t>gid://shopify/LineItem/2154064805966</t>
  </si>
  <si>
    <t>gid://shopify/LineItem/2159188901966</t>
  </si>
  <si>
    <t>Elvina</t>
  </si>
  <si>
    <t>Newis</t>
  </si>
  <si>
    <t>gid://shopify/LineItem/2160237903950</t>
  </si>
  <si>
    <t>Alvin</t>
  </si>
  <si>
    <t>gid://shopify/LineItem/2160254189646</t>
  </si>
  <si>
    <t>Antoine</t>
  </si>
  <si>
    <t>Brozsset</t>
  </si>
  <si>
    <t>gid://shopify/LineItem/2151817019470</t>
  </si>
  <si>
    <t>Gal</t>
  </si>
  <si>
    <t>gid://shopify/LineItem/2155040505934</t>
  </si>
  <si>
    <t>Ricky</t>
  </si>
  <si>
    <t>Coast</t>
  </si>
  <si>
    <t>gid://shopify/LineItem/2157072678990</t>
  </si>
  <si>
    <t>Robby</t>
  </si>
  <si>
    <t>Dreelan</t>
  </si>
  <si>
    <t>gid://shopify/LineItem/2155960074318</t>
  </si>
  <si>
    <t>Adamsky</t>
  </si>
  <si>
    <t>gid://shopify/LineItem/2158766424142</t>
  </si>
  <si>
    <t>Greenman</t>
  </si>
  <si>
    <t>gid://shopify/LineItem/2160378052686</t>
  </si>
  <si>
    <t>Lewens</t>
  </si>
  <si>
    <t>gid://shopify/LineItem/2153568567374</t>
  </si>
  <si>
    <t>Skrzynski</t>
  </si>
  <si>
    <t>gid://shopify/LineItem/2155197399118</t>
  </si>
  <si>
    <t>Janeczek</t>
  </si>
  <si>
    <t>gid://shopify/LineItem/2156206456910</t>
  </si>
  <si>
    <t>Steffen</t>
  </si>
  <si>
    <t>Physic</t>
  </si>
  <si>
    <t>gid://shopify/LineItem/2154625466446</t>
  </si>
  <si>
    <t>Corse</t>
  </si>
  <si>
    <t>gid://shopify/LineItem/2161328554062</t>
  </si>
  <si>
    <t>Harper</t>
  </si>
  <si>
    <t>Sighart</t>
  </si>
  <si>
    <t>gid://shopify/LineItem/2153946710094</t>
  </si>
  <si>
    <t>Ettie</t>
  </si>
  <si>
    <t>Grimsell</t>
  </si>
  <si>
    <t>gid://shopify/LineItem/2159305654350</t>
  </si>
  <si>
    <t>Lorettalorna</t>
  </si>
  <si>
    <t>Colston</t>
  </si>
  <si>
    <t>gid://shopify/LineItem/2158600224846</t>
  </si>
  <si>
    <t>Tomas</t>
  </si>
  <si>
    <t>gid://shopify/LineItem/2155923079246</t>
  </si>
  <si>
    <t>Amabel</t>
  </si>
  <si>
    <t>Skein</t>
  </si>
  <si>
    <t>gid://shopify/LineItem/2159276949582</t>
  </si>
  <si>
    <t>McShane</t>
  </si>
  <si>
    <t>gid://shopify/LineItem/2160495984718</t>
  </si>
  <si>
    <t>Shurlocke</t>
  </si>
  <si>
    <t>Alleburton</t>
  </si>
  <si>
    <t>gid://shopify/LineItem/2160561848398</t>
  </si>
  <si>
    <t>Kohrs</t>
  </si>
  <si>
    <t>gid://shopify/LineItem/2152959737934</t>
  </si>
  <si>
    <t>Aylen</t>
  </si>
  <si>
    <t>gid://shopify/LineItem/2155143430222</t>
  </si>
  <si>
    <t>Daniele</t>
  </si>
  <si>
    <t>Odhams</t>
  </si>
  <si>
    <t>gid://shopify/LineItem/2158050934862</t>
  </si>
  <si>
    <t>Wimmers</t>
  </si>
  <si>
    <t>gid://shopify/LineItem/2159513010254</t>
  </si>
  <si>
    <t>MacTrusty</t>
  </si>
  <si>
    <t>gid://shopify/LineItem/2155061706830</t>
  </si>
  <si>
    <t>Rembrant</t>
  </si>
  <si>
    <t>gid://shopify/LineItem/2153437298766</t>
  </si>
  <si>
    <t>Tregensoe</t>
  </si>
  <si>
    <t>PUNTA GORDA</t>
  </si>
  <si>
    <t>gid://shopify/LineItem/2156371116110</t>
  </si>
  <si>
    <t>Haze</t>
  </si>
  <si>
    <t>gid://shopify/LineItem/2160313532494</t>
  </si>
  <si>
    <t>Wald</t>
  </si>
  <si>
    <t>gid://shopify/LineItem/2154008313934</t>
  </si>
  <si>
    <t>Lobley</t>
  </si>
  <si>
    <t>gid://shopify/LineItem/2154770366542</t>
  </si>
  <si>
    <t>Haliburton</t>
  </si>
  <si>
    <t>gid://shopify/LineItem/2156513394766</t>
  </si>
  <si>
    <t>Eleonora</t>
  </si>
  <si>
    <t>Giroldi</t>
  </si>
  <si>
    <t>gid://shopify/LineItem/2156262228046</t>
  </si>
  <si>
    <t>Cromly</t>
  </si>
  <si>
    <t>gid://shopify/LineItem/2161462706254</t>
  </si>
  <si>
    <t>Rock</t>
  </si>
  <si>
    <t>Indge</t>
  </si>
  <si>
    <t>gid://shopify/LineItem/2160433004622</t>
  </si>
  <si>
    <t>Prandi</t>
  </si>
  <si>
    <t>gid://shopify/LineItem/2156609929294</t>
  </si>
  <si>
    <t>Malena</t>
  </si>
  <si>
    <t>gid://shopify/LineItem/2153554411598</t>
  </si>
  <si>
    <t>Laurianne</t>
  </si>
  <si>
    <t>Gelderd</t>
  </si>
  <si>
    <t>gid://shopify/LineItem/2158353907790</t>
  </si>
  <si>
    <t>Zahara</t>
  </si>
  <si>
    <t>gid://shopify/LineItem/2154346676302</t>
  </si>
  <si>
    <t>Ammamaria</t>
  </si>
  <si>
    <t>McVity</t>
  </si>
  <si>
    <t>gid://shopify/LineItem/2157022314574</t>
  </si>
  <si>
    <t>Munnis</t>
  </si>
  <si>
    <t>gid://shopify/LineItem/2154900160590</t>
  </si>
  <si>
    <t>Molan</t>
  </si>
  <si>
    <t>gid://shopify/LineItem/2155141398606</t>
  </si>
  <si>
    <t>Parlour</t>
  </si>
  <si>
    <t>gid://shopify/LineItem/2158243151950</t>
  </si>
  <si>
    <t>Durante</t>
  </si>
  <si>
    <t>Shivlin</t>
  </si>
  <si>
    <t>gid://shopify/LineItem/2151745192014</t>
  </si>
  <si>
    <t>Ollenbuttel</t>
  </si>
  <si>
    <t>gid://shopify/LineItem/2155995529294</t>
  </si>
  <si>
    <t>Filliskirk</t>
  </si>
  <si>
    <t>gid://shopify/LineItem/2160217817166</t>
  </si>
  <si>
    <t>Tejero</t>
  </si>
  <si>
    <t>gid://shopify/LineItem/2156552093774</t>
  </si>
  <si>
    <t>Martyn</t>
  </si>
  <si>
    <t>gid://shopify/LineItem/2160184393806</t>
  </si>
  <si>
    <t>Monique</t>
  </si>
  <si>
    <t>Bussens</t>
  </si>
  <si>
    <t>gid://shopify/LineItem/2160257040462</t>
  </si>
  <si>
    <t>Lucilia</t>
  </si>
  <si>
    <t>Osgardby</t>
  </si>
  <si>
    <t>gid://shopify/LineItem/2160667721806</t>
  </si>
  <si>
    <t>Aubree</t>
  </si>
  <si>
    <t>Lutman</t>
  </si>
  <si>
    <t>gid://shopify/LineItem/2154642636878</t>
  </si>
  <si>
    <t>Fritz</t>
  </si>
  <si>
    <t>gid://shopify/LineItem/2153686630478</t>
  </si>
  <si>
    <t>Joy</t>
  </si>
  <si>
    <t>Kidder</t>
  </si>
  <si>
    <t>gid://shopify/LineItem/2156162089038</t>
  </si>
  <si>
    <t>Copp</t>
  </si>
  <si>
    <t>gid://shopify/LineItem/2151521550414</t>
  </si>
  <si>
    <t>Amye</t>
  </si>
  <si>
    <t>Volk</t>
  </si>
  <si>
    <t>gid://shopify/LineItem/2157324468302</t>
  </si>
  <si>
    <t>Phyllis</t>
  </si>
  <si>
    <t>gid://shopify/LineItem/2157989298254</t>
  </si>
  <si>
    <t>Margarete</t>
  </si>
  <si>
    <t>Cockrell</t>
  </si>
  <si>
    <t>gid://shopify/LineItem/2154688643150</t>
  </si>
  <si>
    <t>Youdell</t>
  </si>
  <si>
    <t>gid://shopify/LineItem/2155855970382</t>
  </si>
  <si>
    <t>Hatherleigh</t>
  </si>
  <si>
    <t>gid://shopify/LineItem/2151922139214</t>
  </si>
  <si>
    <t>Sharai</t>
  </si>
  <si>
    <t>Emanson</t>
  </si>
  <si>
    <t>gid://shopify/LineItem/2153127247950</t>
  </si>
  <si>
    <t>Zacherie</t>
  </si>
  <si>
    <t>Sidwell</t>
  </si>
  <si>
    <t>gid://shopify/LineItem/2157804093518</t>
  </si>
  <si>
    <t>Tessy</t>
  </si>
  <si>
    <t>Bispo</t>
  </si>
  <si>
    <t>gid://shopify/LineItem/2152050098254</t>
  </si>
  <si>
    <t>Delly</t>
  </si>
  <si>
    <t>Szabo</t>
  </si>
  <si>
    <t>gid://shopify/LineItem/2157208469582</t>
  </si>
  <si>
    <t>Gherardo</t>
  </si>
  <si>
    <t>Larchiere</t>
  </si>
  <si>
    <t>gid://shopify/LineItem/2159819194446</t>
  </si>
  <si>
    <t>Lindhe</t>
  </si>
  <si>
    <t>gid://shopify/LineItem/2153162276942</t>
  </si>
  <si>
    <t>Meir</t>
  </si>
  <si>
    <t>Blanchflower</t>
  </si>
  <si>
    <t>gid://shopify/LineItem/2153067184206</t>
  </si>
  <si>
    <t>Berfoot</t>
  </si>
  <si>
    <t>gid://shopify/LineItem/2156018794574</t>
  </si>
  <si>
    <t>Peeter</t>
  </si>
  <si>
    <t>gid://shopify/LineItem/2153701048398</t>
  </si>
  <si>
    <t>Micah</t>
  </si>
  <si>
    <t>Sharples</t>
  </si>
  <si>
    <t>gid://shopify/LineItem/2154472669262</t>
  </si>
  <si>
    <t>Ame</t>
  </si>
  <si>
    <t>Morrieson</t>
  </si>
  <si>
    <t>gid://shopify/LineItem/2160649601102</t>
  </si>
  <si>
    <t>Skipton</t>
  </si>
  <si>
    <t>Elvy</t>
  </si>
  <si>
    <t>gid://shopify/LineItem/2151783301198</t>
  </si>
  <si>
    <t>Overall</t>
  </si>
  <si>
    <t>gid://shopify/LineItem/2153177284686</t>
  </si>
  <si>
    <t>Keywood</t>
  </si>
  <si>
    <t>gid://shopify/LineItem/2154326392910</t>
  </si>
  <si>
    <t>Blaszkiewicz</t>
  </si>
  <si>
    <t>gid://shopify/LineItem/2155718639694</t>
  </si>
  <si>
    <t>Kissee</t>
  </si>
  <si>
    <t>gid://shopify/LineItem/2156525420622</t>
  </si>
  <si>
    <t>Iain</t>
  </si>
  <si>
    <t>Bickerdike</t>
  </si>
  <si>
    <t>gid://shopify/LineItem/2160264904782</t>
  </si>
  <si>
    <t>Melmar</t>
  </si>
  <si>
    <t>gid://shopify/LineItem/2151545700430</t>
  </si>
  <si>
    <t>Cecilia</t>
  </si>
  <si>
    <t>Schuricht</t>
  </si>
  <si>
    <t>gid://shopify/LineItem/2153532325966</t>
  </si>
  <si>
    <t>Zilvia</t>
  </si>
  <si>
    <t>Duguid</t>
  </si>
  <si>
    <t>gid://shopify/LineItem/2160509714510</t>
  </si>
  <si>
    <t>Seacroft</t>
  </si>
  <si>
    <t>gid://shopify/LineItem/2152125136974</t>
  </si>
  <si>
    <t>gid://shopify/LineItem/2156761284686</t>
  </si>
  <si>
    <t>Sidey</t>
  </si>
  <si>
    <t>gid://shopify/LineItem/2154511368270</t>
  </si>
  <si>
    <t>gid://shopify/LineItem/2161187848270</t>
  </si>
  <si>
    <t>Jammal</t>
  </si>
  <si>
    <t>Kitt</t>
  </si>
  <si>
    <t>gid://shopify/LineItem/2160231874638</t>
  </si>
  <si>
    <t>Frederik</t>
  </si>
  <si>
    <t>Brasse</t>
  </si>
  <si>
    <t>gid://shopify/LineItem/2153876521038</t>
  </si>
  <si>
    <t>Purcell</t>
  </si>
  <si>
    <t>McCobb</t>
  </si>
  <si>
    <t>gid://shopify/LineItem/2155148935246</t>
  </si>
  <si>
    <t>Meghan</t>
  </si>
  <si>
    <t>Ferier</t>
  </si>
  <si>
    <t>gid://shopify/LineItem/2158169358414</t>
  </si>
  <si>
    <t>Soppeth</t>
  </si>
  <si>
    <t>gid://shopify/LineItem/2156448907342</t>
  </si>
  <si>
    <t>gid://shopify/LineItem/2153433956430</t>
  </si>
  <si>
    <t>Raimund</t>
  </si>
  <si>
    <t>Gateland</t>
  </si>
  <si>
    <t>gid://shopify/LineItem/2158105526350</t>
  </si>
  <si>
    <t>De Moreno</t>
  </si>
  <si>
    <t>gid://shopify/LineItem/2151758463054</t>
  </si>
  <si>
    <t>Marji</t>
  </si>
  <si>
    <t>Rudham</t>
  </si>
  <si>
    <t>gid://shopify/LineItem/2156715606094</t>
  </si>
  <si>
    <t>Benninger</t>
  </si>
  <si>
    <t>gid://shopify/LineItem/2154480762958</t>
  </si>
  <si>
    <t>Clementia</t>
  </si>
  <si>
    <t>gid://shopify/LineItem/2160428089422</t>
  </si>
  <si>
    <t>Arleen</t>
  </si>
  <si>
    <t>McPeeters</t>
  </si>
  <si>
    <t>gid://shopify/LineItem/2161171038286</t>
  </si>
  <si>
    <t>Luise</t>
  </si>
  <si>
    <t>Rickeard</t>
  </si>
  <si>
    <t>gid://shopify/LineItem/2160660414542</t>
  </si>
  <si>
    <t>Eolanda</t>
  </si>
  <si>
    <t>Sirmond</t>
  </si>
  <si>
    <t>gid://shopify/LineItem/2159826403406</t>
  </si>
  <si>
    <t>Lotta</t>
  </si>
  <si>
    <t>Jagger</t>
  </si>
  <si>
    <t>gid://shopify/LineItem/2157761134670</t>
  </si>
  <si>
    <t>Haffard</t>
  </si>
  <si>
    <t>gid://shopify/LineItem/2157653295182</t>
  </si>
  <si>
    <t>Chicken</t>
  </si>
  <si>
    <t>gid://shopify/LineItem/2153184460878</t>
  </si>
  <si>
    <t>Petyankin</t>
  </si>
  <si>
    <t>gid://shopify/LineItem/2155322736718</t>
  </si>
  <si>
    <t>Andrej</t>
  </si>
  <si>
    <t>Nussgen</t>
  </si>
  <si>
    <t>gid://shopify/LineItem/2156253970510</t>
  </si>
  <si>
    <t>Jan</t>
  </si>
  <si>
    <t>Guest</t>
  </si>
  <si>
    <t>gid://shopify/LineItem/2160416292942</t>
  </si>
  <si>
    <t>Christalle</t>
  </si>
  <si>
    <t>Macourek</t>
  </si>
  <si>
    <t>gid://shopify/LineItem/2154759553102</t>
  </si>
  <si>
    <t>Dilan</t>
  </si>
  <si>
    <t>Oles</t>
  </si>
  <si>
    <t>gid://shopify/LineItem/2157872250958</t>
  </si>
  <si>
    <t>Bat</t>
  </si>
  <si>
    <t>Saldler</t>
  </si>
  <si>
    <t>gid://shopify/LineItem/2153707012174</t>
  </si>
  <si>
    <t>Sandro</t>
  </si>
  <si>
    <t>Lemoir</t>
  </si>
  <si>
    <t>gid://shopify/LineItem/2156991381582</t>
  </si>
  <si>
    <t>Haroun</t>
  </si>
  <si>
    <t>gid://shopify/LineItem/2151529611342</t>
  </si>
  <si>
    <t>Darci</t>
  </si>
  <si>
    <t>Izzatt</t>
  </si>
  <si>
    <t>gid://shopify/LineItem/2153625157710</t>
  </si>
  <si>
    <t>Lorrayne</t>
  </si>
  <si>
    <t>Gurney</t>
  </si>
  <si>
    <t>gid://shopify/LineItem/2153985179726</t>
  </si>
  <si>
    <t>Guess</t>
  </si>
  <si>
    <t>gid://shopify/LineItem/2160406200398</t>
  </si>
  <si>
    <t>Ackermann</t>
  </si>
  <si>
    <t>gid://shopify/LineItem/2160197828686</t>
  </si>
  <si>
    <t>Storm</t>
  </si>
  <si>
    <t>Cathenod</t>
  </si>
  <si>
    <t>gid://shopify/LineItem/2155863212110</t>
  </si>
  <si>
    <t>Aldo</t>
  </si>
  <si>
    <t>Kubik</t>
  </si>
  <si>
    <t>gid://shopify/LineItem/2160709599310</t>
  </si>
  <si>
    <t>Oxbury</t>
  </si>
  <si>
    <t>gid://shopify/LineItem/2156004311118</t>
  </si>
  <si>
    <t>Lira</t>
  </si>
  <si>
    <t>Posse</t>
  </si>
  <si>
    <t>gid://shopify/LineItem/2161246142542</t>
  </si>
  <si>
    <t>Madella</t>
  </si>
  <si>
    <t>Foulstone</t>
  </si>
  <si>
    <t>gid://shopify/LineItem/2153705898062</t>
  </si>
  <si>
    <t>De La Haye</t>
  </si>
  <si>
    <t>gid://shopify/LineItem/2154561830990</t>
  </si>
  <si>
    <t>Fardell</t>
  </si>
  <si>
    <t>gid://shopify/LineItem/2160467542094</t>
  </si>
  <si>
    <t>Tessi</t>
  </si>
  <si>
    <t>Yukhin</t>
  </si>
  <si>
    <t>gid://shopify/LineItem/2151658192974</t>
  </si>
  <si>
    <t>Baffin</t>
  </si>
  <si>
    <t>gid://shopify/LineItem/2154938597454</t>
  </si>
  <si>
    <t>gid://shopify/LineItem/2161124474958</t>
  </si>
  <si>
    <t>Studd</t>
  </si>
  <si>
    <t>gid://shopify/LineItem/2154425778254</t>
  </si>
  <si>
    <t>Elcoate</t>
  </si>
  <si>
    <t>gid://shopify/LineItem/2152296775758</t>
  </si>
  <si>
    <t>Karina</t>
  </si>
  <si>
    <t>gid://shopify/LineItem/2153209593934</t>
  </si>
  <si>
    <t>Diann</t>
  </si>
  <si>
    <t>gid://shopify/LineItem/2160733323342</t>
  </si>
  <si>
    <t>gid://shopify/LineItem/2157639598158</t>
  </si>
  <si>
    <t>Normy</t>
  </si>
  <si>
    <t>gid://shopify/LineItem/2157127237710</t>
  </si>
  <si>
    <t>Ilaire</t>
  </si>
  <si>
    <t>gid://shopify/LineItem/2156557140046</t>
  </si>
  <si>
    <t>Baulch</t>
  </si>
  <si>
    <t>gid://shopify/LineItem/2154883481678</t>
  </si>
  <si>
    <t>Cockhill</t>
  </si>
  <si>
    <t>gid://shopify/LineItem/2156315443278</t>
  </si>
  <si>
    <t>Somner</t>
  </si>
  <si>
    <t>gid://shopify/LineItem/2155754356814</t>
  </si>
  <si>
    <t>Starlene</t>
  </si>
  <si>
    <t>Musterd</t>
  </si>
  <si>
    <t>gid://shopify/LineItem/2152181301326</t>
  </si>
  <si>
    <t>Natasha</t>
  </si>
  <si>
    <t>gid://shopify/LineItem/2156419186766</t>
  </si>
  <si>
    <t>Dabnot</t>
  </si>
  <si>
    <t>gid://shopify/LineItem/2160483500110</t>
  </si>
  <si>
    <t>Daven</t>
  </si>
  <si>
    <t>Marples</t>
  </si>
  <si>
    <t>gid://shopify/LineItem/2158862827598</t>
  </si>
  <si>
    <t>gid://shopify/LineItem/2161427611726</t>
  </si>
  <si>
    <t>gid://shopify/LineItem/2154340221006</t>
  </si>
  <si>
    <t>gid://shopify/LineItem/2154959568974</t>
  </si>
  <si>
    <t>Sambath</t>
  </si>
  <si>
    <t>gid://shopify/LineItem/2155928322126</t>
  </si>
  <si>
    <t>Rockhall</t>
  </si>
  <si>
    <t>gid://shopify/LineItem/2160261759054</t>
  </si>
  <si>
    <t>gid://shopify/LineItem/2157788921934</t>
  </si>
  <si>
    <t>Gillaspy</t>
  </si>
  <si>
    <t>gid://shopify/LineItem/2152529756238</t>
  </si>
  <si>
    <t>Domesday</t>
  </si>
  <si>
    <t>gid://shopify/LineItem/2157924450382</t>
  </si>
  <si>
    <t>Stacey</t>
  </si>
  <si>
    <t>Matuschek</t>
  </si>
  <si>
    <t>gid://shopify/LineItem/2153886974030</t>
  </si>
  <si>
    <t>Doretta</t>
  </si>
  <si>
    <t>Sheahan</t>
  </si>
  <si>
    <t>gid://shopify/LineItem/2159118516302</t>
  </si>
  <si>
    <t>Dorian</t>
  </si>
  <si>
    <t>Harower</t>
  </si>
  <si>
    <t>gid://shopify/LineItem/2157119176782</t>
  </si>
  <si>
    <t>Cyrus</t>
  </si>
  <si>
    <t>Lockie</t>
  </si>
  <si>
    <t>gid://shopify/LineItem/2151444840526</t>
  </si>
  <si>
    <t>Lamps</t>
  </si>
  <si>
    <t>gid://shopify/LineItem/2152948465742</t>
  </si>
  <si>
    <t>Xavier</t>
  </si>
  <si>
    <t>McGuigan</t>
  </si>
  <si>
    <t>gid://shopify/LineItem/2160310026318</t>
  </si>
  <si>
    <t>Cornu</t>
  </si>
  <si>
    <t>gid://shopify/LineItem/2158491107406</t>
  </si>
  <si>
    <t>Gerhts</t>
  </si>
  <si>
    <t>gid://shopify/LineItem/2160666705998</t>
  </si>
  <si>
    <t>Pahl</t>
  </si>
  <si>
    <t>gid://shopify/LineItem/2156979290190</t>
  </si>
  <si>
    <t>Hesther</t>
  </si>
  <si>
    <t>Kenderdine</t>
  </si>
  <si>
    <t>gid://shopify/LineItem/2157477527630</t>
  </si>
  <si>
    <t>Rhyme</t>
  </si>
  <si>
    <t>gid://shopify/LineItem/2156631392334</t>
  </si>
  <si>
    <t>gid://shopify/LineItem/2160417964110</t>
  </si>
  <si>
    <t>Knappe</t>
  </si>
  <si>
    <t>gid://shopify/LineItem/2155175542862</t>
  </si>
  <si>
    <t>Sercombe</t>
  </si>
  <si>
    <t>gid://shopify/LineItem/2156223987790</t>
  </si>
  <si>
    <t>Boutcher</t>
  </si>
  <si>
    <t>gid://shopify/LineItem/2157246349390</t>
  </si>
  <si>
    <t>Israel</t>
  </si>
  <si>
    <t>Stanning</t>
  </si>
  <si>
    <t>gid://shopify/LineItem/2156637192270</t>
  </si>
  <si>
    <t>Burness</t>
  </si>
  <si>
    <t>gid://shopify/LineItem/2160644259918</t>
  </si>
  <si>
    <t>Birney</t>
  </si>
  <si>
    <t>gid://shopify/LineItem/2153683779662</t>
  </si>
  <si>
    <t>Cyrille</t>
  </si>
  <si>
    <t>Heaseman</t>
  </si>
  <si>
    <t>gid://shopify/LineItem/2157218824270</t>
  </si>
  <si>
    <t>Sergeant</t>
  </si>
  <si>
    <t>Cheak</t>
  </si>
  <si>
    <t>gid://shopify/LineItem/2160463872078</t>
  </si>
  <si>
    <t>Gurys</t>
  </si>
  <si>
    <t>gid://shopify/LineItem/2155668602958</t>
  </si>
  <si>
    <t>Kidby</t>
  </si>
  <si>
    <t>gid://shopify/LineItem/2157028212814</t>
  </si>
  <si>
    <t>Magdalena</t>
  </si>
  <si>
    <t>Twiddle</t>
  </si>
  <si>
    <t>gid://shopify/LineItem/2156330025038</t>
  </si>
  <si>
    <t>gid://shopify/LineItem/2155890245710</t>
  </si>
  <si>
    <t>gid://shopify/LineItem/2151753089102</t>
  </si>
  <si>
    <t>Lanyon</t>
  </si>
  <si>
    <t>gid://shopify/LineItem/2154347921486</t>
  </si>
  <si>
    <t>Newdick</t>
  </si>
  <si>
    <t>gid://shopify/LineItem/2155302781006</t>
  </si>
  <si>
    <t>McMinn</t>
  </si>
  <si>
    <t>gid://shopify/LineItem/2154986766414</t>
  </si>
  <si>
    <t>Karalynn</t>
  </si>
  <si>
    <t>Stokell</t>
  </si>
  <si>
    <t>gid://shopify/LineItem/2153408331854</t>
  </si>
  <si>
    <t>gid://shopify/LineItem/2160822321230</t>
  </si>
  <si>
    <t>Egor</t>
  </si>
  <si>
    <t>Pietsma</t>
  </si>
  <si>
    <t>gid://shopify/LineItem/2156976242766</t>
  </si>
  <si>
    <t>gid://shopify/LineItem/2155070521422</t>
  </si>
  <si>
    <t>Fernandina</t>
  </si>
  <si>
    <t>Hagley</t>
  </si>
  <si>
    <t>gid://shopify/LineItem/2156166873166</t>
  </si>
  <si>
    <t>Devy</t>
  </si>
  <si>
    <t>Vipan</t>
  </si>
  <si>
    <t>gid://shopify/LineItem/2157881950286</t>
  </si>
  <si>
    <t>gid://shopify/LineItem/2155068948558</t>
  </si>
  <si>
    <t>Raoul</t>
  </si>
  <si>
    <t>Gavrieli</t>
  </si>
  <si>
    <t>gid://shopify/LineItem/2156183060558</t>
  </si>
  <si>
    <t>Kennington</t>
  </si>
  <si>
    <t>gid://shopify/LineItem/2153007546446</t>
  </si>
  <si>
    <t>Methuen</t>
  </si>
  <si>
    <t>gid://shopify/LineItem/2158158807118</t>
  </si>
  <si>
    <t>Vitet</t>
  </si>
  <si>
    <t>gid://shopify/LineItem/2156370690126</t>
  </si>
  <si>
    <t>McMenamie</t>
  </si>
  <si>
    <t>gid://shopify/LineItem/2158004863054</t>
  </si>
  <si>
    <t>Stellin</t>
  </si>
  <si>
    <t>gid://shopify/LineItem/2158031896654</t>
  </si>
  <si>
    <t>Jodlowski</t>
  </si>
  <si>
    <t>gid://shopify/LineItem/2157710770254</t>
  </si>
  <si>
    <t>Wimp</t>
  </si>
  <si>
    <t>gid://shopify/LineItem/2153759211598</t>
  </si>
  <si>
    <t>Pouck</t>
  </si>
  <si>
    <t>gid://shopify/LineItem/2156200951886</t>
  </si>
  <si>
    <t>Moysey</t>
  </si>
  <si>
    <t>gid://shopify/LineItem/2154557243470</t>
  </si>
  <si>
    <t>Sawyere</t>
  </si>
  <si>
    <t>Purcer</t>
  </si>
  <si>
    <t>gid://shopify/LineItem/2153719889998</t>
  </si>
  <si>
    <t>Sigmund</t>
  </si>
  <si>
    <t>gid://shopify/LineItem/2160215654478</t>
  </si>
  <si>
    <t>Keeton</t>
  </si>
  <si>
    <t>gid://shopify/LineItem/2154827055182</t>
  </si>
  <si>
    <t>Gael</t>
  </si>
  <si>
    <t>Hauxwell</t>
  </si>
  <si>
    <t>gid://shopify/LineItem/2156129583182</t>
  </si>
  <si>
    <t>Hares</t>
  </si>
  <si>
    <t>gid://shopify/LineItem/2160172105806</t>
  </si>
  <si>
    <t>gid://shopify/LineItem/2160281092174</t>
  </si>
  <si>
    <t>Cross</t>
  </si>
  <si>
    <t>Muspratt</t>
  </si>
  <si>
    <t>gid://shopify/LineItem/2160594452558</t>
  </si>
  <si>
    <t>Guthrie</t>
  </si>
  <si>
    <t>Southan</t>
  </si>
  <si>
    <t>gid://shopify/LineItem/2151436877902</t>
  </si>
  <si>
    <t>Radcliffe</t>
  </si>
  <si>
    <t>Bullent</t>
  </si>
  <si>
    <t>gid://shopify/LineItem/2152254767182</t>
  </si>
  <si>
    <t>Sijmons</t>
  </si>
  <si>
    <t>gid://shopify/LineItem/2157067534414</t>
  </si>
  <si>
    <t>Fogt</t>
  </si>
  <si>
    <t>gid://shopify/LineItem/2157003440206</t>
  </si>
  <si>
    <t>Jenni</t>
  </si>
  <si>
    <t>Morrell</t>
  </si>
  <si>
    <t>gid://shopify/LineItem/2157838434382</t>
  </si>
  <si>
    <t>Neel</t>
  </si>
  <si>
    <t>Cosgriff</t>
  </si>
  <si>
    <t>gid://shopify/LineItem/2159031025742</t>
  </si>
  <si>
    <t>Troutbeck</t>
  </si>
  <si>
    <t>gid://shopify/LineItem/2159571238990</t>
  </si>
  <si>
    <t>Yewdale</t>
  </si>
  <si>
    <t>gid://shopify/LineItem/2160931733582</t>
  </si>
  <si>
    <t>McKearnen</t>
  </si>
  <si>
    <t>gid://shopify/LineItem/2155099684942</t>
  </si>
  <si>
    <t>Coleen</t>
  </si>
  <si>
    <t>Briddock</t>
  </si>
  <si>
    <t>gid://shopify/LineItem/2161235329102</t>
  </si>
  <si>
    <t>gid://shopify/LineItem/2153008726094</t>
  </si>
  <si>
    <t>Conney</t>
  </si>
  <si>
    <t>gid://shopify/LineItem/2156896026702</t>
  </si>
  <si>
    <t>Shem</t>
  </si>
  <si>
    <t>MacRanald</t>
  </si>
  <si>
    <t>gid://shopify/LineItem/2156340510798</t>
  </si>
  <si>
    <t>Roseann</t>
  </si>
  <si>
    <t>Aleksashin</t>
  </si>
  <si>
    <t>gid://shopify/LineItem/2152283406414</t>
  </si>
  <si>
    <t>Harvie</t>
  </si>
  <si>
    <t>gid://shopify/LineItem/2159103606862</t>
  </si>
  <si>
    <t>Shillington</t>
  </si>
  <si>
    <t>gid://shopify/LineItem/2154543218766</t>
  </si>
  <si>
    <t>Auberon</t>
  </si>
  <si>
    <t>Carnduff</t>
  </si>
  <si>
    <t>gid://shopify/LineItem/2156574310478</t>
  </si>
  <si>
    <t>Pitfield</t>
  </si>
  <si>
    <t>gid://shopify/LineItem/2155131928654</t>
  </si>
  <si>
    <t>Diandra</t>
  </si>
  <si>
    <t>Hallstone</t>
  </si>
  <si>
    <t>gid://shopify/LineItem/2156117164110</t>
  </si>
  <si>
    <t>Sweeny</t>
  </si>
  <si>
    <t>gid://shopify/LineItem/2152836923470</t>
  </si>
  <si>
    <t>Claudell</t>
  </si>
  <si>
    <t>Peascod</t>
  </si>
  <si>
    <t>gid://shopify/LineItem/2160191897678</t>
  </si>
  <si>
    <t>Lilah</t>
  </si>
  <si>
    <t>Cleynaert</t>
  </si>
  <si>
    <t>gid://shopify/LineItem/2158976925774</t>
  </si>
  <si>
    <t>gid://shopify/LineItem/2160441557070</t>
  </si>
  <si>
    <t>gid://shopify/LineItem/2157799407694</t>
  </si>
  <si>
    <t>Hayzer</t>
  </si>
  <si>
    <t>gid://shopify/LineItem/2153306685518</t>
  </si>
  <si>
    <t>Hortensia</t>
  </si>
  <si>
    <t>Bleasdille</t>
  </si>
  <si>
    <t>gid://shopify/LineItem/2156999606350</t>
  </si>
  <si>
    <t>Lamar</t>
  </si>
  <si>
    <t>gid://shopify/LineItem/2160284237902</t>
  </si>
  <si>
    <t>Josh</t>
  </si>
  <si>
    <t>Pounds</t>
  </si>
  <si>
    <t>gid://shopify/LineItem/2160476094542</t>
  </si>
  <si>
    <t>Cunnow</t>
  </si>
  <si>
    <t>gid://shopify/LineItem/2157256802382</t>
  </si>
  <si>
    <t>Fitzsymon</t>
  </si>
  <si>
    <t>gid://shopify/LineItem/2161087545422</t>
  </si>
  <si>
    <t>Branchflower</t>
  </si>
  <si>
    <t>gid://shopify/LineItem/2156128895054</t>
  </si>
  <si>
    <t>Fitchew</t>
  </si>
  <si>
    <t>gid://shopify/LineItem/2157272399950</t>
  </si>
  <si>
    <t>gid://shopify/LineItem/2157075824718</t>
  </si>
  <si>
    <t>Hassan</t>
  </si>
  <si>
    <t>gid://shopify/LineItem/2152504918094</t>
  </si>
  <si>
    <t>Piatkow</t>
  </si>
  <si>
    <t>gid://shopify/LineItem/2151492845646</t>
  </si>
  <si>
    <t>Szymanek</t>
  </si>
  <si>
    <t>gid://shopify/LineItem/2155664867406</t>
  </si>
  <si>
    <t>Rosalie</t>
  </si>
  <si>
    <t>Penwell</t>
  </si>
  <si>
    <t>gid://shopify/LineItem/2156382453838</t>
  </si>
  <si>
    <t>Spaxman</t>
  </si>
  <si>
    <t>gid://shopify/LineItem/2154884661326</t>
  </si>
  <si>
    <t>McBrearty</t>
  </si>
  <si>
    <t>gid://shopify/LineItem/2160500277326</t>
  </si>
  <si>
    <t>Gilliat</t>
  </si>
  <si>
    <t>gid://shopify/LineItem/2153039495246</t>
  </si>
  <si>
    <t>Maggs</t>
  </si>
  <si>
    <t>gid://shopify/LineItem/2160603562062</t>
  </si>
  <si>
    <t>Reckus</t>
  </si>
  <si>
    <t>gid://shopify/LineItem/2157008289870</t>
  </si>
  <si>
    <t>Strognell</t>
  </si>
  <si>
    <t>gid://shopify/LineItem/2159371550798</t>
  </si>
  <si>
    <t>Jerram</t>
  </si>
  <si>
    <t>gid://shopify/LineItem/2157154959438</t>
  </si>
  <si>
    <t>Dawidman</t>
  </si>
  <si>
    <t>gid://shopify/LineItem/2153575481422</t>
  </si>
  <si>
    <t>Driffe</t>
  </si>
  <si>
    <t>gid://shopify/LineItem/2156412108878</t>
  </si>
  <si>
    <t>Viole</t>
  </si>
  <si>
    <t>gid://shopify/LineItem/2153550610510</t>
  </si>
  <si>
    <t>Engelbert</t>
  </si>
  <si>
    <t>Garratty</t>
  </si>
  <si>
    <t>gid://shopify/LineItem/2157955940430</t>
  </si>
  <si>
    <t>Mulgrew</t>
  </si>
  <si>
    <t>gid://shopify/LineItem/2152660566094</t>
  </si>
  <si>
    <t>Trudie</t>
  </si>
  <si>
    <t>Furber</t>
  </si>
  <si>
    <t>gid://shopify/LineItem/2154918477902</t>
  </si>
  <si>
    <t>gid://shopify/LineItem/2151508049998</t>
  </si>
  <si>
    <t>Mavis</t>
  </si>
  <si>
    <t>Brislan</t>
  </si>
  <si>
    <t>gid://shopify/LineItem/2160703307854</t>
  </si>
  <si>
    <t>Mallam</t>
  </si>
  <si>
    <t>gid://shopify/LineItem/2160381427790</t>
  </si>
  <si>
    <t>Claudette</t>
  </si>
  <si>
    <t>Sooley</t>
  </si>
  <si>
    <t>gid://shopify/LineItem/2161034788942</t>
  </si>
  <si>
    <t>Piggen</t>
  </si>
  <si>
    <t>gid://shopify/LineItem/2153169256526</t>
  </si>
  <si>
    <t>Britni</t>
  </si>
  <si>
    <t>O' Kelleher</t>
  </si>
  <si>
    <t>gid://shopify/LineItem/2157859831886</t>
  </si>
  <si>
    <t>Sitford</t>
  </si>
  <si>
    <t>gid://shopify/LineItem/2151544193102</t>
  </si>
  <si>
    <t>Livy</t>
  </si>
  <si>
    <t>Piola</t>
  </si>
  <si>
    <t>gid://shopify/LineItem/2156937510990</t>
  </si>
  <si>
    <t>Grantham</t>
  </si>
  <si>
    <t>Plowell</t>
  </si>
  <si>
    <t>gid://shopify/LineItem/2158535147598</t>
  </si>
  <si>
    <t>gid://shopify/LineItem/2157060587598</t>
  </si>
  <si>
    <t>Lorelei</t>
  </si>
  <si>
    <t>gid://shopify/LineItem/2158912438350</t>
  </si>
  <si>
    <t>Arnie</t>
  </si>
  <si>
    <t>Florey</t>
  </si>
  <si>
    <t>gid://shopify/LineItem/2160100212814</t>
  </si>
  <si>
    <t>Haet</t>
  </si>
  <si>
    <t>gid://shopify/LineItem/2160406888526</t>
  </si>
  <si>
    <t>Lela</t>
  </si>
  <si>
    <t>Falkner</t>
  </si>
  <si>
    <t>gid://shopify/LineItem/2155239211086</t>
  </si>
  <si>
    <t>Ruckledge</t>
  </si>
  <si>
    <t>gid://shopify/LineItem/2155688263758</t>
  </si>
  <si>
    <t>Heintze</t>
  </si>
  <si>
    <t>gid://shopify/LineItem/2158009581646</t>
  </si>
  <si>
    <t>Gabey</t>
  </si>
  <si>
    <t>Ciccottini</t>
  </si>
  <si>
    <t>gid://shopify/LineItem/2152395505742</t>
  </si>
  <si>
    <t>Laurette</t>
  </si>
  <si>
    <t>Cottie</t>
  </si>
  <si>
    <t>gid://shopify/LineItem/2155401969742</t>
  </si>
  <si>
    <t>Colaco</t>
  </si>
  <si>
    <t>gid://shopify/LineItem/2152436662350</t>
  </si>
  <si>
    <t>Thoumas</t>
  </si>
  <si>
    <t>gid://shopify/LineItem/2154503929934</t>
  </si>
  <si>
    <t>Dansie</t>
  </si>
  <si>
    <t>gid://shopify/LineItem/2154715512910</t>
  </si>
  <si>
    <t>Ardys</t>
  </si>
  <si>
    <t>Kinset</t>
  </si>
  <si>
    <t>gid://shopify/LineItem/2161254531150</t>
  </si>
  <si>
    <t>Lorelle</t>
  </si>
  <si>
    <t>gid://shopify/LineItem/2158974107726</t>
  </si>
  <si>
    <t>Logan</t>
  </si>
  <si>
    <t>Sturt</t>
  </si>
  <si>
    <t>gid://shopify/LineItem/2155261558862</t>
  </si>
  <si>
    <t>Caldes</t>
  </si>
  <si>
    <t>gid://shopify/LineItem/2153918234702</t>
  </si>
  <si>
    <t>Mullord</t>
  </si>
  <si>
    <t>gid://shopify/LineItem/2156441075790</t>
  </si>
  <si>
    <t>Jasmine</t>
  </si>
  <si>
    <t>Oland</t>
  </si>
  <si>
    <t>gid://shopify/LineItem/2161057595470</t>
  </si>
  <si>
    <t>Lettie</t>
  </si>
  <si>
    <t>Espie</t>
  </si>
  <si>
    <t>gid://shopify/LineItem/2155212439630</t>
  </si>
  <si>
    <t>Alyssa</t>
  </si>
  <si>
    <t>gid://shopify/LineItem/2151665696846</t>
  </si>
  <si>
    <t>Street</t>
  </si>
  <si>
    <t>gid://shopify/LineItem/2160491266126</t>
  </si>
  <si>
    <t>Georgianne</t>
  </si>
  <si>
    <t>gid://shopify/LineItem/2154450550862</t>
  </si>
  <si>
    <t>Janot</t>
  </si>
  <si>
    <t>gid://shopify/LineItem/2159747072078</t>
  </si>
  <si>
    <t>Studdert</t>
  </si>
  <si>
    <t>gid://shopify/LineItem/2153498148942</t>
  </si>
  <si>
    <t>gid://shopify/LineItem/2157316997198</t>
  </si>
  <si>
    <t>Gwenny</t>
  </si>
  <si>
    <t>McNeigh</t>
  </si>
  <si>
    <t>gid://shopify/LineItem/2159451668558</t>
  </si>
  <si>
    <t>Hevey</t>
  </si>
  <si>
    <t>gid://shopify/LineItem/2154660233294</t>
  </si>
  <si>
    <t>Verner</t>
  </si>
  <si>
    <t>gid://shopify/LineItem/2160270377038</t>
  </si>
  <si>
    <t>Carpenter</t>
  </si>
  <si>
    <t>gid://shopify/LineItem/2154429317198</t>
  </si>
  <si>
    <t>Cos</t>
  </si>
  <si>
    <t>Warbeys</t>
  </si>
  <si>
    <t>gid://shopify/LineItem/2153112305742</t>
  </si>
  <si>
    <t>Blackstone</t>
  </si>
  <si>
    <t>gid://shopify/LineItem/2159764537422</t>
  </si>
  <si>
    <t>Marena</t>
  </si>
  <si>
    <t>Duddle</t>
  </si>
  <si>
    <t>gid://shopify/LineItem/2153592062030</t>
  </si>
  <si>
    <t>Beverley</t>
  </si>
  <si>
    <t>Janney</t>
  </si>
  <si>
    <t>gid://shopify/LineItem/2155148574798</t>
  </si>
  <si>
    <t>Andi</t>
  </si>
  <si>
    <t>Lorraway</t>
  </si>
  <si>
    <t>gid://shopify/LineItem/2157943488590</t>
  </si>
  <si>
    <t>Keene</t>
  </si>
  <si>
    <t>gid://shopify/LineItem/2151494746190</t>
  </si>
  <si>
    <t>Claringbold</t>
  </si>
  <si>
    <t>gid://shopify/LineItem/2155974623310</t>
  </si>
  <si>
    <t>Fredric</t>
  </si>
  <si>
    <t>Zanazzi</t>
  </si>
  <si>
    <t>gid://shopify/LineItem/2151910375502</t>
  </si>
  <si>
    <t>Mobbs</t>
  </si>
  <si>
    <t>gid://shopify/LineItem/2155633737806</t>
  </si>
  <si>
    <t>Vargas</t>
  </si>
  <si>
    <t>gid://shopify/LineItem/2156644466766</t>
  </si>
  <si>
    <t>Pallin</t>
  </si>
  <si>
    <t>gid://shopify/LineItem/2153291710542</t>
  </si>
  <si>
    <t>Yale</t>
  </si>
  <si>
    <t>Brittian</t>
  </si>
  <si>
    <t>gid://shopify/LineItem/2154706632782</t>
  </si>
  <si>
    <t>Mash</t>
  </si>
  <si>
    <t>gid://shopify/LineItem/2154634739790</t>
  </si>
  <si>
    <t>Stapels</t>
  </si>
  <si>
    <t>gid://shopify/LineItem/2155333779534</t>
  </si>
  <si>
    <t>Whellams</t>
  </si>
  <si>
    <t>gid://shopify/LineItem/2159094595662</t>
  </si>
  <si>
    <t>Borell</t>
  </si>
  <si>
    <t>gid://shopify/LineItem/2160251469902</t>
  </si>
  <si>
    <t>Solomon</t>
  </si>
  <si>
    <t>gid://shopify/LineItem/2157036929102</t>
  </si>
  <si>
    <t>Melanie</t>
  </si>
  <si>
    <t>gid://shopify/LineItem/2152543813710</t>
  </si>
  <si>
    <t>Patek</t>
  </si>
  <si>
    <t>gid://shopify/LineItem/2157295206478</t>
  </si>
  <si>
    <t>Eakley</t>
  </si>
  <si>
    <t>gid://shopify/LineItem/2160968958030</t>
  </si>
  <si>
    <t>Georgianna</t>
  </si>
  <si>
    <t>Tiller</t>
  </si>
  <si>
    <t>gid://shopify/LineItem/2158999601230</t>
  </si>
  <si>
    <t>Edmons</t>
  </si>
  <si>
    <t>gid://shopify/LineItem/2159880306766</t>
  </si>
  <si>
    <t>Neddy</t>
  </si>
  <si>
    <t>gid://shopify/LineItem/2157651001422</t>
  </si>
  <si>
    <t>McMarquis</t>
  </si>
  <si>
    <t>gid://shopify/LineItem/2161174609998</t>
  </si>
  <si>
    <t>Konstanze</t>
  </si>
  <si>
    <t>Bruster</t>
  </si>
  <si>
    <t>gid://shopify/LineItem/2156865781838</t>
  </si>
  <si>
    <t>Tremmil</t>
  </si>
  <si>
    <t>gid://shopify/LineItem/2161150230606</t>
  </si>
  <si>
    <t>Kinnie</t>
  </si>
  <si>
    <t>gid://shopify/LineItem/2160110633038</t>
  </si>
  <si>
    <t>Quant</t>
  </si>
  <si>
    <t>gid://shopify/LineItem/2157224951886</t>
  </si>
  <si>
    <t>Stringfellow</t>
  </si>
  <si>
    <t>gid://shopify/LineItem/2157770702926</t>
  </si>
  <si>
    <t>Cockling</t>
  </si>
  <si>
    <t>gid://shopify/LineItem/2160558080078</t>
  </si>
  <si>
    <t>Bever</t>
  </si>
  <si>
    <t>gid://shopify/LineItem/2161232379982</t>
  </si>
  <si>
    <t>Ruthi</t>
  </si>
  <si>
    <t>gid://shopify/LineItem/2151860404302</t>
  </si>
  <si>
    <t>Cami</t>
  </si>
  <si>
    <t>gid://shopify/LineItem/2157072646222</t>
  </si>
  <si>
    <t>Dugald</t>
  </si>
  <si>
    <t>Crocetti</t>
  </si>
  <si>
    <t>gid://shopify/LineItem/2157737836622</t>
  </si>
  <si>
    <t>gid://shopify/LineItem/2160697507918</t>
  </si>
  <si>
    <t>Dulce</t>
  </si>
  <si>
    <t>Grey</t>
  </si>
  <si>
    <t>gid://shopify/LineItem/2159225897038</t>
  </si>
  <si>
    <t>Urbanus</t>
  </si>
  <si>
    <t>Clee</t>
  </si>
  <si>
    <t>gid://shopify/LineItem/2160310517838</t>
  </si>
  <si>
    <t>Felgate</t>
  </si>
  <si>
    <t>gid://shopify/LineItem/2160819732558</t>
  </si>
  <si>
    <t>Gwendolyn</t>
  </si>
  <si>
    <t>Crowson</t>
  </si>
  <si>
    <t>gid://shopify/LineItem/2155713167438</t>
  </si>
  <si>
    <t>Filberte</t>
  </si>
  <si>
    <t>Ingilson</t>
  </si>
  <si>
    <t>gid://shopify/LineItem/2155185700942</t>
  </si>
  <si>
    <t>Dania</t>
  </si>
  <si>
    <t>Skuce</t>
  </si>
  <si>
    <t>gid://shopify/LineItem/2158966931534</t>
  </si>
  <si>
    <t>Milt</t>
  </si>
  <si>
    <t>Ambridge</t>
  </si>
  <si>
    <t>gid://shopify/LineItem/2155913183310</t>
  </si>
  <si>
    <t>Jemie</t>
  </si>
  <si>
    <t>Mish</t>
  </si>
  <si>
    <t>gid://shopify/LineItem/2154507305038</t>
  </si>
  <si>
    <t>Roanna</t>
  </si>
  <si>
    <t>McLanaghan</t>
  </si>
  <si>
    <t>gid://shopify/LineItem/2160623648846</t>
  </si>
  <si>
    <t>Harlen</t>
  </si>
  <si>
    <t>Beldum</t>
  </si>
  <si>
    <t>gid://shopify/LineItem/2153748430926</t>
  </si>
  <si>
    <t>Winsbury</t>
  </si>
  <si>
    <t>gid://shopify/LineItem/2160583573582</t>
  </si>
  <si>
    <t>Camey</t>
  </si>
  <si>
    <t>Furney</t>
  </si>
  <si>
    <t>gid://shopify/LineItem/2155062755406</t>
  </si>
  <si>
    <t>Richie</t>
  </si>
  <si>
    <t>Deegin</t>
  </si>
  <si>
    <t>gid://shopify/LineItem/2157412319310</t>
  </si>
  <si>
    <t>Guarin</t>
  </si>
  <si>
    <t>gid://shopify/LineItem/2151151173710</t>
  </si>
  <si>
    <t>Marcella</t>
  </si>
  <si>
    <t>Rengger</t>
  </si>
  <si>
    <t>gid://shopify/LineItem/2161246994510</t>
  </si>
  <si>
    <t>Missy</t>
  </si>
  <si>
    <t>Scoone</t>
  </si>
  <si>
    <t>gid://shopify/LineItem/2160260055118</t>
  </si>
  <si>
    <t>gid://shopify/LineItem/2153240428622</t>
  </si>
  <si>
    <t>Nickolai</t>
  </si>
  <si>
    <t>O'Heaney</t>
  </si>
  <si>
    <t>gid://shopify/LineItem/2156001067086</t>
  </si>
  <si>
    <t>Riley</t>
  </si>
  <si>
    <t>Pershouse</t>
  </si>
  <si>
    <t>gid://shopify/LineItem/2158545272910</t>
  </si>
  <si>
    <t>Walkey</t>
  </si>
  <si>
    <t>gid://shopify/LineItem/2157225377870</t>
  </si>
  <si>
    <t>Sillars</t>
  </si>
  <si>
    <t>gid://shopify/LineItem/2153815736398</t>
  </si>
  <si>
    <t>Vedntyev</t>
  </si>
  <si>
    <t>gid://shopify/LineItem/2157817659470</t>
  </si>
  <si>
    <t>Laverack</t>
  </si>
  <si>
    <t>gid://shopify/LineItem/2152413003854</t>
  </si>
  <si>
    <t>Delilah</t>
  </si>
  <si>
    <t>Whittle</t>
  </si>
  <si>
    <t>gid://shopify/LineItem/2159005532238</t>
  </si>
  <si>
    <t>Magnum</t>
  </si>
  <si>
    <t>Liptrot</t>
  </si>
  <si>
    <t>gid://shopify/LineItem/2154411229262</t>
  </si>
  <si>
    <t>Quent</t>
  </si>
  <si>
    <t>Hainge</t>
  </si>
  <si>
    <t>gid://shopify/LineItem/2152086831182</t>
  </si>
  <si>
    <t>Chan</t>
  </si>
  <si>
    <t>Truter</t>
  </si>
  <si>
    <t>gid://shopify/LineItem/2153541894222</t>
  </si>
  <si>
    <t>Jerrie</t>
  </si>
  <si>
    <t>Otley</t>
  </si>
  <si>
    <t>gid://shopify/LineItem/2154357588046</t>
  </si>
  <si>
    <t>Fulger</t>
  </si>
  <si>
    <t>gid://shopify/LineItem/2155326537806</t>
  </si>
  <si>
    <t>Bastie</t>
  </si>
  <si>
    <t>gid://shopify/LineItem/2160235282510</t>
  </si>
  <si>
    <t>Towney</t>
  </si>
  <si>
    <t>gid://shopify/LineItem/2158168703054</t>
  </si>
  <si>
    <t>gid://shopify/LineItem/2153819897934</t>
  </si>
  <si>
    <t>Milli</t>
  </si>
  <si>
    <t>Wooles</t>
  </si>
  <si>
    <t>gid://shopify/LineItem/2155827757134</t>
  </si>
  <si>
    <t>Emilio</t>
  </si>
  <si>
    <t>Bendson</t>
  </si>
  <si>
    <t>gid://shopify/LineItem/2152274690126</t>
  </si>
  <si>
    <t>Hourigan</t>
  </si>
  <si>
    <t>gid://shopify/LineItem/2161166975054</t>
  </si>
  <si>
    <t>Waiton</t>
  </si>
  <si>
    <t>gid://shopify/LineItem/2156584403022</t>
  </si>
  <si>
    <t>Garald</t>
  </si>
  <si>
    <t>Spoure</t>
  </si>
  <si>
    <t>gid://shopify/LineItem/2155137695822</t>
  </si>
  <si>
    <t>Wanda</t>
  </si>
  <si>
    <t>Shury</t>
  </si>
  <si>
    <t>gid://shopify/LineItem/2156482330702</t>
  </si>
  <si>
    <t>Samart</t>
  </si>
  <si>
    <t>gid://shopify/LineItem/2157539622990</t>
  </si>
  <si>
    <t>Bart</t>
  </si>
  <si>
    <t>Woodyeare</t>
  </si>
  <si>
    <t>gid://shopify/LineItem/2158537965646</t>
  </si>
  <si>
    <t>Odie</t>
  </si>
  <si>
    <t>Birchenhead</t>
  </si>
  <si>
    <t>gid://shopify/LineItem/2157524090958</t>
  </si>
  <si>
    <t>Corbyn</t>
  </si>
  <si>
    <t>gid://shopify/LineItem/2155861147726</t>
  </si>
  <si>
    <t>Artinstall</t>
  </si>
  <si>
    <t>gid://shopify/LineItem/2160628367438</t>
  </si>
  <si>
    <t>Antony</t>
  </si>
  <si>
    <t>gid://shopify/LineItem/2153170075726</t>
  </si>
  <si>
    <t>Fozard</t>
  </si>
  <si>
    <t>gid://shopify/LineItem/2153718644814</t>
  </si>
  <si>
    <t>De Filippo</t>
  </si>
  <si>
    <t>gid://shopify/LineItem/2153085665358</t>
  </si>
  <si>
    <t>Hacon</t>
  </si>
  <si>
    <t>gid://shopify/LineItem/2152668364878</t>
  </si>
  <si>
    <t>Tomasino</t>
  </si>
  <si>
    <t>gid://shopify/LineItem/2161182834766</t>
  </si>
  <si>
    <t>Yuma</t>
  </si>
  <si>
    <t>Conechie</t>
  </si>
  <si>
    <t>gid://shopify/LineItem/2152414019662</t>
  </si>
  <si>
    <t>Emyle</t>
  </si>
  <si>
    <t>Giercke</t>
  </si>
  <si>
    <t>gid://shopify/LineItem/2152077656142</t>
  </si>
  <si>
    <t>Lambertazzi</t>
  </si>
  <si>
    <t>gid://shopify/LineItem/2159588507726</t>
  </si>
  <si>
    <t>Hillary</t>
  </si>
  <si>
    <t>gid://shopify/LineItem/2152225439822</t>
  </si>
  <si>
    <t>Macey</t>
  </si>
  <si>
    <t>gid://shopify/LineItem/2161020436558</t>
  </si>
  <si>
    <t>Bambra</t>
  </si>
  <si>
    <t>gid://shopify/LineItem/2158751318094</t>
  </si>
  <si>
    <t>Hester</t>
  </si>
  <si>
    <t>Blackaby</t>
  </si>
  <si>
    <t>gid://shopify/LineItem/2153991143502</t>
  </si>
  <si>
    <t>Mohammed</t>
  </si>
  <si>
    <t>gid://shopify/LineItem/2152926806094</t>
  </si>
  <si>
    <t>Andreotti</t>
  </si>
  <si>
    <t>gid://shopify/LineItem/2157138640974</t>
  </si>
  <si>
    <t>Trumaine</t>
  </si>
  <si>
    <t>Gosford</t>
  </si>
  <si>
    <t>gid://shopify/LineItem/2152699330638</t>
  </si>
  <si>
    <t>Yoslowitz</t>
  </si>
  <si>
    <t>gid://shopify/LineItem/2160979574862</t>
  </si>
  <si>
    <t>Marciskewski</t>
  </si>
  <si>
    <t>gid://shopify/LineItem/2155964268622</t>
  </si>
  <si>
    <t>Mackerness</t>
  </si>
  <si>
    <t>gid://shopify/LineItem/2158673231950</t>
  </si>
  <si>
    <t>gid://shopify/LineItem/2151592165454</t>
  </si>
  <si>
    <t>Milham</t>
  </si>
  <si>
    <t>gid://shopify/LineItem/2151835631694</t>
  </si>
  <si>
    <t>Licciardo</t>
  </si>
  <si>
    <t>gid://shopify/LineItem/2157669482574</t>
  </si>
  <si>
    <t>Salomon</t>
  </si>
  <si>
    <t>Firebrace</t>
  </si>
  <si>
    <t>gid://shopify/LineItem/2151328514126</t>
  </si>
  <si>
    <t>Dion</t>
  </si>
  <si>
    <t>Carlucci</t>
  </si>
  <si>
    <t>gid://shopify/LineItem/2155655659598</t>
  </si>
  <si>
    <t>MacKim</t>
  </si>
  <si>
    <t>gid://shopify/LineItem/2156646400078</t>
  </si>
  <si>
    <t>Edeline</t>
  </si>
  <si>
    <t>gid://shopify/LineItem/2157128843342</t>
  </si>
  <si>
    <t>gid://shopify/LineItem/2155754094670</t>
  </si>
  <si>
    <t>Malinde</t>
  </si>
  <si>
    <t>Betancourt</t>
  </si>
  <si>
    <t>gid://shopify/LineItem/2156592267342</t>
  </si>
  <si>
    <t>O'Kynsillaghe</t>
  </si>
  <si>
    <t>gid://shopify/LineItem/2156912574542</t>
  </si>
  <si>
    <t>Oliveto</t>
  </si>
  <si>
    <t>gid://shopify/LineItem/2161175298126</t>
  </si>
  <si>
    <t>Lammerding</t>
  </si>
  <si>
    <t>gid://shopify/LineItem/2160346300494</t>
  </si>
  <si>
    <t>Bartholomeo</t>
  </si>
  <si>
    <t>Blumfield</t>
  </si>
  <si>
    <t>gid://shopify/LineItem/2152277246030</t>
  </si>
  <si>
    <t>Francesch</t>
  </si>
  <si>
    <t>gid://shopify/LineItem/2153994616910</t>
  </si>
  <si>
    <t>gid://shopify/LineItem/2159124021326</t>
  </si>
  <si>
    <t>Steffie</t>
  </si>
  <si>
    <t>Foskew</t>
  </si>
  <si>
    <t>gid://shopify/LineItem/2155025268814</t>
  </si>
  <si>
    <t>Eyes</t>
  </si>
  <si>
    <t>gid://shopify/LineItem/2157237076046</t>
  </si>
  <si>
    <t>Sesons</t>
  </si>
  <si>
    <t>gid://shopify/LineItem/2159724232782</t>
  </si>
  <si>
    <t>gid://shopify/LineItem/2153134358606</t>
  </si>
  <si>
    <t>Benyamin</t>
  </si>
  <si>
    <t>Rambaut</t>
  </si>
  <si>
    <t>gid://shopify/LineItem/2159478374478</t>
  </si>
  <si>
    <t>Muselli</t>
  </si>
  <si>
    <t>gid://shopify/LineItem/2153953132622</t>
  </si>
  <si>
    <t>Kolczynski</t>
  </si>
  <si>
    <t>gid://shopify/LineItem/2155792171086</t>
  </si>
  <si>
    <t>Fidelity</t>
  </si>
  <si>
    <t>gid://shopify/LineItem/2160197599310</t>
  </si>
  <si>
    <t>Finding</t>
  </si>
  <si>
    <t>gid://shopify/LineItem/2151225131086</t>
  </si>
  <si>
    <t>Laureen</t>
  </si>
  <si>
    <t>gid://shopify/LineItem/2156531286094</t>
  </si>
  <si>
    <t>Dobrowolny</t>
  </si>
  <si>
    <t>gid://shopify/LineItem/2159650013262</t>
  </si>
  <si>
    <t>Muxworthy</t>
  </si>
  <si>
    <t>gid://shopify/LineItem/2152980676686</t>
  </si>
  <si>
    <t>Winborn</t>
  </si>
  <si>
    <t>gid://shopify/LineItem/2156453691470</t>
  </si>
  <si>
    <t>Carlin</t>
  </si>
  <si>
    <t>Woolpert</t>
  </si>
  <si>
    <t>gid://shopify/LineItem/2156037177422</t>
  </si>
  <si>
    <t>Cornick</t>
  </si>
  <si>
    <t>gid://shopify/LineItem/2156039307342</t>
  </si>
  <si>
    <t>Nero</t>
  </si>
  <si>
    <t>Griggs</t>
  </si>
  <si>
    <t>MC KEESPORT</t>
  </si>
  <si>
    <t>gid://shopify/LineItem/2153127968846</t>
  </si>
  <si>
    <t>Sterman</t>
  </si>
  <si>
    <t>gid://shopify/LineItem/2157720830030</t>
  </si>
  <si>
    <t>Johnath</t>
  </si>
  <si>
    <t>ffrench Beytagh</t>
  </si>
  <si>
    <t>gid://shopify/LineItem/2157022707790</t>
  </si>
  <si>
    <t>Gomer</t>
  </si>
  <si>
    <t>gid://shopify/LineItem/2155851350094</t>
  </si>
  <si>
    <t>Abagael</t>
  </si>
  <si>
    <t>Merrall</t>
  </si>
  <si>
    <t>gid://shopify/LineItem/2152119992398</t>
  </si>
  <si>
    <t>Dowthwaite</t>
  </si>
  <si>
    <t>gid://shopify/LineItem/2152113373262</t>
  </si>
  <si>
    <t>Gergus</t>
  </si>
  <si>
    <t>gid://shopify/LineItem/2151669334094</t>
  </si>
  <si>
    <t>Swaysland</t>
  </si>
  <si>
    <t>gid://shopify/LineItem/2153413345358</t>
  </si>
  <si>
    <t>Palin</t>
  </si>
  <si>
    <t>gid://shopify/LineItem/2158484258894</t>
  </si>
  <si>
    <t>Orion</t>
  </si>
  <si>
    <t>Hanstock</t>
  </si>
  <si>
    <t>gid://shopify/LineItem/2154687004750</t>
  </si>
  <si>
    <t>Langston</t>
  </si>
  <si>
    <t>Villa</t>
  </si>
  <si>
    <t>gid://shopify/LineItem/2157587333198</t>
  </si>
  <si>
    <t>Lodovico</t>
  </si>
  <si>
    <t>Glading</t>
  </si>
  <si>
    <t>gid://shopify/LineItem/2155811635278</t>
  </si>
  <si>
    <t>Antonioni</t>
  </si>
  <si>
    <t>gid://shopify/LineItem/2154791403598</t>
  </si>
  <si>
    <t>gid://shopify/LineItem/2157800620110</t>
  </si>
  <si>
    <t>Gounel</t>
  </si>
  <si>
    <t>gid://shopify/LineItem/2158510374990</t>
  </si>
  <si>
    <t>Gwennie</t>
  </si>
  <si>
    <t>Parriss</t>
  </si>
  <si>
    <t>gid://shopify/LineItem/2161387012174</t>
  </si>
  <si>
    <t>Klauber</t>
  </si>
  <si>
    <t>gid://shopify/LineItem/2153260384334</t>
  </si>
  <si>
    <t>Reeva</t>
  </si>
  <si>
    <t>Springtorpe</t>
  </si>
  <si>
    <t>gid://shopify/LineItem/2159073525838</t>
  </si>
  <si>
    <t>gid://shopify/LineItem/2154615472206</t>
  </si>
  <si>
    <t>Perche</t>
  </si>
  <si>
    <t>gid://shopify/LineItem/2156467126350</t>
  </si>
  <si>
    <t>Dorris</t>
  </si>
  <si>
    <t>Siggens</t>
  </si>
  <si>
    <t>gid://shopify/LineItem/2156461654094</t>
  </si>
  <si>
    <t>Beatrice</t>
  </si>
  <si>
    <t>Medland</t>
  </si>
  <si>
    <t>gid://shopify/LineItem/2158907424846</t>
  </si>
  <si>
    <t>Gier</t>
  </si>
  <si>
    <t>gid://shopify/LineItem/2156008964174</t>
  </si>
  <si>
    <t>Edinburough</t>
  </si>
  <si>
    <t>gid://shopify/LineItem/2156389597262</t>
  </si>
  <si>
    <t>Andros</t>
  </si>
  <si>
    <t>Reiner</t>
  </si>
  <si>
    <t>gid://shopify/LineItem/2157260243022</t>
  </si>
  <si>
    <t>Claudetta</t>
  </si>
  <si>
    <t>Caress</t>
  </si>
  <si>
    <t>gid://shopify/LineItem/2157500760142</t>
  </si>
  <si>
    <t>Ula</t>
  </si>
  <si>
    <t>Deviney</t>
  </si>
  <si>
    <t>gid://shopify/LineItem/2160912236622</t>
  </si>
  <si>
    <t>Tildi</t>
  </si>
  <si>
    <t>Farndell</t>
  </si>
  <si>
    <t>gid://shopify/LineItem/2160641638478</t>
  </si>
  <si>
    <t>gid://shopify/LineItem/2156639322190</t>
  </si>
  <si>
    <t>Rina</t>
  </si>
  <si>
    <t>Yelyashev</t>
  </si>
  <si>
    <t>gid://shopify/LineItem/2153780740174</t>
  </si>
  <si>
    <t>gid://shopify/LineItem/2158889402446</t>
  </si>
  <si>
    <t>Curnow</t>
  </si>
  <si>
    <t>gid://shopify/LineItem/2159532769358</t>
  </si>
  <si>
    <t>gid://shopify/LineItem/2151726710862</t>
  </si>
  <si>
    <t>Kristina</t>
  </si>
  <si>
    <t>Eglinton</t>
  </si>
  <si>
    <t>gid://shopify/LineItem/2157344292942</t>
  </si>
  <si>
    <t>Bibi</t>
  </si>
  <si>
    <t>Straker</t>
  </si>
  <si>
    <t>gid://shopify/LineItem/2161083842638</t>
  </si>
  <si>
    <t>Hitscher</t>
  </si>
  <si>
    <t>gid://shopify/LineItem/2157378502734</t>
  </si>
  <si>
    <t>Gwenni</t>
  </si>
  <si>
    <t>Kingwell</t>
  </si>
  <si>
    <t>gid://shopify/LineItem/2155374510158</t>
  </si>
  <si>
    <t>gid://shopify/LineItem/2160942841934</t>
  </si>
  <si>
    <t>gid://shopify/LineItem/2155146969166</t>
  </si>
  <si>
    <t>Price</t>
  </si>
  <si>
    <t>Follett</t>
  </si>
  <si>
    <t>gid://shopify/LineItem/2152923267150</t>
  </si>
  <si>
    <t>Wakeham</t>
  </si>
  <si>
    <t>gid://shopify/LineItem/2154487545934</t>
  </si>
  <si>
    <t>Octavia</t>
  </si>
  <si>
    <t>Curtiss</t>
  </si>
  <si>
    <t>gid://shopify/LineItem/2158589149262</t>
  </si>
  <si>
    <t>Zannelli</t>
  </si>
  <si>
    <t>gid://shopify/LineItem/2157217218638</t>
  </si>
  <si>
    <t>Swatridge</t>
  </si>
  <si>
    <t>gid://shopify/LineItem/2158659633230</t>
  </si>
  <si>
    <t>Tearny</t>
  </si>
  <si>
    <t>gid://shopify/LineItem/2158578171982</t>
  </si>
  <si>
    <t>gid://shopify/LineItem/2155940741198</t>
  </si>
  <si>
    <t>Gibbonson</t>
  </si>
  <si>
    <t>gid://shopify/LineItem/2159620096078</t>
  </si>
  <si>
    <t>Ambrosio</t>
  </si>
  <si>
    <t>Dighton</t>
  </si>
  <si>
    <t>gid://shopify/LineItem/2156736741454</t>
  </si>
  <si>
    <t>Hildagard</t>
  </si>
  <si>
    <t>Sendall</t>
  </si>
  <si>
    <t>gid://shopify/LineItem/2156703678542</t>
  </si>
  <si>
    <t>Monan</t>
  </si>
  <si>
    <t>gid://shopify/LineItem/2153420816462</t>
  </si>
  <si>
    <t>Royall</t>
  </si>
  <si>
    <t>Tsar</t>
  </si>
  <si>
    <t>gid://shopify/LineItem/2157128745038</t>
  </si>
  <si>
    <t>Bachura</t>
  </si>
  <si>
    <t>gid://shopify/LineItem/2159150170190</t>
  </si>
  <si>
    <t>Plumstead</t>
  </si>
  <si>
    <t>gid://shopify/LineItem/2157420970062</t>
  </si>
  <si>
    <t>Luelle</t>
  </si>
  <si>
    <t>gid://shopify/LineItem/2156578472014</t>
  </si>
  <si>
    <t>Sawood</t>
  </si>
  <si>
    <t>gid://shopify/LineItem/2156775145550</t>
  </si>
  <si>
    <t>Methven</t>
  </si>
  <si>
    <t>gid://shopify/LineItem/2155057086542</t>
  </si>
  <si>
    <t>Napolione</t>
  </si>
  <si>
    <t>gid://shopify/LineItem/2155320836174</t>
  </si>
  <si>
    <t>Watkiss</t>
  </si>
  <si>
    <t>gid://shopify/LineItem/2160284500046</t>
  </si>
  <si>
    <t>Trenbey</t>
  </si>
  <si>
    <t>gid://shopify/LineItem/2153038348366</t>
  </si>
  <si>
    <t>Wimpeney</t>
  </si>
  <si>
    <t>gid://shopify/LineItem/2157030309966</t>
  </si>
  <si>
    <t>Tull</t>
  </si>
  <si>
    <t>gid://shopify/LineItem/2160277651534</t>
  </si>
  <si>
    <t>Cly</t>
  </si>
  <si>
    <t>Probert</t>
  </si>
  <si>
    <t>gid://shopify/LineItem/2157188972622</t>
  </si>
  <si>
    <t>gid://shopify/LineItem/2154604331086</t>
  </si>
  <si>
    <t>Milbourne</t>
  </si>
  <si>
    <t>gid://shopify/LineItem/2153696362574</t>
  </si>
  <si>
    <t>Fernandes</t>
  </si>
  <si>
    <t>gid://shopify/LineItem/2159225864270</t>
  </si>
  <si>
    <t>Renate</t>
  </si>
  <si>
    <t>Andrysek</t>
  </si>
  <si>
    <t>gid://shopify/LineItem/2157599096910</t>
  </si>
  <si>
    <t>Idill</t>
  </si>
  <si>
    <t>gid://shopify/LineItem/2152897216590</t>
  </si>
  <si>
    <t>Spike</t>
  </si>
  <si>
    <t>Peplow</t>
  </si>
  <si>
    <t>gid://shopify/LineItem/2156792774734</t>
  </si>
  <si>
    <t>Robinson</t>
  </si>
  <si>
    <t>Bretland</t>
  </si>
  <si>
    <t>gid://shopify/LineItem/2157021298766</t>
  </si>
  <si>
    <t>Antonie</t>
  </si>
  <si>
    <t>Binfield</t>
  </si>
  <si>
    <t>gid://shopify/LineItem/2157971374158</t>
  </si>
  <si>
    <t>Figliovanni</t>
  </si>
  <si>
    <t>gid://shopify/LineItem/2153626206286</t>
  </si>
  <si>
    <t>Sex</t>
  </si>
  <si>
    <t>gid://shopify/LineItem/2153355870286</t>
  </si>
  <si>
    <t>Bentham3</t>
  </si>
  <si>
    <t>gid://shopify/LineItem/2155775492174</t>
  </si>
  <si>
    <t>Proughten</t>
  </si>
  <si>
    <t>gid://shopify/LineItem/2157004292174</t>
  </si>
  <si>
    <t>Charil</t>
  </si>
  <si>
    <t>Ritter</t>
  </si>
  <si>
    <t>gid://shopify/LineItem/2154986602574</t>
  </si>
  <si>
    <t>Noami</t>
  </si>
  <si>
    <t>Fucher</t>
  </si>
  <si>
    <t>gid://shopify/LineItem/2157564690510</t>
  </si>
  <si>
    <t>Kenealy</t>
  </si>
  <si>
    <t>gid://shopify/LineItem/2160228925518</t>
  </si>
  <si>
    <t>Orum</t>
  </si>
  <si>
    <t>gid://shopify/LineItem/2159761719374</t>
  </si>
  <si>
    <t>gid://shopify/LineItem/2154365419598</t>
  </si>
  <si>
    <t>Pawley</t>
  </si>
  <si>
    <t>gid://shopify/LineItem/2158919909454</t>
  </si>
  <si>
    <t>Rodolph</t>
  </si>
  <si>
    <t>Welham</t>
  </si>
  <si>
    <t>gid://shopify/LineItem/2157193986126</t>
  </si>
  <si>
    <t>Francescoccio</t>
  </si>
  <si>
    <t>gid://shopify/LineItem/2161435574350</t>
  </si>
  <si>
    <t>Sharl</t>
  </si>
  <si>
    <t>Arstall</t>
  </si>
  <si>
    <t>gid://shopify/LineItem/2153499295822</t>
  </si>
  <si>
    <t>Hunnam</t>
  </si>
  <si>
    <t>gid://shopify/LineItem/2159021097038</t>
  </si>
  <si>
    <t>Wackly</t>
  </si>
  <si>
    <t>gid://shopify/LineItem/2154364698702</t>
  </si>
  <si>
    <t>Puxley</t>
  </si>
  <si>
    <t>gid://shopify/LineItem/2155999920206</t>
  </si>
  <si>
    <t>Ignacius</t>
  </si>
  <si>
    <t>Waitland</t>
  </si>
  <si>
    <t>gid://shopify/LineItem/2155860557902</t>
  </si>
  <si>
    <t>Kelshaw</t>
  </si>
  <si>
    <t>gid://shopify/LineItem/2155427364942</t>
  </si>
  <si>
    <t>Maribelle</t>
  </si>
  <si>
    <t>MacEllen</t>
  </si>
  <si>
    <t>gid://shopify/LineItem/2159000944718</t>
  </si>
  <si>
    <t>Dondon</t>
  </si>
  <si>
    <t>gid://shopify/LineItem/2159736455246</t>
  </si>
  <si>
    <t>Frusher</t>
  </si>
  <si>
    <t>gid://shopify/LineItem/2160436314190</t>
  </si>
  <si>
    <t>Yakovitch</t>
  </si>
  <si>
    <t>gid://shopify/LineItem/2154374692942</t>
  </si>
  <si>
    <t>Noll</t>
  </si>
  <si>
    <t>Cherryman</t>
  </si>
  <si>
    <t>gid://shopify/LineItem/2156985876558</t>
  </si>
  <si>
    <t>Racher</t>
  </si>
  <si>
    <t>gid://shopify/LineItem/2159886237774</t>
  </si>
  <si>
    <t>gid://shopify/LineItem/2156858703950</t>
  </si>
  <si>
    <t>Leile</t>
  </si>
  <si>
    <t>gid://shopify/LineItem/2159388917838</t>
  </si>
  <si>
    <t>Correna</t>
  </si>
  <si>
    <t>Mishow</t>
  </si>
  <si>
    <t>gid://shopify/LineItem/2151724351566</t>
  </si>
  <si>
    <t>Balma</t>
  </si>
  <si>
    <t>gid://shopify/LineItem/2158160314446</t>
  </si>
  <si>
    <t>MacTrustrie</t>
  </si>
  <si>
    <t>gid://shopify/LineItem/2155851513934</t>
  </si>
  <si>
    <t>Davall</t>
  </si>
  <si>
    <t>gid://shopify/LineItem/2160875962446</t>
  </si>
  <si>
    <t>Tomaszek</t>
  </si>
  <si>
    <t>gid://shopify/LineItem/2160943431758</t>
  </si>
  <si>
    <t>Sidonnie</t>
  </si>
  <si>
    <t>Jones</t>
  </si>
  <si>
    <t>gid://shopify/LineItem/2151571488846</t>
  </si>
  <si>
    <t>Thorsby</t>
  </si>
  <si>
    <t>gid://shopify/LineItem/2153089433678</t>
  </si>
  <si>
    <t>Churchyard</t>
  </si>
  <si>
    <t>gid://shopify/LineItem/2158882127950</t>
  </si>
  <si>
    <t>gid://shopify/LineItem/2157823131726</t>
  </si>
  <si>
    <t>Borit</t>
  </si>
  <si>
    <t>gid://shopify/LineItem/2159156822094</t>
  </si>
  <si>
    <t>Boothebie</t>
  </si>
  <si>
    <t>gid://shopify/LineItem/2152326004814</t>
  </si>
  <si>
    <t>Ginger</t>
  </si>
  <si>
    <t>Batstone</t>
  </si>
  <si>
    <t>gid://shopify/LineItem/2155782570062</t>
  </si>
  <si>
    <t>Giraldon</t>
  </si>
  <si>
    <t>gid://shopify/LineItem/2158826553422</t>
  </si>
  <si>
    <t>Pervew</t>
  </si>
  <si>
    <t>gid://shopify/LineItem/2160013934670</t>
  </si>
  <si>
    <t>Coreen</t>
  </si>
  <si>
    <t>gid://shopify/LineItem/2155298783310</t>
  </si>
  <si>
    <t>gid://shopify/LineItem/2158238203982</t>
  </si>
  <si>
    <t>Carlota</t>
  </si>
  <si>
    <t>gid://shopify/LineItem/2156047499342</t>
  </si>
  <si>
    <t>Cortney</t>
  </si>
  <si>
    <t>Blemen</t>
  </si>
  <si>
    <t>gid://shopify/LineItem/2155736694862</t>
  </si>
  <si>
    <t>Vanelli</t>
  </si>
  <si>
    <t>gid://shopify/LineItem/2153566306382</t>
  </si>
  <si>
    <t>Amil</t>
  </si>
  <si>
    <t>McGuffie</t>
  </si>
  <si>
    <t>gid://shopify/LineItem/2156590825550</t>
  </si>
  <si>
    <t>Ankrett</t>
  </si>
  <si>
    <t>gid://shopify/LineItem/2157698285646</t>
  </si>
  <si>
    <t>Havenhand</t>
  </si>
  <si>
    <t>gid://shopify/LineItem/2159750250574</t>
  </si>
  <si>
    <t>Levis</t>
  </si>
  <si>
    <t>gid://shopify/LineItem/2155932287054</t>
  </si>
  <si>
    <t>Austing</t>
  </si>
  <si>
    <t>gid://shopify/LineItem/2159220654158</t>
  </si>
  <si>
    <t>Snipe</t>
  </si>
  <si>
    <t>gid://shopify/LineItem/2157499678798</t>
  </si>
  <si>
    <t>gid://shopify/LineItem/2155071864910</t>
  </si>
  <si>
    <t>Kynthia</t>
  </si>
  <si>
    <t>Oliveti</t>
  </si>
  <si>
    <t>gid://shopify/LineItem/2155122393166</t>
  </si>
  <si>
    <t>Bellchamber</t>
  </si>
  <si>
    <t>gid://shopify/LineItem/2154695131214</t>
  </si>
  <si>
    <t>Earle</t>
  </si>
  <si>
    <t>Shepton</t>
  </si>
  <si>
    <t>gid://shopify/LineItem/2160976265294</t>
  </si>
  <si>
    <t>Ingold</t>
  </si>
  <si>
    <t>gid://shopify/LineItem/2156709281870</t>
  </si>
  <si>
    <t>Di Franceshci</t>
  </si>
  <si>
    <t>gid://shopify/LineItem/2154859135054</t>
  </si>
  <si>
    <t>gid://shopify/LineItem/2157257654350</t>
  </si>
  <si>
    <t>Marlowe</t>
  </si>
  <si>
    <t>Innman</t>
  </si>
  <si>
    <t>gid://shopify/LineItem/2156419022926</t>
  </si>
  <si>
    <t>Griffin</t>
  </si>
  <si>
    <t>Pettus</t>
  </si>
  <si>
    <t>gid://shopify/LineItem/2152631435342</t>
  </si>
  <si>
    <t>Nicholas</t>
  </si>
  <si>
    <t>Lorence</t>
  </si>
  <si>
    <t>gid://shopify/LineItem/2153951002702</t>
  </si>
  <si>
    <t>Newport</t>
  </si>
  <si>
    <t>gid://shopify/LineItem/2159231238222</t>
  </si>
  <si>
    <t>Ryder</t>
  </si>
  <si>
    <t>gid://shopify/LineItem/2154549903438</t>
  </si>
  <si>
    <t>Rosabella</t>
  </si>
  <si>
    <t>Wolton</t>
  </si>
  <si>
    <t>gid://shopify/LineItem/2157436338254</t>
  </si>
  <si>
    <t>gid://shopify/LineItem/2155200643150</t>
  </si>
  <si>
    <t>Noby</t>
  </si>
  <si>
    <t>Pitts</t>
  </si>
  <si>
    <t>gid://shopify/LineItem/2153537339470</t>
  </si>
  <si>
    <t>Worden</t>
  </si>
  <si>
    <t>gid://shopify/LineItem/2153256878158</t>
  </si>
  <si>
    <t>Lenard</t>
  </si>
  <si>
    <t>Howselee</t>
  </si>
  <si>
    <t>gid://shopify/LineItem/2154342744142</t>
  </si>
  <si>
    <t>Bartholomew</t>
  </si>
  <si>
    <t>Village</t>
  </si>
  <si>
    <t>gid://shopify/LineItem/2152973598798</t>
  </si>
  <si>
    <t>Othilie</t>
  </si>
  <si>
    <t>Hablet</t>
  </si>
  <si>
    <t>gid://shopify/LineItem/2160765272142</t>
  </si>
  <si>
    <t>gid://shopify/LineItem/2161300635726</t>
  </si>
  <si>
    <t>Kermy</t>
  </si>
  <si>
    <t>Ernke</t>
  </si>
  <si>
    <t>gid://shopify/LineItem/2158272774222</t>
  </si>
  <si>
    <t>gid://shopify/LineItem/2157773619278</t>
  </si>
  <si>
    <t>Leary</t>
  </si>
  <si>
    <t>gid://shopify/LineItem/2152054751310</t>
  </si>
  <si>
    <t>Jenkyn</t>
  </si>
  <si>
    <t>gid://shopify/LineItem/2160230924366</t>
  </si>
  <si>
    <t>Testro</t>
  </si>
  <si>
    <t>gid://shopify/LineItem/2158146682958</t>
  </si>
  <si>
    <t>Matuszak</t>
  </si>
  <si>
    <t>gid://shopify/LineItem/2158045528142</t>
  </si>
  <si>
    <t>Traver</t>
  </si>
  <si>
    <t>Fever</t>
  </si>
  <si>
    <t>gid://shopify/LineItem/2159647916110</t>
  </si>
  <si>
    <t>Marabel</t>
  </si>
  <si>
    <t>Henner</t>
  </si>
  <si>
    <t>gid://shopify/LineItem/2156586401870</t>
  </si>
  <si>
    <t>Kirbee</t>
  </si>
  <si>
    <t>gid://shopify/LineItem/2153696723022</t>
  </si>
  <si>
    <t>Adriano</t>
  </si>
  <si>
    <t>Chasmoor</t>
  </si>
  <si>
    <t>gid://shopify/LineItem/2158474002510</t>
  </si>
  <si>
    <t>Daybell</t>
  </si>
  <si>
    <t>gid://shopify/LineItem/2160952541262</t>
  </si>
  <si>
    <t>Trstram</t>
  </si>
  <si>
    <t>Warke</t>
  </si>
  <si>
    <t>gid://shopify/LineItem/2157269581902</t>
  </si>
  <si>
    <t>Easbie</t>
  </si>
  <si>
    <t>gid://shopify/LineItem/2161427382350</t>
  </si>
  <si>
    <t>Belchem</t>
  </si>
  <si>
    <t>gid://shopify/LineItem/2157129236558</t>
  </si>
  <si>
    <t>Kandace</t>
  </si>
  <si>
    <t>Colnet</t>
  </si>
  <si>
    <t>gid://shopify/LineItem/2161055137870</t>
  </si>
  <si>
    <t>gid://shopify/LineItem/2154400940110</t>
  </si>
  <si>
    <t>Uff</t>
  </si>
  <si>
    <t>gid://shopify/LineItem/2152585560142</t>
  </si>
  <si>
    <t>Rabl</t>
  </si>
  <si>
    <t>gid://shopify/LineItem/2159855829070</t>
  </si>
  <si>
    <t>Troubridge</t>
  </si>
  <si>
    <t>gid://shopify/LineItem/2157188513870</t>
  </si>
  <si>
    <t>Cesaro</t>
  </si>
  <si>
    <t>Goulston</t>
  </si>
  <si>
    <t>gid://shopify/LineItem/2154368991310</t>
  </si>
  <si>
    <t>Corre</t>
  </si>
  <si>
    <t>gid://shopify/LineItem/2151425212494</t>
  </si>
  <si>
    <t>Jacquelyn</t>
  </si>
  <si>
    <t>Russen</t>
  </si>
  <si>
    <t>gid://shopify/LineItem/2155690819662</t>
  </si>
  <si>
    <t>Dahlia</t>
  </si>
  <si>
    <t>Fawson</t>
  </si>
  <si>
    <t>gid://shopify/LineItem/2157165903950</t>
  </si>
  <si>
    <t>Lambe</t>
  </si>
  <si>
    <t>gid://shopify/LineItem/2155384078414</t>
  </si>
  <si>
    <t>McIlwreath</t>
  </si>
  <si>
    <t>gid://shopify/LineItem/2154716299342</t>
  </si>
  <si>
    <t>Angel</t>
  </si>
  <si>
    <t>Pinhorn</t>
  </si>
  <si>
    <t>gid://shopify/LineItem/2159830630478</t>
  </si>
  <si>
    <t>Berenice</t>
  </si>
  <si>
    <t>Aggett</t>
  </si>
  <si>
    <t>gid://shopify/LineItem/2151207141454</t>
  </si>
  <si>
    <t>gid://shopify/LineItem/2154501406798</t>
  </si>
  <si>
    <t>Beddall</t>
  </si>
  <si>
    <t>gid://shopify/LineItem/2157016318030</t>
  </si>
  <si>
    <t>Groveham</t>
  </si>
  <si>
    <t>gid://shopify/LineItem/2158193213518</t>
  </si>
  <si>
    <t>Sutworth</t>
  </si>
  <si>
    <t>gid://shopify/LineItem/2161214783566</t>
  </si>
  <si>
    <t>Sayward</t>
  </si>
  <si>
    <t>gid://shopify/LineItem/2154602561614</t>
  </si>
  <si>
    <t>Silas</t>
  </si>
  <si>
    <t>Rapelli</t>
  </si>
  <si>
    <t>gid://shopify/LineItem/2156438388814</t>
  </si>
  <si>
    <t>Grouvel</t>
  </si>
  <si>
    <t>gid://shopify/LineItem/2152074543182</t>
  </si>
  <si>
    <t>Ullyott</t>
  </si>
  <si>
    <t>gid://shopify/LineItem/2154508255310</t>
  </si>
  <si>
    <t>Itch</t>
  </si>
  <si>
    <t>Farnish</t>
  </si>
  <si>
    <t>gid://shopify/LineItem/2156763611214</t>
  </si>
  <si>
    <t>Von Der Empten</t>
  </si>
  <si>
    <t>gid://shopify/LineItem/2160885989454</t>
  </si>
  <si>
    <t>McFadin</t>
  </si>
  <si>
    <t>gid://shopify/LineItem/2155735777358</t>
  </si>
  <si>
    <t>Alfy</t>
  </si>
  <si>
    <t>Murricanes</t>
  </si>
  <si>
    <t>gid://shopify/LineItem/2159625830478</t>
  </si>
  <si>
    <t>Beau</t>
  </si>
  <si>
    <t>Huntriss</t>
  </si>
  <si>
    <t>gid://shopify/LineItem/2156661178446</t>
  </si>
  <si>
    <t>Belt</t>
  </si>
  <si>
    <t>gid://shopify/LineItem/2161139023950</t>
  </si>
  <si>
    <t>Noland</t>
  </si>
  <si>
    <t>Maier</t>
  </si>
  <si>
    <t>gid://shopify/LineItem/2152693071950</t>
  </si>
  <si>
    <t>Petrovykh</t>
  </si>
  <si>
    <t>gid://shopify/LineItem/2160480223310</t>
  </si>
  <si>
    <t>Uc</t>
  </si>
  <si>
    <t>gid://shopify/LineItem/2157287276622</t>
  </si>
  <si>
    <t>Ruddy</t>
  </si>
  <si>
    <t>Glauber</t>
  </si>
  <si>
    <t>gid://shopify/LineItem/2151832256590</t>
  </si>
  <si>
    <t>Dilger</t>
  </si>
  <si>
    <t>gid://shopify/LineItem/2151212187726</t>
  </si>
  <si>
    <t>Halli</t>
  </si>
  <si>
    <t>Lovel</t>
  </si>
  <si>
    <t>gid://shopify/LineItem/2159518580814</t>
  </si>
  <si>
    <t>Glazebrook</t>
  </si>
  <si>
    <t>gid://shopify/LineItem/2159533129806</t>
  </si>
  <si>
    <t>Hedderly</t>
  </si>
  <si>
    <t>gid://shopify/LineItem/2152020770894</t>
  </si>
  <si>
    <t>Macartney</t>
  </si>
  <si>
    <t>gid://shopify/LineItem/2157624361038</t>
  </si>
  <si>
    <t>gid://shopify/LineItem/2156292603982</t>
  </si>
  <si>
    <t>Vockins</t>
  </si>
  <si>
    <t>gid://shopify/LineItem/2153966960718</t>
  </si>
  <si>
    <t>Amaleta</t>
  </si>
  <si>
    <t>Trewhella</t>
  </si>
  <si>
    <t>gid://shopify/LineItem/2155241472078</t>
  </si>
  <si>
    <t>Sancraft</t>
  </si>
  <si>
    <t>gid://shopify/LineItem/2160029597774</t>
  </si>
  <si>
    <t>Batey</t>
  </si>
  <si>
    <t>gid://shopify/LineItem/2159834169422</t>
  </si>
  <si>
    <t>Bampfield</t>
  </si>
  <si>
    <t>gid://shopify/LineItem/2160569614414</t>
  </si>
  <si>
    <t>Plet</t>
  </si>
  <si>
    <t>gid://shopify/LineItem/2159250440270</t>
  </si>
  <si>
    <t>Amalie</t>
  </si>
  <si>
    <t>gid://shopify/LineItem/2155691671630</t>
  </si>
  <si>
    <t>Kirstin</t>
  </si>
  <si>
    <t>Kaplan</t>
  </si>
  <si>
    <t>gid://shopify/LineItem/2151954284622</t>
  </si>
  <si>
    <t>Clim</t>
  </si>
  <si>
    <t>Hakeworth</t>
  </si>
  <si>
    <t>gid://shopify/LineItem/2160745054286</t>
  </si>
  <si>
    <t>Kelwick</t>
  </si>
  <si>
    <t>gid://shopify/LineItem/2157038108750</t>
  </si>
  <si>
    <t>Cherrington</t>
  </si>
  <si>
    <t>gid://shopify/LineItem/2152067498062</t>
  </si>
  <si>
    <t>Thorsten</t>
  </si>
  <si>
    <t>Littlekit</t>
  </si>
  <si>
    <t>gid://shopify/LineItem/2153688924238</t>
  </si>
  <si>
    <t>Rab</t>
  </si>
  <si>
    <t>gid://shopify/LineItem/2153526394958</t>
  </si>
  <si>
    <t>Gertie</t>
  </si>
  <si>
    <t>Wimpress</t>
  </si>
  <si>
    <t>gid://shopify/LineItem/2159629369422</t>
  </si>
  <si>
    <t>Kristin</t>
  </si>
  <si>
    <t>Handley</t>
  </si>
  <si>
    <t>gid://shopify/LineItem/2159679307854</t>
  </si>
  <si>
    <t>Lukacs</t>
  </si>
  <si>
    <t>gid://shopify/LineItem/2151186268238</t>
  </si>
  <si>
    <t>Toffetto</t>
  </si>
  <si>
    <t>gid://shopify/LineItem/2160361078862</t>
  </si>
  <si>
    <t>O'Tuohy</t>
  </si>
  <si>
    <t>gid://shopify/LineItem/2155284430926</t>
  </si>
  <si>
    <t>Arnopp</t>
  </si>
  <si>
    <t>gid://shopify/LineItem/2157458686030</t>
  </si>
  <si>
    <t>Dunsmuir</t>
  </si>
  <si>
    <t>gid://shopify/LineItem/2157629669454</t>
  </si>
  <si>
    <t>Thomtson</t>
  </si>
  <si>
    <t>gid://shopify/LineItem/2152359526478</t>
  </si>
  <si>
    <t>Vanyarkin</t>
  </si>
  <si>
    <t>gid://shopify/LineItem/2157005963342</t>
  </si>
  <si>
    <t>Crosham</t>
  </si>
  <si>
    <t>gid://shopify/LineItem/2151962542158</t>
  </si>
  <si>
    <t>Maurine</t>
  </si>
  <si>
    <t>Vallance</t>
  </si>
  <si>
    <t>gid://shopify/LineItem/2156513460302</t>
  </si>
  <si>
    <t>Fabien</t>
  </si>
  <si>
    <t>gid://shopify/LineItem/2156463587406</t>
  </si>
  <si>
    <t>Fereday</t>
  </si>
  <si>
    <t>gid://shopify/LineItem/2160949231694</t>
  </si>
  <si>
    <t>Leverage</t>
  </si>
  <si>
    <t>gid://shopify/LineItem/2154587947086</t>
  </si>
  <si>
    <t>Dorkins</t>
  </si>
  <si>
    <t>gid://shopify/LineItem/2160986226766</t>
  </si>
  <si>
    <t>Fax</t>
  </si>
  <si>
    <t>Kubiczek</t>
  </si>
  <si>
    <t>gid://shopify/LineItem/2153679945806</t>
  </si>
  <si>
    <t>Pettengell</t>
  </si>
  <si>
    <t>gid://shopify/LineItem/2157995393102</t>
  </si>
  <si>
    <t>Morissa</t>
  </si>
  <si>
    <t>Doree</t>
  </si>
  <si>
    <t>gid://shopify/LineItem/2160998252622</t>
  </si>
  <si>
    <t>Benito</t>
  </si>
  <si>
    <t>Defont</t>
  </si>
  <si>
    <t>gid://shopify/LineItem/2154554785870</t>
  </si>
  <si>
    <t>Alway</t>
  </si>
  <si>
    <t>gid://shopify/LineItem/2159668363342</t>
  </si>
  <si>
    <t>Niland</t>
  </si>
  <si>
    <t>gid://shopify/LineItem/2157078577230</t>
  </si>
  <si>
    <t>Sabatini</t>
  </si>
  <si>
    <t>gid://shopify/LineItem/2160190357582</t>
  </si>
  <si>
    <t>Shapira</t>
  </si>
  <si>
    <t>gid://shopify/LineItem/2152043642958</t>
  </si>
  <si>
    <t>Jonuzi</t>
  </si>
  <si>
    <t>gid://shopify/LineItem/2155773067342</t>
  </si>
  <si>
    <t>gid://shopify/LineItem/2155364089934</t>
  </si>
  <si>
    <t>Bondie</t>
  </si>
  <si>
    <t>Gipp</t>
  </si>
  <si>
    <t>gid://shopify/LineItem/2155656085582</t>
  </si>
  <si>
    <t>gid://shopify/LineItem/2154503536718</t>
  </si>
  <si>
    <t>Woollaston</t>
  </si>
  <si>
    <t>gid://shopify/LineItem/2157126811726</t>
  </si>
  <si>
    <t>Deva</t>
  </si>
  <si>
    <t>Prestney</t>
  </si>
  <si>
    <t>gid://shopify/LineItem/2157788954702</t>
  </si>
  <si>
    <t>Glusby</t>
  </si>
  <si>
    <t>gid://shopify/LineItem/2155751702606</t>
  </si>
  <si>
    <t>Nicki</t>
  </si>
  <si>
    <t>gid://shopify/LineItem/2155185733710</t>
  </si>
  <si>
    <t>Denington</t>
  </si>
  <si>
    <t>gid://shopify/LineItem/2157389938766</t>
  </si>
  <si>
    <t>Van der Daal</t>
  </si>
  <si>
    <t>gid://shopify/LineItem/2159112847438</t>
  </si>
  <si>
    <t>Gery</t>
  </si>
  <si>
    <t>Windeatt</t>
  </si>
  <si>
    <t>gid://shopify/LineItem/2159782002766</t>
  </si>
  <si>
    <t>Lodeke</t>
  </si>
  <si>
    <t>gid://shopify/LineItem/2157116063822</t>
  </si>
  <si>
    <t>Manilove</t>
  </si>
  <si>
    <t>gid://shopify/LineItem/2152346320974</t>
  </si>
  <si>
    <t>gid://shopify/LineItem/2161468244046</t>
  </si>
  <si>
    <t>Jovicic</t>
  </si>
  <si>
    <t>gid://shopify/LineItem/2158078459982</t>
  </si>
  <si>
    <t>Ernst</t>
  </si>
  <si>
    <t>Driscoll</t>
  </si>
  <si>
    <t>gid://shopify/LineItem/2157421133902</t>
  </si>
  <si>
    <t>Manuel</t>
  </si>
  <si>
    <t>gid://shopify/LineItem/2159909699662</t>
  </si>
  <si>
    <t>Terese</t>
  </si>
  <si>
    <t>Chavez</t>
  </si>
  <si>
    <t>gid://shopify/LineItem/2154395107406</t>
  </si>
  <si>
    <t>Donella</t>
  </si>
  <si>
    <t>Plewman</t>
  </si>
  <si>
    <t>gid://shopify/LineItem/2153410494542</t>
  </si>
  <si>
    <t>Piggy</t>
  </si>
  <si>
    <t>gid://shopify/LineItem/2154392748110</t>
  </si>
  <si>
    <t>Greenroa</t>
  </si>
  <si>
    <t>gid://shopify/LineItem/2158985478222</t>
  </si>
  <si>
    <t>Brotherhed</t>
  </si>
  <si>
    <t>gid://shopify/LineItem/2159135195214</t>
  </si>
  <si>
    <t>Semon</t>
  </si>
  <si>
    <t>gid://shopify/LineItem/2156092981326</t>
  </si>
  <si>
    <t>Oughton</t>
  </si>
  <si>
    <t>gid://shopify/LineItem/2152255782990</t>
  </si>
  <si>
    <t>Bellee</t>
  </si>
  <si>
    <t>gid://shopify/LineItem/2154773151822</t>
  </si>
  <si>
    <t>Anersen</t>
  </si>
  <si>
    <t>gid://shopify/LineItem/2153324544078</t>
  </si>
  <si>
    <t>Revening</t>
  </si>
  <si>
    <t>gid://shopify/LineItem/2158726250574</t>
  </si>
  <si>
    <t>Joynes</t>
  </si>
  <si>
    <t>gid://shopify/LineItem/2160811671630</t>
  </si>
  <si>
    <t>Leontyne</t>
  </si>
  <si>
    <t>Perello</t>
  </si>
  <si>
    <t>gid://shopify/LineItem/2158544126030</t>
  </si>
  <si>
    <t>Jessen</t>
  </si>
  <si>
    <t>gid://shopify/LineItem/2157968359502</t>
  </si>
  <si>
    <t>Nicoli</t>
  </si>
  <si>
    <t>gid://shopify/LineItem/2155015176270</t>
  </si>
  <si>
    <t>Jenicek</t>
  </si>
  <si>
    <t>gid://shopify/LineItem/2153648488526</t>
  </si>
  <si>
    <t>Megroff</t>
  </si>
  <si>
    <t>gid://shopify/LineItem/2156031377486</t>
  </si>
  <si>
    <t>gid://shopify/LineItem/2159115305038</t>
  </si>
  <si>
    <t>Shirt</t>
  </si>
  <si>
    <t>gid://shopify/LineItem/2160659955790</t>
  </si>
  <si>
    <t>Wood</t>
  </si>
  <si>
    <t>Delve</t>
  </si>
  <si>
    <t>gid://shopify/LineItem/2157750616142</t>
  </si>
  <si>
    <t>Johnna</t>
  </si>
  <si>
    <t>Passion</t>
  </si>
  <si>
    <t>gid://shopify/LineItem/2159403434062</t>
  </si>
  <si>
    <t>Mighele</t>
  </si>
  <si>
    <t>gid://shopify/LineItem/2155681710158</t>
  </si>
  <si>
    <t>gid://shopify/LineItem/2154725933134</t>
  </si>
  <si>
    <t>gid://shopify/LineItem/2157889847374</t>
  </si>
  <si>
    <t>Avrom</t>
  </si>
  <si>
    <t>gid://shopify/LineItem/2158044282958</t>
  </si>
  <si>
    <t>Lodin</t>
  </si>
  <si>
    <t>gid://shopify/LineItem/2160811606094</t>
  </si>
  <si>
    <t>Simone</t>
  </si>
  <si>
    <t>Carty</t>
  </si>
  <si>
    <t>gid://shopify/LineItem/2155263295566</t>
  </si>
  <si>
    <t>Oby</t>
  </si>
  <si>
    <t>Aggas</t>
  </si>
  <si>
    <t>gid://shopify/LineItem/2161489608782</t>
  </si>
  <si>
    <t>Siouxie</t>
  </si>
  <si>
    <t>gid://shopify/LineItem/2151989936206</t>
  </si>
  <si>
    <t>gid://shopify/LineItem/2154419912782</t>
  </si>
  <si>
    <t>Pollington</t>
  </si>
  <si>
    <t>gid://shopify/LineItem/2158136361038</t>
  </si>
  <si>
    <t>gid://shopify/LineItem/2156587941966</t>
  </si>
  <si>
    <t>Hana</t>
  </si>
  <si>
    <t>Morcom</t>
  </si>
  <si>
    <t>gid://shopify/LineItem/2155288789070</t>
  </si>
  <si>
    <t>Jeffry</t>
  </si>
  <si>
    <t>Cossom</t>
  </si>
  <si>
    <t>gid://shopify/LineItem/2158896349262</t>
  </si>
  <si>
    <t>Melody</t>
  </si>
  <si>
    <t>Lillicrap</t>
  </si>
  <si>
    <t>gid://shopify/LineItem/2158990983246</t>
  </si>
  <si>
    <t>Hillyer</t>
  </si>
  <si>
    <t>Twigg</t>
  </si>
  <si>
    <t>gid://shopify/LineItem/2160437395534</t>
  </si>
  <si>
    <t>Alaster</t>
  </si>
  <si>
    <t>Flintoft</t>
  </si>
  <si>
    <t>gid://shopify/LineItem/2155114070094</t>
  </si>
  <si>
    <t>Linda</t>
  </si>
  <si>
    <t>Eaglestone</t>
  </si>
  <si>
    <t>gid://shopify/LineItem/2154026205262</t>
  </si>
  <si>
    <t>Garry</t>
  </si>
  <si>
    <t>Danskine</t>
  </si>
  <si>
    <t>gid://shopify/LineItem/2154945478734</t>
  </si>
  <si>
    <t>gid://shopify/LineItem/2161269735502</t>
  </si>
  <si>
    <t>Clohisey</t>
  </si>
  <si>
    <t>gid://shopify/LineItem/2159384133710</t>
  </si>
  <si>
    <t>Belita</t>
  </si>
  <si>
    <t>Alvares</t>
  </si>
  <si>
    <t>gid://shopify/LineItem/2155887886414</t>
  </si>
  <si>
    <t>Cahra</t>
  </si>
  <si>
    <t>Hardstaff</t>
  </si>
  <si>
    <t>gid://shopify/LineItem/2156467355726</t>
  </si>
  <si>
    <t>Shayla</t>
  </si>
  <si>
    <t>Rizzardi</t>
  </si>
  <si>
    <t>gid://shopify/LineItem/2160601366606</t>
  </si>
  <si>
    <t>Treeby</t>
  </si>
  <si>
    <t>gid://shopify/LineItem/2157855965262</t>
  </si>
  <si>
    <t>Inde</t>
  </si>
  <si>
    <t>gid://shopify/LineItem/2156714164302</t>
  </si>
  <si>
    <t>Annes</t>
  </si>
  <si>
    <t>gid://shopify/LineItem/2153207332942</t>
  </si>
  <si>
    <t>Duding</t>
  </si>
  <si>
    <t>gid://shopify/LineItem/2155893063758</t>
  </si>
  <si>
    <t>Berrey</t>
  </si>
  <si>
    <t>gid://shopify/LineItem/2154765942862</t>
  </si>
  <si>
    <t>Conchita</t>
  </si>
  <si>
    <t>Gribbins</t>
  </si>
  <si>
    <t>gid://shopify/LineItem/2154402807886</t>
  </si>
  <si>
    <t>Cheslie</t>
  </si>
  <si>
    <t>Darque</t>
  </si>
  <si>
    <t>gid://shopify/LineItem/2160160997454</t>
  </si>
  <si>
    <t>Girodier</t>
  </si>
  <si>
    <t>gid://shopify/LineItem/2154425155662</t>
  </si>
  <si>
    <t>Tomei</t>
  </si>
  <si>
    <t>gid://shopify/LineItem/2157401833550</t>
  </si>
  <si>
    <t>Enbury</t>
  </si>
  <si>
    <t>gid://shopify/LineItem/2152309588046</t>
  </si>
  <si>
    <t>Dolorita</t>
  </si>
  <si>
    <t>gid://shopify/LineItem/2153681813582</t>
  </si>
  <si>
    <t>Larisa</t>
  </si>
  <si>
    <t>Gookey</t>
  </si>
  <si>
    <t>gid://shopify/LineItem/2160667820110</t>
  </si>
  <si>
    <t>Geraldi</t>
  </si>
  <si>
    <t>gid://shopify/LineItem/2160888610894</t>
  </si>
  <si>
    <t>Kilroy</t>
  </si>
  <si>
    <t>gid://shopify/LineItem/2154926571598</t>
  </si>
  <si>
    <t>Boggis</t>
  </si>
  <si>
    <t>gid://shopify/LineItem/2154467721294</t>
  </si>
  <si>
    <t>gid://shopify/LineItem/2160929472590</t>
  </si>
  <si>
    <t>Klos</t>
  </si>
  <si>
    <t>gid://shopify/LineItem/2157050036302</t>
  </si>
  <si>
    <t>Jammie</t>
  </si>
  <si>
    <t>Hercock</t>
  </si>
  <si>
    <t>gid://shopify/LineItem/2157049086030</t>
  </si>
  <si>
    <t>Tulip</t>
  </si>
  <si>
    <t>gid://shopify/LineItem/2159439282254</t>
  </si>
  <si>
    <t>Ethelin</t>
  </si>
  <si>
    <t>de la Valette Parisot</t>
  </si>
  <si>
    <t>gid://shopify/LineItem/2156107759694</t>
  </si>
  <si>
    <t>Kamena</t>
  </si>
  <si>
    <t>gid://shopify/LineItem/2154816012366</t>
  </si>
  <si>
    <t>Eleonore</t>
  </si>
  <si>
    <t>gid://shopify/LineItem/2156448219214</t>
  </si>
  <si>
    <t>Aldous</t>
  </si>
  <si>
    <t>gid://shopify/LineItem/2158682275918</t>
  </si>
  <si>
    <t>Hummerston</t>
  </si>
  <si>
    <t>gid://shopify/LineItem/2160217292878</t>
  </si>
  <si>
    <t>Waterhouse</t>
  </si>
  <si>
    <t>gid://shopify/LineItem/2154561208398</t>
  </si>
  <si>
    <t>Tayler</t>
  </si>
  <si>
    <t>gid://shopify/LineItem/2160258252878</t>
  </si>
  <si>
    <t>Jeno</t>
  </si>
  <si>
    <t>Partlett</t>
  </si>
  <si>
    <t>gid://shopify/LineItem/2155021729870</t>
  </si>
  <si>
    <t>Calhoun</t>
  </si>
  <si>
    <t>Abdey</t>
  </si>
  <si>
    <t>gid://shopify/LineItem/2158678736974</t>
  </si>
  <si>
    <t>Bond</t>
  </si>
  <si>
    <t>Damant</t>
  </si>
  <si>
    <t>gid://shopify/LineItem/2152639987790</t>
  </si>
  <si>
    <t>gid://shopify/LineItem/2154993745998</t>
  </si>
  <si>
    <t>Baack</t>
  </si>
  <si>
    <t>gid://shopify/LineItem/2158076100686</t>
  </si>
  <si>
    <t>Charlotta</t>
  </si>
  <si>
    <t>Cattlow</t>
  </si>
  <si>
    <t>gid://shopify/LineItem/2161251844174</t>
  </si>
  <si>
    <t>Joell</t>
  </si>
  <si>
    <t>Sowthcote</t>
  </si>
  <si>
    <t>gid://shopify/LineItem/2156121817166</t>
  </si>
  <si>
    <t>Mart</t>
  </si>
  <si>
    <t>gid://shopify/LineItem/2155233050702</t>
  </si>
  <si>
    <t>Sharia</t>
  </si>
  <si>
    <t>Cozzi</t>
  </si>
  <si>
    <t>gid://shopify/LineItem/2152991883342</t>
  </si>
  <si>
    <t>Hort</t>
  </si>
  <si>
    <t>Danson</t>
  </si>
  <si>
    <t>gid://shopify/LineItem/2152911011918</t>
  </si>
  <si>
    <t>gid://shopify/LineItem/2160245866574</t>
  </si>
  <si>
    <t>Aharon</t>
  </si>
  <si>
    <t>Corstan</t>
  </si>
  <si>
    <t>gid://shopify/LineItem/2155180556366</t>
  </si>
  <si>
    <t>Sax</t>
  </si>
  <si>
    <t>Antonopoulos</t>
  </si>
  <si>
    <t>gid://shopify/LineItem/2154952589390</t>
  </si>
  <si>
    <t>Brady</t>
  </si>
  <si>
    <t>Brundle</t>
  </si>
  <si>
    <t>gid://shopify/LineItem/2156370657358</t>
  </si>
  <si>
    <t>Oiseau</t>
  </si>
  <si>
    <t>gid://shopify/LineItem/2156138299470</t>
  </si>
  <si>
    <t>Quoit</t>
  </si>
  <si>
    <t>gid://shopify/LineItem/2160217587790</t>
  </si>
  <si>
    <t>gid://shopify/LineItem/2151750205518</t>
  </si>
  <si>
    <t>Kania</t>
  </si>
  <si>
    <t>gid://shopify/LineItem/2156858245198</t>
  </si>
  <si>
    <t>Farnin</t>
  </si>
  <si>
    <t>gid://shopify/LineItem/2156075483214</t>
  </si>
  <si>
    <t>Lanette</t>
  </si>
  <si>
    <t>gid://shopify/LineItem/2154461331534</t>
  </si>
  <si>
    <t>Laudham</t>
  </si>
  <si>
    <t>gid://shopify/LineItem/2151583416398</t>
  </si>
  <si>
    <t>Lyne</t>
  </si>
  <si>
    <t>gid://shopify/LineItem/2159033286734</t>
  </si>
  <si>
    <t>Murra</t>
  </si>
  <si>
    <t>gid://shopify/LineItem/2154841964622</t>
  </si>
  <si>
    <t>Yegorkov</t>
  </si>
  <si>
    <t>gid://shopify/LineItem/2156330844238</t>
  </si>
  <si>
    <t>Offner</t>
  </si>
  <si>
    <t>gid://shopify/LineItem/2154365386830</t>
  </si>
  <si>
    <t>Juza</t>
  </si>
  <si>
    <t>gid://shopify/LineItem/2160368353358</t>
  </si>
  <si>
    <t>Louise</t>
  </si>
  <si>
    <t>Huddleston</t>
  </si>
  <si>
    <t>gid://shopify/LineItem/2157532086350</t>
  </si>
  <si>
    <t>Rebecca</t>
  </si>
  <si>
    <t>gid://shopify/LineItem/2151754137678</t>
  </si>
  <si>
    <t>Burroughes</t>
  </si>
  <si>
    <t>gid://shopify/LineItem/2155235901518</t>
  </si>
  <si>
    <t>Martonfi</t>
  </si>
  <si>
    <t>gid://shopify/LineItem/2154475192398</t>
  </si>
  <si>
    <t>gid://shopify/LineItem/2156486950990</t>
  </si>
  <si>
    <t>Tenney</t>
  </si>
  <si>
    <t>gid://shopify/LineItem/2155634557006</t>
  </si>
  <si>
    <t>Dryburgh</t>
  </si>
  <si>
    <t>gid://shopify/LineItem/2161406279758</t>
  </si>
  <si>
    <t>Armin</t>
  </si>
  <si>
    <t>Bellas</t>
  </si>
  <si>
    <t>gid://shopify/LineItem/2160690495566</t>
  </si>
  <si>
    <t>gid://shopify/LineItem/2153010528334</t>
  </si>
  <si>
    <t>King</t>
  </si>
  <si>
    <t>Sansum</t>
  </si>
  <si>
    <t>gid://shopify/LineItem/2156223070286</t>
  </si>
  <si>
    <t>Lisbeth</t>
  </si>
  <si>
    <t>Killick</t>
  </si>
  <si>
    <t>gid://shopify/LineItem/2155828543566</t>
  </si>
  <si>
    <t>Wreford</t>
  </si>
  <si>
    <t>gid://shopify/LineItem/2151648165966</t>
  </si>
  <si>
    <t>gid://shopify/LineItem/2153512173646</t>
  </si>
  <si>
    <t>Ridley</t>
  </si>
  <si>
    <t>gid://shopify/LineItem/2152627601486</t>
  </si>
  <si>
    <t>Fearnley</t>
  </si>
  <si>
    <t>gid://shopify/LineItem/2159247425614</t>
  </si>
  <si>
    <t>Nornasell</t>
  </si>
  <si>
    <t>gid://shopify/LineItem/2154507731022</t>
  </si>
  <si>
    <t>Bernadzki</t>
  </si>
  <si>
    <t>gid://shopify/LineItem/2159510487118</t>
  </si>
  <si>
    <t>Duddridge</t>
  </si>
  <si>
    <t>gid://shopify/LineItem/2151835304014</t>
  </si>
  <si>
    <t>Kment</t>
  </si>
  <si>
    <t>gid://shopify/LineItem/2157936476238</t>
  </si>
  <si>
    <t>Cissiee</t>
  </si>
  <si>
    <t>Bertholin</t>
  </si>
  <si>
    <t>gid://shopify/LineItem/2154980016206</t>
  </si>
  <si>
    <t>Chatwin</t>
  </si>
  <si>
    <t>gid://shopify/LineItem/2153759932494</t>
  </si>
  <si>
    <t>Friedrick</t>
  </si>
  <si>
    <t>Dumbrill</t>
  </si>
  <si>
    <t>gid://shopify/LineItem/2153719300174</t>
  </si>
  <si>
    <t>gid://shopify/LineItem/2151570047054</t>
  </si>
  <si>
    <t>Kubek</t>
  </si>
  <si>
    <t>gid://shopify/LineItem/2152979660878</t>
  </si>
  <si>
    <t>Anni</t>
  </si>
  <si>
    <t>Sanpere</t>
  </si>
  <si>
    <t>gid://shopify/LineItem/2155617452110</t>
  </si>
  <si>
    <t>Babbie</t>
  </si>
  <si>
    <t>Gerber</t>
  </si>
  <si>
    <t>gid://shopify/LineItem/2152263188558</t>
  </si>
  <si>
    <t>Collman</t>
  </si>
  <si>
    <t>gid://shopify/LineItem/2155617845326</t>
  </si>
  <si>
    <t>Lara</t>
  </si>
  <si>
    <t>Etoile</t>
  </si>
  <si>
    <t>gid://shopify/LineItem/2156032917582</t>
  </si>
  <si>
    <t>Evered</t>
  </si>
  <si>
    <t>Slocum</t>
  </si>
  <si>
    <t>gid://shopify/LineItem/2153388081230</t>
  </si>
  <si>
    <t>gid://shopify/LineItem/2152394195022</t>
  </si>
  <si>
    <t>gid://shopify/LineItem/2151942029390</t>
  </si>
  <si>
    <t>gid://shopify/LineItem/2160434020430</t>
  </si>
  <si>
    <t>Alexandrescu</t>
  </si>
  <si>
    <t>gid://shopify/LineItem/2160757014606</t>
  </si>
  <si>
    <t>Burk</t>
  </si>
  <si>
    <t>Lowdham</t>
  </si>
  <si>
    <t>gid://shopify/LineItem/2153829564494</t>
  </si>
  <si>
    <t>Arkle</t>
  </si>
  <si>
    <t>gid://shopify/LineItem/2156177031246</t>
  </si>
  <si>
    <t>Burberry</t>
  </si>
  <si>
    <t>gid://shopify/LineItem/2157388005454</t>
  </si>
  <si>
    <t>Kristian</t>
  </si>
  <si>
    <t>gid://shopify/LineItem/2157566951502</t>
  </si>
  <si>
    <t>Nancey</t>
  </si>
  <si>
    <t>gid://shopify/LineItem/2151578370126</t>
  </si>
  <si>
    <t>gid://shopify/LineItem/2155905908814</t>
  </si>
  <si>
    <t>Dring</t>
  </si>
  <si>
    <t>gid://shopify/LineItem/2154910089294</t>
  </si>
  <si>
    <t>gid://shopify/LineItem/2153155625038</t>
  </si>
  <si>
    <t>Myriam</t>
  </si>
  <si>
    <t>Corfield</t>
  </si>
  <si>
    <t>gid://shopify/LineItem/2154538008654</t>
  </si>
  <si>
    <t>Headingham</t>
  </si>
  <si>
    <t>gid://shopify/LineItem/2158906703950</t>
  </si>
  <si>
    <t>gid://shopify/LineItem/2160294068302</t>
  </si>
  <si>
    <t>Elverstone</t>
  </si>
  <si>
    <t>gid://shopify/LineItem/2157012615246</t>
  </si>
  <si>
    <t>Greiswood</t>
  </si>
  <si>
    <t>gid://shopify/LineItem/2153501687886</t>
  </si>
  <si>
    <t>Cy</t>
  </si>
  <si>
    <t>gid://shopify/LineItem/2152471953486</t>
  </si>
  <si>
    <t>Tesyro</t>
  </si>
  <si>
    <t>gid://shopify/LineItem/2161077911630</t>
  </si>
  <si>
    <t>gid://shopify/LineItem/2153716252750</t>
  </si>
  <si>
    <t>Gasticke</t>
  </si>
  <si>
    <t>gid://shopify/LineItem/2160584720462</t>
  </si>
  <si>
    <t>Gianni</t>
  </si>
  <si>
    <t>Pottberry</t>
  </si>
  <si>
    <t>gid://shopify/LineItem/2152142536782</t>
  </si>
  <si>
    <t>Coonihan</t>
  </si>
  <si>
    <t>gid://shopify/LineItem/2157484474446</t>
  </si>
  <si>
    <t>Coombs</t>
  </si>
  <si>
    <t>gid://shopify/LineItem/2161081188430</t>
  </si>
  <si>
    <t>Gibby</t>
  </si>
  <si>
    <t>Barnet</t>
  </si>
  <si>
    <t>gid://shopify/LineItem/2158811480142</t>
  </si>
  <si>
    <t>gid://shopify/LineItem/2159772008526</t>
  </si>
  <si>
    <t>Brownstein</t>
  </si>
  <si>
    <t>gid://shopify/LineItem/2158629716046</t>
  </si>
  <si>
    <t>Stowell</t>
  </si>
  <si>
    <t>gid://shopify/LineItem/2152254439502</t>
  </si>
  <si>
    <t>Steven</t>
  </si>
  <si>
    <t>gid://shopify/LineItem/2154428694606</t>
  </si>
  <si>
    <t>Marty</t>
  </si>
  <si>
    <t>Blinco</t>
  </si>
  <si>
    <t>gid://shopify/LineItem/2153656909902</t>
  </si>
  <si>
    <t>Bredbury</t>
  </si>
  <si>
    <t>gid://shopify/LineItem/2155736891470</t>
  </si>
  <si>
    <t>Aldric</t>
  </si>
  <si>
    <t>Antliff</t>
  </si>
  <si>
    <t>gid://shopify/LineItem/2156463489102</t>
  </si>
  <si>
    <t>Lian</t>
  </si>
  <si>
    <t>Bettis</t>
  </si>
  <si>
    <t>gid://shopify/LineItem/2158028750926</t>
  </si>
  <si>
    <t>Skyme</t>
  </si>
  <si>
    <t>gid://shopify/LineItem/2153060663374</t>
  </si>
  <si>
    <t>Dell</t>
  </si>
  <si>
    <t>Coyle</t>
  </si>
  <si>
    <t>gid://shopify/LineItem/2153964437582</t>
  </si>
  <si>
    <t>Shillaber</t>
  </si>
  <si>
    <t>gid://shopify/LineItem/2154564943950</t>
  </si>
  <si>
    <t>Breache</t>
  </si>
  <si>
    <t>gid://shopify/LineItem/2151481278542</t>
  </si>
  <si>
    <t>Bineham</t>
  </si>
  <si>
    <t>gid://shopify/LineItem/2155044339790</t>
  </si>
  <si>
    <t>gid://shopify/LineItem/2160502669390</t>
  </si>
  <si>
    <t>Geoffry</t>
  </si>
  <si>
    <t>Dunnet</t>
  </si>
  <si>
    <t>gid://shopify/LineItem/2152112357454</t>
  </si>
  <si>
    <t>Heda</t>
  </si>
  <si>
    <t>Godbert</t>
  </si>
  <si>
    <t>gid://shopify/LineItem/2156636700750</t>
  </si>
  <si>
    <t>Sellars</t>
  </si>
  <si>
    <t>gid://shopify/LineItem/2156071026766</t>
  </si>
  <si>
    <t>Nickola</t>
  </si>
  <si>
    <t>Gethins</t>
  </si>
  <si>
    <t>gid://shopify/LineItem/2160286793806</t>
  </si>
  <si>
    <t>MacDunleavy</t>
  </si>
  <si>
    <t>gid://shopify/LineItem/2160834379854</t>
  </si>
  <si>
    <t>Woollons</t>
  </si>
  <si>
    <t>gid://shopify/LineItem/2152198275150</t>
  </si>
  <si>
    <t>Gajewski</t>
  </si>
  <si>
    <t>gid://shopify/LineItem/2160447914062</t>
  </si>
  <si>
    <t>Cordy</t>
  </si>
  <si>
    <t>Leer</t>
  </si>
  <si>
    <t>gid://shopify/LineItem/2153447718990</t>
  </si>
  <si>
    <t>Glad</t>
  </si>
  <si>
    <t>Duggen</t>
  </si>
  <si>
    <t>gid://shopify/LineItem/2158025474126</t>
  </si>
  <si>
    <t>Allan</t>
  </si>
  <si>
    <t>gid://shopify/LineItem/2152977891406</t>
  </si>
  <si>
    <t>Petegre</t>
  </si>
  <si>
    <t>gid://shopify/LineItem/2153753509966</t>
  </si>
  <si>
    <t>Medhurst</t>
  </si>
  <si>
    <t>gid://shopify/LineItem/2155689836622</t>
  </si>
  <si>
    <t>Stinson</t>
  </si>
  <si>
    <t>gid://shopify/LineItem/2160949002318</t>
  </si>
  <si>
    <t>Ledekker</t>
  </si>
  <si>
    <t>gid://shopify/LineItem/2151751712846</t>
  </si>
  <si>
    <t>Kidstoun</t>
  </si>
  <si>
    <t>gid://shopify/LineItem/2153274343502</t>
  </si>
  <si>
    <t>Cutcliffe</t>
  </si>
  <si>
    <t>gid://shopify/LineItem/2156109693006</t>
  </si>
  <si>
    <t>Lenham</t>
  </si>
  <si>
    <t>gid://shopify/LineItem/2155821727822</t>
  </si>
  <si>
    <t>Gommowe</t>
  </si>
  <si>
    <t>gid://shopify/LineItem/2156093734990</t>
  </si>
  <si>
    <t>gid://shopify/LineItem/2156482756686</t>
  </si>
  <si>
    <t>Athey</t>
  </si>
  <si>
    <t>gid://shopify/LineItem/2159197651022</t>
  </si>
  <si>
    <t>gid://shopify/LineItem/2153202778190</t>
  </si>
  <si>
    <t>gid://shopify/LineItem/2158499070030</t>
  </si>
  <si>
    <t>Slide</t>
  </si>
  <si>
    <t>gid://shopify/LineItem/2157024116814</t>
  </si>
  <si>
    <t>Aubrette</t>
  </si>
  <si>
    <t>Murkin</t>
  </si>
  <si>
    <t>gid://shopify/LineItem/2157480050766</t>
  </si>
  <si>
    <t>Durnan</t>
  </si>
  <si>
    <t>gid://shopify/LineItem/2153396699214</t>
  </si>
  <si>
    <t>Lynnelle</t>
  </si>
  <si>
    <t>Frankel</t>
  </si>
  <si>
    <t>gid://shopify/LineItem/2160686956622</t>
  </si>
  <si>
    <t>Allsobrook</t>
  </si>
  <si>
    <t>gid://shopify/LineItem/2159378661454</t>
  </si>
  <si>
    <t>gid://shopify/LineItem/2159388229710</t>
  </si>
  <si>
    <t>Eady</t>
  </si>
  <si>
    <t>gid://shopify/LineItem/2156760694862</t>
  </si>
  <si>
    <t>Insall</t>
  </si>
  <si>
    <t>gid://shopify/LineItem/2157198573646</t>
  </si>
  <si>
    <t>Cristian</t>
  </si>
  <si>
    <t>gid://shopify/LineItem/2159469723726</t>
  </si>
  <si>
    <t>Rebanks</t>
  </si>
  <si>
    <t>gid://shopify/LineItem/2157113049166</t>
  </si>
  <si>
    <t>Gisella</t>
  </si>
  <si>
    <t>Beningfield</t>
  </si>
  <si>
    <t>gid://shopify/LineItem/2158789132366</t>
  </si>
  <si>
    <t>Aristotle</t>
  </si>
  <si>
    <t>Le Provest</t>
  </si>
  <si>
    <t>gid://shopify/LineItem/2154524311630</t>
  </si>
  <si>
    <t>Funnell</t>
  </si>
  <si>
    <t>gid://shopify/LineItem/2156268159054</t>
  </si>
  <si>
    <t>Stoeck</t>
  </si>
  <si>
    <t>gid://shopify/LineItem/2158150680654</t>
  </si>
  <si>
    <t>Linea</t>
  </si>
  <si>
    <t>Ferreiro</t>
  </si>
  <si>
    <t>gid://shopify/LineItem/2159315812430</t>
  </si>
  <si>
    <t>Gregersen</t>
  </si>
  <si>
    <t>gid://shopify/LineItem/2157054066766</t>
  </si>
  <si>
    <t>Janeczka</t>
  </si>
  <si>
    <t>Buyers</t>
  </si>
  <si>
    <t>gid://shopify/LineItem/2154739105870</t>
  </si>
  <si>
    <t>Dowse</t>
  </si>
  <si>
    <t>gid://shopify/LineItem/2155667816526</t>
  </si>
  <si>
    <t>gid://shopify/LineItem/2151564050510</t>
  </si>
  <si>
    <t>Iona</t>
  </si>
  <si>
    <t>Tremblett</t>
  </si>
  <si>
    <t>gid://shopify/LineItem/2156049367118</t>
  </si>
  <si>
    <t>MacRierie</t>
  </si>
  <si>
    <t>gid://shopify/LineItem/2157836959822</t>
  </si>
  <si>
    <t>Shurlock</t>
  </si>
  <si>
    <t>Pryor</t>
  </si>
  <si>
    <t>gid://shopify/LineItem/2156598591566</t>
  </si>
  <si>
    <t>Patters</t>
  </si>
  <si>
    <t>gid://shopify/LineItem/2155039457358</t>
  </si>
  <si>
    <t>Ponnsett</t>
  </si>
  <si>
    <t>gid://shopify/LineItem/2153043296334</t>
  </si>
  <si>
    <t>Coite</t>
  </si>
  <si>
    <t>gid://shopify/LineItem/2158177714254</t>
  </si>
  <si>
    <t>Pearmine</t>
  </si>
  <si>
    <t>gid://shopify/LineItem/2153414918222</t>
  </si>
  <si>
    <t>Eslemont</t>
  </si>
  <si>
    <t>gid://shopify/LineItem/2151702134862</t>
  </si>
  <si>
    <t>Diack</t>
  </si>
  <si>
    <t>gid://shopify/LineItem/2152839413838</t>
  </si>
  <si>
    <t>Disbury</t>
  </si>
  <si>
    <t>gid://shopify/LineItem/2157320601678</t>
  </si>
  <si>
    <t>Jesselyn</t>
  </si>
  <si>
    <t>Foch</t>
  </si>
  <si>
    <t>gid://shopify/LineItem/2152045740110</t>
  </si>
  <si>
    <t>Mendenhall</t>
  </si>
  <si>
    <t>gid://shopify/LineItem/2157860421710</t>
  </si>
  <si>
    <t>gid://shopify/LineItem/2151532691534</t>
  </si>
  <si>
    <t>Allayne</t>
  </si>
  <si>
    <t>Northage</t>
  </si>
  <si>
    <t>gid://shopify/LineItem/2155010228302</t>
  </si>
  <si>
    <t>Berri</t>
  </si>
  <si>
    <t>Vivash</t>
  </si>
  <si>
    <t>gid://shopify/LineItem/2157948305486</t>
  </si>
  <si>
    <t>Stratton</t>
  </si>
  <si>
    <t>gid://shopify/LineItem/2152971337806</t>
  </si>
  <si>
    <t>Adolf</t>
  </si>
  <si>
    <t>Andretti</t>
  </si>
  <si>
    <t>gid://shopify/LineItem/2156406374478</t>
  </si>
  <si>
    <t>Loving</t>
  </si>
  <si>
    <t>gid://shopify/LineItem/2158874165326</t>
  </si>
  <si>
    <t>Judy</t>
  </si>
  <si>
    <t>Sills</t>
  </si>
  <si>
    <t>gid://shopify/LineItem/2156262391886</t>
  </si>
  <si>
    <t>Cuddehy</t>
  </si>
  <si>
    <t>gid://shopify/LineItem/2157249429582</t>
  </si>
  <si>
    <t>Donavon</t>
  </si>
  <si>
    <t>McPeck</t>
  </si>
  <si>
    <t>gid://shopify/LineItem/2151460700238</t>
  </si>
  <si>
    <t>Cristen</t>
  </si>
  <si>
    <t>Colafate</t>
  </si>
  <si>
    <t>gid://shopify/LineItem/2157168328782</t>
  </si>
  <si>
    <t>Emelita</t>
  </si>
  <si>
    <t>Lalley</t>
  </si>
  <si>
    <t>gid://shopify/LineItem/2159522873422</t>
  </si>
  <si>
    <t>Ketteridge</t>
  </si>
  <si>
    <t>gid://shopify/LineItem/2157486243918</t>
  </si>
  <si>
    <t>Conrado</t>
  </si>
  <si>
    <t>Espinola</t>
  </si>
  <si>
    <t>gid://shopify/LineItem/2155704975438</t>
  </si>
  <si>
    <t>Dowbekin</t>
  </si>
  <si>
    <t>gid://shopify/LineItem/2158491369550</t>
  </si>
  <si>
    <t>Almeida</t>
  </si>
  <si>
    <t>gid://shopify/LineItem/2151732543566</t>
  </si>
  <si>
    <t>Stewart</t>
  </si>
  <si>
    <t>Jeary</t>
  </si>
  <si>
    <t>gid://shopify/LineItem/2156674875470</t>
  </si>
  <si>
    <t>Hizir</t>
  </si>
  <si>
    <t>gid://shopify/LineItem/2154385145934</t>
  </si>
  <si>
    <t>Corbitt</t>
  </si>
  <si>
    <t>gid://shopify/LineItem/2155702517838</t>
  </si>
  <si>
    <t>Jeana</t>
  </si>
  <si>
    <t>Robottom</t>
  </si>
  <si>
    <t>gid://shopify/LineItem/2155220402254</t>
  </si>
  <si>
    <t>Hasard</t>
  </si>
  <si>
    <t>gid://shopify/LineItem/2160825172046</t>
  </si>
  <si>
    <t>Emeline</t>
  </si>
  <si>
    <t>Pughsley</t>
  </si>
  <si>
    <t>ROCKVILLE</t>
  </si>
  <si>
    <t>gid://shopify/LineItem/2154810179662</t>
  </si>
  <si>
    <t>Foxhall</t>
  </si>
  <si>
    <t>gid://shopify/LineItem/2155115118670</t>
  </si>
  <si>
    <t>Aliza</t>
  </si>
  <si>
    <t>Geaves</t>
  </si>
  <si>
    <t>gid://shopify/LineItem/2157621805134</t>
  </si>
  <si>
    <t>gid://shopify/LineItem/2161062150222</t>
  </si>
  <si>
    <t>Elene</t>
  </si>
  <si>
    <t>Exter</t>
  </si>
  <si>
    <t>gid://shopify/LineItem/2153285222478</t>
  </si>
  <si>
    <t>Minda</t>
  </si>
  <si>
    <t>gid://shopify/LineItem/2157804159054</t>
  </si>
  <si>
    <t>Hessel</t>
  </si>
  <si>
    <t>gid://shopify/LineItem/2155727814734</t>
  </si>
  <si>
    <t>Howey</t>
  </si>
  <si>
    <t>Antonietti</t>
  </si>
  <si>
    <t>gid://shopify/LineItem/2160202317902</t>
  </si>
  <si>
    <t>Tomowicz</t>
  </si>
  <si>
    <t>gid://shopify/LineItem/2154803036238</t>
  </si>
  <si>
    <t>Jefferson</t>
  </si>
  <si>
    <t>Kuhndel</t>
  </si>
  <si>
    <t>gid://shopify/LineItem/2152149680206</t>
  </si>
  <si>
    <t>McRory</t>
  </si>
  <si>
    <t>gid://shopify/LineItem/2158488191054</t>
  </si>
  <si>
    <t>Tantrum</t>
  </si>
  <si>
    <t>gid://shopify/LineItem/2153930883150</t>
  </si>
  <si>
    <t>Vasilyev</t>
  </si>
  <si>
    <t>gid://shopify/LineItem/2158018887758</t>
  </si>
  <si>
    <t>Forryan</t>
  </si>
  <si>
    <t>gid://shopify/LineItem/2153382740046</t>
  </si>
  <si>
    <t>Valente</t>
  </si>
  <si>
    <t>gid://shopify/LineItem/2156014239822</t>
  </si>
  <si>
    <t>Rogerio</t>
  </si>
  <si>
    <t>Rickard</t>
  </si>
  <si>
    <t>gid://shopify/LineItem/2159316500558</t>
  </si>
  <si>
    <t>Kollas</t>
  </si>
  <si>
    <t>gid://shopify/LineItem/2152025096270</t>
  </si>
  <si>
    <t>Selene</t>
  </si>
  <si>
    <t>Wallace</t>
  </si>
  <si>
    <t>gid://shopify/LineItem/2151614152782</t>
  </si>
  <si>
    <t>Doro</t>
  </si>
  <si>
    <t>gid://shopify/LineItem/2156991479886</t>
  </si>
  <si>
    <t>gid://shopify/LineItem/2156060115022</t>
  </si>
  <si>
    <t>Annissa</t>
  </si>
  <si>
    <t>Hadaway</t>
  </si>
  <si>
    <t>gid://shopify/LineItem/2156980666446</t>
  </si>
  <si>
    <t>Neall</t>
  </si>
  <si>
    <t>Maskill</t>
  </si>
  <si>
    <t>gid://shopify/LineItem/2153678078030</t>
  </si>
  <si>
    <t>Vivien</t>
  </si>
  <si>
    <t>Longhorne</t>
  </si>
  <si>
    <t>gid://shopify/LineItem/2157968097358</t>
  </si>
  <si>
    <t>Yakobovitz</t>
  </si>
  <si>
    <t>gid://shopify/LineItem/2158958248014</t>
  </si>
  <si>
    <t>Godlip</t>
  </si>
  <si>
    <t>gid://shopify/LineItem/2151413121102</t>
  </si>
  <si>
    <t>gid://shopify/LineItem/2157062717518</t>
  </si>
  <si>
    <t>Aundrea</t>
  </si>
  <si>
    <t>Rhydderch</t>
  </si>
  <si>
    <t>gid://shopify/LineItem/2152920121422</t>
  </si>
  <si>
    <t>Belle</t>
  </si>
  <si>
    <t>Hutley</t>
  </si>
  <si>
    <t>gid://shopify/LineItem/2156332875854</t>
  </si>
  <si>
    <t>Bilfoot</t>
  </si>
  <si>
    <t>gid://shopify/LineItem/2160867311694</t>
  </si>
  <si>
    <t>Coraline</t>
  </si>
  <si>
    <t>Aspy</t>
  </si>
  <si>
    <t>gid://shopify/LineItem/2151639744590</t>
  </si>
  <si>
    <t>Helsa</t>
  </si>
  <si>
    <t>Greatbach</t>
  </si>
  <si>
    <t>gid://shopify/LineItem/2151875444814</t>
  </si>
  <si>
    <t>Lesley</t>
  </si>
  <si>
    <t>Chalk</t>
  </si>
  <si>
    <t>gid://shopify/LineItem/2155343282254</t>
  </si>
  <si>
    <t>gid://shopify/LineItem/2155998478414</t>
  </si>
  <si>
    <t>Mareah</t>
  </si>
  <si>
    <t>gid://shopify/LineItem/2156049236046</t>
  </si>
  <si>
    <t>Boays</t>
  </si>
  <si>
    <t>gid://shopify/LineItem/2157308641358</t>
  </si>
  <si>
    <t>Rosalynd</t>
  </si>
  <si>
    <t>Elphey</t>
  </si>
  <si>
    <t>gid://shopify/LineItem/2154743660622</t>
  </si>
  <si>
    <t>Gillian</t>
  </si>
  <si>
    <t>Fawkes</t>
  </si>
  <si>
    <t>gid://shopify/LineItem/2152144928846</t>
  </si>
  <si>
    <t>Thomasine</t>
  </si>
  <si>
    <t>Dodworth</t>
  </si>
  <si>
    <t>gid://shopify/LineItem/2160242982990</t>
  </si>
  <si>
    <t>Oldacre</t>
  </si>
  <si>
    <t>gid://shopify/LineItem/2151775928398</t>
  </si>
  <si>
    <t>gid://shopify/LineItem/2160311435342</t>
  </si>
  <si>
    <t>Cholton</t>
  </si>
  <si>
    <t>gid://shopify/LineItem/2159698575438</t>
  </si>
  <si>
    <t>Tremellier</t>
  </si>
  <si>
    <t>gid://shopify/LineItem/2151381794894</t>
  </si>
  <si>
    <t>Phoebe</t>
  </si>
  <si>
    <t>Sleep</t>
  </si>
  <si>
    <t>gid://shopify/LineItem/2152032272462</t>
  </si>
  <si>
    <t>Di Iorio</t>
  </si>
  <si>
    <t>gid://shopify/LineItem/2151612940366</t>
  </si>
  <si>
    <t>Jouhandeau</t>
  </si>
  <si>
    <t>gid://shopify/LineItem/2157402292302</t>
  </si>
  <si>
    <t>Dummigan</t>
  </si>
  <si>
    <t>gid://shopify/LineItem/2151915389006</t>
  </si>
  <si>
    <t>gid://shopify/LineItem/2157265092686</t>
  </si>
  <si>
    <t>Dillon</t>
  </si>
  <si>
    <t>Rivaland</t>
  </si>
  <si>
    <t>gid://shopify/LineItem/2153060794446</t>
  </si>
  <si>
    <t>Calla</t>
  </si>
  <si>
    <t>Banasiak</t>
  </si>
  <si>
    <t>gid://shopify/LineItem/2157543227470</t>
  </si>
  <si>
    <t>Catherine</t>
  </si>
  <si>
    <t>Burbury</t>
  </si>
  <si>
    <t>gid://shopify/LineItem/2154712596558</t>
  </si>
  <si>
    <t>Doxey</t>
  </si>
  <si>
    <t>gid://shopify/LineItem/2161389830222</t>
  </si>
  <si>
    <t>Winstone</t>
  </si>
  <si>
    <t>gid://shopify/LineItem/2153658548302</t>
  </si>
  <si>
    <t>Dwayne</t>
  </si>
  <si>
    <t>Shilladay</t>
  </si>
  <si>
    <t>gid://shopify/LineItem/2158765899854</t>
  </si>
  <si>
    <t>Brien</t>
  </si>
  <si>
    <t>Denisot</t>
  </si>
  <si>
    <t>gid://shopify/LineItem/2151487340622</t>
  </si>
  <si>
    <t>Brendis</t>
  </si>
  <si>
    <t>Blaszczynski</t>
  </si>
  <si>
    <t>gid://shopify/LineItem/2157349568590</t>
  </si>
  <si>
    <t>Ferie</t>
  </si>
  <si>
    <t>gid://shopify/LineItem/2160630956110</t>
  </si>
  <si>
    <t>Krishna</t>
  </si>
  <si>
    <t>Pardue</t>
  </si>
  <si>
    <t>gid://shopify/LineItem/2151450771534</t>
  </si>
  <si>
    <t>Rubinsohn</t>
  </si>
  <si>
    <t>gid://shopify/LineItem/2155876974670</t>
  </si>
  <si>
    <t>Wardhaugh</t>
  </si>
  <si>
    <t>gid://shopify/LineItem/2156660195406</t>
  </si>
  <si>
    <t>Broad</t>
  </si>
  <si>
    <t>gid://shopify/LineItem/2156179685454</t>
  </si>
  <si>
    <t>Heckle</t>
  </si>
  <si>
    <t>gid://shopify/LineItem/2160187801678</t>
  </si>
  <si>
    <t>Esteban</t>
  </si>
  <si>
    <t>Lippett</t>
  </si>
  <si>
    <t>gid://shopify/LineItem/2151628963918</t>
  </si>
  <si>
    <t>Ruggieri</t>
  </si>
  <si>
    <t>gid://shopify/LineItem/2151676215374</t>
  </si>
  <si>
    <t>Shina</t>
  </si>
  <si>
    <t>O'Corren</t>
  </si>
  <si>
    <t>gid://shopify/LineItem/2156204752974</t>
  </si>
  <si>
    <t>Swalwel</t>
  </si>
  <si>
    <t>gid://shopify/LineItem/2153563619406</t>
  </si>
  <si>
    <t>Kenelin</t>
  </si>
  <si>
    <t>gid://shopify/LineItem/2156422398030</t>
  </si>
  <si>
    <t>Jeane</t>
  </si>
  <si>
    <t>Pinyon</t>
  </si>
  <si>
    <t>gid://shopify/LineItem/2152172847182</t>
  </si>
  <si>
    <t>Nels</t>
  </si>
  <si>
    <t>Kesteven</t>
  </si>
  <si>
    <t>gid://shopify/LineItem/2157145653326</t>
  </si>
  <si>
    <t>Foggarty</t>
  </si>
  <si>
    <t>gid://shopify/LineItem/2155897126990</t>
  </si>
  <si>
    <t>Hurleigh</t>
  </si>
  <si>
    <t>gid://shopify/LineItem/2157094240334</t>
  </si>
  <si>
    <t>gid://shopify/LineItem/2154972414030</t>
  </si>
  <si>
    <t>Oldford</t>
  </si>
  <si>
    <t>gid://shopify/LineItem/2151579091022</t>
  </si>
  <si>
    <t>gid://shopify/LineItem/2159144173646</t>
  </si>
  <si>
    <t>Tawnya</t>
  </si>
  <si>
    <t>Suller</t>
  </si>
  <si>
    <t>gid://shopify/LineItem/2151562313806</t>
  </si>
  <si>
    <t>Wroth</t>
  </si>
  <si>
    <t>gid://shopify/LineItem/2156448776270</t>
  </si>
  <si>
    <t>Dermot</t>
  </si>
  <si>
    <t>Wichard</t>
  </si>
  <si>
    <t>gid://shopify/LineItem/2152005435470</t>
  </si>
  <si>
    <t>Matyashev</t>
  </si>
  <si>
    <t>gid://shopify/LineItem/2153519054926</t>
  </si>
  <si>
    <t>Kamila</t>
  </si>
  <si>
    <t>gid://shopify/LineItem/2159487942734</t>
  </si>
  <si>
    <t>Phripp</t>
  </si>
  <si>
    <t>gid://shopify/LineItem/2158608285774</t>
  </si>
  <si>
    <t>Teador</t>
  </si>
  <si>
    <t>Ambrozik</t>
  </si>
  <si>
    <t>gid://shopify/LineItem/2155690295374</t>
  </si>
  <si>
    <t>Robyn</t>
  </si>
  <si>
    <t>Struan</t>
  </si>
  <si>
    <t>gid://shopify/LineItem/2159182741582</t>
  </si>
  <si>
    <t>Lindsy</t>
  </si>
  <si>
    <t>Saggs</t>
  </si>
  <si>
    <t>gid://shopify/LineItem/2153705242702</t>
  </si>
  <si>
    <t>Hiram</t>
  </si>
  <si>
    <t>Sandercock</t>
  </si>
  <si>
    <t>gid://shopify/LineItem/2160646094926</t>
  </si>
  <si>
    <t>Nicola</t>
  </si>
  <si>
    <t>Haslum</t>
  </si>
  <si>
    <t>gid://shopify/LineItem/2159859662926</t>
  </si>
  <si>
    <t>Loomes</t>
  </si>
  <si>
    <t>gid://shopify/LineItem/2151760068686</t>
  </si>
  <si>
    <t>Belvia</t>
  </si>
  <si>
    <t>O'Shevlan</t>
  </si>
  <si>
    <t>gid://shopify/LineItem/2157392592974</t>
  </si>
  <si>
    <t>Buske</t>
  </si>
  <si>
    <t>gid://shopify/LineItem/2156425773134</t>
  </si>
  <si>
    <t>Riccione</t>
  </si>
  <si>
    <t>gid://shopify/LineItem/2154602266702</t>
  </si>
  <si>
    <t>Pointing</t>
  </si>
  <si>
    <t>gid://shopify/LineItem/2160693772366</t>
  </si>
  <si>
    <t>Martica</t>
  </si>
  <si>
    <t>Tettley</t>
  </si>
  <si>
    <t>gid://shopify/LineItem/2158609301582</t>
  </si>
  <si>
    <t>Caroljean</t>
  </si>
  <si>
    <t>Wentworth</t>
  </si>
  <si>
    <t>gid://shopify/LineItem/2160731619406</t>
  </si>
  <si>
    <t>Andrzej</t>
  </si>
  <si>
    <t>gid://shopify/LineItem/2156193087566</t>
  </si>
  <si>
    <t>Jacobsohn</t>
  </si>
  <si>
    <t>gid://shopify/LineItem/2154815914062</t>
  </si>
  <si>
    <t>gid://shopify/LineItem/2160677421134</t>
  </si>
  <si>
    <t>Caril</t>
  </si>
  <si>
    <t>Heine</t>
  </si>
  <si>
    <t>gid://shopify/LineItem/2160457318478</t>
  </si>
  <si>
    <t>Jans</t>
  </si>
  <si>
    <t>gid://shopify/LineItem/2156286836814</t>
  </si>
  <si>
    <t>Basilius</t>
  </si>
  <si>
    <t>Jakuszewski</t>
  </si>
  <si>
    <t>gid://shopify/LineItem/2157661290574</t>
  </si>
  <si>
    <t>Cristina</t>
  </si>
  <si>
    <t>Banaszkiewicz</t>
  </si>
  <si>
    <t>gid://shopify/LineItem/2153005514830</t>
  </si>
  <si>
    <t>Kennie</t>
  </si>
  <si>
    <t>Dran</t>
  </si>
  <si>
    <t>gid://shopify/LineItem/2151529873486</t>
  </si>
  <si>
    <t>Bilbrey</t>
  </si>
  <si>
    <t>gid://shopify/LineItem/2158082621518</t>
  </si>
  <si>
    <t>Sayer</t>
  </si>
  <si>
    <t>Iskov</t>
  </si>
  <si>
    <t>gid://shopify/LineItem/2157637009486</t>
  </si>
  <si>
    <t>Roadnight</t>
  </si>
  <si>
    <t>gid://shopify/LineItem/2157694156878</t>
  </si>
  <si>
    <t>Horace</t>
  </si>
  <si>
    <t>Dod</t>
  </si>
  <si>
    <t>gid://shopify/LineItem/2151469842510</t>
  </si>
  <si>
    <t>Orbine</t>
  </si>
  <si>
    <t>gid://shopify/LineItem/2160538615886</t>
  </si>
  <si>
    <t>Baytrop</t>
  </si>
  <si>
    <t>gid://shopify/LineItem/2157315194958</t>
  </si>
  <si>
    <t>Hettie</t>
  </si>
  <si>
    <t>Pedersen</t>
  </si>
  <si>
    <t>gid://shopify/LineItem/2153929474126</t>
  </si>
  <si>
    <t>Morly</t>
  </si>
  <si>
    <t>gid://shopify/LineItem/2155823235150</t>
  </si>
  <si>
    <t>Trusler</t>
  </si>
  <si>
    <t>gid://shopify/LineItem/2160958144590</t>
  </si>
  <si>
    <t>Alti</t>
  </si>
  <si>
    <t>gid://shopify/LineItem/2156021252174</t>
  </si>
  <si>
    <t>Poulglais</t>
  </si>
  <si>
    <t>gid://shopify/LineItem/2153727852622</t>
  </si>
  <si>
    <t>MacAdam</t>
  </si>
  <si>
    <t>gid://shopify/LineItem/2155940839502</t>
  </si>
  <si>
    <t>Pennington</t>
  </si>
  <si>
    <t>gid://shopify/LineItem/2158835433550</t>
  </si>
  <si>
    <t>Vallow</t>
  </si>
  <si>
    <t>gid://shopify/LineItem/2157643300942</t>
  </si>
  <si>
    <t>Pendrick</t>
  </si>
  <si>
    <t>gid://shopify/LineItem/2159327379534</t>
  </si>
  <si>
    <t>Maxi</t>
  </si>
  <si>
    <t>Dive</t>
  </si>
  <si>
    <t>gid://shopify/LineItem/2154923688014</t>
  </si>
  <si>
    <t>Cominello</t>
  </si>
  <si>
    <t>gid://shopify/LineItem/2158614249550</t>
  </si>
  <si>
    <t>Donna</t>
  </si>
  <si>
    <t>Thornley</t>
  </si>
  <si>
    <t>gid://shopify/LineItem/2159583035470</t>
  </si>
  <si>
    <t>Lorraine</t>
  </si>
  <si>
    <t>Crunden</t>
  </si>
  <si>
    <t>gid://shopify/LineItem/2151737098318</t>
  </si>
  <si>
    <t>Gero</t>
  </si>
  <si>
    <t>gid://shopify/LineItem/2161322491982</t>
  </si>
  <si>
    <t>Adiana</t>
  </si>
  <si>
    <t>Savery</t>
  </si>
  <si>
    <t>gid://shopify/LineItem/2159779741774</t>
  </si>
  <si>
    <t>Dwyer</t>
  </si>
  <si>
    <t>gid://shopify/LineItem/2153548742734</t>
  </si>
  <si>
    <t>Witherbed</t>
  </si>
  <si>
    <t>gid://shopify/LineItem/2151533150286</t>
  </si>
  <si>
    <t>Buey</t>
  </si>
  <si>
    <t>gid://shopify/LineItem/2153008562254</t>
  </si>
  <si>
    <t>Cundict</t>
  </si>
  <si>
    <t>gid://shopify/LineItem/2151811416142</t>
  </si>
  <si>
    <t>Tatlowe</t>
  </si>
  <si>
    <t>gid://shopify/LineItem/2154932011086</t>
  </si>
  <si>
    <t>Kidney</t>
  </si>
  <si>
    <t>gid://shopify/LineItem/2160595370062</t>
  </si>
  <si>
    <t>Real</t>
  </si>
  <si>
    <t>gid://shopify/LineItem/2159090401358</t>
  </si>
  <si>
    <t>Ferney</t>
  </si>
  <si>
    <t>gid://shopify/LineItem/2153116729422</t>
  </si>
  <si>
    <t>Caldero</t>
  </si>
  <si>
    <t>gid://shopify/LineItem/2155148902478</t>
  </si>
  <si>
    <t>Bakesef</t>
  </si>
  <si>
    <t>gid://shopify/LineItem/2158639743054</t>
  </si>
  <si>
    <t>gid://shopify/LineItem/2153161097294</t>
  </si>
  <si>
    <t>Myrwyn</t>
  </si>
  <si>
    <t>Matthewson</t>
  </si>
  <si>
    <t>gid://shopify/LineItem/2157656211534</t>
  </si>
  <si>
    <t>Hammerman</t>
  </si>
  <si>
    <t>gid://shopify/LineItem/2156619890766</t>
  </si>
  <si>
    <t>Helga</t>
  </si>
  <si>
    <t>gid://shopify/LineItem/2154503241806</t>
  </si>
  <si>
    <t>Lauri</t>
  </si>
  <si>
    <t>Wissbey</t>
  </si>
  <si>
    <t>gid://shopify/LineItem/2160534847566</t>
  </si>
  <si>
    <t>Eble</t>
  </si>
  <si>
    <t>gid://shopify/LineItem/2157849509966</t>
  </si>
  <si>
    <t>Rollett</t>
  </si>
  <si>
    <t>gid://shopify/LineItem/2154757914702</t>
  </si>
  <si>
    <t>Wetherhead</t>
  </si>
  <si>
    <t>gid://shopify/LineItem/2158886486094</t>
  </si>
  <si>
    <t>Pedden</t>
  </si>
  <si>
    <t>gid://shopify/LineItem/2152033321038</t>
  </si>
  <si>
    <t>Bramhill</t>
  </si>
  <si>
    <t>gid://shopify/LineItem/2156060344398</t>
  </si>
  <si>
    <t>Korrie</t>
  </si>
  <si>
    <t>Walhedd</t>
  </si>
  <si>
    <t>gid://shopify/LineItem/2157356318798</t>
  </si>
  <si>
    <t>Laetitia</t>
  </si>
  <si>
    <t>Jouannot</t>
  </si>
  <si>
    <t>gid://shopify/LineItem/2153791389774</t>
  </si>
  <si>
    <t>Cosetta</t>
  </si>
  <si>
    <t>Redan</t>
  </si>
  <si>
    <t>gid://shopify/LineItem/2157158039630</t>
  </si>
  <si>
    <t>Levon</t>
  </si>
  <si>
    <t>Sperwell</t>
  </si>
  <si>
    <t>gid://shopify/LineItem/2155260346446</t>
  </si>
  <si>
    <t>Sophey</t>
  </si>
  <si>
    <t>Daelman</t>
  </si>
  <si>
    <t>gid://shopify/LineItem/2160485662798</t>
  </si>
  <si>
    <t>Elrick</t>
  </si>
  <si>
    <t>gid://shopify/LineItem/2156519817294</t>
  </si>
  <si>
    <t>Dacey</t>
  </si>
  <si>
    <t>Tidridge</t>
  </si>
  <si>
    <t>gid://shopify/LineItem/2153590816846</t>
  </si>
  <si>
    <t>MacCartair</t>
  </si>
  <si>
    <t>gid://shopify/LineItem/2153609363534</t>
  </si>
  <si>
    <t>Hartley</t>
  </si>
  <si>
    <t>Searston</t>
  </si>
  <si>
    <t>gid://shopify/LineItem/2159427289166</t>
  </si>
  <si>
    <t>Salling</t>
  </si>
  <si>
    <t>gid://shopify/LineItem/2152837185614</t>
  </si>
  <si>
    <t>Rosenkranc</t>
  </si>
  <si>
    <t>gid://shopify/LineItem/2155758714958</t>
  </si>
  <si>
    <t>Culleton</t>
  </si>
  <si>
    <t>gid://shopify/LineItem/2160779526222</t>
  </si>
  <si>
    <t>Iris</t>
  </si>
  <si>
    <t>Stride</t>
  </si>
  <si>
    <t>gid://shopify/LineItem/2155744362574</t>
  </si>
  <si>
    <t>Dorella</t>
  </si>
  <si>
    <t>Poley</t>
  </si>
  <si>
    <t>gid://shopify/LineItem/2151585349710</t>
  </si>
  <si>
    <t>Dobel</t>
  </si>
  <si>
    <t>gid://shopify/LineItem/2151364296782</t>
  </si>
  <si>
    <t>Jermayne</t>
  </si>
  <si>
    <t>Kiebes</t>
  </si>
  <si>
    <t>gid://shopify/LineItem/2159407333454</t>
  </si>
  <si>
    <t>Aigneis</t>
  </si>
  <si>
    <t>gid://shopify/LineItem/2161239851086</t>
  </si>
  <si>
    <t>James</t>
  </si>
  <si>
    <t>gid://shopify/LineItem/2156085706830</t>
  </si>
  <si>
    <t>Berger</t>
  </si>
  <si>
    <t>gid://shopify/LineItem/2156348080206</t>
  </si>
  <si>
    <t>Josselsohn</t>
  </si>
  <si>
    <t>gid://shopify/LineItem/2152422473806</t>
  </si>
  <si>
    <t>Evett</t>
  </si>
  <si>
    <t>gid://shopify/LineItem/2155760386126</t>
  </si>
  <si>
    <t>Catley</t>
  </si>
  <si>
    <t>gid://shopify/LineItem/2159442493518</t>
  </si>
  <si>
    <t>Gloriane</t>
  </si>
  <si>
    <t>Petrowsky</t>
  </si>
  <si>
    <t>gid://shopify/LineItem/2157269057614</t>
  </si>
  <si>
    <t>Shilito</t>
  </si>
  <si>
    <t>gid://shopify/LineItem/2157110722638</t>
  </si>
  <si>
    <t>Labbett</t>
  </si>
  <si>
    <t>gid://shopify/LineItem/2153837723726</t>
  </si>
  <si>
    <t>gid://shopify/LineItem/2159493775438</t>
  </si>
  <si>
    <t>Franz</t>
  </si>
  <si>
    <t>gid://shopify/LineItem/2153096183886</t>
  </si>
  <si>
    <t>gid://shopify/LineItem/2160721756238</t>
  </si>
  <si>
    <t>Chrisy</t>
  </si>
  <si>
    <t>Gann</t>
  </si>
  <si>
    <t>gid://shopify/LineItem/2158966997070</t>
  </si>
  <si>
    <t>Besantie</t>
  </si>
  <si>
    <t>gid://shopify/LineItem/2157870350414</t>
  </si>
  <si>
    <t>Lawton</t>
  </si>
  <si>
    <t>Spatarul</t>
  </si>
  <si>
    <t>gid://shopify/LineItem/2159879520334</t>
  </si>
  <si>
    <t>gid://shopify/LineItem/2151787626574</t>
  </si>
  <si>
    <t>Sallans</t>
  </si>
  <si>
    <t>gid://shopify/LineItem/2157905117262</t>
  </si>
  <si>
    <t>Jenda</t>
  </si>
  <si>
    <t>Ballston</t>
  </si>
  <si>
    <t>gid://shopify/LineItem/2159502721102</t>
  </si>
  <si>
    <t>Caron</t>
  </si>
  <si>
    <t>Feasley</t>
  </si>
  <si>
    <t>gid://shopify/LineItem/2157680754766</t>
  </si>
  <si>
    <t>Drei</t>
  </si>
  <si>
    <t>gid://shopify/LineItem/2155119345742</t>
  </si>
  <si>
    <t>Shoulders</t>
  </si>
  <si>
    <t>gid://shopify/LineItem/2151530889294</t>
  </si>
  <si>
    <t>gid://shopify/LineItem/2161063985230</t>
  </si>
  <si>
    <t>gid://shopify/LineItem/2157677051982</t>
  </si>
  <si>
    <t>gid://shopify/LineItem/2151495991374</t>
  </si>
  <si>
    <t>Hanny</t>
  </si>
  <si>
    <t>gid://shopify/LineItem/2160162701390</t>
  </si>
  <si>
    <t>Dreossi</t>
  </si>
  <si>
    <t>gid://shopify/LineItem/2154060152910</t>
  </si>
  <si>
    <t>Tarrah</t>
  </si>
  <si>
    <t>McAllen</t>
  </si>
  <si>
    <t>gid://shopify/LineItem/2158800863310</t>
  </si>
  <si>
    <t>Maryann</t>
  </si>
  <si>
    <t>Wilcher</t>
  </si>
  <si>
    <t>gid://shopify/LineItem/2153408593998</t>
  </si>
  <si>
    <t>Ezri</t>
  </si>
  <si>
    <t>O'Dempsey</t>
  </si>
  <si>
    <t>gid://shopify/LineItem/2157516030030</t>
  </si>
  <si>
    <t>Viviyan</t>
  </si>
  <si>
    <t>Engledow</t>
  </si>
  <si>
    <t>gid://shopify/LineItem/2155044372558</t>
  </si>
  <si>
    <t>Vasquez</t>
  </si>
  <si>
    <t>gid://shopify/LineItem/2154891608142</t>
  </si>
  <si>
    <t>Rosemonde</t>
  </si>
  <si>
    <t>De Luna</t>
  </si>
  <si>
    <t>gid://shopify/LineItem/2160579248206</t>
  </si>
  <si>
    <t>Dingle</t>
  </si>
  <si>
    <t>gid://shopify/LineItem/2151749451854</t>
  </si>
  <si>
    <t>Cyndie</t>
  </si>
  <si>
    <t>Sandle</t>
  </si>
  <si>
    <t>gid://shopify/LineItem/2153080291406</t>
  </si>
  <si>
    <t>Kathrine</t>
  </si>
  <si>
    <t>Dewane</t>
  </si>
  <si>
    <t>gid://shopify/LineItem/2157518782542</t>
  </si>
  <si>
    <t>Greenough</t>
  </si>
  <si>
    <t>gid://shopify/LineItem/2154963435598</t>
  </si>
  <si>
    <t>Nadya</t>
  </si>
  <si>
    <t>MacKay</t>
  </si>
  <si>
    <t>gid://shopify/LineItem/2154495049806</t>
  </si>
  <si>
    <t>Shrive</t>
  </si>
  <si>
    <t>gid://shopify/LineItem/2151554285646</t>
  </si>
  <si>
    <t>Burney</t>
  </si>
  <si>
    <t>gid://shopify/LineItem/2158744076366</t>
  </si>
  <si>
    <t>Ewbanke</t>
  </si>
  <si>
    <t>gid://shopify/LineItem/2156088229966</t>
  </si>
  <si>
    <t>Paige</t>
  </si>
  <si>
    <t>Ismead</t>
  </si>
  <si>
    <t>gid://shopify/LineItem/2157116457038</t>
  </si>
  <si>
    <t>Inesita</t>
  </si>
  <si>
    <t>Jarratt</t>
  </si>
  <si>
    <t>gid://shopify/LineItem/2155808817230</t>
  </si>
  <si>
    <t>Robinia</t>
  </si>
  <si>
    <t>Mousby</t>
  </si>
  <si>
    <t>gid://shopify/LineItem/2155914625102</t>
  </si>
  <si>
    <t>Ardling</t>
  </si>
  <si>
    <t>gid://shopify/LineItem/2155945951310</t>
  </si>
  <si>
    <t>Ondrak</t>
  </si>
  <si>
    <t>gid://shopify/LineItem/2158880358478</t>
  </si>
  <si>
    <t>gid://shopify/LineItem/2154076602446</t>
  </si>
  <si>
    <t>Perschke</t>
  </si>
  <si>
    <t>gid://shopify/LineItem/2153583083598</t>
  </si>
  <si>
    <t>Morse</t>
  </si>
  <si>
    <t>Butten</t>
  </si>
  <si>
    <t>gid://shopify/LineItem/2153635709006</t>
  </si>
  <si>
    <t>Ewan</t>
  </si>
  <si>
    <t>Cauldwell</t>
  </si>
  <si>
    <t>gid://shopify/LineItem/2154728849486</t>
  </si>
  <si>
    <t>gid://shopify/LineItem/2153547399246</t>
  </si>
  <si>
    <t>Horlick</t>
  </si>
  <si>
    <t>gid://shopify/LineItem/2158915846222</t>
  </si>
  <si>
    <t>D'Ambrosi</t>
  </si>
  <si>
    <t>gid://shopify/LineItem/2153586720846</t>
  </si>
  <si>
    <t>Dewey</t>
  </si>
  <si>
    <t>gid://shopify/LineItem/2155811668046</t>
  </si>
  <si>
    <t>Fianna</t>
  </si>
  <si>
    <t>gid://shopify/LineItem/2151404503118</t>
  </si>
  <si>
    <t>gid://shopify/LineItem/2158809841742</t>
  </si>
  <si>
    <t>Grabert</t>
  </si>
  <si>
    <t>gid://shopify/LineItem/2157334954062</t>
  </si>
  <si>
    <t>Iacavone</t>
  </si>
  <si>
    <t>gid://shopify/LineItem/2157158563918</t>
  </si>
  <si>
    <t>Upcraft</t>
  </si>
  <si>
    <t>gid://shopify/LineItem/2155795972174</t>
  </si>
  <si>
    <t>gid://shopify/LineItem/2153219981390</t>
  </si>
  <si>
    <t>Karissa</t>
  </si>
  <si>
    <t>Coster</t>
  </si>
  <si>
    <t>gid://shopify/LineItem/2157039681614</t>
  </si>
  <si>
    <t>Madel</t>
  </si>
  <si>
    <t>O'Doogan</t>
  </si>
  <si>
    <t>gid://shopify/LineItem/2155882676302</t>
  </si>
  <si>
    <t>Malissa</t>
  </si>
  <si>
    <t>Drake</t>
  </si>
  <si>
    <t>gid://shopify/LineItem/2158576402510</t>
  </si>
  <si>
    <t>Coy</t>
  </si>
  <si>
    <t>gid://shopify/LineItem/2152245821518</t>
  </si>
  <si>
    <t>Rudd</t>
  </si>
  <si>
    <t>Cone</t>
  </si>
  <si>
    <t>gid://shopify/LineItem/2157261750350</t>
  </si>
  <si>
    <t>Collingworth</t>
  </si>
  <si>
    <t>gid://shopify/LineItem/2157759594574</t>
  </si>
  <si>
    <t>Donal</t>
  </si>
  <si>
    <t>Cornels</t>
  </si>
  <si>
    <t>gid://shopify/LineItem/2160931635278</t>
  </si>
  <si>
    <t>McGowran</t>
  </si>
  <si>
    <t>gid://shopify/LineItem/2157939032142</t>
  </si>
  <si>
    <t>Adnams</t>
  </si>
  <si>
    <t>CHANDLER</t>
  </si>
  <si>
    <t>gid://shopify/LineItem/2153315237966</t>
  </si>
  <si>
    <t>Sean</t>
  </si>
  <si>
    <t>Feldhammer</t>
  </si>
  <si>
    <t>gid://shopify/LineItem/2155884249166</t>
  </si>
  <si>
    <t>Nolot</t>
  </si>
  <si>
    <t>gid://shopify/LineItem/2158524497998</t>
  </si>
  <si>
    <t>Karin</t>
  </si>
  <si>
    <t>Youings</t>
  </si>
  <si>
    <t>gid://shopify/LineItem/2151733264462</t>
  </si>
  <si>
    <t>Rivy</t>
  </si>
  <si>
    <t>Pietersma</t>
  </si>
  <si>
    <t>gid://shopify/LineItem/2151634370638</t>
  </si>
  <si>
    <t>gid://shopify/LineItem/2154599350350</t>
  </si>
  <si>
    <t>Worthington</t>
  </si>
  <si>
    <t>gid://shopify/LineItem/2155806654542</t>
  </si>
  <si>
    <t>Iacomelli</t>
  </si>
  <si>
    <t>gid://shopify/LineItem/2152152170574</t>
  </si>
  <si>
    <t>Kaliszewski</t>
  </si>
  <si>
    <t>gid://shopify/LineItem/2158913781838</t>
  </si>
  <si>
    <t>Rockie</t>
  </si>
  <si>
    <t>Kibbey</t>
  </si>
  <si>
    <t>gid://shopify/LineItem/2157984809038</t>
  </si>
  <si>
    <t>Hammant</t>
  </si>
  <si>
    <t>gid://shopify/LineItem/2160425697358</t>
  </si>
  <si>
    <t>Giselle</t>
  </si>
  <si>
    <t>Stanway</t>
  </si>
  <si>
    <t>gid://shopify/LineItem/2154443866190</t>
  </si>
  <si>
    <t>Breddy</t>
  </si>
  <si>
    <t>gid://shopify/LineItem/2153315270734</t>
  </si>
  <si>
    <t>Carlton</t>
  </si>
  <si>
    <t>gid://shopify/LineItem/2153324445774</t>
  </si>
  <si>
    <t>Costall</t>
  </si>
  <si>
    <t>gid://shopify/LineItem/2157759627342</t>
  </si>
  <si>
    <t>Dalston</t>
  </si>
  <si>
    <t>Templeman</t>
  </si>
  <si>
    <t>gid://shopify/LineItem/2157044727886</t>
  </si>
  <si>
    <t>Dix</t>
  </si>
  <si>
    <t>Pedrozzi</t>
  </si>
  <si>
    <t>gid://shopify/LineItem/2160709075022</t>
  </si>
  <si>
    <t>Bayard</t>
  </si>
  <si>
    <t>Ruxton</t>
  </si>
  <si>
    <t>gid://shopify/LineItem/2156411650126</t>
  </si>
  <si>
    <t>Vincents</t>
  </si>
  <si>
    <t>gid://shopify/LineItem/2156152979534</t>
  </si>
  <si>
    <t>Fulham</t>
  </si>
  <si>
    <t>gid://shopify/LineItem/2151624736846</t>
  </si>
  <si>
    <t>Pendre</t>
  </si>
  <si>
    <t>gid://shopify/LineItem/2155226759246</t>
  </si>
  <si>
    <t>Marni</t>
  </si>
  <si>
    <t>Simmins</t>
  </si>
  <si>
    <t>gid://shopify/LineItem/2157184221262</t>
  </si>
  <si>
    <t>Franciska</t>
  </si>
  <si>
    <t>Infante</t>
  </si>
  <si>
    <t>gid://shopify/LineItem/2155115380814</t>
  </si>
  <si>
    <t>Causier</t>
  </si>
  <si>
    <t>gid://shopify/LineItem/2155070423118</t>
  </si>
  <si>
    <t>Cordelie</t>
  </si>
  <si>
    <t>Babbe</t>
  </si>
  <si>
    <t>gid://shopify/LineItem/2160945922126</t>
  </si>
  <si>
    <t>Pacitti</t>
  </si>
  <si>
    <t>gid://shopify/LineItem/2159103901774</t>
  </si>
  <si>
    <t>Gibb</t>
  </si>
  <si>
    <t>Geoghegan</t>
  </si>
  <si>
    <t>gid://shopify/LineItem/2157550960718</t>
  </si>
  <si>
    <t>Humfried</t>
  </si>
  <si>
    <t>Winman</t>
  </si>
  <si>
    <t>gid://shopify/LineItem/2155829461070</t>
  </si>
  <si>
    <t>McGoogan</t>
  </si>
  <si>
    <t>gid://shopify/LineItem/2157731577934</t>
  </si>
  <si>
    <t>Carrabot</t>
  </si>
  <si>
    <t>gid://shopify/LineItem/2161292509262</t>
  </si>
  <si>
    <t>Winn</t>
  </si>
  <si>
    <t>gid://shopify/LineItem/2158598193230</t>
  </si>
  <si>
    <t>Ivan</t>
  </si>
  <si>
    <t>Drewitt</t>
  </si>
  <si>
    <t>gid://shopify/LineItem/2151470628942</t>
  </si>
  <si>
    <t>Cawthron</t>
  </si>
  <si>
    <t>gid://shopify/LineItem/2159345664078</t>
  </si>
  <si>
    <t>Oldman</t>
  </si>
  <si>
    <t>gid://shopify/LineItem/2153625190478</t>
  </si>
  <si>
    <t>Close</t>
  </si>
  <si>
    <t>gid://shopify/LineItem/2159130214478</t>
  </si>
  <si>
    <t>Suzette</t>
  </si>
  <si>
    <t>Quinnette</t>
  </si>
  <si>
    <t>gid://shopify/LineItem/2154423418958</t>
  </si>
  <si>
    <t>Schwander</t>
  </si>
  <si>
    <t>gid://shopify/LineItem/2159353430094</t>
  </si>
  <si>
    <t>Bellhouse</t>
  </si>
  <si>
    <t>gid://shopify/LineItem/2151518699598</t>
  </si>
  <si>
    <t>gid://shopify/LineItem/2151976042574</t>
  </si>
  <si>
    <t>gid://shopify/LineItem/2155705040974</t>
  </si>
  <si>
    <t>Hyndley</t>
  </si>
  <si>
    <t>gid://shopify/LineItem/2160983441486</t>
  </si>
  <si>
    <t>Leonhard</t>
  </si>
  <si>
    <t>Heinert</t>
  </si>
  <si>
    <t>gid://shopify/LineItem/2158910144590</t>
  </si>
  <si>
    <t>Bibby</t>
  </si>
  <si>
    <t>Pochon</t>
  </si>
  <si>
    <t>gid://shopify/LineItem/2152327282766</t>
  </si>
  <si>
    <t>Adella</t>
  </si>
  <si>
    <t>Dusey</t>
  </si>
  <si>
    <t>gid://shopify/LineItem/2154490396750</t>
  </si>
  <si>
    <t>Antonin</t>
  </si>
  <si>
    <t>Hyde</t>
  </si>
  <si>
    <t>gid://shopify/LineItem/2158727725134</t>
  </si>
  <si>
    <t>Matcham</t>
  </si>
  <si>
    <t>gid://shopify/LineItem/2157202178126</t>
  </si>
  <si>
    <t>gid://shopify/LineItem/2154861625422</t>
  </si>
  <si>
    <t>Alsobrook</t>
  </si>
  <si>
    <t>gid://shopify/LineItem/2152283701326</t>
  </si>
  <si>
    <t>Thiese</t>
  </si>
  <si>
    <t>gid://shopify/LineItem/2157987266638</t>
  </si>
  <si>
    <t>Harald</t>
  </si>
  <si>
    <t>Arbor</t>
  </si>
  <si>
    <t>gid://shopify/LineItem/2155834277966</t>
  </si>
  <si>
    <t>Gasgarth</t>
  </si>
  <si>
    <t>gid://shopify/LineItem/2160626532430</t>
  </si>
  <si>
    <t>Shoebridge</t>
  </si>
  <si>
    <t>gid://shopify/LineItem/2157511737422</t>
  </si>
  <si>
    <t>Marrissa</t>
  </si>
  <si>
    <t>gid://shopify/LineItem/2151516602446</t>
  </si>
  <si>
    <t>Balogh</t>
  </si>
  <si>
    <t>gid://shopify/LineItem/2157477625934</t>
  </si>
  <si>
    <t>Giacinta</t>
  </si>
  <si>
    <t>Dunkerk</t>
  </si>
  <si>
    <t>gid://shopify/LineItem/2157052395598</t>
  </si>
  <si>
    <t>Ingrim</t>
  </si>
  <si>
    <t>Galbreth</t>
  </si>
  <si>
    <t>gid://shopify/LineItem/2158649213006</t>
  </si>
  <si>
    <t>Makinson</t>
  </si>
  <si>
    <t>gid://shopify/LineItem/2151611236430</t>
  </si>
  <si>
    <t>Fosdyke</t>
  </si>
  <si>
    <t>gid://shopify/LineItem/2152998240334</t>
  </si>
  <si>
    <t>Fatharly</t>
  </si>
  <si>
    <t>gid://shopify/LineItem/2156136104014</t>
  </si>
  <si>
    <t>Dow</t>
  </si>
  <si>
    <t>gid://shopify/LineItem/2160263987278</t>
  </si>
  <si>
    <t>Stockman</t>
  </si>
  <si>
    <t>gid://shopify/LineItem/2157669154894</t>
  </si>
  <si>
    <t>Alvaro</t>
  </si>
  <si>
    <t>gid://shopify/LineItem/2157035978830</t>
  </si>
  <si>
    <t>Sigfried</t>
  </si>
  <si>
    <t>Scally</t>
  </si>
  <si>
    <t>gid://shopify/LineItem/2155712381006</t>
  </si>
  <si>
    <t>Breslauer</t>
  </si>
  <si>
    <t>gid://shopify/LineItem/2157089849422</t>
  </si>
  <si>
    <t>gid://shopify/LineItem/2153639346254</t>
  </si>
  <si>
    <t>Praundl</t>
  </si>
  <si>
    <t>gid://shopify/LineItem/2156182995022</t>
  </si>
  <si>
    <t>Goodchild</t>
  </si>
  <si>
    <t>gid://shopify/LineItem/2157753696334</t>
  </si>
  <si>
    <t>Norby</t>
  </si>
  <si>
    <t>Pearman</t>
  </si>
  <si>
    <t>gid://shopify/LineItem/2153554870350</t>
  </si>
  <si>
    <t>Neddie</t>
  </si>
  <si>
    <t>Vescovini</t>
  </si>
  <si>
    <t>gid://shopify/LineItem/2152968847438</t>
  </si>
  <si>
    <t>Levick</t>
  </si>
  <si>
    <t>gid://shopify/LineItem/2151766720590</t>
  </si>
  <si>
    <t>gid://shopify/LineItem/2155685380174</t>
  </si>
  <si>
    <t>gid://shopify/LineItem/2159095808078</t>
  </si>
  <si>
    <t>Hurring</t>
  </si>
  <si>
    <t>gid://shopify/LineItem/2160963584078</t>
  </si>
  <si>
    <t>Dundendale</t>
  </si>
  <si>
    <t>gid://shopify/LineItem/2155922980942</t>
  </si>
  <si>
    <t>Crepin</t>
  </si>
  <si>
    <t>gid://shopify/LineItem/2160953524302</t>
  </si>
  <si>
    <t>Bab</t>
  </si>
  <si>
    <t>Kase</t>
  </si>
  <si>
    <t>gid://shopify/LineItem/2159006515278</t>
  </si>
  <si>
    <t>Adamec</t>
  </si>
  <si>
    <t>gid://shopify/LineItem/2157756842062</t>
  </si>
  <si>
    <t>Bradan</t>
  </si>
  <si>
    <t>Rigden</t>
  </si>
  <si>
    <t>gid://shopify/LineItem/2152098267214</t>
  </si>
  <si>
    <t>Osbourne</t>
  </si>
  <si>
    <t>Louw</t>
  </si>
  <si>
    <t>gid://shopify/LineItem/2159227306062</t>
  </si>
  <si>
    <t>gid://shopify/LineItem/2157395837006</t>
  </si>
  <si>
    <t>Karlens</t>
  </si>
  <si>
    <t>St. Leger</t>
  </si>
  <si>
    <t>gid://shopify/LineItem/2160247373902</t>
  </si>
  <si>
    <t>Ezra</t>
  </si>
  <si>
    <t>Petkovic</t>
  </si>
  <si>
    <t>gid://shopify/LineItem/2155683053646</t>
  </si>
  <si>
    <t>Mahaddy</t>
  </si>
  <si>
    <t>gid://shopify/LineItem/2154515824718</t>
  </si>
  <si>
    <t>Emmie</t>
  </si>
  <si>
    <t>Mc Andrew</t>
  </si>
  <si>
    <t>gid://shopify/LineItem/2160954179662</t>
  </si>
  <si>
    <t>Marilin</t>
  </si>
  <si>
    <t>Alaway</t>
  </si>
  <si>
    <t>gid://shopify/LineItem/2161007394894</t>
  </si>
  <si>
    <t>gid://shopify/LineItem/2161028956238</t>
  </si>
  <si>
    <t>Tulloch</t>
  </si>
  <si>
    <t>gid://shopify/LineItem/2160961224782</t>
  </si>
  <si>
    <t>Sharpin</t>
  </si>
  <si>
    <t>gid://shopify/LineItem/2159332589646</t>
  </si>
  <si>
    <t>Fidelia</t>
  </si>
  <si>
    <t>Klimuk</t>
  </si>
  <si>
    <t>gid://shopify/LineItem/2157262995534</t>
  </si>
  <si>
    <t>Delete</t>
  </si>
  <si>
    <t>gid://shopify/LineItem/2160965386318</t>
  </si>
  <si>
    <t>Bingle</t>
  </si>
  <si>
    <t>gid://shopify/LineItem/2152036040782</t>
  </si>
  <si>
    <t>Shottin</t>
  </si>
  <si>
    <t>gid://shopify/LineItem/2151724875854</t>
  </si>
  <si>
    <t>Trippack</t>
  </si>
  <si>
    <t>gid://shopify/LineItem/2155995627598</t>
  </si>
  <si>
    <t>Galway</t>
  </si>
  <si>
    <t>gid://shopify/LineItem/2160365568078</t>
  </si>
  <si>
    <t>Nichole</t>
  </si>
  <si>
    <t>gid://shopify/LineItem/2156106186830</t>
  </si>
  <si>
    <t>Bichener</t>
  </si>
  <si>
    <t>gid://shopify/LineItem/2158968701006</t>
  </si>
  <si>
    <t>Niel</t>
  </si>
  <si>
    <t>gid://shopify/LineItem/2158808891470</t>
  </si>
  <si>
    <t>Rodi</t>
  </si>
  <si>
    <t>Mazin</t>
  </si>
  <si>
    <t>gid://shopify/LineItem/2151884685390</t>
  </si>
  <si>
    <t>Dittson</t>
  </si>
  <si>
    <t>gid://shopify/LineItem/2155981242446</t>
  </si>
  <si>
    <t>Coddrington</t>
  </si>
  <si>
    <t>gid://shopify/LineItem/2151796670542</t>
  </si>
  <si>
    <t>Willatts</t>
  </si>
  <si>
    <t>gid://shopify/LineItem/2151686471758</t>
  </si>
  <si>
    <t>Woodie</t>
  </si>
  <si>
    <t>Cardiff</t>
  </si>
  <si>
    <t>gid://shopify/LineItem/2151541407822</t>
  </si>
  <si>
    <t>Luker</t>
  </si>
  <si>
    <t>gid://shopify/LineItem/2152972025934</t>
  </si>
  <si>
    <t>Flore</t>
  </si>
  <si>
    <t>Koba</t>
  </si>
  <si>
    <t>gid://shopify/LineItem/2155721490510</t>
  </si>
  <si>
    <t>Mcwhinney</t>
  </si>
  <si>
    <t>gid://shopify/LineItem/2151794507854</t>
  </si>
  <si>
    <t>gid://shopify/LineItem/2151460405326</t>
  </si>
  <si>
    <t>Jarred</t>
  </si>
  <si>
    <t>Hancke</t>
  </si>
  <si>
    <t>gid://shopify/LineItem/2152391508046</t>
  </si>
  <si>
    <t>gid://shopify/LineItem/2157104791630</t>
  </si>
  <si>
    <t>Gorey</t>
  </si>
  <si>
    <t>gid://shopify/LineItem/2156299419726</t>
  </si>
  <si>
    <t>Boyd</t>
  </si>
  <si>
    <t>Birwhistle</t>
  </si>
  <si>
    <t>gid://shopify/LineItem/2157134446670</t>
  </si>
  <si>
    <t>Zia</t>
  </si>
  <si>
    <t>gid://shopify/LineItem/2151792148558</t>
  </si>
  <si>
    <t>Charin</t>
  </si>
  <si>
    <t>Olden</t>
  </si>
  <si>
    <t>gid://shopify/LineItem/2157642645582</t>
  </si>
  <si>
    <t>Mace</t>
  </si>
  <si>
    <t>Ianne</t>
  </si>
  <si>
    <t>gid://shopify/LineItem/2151615660110</t>
  </si>
  <si>
    <t>Felicdad</t>
  </si>
  <si>
    <t>Guyot</t>
  </si>
  <si>
    <t>gid://shopify/LineItem/2159388786766</t>
  </si>
  <si>
    <t>Burdekin</t>
  </si>
  <si>
    <t>gid://shopify/LineItem/2151663173710</t>
  </si>
  <si>
    <t>McCray</t>
  </si>
  <si>
    <t>gid://shopify/LineItem/2160976691278</t>
  </si>
  <si>
    <t>Iseabal</t>
  </si>
  <si>
    <t>Dukelow</t>
  </si>
  <si>
    <t>gid://shopify/LineItem/2157770506318</t>
  </si>
  <si>
    <t>Claudine</t>
  </si>
  <si>
    <t>Vasiljevic</t>
  </si>
  <si>
    <t>gid://shopify/LineItem/2159333245006</t>
  </si>
  <si>
    <t>Lenette</t>
  </si>
  <si>
    <t>Wringe</t>
  </si>
  <si>
    <t>gid://shopify/LineItem/2158862270542</t>
  </si>
  <si>
    <t>Frederigo</t>
  </si>
  <si>
    <t>MacKibbon</t>
  </si>
  <si>
    <t>gid://shopify/LineItem/2154464772174</t>
  </si>
  <si>
    <t>Cowen</t>
  </si>
  <si>
    <t>gid://shopify/LineItem/2151809581134</t>
  </si>
  <si>
    <t>Pachmann</t>
  </si>
  <si>
    <t>gid://shopify/LineItem/2159366340686</t>
  </si>
  <si>
    <t>McGorman</t>
  </si>
  <si>
    <t>gid://shopify/LineItem/2157368246350</t>
  </si>
  <si>
    <t>Djurisic</t>
  </si>
  <si>
    <t>gid://shopify/LineItem/2157246316622</t>
  </si>
  <si>
    <t>Bartels</t>
  </si>
  <si>
    <t>gid://shopify/LineItem/2159493414990</t>
  </si>
  <si>
    <t>Leanor</t>
  </si>
  <si>
    <t>McVey</t>
  </si>
  <si>
    <t>gid://shopify/LineItem/2151515062350</t>
  </si>
  <si>
    <t>Kikelia</t>
  </si>
  <si>
    <t>Baiss</t>
  </si>
  <si>
    <t>gid://shopify/LineItem/2160860102734</t>
  </si>
  <si>
    <t>Joscelin</t>
  </si>
  <si>
    <t>Dubery</t>
  </si>
  <si>
    <t>gid://shopify/LineItem/2157363167310</t>
  </si>
  <si>
    <t>gid://shopify/LineItem/2154498490446</t>
  </si>
  <si>
    <t>McIlvenny</t>
  </si>
  <si>
    <t>gid://shopify/LineItem/2153134293070</t>
  </si>
  <si>
    <t>Tolley</t>
  </si>
  <si>
    <t>gid://shopify/LineItem/2153244753998</t>
  </si>
  <si>
    <t>Bromidge</t>
  </si>
  <si>
    <t>gid://shopify/LineItem/2160769105998</t>
  </si>
  <si>
    <t>Shara</t>
  </si>
  <si>
    <t>Novotni</t>
  </si>
  <si>
    <t>gid://shopify/LineItem/2159463825486</t>
  </si>
  <si>
    <t>Clementina</t>
  </si>
  <si>
    <t>Margiotta</t>
  </si>
  <si>
    <t>gid://shopify/LineItem/2158633975886</t>
  </si>
  <si>
    <t>Antin</t>
  </si>
  <si>
    <t>Mephan</t>
  </si>
  <si>
    <t>gid://shopify/LineItem/2155683676238</t>
  </si>
  <si>
    <t>Gusta</t>
  </si>
  <si>
    <t>McIlenna</t>
  </si>
  <si>
    <t>gid://shopify/LineItem/2151443005518</t>
  </si>
  <si>
    <t>Isles</t>
  </si>
  <si>
    <t>gid://shopify/LineItem/2159683731534</t>
  </si>
  <si>
    <t>Janas</t>
  </si>
  <si>
    <t>gid://shopify/LineItem/2151530790990</t>
  </si>
  <si>
    <t>Prentiss</t>
  </si>
  <si>
    <t>Cradoc</t>
  </si>
  <si>
    <t>gid://shopify/LineItem/2154719445070</t>
  </si>
  <si>
    <t>Wyndham</t>
  </si>
  <si>
    <t>Mewe</t>
  </si>
  <si>
    <t>gid://shopify/LineItem/2157433880654</t>
  </si>
  <si>
    <t>Conrad</t>
  </si>
  <si>
    <t>gid://shopify/LineItem/2153112993870</t>
  </si>
  <si>
    <t>Scrivin</t>
  </si>
  <si>
    <t>gid://shopify/LineItem/2152064811086</t>
  </si>
  <si>
    <t>gid://shopify/LineItem/2160246653006</t>
  </si>
  <si>
    <t>Angela</t>
  </si>
  <si>
    <t>Wiper</t>
  </si>
  <si>
    <t>gid://shopify/LineItem/2151524433998</t>
  </si>
  <si>
    <t>Sonny</t>
  </si>
  <si>
    <t>Langelay</t>
  </si>
  <si>
    <t>gid://shopify/LineItem/2160256712782</t>
  </si>
  <si>
    <t>Odd</t>
  </si>
  <si>
    <t>gid://shopify/LineItem/2158963523662</t>
  </si>
  <si>
    <t>Isiahi</t>
  </si>
  <si>
    <t>gid://shopify/LineItem/2153545891918</t>
  </si>
  <si>
    <t>Wenona</t>
  </si>
  <si>
    <t>gid://shopify/LineItem/2155971346510</t>
  </si>
  <si>
    <t>Guss</t>
  </si>
  <si>
    <t>Paulich</t>
  </si>
  <si>
    <t>gid://shopify/LineItem/2158643675214</t>
  </si>
  <si>
    <t>Pirdy</t>
  </si>
  <si>
    <t>gid://shopify/LineItem/2157580681294</t>
  </si>
  <si>
    <t>Shuard</t>
  </si>
  <si>
    <t>gid://shopify/LineItem/2151442776142</t>
  </si>
  <si>
    <t>Georgena</t>
  </si>
  <si>
    <t>Meeus</t>
  </si>
  <si>
    <t>gid://shopify/LineItem/2152294842446</t>
  </si>
  <si>
    <t>Adena</t>
  </si>
  <si>
    <t>gid://shopify/LineItem/2156355321934</t>
  </si>
  <si>
    <t>Fiorenze</t>
  </si>
  <si>
    <t>Praton</t>
  </si>
  <si>
    <t>gid://shopify/LineItem/2160998023246</t>
  </si>
  <si>
    <t>Iormina</t>
  </si>
  <si>
    <t>Sessuns</t>
  </si>
  <si>
    <t>gid://shopify/LineItem/2156007358542</t>
  </si>
  <si>
    <t>Twinborne</t>
  </si>
  <si>
    <t>gid://shopify/LineItem/2159158526030</t>
  </si>
  <si>
    <t>Birdis</t>
  </si>
  <si>
    <t>gid://shopify/LineItem/2157099483214</t>
  </si>
  <si>
    <t>Kemme</t>
  </si>
  <si>
    <t>gid://shopify/LineItem/2151437041742</t>
  </si>
  <si>
    <t>Happs</t>
  </si>
  <si>
    <t>gid://shopify/LineItem/2159490760782</t>
  </si>
  <si>
    <t>Wakefield</t>
  </si>
  <si>
    <t>Josefsson</t>
  </si>
  <si>
    <t>gid://shopify/LineItem/2160543629390</t>
  </si>
  <si>
    <t>Loche</t>
  </si>
  <si>
    <t>gid://shopify/LineItem/2151545831502</t>
  </si>
  <si>
    <t>gid://shopify/LineItem/2156265046094</t>
  </si>
  <si>
    <t>Server</t>
  </si>
  <si>
    <t>gid://shopify/LineItem/2155714641998</t>
  </si>
  <si>
    <t>Devin</t>
  </si>
  <si>
    <t>Gration</t>
  </si>
  <si>
    <t>gid://shopify/LineItem/2160877666382</t>
  </si>
  <si>
    <t>Theodoric</t>
  </si>
  <si>
    <t>gid://shopify/LineItem/2157412483150</t>
  </si>
  <si>
    <t>Colisbe</t>
  </si>
  <si>
    <t>gid://shopify/LineItem/2159360770126</t>
  </si>
  <si>
    <t>Scotty</t>
  </si>
  <si>
    <t>Gregan</t>
  </si>
  <si>
    <t>gid://shopify/LineItem/2156087967822</t>
  </si>
  <si>
    <t>McCullagh</t>
  </si>
  <si>
    <t>gid://shopify/LineItem/2157284753486</t>
  </si>
  <si>
    <t>Messiter</t>
  </si>
  <si>
    <t>gid://shopify/LineItem/2156342411342</t>
  </si>
  <si>
    <t>Odell</t>
  </si>
  <si>
    <t>gid://shopify/LineItem/2157547683918</t>
  </si>
  <si>
    <t>Chev</t>
  </si>
  <si>
    <t>Daughtrey</t>
  </si>
  <si>
    <t>gid://shopify/LineItem/2154521886798</t>
  </si>
  <si>
    <t>Marlo</t>
  </si>
  <si>
    <t>Invoice Date</t>
  </si>
  <si>
    <t>Sum of Subtotal Price</t>
  </si>
  <si>
    <t>Net Sales</t>
  </si>
  <si>
    <t>Sum of Quantity</t>
  </si>
  <si>
    <t>Average of Subtotal Price2</t>
  </si>
  <si>
    <t>Total Quantity</t>
  </si>
  <si>
    <t>Net Avg Order Value</t>
  </si>
  <si>
    <t>Distinct Count of Customer Id</t>
  </si>
  <si>
    <t>Number of unique customers</t>
  </si>
  <si>
    <t>Distinct Count of Order Number</t>
  </si>
  <si>
    <t>Life Time Value</t>
  </si>
  <si>
    <t>Purchase Frequency</t>
  </si>
  <si>
    <t>Row Labels</t>
  </si>
  <si>
    <t>18-Mar</t>
  </si>
  <si>
    <t>19-Mar</t>
  </si>
  <si>
    <t>20-Mar</t>
  </si>
  <si>
    <t>21-Mar</t>
  </si>
  <si>
    <t>22-Mar</t>
  </si>
  <si>
    <t>23-Mar</t>
  </si>
  <si>
    <t>24-Mar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</si>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</sst>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&quot;$&quot;0.0"/>
    <numFmt numFmtId="172" formatCode="&quot;$&quot;0.0,,&quot;M&quot;"/>
  </numFmts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22" fontId="0" fillId="0" borderId="0" xfId="0" applyNumberFormat="1"/>
    <xf numFmtId="11" fontId="0" fillId="0" borderId="0" xfId="0" applyNumberFormat="1"/>
    <xf numFmtId="0" fontId="0" fillId="0" borderId="0" xfId="0" applyNumberFormat="1"/>
    <xf numFmtId="1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71" fontId="0" fillId="0" borderId="5" xfId="0" applyNumberFormat="1" applyBorder="1"/>
    <xf numFmtId="0" fontId="0" fillId="0" borderId="6" xfId="0" applyBorder="1"/>
    <xf numFmtId="172" fontId="0" fillId="0" borderId="8" xfId="0" applyNumberFormat="1" applyBorder="1"/>
    <xf numFmtId="0" fontId="0" fillId="0" borderId="9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71" fontId="0" fillId="0" borderId="10" xfId="0" applyNumberFormat="1" applyBorder="1"/>
    <xf numFmtId="0" fontId="0" fillId="0" borderId="1" xfId="0" pivotButton="1" applyBorder="1"/>
    <xf numFmtId="0" fontId="0" fillId="0" borderId="7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1" xfId="0" applyNumberFormat="1" applyBorder="1"/>
    <xf numFmtId="0" fontId="0" fillId="0" borderId="13" xfId="0" applyNumberFormat="1" applyBorder="1"/>
    <xf numFmtId="0" fontId="0" fillId="0" borderId="12" xfId="0" applyNumberFormat="1" applyBorder="1"/>
    <xf numFmtId="172" fontId="0" fillId="0" borderId="12" xfId="0" applyNumberFormat="1" applyBorder="1"/>
    <xf numFmtId="172" fontId="0" fillId="0" borderId="11" xfId="0" applyNumberFormat="1" applyBorder="1"/>
    <xf numFmtId="172" fontId="0" fillId="0" borderId="13" xfId="0" applyNumberFormat="1" applyBorder="1"/>
  </cellXfs>
  <cellStyles count="1">
    <cellStyle name="Normal" xfId="0" builtinId="0"/>
  </cellStyles>
  <dxfs count="20">
    <dxf>
      <numFmt numFmtId="172" formatCode="&quot;$&quot;0.0,,&quot;M&quot;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72" formatCode="&quot;$&quot;0.0,,&quot;M&quot;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72" formatCode="&quot;$&quot;0.0,,&quot;M&quot;"/>
    </dxf>
    <dxf>
      <numFmt numFmtId="171" formatCode="&quot;$&quot;0.0"/>
    </dxf>
    <dxf>
      <numFmt numFmtId="15" formatCode="0.00E+00"/>
    </dxf>
    <dxf>
      <numFmt numFmtId="15" formatCode="0.00E+00"/>
    </dxf>
    <dxf>
      <numFmt numFmtId="164" formatCode="dd/mm/yyyy\ hh:mm"/>
    </dxf>
  </dxfs>
  <tableStyles count="0" defaultTableStyle="TableStyleMedium2" defaultPivotStyle="PivotStyleLight16"/>
  <colors>
    <mruColors>
      <color rgb="FF8AFF8A"/>
      <color rgb="FF004700"/>
      <color rgb="FF5CFF5C"/>
      <color rgb="FF00FF00"/>
      <color rgb="FF00D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Analysis!$D$514:$D$523</c:f>
              <c:strCache>
                <c:ptCount val="10"/>
                <c:pt idx="0">
                  <c:v>ATLANTA</c:v>
                </c:pt>
                <c:pt idx="1">
                  <c:v>SACRAMENTO</c:v>
                </c:pt>
                <c:pt idx="2">
                  <c:v>CHARLOTTE</c:v>
                </c:pt>
                <c:pt idx="3">
                  <c:v>LOS ANGELES</c:v>
                </c:pt>
                <c:pt idx="4">
                  <c:v>MIAMI</c:v>
                </c:pt>
                <c:pt idx="5">
                  <c:v>DALLAS</c:v>
                </c:pt>
                <c:pt idx="6">
                  <c:v>EL PASO</c:v>
                </c:pt>
                <c:pt idx="7">
                  <c:v>NEW YORK CITY</c:v>
                </c:pt>
                <c:pt idx="8">
                  <c:v>HOUSTON</c:v>
                </c:pt>
                <c:pt idx="9">
                  <c:v>WASHINGTON</c:v>
                </c:pt>
              </c:strCache>
            </c:strRef>
          </c:cat>
          <c:val>
            <c:numRef>
              <c:f>Analysis!$E$514:$E$523</c:f>
              <c:numCache>
                <c:formatCode>General</c:formatCode>
                <c:ptCount val="10"/>
                <c:pt idx="0">
                  <c:v>42374.519999999975</c:v>
                </c:pt>
                <c:pt idx="1">
                  <c:v>42885.209999999977</c:v>
                </c:pt>
                <c:pt idx="2">
                  <c:v>43373.689999999981</c:v>
                </c:pt>
                <c:pt idx="3">
                  <c:v>43429.659999999982</c:v>
                </c:pt>
                <c:pt idx="4">
                  <c:v>47445.319999999956</c:v>
                </c:pt>
                <c:pt idx="5">
                  <c:v>58539.079999999929</c:v>
                </c:pt>
                <c:pt idx="6">
                  <c:v>73745.579999999958</c:v>
                </c:pt>
                <c:pt idx="7">
                  <c:v>74901.219999999899</c:v>
                </c:pt>
                <c:pt idx="8">
                  <c:v>90707.799999999988</c:v>
                </c:pt>
                <c:pt idx="9">
                  <c:v>120272.47000000015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C4-4489-816C-0844AE1BE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51519808"/>
        <c:axId val="1551520288"/>
      </c:barChart>
      <c:catAx>
        <c:axId val="1551519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520288"/>
        <c:crosses val="autoZero"/>
        <c:auto val="1"/>
        <c:lblAlgn val="ctr"/>
        <c:lblOffset val="100"/>
        <c:noMultiLvlLbl val="0"/>
      </c:catAx>
      <c:valAx>
        <c:axId val="1551520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519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Analysis!$J$74:$J$80</c:f>
              <c:strCache>
                <c:ptCount val="7"/>
                <c:pt idx="0">
                  <c:v>18-Mar</c:v>
                </c:pt>
                <c:pt idx="1">
                  <c:v>19-Mar</c:v>
                </c:pt>
                <c:pt idx="2">
                  <c:v>20-Mar</c:v>
                </c:pt>
                <c:pt idx="3">
                  <c:v>21-Mar</c:v>
                </c:pt>
                <c:pt idx="4">
                  <c:v>22-Mar</c:v>
                </c:pt>
                <c:pt idx="5">
                  <c:v>23-Mar</c:v>
                </c:pt>
                <c:pt idx="6">
                  <c:v>24-Mar</c:v>
                </c:pt>
              </c:strCache>
            </c:strRef>
          </c:cat>
          <c:val>
            <c:numRef>
              <c:f>Analysis!$K$74:$K$80</c:f>
              <c:numCache>
                <c:formatCode>0</c:formatCode>
                <c:ptCount val="7"/>
                <c:pt idx="0" formatCode="General">
                  <c:v>525710.98000000441</c:v>
                </c:pt>
                <c:pt idx="1">
                  <c:v>613660.5500000061</c:v>
                </c:pt>
                <c:pt idx="2" formatCode="General">
                  <c:v>683843.02000000817</c:v>
                </c:pt>
                <c:pt idx="3">
                  <c:v>541805.08000000485</c:v>
                </c:pt>
                <c:pt idx="4">
                  <c:v>643792.91000000667</c:v>
                </c:pt>
                <c:pt idx="5">
                  <c:v>533291.67000000493</c:v>
                </c:pt>
                <c:pt idx="6" formatCode="General">
                  <c:v>683843.02000000817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7C-4B4D-9075-29FEA1DD28C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51583648"/>
        <c:axId val="1551587488"/>
      </c:lineChart>
      <c:catAx>
        <c:axId val="155158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587488"/>
        <c:crosses val="autoZero"/>
        <c:auto val="1"/>
        <c:lblAlgn val="ctr"/>
        <c:lblOffset val="100"/>
        <c:noMultiLvlLbl val="0"/>
      </c:catAx>
      <c:valAx>
        <c:axId val="1551587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583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[Shopify Sales.xlsx]Analysis!PivotTable16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6666666666666666E-2"/>
              <c:y val="-1.38888888888889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05"/>
              <c:y val="-6.48148148148148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0925337632079971E-17"/>
              <c:y val="-7.87037037037037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666666666666668E-2"/>
              <c:y val="-8.79629629629629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5555555555555552E-2"/>
              <c:y val="5.555555555555546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Analysis!$H$100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357-418B-AEAA-7AAB56D8F2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357-418B-AEAA-7AAB56D8F2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357-418B-AEAA-7AAB56D8F2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1357-418B-AEAA-7AAB56D8F2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357-418B-AEAA-7AAB56D8F230}"/>
              </c:ext>
            </c:extLst>
          </c:dPt>
          <c:dLbls>
            <c:dLbl>
              <c:idx val="0"/>
              <c:layout>
                <c:manualLayout>
                  <c:x val="-5.0925337632079971E-17"/>
                  <c:y val="-7.87037037037037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357-418B-AEAA-7AAB56D8F230}"/>
                </c:ext>
              </c:extLst>
            </c:dLbl>
            <c:dLbl>
              <c:idx val="1"/>
              <c:layout>
                <c:manualLayout>
                  <c:x val="0.05"/>
                  <c:y val="-6.48148148148148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57-418B-AEAA-7AAB56D8F230}"/>
                </c:ext>
              </c:extLst>
            </c:dLbl>
            <c:dLbl>
              <c:idx val="2"/>
              <c:layout>
                <c:manualLayout>
                  <c:x val="6.6666666666666666E-2"/>
                  <c:y val="-1.38888888888889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57-418B-AEAA-7AAB56D8F230}"/>
                </c:ext>
              </c:extLst>
            </c:dLbl>
            <c:dLbl>
              <c:idx val="3"/>
              <c:layout>
                <c:manualLayout>
                  <c:x val="5.5555555555555552E-2"/>
                  <c:y val="5.55555555555554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357-418B-AEAA-7AAB56D8F230}"/>
                </c:ext>
              </c:extLst>
            </c:dLbl>
            <c:dLbl>
              <c:idx val="4"/>
              <c:layout>
                <c:manualLayout>
                  <c:x val="-6.666666666666668E-2"/>
                  <c:y val="-8.79629629629629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357-418B-AEAA-7AAB56D8F2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Analysis!$G$101:$G$105</c:f>
              <c:strCache>
                <c:ptCount val="5"/>
                <c:pt idx="0">
                  <c:v>amazon_payments</c:v>
                </c:pt>
                <c:pt idx="1">
                  <c:v>gift_card</c:v>
                </c:pt>
                <c:pt idx="2">
                  <c:v>manual</c:v>
                </c:pt>
                <c:pt idx="3">
                  <c:v>paypal</c:v>
                </c:pt>
                <c:pt idx="4">
                  <c:v>shopify_payments</c:v>
                </c:pt>
              </c:strCache>
            </c:strRef>
          </c:cat>
          <c:val>
            <c:numRef>
              <c:f>Analysis!$H$101:$H$105</c:f>
              <c:numCache>
                <c:formatCode>"$"0.0,,"M"</c:formatCode>
                <c:ptCount val="5"/>
                <c:pt idx="0">
                  <c:v>236637.2900000005</c:v>
                </c:pt>
                <c:pt idx="1">
                  <c:v>681230.22000000987</c:v>
                </c:pt>
                <c:pt idx="2">
                  <c:v>82401.899999999994</c:v>
                </c:pt>
                <c:pt idx="3">
                  <c:v>736863.72000000847</c:v>
                </c:pt>
                <c:pt idx="4">
                  <c:v>2443740.3899998353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57-418B-AEAA-7AAB56D8F23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20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Segoe UI Semibold" panose="020B0702040204020203" pitchFamily="34" charset="0"/>
                <a:ea typeface="Calibri" panose="020F0502020204030204" pitchFamily="34" charset="0"/>
                <a:cs typeface="Segoe UI Semibold" panose="020B0702040204020203" pitchFamily="34" charset="0"/>
              </a:defRPr>
            </a:pPr>
            <a:r>
              <a:rPr lang="en-US" sz="2000" b="0" i="0" u="none" strike="noStrike" baseline="0" dirty="0">
                <a:solidFill>
                  <a:schemeClr val="bg1">
                    <a:lumMod val="85000"/>
                  </a:schemeClr>
                </a:solidFill>
                <a:latin typeface="Segoe UI Semibold" panose="020B0702040204020203" pitchFamily="34" charset="0"/>
                <a:ea typeface="Calibri" panose="020F0502020204030204" pitchFamily="34" charset="0"/>
                <a:cs typeface="Segoe UI Semibold" panose="020B0702040204020203" pitchFamily="34" charset="0"/>
              </a:rPr>
              <a:t>Net Sales by Cities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2000" b="0" i="0" u="none" strike="noStrike" kern="1200" baseline="0">
              <a:solidFill>
                <a:schemeClr val="bg1">
                  <a:lumMod val="85000"/>
                </a:schemeClr>
              </a:solidFill>
              <a:latin typeface="Segoe UI Semibold" panose="020B0702040204020203" pitchFamily="34" charset="0"/>
              <a:ea typeface="Calibri" panose="020F0502020204030204" pitchFamily="34" charset="0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lumMod val="5000"/>
                    <a:lumOff val="95000"/>
                  </a:schemeClr>
                </a:gs>
                <a:gs pos="99000">
                  <a:srgbClr val="5CFF5C"/>
                </a:gs>
              </a:gsLst>
              <a:lin ang="0" scaled="0"/>
            </a:gradFill>
            <a:ln>
              <a:noFill/>
            </a:ln>
            <a:effectLst>
              <a:outerShdw blurRad="50800" dist="38100" dir="2700000" algn="tl" rotWithShape="0">
                <a:schemeClr val="tx1">
                  <a:alpha val="40000"/>
                </a:schemeClr>
              </a:outerShdw>
            </a:effectLst>
          </c:spPr>
          <c:invertIfNegative val="0"/>
          <c:cat>
            <c:strRef>
              <c:f>Analysis!$D$514:$D$523</c:f>
              <c:strCache>
                <c:ptCount val="10"/>
                <c:pt idx="0">
                  <c:v>ATLANTA</c:v>
                </c:pt>
                <c:pt idx="1">
                  <c:v>SACRAMENTO</c:v>
                </c:pt>
                <c:pt idx="2">
                  <c:v>CHARLOTTE</c:v>
                </c:pt>
                <c:pt idx="3">
                  <c:v>LOS ANGELES</c:v>
                </c:pt>
                <c:pt idx="4">
                  <c:v>MIAMI</c:v>
                </c:pt>
                <c:pt idx="5">
                  <c:v>DALLAS</c:v>
                </c:pt>
                <c:pt idx="6">
                  <c:v>EL PASO</c:v>
                </c:pt>
                <c:pt idx="7">
                  <c:v>NEW YORK CITY</c:v>
                </c:pt>
                <c:pt idx="8">
                  <c:v>HOUSTON</c:v>
                </c:pt>
                <c:pt idx="9">
                  <c:v>WASHINGTON</c:v>
                </c:pt>
              </c:strCache>
            </c:strRef>
          </c:cat>
          <c:val>
            <c:numRef>
              <c:f>Analysis!$E$514:$E$523</c:f>
              <c:numCache>
                <c:formatCode>General</c:formatCode>
                <c:ptCount val="10"/>
                <c:pt idx="0">
                  <c:v>42374.519999999975</c:v>
                </c:pt>
                <c:pt idx="1">
                  <c:v>42885.209999999977</c:v>
                </c:pt>
                <c:pt idx="2">
                  <c:v>43373.689999999981</c:v>
                </c:pt>
                <c:pt idx="3">
                  <c:v>43429.659999999982</c:v>
                </c:pt>
                <c:pt idx="4">
                  <c:v>47445.319999999956</c:v>
                </c:pt>
                <c:pt idx="5">
                  <c:v>58539.079999999929</c:v>
                </c:pt>
                <c:pt idx="6">
                  <c:v>73745.579999999958</c:v>
                </c:pt>
                <c:pt idx="7">
                  <c:v>74901.219999999899</c:v>
                </c:pt>
                <c:pt idx="8">
                  <c:v>90707.799999999988</c:v>
                </c:pt>
                <c:pt idx="9">
                  <c:v>120272.47000000015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D8-4E8A-9E91-B8F5D94C5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551519808"/>
        <c:axId val="1551520288"/>
      </c:barChart>
      <c:catAx>
        <c:axId val="1551519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520288"/>
        <c:crosses val="autoZero"/>
        <c:auto val="1"/>
        <c:lblAlgn val="ctr"/>
        <c:lblOffset val="100"/>
        <c:noMultiLvlLbl val="0"/>
      </c:catAx>
      <c:valAx>
        <c:axId val="1551520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519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</a:t>
            </a:r>
            <a:r>
              <a:rPr lang="en-US" baseline="0"/>
              <a:t> Sales Trend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8AFF8A"/>
                  </a:gs>
                  <a:gs pos="100000">
                    <a:srgbClr val="004700"/>
                  </a:gs>
                </a:gsLst>
                <a:lin ang="5400000" scaled="1"/>
              </a:gradFill>
              <a:round/>
            </a:ln>
            <a:effectLst/>
          </c:spPr>
          <c:marker>
            <c:symbol val="circle"/>
            <c:size val="8"/>
            <c:spPr>
              <a:solidFill>
                <a:schemeClr val="bg1">
                  <a:lumMod val="65000"/>
                </a:schemeClr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Analysis!$J$74:$J$80</c:f>
              <c:strCache>
                <c:ptCount val="7"/>
                <c:pt idx="0">
                  <c:v>18-Mar</c:v>
                </c:pt>
                <c:pt idx="1">
                  <c:v>19-Mar</c:v>
                </c:pt>
                <c:pt idx="2">
                  <c:v>20-Mar</c:v>
                </c:pt>
                <c:pt idx="3">
                  <c:v>21-Mar</c:v>
                </c:pt>
                <c:pt idx="4">
                  <c:v>22-Mar</c:v>
                </c:pt>
                <c:pt idx="5">
                  <c:v>23-Mar</c:v>
                </c:pt>
                <c:pt idx="6">
                  <c:v>24-Mar</c:v>
                </c:pt>
              </c:strCache>
            </c:strRef>
          </c:cat>
          <c:val>
            <c:numRef>
              <c:f>Analysis!$K$74:$K$80</c:f>
              <c:numCache>
                <c:formatCode>0</c:formatCode>
                <c:ptCount val="7"/>
                <c:pt idx="0" formatCode="General">
                  <c:v>525710.98000000441</c:v>
                </c:pt>
                <c:pt idx="1">
                  <c:v>613660.5500000061</c:v>
                </c:pt>
                <c:pt idx="2" formatCode="General">
                  <c:v>683843.02000000817</c:v>
                </c:pt>
                <c:pt idx="3">
                  <c:v>541805.08000000485</c:v>
                </c:pt>
                <c:pt idx="4">
                  <c:v>643792.91000000667</c:v>
                </c:pt>
                <c:pt idx="5">
                  <c:v>533291.67000000493</c:v>
                </c:pt>
                <c:pt idx="6" formatCode="General">
                  <c:v>683843.02000000817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06-4596-BD91-E046E802D45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51583648"/>
        <c:axId val="1551587488"/>
      </c:lineChart>
      <c:catAx>
        <c:axId val="155158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587488"/>
        <c:crosses val="autoZero"/>
        <c:auto val="1"/>
        <c:lblAlgn val="ctr"/>
        <c:lblOffset val="100"/>
        <c:noMultiLvlLbl val="0"/>
      </c:catAx>
      <c:valAx>
        <c:axId val="1551587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583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[Shopify Sales.xlsx]Analysis!PivotTable16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>
                <a:solidFill>
                  <a:schemeClr val="bg1">
                    <a:lumMod val="85000"/>
                  </a:schemeClr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Net</a:t>
            </a:r>
            <a:r>
              <a:rPr lang="en-US" sz="2000" baseline="0">
                <a:solidFill>
                  <a:schemeClr val="bg1">
                    <a:lumMod val="85000"/>
                  </a:schemeClr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 Sales by paying method</a:t>
            </a:r>
            <a:endParaRPr lang="en-US" sz="2000">
              <a:solidFill>
                <a:schemeClr val="bg1">
                  <a:lumMod val="8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6666666666666666E-2"/>
              <c:y val="-1.38888888888889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05"/>
              <c:y val="-6.48148148148148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0925337632079971E-17"/>
              <c:y val="-7.87037037037037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666666666666668E-2"/>
              <c:y val="-8.79629629629629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5555555555555552E-2"/>
              <c:y val="5.555555555555546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0925337632079971E-17"/>
              <c:y val="-7.87037037037037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05"/>
              <c:y val="-6.48148148148148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6666666666666666E-2"/>
              <c:y val="-1.38888888888889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5555555555555552E-2"/>
              <c:y val="5.555555555555546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666666666666668E-2"/>
              <c:y val="-8.79629629629629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0925337632079971E-17"/>
              <c:y val="-7.87037037037037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05"/>
              <c:y val="-6.48148148148148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6666666666666666E-2"/>
              <c:y val="-1.38888888888889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5555555555555552E-2"/>
              <c:y val="5.555555555555546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666666666666668E-2"/>
              <c:y val="-8.79629629629629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Analysis!$H$100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B9F-4A9B-98A2-2B04AA46662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B9F-4A9B-98A2-2B04AA46662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B9F-4A9B-98A2-2B04AA46662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B9F-4A9B-98A2-2B04AA46662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B9F-4A9B-98A2-2B04AA46662B}"/>
              </c:ext>
            </c:extLst>
          </c:dPt>
          <c:dLbls>
            <c:dLbl>
              <c:idx val="0"/>
              <c:layout>
                <c:manualLayout>
                  <c:x val="-5.0925337632079971E-17"/>
                  <c:y val="-7.87037037037037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9F-4A9B-98A2-2B04AA46662B}"/>
                </c:ext>
              </c:extLst>
            </c:dLbl>
            <c:dLbl>
              <c:idx val="1"/>
              <c:layout>
                <c:manualLayout>
                  <c:x val="0.05"/>
                  <c:y val="-6.48148148148148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B9F-4A9B-98A2-2B04AA46662B}"/>
                </c:ext>
              </c:extLst>
            </c:dLbl>
            <c:dLbl>
              <c:idx val="2"/>
              <c:layout>
                <c:manualLayout>
                  <c:x val="6.6666666666666666E-2"/>
                  <c:y val="-1.38888888888889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B9F-4A9B-98A2-2B04AA46662B}"/>
                </c:ext>
              </c:extLst>
            </c:dLbl>
            <c:dLbl>
              <c:idx val="3"/>
              <c:layout>
                <c:manualLayout>
                  <c:x val="5.5555555555555552E-2"/>
                  <c:y val="5.55555555555554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B9F-4A9B-98A2-2B04AA46662B}"/>
                </c:ext>
              </c:extLst>
            </c:dLbl>
            <c:dLbl>
              <c:idx val="4"/>
              <c:layout>
                <c:manualLayout>
                  <c:x val="-6.666666666666668E-2"/>
                  <c:y val="-8.79629629629629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B9F-4A9B-98A2-2B04AA4666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Analysis!$G$101:$G$105</c:f>
              <c:strCache>
                <c:ptCount val="5"/>
                <c:pt idx="0">
                  <c:v>amazon_payments</c:v>
                </c:pt>
                <c:pt idx="1">
                  <c:v>gift_card</c:v>
                </c:pt>
                <c:pt idx="2">
                  <c:v>manual</c:v>
                </c:pt>
                <c:pt idx="3">
                  <c:v>paypal</c:v>
                </c:pt>
                <c:pt idx="4">
                  <c:v>shopify_payments</c:v>
                </c:pt>
              </c:strCache>
            </c:strRef>
          </c:cat>
          <c:val>
            <c:numRef>
              <c:f>Analysis!$H$101:$H$105</c:f>
              <c:numCache>
                <c:formatCode>"$"0.0,,"M"</c:formatCode>
                <c:ptCount val="5"/>
                <c:pt idx="0">
                  <c:v>236637.2900000005</c:v>
                </c:pt>
                <c:pt idx="1">
                  <c:v>681230.22000000987</c:v>
                </c:pt>
                <c:pt idx="2">
                  <c:v>82401.899999999994</c:v>
                </c:pt>
                <c:pt idx="3">
                  <c:v>736863.72000000847</c:v>
                </c:pt>
                <c:pt idx="4">
                  <c:v>2443740.3899998353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B9F-4A9B-98A2-2B04AA46662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/>
    <cx:plotArea>
      <cx:plotAreaRegion>
        <cx:series layoutId="regionMap" uniqueId="{B97CDFD6-FEE6-4905-B700-4E94EAC83DDC}">
          <cx:dataId val="0"/>
          <cx:layoutPr>
            <cx:geography cultureLanguage="en-US" cultureRegion="US" attribution="Powered by Bing">
              <cx:geoCache provider="{E9337A44-BEBE-4D9F-B70C-5C5E7DAFC167}">
                <cx:binary>1H1pc9s4uvVfSeXzpZtYSUxN36omJXmLncRO0p18YSm2mzvBffv176ElOxajjj01fm+VPFOtiigI
D3DwbAcPoH/f9P+6Se7W5Zs+TbLqXzf972+Dus7/9dtv1U1wl66rozS8KXWl/66PbnT6m/777/Dm
7rfbct2Fmf8bNQn/7SZYl/Vd//Z//41v8+/0O32zrkOdfWzuyuHqrmqSuvrFs72P3qxv0zBbhFVd
hjc1+f3tH2U46mz99s1dVof18GnI735/u/Oht29+m3/VT92+SSBZ3dyiLeNHVDFKbcLV/Z/19k2i
M3/72CCEHEnJhZJCmtMfeej7cp2i/QsEuhdnfXtb3lUVBnT/+qThjvR4/9vbNze6yepp0nzM3+9v
P2dhfXf75rpe13fV2zdhpd3NB1w9DeHz9f2Yf9ud9v/99+wNzMLsnSfIzKfsuUc/AeOuk/BvXWbh
a2JjHVHBpVRE3U/9NPe72KgjSSxqEU424O1i8zKZ9sPztO0MIfePg0To012/xup5NcUhR1wym9uE
7AVHqSPGGFWWRTfY2A99bxTnWXH247JtNoPk018HCckq0WV4+4oaQ+0joYQgnG0wmWuMTY+4bTFO
7e0H2C4oLxBoPyyPDWfArN4dJDCXd9/LdRW/IjKcHAkYKmZZGzdi0l1bBnWxiWlRysQGOrmLzEsk
2g/Nj5YzbC6XB4nNQzTwRv/9xtVJk35/VZ9jHymTWzZhfBcgyzoyiaQKNm9jz/B8Y0s39uw/FWs/
WPu/ZQbcwj1I4M7XWfWqHsiGMeNwL5a13wPZR8w2iW0ysUEMod1TxJ6XZz9GD+1mqJwjDDvAwO00
ScJMh68YGXDziFBObCa3IbXa1SRbHRFuSybsLS54/hSXl0i0H5kfLWfYnB6qG+refNVl/DA//326
w+mRYopyRGYbnUEA8DSktsSRxBMhH9Khn9zQ8xLtx+by7qHlDJvLrwepNxc6q9evmYlyOBjGBFEW
3wsNMZHtcEGonFzTU4V5gSj7MXlsOIPk4tNBQvLnugpAR9Q6e5ifV1AY64gTwoRlW49O5KnCEGoe
CSG5bfJNHoQc9Sk2L5NpPzxP284Q+vMwc9A/kvX3dfqKYTWjRxboGUrpjLex5ZHNoU/U3KafMyfz
Akn2g/LYcIbIH4fpYt4HoX5Ysa+gLSa0BfmnsszHpP+ptiD/xBOGDHQbssH9PNWW56TZD8mm1QyP
9ycHacO+hKUfvjaLBqdhKya3FgxEzFNMLPtIKtsUytw+n2HyEon24/Kj5QybLwdqvcr4tVMYfoRs
EhkK2YbCM2wU+BqmoFHC3sQEYldf/niBRPux+dFyhs0fVwepNx/usqwaknb9qrqDVMZWIKC3s3/P
/u/ojnVkM9ueMtBHe/fUnr1Uqv0Y7bae4fThMHXo+E7DwL1uBIDoi9pc7eehbXbEOWcIqrcgzszb
CwTaj85jwxkwx4cJzKUu6+CNuy41+IDXxEccCQaXL9hWRWaBmgU2wBbMlnJLjM4zzhfLtR+m+bhm
aF26B2nu3sfJOtCvGkkDJ5txLrf883zrQFlHwpy2DaxtmDALqF8i0X6EfrScYfP+/CCxASmty/Xt
K4bVDKS0soUw+Za1IbshHDEBHkhrJmfG7SWi7AflR8sZKO77gwTlIrwJQn/9mswAYjeLWwp7BY++
/2lsYIsjCzYP2rJ9PjNsL5FoPzY/Ws6wuTg9UGyqSjdl+BDb/vd5KBQG6Q6C5i0p89NuG+Jqy2IW
oVtsZnH1Rfi8RP+EzUPLOTaHqjdZdlfp+hUjAi6PGKI1JDbbiGxmzRQ/IgqeBlU5Dytis8V2Eb5A
ln+C5bHpHJfLg9SZiU6/uOvDm9d0M/yIU2xRE74NxeBNnlo0YsojghhAmTYge5rnvEya/dA8bTvD
5vLiILE5zW7DV90aYOpociLcfqABZsCA7EQBGzzNw67OzJy9QKD92Dw2nAFzephKc3qLoPlh5f73
XoZzbDCDNsNm594IgBB+JAVyH7BrD71uLNmzgvwDHBv552AsDlJL3ukmrF5ZT8wjhSoaU8otIMhR
nhowRUDnEBvVnttcdLaR9iKR9kPzpOkMnnd/HCQ8n0CooWD17u5h5f73+sIE9mSwHWPaW8c/q4GC
GWOc0amk87Gg46mXeZFI++F50nQGz6fDNGWXd+36NSsH4WIYtjH5I00zY6IJkbBl4GmsLXg/RQDP
ybMfmIdxzFC5/HKQSnOxrqr1TdBUd3VdvZ7ioGoDOsFAMv+gmZ/aNQs16qbAbqc9K3F6sTz7wZk1
n2F0cZiG7Vo3/3+ITobKQaYQQW+J6HmQNu0lgIXGiYJNtDDjA14u136w5u1naF27B6lRroYbuqnD
m6Z+RX1CMa4liEC5zaOj2dEnbFMz7CkQOovbXijNfoB2Gs/QcQ+z4uYc7rm5iYfXg4aBZqYWtaX4
cWzgKTRg1ahtgbsh2wr2GUIvkWg/PD9azrA5/3qQmnOqu/Xr4QIXZFrYHLD4/uo0xbA9gMibmNvn
M+v2nDT7Mdm0muFxeph+58+wutFZFb4uBS2ZUoLJbVwwy3dQaWvhCI5ADrqxc3BJTwPqF4m0H5kn
TWfw/Hl6kOpysS6HZJ3dPszQK6Q72LWBLUP1+W4WakkUQRGcOlTb+ugZKi+RZD8oP1rOMLlYHCQm
EzV4dldWd8ProTJVp4PBhNJsw7RZEmqBs7FsgSOtmyhN8Ye+N9TNy2Taj8/TtjOELs8OEqE/76r6
zY86r41xeRXVQVEnim6hJvd/s6IB28TBT5QRKvNHrL1j2F4q1n6cZqOaQfXngeam2NOa/p/n4cOK
fgWgEClTE6TAw1GOma2DB8LBaYqN6y2lMwsLpo22Fwi1H6adxjOQLq4PUp/el3f+q5avIylFbQ1O
28itOdv1RZvydXCmKB94WBUbO/e8JPtBeWg3w+P9YZYVfq7XwcO8vIK2gGQDjWNJus07Z77n/rIB
C/w0lTM9eU6O/VhsWs2Q+HyYqebiLll36/I16Wh1ZMJ0SRy53asbOAvFoTmcke2Jz1mq+RKJ9uPy
o+UMm8XyIK3WhnparOPXrRPAdjTDQTTxUHE2CwLg+o8oM1FKIGcx2kvl2Y/ObusZQtcHGknfV1G+
OkI4HIVLIMBpIgu9/5t5FyDE5XS9ykMw/WBLt7H0C6Xaj9OmsvNhTDOcLg8UJ2Q8J+s0x0G21zR1
nB1JG4c61QPhiZTzKauGDQRoGU63Y4fh/g+O6Wk8PSUuLxLrH5DabT6H6uQgjd5VgNt33pxWr0sa
4J4ISW1wNlufo2b7cBNSBFtw05VE938z8uClUu0Harf1DKer04PE6c9B4w4p/2FB//dR3HSGWimJ
qzq2VOc8ijPBYeMOFo4gb4PRQ98bq/cCgfaj89hwBsyfXw8SmC93ZYpD1A+T8wrAcHDUguJ/c/NG
cYcXlUqidu3+bxbJvUCS/Yg8Npwh8uXTQSJysQ6zVwywuUA9x3R52kOAPQvgpDqiBAEeNhY2sPCH
tbBRlGfF2Q/KttkMkovDCK1vfnn121N+beeT/+mtdwq7NTjUjnNRjxsDT+MB3EaEi1NwnOCBop4h
M7uR7p/F2o/QrPnOSP6Prrv756vwHm8LXKzr9fL+msEnt+H9+un9cHH34azpNpbaWLid0T4s+NPb
399Sjll+vLxw+oqdGGw2aZs5f2x3t67q398aUh4pizHs0wE91Fib4BE6kKG/v0UBCSIHRHg4CSxw
q56NwCKb4u/f3yKmYOB/APd2y7uaSiTQBBsYjOI0tyK4ukrhor3Hyx0/6GQAUfU4G9t/v8ma9IMO
s7rCzYowwvnmY5OUU49gmxR4W2ohJ8D2Op7frK/gm/Fp8j8JicqMdLG4s4lXN2pJc54biWvmbTh+
EaLJ4zU3SlGtsmKoBr6oaS+C3jW0Z373s5JnhqtpH1tnKhBDs4iVkRUnnUqT6iIRaW4Mjo57kX8X
cR31eoG5SiLm+pbFyZ3V66G5SoLeSta2LXLvhqWskJe+DIucOSkJK4jCc1Gm7wNi1l228BNRxrmj
O5Gm74g1FBDZT1MynNOUZdHfRtVqtHkC6Z5JgkXcmSME4JQrFGJNp04xXVgRT+fIImnYBDKw77xO
Z1FxUqc84ScJb6vSOhkrvw47dwxz3MWYmF5IvdWvuycIXXb7n05FMNwPA0+JvVw1PX+C0Rgxu5Km
DG8jErM4dGvNBAscpahRRKuy7/yyXpRB7fPAMbgx5tmHjrOhoi7ho+zYWS2DrIodrQtWkkuEuQWe
/VpILOGnMlqoc2K4PwgH2nFJzbQsd2Xsg9CgQcmMW2mUrUkX/mj5VrFKbF4z08nKWspvsTC9GvHs
o7o9j83UL1e4bwrkHcX5hHm/eTNoSxvMvvUHrDnptGaeVH8F3KOZ73RR2ITvMw/XqtZOEGhQfM6v
uweTPhu2hcsWcdRVcQGK0Jqm5Qk0vmhDw+wDdmtYiVUwV3SmFGsoklGf6jG0ksvQIJpcsLgYmuu4
Ms0xcJBnJpiU/1QSEP4SxQAoo50qnsxdSQIr8JJoMMtbLjuo3GogciTxSpRdU/FlaHtcfisbTEHh
VBJp5zdtDm2plm2ozbx7BhWEbrvTIijO/+KA/LTPgMhvthpqGZrREGfejafGTJTHushTb1gaXlqp
4Xiwyx5L5NfjJzNLZk2XJaBQdVJUFIDjkrHdCfDVGAmV18Z3ZPFWapz0dTApRNrrAHe3Nl3ER+6G
aTXQ3OkVZZgIEZpBc53mMhrczCBldq3SIC2zRSF0Sa/SNsyq778Wc7KnT+ythWtrTFRr4Mog1DpB
W2a2pOk8uzSLsf/el3WJRWA2sQl8zL5jwnD6krXGdU7jYlKautPTS5j7zTP4/DRZqBxF4QgzcYqe
Mw7TtjtZdkGreqik/p4lwoANj2C9xs5pB7MexDnzBOx+5Te46SCNRAaLWuZpScSJbURGGztFAGs7
Wf4hQKssHJP2nPdxrtNnzAqZKxjq8nBojGL3lwJhKWf+qWddlqtsZN8rj0ojXUZ1lSfNh2Kswzxz
u2IoIJxhpS2e6aFI9bCw43Ewrrs8904rVSaR76bjaA7naVBktedkypRe7TbCNJIrmSp/TF3KVA+T
SI1oINmZOaoE3xqHXlcUz6gpQUnuzgJAJTVuL1DSxP1FOIcgZhYDKzMr2qzNv1lCi0i4uYl978Lx
vEap0iWjZcC0e8PGeiYNx7Pm3pzkxLPxqO9qJotV07HndYjPrTiusUIwIhQhFBtUPy2LuI+r1At0
/i0voUXFklWxzS8oCdhwzqpmwHQor03GL2nQD4PlNEHZFYELg9/JK78YPeOkTHk0fimNppKXdiin
AKHnbZqo47gREzy6YgpLaGgt0V7lZRSPX8ZExl3smEkyOa0Qsw+AdKYCvMkG3D79xU77HtgxEQ14
qUbTr+1FLipWraTVTNjFvR8iwCjuu1e2bwydY+s+wldoBA+QPDSyKTaoc5HG676SWZGvVFuS9poz
PdbvyjL2SidJ0pKmruF7aX/iczjXr5mdefxLa7YEi8yyfcQZbZFphCi/tg1zq4nZt3CSGzE+tyRK
IWZLg3lD5hOVJ99Gklal7/TUtPLK6XSkk1PWFB0Mxa97nFsjOlWOUQK/jeNl6qceq9Ksgi5l3Vc2
NtNi7Bo+mT9aWTGct2wLIb95ERuxCDva1JV/YcGwYJ3+WoypgnNHKRjui6IWfAVKPChHlLxrjkbW
NoWhZPol5VlaM6fWjTDudBEUsEZBXGVkWXqWDj+0le3D4uSB0P7St2vaageViV3SOjX1i/PEs+V1
z8rEHpyqI7K9qm3DDN1CjL0+xyIyAycyuRfmDvckmZQ9MLEOdRsgujj1orieNL9F+vx+ut8qHxwW
l6xvj3894rlds1EWbk47ivT+gDhygt0Rx9ILsq6orM9tk5kIYkVZUgSx7TitW44gi58EpOuxbPtY
Mbz49X1ka8h8WtKsiTrqXXu9nJY0LcIxLU/CnLLJRBZjZZJVkbR5FR6PYoihdV6XTjE1GewU2mmR
Amr06yHRmWWzEQHZcJuwakAQ9dYzU12wLB11lNHPdh0w6Fad+5MAtcGaSXXv9RgFCQNk84J+UnHY
ysmklHkBR2MEBGE86cX0li5i3AScqMjiJ2GXTPNQDJ2Wl17R41NhwKYhDn4qq1VsWCVb5XbZssod
4C8w3GeGNssAMDSFu2cpTibj1BhHvLeLVt3HxEoaPXxmfjtZqrossLTGZAz1TW3aMc2codbF+MWi
2eQfU0MTANLLNPGH5ZhKUvsrxYym+4wotcR0dFbEsPpYO8KaZKGhsMR4l+STdWtgNk9CmncwazUi
EnQY1p6JfyHHIpiK1OeYirq2AqN2RdJEUIlA0Qj/2szPZAqni5R/FWnPdNRGuIDoyqLCRtpp/hTq
km7kcpCF8alNLQ3rsAlvaWD3bewiswz87DmzMHNHU5ccmyPUhFsCuT5PvMxII2rNe+tT1RCskHrA
AY/wGL4f88OjnGux9DpD95UjEzZgwpPWyxCywOhhlrqyT+oPlqxsL1p5NbdhDKCQ7VUJ1gUeIDWg
+HWfwVFtYfOLLsNU9omdQVegRRMcftxPQBhRSPCihki1V6ZONSQRcQzfFMt6ylN/PdtcsV2biMFP
TgBGAicWEQXNMxuEg5Xhm/3wKQgGmXhO3cQsd73O9KJLSUdeDssiKGVuO4pSFQVOWRZhcWYmDeuF
kyPaMc5LPzX4hZcGFnOLTvf+jRkm5knnNVwuYivTyS2PkrG8SrVM8bsSI0m697wlZj8u7ChTIncL
xI9Vs+o6YbeXZRF4vXZkaqbkHTNLohZZViriRn3dlJ6je7sYIyfI2pL3rt/HLZShHctuSJzeEBGP
VoqShl/LpB6475o9abrmOFddQDzEb55fn9aBhcjMtcakG0ektViK+WkfD17jFFUeyVWrLJ8tRGr0
46dOahp+aXjiewvGa0rcAfmpHhzp15VaqJB2seuLxD/BUZ56UWizG889lZnmMelIQFe+UdmBucxj
nfLPg2j92PistNn3n/q6Z/WFUdWZcQWPYTW3opSy/DxarZ9pJ9eaBNVH1Y9JfOyFYDdWo+Z2qh0V
a0YD1yrHqrC/kzSys9uA5rrtF1gqQ3GnmrrrTDdOuopEJ7WXFcJeIA8QiTz2UiOWl4pYRhwftzKn
VRLcBXbGasxyT5hd8ouR6RZLeiRllQcfUYdcS3OZZTzPrdNGeWGQvMtEHxf+Mmr9umvfdcLzw3Dl
8bRrxJWXUVacyogHvr3CWpEsdvJ2NOHWk8oOO+X4BpdFvQi8coyG086vjCA87sIU3saNVcdhYNs8
bMRf2mikqE6xODrDczuGsIVcNjmiLuXUA7N7+T6hloWXevOmEYYJnuE6Qo7uRl3x4vvYFIq2Z5Es
c5+ekN4wLMsdIhE31nGfRSRNHMHbyS+awggxHJ8JOJV17w0owXYjESjhvx+6vMutD5FnRF2ysmJm
0Pw0bgZlt+9lxESonEKpiZOwyloE8RfL9zxjPOc8qTBTxlDAZF/AaheBODeYV1rJOxIWIUk+RFEX
2d6yi2AI/KUOsfFeujBZk0hDayQmXZp+MITFwszjqLQXWW0aIvuL+jRDf2mUKPW58e2icEuk3phZ
ajchPIhLZDB9CeRHyOIUhZpieh5UGL2bByRjchUF3TRjLKljvOgqqI3rLLUmk8/b2rctV3W1xgIY
M8Qbx7UqU3wu3ww1qMWI6SsiHN6w4EsqD70lAUGSmZFwgofkPKDiT5L00zxnXEXgkozGKAGFkcV2
wO+KAglNsSrDEJGW29lksAo3tAPRGECQN0XzpY6yJswwX0Yw6uOgGTnpL+zImkQOgXQ+XkusLPTA
8Kj47hn9tMBkaUzIi8HAe4lKp6lpW4KPwsXaRQcZWhTvY4zb8ZQlY8V3EG4B3hN9ruV1LLinmMs7
BQLIya2AYC62q8cbK4WvtCJjGpxXD/eT0WDVlO42xlViFNO/WCXiC2aGpXG9nWpj8/GHSd58DkwB
jS8smqcQgGRG0H6PQ5mH5XGYsQGDLuiIn/NxfMr80LxGAu5r5YgNUHpsayw1ZN5N6Z9mRA2ecEgc
tIN8r9JGY5Zamib4CM3BsZUuaA6vVU5sDlPQ66c4ngMdtXyz+K42M6hzaBDs2mZMAQ2Ro7m5zmRH
TobGnrJzcwPtZnlIL04wP5KHaLEUVjINvpdDgHXqk3LqJuCBxJuDLkwr+DwaIW/qM4yUTdO7WUhj
MzSQEoOcvoWEZYV22NlgWF1VHUyibybUGLsR/9AJ09xaGqbI4uh0RI1xnx/7Jkgkc9mFjYZOq8if
mI+qA75ha9HiO5F+huVTCUSsGHzZIth9X4HLnr6QttMLb30bL0lmTuqQjmKSP2ukH3Sfm8RP/HCV
+Ta+NygY8dlJXA0Wqc/ZZq2EUaVq63g75SpqS4jThyzGl8ADaHQe5WEMP9+SYpTmZ0Rukd0u8sKo
s9A1K99D5yIK8As8izrJwW0mIAxA2QCmoDm1tD+pcwP/ivfioZGRvYoRLPbDGVNV0uuTmmszTd1E
8SRtHa/yQRsSRRp8PqiLCi8IGkVymRYN/jukHXg7YXYEVFEBLj+5bOPaAynQlRF6J4Gv2y8y83pk
Ad4wTmu/UzDl0apnBYWFscsgaexlksLFpsveyDxVnQoFV9V/NWUfwd74idZxfLKlk6M6Ccpo1QQJ
8t2bgVe4xPwkjwJMxzG715lC2wkmrPK62Bu/sMDWXf25YF3QyZN6M/Re+RWmiOX9GGNEsd9VYilH
k8DK1SWfpo/0+bRqwFdNS3zDn9pV3GEGSEOn8dZhSPFSYoHj80UI9tFwwmQEr4zjn3GmHFAWg0wv
WE5KfEIOZMphW9FUWFcbkmUkIim9VZMVpUdPfa8Y8R3jhnrzkJaDNSwEj0FReiRG6pumyJ0yt05A
TIjzNJaTPtW8C0HC+7Fdw1Qy6Q3wedUASxOtkNlOk9eEbKIKaGPH4OKjJPPRHCddMMqvHcIzzzjr
vKosw0vFoomk1A3c3YUVe0zWHzlorMFb9l5kDMFKdrlIqgWoC1TcORZIIPmN+4wgJYczVAB/NPiI
UcksndxGKrxpuZW0JFh8m5mMag0mmoVmyNqzbhSpZ32Mx6YzrksE02AVxrxQ8hvsLdaX0eUjZiDi
5jQGL88MGH+klxNLlYSIVxFZq1R3+TephqAg33mfyORSyiIfvBWnuqqNv7uQRL23hEdjiXCqBPy3
4doJscovYCS7uP5k+kXk+64nBhb0V52F2Ka4VW3YFvRr5dmgJo7LuGlT5Rp0rOIvI28o104D79Aj
2SdEI6a0LKEa0mCVp5Gibos3Dat1rA47U/1iO5INlkUegSB2cZp+mIZ1b26SpJ3snxr8yZog+p+U
N6zS6RPZPXvvRXR6TxDTwCcGf5g+6DGwE+kSmfu0txEmXg5V9hEtepdjPZB8GUFRJ61U6fRku2QR
U8ISKZR84dGGgp/MqeG7ZT+UzHIILU37QxNYfqedzsxA2PNh9BQ97Yps0nLfGCc6sMI+EV44wrL6
tBhNrG9uYv/hErzlJHkcYqfx27YjUSq4tAJLxbjeZGxZGI1W7ERZ3vCP8cZgxRuisUBNOlaDkRQT
CVmVsuR8kfppoT0nKGRjXDehyDHmusMuXnsWUn8K4wLeow+rTSaxmnuFM3QMP+J4opmUPKfTNuMi
6/ppTVreSOPQEUGVpekyiBJo42ozIeCBJ6MXo3Qe38srYkTnAWWJZT9DfM0SenA5sA9YwRTGTZKf
aOWgxh4C+Gp6HWgtIbXl+z20odMws4XBJw1KWhAvgdOGxST7M9ndbm43dY8SDNzqOP0uFPqf0e9l
02ujqyxQVRvTGIEDhhTIA6BJv+5qRqBDm0yUE6AvUFb4r5zS+ic7VJ0dF7aHUPJhjZhxr7Vb5B7n
73GP3rS6lQwmUJswAsKalxyQbY3jr2XZpRBQeYX1Y+OEty2xHY51Tndl8VpGQd9G/jV+bgFmLBRk
iserCr+OtRw1Qufn5vnnDnFUCcSBtBUFuahmvGIclCZJUtO7KvoMjsKP4fFPrSGGmdtq9q8HSCba
7sf2zjTC6RZ1gTvsbIpTt3Mis08i7md1Iq+2FqMLxom0HyQbhFj1vLLbVZR7Y/mx6dgQLdImm+w5
K2EajGrk8EfPSLS70iERUqnpfh1mKYHqt/m22KBMo7MGVlwlG6XqENdBx/sm9mDXQ7sNAUHAmwGa
qRicA0ILI5gEiXJWNKPbFsjsVyJlWphOD9MyuDD1BT4O/fDIZTgw5JNut9nPyjdm9teDmMMI4PCz
ASZKlkDJEpwO2F038LtFTXujvQyqeLJM430glFciaz4Oht1w/AzAy6kugQ0Q1EfhB6fuy3CmO3B3
+7N6RCO4rqi53Lq93g+KyDE1LKt2ygpXWv5n/YHyn8pHoRg4Esx/Mges88BEt2F0uXFLCJInNKw4
gV5kVTE5jF93ONmXJ8sUCwLbT9Nli6hH4WA0Z3xmN4x9WI4iPrEyo4yFa6Wpxb7JEgrznAr+3BWg
s7GDh1uGkGTOTV3q0XRofOmfbEKRVoAdwTqiRYqXX49qW4rxZGDgCtHV/ZVruFzaxhmrXeRME/sy
VhhUx+VIzaBaUtFP1QgNzsI1+u9qzLCH7urKB7eqnNQbkS06tfBrkp7DW6MEx3d1nIP5eUc5uAfz
Q+oJ39cnA2IDoS+9PoxJP7gexZbT16ooUqRBZUR5VizTpBlp7ZralFW6sEsBqu0d64lm8oPa7OfF
EskIe+9lKSn6i9gPWoWSmaaVIQEnEqFU4wSJhhWmi8SIckCxDVAsA80CJ96EFYjQbTgLeW/GNqlG
3Jkw3V2QUphupIZTGNC11EBAq6mNPCGjDT6AEEs21iWrkimYMzaxTY7NUWi7mdtkDJ24qlMyOllV
qixcyNxKosZ5oDwKuM3A2QYy9xEUdtY6zO9Y2JMTt4oWzBJyi1jSZW5rdJnGyCraMxO7FaHvJn2K
o4fH4POTKPnMEPYqdimHWvH8NJKmMZEBVVuCZx02eZjqhooViyBuUtCuYGAs7DI4UVDb2nONRvud
mToFboMX9IMqVG51S7+AchefxKDaUX/CfsO0o4UY0KTyUtcVNhE+hTnYZn+BIiSUE6yCsiAkclOC
oPPvAalnZZ8J2Xf0GxH9UNuXoM28/GOmVBTTZZRVholMGNcu9LWLUi7spS8zPQDbRdfTsRwc0wAz
0boIzYiw3YEPXvcuVlVdjQ62o7sQ2bSyS+yLhoFZHXMzqbvv0kzjIVh4HAF35qRWlpZ/ZWBejMax
N1tuW1tUYD/cl+/sFHY7WmVBImmDKPo+zgLxPcWJQ1ZPTmezNJL7aDCzkhgpW6lQEZM7bWnKlMCS
+dqCGDSOqdPFRqs+wYhr+zrPlJGs0lD4wgl8v7sWQyiixRB23nHIW3YSmmw8Tcu+PQGToa+sUlK3
VyK4tMI6McEZt+UnD4v6hPtCVw60L/gelXnyl2+GetEr4iEXTVh9jGQXlBLNxLmdm990DHXMuly+
k12YLyweBEDXNMpVZPV8GemweT9GSW0uEZXXS3swWYIVK9ObIG+uKeH5eckN/zxtq3opKlDQqH3x
T1rdqEWgOvujlQcF9vXz8DasCm+RBLnvDDzLFsJTxZk90nQ1eBl2gbNccHy1PWQujzJr1eErT23k
Y9/LXjfHqHvwbgsVJ8dxT5LRGVQkVkFk6uucg5t3ElA0lWMw7X/u+tFeJ0YmkMo36afOpuHSpLV5
xk0VhI42DPaOg6ZblXWFu98iy/sI8jBEvVLN1C3BVg/yGZKTq5ZGQbjKh8xYkiqtr6qWg3CAKVhU
Q9+csaocYkekne16lvIC+6+wpWo4RQVCc1NRHpGlbvIaaU6YBoPT4pfg7uxaWOnC8IzyLFUoR1hw
Ukcf+5bFyJNSfS6qmhSuZwd6bUZV/q7Hhf7nlSTTCvXEtIfqt91Zj3D2wrTi9hTst3EWxiygCxvW
75Z0HcuccbRJgLQ5N752edHdFYbRuzQk47qqIk1RUZCjfHAcK6zcIMkTBxVTZbPIxy7uz2TjF75j
kjy8HIgFQ4yUym07lrAz/PxTkp+VfVGuaN7Qc5GkvQOm94vohhuz8bxLTqA+bfX/2Duz3chxrUu/
SqPv1dA8AI2+0BDhCI9pp53pvCHsHESRkkhxEqWn7xVV9Z+TWXX+KvR9A6cOYKQdoQhJ5N5rfWvL
mhbSYjjUvZ9c0WabSLq0MPOdpKl63aRHTRbC3u51bTkYCN4UQ5/JOrBJ+gZnWtRJPM5HAaGgjsPJ
fPDRzD9ouhnecGP654Vuy2fl5RTXi7e+IZGSrGY4PjiuJTQ33Hie7k3qy/WhijUdm3l37I1Ncq9h
8kwveBjgUkvpog8VTISTjFXZWBWSczrM6Zsuc3/DoPc72A6pxZsSUxMbLOhIbX+Tl4EY6jHi1ZsK
UNS0JeozVmdMLw/5mvMDFvo8b6phL65MJOgDOB2wHStVz7GY5dFZHx2ZdPmbSsjzij75eV+mvTwu
Mt1qtkz99w1fyJGawtoOZeD2ZFSVkVqlCxxb3ps6pM6d8orL44I6NKr7QlfP1Wyq98TL5CNTRLy7
3e3fLS7w1hUivk0BFhxD7BTt4hfzhPoyqLN1djeB0vzLHor5mIwRAZkFOfmObmGKvcxjRQrZUEIP
ynh+VcCYaaSe2ZFnVj2D7Upw/C4+R+GcHFie6FfocstDNVN1FW1j9TRNar/uNVs6X2DJRRs8DXdz
Gpqzsun6MGuiPqqyTL8m3GFxiJfN3aXbhJsHmtZ9lBh77VWxnobVJwK6TTkfST6lLdpjEJaQParT
HihyQwhVH/a4pM8lpJPXZS/NR2z4/RVutuJ2jwIDhikfDmNFshs43FHSmKka23Lf5gTXu5oPex+I
Bw4J/qH3Qi4NyJDwoFa2vEpj0x7N9b7fqCq11wCVONSBSXzsk72asGZPvksKXl5F8PwaJ/f0vnR9
AmVeBd8CEoNBu9mydB+qZps8at22sJC0yxueJa4wXYjnH46mHitJbtZA9g9QWca7IN3ml9GoN/xN
D6F3iF70hAqG2YLd+YoBv8xkNJwrIeMvNiB2bUa6hrdAfezzEDu3HGk8JmlT0ai4TolQ5aEKp7k6
T7SULXzcdK8d/O62rPapqNluKldPCZnvRAC//3oLlgLfdR6uRt0slYPRE3kVrac5Xab7xKfBh2Ku
BtnkXlHR0UqqR9YPbupg+W70ehq4GNpAzRkgREKi4Fg4rffHrZyVpcdL6RG21eLxLAGOb02sPT9z
9ORqbKIClUuTTZa4W6glTDeJjfqPa7GLrRHhmN8A1yNRu0YoEa8NGnHzkg3o/hTWESVNlqNw6mdg
RVfO5MU5i304s497spHY1ZtfwsqeYyx24alM4Qgcl3GbVUudzuxTFfScgcDpx0rVKiD9yJsgrfzT
kICaqWOajh/EFgX7cUWjyZqwWOLwZq2Yn5tYQce/LUYspy0Aub0VULbOLDZDg5mf/GyCzWt2P25B
Xu0Jvv459FMLnWbiF0pLxtl0b0zKStNuOcvHGAK7FrgfStibjY22eOrSyI70hlO4s/U0Q+ZtduOX
uU6mDcZPYRm/moc0E10Po/CWD5BJW+YHf5X0eGRpm5chLSCJMRWdeK8k7EibFVsdr3C/cxObuyCr
fNFMjKS6LlKeQIqDZvcSyUB9cxVKk0TJLT4KQaKk6x2NbdyghKOBaODNA0Vb64Lmj1uQigKFmS23
YWywkhr8ggiDASO9sQgtZd5ROco665fIVx2fiqignYy9yLLbKHC5fYaZO5ErtpTpW+/cl32n/XNP
5Ze+khmr0SZMTyvYjo6URB1DbB4hFolcwf4q9utxi8c7lQz24KiqGrnIXdYFME1ZT1M2Pal5zFul
8q225ZBifXVm+mp6sh8KMcLG6z25hcNYhk3k9bq0Ozab9KHSNHkqABCpdnDQenA94IKpwcOt3yIh
+Qe5zLrsdFH0N1rM4sku2vSd9b0jJ6jGfVEHk69Ok2BLG8/LeOALyZ5mHkZdZai45iQLbmPu0+tY
wrQUvYZ5XaEtauOY4OFPtrDH3cfxWCMJNk5tWLlFdzLKxR34wdWcpFpJXek19M3Ce9akuXayrqKJ
gCEFEGlPOseH6zaI3E87wePZCXzv5cjgr7UKN+Va7xtXd9jlsfkPOR/bgaG+wCGQR+w6w8EWVd7Y
WdIXNvTRFyhv/gBopzqKsJoOhSzYQ8BC1bgpp5/DeXoeGUiwHo3boYgJexVrbESdJUK8JiFRZxsn
xNdEeVY2A8TRM5ExPnQfQuEevGvQ7Cb3DG3J2a3R8JXTpPjCSR995lGy3jg4t20mF3FKIBm/QHyP
+WVN87JOWLjc5oQkqFuxOF4uwvRryi/N8DZPl13bx/pduDIYujEfYIRCTBb5ac7mQTRaDd7Aa9oF
xMJiZVGTjFhH6jwYWHY7Sh2/U0oNr+MRx1CzsaBlw/G6DeQvXBN0k9lpym1ctIYC5FSotXh/nqQw
nyS6NtpwmSThF2y8q6qroFzdVWB43hrJgqthyeLnCzdwiHbHbT1sgbzPMs/erSsltgd0ngdhCWgo
QbLkBtadupYboJJa9Shpbry28p3Hxg+Nhszo6sGN/qsxG+4V3JTo06yEivnNwbVyNRw5183MJWeI
1D2QqcHvKOaBjX7HYwwcOUwFNdfphv6tDlCOmHYkS5B1wTKB+Q13l70YPY6vhXS+4TrR7RgGS3hn
1yJ6grtWVqCCUMPVuVnpeFxRVJ2x+s1r5xdKGUq5CqUnKI5A3CV0jYLGkguJt01hJjslHRIGIFJw
ETUpnShLuTv0LoeVMvGGcRRpqru0sa4h2zLEqKmTmeyfZ21nfh+LaNUtugrCsaRVudhloyLbj9sx
CGM2p/e5TUhZ82gZkrcR2GgwNy4oPSMHGGbch7ecilxUDbptn8ra7nTStimw4WZbS+FflWNtQXOn
Wzu7jUz8eitJnISNtmjA5MPooA4ltQfmXdmDsnIZPvc9T0XfrrhVYKMgjZPMqnZ+Ebk59KjV5pOl
Nph+6EV7l3UU/NM0d9kCr+2JhDG8l6MEKGXmVm1pELIHZiXHeUgD4FKWgWSGB+CAuePjf5+Cqgjx
PWo2b20lqc8+Z3CZ6NPvYm0gL4aDGauLNBpHxMtrBBYv1j14gYsPgvtwL771KQl9fgRXveN+WyJd
Da9WrjSg9VxC6ArQ2RK25tgisBybF0shKJQ3BgWlvwtZFW5pY3ttF37c4W7hbGHLY4K9J6Wd3dRm
o7HbfJ1YfLy9HgQoC90Aekkm8pSYTA55lwNUHZJzaO2yCXBIg0GNg96hXw5SlgzrcWBEy0Eh3caA
uVC6ywor5lYNKKLK9DiYYto2CRXWQUkdGiBVdlzTrp99OoydXEHcVNAOZlHe7Cj9yo4EY07ggjlS
SVtH6VKlXbHtSXqE7ze9yNKOzwHoGlPHAuGzOrW4dzrQJtO3cOaoskC/U8U7keuKtk6BU/H1Hi8w
H/fcbr9R9udq6N0DxFJ3BR14uBEhSRoe5/aWRds2dTKZAGu5CkawDMYnVvm1OC0o4Yo6meWW1n5e
+XxUJgTF6Eu5zgjnOP5N7iHhWFrTidQ59lHbmmTfHvUQrB4FQjB2qEDRIRIms+yo8tRMLZlK/x7s
xG+yjvp1iR5LPvCsXfFwkq8Kz/tRtWYOrcG8Bw7diGIR7VBOKH1lacbdtz7wF8UFFXU8Nzun/QE5
LUeCw2SjEnBOvFRzQ8JUiC7dQn0VaVG8jm5MI90UJO5FA0FxyNChFpu+m8o8tG0cZtZ8BvoAbAIM
Kyi7BkzH4lAgRTG4Iohbdz0676lOF9Thtx6Gm6/XhBddwfPxHPRaAGW3GcIVYOvkBHQj3qxuyzmr
YEkFhh6RW8CJKXwf1AnYuqtFjgtrLASz9x3AAq4NUn2wQSjwOXd5yCPpHzac7DatSFl1DGzF9wDw
EsRDJvubAMuw/oLmcqUfCjapS9WVxMMVKpj8rNIiG96xRCbbMXEpexRrQm6BSfbfehXhmy/X3QNX
IxbKyL4PvpZDuD6XPrMPqxopPgJibHCHi0lgNS0mhBV4Vj1GkA+LtmJiPUUQLYZ2BRvzaU1S5Agz
rtOrOWUMeKLKnhbSi4OJ5/BzrnRUVwU4RKrGHYS+3rcakaPtDpnKeGhjqx1CXeMMQL4aXOVOfa5A
p+l5Bw7ak9XjcKvxgkagG27kXGzxAQ4RfFY8+HPQbe8Sh6U3QN5hqI0sgBcmvV5QFMybvk2stDd9
HLmyDbNeFgeAEPLj6gsD6tjM+JSgAYovqaJlX08owO+X4FLx6jIt5xo19TbUOScVcBS+DLTFhs5A
XkEuedgnKAD1nkuZd9wBsGuTcBq6ffH4mz4DTgdsZJKtS+SPVdO5i4n2zWqy7bXAauGuvZmVbMfF
lY86U8bi7bJsQUMwQAWaYnGbjCS+LunIC2BCZJtqFZHqOgho/L6NAz/7QOoHsHqsAQMWvyEVY2f4
DEW1NUOmmWqKNR221q4b0/WoSkM6S4dyxPqrkvGaRfGWHUy+Zi8BodLfQbniCcQAMW31KKfodahA
PNQTQIw7AcIk7Io129AUVDFSDQsJs6mbIkY/8syrtcG+iaoO9XlLE7WUl+8tv1+TFTJ0EgtyV45T
8nkBZdHXzo6viZ7EZ2WEqPHccWiPICoBSvUOl/yoXvtgDXvUVj5oAlQet8oi3qOhu3yZexucFMNN
3aqBF/fGGnE22YKshyr4DXSB4iogYfkCxXgocBn0+buM96TzaagfndriE8czmeKGuXK9VGvhBHRm
hsRTaF1e6YTOebtXAQqnaaj8cc5iNz4iLTu0CuJWq3Cpp82SZLZD+RJdz5ugYAPX6DMlm/9cERPV
UtsQ0cmMd1M5kh/AisM2zVLzXKLcP0Ypid4FCPTPIf4kqwOPLw7I/2dkbspbD5P/KJ3BXVfaNwDK
5kHacCN1aUQY4T7YH6o+4KhoonQ6Yj9QM9oMnbRlATgFf32zLrH6xCB2tKVHo7IgU7zXnkbiJSjH
9InRJJ2aFKr+Sco5ghUG0pInydfNQv1XHZfQg9Q7Nig+uRYeOFJMn9HRikk+qlSLNLs3jC5Y5TWe
3go2SS3IPwMS8BubFngNMBzFfboBpdmOa4ysRtwmIvSGnkJLJ7afAHJv5pkMfs2+ZnMq+BUT5WTS
hqQqNEFbuixdFRYvDpoFnhb4CFZFQx62AO+iHWVjGW5Do3iuQn+ym4eKWeexzw5pOq/ll3yeDRaV
RfLRj1jHMhpmLeo8cAptsOV9D6AlBWMFHBllPKiqDVlo3DTA2NMMKCiV4nu4BFuhWxiaAPU6LdeN
UziWQ89BC8meXCByXIMLbJCe9Xu4fHBJadDCDInPlXoR5Uoca2HEluj7EBkaPLtjTGgrWr1iNFrU
hTKxenm3fHfRVuNV5LA1q0hRktW7pFgZrghikqxqoFhfPkma92E1HmnvXbF8skG/x1k9kJLj38DC
F7m/DoxGw3zNNk3GvPFhVRbu8A/23K8BEZh/CFDjeUmoMeFK5wAffjXn5hA9B/Oy+hoypEj+cL3j
nGewn1Qy9aA919LNUxNOqYqLulAjgkj1CB9FNyaZffHMfjO6/v64fnWXcViYuJAjrorpszAP4RX9
elhDtiGa1A/FNy7kJds0/Q5+TLwacSEGAnbZPxiVv3ryl3dEjBvfxiU7DMv3MmLgZyYDomFpQuQl
vk+/v6P7napJslnBmtcFTS0gOBf6AJGPgcGs/P1U/DE/4eF3R/T3OQBfhUSypqfmTz/+n49iwv/+
9+Vv/vU7v41K+PdPeKahElr8MH/7W3jm7mU0iP7zL/3yynj3P47uMkPhlx/+Ms7hvxnY8Phd29H8
N//4yzSHX6aM/DzNAUO3wcf8CwX4yziH5g0hfbRP/34W8mVKwu9/9ccwhwjPj4oSJILCS7I5w4zV
/xrmEEQxhuPhkR+XqMpvkTrcAH9Mc7hMao/gLV8efohcPtz+//k/4CZfBjokGAGR4AXxQKoSlAZY
jf+XgQ5/ypf+xi4gpoR1AM+5RGQpvVztP/E+BuEAuVjr7+Y1Qbp7xQ5diwQodsOL1X3Ig2w7M+9m
3oUhN69GpO6Zp9qDK6vm5dNP394fl9nP4yWiX6/030kKDCy43GMh7vz8siT8dDTpvEleUevu4mWO
7nq+z6S2hYDQ4J0BGe3W1L4WTgZDrabSLA1gK2xRALeLFLt6MX+rjAnv8RoUBfc4Rs8AVMrouOUZ
+R6BG/f/sEjFf+IVfmM/kLwBMARCLizjP7Ef6QDJBGCjuUMyou/bHPmOZ5diNzuYYhMZItI+Yu1Q
oDffixwl28bD5DihPoggVQnzjXqto2YIZNZCIhfo0iYawsNTGQcyLRh94BaKNxov3cKsqV40Xa6R
Bcl8h3kX+e2gqJuOf38e/noasMaFBU5EjmsDMa5fT0OxBWis5KjvEICuXkRfRnGd8hiXhpytf1i9
qp4kicbPf/+2v66sWQh5FGgLJkJjyb/83+Wwfjr7EOH6VOp+vpvLPboD6W7vABYgO0Doy9+/02WN
/on7+O2dKgTFLtwYslKXRyH+/E5yBim5QPO/g42cviHqpMYjMeUW11zSLlwAYTdJuJWigUG4Tv90
0fwZ+8KnRHA1w4gOjFbC6vCntwdoM2A5h5NULDxDZN5mbxzPIx6PiF/oDo2JqLcQp/64jssKk5CL
4juUDSRnqi298Tm0iSZZGVwHBuf/GWp2nLS03LbvMnCyDQPYIU0Ga1Bd4bkDu/2H/Sj664kCVIVl
AzgQIn7YmX79+sLcZnOWkeA2smR6G1DQ93UUcDOndbIhlXxe6cDfAdvDA94XQMkoNoYG7VHxwxT7
LpqN9gVKQ+a+D0BZv7lM0gLD1f+1Ev+HtQSs2p9PMtKAuIguQ5MR4sqKS2Lup8spV+UQgktPblkK
frEqW1PR/XjJaVUH46wFSLuEH9y0ZRbTPmgBQW0+6ljJ45hKJMTHZXqUmErj62Jc+08rm8Rp0yj4
ZLbIZ/h3ZUtA2jZWMDYgcpmgZSNMz3erDDQaPPQCfR9VrIYSgSoldnS6gs8zPsasf+jh2/l6tMVy
Z8jy0cRTkLS5i/FFDluMtSG1+16Ha8luRpqVrySEqkzzMrrZUZZVzRpSVNe45odTUCo0betW7m20
ZkG7M/9VanikFpgvOtrJFAeiF3vClJP440Ixv+dIiiAa6p1y8l4hmAdpdV6CL3aCvy8hC5/AsctT
tFTjt8HJHPd9MvGnoSK+qB1q2rMiyjYbvgd0GXF1Dx/Dd6ill0MU+ch1I5BHGIkrQkyNiynpJp0o
qLXVPSUwsFvg2OYKW028Nghj5Og5ivGzn0J6HatKPmVQyo62YkEM0Hfa38pcqE6Hnu0Hx8v+EKDY
f4Pkv/4AmiWzBiBVaOu5j11/8IYJ3Bzr2m29s+VBCULb0STT1YxfBbyaKoEvGs5+zTRjAfSaFbWj
yPxep2YkTWKCeYKQxLv+gjl+WJMobQetQPEwXEnmkJi10kefFP4mh7AxEsCZi5mmGi4RTLhvlNA4
3l/1GviLqFEpLOXia7xNzCQKGqu1Mrwz3IB1gmi27EdgXYaAjxmASLB4FE8hpjqc2JYktrE4BwRG
UVhB2KHwXNuZEOyHZuTr0mEOQh82ajQRuadLmIN44Fux0nbzY2Vucm0SXFErEZFeG4u98JAHlJF7
h1sn75ullNAjogRjHA7zOKiqRjMAKajzcE2agFRRhT6FgC0HBEeQPKEVJpIc1rEYp04TVAWHbO6n
vSn3DCvmHHPQBhNVwQiMYuv1A1Q6MNuiH8ofgXXFELahiA2goNKWdxmcSXKek8IUGWtmr5d9u9Ih
VjeYaD0tgN1rty+HSul5OGxjPm1XodaTbLIYwkRT+Gwbjwqhu6DBaY0/BXLaoxYyNZ9a/BcG97Bt
AlAaZp4/sWmqplOiKjN2HED3425NAtMfEl90TVeqixmmX0zNkSgn5ydsxskZHVfMD1biCDphxn7v
ysjvaJTYJtfbqQTX0wW4VRSIscieFaZ2jW1Pkt62BQhNWQ+FRn0yYybT/h3Nb5XD1zHwvBA/pssp
Cof0Cq0EzxtAVUvSDmIg7W4JR7e+Klkhn7iytEkAle8QSNgeXIdkTA+RJCAbCloVsoswVEWc6BCt
fcerlGLcAX6vjirIKrh8esC2fh0gRsNHCb4o6AgbkjC4j+K7aMcslqEuXRokH7dxje1dLqtNtDP6
7dvMztiSevRU+IMK4n5yQFg0ml/h0Mz0vCBA5w96zfbhGnl18zFFm/aWeQKhtoxw8SI4A/6u0/k+
4OBBnIFTTBDUb9CydgPCkq/juqKyYD1zT2gn13epaALHZu1JV2L6E7zjkuB1slEgLjsrF93BE0vS
D9pk0cfIwPmo1xyJ3MYgZOg7RLPYcKVgLcLiL6Cl3g9BUb3M4XK5OBlb9LEYNdUPfktN2YTLinND
1xkHJsCCRNfYwaoXNP24uieskqrFY+O9OBldkfiBKdA+j3E5V+nJp2y1t8abS/FJN/+Q8SD3nVgn
vLUQ+w7TIp7MDmCluHz4y6GvWJ9wXBC87tJsxqewC5I1NeWC703FHW4dOfZ8+DAjSwoz16Iq6PFv
WFNjM9P7JUo3aDCJpCFON9Lq9nYKKPTMIbQL7Etw/Um3uQV8H36G2Y5PhAUE5s2lTjbz9AI7pzqD
4B7KGnFMjusCrvjbOsObgMfCtsfE+FBf9yhz2bWQ4IqfSuwWRz2H0d1S9csrpoPkyyXyN8RnUfaV
vcb4F2hpmyoWmK4Ax48yxtd6QQq2r3zk2YO3GnLzgulR/NOaT72+go07/UDc7LKGDMtIW/QBZdIN
oOT0QWLEzqcgJNNhWmUPWTvFMreplT4OoDGv4ZWxrM1iFSMHM2YptiMaVy8KY4b6boxn3CZ7QJLq
lM4iWr5PWJC3Mx67jHsDBA6uEZbB+DnACnIdNpl1uY6UjfOGVKNx2GkTF6L0XtgXVQFvDDaU6ee9
Mir6Btxu0xgyFxUONE+Ml/JTdIG0VtDKJ4nTsjYBhCTEup0zt34rYHI4vdRloa/SCWLL1b5e4Ev4
5Ho/ypELcTvnPr0JDIyEji7z5K575JJpU2Z6oh9RiehvIbhaEJjFoF3NqV4hX6+uXLALbMvTCPBg
+ByJPSldDUiIb8/SgPHAiwFM6ihS4f05IHJ9p30YOGRBdc5PA2jvD14HZD8qePtDN+wWF+kQG5Y8
eD7u2d2UywtAIF2Y36YRBRm5obrR3QreAahwOQ8Xp7OYsHZoPXaRT7xq3QhQ6Lgj0o9DTX1ftBuB
OdIQCbv+EyTd6COjCtcadrrqBdf6pB/masbUMRvLCmm4iQK88PYVcee1jGrOXfGcgTBY2xXMdQoE
bMRQhoVgTBM2d1zRnRwSnE00Dpu/GRLDxU2hJE0eQMuM+QmzB+CDDd4H/S1XgVzbScN2rFGNWXM7
jgTHr5AvPGhacgocNwxP25Livt9yYNUY+UILPN0cVen/V1L+4+Tff8+3TFAkoYv4VwH/Fynl43f/
pn/WXv74iz9klN8eTYeWEBUHIu8FBNJ/yyh4oj16VMz7QhtaYaYM+oA/ZJQk/1/QEPFPGC8HQSGu
0FH+IaPEeI4xduMUeafLo28qDNn8L6noFz0Mg0D/Q7MRobP4tdvACKwsjSEx4EHiKFHwXr92G9CT
A7cIESJ9B1ncBVia9Lh9/U0ax625dDSIdO0nwR+LtbzVWrrPuWPLkxQI3IVKn+0G6GsB+HP7m2i+
Id1Jju6iACCBGrzZosCwiFyEy1VaEhT2WRajxJoLRCI/pOnA46kOZmQmTyA/sblXKaDIZ3AxMZz0
gO8CazM3Ut6WUoUFqC8Hf87XvAI1lGKgGGfpYd/7EE6+XDEc5BljTUyG5meexuhMK5+jE41JZbqC
hqk+0DGN5dmk/QDIiyH7H15yGttWdQPE9+hciC1+SVEFLrzeRSQQ3k2JL4+Y3LZlJzsADCWIOQ8F
+0i2AOVhDb7MAd4XmXhjM8GMxpxhEdljjd2sQ7ceurwpNarIJ7gRTIJJGVN9REAN9hUIc93YvKLX
hAE3gQFWYAqpCxlzyIqxrWxLwa6mXshXPw9mghWYmCsGn7dbwzJ73eAF1GXS0ys88PypHwHHYCli
COjP4orF6wto8uTIzMrqCEPgrlB4070G60o/AQfD9rK54VSU/hZNN8pJaz/pfkL9NV6sM09RA7oK
63iffzWerNjd11fkS3UDJxmzyBKYePwFGhcGA1URO4Mofe8HND0J4fZpL61GDRlMR4uvNEgwTiQr
JPblghaHMp6PiLg8un14AW73Q4yDud61wJgI3t/tdAEIZ82rmPR5cmK+4piE1xZD0vod/LHeZH4t
JYYjIdr7ABBU1DzmLxKQWwv4UwBqc9/zYc5vp3wnD2sl8hqNGOpBazF6KCEtgur8mLo0qv3u7mNk
wjGTAUZTD2gfm6OjNzCA1W1p1rgrkLFEzh2zRWa/ZzWcBdoACyzfBxs7iGLwk0u6eCDi29bJJQse
+wsZMLP+O0mIuM8C85SZwWOiBSr/UGL9xu44XM08z5FHDPM6ERvcgTmzB1Nm6QnrAj0oFVcHTENI
m4wGFaakrN9FxidMjgFmQbB21LzHOIoGaZ13kaSicRm2lr6H+QjcVLdCJFOtZ7M12R6AWQ0ddrxA
Y++L/ccom5GeHvlLMJLTvs+YK6AlRkWa4FOGzgnjwDw70yVDLlmmww9EgdUXuxcNi0zN+JryWrsF
SW10mjAVgUld57nBHW/hQ7dJugc/hMmB+DpM5s1qAVW4bxVz+3YhcYOrmIf2cYvcWjyNKZcPOUDM
GZ4psuIS+uohEQPwj4IUuomAoX5EO20aE0Z7fxwA059n26sJmzvGZ7S4sPhek9V8tSNmk4bEuQcM
D4sa53BZ9JUbo7r0fvsGzjsMu75It7M1w3wVm3VbqyNa2gGjfjFlBdwejhaT9PRqfmAC1QqnGpmY
Q+6tpT9gE1e419ZqQccdLnK9i1HwvGqYcS6+FJf7IXJTeE3nasIYmVI2dAniYwj4HFLYikAmA8CD
JO4bQ+oGQGYfdOCQYcjLHey/XJKOVPt4BAQ21HG5f/aQh16KAdbzyII33FKfYrA79YwSrJsWA6Z1
Se+A9PNWjah85wBAoS6BR8ZyeJngAWOEkcyG21htLkIns/9f9s5sO04l26JfRA26oHlNIDulelmy
/MKwbIsegj7g6+9Mnao6tuyyR9XzfXPVsYWSJIIde681lxWC3DNu2ir+0KLVA6lEUORJ2mVzNHwa
BK41naYxk3dMbrV72uXuZ7MSWZgUfhsw0O+QNiUpyxgHkBnFTQ1/tVx0hH5LE6ErQ27AYPGKs0qD
bTyrt42mL7vuvGoLOHS31TpxFmtpAWvUzxxqppsytSnkln4/G3pKiTMAjm291eP47tT0MJbnemzE
HrSi/6Uz+1sMMpwUGcQj1/GGjw4zVQ4SuhaZ1nSwS2S2xWhYoPUMObzGjY2dRhu0i2UU6dabRiOs
sY9HslF0tBNaMrFtsB94y1WGhfh61fTpcsnofdXL6IZZrUyUYzRmJtcco8E2k13qo27B5+UFfo5n
jOH/jrZzxx48XPojuxZa5wVWFbAWHerWYSiYmTqoPjaJMd+NmG82hdegSbKR5fPZ/H2r1A4uj39A
uRUHjaEo5R2/+rLgrop0zQLiaWhaKPuiDenlccbyPbN/8LPcDy2vWMLWLn2a8O3B13zqW02+qtb9
wHS/iVZ/Hrd6L7NgXvwV8cS5Yq9Vuh3HSh21ov06FetlOcQjSDpK53VGYlGabn0NMVw/wfBoolpf
8u2cDfphFcLZa8KFMcQpa8PEOAu8pMDKQg8XU0lebtBTs9+1DpJhfeEc7BrI54ZPJryIC9DXMWi+
GkaNNS8bueTGiWeg3/WZnQZzUbyOTulvlVw/JcymUd/47GX5IuJLOkGxuZlytn4kuS9oLuYAQ1l3
ExdmHKST0V/NNqbjtAR76+jJc2OIV+m33+whK7eloGCYlP1UoX8PqqJvH0uPH7V2dreRoxpecUWg
eOjzAh0Czju3n9MbTPL5rW828sDBcj3BIOE2uAXdxph+0MTqYpeanryl4YUxWPdZ5qBdTNS4yZXH
vu5k5YtZo6SozKU5jHYF5WhyMXoAD9/2+VqdIPHNEfwdO5is5aVH7bCZYANsZp/fYUZ2GOl+6z32
urneFFYP76teMTptUndE8j4Xkl9/Gor8mWVfDJeQw72H1hX8W4YA992I7rlUHO9KP7kdaTveCGzp
z27u3AvHQZRbJldnkMXeGr3EClSay0j0MTc6zVL7gy+KOYCb1QH98yJ7jXG/tb2L5GWc5gUzJDqY
zJkAdiWN+VXUqhbhwve8MaXRXE/GOuz1Vbl7+l3ep7no9edRV1+whQ/Xq25peTRN6bTPOfldi8qZ
IoMGcM3OKocJasIS+Obkn9kKGMqlXt21TLbvZg5mOgrTSaPEMOl2C7svX/uOweN5oSZ8pwybGEO4
nbOT0hAsmdoZoFP0/kqDweQ1vyTWPVICRKSDfsKvnH/sHV9/qZP2WM5pvIZ5k9JjTKyvpdMjEHcy
84uR5FoVrNBFC3gkozpIZi9oM4s0H0P6eeqLXnplKJuxv0cp1x6Q8LuXU6qVO792blanvogbGoYh
Nt1G7fEw5DzOzuR+jROX/qTZu9f+ILIngbqE8UQmQgBXZSQyYHgSZBJqHkwhNPOs5q6z7C7DGqD3
V6rAe7PRYyZ27iDHJFzRMVXhpPrluvYy2mAGXJvYnYetgZs/gofQ74bO0Xa5yOMKG1OZPbGbFU+8
4saPJWfJ+yIf4r2eu9lBFzMVb9w6x7aetBy0LDpeXP5z+ZiYWb5cgCurNv6adkdfowG8SfW54HBb
+kez7aYgxXRTbJRdSzrXCewuve9uh1UNT7q3ApqT6K69vvEvmEQM13aCUwvme1ew/poc6EwLva8S
jO+ortZHvxvQ7nN86OcH5hOmj3vPxvK4+tJyNnYplynKctbDBbQI2rceEo8PgKhX52NSaNkaTp7i
zYqP3mchdmrYLJ2jksgubOcKOlz6TAvP0ShWxvtyrRl0IkvTLstaZc9xJeptF3vYcqpVlQcUvnqY
e3mC6NQuNG/TV3P1pMcqvp34q3tVsb12lX/PFAO5XN2OL3VVEwyQuvnWGdbkApmrQzE/tQOT06l6
MOjlbhhumrvZq4oTSph2u1QDmrqkLQOprWW/EZ0U29mo59vSxggRijXGJTxlRTTlxniqakZmNqrq
/YiU8saUSJPuPDfvmmus/UqEPpK71ikCpmQmxUIlU3/pPeTKpknLhnIz80ZUZfTE7PtmSBw8pxR4
jeciMM39tPI3c75MGDywIAVOj9eyhMLfhVafso8qr1SUTo61H1JHPJleVo3hOiMr3BNmII0XMnJi
hnx5nJyyCeDIhke4yyPTS+aQDtMkAxinzA1T3LmnadDkfux94w7bHGcBo9V2K/aicBoW7YiMUh6g
SeQh3fDsJHOR4VYf3deqa+wvf4l/OwZ8+U5V8qEvwAU+I3mgy2/78+XAeqQDtK4idBBpfWs8meyd
saIEN4ZUC9qscx9XRDhR5rA7R1Csim1v9utnncL6YsZesCmRjjWu1HcNP/b4Jiom/VZ+TJVd3dEf
FsdVEphgVrYMRWpYKHqhiUewOQawW2iMdVrKO9CRRtB1eXNl4+0K4c3aH3qqyGhQyg/W2sijhHcd
xXm7RMrshmgs3YMm6ynEUjvdDUnmb7tCNz8LW9n7qsCHFRfsTGUDMdPNmnSXJRbukkZ4JyurnLNo
MJ2h0GnTrjRt3GSpj1i6u574TTbdgIpZmuayb42ypZTCdgnf3lO05e054rlB6+0rEbVLwfmGhxJw
VZ6l0YwsOPJLXuNQuYpPPTX9pvHdaq9lsQWhiDdJPTs1Ddxy6ANN1xYMx7TIIZ9WoMpd7fpNHY2g
fT/SyrtUxVgHIqkZPL1ppcslTb8hJbUv4xi2InAyLIaNxtrt2fhHmQdLid107WjzdcUw8dKZl9t0
0P2rSSUFdvbM2RdOJiKzxBGj901zzHTjxvMAkvV9r0Dny+Qzw5QcBtXZLSGN1rsqtBZuXKUXkVHG
NkYT33pO8HJvrBmqT1BlafWMyvS5tRBwpZO3swXsn00jp6+Q1fo9k9z1gDO/5P6NY7aZBDpWVSdl
sBQW3Qc3cUJnLT8j2E3PEQWYmmr1UXocIhIvZNb/tc7Lj2+a79Ic9SZiJFQ0G2VZERocE1CVHx/z
rGcO3ysalInuBNTMhh5otcrLqDs31RNbtafGyWuelt7dGfT2A7Ozs1OJD+KG/gNWWiTboxdNUp+u
+oF6O9cnDKvn9o/yennw27aM1nla9wm2rG9zzREtH/JpX9kDWCqtNW/zwaUjILsvQ6qGIy1WSCIe
gSn0tULcAPLgSQcjnakVR9Otpts3dXqStS+c1yjFlhoprr3m1aEeJaTdhEHc0zTEuOqn+dKi1f9I
KfWQadAl3W5wL1LHmoNWrRSOTXqI57XtN+modbhAxk++0V7OzHI2aW4+QvZCcDDZNk16/MYz+rin
VBnVxjoj1vANTIE5xuIBNI/YiLUw0aymJzDqz+il+/3Sp/edY7yiqqP+w8fIwJY5W9qYz1ZqQCyf
avtrD3Et1JPOCqVWPSpo2K9S4tXYJoBvhg1dD4pvlPFIJJ3qzlsG1LtNkhs4jrz400Q8ApOXaepo
UCzzHaCGtdmUXhzTdgKiusXkv2QU/5XBGUcJGPOWf0cejmCob4nG4ePFLggFZAMaK6GKHL3ojtgd
NjOSTMVRJw75qqR7yRhCXk8Mk5mfFlqzMdciMxCHrmUdTZDL+mjUU3l1ll4d+AP/qai9VxCfd3be
sHl4WXr0pV4cF8HLFRfYl7iQY7sraNlHyhlht6G4x06ijpDF8G/qxmPHKykojQH3jnnuBco6CRZ/
ZHoNufy8JqjyMkPsTEEl/JeVAGfrNCN7Hffu1H5KvPWoeOCDEqQF3kntErk1tU4pWjDg7lEa07D9
23GAoUJtWp8Wfk2pH1CZmkhn21OXTLfYd7+iQ+eJR1oc+aq+bW0Js6taXOy1ACL+9iO4a6Vdz6b9
lBl2fzHEmgznzgGJV1r1LtVlEmVNZexVzuGsE2N/qIdEp3OBw04vxNe/PQsMQ7MgbZZPRYLC04QY
C7i1yzbM1V9iMRn3sycKJFjL3AVvVgbRu9M9e5+5cRyBTh1hz7FraUbBEgyMGNYxcnWNPguwwKjT
QfH5Tn2JCoChBe4YJGQg88bITYyzvVhPi2PL+9Hw12ZbZIv83BsYAAWRGVVYaOv6BYlUrAJjKbTP
Z0DytauX2j7nhddtLNdVew9m1cktOCK5vpenocpQUmh2EuF8XV6os1haiURRkxve9ZudYh3S8YuW
Oa9/WSr8VOuPLW3o21VhZRcZ6Lrgb1uFaab2etUpr5Hf2yr8wZLhujKb+stb4RQ4PqSZ1WirVoxE
mTRTzguxdgWbU0x/uSyyeHpYEvHhb6NF0i7DnnWwoFDCbTH73uPsOezwaW3eJ8AVApyl157Rx58r
dQ4JqWIPI/TZflFySNcuZpOi5vTmwWiHCX+17Q9q+2bE6PLMGY92zf6Dv06X+e4nT0YBFn1Tc7ih
vJsbVB8uqpDHTtrtBVZcBmBp4/pgyUDv7RaZx8HCvvDsNApmzJwJHRA5aDVgB+P6NBZD+R9cHC5P
T0ug1Tzs4Ohlp1VKxvu8sEAUd2NCxbTMA/C9oRp4zZ8rIXaZ5+/sHcWYD3sJBGPzvccj0copAISv
7sUoB5pPeiEdRDs6uRSm5j+WZp98FSnq7LBO4kSF9NSWuwWvA7R0Flr0l+HD7Tl4K5NX9DvXByOC
20WjrF/JfjpKyNGhkOO8S7K4vcW6az7lgCVVKGw27LUTxk0PwRgMxN++EPay5qbEEfX0lzcEiNUI
JdX3LrtFG54KqelXejUvOxP2j8/htbdue+G5d790jQy9N92bpkUzVJkjq7Sp2VY3lfBqk5oxTcOf
zSOoM5L8ig4/jsCfzCOdrPBJD12Sh6rob9akt3OoRtKMLNpQD/rqJsfcZqusy3R5fTOWoJ6nUFsd
wj/e3CWpj0kNBXzWPgGibrazxls3gaDBy35uQg47wFagPeykNns6ENnqokPydJhmfYiYYhYnCcyk
p7I39FOzNvMHSMaD2jgKBlOqzXYAAvHN0afdyqKVV2KZvX2VGij7p1Xu5l5HzCGRMGHyn4fLN6sK
3VustgAyH3Tqu1PXtPN2hJy0p53p0qXR0rslzfEQn00rillGkMi+uhwH/4s2GUbE5hTvnVTAYT47
WPyJpWHlZhplrXUgy8S7qZWjDjO08qOjueu8ceIytAdOHSMVY0C/uTv2KHsu34wtqFlfak8Z0cTw
dpt7y2eistLAtIGYxl5OW9GIK3pl3fKoZRYQpw7v3JvxRcPMtEtJkQimv90vTVGjqvTRpqXArcKz
0B0WR0Mtq6/dc1baS8BRYd0vnXJWXmT9eOO5DX1gwy/L8DtTzJLysslRUhX0s6bipLktY2HGN3+7
Y4zCWzd+s16JYuX/1+Pb3lLL9Qx+d2NOxaPfmx+thM2aDKMos631LJX77Neds8HqgtFsTpPwzURT
u1qzNY3C3s+YX+wkv1s9yVHBFvCyRn3dJMl6beHi3JR5+4TYLr9xkhFYBxTsth1202pPn/7tt7F0
Q9/qKxUytpnvTDeVn7e389jekrNVwoFqPF7txvkgmJbatWdhsGJcnR7aWjdP9qR9tTV3vMSSCNWB
/Z/J9tmUQ97Zx2FGwwjF4zRJqQ5d+U9h9v+Prf8wtiaW5Dzo/c9j6y2y3Ozr5+8H1//8N/8cXHv6
P/gRuoBkiQRNvEmN/wpz1Dz3PLd28BggpYW76DIg/9fg2viHrnMU9C1+ARILLMbd/xpc2/8QdNcY
dCPncwjEFf/N4PqdRpbpuCVQIRtwbPkjgNMfp9YJfSqebMpD0xyTISgLH5Uf+C3/ZFMaYzUXXX0q
HGYQoc+5LPzuXv1ibP5OR4yCC5G/R5gkI3jBnP78232n0MWmv0JdU7xpmf/hSK4c6OBmGS5uVu3/
h0v5ntDRfEN6ek/666ycvZI6f2cbHUQ5k14A3RYZIc5u/4dPxa30LQedt/MT1HM1VMHU0h7g1qkM
nejaht0A+2lQ7p+C2c6igu907G838BwHbxMEa1oE6vx4AxkYjwVN+WHnZzHuiMVEPDY6r2pywqSO
88BtLPiczPYDicboT5kjv7w4XMjzU4wS1Pnx4oNK4VLIYcDzZDu0L1Qa1XjL/zu4Jh9RmDyXLiNv
B7eV++4qfeJZTEjjcdeBJgfya9Y0fgSDmSnKZUXz4PfPyTvrw9vlsNvoJkjsc0I7C+/7R1K0k8lp
dBh3ycJ5My26b3BpX72kqTagYS8cbOZ/UNOff+KP3yGwXtNHPuIZZ+3IOwdJnBb57FlQ4nKdtwuI
dbqUut9Ev/9c59v001VQpWDE0wmftM5L8bulZo8xELK2GHdWNhFSpWmnBJH6YpiQ+PRK/OEz/eou
mt9d7d2XhuEJDBtJQzsP3skmBjeWTNTLMn9rZ/lUzkXx8vsP+C5PSrx9c+dMS9oO2BKwJ/z4CZcU
pCLoAyCBqWNf241Ncx2s2wFWhrcH/ViEY3vnTosXtMhGvnLK8I7gQ/ZMwBuYZv4UjcpEmTG78otS
lnZYSHjdmPHQ3p8pjbBRksAo2vUPG5Pxi+8fT5+rG2RxvgmVfvy9vT5xzIZx7y6bscJubIpAd6OU
mCJYf2e+OEw94JhzaHH3aLsp+xO1rrqBRCCvXAxc1IOJf20gXvnDWhC//NXYn88rnFyX9z6g3Cdo
D2X3gGkixVeeihC30Xm47wwRKSj9B+IPEBLNDiSyhlb/EQZqd0IpPhVhpRg/TcBmGH8DR8H/vLGQ
LYdxTWVdm8lykYxmd2U6q3ZYC6rvFoN+iImWDCFwcY8jmuXHAUBR4CN/Djpqny2JU/T+rM6LxkYd
h6Ij7U4rx2CIhU8ME9lvdvEB7WB/Vdg0rRZrLbadNVLZacM1bdR132Yu+EUbF7aKy/ikg/V40rp2
2iFg0s50+ddise4GHLbQBJJiTxTucM1Prre/f1p/XiAeTyyqNWHzDnbfpzVBURGjmM9fep9eaQWH
uszTD0amHsY1lhFTZeO/XpJcEUEsLCPBmft9KrDfqQmkUDHsujgGrGBHpZF88Wv71FnI+xGufvz9
J/z53e4xwD6Hf+FgpPR5t6316EUIAh2HXb6AyDInez4ktDQiDxVF+PtL/fyYegIxi6lj9dGR95//
+3d7WzKKKZ/x0u0I7xEXjdYah2amLfY/XIUEbMoUpO7cwx+vAhZcq4aZG6g5nd5tABdqe+T13s3v
L2OczV8/7tR8Gs/AIoZJxuXt9+N1CqT6hiPPDhNlNCHODQZdqsJa2CMYsWM6z8riwdddi+aR94QS
etdwOPvTtmT94teghAE5C4Gdccm7769tG3h/kwtwVpVuNGND2eJFGLb2PGRegDLJPhg11LNOb76V
zezeMdan3YA66pL8VOvISe2PkYG//J1c1/LwT/rUrO9eK4mtaSAkrH4HnKE+6B2NR31Ed14P7VXc
yzFgoC+fS8T4AZkEy/V4droTLgyq3GNo6NblN0I1pqvCU/TD5k8jDiOGVIO8Xwgk2sghE3tBGsyx
XsAX6sOfigvzlx/AJ9QXCRCWYOud8Q/Qp18t3sxNTZe7pHPldpzt5EPKLhbI1s3DuGfmULnOwBur
q45YOz57mftAtoJ/GJF9BHBppggHgH/brG7z4Nnrt1XEJAN6qb9FMb+Ec5FrvCuGkggmUCZ/eDrP
X/v7p5MDy78/wbuncx4gDSXN0iPWyZNjvPr1EZFoHeaaHg5ZxyY/wqPLc/2AFG8Keslc6ve/gvXr
m4icVLAYjZ8Q4d7CXoJnrz/z3s698NITL5RVN67d1zAo9a9NOaknlxjaL7hHh3FKAqRuaQhoFqZQ
0m9NxlZh56DQBcA5o1IxRzRmXHCnBGgZO0+Mb0ttGGyV7r1rFZEgWjB0NP8JPBNg0EnoJ00Y5X5F
g+ZO+r2zcCHYhDg4sIaJP9zzn0s3+EC6YUN6Fw4g9ne3XJgeSS85G0Kbl091DIQyL0NtZfzWrML6
Q534i20bjaDg5El2I7XiuxMFA1qn7th0djKpX5ljk8RpTPnGxvX0hyudf9K7J4krnY3Ttu0QZPtu
McPuGcHoCJ6kLnmAg5c8ES0I6LlaOE2QQoqKSnc070ju6p949r94+zrIwfG8W7yYKLx/3GIZ9iJk
zoFpj+7yjO/3RrntObTvtXSHF468zh9eUG+150+fVaBONyBwEKrx7iuESdarLOOR5Rhe340WdQ/y
7nCp0ykg0/MbfpeHJitVmCyS4sb2smDqEyZhVCu/Xz2/fJiEY/NmAXmPBfrHj56NwyTghfaoI5oh
1KWL4gPDImKcJkEfm7/+/nK/eDU7yOH5mg3O3hzyf7ycAwM9qQhc3i00+HaM4ONgJWfsD2fEX95f
g04GTxK3F1H/j5fJeyNBPiD7HWdkctAmhbyhBmjixJ52mPGeMgdlnIM6sGTEnlTM+YwSl6N2sa7O
n/bInw/lmMo5FXIot11PvF+vMxrJleQJfpkJ9DhOZwwm3QrWdkmCpIILSPuWwZc7mJumGPU/LKv3
5mzOQXAjTIebTd0OeOLdszaA6TStWkdOadjpi3Q7TUDzSYbrntkgkjanAe4MZJRGrLb4kBQmpy1F
qOeSqV3VumkRzKQMIrqyoCiawzAaKAhE//X3T8YvNhpyAInSYelT57ynu6Saly2idtqdo+JuO9oY
suy+9ZG/iuwPt+QXl8LSZDP9oS/vcXd+fDqYpiHJxqG2G9D5vNrW4t6udVpBs3T0/+FjUYOiY3fO
LbWfdjVZy5VRtN3uhJl1t7CtnW2zuPEFOYl0Ef/daLz5a/f4Hpbxi02MK9EWoUTEg/++U2GuccJc
lytlFprweKjlfZUQLsDbDeO4wtNhN5Dbf3/RX95Kztc2ozIcPf679ZwkOpDuVLQ7zIVTUAk1bzLE
pGGnAyn7/aXg6fC9vNs1qTR03ydYiIjo9xW3B1xyTFaDR8TudPLFlwUePYrKeQ1xTtYl05beDB1q
8hJQ1jRrW06Oo4oQS1rVbeUJFldm0WM8xP1SPppywmwIDNODFl9CS93gvE8/N3jmLwsCoPptkpZJ
jsrMyKBB8pGs84wRy7U/idlgMK6Tay+01N9lGB7XCKsH3M+kSI0HZzRXgzGnEuaWCFLlRBaISvOj
D+61+uYQ+YEPGyask16oFGz6mSnWpbhzGmM5lHAAwaVnRkWYli6NI9I4pe16xAz9lajq0WMmPS7x
rdPjvN3yv7UZeyTcc7VBhFcwdsc+mlx6bi3ccARLSwSfaMv7CdxzfOxqrdkTiAxLZUk6E1Briqyd
UexZ8QOE4UCCWCIDbyTJb7sw2E6iityA7oTWw2VO7/hyLnd9P/tFiI1xUeDpsDZcVKgYdfoOlTRD
ibyQ4irDnvXZxXu4bNx4UMHqEdd3j3Zec3fYN/PlZo5dRvKZjQILPLfv3pGN7EEXXqZkPFDEqm3r
KT/b2vDUCAyQyboGcP/9Xd3xiorK+Nz+I/kD/WjL8PEDhLAyUGXVWEEPCNsghkiKfeWNt/R5tyNk
iSdYvOXHUvP0u4Ggy01c5WqvLah6rNa/HstlW7f9VqVufUcSwmYi5zYCPJPtGHnNhBYV1TYZp6M1
LajQZP85L7BriNGMwzFX1hZf9Ffb0uZowh/K79C5O6dH8ebbmbOzkQpsqJhXDFJ+ctHbUr24A4ZG
yAJo493p89o6Yj9ZwAcmtWxEVj7CC4ocQvRuhF91EWT6DM0yspdRz4wLryrTS+gGuBtcoBN9Fj+q
1RI7oRm3WYbCEzNyfIh9uwhUXowUFb0blLwlwr5311tAZYd2sIcNc3+QXmtxDTAWe7jdHQulCGbR
C5RKAzqrHN4vCKCCoBuLUS3f7E3s2Xc4jlVkzF6KVaxbA+bCYxibsLSRFOp3kMblp9rr9VOduuiu
BoSnSh+6V0dr60AbYJN4NKx3btMIplSYM13SJw/kqJoHsja9iCbF0QTSA+DK2BZi+Vjhbf5YZ/Ee
69B9Ni4f8ZfX0axDSkSW/bGCUoyyrai8wzS69XbSiOlYhfZQ+F587GOLTJqk8SI9tzW+h7PhJPcZ
RXJuuCO7dbppk86760d1lnr3J8jC7qZUWOIXjXCNdpZ77AgZlrAKfETlTa92j/BsyWYmkGExZQM+
nLFpayhKCEb1DuN6k/mg+xuyVDcmD89TZeqWCt2WcwQvUzaJPMH7Jbn3V8SHZ7RHYjSUhXHQR7Lf
NVQvYDlX74I/NIjGuN2xMMXSn7xlTub+GX6x2yP5NGN7LsIVXsmzZlhbHQktU2XM13LnambzRblr
IfdWgd4trLwOV9/SGK530jRnyJlgeyiXSlxv2pH2rN7TpG2zfddxpzZDUZfhiqLvIaWrf2OWufkQ
V3WRHWZSlyMBtOLKwLmxRbaPXgPerzqmWa+/OHpMPen7g4zcVS8vJC/ZLwgBEicqF6Co+YwO+6RU
79zbUxG/+jT3R3RFDkYuGU96uC6e+sCcqXrtZIe2dKl64xMUgS7kiCau/dqUZ1rkjKK4X3YDFcuD
t9j5M1IEcCRaiQV/MNvj2nCezlSNAQwS6BNdOMYgeY+xCO4LT0Jq+e1HlIHtl1baxbZQWvvRbQGb
EjwxoETD17/NkIU/iQbKAXCQGWFtLKohHNeexVGamsDHbRdh4jgiyCm4Drj5i9ClhRxxKvW7bcG5
qdqDyubvD6BxH9t4PvMjRGbgF8IOleFcgsQbVIwGD5JknvMzqM3HhHD2e71KSwTUeNO3ZNBJ7RHq
AB/RPeOxLhLsS/vcKabHyVTjfEkydXKdea0XNrpcL5uBZAY7tfmplsx2tp4599OAKGxDJdIeHZmm
15i55Sdad2ZE40xcJx1LlViiat2u6Ea3ZL8z98aIm1zjhJwIVBapuGYRtSwqvl2a8O2xqHwyAdNU
vnRT0oEC7oyHPuN+Z3mxwCuul51HxPBe6+wFnKjZ3kqE1y8EcSA8qp2VgXrR5tmOO5vtBfpitj3o
UkZntyjRcv+0Tr18GRbZfZxS7uvquu2XxkhQ5a4jmNcNjvn4CNR9gRUz9F/9uRfX9tpq82Zq/ORa
ZefMGZgD1fIVAIeN+hbgjEVQjzUTFHIyeC0jRSNKONBS0rZheKZ5zQ41opYk+t14kMYirglxiz9I
J02uHDE2nxzk3OEAPheNKWAfA2ceRaQYLTNKcNEdF2JYwgQ760VX8eGh+qkPHvFcAEXjDE0H/xp3
ZXI9+i2Ch9QjoxwxkMfEwmrLQ1ec8RmDTxMnzIo5PqbVwF8g1tlDczCXQ5ivshk3K+ucNlbdPy0L
TWvPnfqvbmKLII6X8mAgTOIpH1NozxIqxz0ZPtOj3Qwj6UkNv2Qp9OLOGzr52cpT517z15aMqnpO
r4nErY1Nb9fdx7Jd1Y3n9OOjLlVxl52/bhPt/knkBhGJ9sSFCm3Z+q6LhJYiI722e+4ayrblBlPe
8qqvTbbTFFagDU37+A4+h31o9bQ+ITrlJzYrZmhDVx98DMVf0cXa2nHtaIlHGqFDr66kzRfEYxo3
G/otqOhqR0Pw5mgNsBYb548GOM2J7+yUIxcGJMTdh2qasFGnI0/SiuqYrdexedLYs9LrssgbAwn8
2txokPUx/SzlWRnbeylxNFbj1QG5W6+Np3FmmvQKzHA1t6/IqoxHO4EfMM298Q3XNvAoll57y26x
vjZmLgl4N+ulCLpcjN/gF+BujYE27DUpuS240Lp+h6fD6DYOJe/DapbanT/o7GauM31T0mtvh7im
8d+a8mqYFlzKOcItY/CSa4IXs93gjx4UIg8uEFod+AeoDg/kgwxPbZbV+m2n4YyeOFBW4tCAeHml
onYvORPHWznGHZuYY7r0TQdrZCBseZ/W3huu4komu4nYuL3tVHw1vDZPVmcXIwbjJLtx7F5ugaX1
Hzo5gSRZ09cBB/VW9ojiwniS1ovwE3CoEsCKtAHHmBaGKjFZzs7gfm2YaNphMXSsQwhMy51BCNgN
RQicYzuPH80ysYNSa+4BVF9OLlsiCIaMswyejBn+E9mq3hGY63Qk+qjjsoVzrc8AVIADsW9YK+N1
PdMulUOyQI2/7d6Jzebgqwz7xZBV68aoGTa2htAPZGQdp2UhCoK1eaknc3eqE7c+4sNEemNalIA+
4z9aqJ99AZuncGt1VzST9RWs97FF5M6WBkpwtTCj144hAzXYF0rl9hP1NoBfhOov/nyeMzUD4V6a
eWixKjEtSylIp7xZnjw1J3d6nc5bAs33ToMzwJ81FGlZ2+yhZX+m/1c9EyOC7sttuEkm2lA2ek44
gbssmAKICegPhabjB441OIeYIrY9oJiL1BhBQC/zfGN7BYj1PO/vxxa3MuHlyd1IBuVmFLF7M8IT
2dCYXnB2xfZnGEHOI5Socp9l7qPKdSzmU5JSB1LKwSVeyCzK5vQy82jcNIZ5iK3VeEn1eN4SOaHv
BtNYQy8brXCeWIy9TAf4+bQKk2VxLigu7KfcFrCNVbNlObEBNzmn08Rp/R24VP8Vw7P5pKT9f+yd
2XLdupWGX6VfgKc4gcNl70lbW6MlWcfyDUueOE8gCRJ8+v4g+6RtOSVX7nORpBzLIgmCwMK//sG5
jut4hbVQ+w9Y+xfbhRr2IFi7LupkqB4dEYbvtOItCYX55CGkLoR+KbFIJH3z60qrCcFFOubXfcE0
yBvC3DE8bogH6zoNu7UmgmfpMKumgYDSCjXhFCLdc+F2PRd6KU/p3BzHkqDBjfCty1YXy7vVdv8e
cbA68Cnit7sWFGpQotFTT9e1L5L3CIgpM3x1KFkCi00XjfldZMt1R0BHdDFoIyq3s30mKkhrnhQ3
dSdI083m2KFpUSFp0K26CoTFtlNHVskHFzSnLl0I2Ck8wyAtsBfbkE/OsZSMRz4jemjqCvPn4kPt
+sGZcADggdZIzevXDkhjyq3lNk68/lIDZnOqC5E1bSZZlKd4zu07EfonWcBFTtS4VWSmX1W85Yuh
wQRt8NuK5ij01mYexktwX71BnXR0Fiv+ENMz5ZzzLNvGeHyJlVBg0l0wIMyiDY43zgdcleR564af
nDX4msBj/EjFWn2sMOBm0Rqs92GFARlC7XQ/hlP9TmPnv6sw6qbpHY8rjFYc4SiHliNGTio/kYc3
+zsV2gPaxxIDDhaNoL2xiFnCTkGH7Q3wTWtvXORjJH2Tur4yR0VBDnvRvHP7qH4X5ODIm5w8jbMi
m8cv1eAiUByK7Au24kRouBa/sIcFcBJoh+41Dh/zB0nFw3vLOeTgSEPoibIC77zqInaUmEh2dkuw
s7VyEIWkAJLnbZK7D9THnEzLOvNPabkMX9Dvjl+GaQBEGPRUfyv9BlRhWMfko43i6xPZqez0rY95
1NAvyUe3lBzC/SS3SPpZk+GLJZBAoCtQcbhfS9HcV6g0eEnZMreHMB1Ve/DjGURjwl6i2GTuRIHT
NtjHZcGEAiMm7eajcAT/Ju4WZBVhEZOB4Dc206jx0Obs1MBdYokEXWrXwNIKOcQsXLTI/Wa4yFcx
cm60G+UgDunmPD1QvPKbV3JF2nN/Bn7cZT4h4siuTQkAtZ9H4jAVXxZYhDS7QNYUrVWCaQkmiGx1
JHpOyDSkwuMazwU87fAxq7+508RVpx7FzW6Gz/nx+2AKiLGo+mlP5thE2DDTQmdd2g3nifbMi0W6
Rdk4lFuwIIYeB5rmXsAfa86qvADugVmQc8Akoe/YOaBANy6KeedAeKK40DjC34sZRgWvkH7rdk56
nq8MBXiIRJdRXAywGDCl0BA/INWO6psKwEaRXmBWeRVYTvZQauWeNRPmcjUmo+/KMO6Jl0N19IBP
0qCPCzB8cuNPPPTRVTb3SFXOXedNwssLNCR5+n/IozFBzPl2wf4zvQOXYRQVDtsji4Q7fMk5vZB/
PlMR60ENX3P01chhJ4mf2RQjEMJlLCfpqLL5flAWCns9NuB/pxmDWNLR25GKTmR+V5zbgQREIayt
KlhccuIA+KY4cLMJs39hFGKyNhqSTLCrXLGyvcmURz6nKSGrsHEJUIAb+N7BK2HfV619oictj3M9
ee/qNFou4TLlj2Rcze+Re6jvbbD/clD/wEGFeWP6yP+Chn+zTrr9CudcVyRn/epD/eMf/iCihv5f
0KKwOgNxf3FJovf8DxHV/ot9wkHq+8Inhfn2LyKq7/4FxRRJkCHExdAeaHb8IKJ68V+hI2iiOTCE
YHjQdPkPHJRoUPyK9voRGDZ9cQdSaOggi3rVwyG1YVjrztZHwTdLnITRqqB/mr1r1xh57WO3IPUQ
ir6sD/NIBbFBVyPP/aiFXb32ci62GYlNMdr6kX5GBmHRwuACK0YZfyboILmZg0Bf1Kj6dmRfLGzB
QMT4eVjDsCejxt+t+OcQv+cNjgV+oTvicLKEI7Is8I3Fzrt9lIOWJ1302bWDsdQ+RPTzPnEtD68w
lom9jFGu7DPiMu/TUi7N0e7xHdjhRBE+cwLF1qAkT7PYtIEHEGl3AKo0xwASs+YIMSn/ajmQcmbW
rSscTsMPQrfI4nGj8C+zukqwHgoHjE5DmLmENYnU3bfWLG7jKK0ulBcXNygfxysOKdaZkxQrm1jC
abcd1bLHc5FgzxCrxa1gULbLMk+IEAISOzDGXNgiMKtRlfDeR5JhdizixFnrMvvUwGzfY/rvwxEm
vtolN3nj575zmsmOvB0tLziMwVq/s9eqJcApkni80rTg/FQ2J2g03baI1mRbzpgVQUuySUGO6qsG
g1h7r6nBMsiA3YoBqLD/xiB6vJxa/8OA4du9MwwNwj0JJXLnQjcg9m6KSpDgyXtcqhKkffKiM44w
BYEga5Lgm1XmO+3ZbAnEFl4JasU7g+AX+wCQ4QS6Yn/DM7vZ+7VzF6pbEjSb3TDTQ/FT+9ZHWUpm
Wut619j7TE9k2KTv2cGWGzWYnGzYyXhNjqQ6lhbem2N9RsZAdSJGJLmMO0oOYY/+Fequv/PZR3Hf
2iVGcpPBl9Pknq4gfq2WqI+zTWRB64zbsiyKu2Tq7ZvJGsJdshiOFFtbWXjRvvbneZuhVd0la1vn
m1i1BAkS/3mYgrr8Fs/zZ2JarAPWLByPs7Fy7pjk6WZYlv58wJ+GCiX29rRlAbFpVu6CRrxrmW1I
sjAKYK/Y1BH4rJUNH1aymzd0TaxDBrGS5nvEXQ6Z2BIXi9PIREhnhQfDBx9A6Lyrsv5OVF13pWkQ
ncJowBvCyvReQq3ZVvRErj3VM2+Yttj5BYDDVODUBQ3RJgVddsjIwSRwUhXLHVoqTtppTowYXZ5a
p857ZHBLDurlzGi9hYNXBJGhKDOy6G4Olop2rSYPe0JbVIr5XiB3wrlL9HRhHjnupsXeFkV+EUg7
fDdGtLb/XvwV7in+o5V3aOKWvZTej+b6Kr+O8fz+O0ZAZKPkcLBakCRiy73vtJb4gHKsKc5nuCMd
OnB07BtOSKtPSFVrSXWPkaY/35PFMRH+m6ZW4V2Xnq2KJ7Lc5NrswIgb+veZMPnkHXGZ1FsYweyY
Zmn6VDs58uUic3Lej9XWTM+51fZ+QcSTIrLJFx6fRLIw3VVFE0X7vsbgMD3iIeI/TW2DTVNYxk4Z
PDFGMe5pcO3QYhM2hGizScoRe+mGLOHzwm7Ru2wyG5Phh6aEnoNkHkb31h0lTQwXU/zv/db/7tR/
2qk9mqJv7dTXX+f/eSIL92e5CPuq+Uf/7NLOX+w5EG8iGBrsu0YT8mOXDtlvIczAgmcLBzcJ2Ir/
iYsQf9kQ9RACsBtDfzad0h+7tG9jgRizbzseNnYvIpP/YJd+1f71I1jAPsQCDxJpHAWvueoOVAFl
22l7zukfPVjZpOLGk0CRazX/SRzyiqnyci1oIy/ujD50yFddezVgY4+NWHMeAtder0o716z38aNm
BC77/j/lI5nrGY9IfCRDmOu4/P7KEpCW54bU7lyvJuRyM2Mvl+BARBLBuBisbUwCb+8tkfMw42Tz
8NM8+HMz31wcekxAMARvDx3Aq4ftLRvrhEE256scxy91RXuWhG4VXWpOPHcLPDvce+0/UbD+zRAL
RosUAgq46DcWMieMQs5RWJ/L2jG4XDZ+IU8HL9g4B6dLbbwc337M3y4InxS1CpMIJyDsN1/RB3Dj
XjqqtviYWUl7EUYdTUK6JcRXedZHL1HB09vXc16RJCgqAbOgwyCyYnDd10Wlhk65psmioFMu+FBO
QYIr9Lr2tmJt9TnmkH7nEBlGqyjUpXPX4/33iFF8yN4L970xyeTh3ahdd9pIJVhmuy4bLp0lXj5o
N/rDLAC0+q0IFgAZfPt0CwmoeE3qaGpquaIeJ4pgwo4frNoVycWQVtAf0pZSsu5xPztRROqKrd7Y
YPMN6juLIuTo2lkQnF4w4hpnlefUgza6AcFgLg3gohf1GjnXC14b2UnZLu4GL5baNCgZB4Io6E1O
qJAxC5U5xtraXaNDx4n5Gl2oJfdTaLcXHfHPd84YLLcJlhn4nJFhIj5Fyus4uCJKVPuo7PHQk+xC
twGrRLDLIwKSjBGGBcEvi+kcwEFgyiVF72G5PuD6ZuwTMsf5yixFEs/elxfL1ejHyn+3NHq+bOwM
v/dAsAMr2IQYfpiFgNQDvtMFPPDWmkdQr7LHlmJJ+u5porPztErbOw+wG6PDrVT3FNWeurWHoa23
WA+yfC3keVL5S/FMwPlyR6cOjKlWSYchxbjcWb3lPGA0Au6+5jibx3gRnzc6XhCVj2A/nO6B3YaE
MmbyJU/alRQ8dTVwQVybgbeBa0k9iGbxXHHeuI5WxbhJ33mYYl4aTsnxIz1p8Uy7f7nL0yHe994s
vINuc/zJ4wV7b+whk+Xu+1zNihQ4JfMQilzlBmPiFE81AwWse3K1gv42zAoQzJKEiJ1i8PT6vOzJ
tx0xpqBk2o+c3v/O1Bw/omYFaxlLDI72EC6ZJ6oJ/Od2iLqnLO34+HtQnFgjxMDxuUg3oFfMDJRt
1tYnX/5CEhVHIw3l9e00adMaCVyGlK+b1sVSgNV89y5XkwnoiTOHDmlmAMy5M886k74HjtPK48v4
+8uIaHmKfEzuQsIfI6rSbd/E9vXLzxAi2WxrbResG2sGeUN17+DPqd2cxvEBD2smcGY+j2As6dnD
F0mSC8Ij7Q4a5TzRZlyi+A5TKEfiaEjEFiGIFYZl13Q9BzyIMIpyl/sugDWHn3u7JOpAcoDGXs/i
H5CM4GDr64yhWhDZWnjfD6QDWGfanop519PpSu6IuBMVFgSCWrDJKLUu3TXWTxzJ5y8KpguOtCDf
+e2sLXf+e2D4M3zVG3U2uBmmoRAv6HFFioBrwBy6XUowzsMD1lPZfslBsJMmptXmwXTKetTcXo9X
RETJKaKWZhQmH0mslwvaM8tDUE+AzB0eXYFradzmyRfAK9b5gAFev+syHWxGYoluLMQtdzNe4TRL
EiU+jj75AcyvYUZTFOfLhQotOkNRmwLO4bcGIRdxdYQLwhdsw51r2vbhCVQzuO7sJqbCX326qs1c
88IXi7TStUjzM8OI+xLnJPmhrZ7SfMfkjk8+9CA0pb4aYk61YfLogeE1O8fy349ZSl9P9s+NE5Jl
V1HfH3vIV8Yg2GPSYe/IlNIllMTM4Q84n0zLHdscc9lNOGUcAythl6aTeEZeS0eBPMaPtc7wQQ7T
CLGbUGq5W9EvPi4ENV/TfuieNGwqYivK+XnB2f6xEAELZuuWDzDbi78LufJhxVp454lNFl8OtRgn
nhgSdhwn5BdDp30ICKpcc7B8AAQ/PTge+MKJYAw7/nsdOudjLS1rPV+Ja4vOPQIkMd5xumE5eBJ2
1gkUyPu0pkoEezhqp4oT+SUpTOmtBK8+J0zngV47houjfMb61az+ufM41DGno4lxWuKCdR7eTH6K
2879OFnJNG/JDLevungO790AFyGIPPO58CZL7by5d7Z8l+EF50cZHeBWNDcLienTYfXdxzqLul27
kM+7UXUGYUm7PYRR/NLUpvYSMppCy/9UOR4/37Fjyfcii13SZKI5RxxD4E57WCM4zRs3LScERkNp
XdZVPjF0ddJt1lGkH6D8tEew5ggagYe6n0c6C51OlmQXJMNTu0TUIt1oLLdQgwGeKF5rjzPEPq8G
LEkzv0rltYwGfY4/fXRtLZptAXM78hfxHPxiV2CmIoHQvSmDlUljks7uhhTTjXSxzFSa6Pnv0qx1
rj3XcGF7tHjDpoj5PcrlbvDijS+HmVezrSqYAiAQBfcUQsbZ5B1KASSiDVNw8dL4Mqg6fCBSzqXP
lVTyqDPFOqhEOgxnoFERKEGFLUrUcuWCzaTeku+23BJjybck5h5ilGYfbyUX9pLVf151wYL/sgSG
GV1cACfT+9CzXWW3xqWSSM5u9i+xm7ZxgRUY78vRGr40mPDhJIBMKGBn7cVzWLE/DrCqsMCHY4bB
fd/SOahGEVIxaI4oZ99vy2kEmR99RtPxlFgW21dIc+mir6Q8Kk1PfVSm14F5797B6kif3NkNcMSY
dO0vV06Q0u6wZdw+zW7fZTeuUNx1Xnc8K65XXLKRuQ7vfIKJB3aLYPQR1lZZ2oM2YbmhwpA2kB+c
pnIo+i0J8vo+sVrxFGQOC6uWVnE5dxLT2RI344Etw0kf5nBtNetmFVz6qxeRIYEq7b7CM/eEUZT1
bZR0G7NpBuXinqlyXlJB3AUTImzUJDt5H4/OA2Gypr8GbIdoMPQJ5UiX3IwowabrphKw2fA2i+j/
0cwfm/vEvNECXsnzOtUm22TgNVoOpsCb0V1tae/EQFDdHnlKYj86FmiJsXmmtLwnpdOa7tV3NIP+
qsE2qhK6NFtVF6/m4J/2mswbxGAgIkVEtZyeLQYrAZJd7iqO9Pv8BUpJqjrfjTNdwtkgLYSkU4OE
BrcrX5CYelRwJEBn+E+/g4oRnyooJFe8/v4OZCw7Lw2yQ4ePhtsI2qMM7uMbBCg1WJA2qFA1zYLn
AC1qDG5kAyD5JH/CjvDeQTvLd55Mp4Njp+RWGeRJGgyqNWhUanCp5gWiogyRmCziBOOUVCSjQbGs
3BfYCYNsQZQE5Bp7BYcA2+gtq8K3RsK9qPRNbIAx5jWFgQHL4EPZOJ1qtYOigX2iro+LAdeojZP7
xQBuhYHeQGlnwngh1hhYDg+a5h1vm33ZgHbsfPh6vAB5xhg4AttL4+pqQqyKODrTN7YB/zormJ6k
AQRbVZtYKVBCDmr9WWWAw0Bh7e7cUfkRumygRfECMnpkVueEPMcF4teGbOQkOlrF+lX0AdCYj+k5
qUnCI6SJdgten1QEODZa7MDDRk/KrCA02GnEZhOrIWlWF5BCLOgpuu+uhhLrrk2dsdrkAaSt7arQ
sZKJW2XDrS7nAuEIZffu7WOUgd5/ImL7UcQ5KkRZgWgKCOL1sX9VbhGz43XHTrwU/Wqh2ydN4fv2
dX47/XAhpGVgGRz7kU+8Oh7GSTZORTt2xwqiT76ZEA489IOJk/LRQl5g5s7R5WU5fPu65nT96vmQ
IaAnCziZosc1z/+TgJQjeeUVLZwMvP6C59Gq5bEeFtKN5jBj/WrrRt8FQcZa3CtT5b599Vd6ETO6
qKA4FfOBcxOvlRAaC+NqdoL2OAu6DZs1krAazapbvIRHjXg4G1tzybHEVN54arC4v9zCfxG7PyB2
Ds4ZP72s31pr/1s9DyW6jP8PMvn+L36gdY4b/0XiB3qIKPTMC2RifUfrECv85fv4+uDrQFODION/
gXWh8xdcQ36c8El8GBwDgvwA6wR/JbBnMAJjI87C9uU/AOte1KT/P63N7WAsg6EX8Uk8Z/T6c4L6
oWvWGP9rBteh+FbVa0KVNc+uRZr2OBaufizgyYyHQXsVseeDFuIzuviuuSSuo+3dQ2eZXnTZRxa2
S5T4ZvWPqjJb3ku7tgqNLL8L1oBwaCzGLNy3FbTArVdNGo/8vID9cENx34VwtG08td7zffM9VQVe
MxElZZy7hstpi+jMGxDlic2SF4JMZfyTrSg5NKoYsFzHOTLBT+6nF/lvEDfn136jAaBiz9gv8h8s
cLDU+fWjx2CXEMJhFV87Ts2cRus0zODpSJqU5RWstphLLk7e1N9YuHP9gF6SynPrZpPkeRri1pb3
b9/Si/ju5xcGUxJZc0iUJTgr2OerWwoLl3yYQaZfHA495VXnEwN+Wn0OuPlZZgX5XG7qMIeUTRRU
F02bslg6zCIKu2vLZ4p1DYk1nKATnSob/DTboxFa8Q6uFl7FfiQTYH3MZJBYy55yuA+u17UkLmAP
s3MQ/QbrswkFxNsP9evega8FgyyAoCNWthiYAWj657UVSgCxc2XVfLVnoiHuRZNb7R3NzHa9fftC
vy6j5kLA0mb1FlhdoBB/hd/qqu5hkC3JFxML6nj7rkpKH3aQzRe+eGHh38xDKwiQJwy4ssYtnJBQ
3ZW5aP4kevwVJX+5E/wIzDbGmZPu+avtBCmrJq6xCL4oUiSCa4FBP6mhkoTP0Dul5OFhPf/2s/82
yMS40jdA8Yd/mlGf/TrIlpNaYVuF3udq6mWLO5vuLEWwAI1XDipvX8tMwp8mKePMwuVDBjACYY/l
79druXDryi4X7pfFSQkc+EoWIwfT86SbmHeAlGaIKx1M05/A498fkjlEN48KJEL0/FrG5xHvLtGT
Dp+Jmyf/AddfEwdG+z1ndN9+xlciSvMKaZhgS4VUlxkV268GtGhbp5yhoX0ZOPHW4RGws3lfcSLs
iTEKMWjsbpZ4Tez6ss1lE9h7obJyfSyGsOs8MEAWxGRj4wwfvysKdMjAKqpxq8sSpnykj6j+fYqM
t2/6txdjrBpiJKe8HdxkXi9oTkyk4wKY+7lBJ8ddSCsui2+K2GvxoW3rANM9nFna8U+2DK8cbBgs
EfNWABDwaYIt9HrZSiwo3J0U1ieUN44LTBIKtM5b4P2MoGLHw9uywlnVL8NnjcJuwetFShnD9bMW
Vz3A053xscuiZR0/pVh1xwevCVykdiCTw59qWb6LVxOYG6QrYD4T8j0i5/W7FSknyHqS7acsyuHQ
bPA4HNfbAatcJtWq7VSrs3johuDa8pKcr2ngAMNm0CBAZLGMSz/Vn5mAdfEtwPOZ35AnHBfBph3U
dN++L8B+0rG6iGVKgw94ocDY3Ko6LJmpCudu3k4j4bCM0O4cqCmbrE7MEm3hi8kFXeJbo3ewucbl
CaEWJcQG7l/CWLgcOFnk7TUP+uLg+hyQ5w0HnRwYIfALpIYz3Xpn4+H4vN7y+ccC+RS5Po8S50ju
0emKuJngRU/Oh3JooS3sJ86h6+M6eqF6ULIP1N1Q8P/Mm6wpWEHIRsZElWMZxEMuXWN7WGpysTuL
Dz0hdoCHacnZytKDzhpYBpthLlx+MnDwLM+ItgiHGqaqWrLx3TiHNZuZ7nH7HbeDBEHR+yKNubSF
1y4/DipmrmahhA+uvbgkJrSPcqGOia/6/KoCLdJnszMszQWxQHo6Tcu0MJeWCMqpNko1R19EnGLZ
LO1kNHtmHyUuXxsk+5FWfEuMAk6/Px5AFLhPQkfHNSsodjYmLwyosBum37CkZhGr6tC26j2JigH/
k4cdQb4wnbHy/ed39F1Pf8TL0bGQ3eji1bRsvGwVjMHk5ZpLL13G4qi9lmdKv4+qXwJVexsRdRM/
MM8j7sJNJSeUS04Wmyt6VkjVpjv6jhkhL2HP47HQm+nSxiO7lkdKM5OmSIKivmtw1QzDA2bwZrp0
UKf5plQTx8ya1CWhSm+9BXrSNzzWnCQ8kNhaRt7JIplbf+7Jp2QM20UVXB9DNvje91FlB4zJGk5R
NZ8TI6Q4+qQrGoJoVziLx99prETNQxQxqP5VTwevSeEkGRIFIIRiFdgDcyoepnUTM38luDV/QvfV
e+oUD8rnt6BX8PkUJmgv/AlNQ8jeJTHF4paILzIXmicQqWLnxxmtxW0AD0V/1lFP9tvOWwO4SSqI
PG6vqPPI1G2Iycr8evAj5n8++fwBGykdcluFH5sx7lXNCE6woBjOFctRflNFCegfC9q9jA8W8GaK
mtJaPXRRw3/3Dq77mJAXI2sDpeNKleHPOd+5lno1i4cJc32mryXNJ+3H5pdK23d4E2Kgbmw2Y+d4
6iEkrI9RwLDY0EQ5TQ9FfYXMgLPxvpfmwLvF3nYysxprajnSWYpXRxxJhhAEbRb2AxrsPFY7WGih
WZmyKiMbO7CtgyDWp/MOY6lTH0eWzGBuKY2Q9VZovTD9oyEiFW0fk4qiGwqFuSW0A6ZUKaGIjFVv
Y5pQePlN62Q52hhqdfOGG1zjCIlz+ZaVdY7WD9Y4mbH92EKrryB3zxcl1kTcY2INvJseC4tWPDeD
AzMfU7sC+d99XPeJ31y3Qxsv0TYg/JhkFhZilpv96KWF7rEym9oYb2Hq9kVtEhf89Zh4BVy3FJEk
y2zweZ2RFWRmsdU8c1ws5QqxGl+yLCNkoc0mJ6RjHw9m8hDtZGbiOIOdHEqNXyHoFXYUzCG0oX2Z
XuDiu/J3vUujCpaB8Fgqhx4NK71WOOd0KBfbcqb+epgDlyW3IIKEt4TRIe3WfatrqF60E22zCk4M
PjMXfnUyqoM9djM/yRGm5+9GmZh1qbRVvbyLR3JacBf0p5TlqfPRr8wXBGawOihGkW/BcZFNAr33
0iPziLffa3EREdfrH6NqAMq+yBZr4tK+Uy3cP8sl25ECXWSXrxOBFmof+ZXZZDFw6JmOSyDylrTz
SGrWBx1lln+z2Fp2yE90TYulIyOYR4pa2UqokdDJsRHAjE5/hifGaeTHOYRV3wzO3PZeG5+Rk0EX
c59mBdrF86lAFQx4iRXdDrljk+x9HPj6+6RfeHjIiRWrPSqVkDsOixlB8KGts5APu5hWymlyHvDh
Kzc/pnWdQzFnkfFbj4m7YnfLnQetZZb7wYrYtEBVMczZe6GMJXIZmuI236eV5ny5hGSKEJtyWhz4
8Ocsu7shLsHHN+Hq6OCj1cyVRGi5VA8xfmnYiksQYPSRDbkJh6BVU/e5I6XbupA0/QjM4E69LWHf
ef8xZ81dYYs3bfXFx7ZG3tXG8P15Jhp7vlljizwPPJ1GGuaemDt0I+i/jbOd7/nDdJhnEalr2eMW
T7RcbdfOpVexre6TaFTOtucdSRb5hShdiP2NkgTwpkScmJJ+lbMGD6NT4MabTlp6fIpdZ/Lvg2rU
PlZHBNiafMYKh5l2Q+sncxAl6yQdCTxkJ6u2IXDTuqKIozMlD4m7zu3FwscxbWifXs1YEXUHRAep
txMUaOtDipl0y8YXjOFp0HqKNp6P8GeridUjSitIxyHeWQg/sAKEY4LXiqjSY+h64w4V5bxeJHFj
22fO7GTuIekWpwH9DasVL//EE9ZtV7a1/x7xHhKMM7sLddfv49ZelodlXEiDs0DbrTvf8of1cWyY
1eT3BIF8v4YqxRKtGoNQdmfRItJ1IeUi7IJdDHe9PEvykdzwFX9v8gvjsvXcbBvKdeijT05dRM2X
zO1atewwS9f917gQHrq+KezacON6gxjRNyVNL6LdVNqiCs6S2iqDa2JLrLI8UwG97ir7mkUEiZLd
1UZImdqdI8ghQ8DvjZ6VXkuXhyluf1TfNmrDwLmbSdmkyTSjnmZb6moPVdB7HK26zt91ySwTZHyQ
rKhRtAoF1Vhiz3wwctGm1mwsWVBBSW9RZluJWUj4uPvIlI+SDZzPIfMDs8LV6DpYSnLa005ywIYP
NY55sG6OLla61pSkCN0UW4/I6oJdZmygFK9nGhLumBwm0ZrqD4GFOTmEpKpyt5oAwSo+m/o6Dz6I
Zmi4FaeDLByfpdYI1tBNvWCZFMNAZR+VFqN05ruCKpimlamiyeXoWMuKCHHCfJFYc4L3o1cPwt4r
B1Wwd4x9uCny2Lic+K3zeqptHpS6JAJvEqKWZkGsK5c9eobaRGlCJN/IAHUNXjfVNurnhTuVaRZy
7SnEJm29V77o+bs2iRd+GXZeCd/SIFrJ/Q9xYdbJ0g8rfgSWecwdNaRWO/I5xrCNH4kTeBWP7jjJ
4NNMLADqDRfl02XaFoptcezwdPdOTReakiWLRzNGY9sEo/MNaq8u490Mm2uqNuyH4AabsCMJF5qV
LQXDzxquTYn0AvcEQ212qR87GBQTxhEqsUEsgng2d+94icVAdileBu2Zzul3fqsmi4FlmSnMHUyD
Rejd8Z+RQBKNlmTqcCIGH2oyfmNb039Bmuk0OoLnTTgBQ5Yj1+TMUi+J+FBJB+zp+2tkw3ScR45/
0/gQ9cnCE3tFg5aTXCkFp+K6SUtF0N86F3YSPylUNEV5zLogredzn3JUPawhxliwWtfOgE9S0ufI
zmENmKLCHmmporx0tTnIR0HPZKnB65Cl5LMtw3FHnghVSuompppXbSelOJIbMqjoloAMt80vgyS0
uR9Cpsx34Hn4xfQ08ykyH+gUm0+kr3sDeDVFzw8kCqr4c+FUHI3z3jETzEsmXMHOejesqLNpD5vd
NVMqZdOcEN3xJ8/rqAIDD+u4oxoDMx+TqkDsvrUZgeJbshrlwpb/3/w0VYlcb+cqCtkunYz7crdZ
RuYOgGowoVrfOV5n7vb751GOgvdCpw396JkcWPjqS2/xVPpRRXOay6MgHhkFVd0zF3A3IIaS78yX
vpm7VePGzVU9O6kad2k1RM504hfUHkUtrGLeLS3/mms1q+QR7E7lBqxwTGkNsZwjXxrC+XtWcspN
2G05dcStcbb0vUsf5kvZkB/oMs9q2zWHwKITnNhsZzEvZPBjyksOnrznUYtVX3izy/kpCGGkqLPF
9fryWWUOfd0twkVT+dCCV9QaQxvRKz7LF6KKNWy0lxNxtKLZVYcFryFOX6QJevwp5cyC6Bn/x+Uz
CkKyim0LJurWy5CcRjuVyXSwjlHQedMDQVAwHLbW7DD+uPWYQzeUWlOFyYVobNr3sTSFfNq1zI9k
SFLe2lgD6La7JbLWGPYJPEBqlFi06yOjblZcjIg48573ITp5yEmqZjoFaMH4RTJZzVLZsSYHxy7E
kBsr7HBh6h8Rz2QcVUryRT9///QaVZnSqrJqk05pGvEQ6EelBjMxmtngR1biaTMlseebmxvbX5am
Z0BWc+IWsTUykLODGK08clpOu6sgKFHQrnou0rOEWNLpXYD9x3AewTqrSAZ0OVOwsZFaimRuGck4
OgRoV/k1sY/ZS3xW9I2pRF18eVln5u+nxqVMS77SHq80FikK/gkaEciVW+2JojCnwO8HiypZzU23
K1Fh5D32gaZFOUYrJ15fRQUTnUOSzeyfs6bhlebOZG59apBD1/sFYsM47tHq+uVV2AGO8IOIb9Zb
7ZZmwRp5jRahJ+WA0H1DX3BY6QxkhBU/e+1iTuj6+8oRExPOGMLeNbPybWzt32BGEZhg7NHQCcVv
bqgRnKAZGcr8aUlGc86kZ15lYmf5OMrFm2GSPO8fLvka7gSmoi8oaA/6hhD+GmfVXYNT8hiMn0Qw
m+7N96lR4U3A1vX20/1+KURc1LiY3buA569NH10Yf/CrvfZT7idmfWoD31MUhSzWrF1vX+sFDfwZ
P0ZnBkyNX32INf7vXSkcIkhQrUrv0+LVEweZKTNK5q0Y/YzPEFWsw164Bi2LxtT4Aq+bSVV9hEHq
6HLuBoUwnY2YI69Ze76vzD96H41MzRGhCcXAnhAG/cyf3r7934YKj2mbwpZcBo7jdG1/Rb8XmdRj
OofiGfbVwn2wQZljIZsrR6i3L/XbnCNAwCOygL4wuGr0Gu+mjELLSgH1HGeRN+ljoqNifnTW0Hwi
QZLOf5xyr1soOH2jD3RdiNkg7O7rPAYEpV6Ugt8/dzhq8NvHhY/tdspZ2e9SF0Gx3iUx9T7FhObP
Xwk4tuUNqx2mE28/++thpmsqIAGYriqfG2yAX4d5JlUHmmrqfQST4OhIaiEoVdSE5jj/9pVejzLe
PzZPC/mTqwGOveq5lRSGeM8VzsepacPyauwqs0HlBSe1o8pcUzW+fcFfSQ40TXDNA3amyYsog6Lp
1QwaUcOxmGj5EVW/wZP/j73z2o7b2Lbor9wfgEchA6+dm2zmJOoFQ1ZALIRCKuDr7wSlcw5J+1LD
9/m82ZbFZiNU7dp7rbmgwS3LHIvixH2NVFNgTUzSeErCtZ8TCTVtP/4FXkTkr99ASi3UbAKGtY/R
5C+ASk6JSWHWfvm5ScQUl1tmWXO+peuRhNn+Z9kyqGQpjclHWNbvX01xw4VfZW+lR6BOchx/XhyZ
uUuLh9b/xFtcAZbltDAXQcmW0MJ1D9pNYHdGgF7OzDtWa390l80SNVmF2CeJUOeQ6MXqRC3S+UCw
vpqj0kTGDzktum1AMW91x5TRMiFCVW4stVWLI4/FwlAWmLl1mzbLdu7VKbWN39rLFl+jl+DX8n82
6FtKe1bNPEcNRw8n6F4qPgtdaL2OMknKPRAY6Fq0x+JM0Zm0Bo3IlAj6nLbsx5f/Lw8c2v4FD+kj
+gCs/f7R7jlZJIQfTc9V0qACPcR1txyBYFIsFcCvlvXHH7m8LW9uOEstaHRmNJBJkfK8e8YZlCFe
a4PxOYy9pceI897LL5Y4gty4FC1J0REGVsRV9U6b0VIUGjhQ+I8f/xrvv7kNml2wci6IG965l/H3
K5kNsM9y5F4mz3lF+/MMy3snH6x8tNTJarvLjz/s/QpiU5z5Np0ij8zqwHmPQfVQo8HDa9vPQ1Nn
86Ob+ctjkWX1Ull9/FHWu1ean04uyZIq4zN5s23xblq4pOgURBBbD2iY0ZZGtC+7eBfTRuWkm2Yj
uwOyctzNNs2pqeO51C4GBkphVwUvgb+0YDjyLPP7erQL6lB8j0uhnsacUBKiJ6avSZUlS1tLG0sb
IOi8ipdwCLylTZxLpiP3AyA4vpyRu+xFGBKXSZE5yGW95kCQo8kzDNbRYldWInYuPr4I76431wD7
uC14Tx2feKL318DFsItDttcPiCGXnRnF4vLKGSPBEI8ff5T97nle7imLF2o0XEv09d8/z6T/0VM1
negevOTLZ+HA9C7zoVlK/Z6lniXo5+y9QKTDVSBTfemS/vo3NcA4SzkgCC6u6+BgXQYaRc1KZ8k2
oqNg5FlvzCRZ1AkwqbSW+bif7J4D0xaMJsfjdGZRG3a/Bn9Mi5YhkgEoj3dnDsTMnw2VXG747GZ8
ivEyHfd/tiYGkw4ocW1ustxJDBAxf9kfWPirDaykpbH8a4TGG8mzi8Z0OTxHRJHwAyeTDL7qN/tt
8Pb2QXIDRGaJJYcK7aHApPV2w234BkMg6uhrMdj+p0yRvLazGI8evDyoHXr8SbeLHR2eT6ShR5va
icqDtPLiEfMu+ueFGcHQNLZXoTEF7Qp9ZfMQcX5trwvdDgl49cE6pGF2Ixm1fR1qp61XnkJpuWaW
410NLn6wRKTtBTtSMnNaTyAsGm1mP83MkYezCH+/u6rBuzsbuob5ozEbHYeDAgX/ug3VtcOulO+c
wrAv/EkNm66emi0z8eIxYYZ/VhQWU4JsEZOziYyM8Dqz+IxqAhaIJvwN80IjzI1dK//eYn/+UiMK
B+KlvIQWxqLgJny1RGts94+pbcMvCYQB4sSgb/ec9yFmHKNWdxCzWsqiqD9kus92jAmmel0yL9JQ
NsPUWPWOHM6Kstp2YzjQsEmy7KnHaUnXPOoBy42qup8JL91QfhpQaA3DWQtP3DjdJP60pq79bPqz
85D0Lk4g7cnz3G/TrZNO6fnHL9nbxZoHgrEyixleT2b6FArvHgg4e+SXkxz9jfuFtwpjRb71igp2
JNZq7+HjD3v7Qv/8MB+h3LLNU8PZ1tunD607pZ0Ky29QqSUaIS3uzZL+6krK/GJw7CX0Mq7kDSNC
Ah4//uy/PPkvXxOtDiMbFvH3sonebcMKrbT81pQlB1e7qHMN1ZVUxd9sEy8/6T/b8Mu3XPyl1H2h
yYb8XqWjLWxGA1qZb+ZY8c7YL1FWxDyY6UYnhX9bWjK6TVsCcleicMN6Yw91WuyH1AWjWnTIvhDr
eVfKU+FZaTT+A/ttS53UF92jlBQvVldKslY607nBh17+AMwSnEraszeDtfjcM86pKxNeBtSbPL6y
ZchzbPjSo3uTM4szx5DGmgqnb2QUd4wSerUzY1d8Ebqz1zP37ze10DsRHpdkKQMog7guBGJY70sC
MBOtdoJp/ub0y8VPUjvZg1MrDnrW+H/C4tk2Qo0vMWbo0SC1Pjhw3srNx4+AuzzMb+6Mv4g1Fz2I
iXCMXL23z58JdZHxQeJ/i3sGB7TTVL7SS77NpmVK0m0GR+qDLzvdr1Kjlkx7Knmo6FtdDLU3gMXx
Y+MK375zsOFeMp+Iws8SL767VrlxkU6lf5rsaV/a0r6nB1pcVQY3jSDORk/rudOMXbIKQb1fh/4t
ZSN4oNFJf0xell7aPhDPnE7xIYW9d0WGHRTIKmr7P4lq7x+Ea+U3RhmwQXjaHHe21Y1Ak1SKMaII
E6AojeALENQN27iLGQH4WZMxCGFPvHNcIzilyeQ8mXS1I0i6OfSAjy/ucu3eX1ti/jjue5xm/fch
UiCFGK8JP/rWIPa/NBo7e6xTe5pw5ZUCjuyCxfr4E0388+8/ktqAI45pLbav925qEDOFkmyd37M6
c85om0GXivrJOKdRSfa44F3a2G6svtW2KB4J9u5OaRqKG2MI7d3Hv8s7rA1PuE+pyfJpBRaQe/O9
GFCN0gWAW5bf8bX4IMsjqFwVJMVh00gYzI2wcjoccvEEYeeF/wSQ0z0kyGE39ElCMgwqYJgbVXn+
p7QrhqX1Swu9NNrkIvfS9tDYtr70+iQ+xkAbHaixC8ewJdoNxlYtJMZlM6iwOMxuvTe4LLss74yL
0DMH/ofRN05eC7Bz0vihCVhN6108snuvSQfOT5IxLxWlLQdowU1RIikZM2a4DD0f3YGjKbVIe9dZ
ujxCqLEJJvWRy/AkMi5aknfaaztMS0auKOqgk2nmSp1XFDGYFb++GIk5aiEM1gT7cf0q84g4ZVR7
gY/oqVNV+qmHc/HDSS0Ydu2QAaf6+O78df3xHc4JKK4RzHF/3i/JtsUkNNdj/h0PgACUBg32T1Qe
E1NDbhlnKv/b3C4hcqXx50TKFEhib6h/F2nzdw9ssEiQ2fqC0KE38Hb9QSnVynb2i++R9KZ+83JD
PCC3xSktvI7s2CG8b1TZ7yYvibZ1GOnnhCCgmudkNu9/c03+5oUFHkpvmaUDreV7xe4se5jAOs++
x77w7hrPbG/BlRqAVCky2Bf7y75ourMa+/yx0LZ50ZU+86UXj1nqJwGC5HIcTlic7B8o5xv8tU2a
3/3mt/xLycB7hXyeVxzN9IKJeHvJBhlNMmyc/jtd7yZ+oLJw2zWdxGnVt2K4tDB+M1NqZxh1gXKr
HwnQvnw1R1Y97m2/ah/dsIhPwh/zB0s5PRMSdoGdylTB5Y4zf+00jHt/Pm//9Vn8xmfBfbKsVzf4
L0aLx+/YMsvutdPi19/5DxiFcyUAAMajEMlg/v3LamH49h8043g9Mdx7qEQ8PukNGIVG5vJuLw81
Ve6/wCjWH+wRbPeOS+knOOb9E6/F2yKSypVuJTkV/IZ8CLXE8uevWhsBw905rQIULAGvgkxgYmZM
rn6zXL195hkFeCZl/0IJIVqEK/HumY/6obHsKo4OPWcRyNMCKnSgo+pz2Q36WtJOPhZzg2mzIoTk
+dX9uP65Yb+OG1nu16tN9eeHo70OmIAgceBiv/2KcCR42TEpHmJkH/nOVy2mfw03BJ1BfpuBR/sS
h7JmGlKm9qadp/S7Nrqy3HrKszfMkwlexDy77wZ6+XYDSrxHrXXVIo3BFFtECKtRI21borUv+taP
bqVXjJv/x5eg/4bLgnYYD9K7Kyjwq9iym8MDbGsLd2A176QB+Tj1x+mhwWO+jszct+FPE162yJqf
R7TmG7eKJ34/gJXXXmnp66oNAqQm8IfDEKr8EOTFUaNcwss4mvcy7bvdVM6clQwJ4v/j7/D2YPbz
PtBuCiHioO7z3pfMLaehfvLH8JDa2HkV2DUYGGoiVOF3Poa3G8GvT2LsxT/hSAFN8/aOu4PZypoz
AfkUsQA8tWComaOeqc5uboRLjNLH3+zdS/TyeLOjAodbWC0cBt9+nmUCRJBGwecx775hRWkxB+F0
/PhT/ub6LbU+DSRsIpw63h1sQ8VyUYxGcFDWmO4DrlpNjXLI2+D+4w96GZf8p/J9uX4uHRUWpmVd
+MuiQIycFY48gwcLWdhx9ltrm4Q8M9PCy5gkhoYVWbUUQFWX3xLFEJxqAlc3zoJXT/pyPpeu29yo
afFCeoPbrjD3c25E4jMfSNqIzioc2HuCu6aHAZQ1At9ZwH2PM9AHqxdeOWRlCwQcHPrW8tqn0SM4
4OMv+ZOL9OZbAoekaQzJj/DdkKbr27sWWVEBDV/pw5jZ0BQBFB8xSLRH4Ov5rspbawVZ/YculLFx
c2i6PLzZAaZIvxvMutvlqDkua0a2uH9Le9MA4XgyMVleuuHkfPZHKZ9wzgKXG607EwUppn20NGtc
TMW9JfJwl8yEk3cccB6SuLQ2ZZxO+xz6QoZ0guUsP3idS8JBTy9rSCv8k16YkMsQWVs79tKDAVdj
Xbkpcly4PPsWCvw91tbsmBmYukuzAWmNsfhrwsazlqATjw7D0qu64MSEGs93TsgjOaRHnrutB8tZ
ew5BlF4P3psWU1wdclXlj11bEklZFqtSTsYVZ/vp2zRNLWa6pNvGwNr2buRkkAe8BKVjjoTNoM1z
44JFuEfLKZ/8OMl/1GZCFZ2LcJrWoUo4sNFIYPJeJvqTH5TkT0gLoUgYFsdsyvRpbkLvikl/sOmC
tAxXNorKq74rmz/LrHC/iAbHAdwIdHj5dyM3ggujLIyNE6fx1vDVmZQQKwvPbLa5FR5JS0O7G9Vk
gmmqcpzyyqB5UCLZy07L9SQCGOA0Z0Cwm9XYrkxpP7sJoEtHJ+JISIs84YqYHowiJ/rMlGK+NKFU
4HRmzrYV7C/It0d7b1VhcIQlYn9RkddeZ1yn8tghBlk3DHfuc4fpf80TMeDW6zn9fKnwPO3yxCL2
staBXFVWqR5I4+nXFbU9t0YT6qSr+EA02y5J7Bsrkv2WtW04doh9CHvRXYCC2PpmK+658sz6ZlLF
BYL+hC4xjcghLvpNHy0aaeBMayVAC1jAH2ijO9AidHxXZvFFFHufE1R6BzQhhOGYM9YG5T1BWv5i
ybLcjJA81kbmhY+dGwVgP5R58nVP3CjC4VU1zBB4hQ2pPWuMVTeICKGKkbBEAfIwmYWRTFnpcyOI
0d3if4CDGETPBjwXfhkdwW7MsRnldlWBSGkGHq5h9DdsQ4SZxIHH4W5M0w2GFAt9UWucu8RXnjqj
Emul3elLNrbipicvKACujb9tJaysvpohRbJMtWZzPiH4PKIuKQ6mnYqDX/G6eMaE134VNtac91tg
EEQv+Ammzi4hq1Rk5VdFMtWnLDL7b2jHp0/2oMYzGQQD3AHQ/ENck0AsjHrfdHm0hpQwHHuT98uY
iAonnGmipSwwQpvHMiXAudmYjSe3UoCk0casHxwipneMJZKjyON66xSVs86mPlqF5D7vTUZOp1Sj
tiwFzAE8reUpK/u83qSebs5CQM8br+qnveHRtG5ake+ibJh+DJ0aq0ta0cUmqikKUEeIFSAAsjss
CQ8qZucw5yjAXdjXWzGMpJN0iTrzvY5EFfBLuGXEdD53on2aw9G5snhRL6dUNBAeIkKlVwLl6XcT
/NomLOA1T1mmvia+jhEep/5jQu/oRJiXeW8I6ouigqWBX4TqZAkCqaqRIzY5Mfx2qL9pH9Dx2Grh
5bcEKjSf8AiRTiTmEe0ndSEg8WlfkLB5HJ0m3xEW3j/ifC2OAKBJ3TAScSgyuAeZ4ks2JG5d0OeN
zubQ4fea7PoSL0t05rcLTmdEQbAmgxG8AkrobagGvjkqoatQyHHj9qSgNN1sbWFdxFczMseW/O+Z
v2OFRfv0kpbTK9A5Iy1zsR/Aaq8jwzMBENn+HK+7PHO3NuaGK5OFYT0v8tIamsZBZF6Br6yPzqhV
3DWeGLpZ4BzOgHIHKCJJC6EGHh7TQbGuV2QAoXcdAFS5jrU3hWz2OIjdc3oKxu3EByQvgBiOg4xk
Nu6UuJ9HMDHAnxYkkiB4ZBVBDr5VAmCS8kEnicA9b3Mz2zOnqfZthmp6Rb1on7samXDDomCq3r4c
8Lfs6gRCE71ebz0UWbKrFoYTTp17MyJueOw6YN45QA0/FdcqKsMBN2887InYgAnF5ffzr8oJmuSk
Wgk3Kptc9NK67KdVJ6GKKJsQllMYSYAojp6AN5WB5SSXesQ9PP+cC/33wPrbAyu981eV0F8PrKmK
03fAbYYly1/614nV/QPdEv/JohJcjIaUs/8Cbtt/YFECAIATcqmslwHnrxMrVG0OpIyRBfgLb5nH
/fvEant/8NMowKgn6adanvdPTqxIrijM3hRufLzNkdXjWMzA72Uk+PrMOnhVVUHc5cw6lcUSmhSw
s4Uur93UnNLR3uoy+jyVAWCzPoiTB9a6eA22ozpPk7i/tCsiFFkB7J3rozDfKt8NrpMprs+J7iru
q3KiQOFYTg5Kdx+xCwfQFpsvwq5zlW4UF/gBq1OJrNrDvShH9pnBMtQ34qyr8yqh8CccAQ+RaEBv
aat1v9g1Vd9qOT08Mv42vueacCU2PKm/M1YK/Qz6oTNe4qvaKtmi5dDZuYDxH+y9IWJ4ZzsxZzLC
mZzLHgeDySpdGfeG44L6nvFZbCGqxSufwnXVyrRxNpgY9KWpdLFReRJ8LvIisM5bTrBclsqyDiYS
xlNWE/zc517Dqs7xHBMH/o6d2QhnFbX5n46cy3M2DGDGwexsXOJ1PiHhL7euGTmUeQSIFZE9PlpW
NjFYcE0qzJa9q6plfR0tWRN7gjGco6AAe2bZZguH8fyQiJZIa4IOHJI/hsZ/rNuUSA/fA+WzJZsP
RggRQnAjozAGnkg12VlXDSkmzc5wPfNeNYHzpUfohcS/GOtnJ3aC00s4kR4XyprFYgfdqgrNe2Ij
4L1MFkdbBlBspgVxYEuiD5QBdsXOvGwZ6ZFOhrEVfE5dgpYMOD1ajDfRuCLTaRjNjmVfnZuqgBD1
8o8FQGYQ5fR+cbcSogCLM5H8Hdeecv9Ul5y9rXAGoOV2MnrMyLVJ124Pc6kjJgqGc0I0KDptF5hh
lYNmAdAaPlJQQh1SIIUGHk3HvAdOwNeQ6M33o1/18153xK3Bd3S/1LogQcHpApBESrfzeVjSNCdz
DtSMFZsAoDJn5gvRf+TnNHhVz7scP92ZEUz8AqPZ6HgLUZ2r+wKNLDirMELBWSDZUpSdbQLtF84m
8CvPusRBMEY7RDUiPnaL/pool6z7loFwXKdY2Igm1MuPhWMIgQtZ+dKCN8qhHdC8Cv7ACYg7w8a1
fPmA3gJ2Q+bv81rBykhXc0Pz5yXESVNtD6t5Ad9BbgfXSAYV8X69Ja6DdPBAVvGJno8ehLhE0ks4
TfFs/gTbZGMcPY4qhz7JuC72Ue5aw7ynUHW+COrw4Cf80ROqfm4s6rQVkRpImKB2ODdxhrort5uk
Qq2VKlT2Xg83rbFSfn5sF3yticrvlESF9+R02WQ8vvyWGLn6+FBMDnE5mFf5Zd3a4ykzmBteotQu
81WRt4whWm/kPudyaOa7bsRquauK5ZZaYrk+yO5Fe9lNYXUeem1FxEfFv4fTwq0MwhgUmlFx+M4r
SPIrDpLAlcaCFYpxmDo4UpjTLgVL9mOeXZ7IzDOWZ8q0IDTFTMnkvuoHVDo+4a5M3pkRrzV27nHT
hZQntJnHWzECcyMzB04PTxoctKon6q9ISmmuQiesT13AiaR2A3I+QbAMq9aC+NnLMrbXk2r9S4bf
BAUv7DluppdslrSEW8LUOtTiCq5m5/RthHEOVuXAU7zPxkDuZuIc1mKIXWr3rv2aGbZpr2COhY9A
qvRdgGl5jSmLB9tSiAsY8VVMfOgT8O1If0GgUuHjWSM8KDB8hWXbYJuMh/mgOeofRoJNvjJJoyVm
llWA3zXC17ay2tw5xjFpbvYLF3RaWIoKFcHJ65tq4APleDWarrN1htjiNNnZ2POaiBmkpAV3tHVq
76siSJK1Yse4Kc26vC0wIjBfypdsEp/j3ENYzf7OoJz+7vjSRgJCFGc2BOa3wvXnxyDutb/D2Zud
GuWl3+1Gj/e9607HWpZyO9FSXFep8aAyQz1ytm83Jfog/GJhQCFrGhnnWKMA5Qt+swh1uROBxIQQ
i/k7Ebg5b8BYtOfg8/1sNWT+5KwWfs7zlGfteUeMLZBXus4cVFV+IZGzbtyRmG1QXB2FX4oX5OTG
zSXDevnddcPE2QJ2oiLVUzOdIW8NLmlC3ZrSsDTEeoRb6xzXunkqclbzG06/iLsELqLBw8IGWGfT
NjkTM1Sqq9zoo2tcgawmk481F3HRrVmWn+wYA8i6C9uZUDeMHKcaNqH1EAEYfBwTzI4k0V4n7tDc
Iq2HcB23JqdU078r/Q5mR88p+KphVEYWRcGpBgzZp9gaNYDI4H6OLe+pb0HMVRrb1N4dyyrk/aiL
+jAovbz4Izb3UMLIs67bFqavJ+sEbJxIxGms5gIrd9OJmzZZck0RDoMBUiQNZrbSq2ToknpbjKIU
KEKT8TM2QYkR3undbMcIs5cHhPZFvzZMp9hSZDPP1KK7twhzfk4ZBLdshTY5CpnTryTHyePgARRd
j3b2WbO9n49F3192lvg8qqC5qOlOI4QYde0xB4+6E0yWjCF/aN2RiO6gCMrMmxwR34/B0erzhPK5
+aI7UQw3qaeimHPEnB/jIi/XdaM+WdMc3ST4LHES5rRHAlOfho4UjYKYjsH31Fnf2saVwt+ybS3o
MISvye9FN+pTAy+UgNfJusnSbngOUo/wSFKnrsM6dMFxjrGPKSSRDVF62Fh9I8ovRNRY5YZoCOPG
ySt34zs9oDtZ+CuksfpsSZf/TAfaWbtV/RD1NShAoR47tsRtQpLPps3Es2nFxwwi7Qn9kvNpHGNc
P34+qbUZteY2MpIE6jRHOJvmw0Xvq0PQ0/LJfSKAEmFyvParWgOeTDqHbxhwvkscu9jEtdV3bH7G
pQcwdC/S5CQhox6swnyKMsdfxYUHHtDikE4LibO3LoqNWQ88B1YNz1NzrIvtMJo3nGMR8nts4bvQ
sYVeWVZt3wSx410HoeruKmZ2bPQlEmLwqGRpzHpn+N1wAX4fnVgfP3iiMc+X1Gh8VhrBC02NHc48
eZdm1YChkPJjZxH1vdEE3LbbWuCa7TsPDhK8qeRaamUT4iqme6HUcD61tngi9YEFikThC1ag4ZDq
Nm03HYwXuxPDvi77hH+1nPrclnNzm7iyGNZT2Y5b8hpQOSRjZZ71ONSIavY4yEXeMUAOfqpwPz2I
FnPoypX9I7mdNEwk3RBIRxQUeogfhjrEutfi3aFLYZ95NXoULWJrBREh2NFt5D50Khs9FFMinIl9
6z0FPzJxeRNkR+SGdpsdsTfsjkC4IaH6stjXoxM81rB6V0Ot1V2UVf4OvGGU0WAxx0OA7WmDvyVH
m4YyWSvzNgED0a4IxCEtZ4rbc/LLHBo0ydSfa+WgWrEsMrH5O/rClzoJ1j7rzTeERN4PWp3jNs09
dz7gkCy+1r7fHBB9RdtiKa1q2apVMUz0jhxTVms6xN42NZp6m5VDSjp50KMXMK0NAafdehoa0mMx
zZznmRwuZ7jV9gP7GwL+srAToulDLa+zLiV9LXer2x5irndbhIY9r10jJNMNI9oqKEfnzxyXR7wL
vbLkBRLUgrln5lcxm2w8FPpErFu7nfo81OusDaKbljLgwiL+hJV3suNPvhzKajPbNG8jJ3yOyS26
naMxg9IYJ7sm76eT27ruJer6huj1pjE2feViz6uK7lybDSG5JfQWfMPtfTLKs2Zszutg1psmtJor
2VbtV5QL9Eq6Rp2Z6CT3Kg4eKdRIkWzVZvCVc0PLqsAVPeQ5GT9axsUZWcck1qfhPE+r0VF1tmZW
UGVgKb35FoVs/afGQwvWO7QKmPalpFUCFgYvczSf8l4Z8us06PYaV+l8ZdDeT7cx0Kf+z6CraUhP
Ze6vFGCNaEGOsrgdI+2BjbX928osnmokzMl5WTR+dLJL8QWtY32hXQq5NOBZOOZjGnGfsykHF58l
i+TJccVTKvknRbI3GtvrReNL3hztfuTSgGuf5sSp1o6tgti/jq26uWb3O3aSHXT8zUzj/dxrsUYw
YTUxg6DFgKP3dqIRh2M/WTF1ra+UcxwXtC9kF+t+nnxShpX524ne+5EUolWU6qCmUF2ggnuvVS+S
ASaZaCsyxlV46kgnf25ZmL/kRof0x6r6ryRbOc5lPAS9fVTMU6NpDWQ6kReZm8GpNHixt/Q6HXUl
1WBeSsOb6zOF2u1xSMhXGPKKAtCZy4iyTS5k5FjYIQd6p5vvLHDZatvoXB3SvqfMrDP3S+UOY3fX
mqHb7ubONLE8lgs98/PMeSJfR4HmwBZH8LBTyB0zwYeCwSeM0Ge4IoQXJnP5A959eWfDI2lX2A/4
/xlm1s9C4mc8xZyNjGXtFBywaPbdzEQuteA8ODjsXxCfE/+junKqGjixSkxPb1t0TM8vZ2HpNeY/
8gvAghL4IpwFxuk6YAreS3ByKmSmDaI6uHR9OWnC8YZoDogv/p3U+l3b5eWDQo8oSXofNuO/t08X
RDhitCH4HoqEGQzNCSm3jGS4Py/M55bcySXmU3MIwbr+uzH+8tNfN31CBvhojBDOY8UgI3F59l81
fchvMH0x6eqgstq690ZiW9ImnagfF/K0NvhUOA8cAoxRcmx71SL7Gw2B+VaYt1xk/E7QgyBS+DZ+
gXffHQk3JGM4TYfWrPnpwxj3zoWfN9Z9mbUcmxE/8OUHkoTPf2FPET1x8COpt0B3oH9pnf7b3vxd
e9N0TK79/50peFf1XfI/my+EQ77Bn6LUXf7irxZn6AE5DeBnBiQMuSyU/NGvFqcpnD+ExwOOL8Tx
LZKL/93idNw/KNkInLCZBb7X5NC+ByKEUvSnlOefdDghLr592AUCUFhVTKc9sg05RL0bTbO20BSK
ILg4jjnc8OJjLHWUe5QFfjefueoGZZ11axfewJTNmbfmMIXHwAxgJuXVeD/lCOxhz8i12XTBIWf6
jiUgy8p1WZkZvbYy2eZdfBvX9sHJqc0iRxVrxykfxz6/Hi2HknmMg7WRMxcjbl6vI8zyNB8YBLdO
LijDnMK64+0H8FVb/nq2Y3npjEN7XzKkWLV+52ymXhXfhNHD7LEfMuQKdo3xwY/6mymcutus8tw9
RlcHv3jWy9s0m/uzCirP+eRzrAINIoGVEJW9yYpSn6bR848y1nKbZXN35qBU3nUt3Yosr5b8ZS4n
Z1YOpZQNU7QZtEbt6OsGefEEruEAMkZsBfaPde027kmo4IC14rYWpr+y4aBcQE06LyMtN5kO+1Uc
MBDDQzcRCQDQtSNUac0DU22D0iQmIEajl45gn3LOv9wsycjMQVvkGv6ZBJy4ZrUge8LxMaaxI5cH
DS/PXbug2bb0vu4at2w245Q8hnTuHpDaekdUtsNzCTZjlbRNuBHYmqPLWk0WB84qSRVTZCMxxflQ
kmV9Vyo7Z3CZ4lM0vhJMjrliVQHTmHc9yceIFcqqndfCrZxhZTjMeRDp0qZFFBtchjGYtu0YNCSt
KQrScS+tlhge39V7n3lviePR8a+0LLtbjiaQiaYUKS9mrLm1h1UXp+7JzyEkZnAU8q2Rz+gNuyGk
Fst6J780JhQ+xsaQGus/7WA1K3WBNh6ce0Gq68LsXvGDWp/A4EGXc3nmR2XnqWdYa+6tmknsZTKL
E9rIwKl1FccDAutzuS+bKvA52/nzMIw7qNuCJhqtTtXdhpzwJ+9hFIgo7wzKkoDmDYNGGa6tWPba
2gk3CDRlGVQYV+iLMS1B3Oyg4xELzW5pPlVBrW9G3czADaBlLTYiE3Z6bsR6k6LLitZG39L4SqfB
eExyN2VYOvuS6ZYn9QU8WsEAOmy+uXPcYPhsrOi2LGBjrRljNPWKdn7yGFFLyksAxGCIZD2Jq3kY
PUJbDH+M1j0dSCgpSM/OpsxMDmQiG9t0JlBpPQb9dKeixI9XtqH0U54upxv0JTZeWMfaFLGMrxpI
+VdekwbbbqjrNdED5Qh+txYXs2jdrYwbUvpI7z6g66+vPVK7HkPdYA3wG5O4DLBkHPuRrKojtMbo
mAReRFSIb8AVbDs0qHGn3Y1pmLT1hMmhoxvmnMxl1+4m7HpIIWjtd7f94JfXTVDHe79xVgmV/1WI
pOUe4J4+p+tioR034vmnyu+/G+JvNkTLedk9/u8N8SpJq9fq1F9/4ddGGAgSdKluhEUVSU38Sp0a
OH8Epm+CdcZaFKIwf7URmtDD2e5Ce3HdL6LW/8z6gj9A6wrsq1SI/HV21n9AAn+Hs0XbiuOIEDQE
AwviASXs26qPnm08JKVLM0Dj8YMiOue3yaIgc3GZru3JbQnBhKZXq3Te0ReLziAd1s9hK/SDWwZM
h0CgPAlaak+xRmvwqrT4m7Jwqfpe16T8dhamYA4+Lhp4bxmUvq5JEVgCxxtD55iB5flCUrW+bkSy
CCCWyUaTFtMepcawbsFcO78pSVHZv/t0ypDF+0WFgvQQsMXy272qiKOEw7wH++cYxdEnCIX2uh8x
SF/kIZ6LjQfp5kRFW4L/mTz/XDthSgC2Sj/ruZy/+WDLhk09T4Cdi7jdQvYp9h0Yz3xLboh3gxy+
nta6991jNMruZNZ2vXPYP0lOo4vGYR10mDO08iqxJmxZvgn/TQRNw7EdEe6m72dWxoAYk4bt1dN0
oj3rOUbrtQKbCC21DZhJkNID+6vobxOIXLtqckp2q84O8l1MWk6yZonP1nbqLB0sZXDm9u97PS+l
CmphBp5eXV4qhz3VSJA7MdKzh8NEljuL9myvqBPQHsz+ODRMt7xkXSdlgtReT5/KLCBOyWhD80Q+
ebTx1NQ9QUrx21UqaOeywCVwHLkB3gE+57SjDe3tdWjhvnUsNGICqOItQM7shlQl8p4RTYtnksW9
TYXvUP0ve2e23TaSRdlfqR+AFwIz+pEgOGmmZFnyC5Zs2UBgHgPD1/cGnVmddla1V77XQ2XlYA0k
AxE37j1nn62X0FoeB+xMO0X24syR6jrkITLa3URN45BAZyX9kxgqiDu9Ow5H30PXvyXMqD9PcvCS
QJhjF0GhJSUaNAyaHRq+GRErtlOT82zFi3lVTq0+EuEqjREtBmULcU8WH2uqWQdbGYa2yS2n3Yy2
/eKmsxcmtlPeZ2U77bq4MagSbKaoVtun5AXqRMxDw213bU80M5Q+bb8YHolZYLd2mS7pQSq15Un1
j/R1ivNizAo8ZDWkpyX1mBnavfuWuIRgLCjkQj+v+8MsW4TKvdHHsItSDmjwQ0SmBaopuSz3qYCj
5k0nH2rrs5kaw8Ebk5HMWtdOvlmjru7w/E32Rpa0nfFpETUGB8FkdgfdfuOLuJFo8Bbb3Dhui4GZ
Z++RDC7CxYYf4bZ0I53xUbSFnJgUQj1EtWNGDbDBKUKH7tV99l6mSSS9tQnJPK4a37NMMfdSWVJg
M6phKuo31GOtfFMyZ2bgl8oy7rquRWg0LOjWdTNVL2v8Hyn3oKbecG0hqon8YWp5Khqt/1pGA4qn
FtZbEjg9tLQQHluphVXkzTfE2SGA7XS3F+GgtEU+UvjNMwi9hsm0Fq2z06psi3jbYpWqP1s+Ay8m
KaVdboj1KqEWjpl+gIuXcBSgvmqBKtfbBrXDG14l8yjaOWepT3p1nAmzOgsgM2yGCa+f6W15R9nt
3hpD1fiBZvj8tHZ9bQQf2xQcixjDxu5QQyXK6j710kkt+meK336K3eXQVBPlRMUYnjhBwpOU4Xcb
31a12iYjD3JI7Pfantan4YuetoN+Q5/E1m/9aJ2I1mAM39ou9+0tzAuYqOtW7vPKExSDgxHSY2Yf
pZmkSH80luechh1J19kI9qNDXICCd9lyEoj5zR6GVq9PnpI6/5fFvm+xjmacjaSWi2VUL2U85ZLh
rGaXb8PcFyyddqER3C7ObcO1nlQeuB7aDrCuTDeWBpqx8Yz8bi4T4vNQt6Hq7kQ6Ma6MDdo7FQ+W
jLz8rrXzpghKArDtrTcrdZwqF52ozmiouC7IoEzZEpeRtVvU1rEUwlO3VtOi7VxMOxq2Zde6nzVV
jvOGNyfzgxxWsdhWnoOsDbiKh3izccfXSmjVbeLMfrEFN1yBsNZpikFODzMCAr50ov9oTqNzVD5E
yD2IkPFhcHKGG1pmRdwTE496THiyUBuUqlFg2Wm0E4Oe3SSmoq2paXN5neRj+2Rkw+SQFD7YX23i
FRkjmgI52JiFqVFpS5CT5XRtMe68ihKVXIMqbNdOmYeXgMLPBn3SiisTjOgRB+XiUj5G2lPGOcPo
3/TBavkN02nRFC48ILvrvM2AKCXdzD1i8H05mjO7n3LSloBpxHV2bFu7CV0b4haz+3Q5w/9XOP6m
cKRLTNfhv9eNW9n1rfza/6v6/i967EPxRf7UUPnx9X9KxpwPpJLgicMKYa6KMRrFf/RTXPcDk1iP
mhCKys9lpOl94DEkYYM68mIJocL8w+TEf/LWmBP+I8CZfyoZuxRify3UKHDttVVNp3pVol36LX8p
ldhiMxyqk36Aux0U8fcc1/M0R8fU87blCBBC6qdOj0I/Gl5Epm1Ss9v+5c37D6Wi/2utuP4Ka41I
7wgOKFXtz9VaZYNK8DzsKBVq1dvIepkRVnQqC8tiF2cGzvkeja1fxyVEm+imJhB+7xpWGY7Gq6XQ
1hNBV2vxjb5oGwxbu577X+2K2yZxYOAQbihq6DeKBHa9/mpNBX8oWaProap8TjFwrH87I/qGuPCx
W2AXFmxnWjjb/sGqOJnQVzjXja5KKiadU50wXcRRWz0bgtksn2ePqzhr4jA5Hih9BjCGeRUPowtx
agHyABXDyz3GJNqNbaeQdnuzC7vsGrnGA0qSgYtnvDE0v39w/Fdhatil3LcFNXdYpKhMHDOwHBdG
pM9MLmHsmNPBKQLK0TN5h09pM7Zh1hWh6uvPA0X5XubDfdy5V6koyZ4cgj7NgsYZ8z0QRW+DVnWd
C5Vfi8nS9xlBCTSBxq+lFW9jZ+iuGW3am5yytXY6ftiyk5l5FxMX+8MY9L/N5TebC7ehtYX+33eX
W7Igk38FbxT3svxpX/njS//cWGxUpfRV2Vcu28Dajf1jY+F+usYgWbRJLfq1l/vPn1pUBKdkSJm4
v3T8s6vg9N8bi/mBPypWhJWPB3e9uv6D+ymJIb9cwtjRDB5pRjBsezo5OD8/1i5wooJ8l/SABoUJ
ANyWxN0uVNfj1lCtDx9e1XoFc8VNnGNkALc/UuL7UOSxZ5eBMdJc3ZnLVGQhyVVxc9DyCozYpibP
nFtIYnbvhcRgNa9KynqVLFZ2bh17a2DuMhtp88ol0DwSHoH0cUwhrJIwOZHmvPjetZ9E1Wu5RiPX
+sKoTDEXJ8i4FN61QFj09iNG2ycZGDw4Gvf1GPbqvUEuTsvDu07XlBmhZMxSOd8bTe8/D5DByNiu
V+EapPfpfBEyFjAFz21qEDKbrVpC7Cxuyyi6zKpTZbeVd3J8RpAdbvanHPUWUdkJ5klRrhOrGrUs
941plcgNa0xf7VtMcwwjbg9A0sWTDo/0zTUm7IvgJw6mSsyPy6pZK82qPaBvQHPnFJ0AtAv1jl0R
LSCye751QzLmqoNMweCQT9m9c//lHSityniSXY7gLWLL20xmyx9jSgPMiiDkt5mLBSaOmF/AFuOq
OMr5aThcjKc0SojhHlC5IT/1J161lfEzPS5mr0Qv89r9S5zpMOomWhJZXJX4Sm7NjABQT0UCE5ic
btJIqiMY+gxzCKmywLXW95MMqFXyOTEE3bKu+Tc/PlBGeVhjY4lM1BjWTxgEHcJjne3zxZmreSJa
NCIVe8oMXEDoMTL5QAA7L6GaU75LDfQTmWGXI7q084H3ZUw1JJCQ+Nf4zdnS7MDV3FjiZSkILKmz
ItE/tQ6OzR3Za1rFvGv5noD5wThEMsfznI/nfulsvKKJY6ECJjN8Mbr0wUWKZG2wdkB5FgXDMSJ6
Xy9RxZVdsNCzyRqiHQmVfCcc7fyVnEJ+t2RVw/a6Od1ju+Kf0cOwGowWEQF+mB4R3yXB2LMEY7cc
zHcDRbpj8WkGMRGRMnj03LHu31Guj3Go97W4TcaGh9D1Jz5gxgoIgX+IKbO0Jv61TEloCTI/R/Kr
WKLORvBYXlc1A9CDm0bmUUsVil+MI/zechnQuRYZieamHjNfJSuaFYM5qHufCPmM4ROv6ky1rhOC
1glyXz8ij1PwWNiMpj2BfiroGx3jLabs0CWWfM9dwQ9rS9Sv6Byi58sSvkS8ck9DSL4+7HRk69fI
IfWZ+xJvyQhP5n6KeRSKxaiurCRFoHzRlVNL8cb1VY1ytc69Nb99zb3/EUh5eSTIwwCMKLHDIlhG
p93obBxSyOZ1QS9waGxCA7YocsSTNVbRs5bqStvUNGuqDaCCIshbl4fTqWZk2gZSRDiy9FxGWfBy
iMQgXAPw7qa55KtjvWSBaSYPeQdiOw4v6fGKHKr9rC/sIAxbzaOLShuJXe5j+Fvnp72c+Q4MzpnL
55rXerB/u8S8TxtsolsKkpn9NF4YjuS1e3DsVt/9SEpuJix0Y6K1mwnQotyYU4vMZOnmAeAqDwXa
trbgF1pMdqzCqMbkPHdTfXNR/soZSa058ywTQWIdaVEhRC9AbCNdhjV+pCEAZq1nyyBlRzz1ZFTw
DiIGONcsdLkxkqx5zRC3HXzRwTEG7P3kmiPRyNmqnIaU1S6PHQZUi7hXtkhz4QVPWcaK0nyDD4pW
i3iK9AXlQ1wxhAlNZC3JiWQluU9JTNoPFkThQI18SgR0WW+dNNiaRTSzpiLm5WozOwsfK1dpzJGj
zxM+cc98aoZZPKXQsGHWtAVC5EKvWC+iQ1lRrTp1UF7Iiy+iBLkK5gsaTcS0FHUchcpf7buuwGh4
stKWb2/gjn1nvkiKeGKzuld5OcYS/7mVtkivrHoArM6Uvtld1rzFGLEJ9J7XHBjNuv4H1xG3g1T+
MwoxQs8BEvIjcJ43/YMiqmPaAVJjf2s7GM15Yq7r0V/F23Xj+c9IoPggf2xpaSfIm63dkaWEJbEd
KOU7zIe0l6gU6Y+Je8vh6crzDJvoMPL2Iu3ZXZ64QnnW8wpqFcHU2G2yu+ysVZWg1xi5JD8LSen4
PMbxnH2yx5WanFvrLiUU7jm6dvabD+AmTAkTeBDJsLI3oY3R8Du2NX0MqCH6ejhHMTuwT27z7bjY
bGQ59QOh2IyZxIbMl1IQMz0nxOhUtokHTcQDJQQCCka0sHMW/6qAyphsIIUSmg7U1M8fljT/luoy
d70g77X4maOUvIGevLGTVeqrmgVw9m3FM9luE7aYCoyhYdNCbVrnvSqL5yoW7QkKy0DbcPZGnC2O
yX0fr0vlrwdRtxpgUBHXV5wx3j1THm5FUYtVpm1MWtpC9Lf2aqTpBlg4ajXXSGhrWGFx3DSMTDWj
aq671YzT9m6guynPAJSgi9ipR/dEmlB95aZ+W0T3+iqM8v3+E9E0O7T+GDwc17+vGVmmKKqii7Zq
Jpxc45yoCqZRQlQFu2rKE245DuI1fTC2NbPZreEYSwk1lXT2jdNYaVBXRnEQgrbYRlo1o2wrQxZZ
GsrfuMwKaEuNJzuF5x0we5tpiZT4UcHUEAp4YDwq6at1A0wpw038q960ljtvWnNEUlCArpwaRJQa
7hvQ9R+Z0Vc3mu6Ud3LJvJNrRKxegTHRSbyKyKi0Xi9lk8EI0B2u2omOIjM9/M+dZk9vOdlrH9HV
frRSt8mvsXZYD02WlGjPuxHfwtL60BlM9b2bW5/oN2423egTt8siozfnSjAxM5JJLfUPuqKpP089
RlOvnuiiWUxQB7NLb7w2Secb3i/nPe29crcMY8Q5LvUwluNHOkbEDEm33bvR+BnH0yojcr/EUL5Q
gxK3JHLmoWZGK8vo7fahQ2NN+VM6oT0V01d6dU9a6mKaGrvuxpPJ8lAscCcqdyjo6mvWPvIV1hhf
WmHcdE/N2jjfQCh0E9zMTXXTE/e4zbKC+mRETx1TN5yGohUn5tLawfarjiihwbquzEUPeNNKhGGN
TWY2lmF8pB6j3iXDz+xoUOKK7N5q0q1L1akRE3rHITBT8qlyF3uac8xbc36IKzMwS7M8GFrX7r31
hDBnWoATHtODzaR200Groqk5Ndu0bv2bJV19CoVB1kipn7N2Vb+i5/xI+027nos6p3/muXwdokXn
S68gmG0jml8nDJDNHo109ZJSvq+OnkJJ1reRPWGH9A7uaIKydYiv4uR1t5ln7Ri6rFHgWXEcEXy9
aVnxMmlr0Lxw8yJQbduhGGbZoMZmUjEv/bDXoywJbC9D25/LeLsQZLOP4qQ/qtJ+r5PYCo1eYMau
dXJGiCo8zmlrvkW0TJttVHXTCxVxSHXdUglKvdzOmZ6FfWM5T2sE0i07f0uEHGStjSYN96B3k7kv
kpyIQQNLv40VZ7xOBo3YotocUgYRneO1vHe9rZ/VmOUiJFunhRvgwi9JzzISjJ2h81v5Ad6/it/Z
/OMdKu8GCqmotxH9UKTPSQQQoorNCH5HorExtZJ5TDaMz1rWGR7HXmSQYjgIOGN1zw0kaUJk69UN
bnC5lWY/PtcObcnFmRNsVXO2W5Z+CYdE5x9TV+4cI9c/kp/gscTNorK0k7TXwo+NtJD+V7j68XXc
FLcIUrpPRDIMV0Xr3TgZEn0Or+ixwJ304o8dvWCA/lF/ypiAyU+dUw86TlrH709aI5Z1smGu8ZCY
u5sxTMU6rYq5uEV3EX1aqtnV9zURdOW9Rk3Opo5Yh7gZtm8SWaONTZSAuXdxQC12YOSWpm/iTtPH
mMgifTBfvaTg1DWGlAmLJ0mx2qEnsIurRsdQvyOFBceZbhe4o7AZ+21oD9SgSZtQbZEJQSHirKzK
YLURzSddLBNGC0xzmuvn9GRGynL8/L8V1a3j0Z+6csJ2Xf6HoE7XXfFrUIDyibsyicM6lJEqkBjP
E+GbiZNhYm5t326CEkNM6JCO8FZY2Xxuem6ZTcItTKIyPBdl86Nd83X6P/G36j806f7mLEW8xell
0SK0XJMs0l8GuprdaMvAjo/IUOPAdzRnOvc0E54J4OUE97T14oJUvHu30Akea0VlWI5Vm+/XKYsM
uq5eq+f0d+gX89dZ7/qLOSjSHMdDX2b/Cnt3lV63BblbB7JpqC1gldCyhfo2tu7EeWZ25WOd5J51
nKEWcxM0qy47MahS58FSjGQSNfrPuj5zz7EuFQ0qE7m/qG9jC5AcoAWULYQbr9XXeksvfT1vkfBE
3HMzt52Gm5mWzvuP64Qsxuk84OJj+cz1hLh+9aqpdJnu1xP4TZaZf10y4s3QqLg1tetfekX/4XP6
Wy9VWDYtoVXKYMDH+hX3P2DEkzVTmkNU+fyWQC3N6dNiLUP3Ys0LRlGrIDCNSaydZ84GQujvhM9/
byivEliEEwLIMpN54xddwpiQwb0w1jzYk+/hnSpX7OHgi8i4FQAOY64pUb3HTZjguamjpQzpNEZE
aPbiiTgicUuMD/eRf/y24Mhe8WMOHTE8BD/3okpziKokteJDyRhx30zUjeFEdh4yatoqUKAMauah
WCiraRT/TqB7WYM/P84w8iHp8D8ub39DEpazmw2lWnhP5pxLdCoIc6ZWabyCuJ8imW2N+xfJV0+Z
G2lHkfOUlFaOg0JZTc1EzZlVhrIIXWJygPdJ7mlD9t13BovcfiGQ/g5r+wv9HFGvgMTtWpDlUcs7
sBR/fr8SoSEgVq62NxObPdColjI5ecN61QHki2e4KZjpGp7SHktjWb3cRcLinuWwPE6+wzMXm4Lb
ib2g9MfPzN/yyPFX3LNzHF7aQ6ZRr1tGm9KlQZ4Ry0MV0wELiGNVcRgrLJzLXPDToaHSvHGyeeWf
cCF4v6yN/3Wif9OJxgOzMu3+eyd6/60CiPBTC/qPr/l/Eimu0AIxsG7w1F/6zH+2oO0Pjs40hyqM
MNeL2OnfOAQaxX/OsvQPQKZYYCATOO484590nJmC/Xpqugza+Ga6g8XDsJ21I/2XWZZvVKUXVZya
phe/jlky0YfNqhAM6AuhK4+t0g6lPjQvXiFe5hEzzeDOmKPUCc+lFy5aYxzNseAmlvvLphSjffSH
LN8zlaq3rtaUAUrO9vscKaQsiQt03Ov0aw1s12eg7/pZM/DHgTAftiZpjEHtSbkj1m0Kh9g9p0p6
9yOS3cxDEktowsh3Iz3OpBcXdpphbGfq45Pet2sO1R25IVjeetTGeEGOOImXB0bF9rZyRzcQ8zg8
GdLPgnieUCMSisBUXjyMTM33XR9/cqyC5svIzAdLWHLT61JcpSa/k66X8l6gbwxtzWm4L7pwxvPn
YQKxaU7Q/BpAtYWr3vA5r7NtBY3OqqcvsvTjq2xECmn6CxGUeUP6czfqYWu17n4EzBSMVj6FuWm+
9yl2MWswoi3OMHgJ7vBmqHkM0CqcaC0WOzAM4zZdOGWXnmxhMA8kerrluWi6XX/htGp3EV7fcNCa
6VCb/riZ3Eqc/drIX3pl159sle4KhviL6ItzxsADpiqdjk3qudxaoyG/aWucsyEblB40eIRfhqWS
D5mZ4G7uSFwwTZKqNnWs2sfG1KJHgz76FYUUE3mtsHG/905zTVi3vGVMM76AO8YlZEN5mgqT4LQK
fBOQIRfjO9resBuxTjcD+d7uSEwCbjU2ttxQ9gGdR/3qcmF0gtRV+XOZlfaVjVtvD8+Yo64EBbGB
JIfvPaaOuXYbw9uCUsZ3Kn1jIDRmgAXUGXV5arsoQhdR6eVpLcWaTUN2TrOReTZernbyltkkFnkO
552Bwfmza8AC2E4RaTC2QRs6xff+6DG0wFgqq0eBf+jWdCZapWtVRuM0/VyTDgX/Q7gyZu63iF2R
wiW+dJ9nW0kIGxlD2AHXRohNks9vJOyEqwTNT5s04W27AijQ1+TPs4Rt3w5UgprJtYeOQc+7uqZ5
t2hGmFZAMVDTzO7OdFg80egpT1PPt3QN+sNbwveYqsQsTXuI5uxgd4oX38zxfHbztTNWECZ6RplH
u4X5cYaQj8+h9nK+oegn7jp5K8twVsW85c5fvyY8f3tJxoW7mSboj9Ekae+5SZ8/16KUt3Njde+y
WdReDGb9DQLCdB8NsLkvv1kapbW3U4Pg2+eG4T7ESwLiwW7hx0EC8h6siTVoYe36nheJBfwLNFCX
WmNQObODdXx94b1ZzOd5sPuP7lTwB/MoNY42hJY1TaeaQ53obPz/Vvr5stJSu+enLbGvuA7OBqEj
pA0QAOxXd2O9Qt4TWrQcsE3+TGff+DSWCIDCvrDch9amWVutLXlgJsRVtz0c+XhwCQRWfKjDYJUn
Dec7pv9oJEIDFeN77ybyttQr544ye77C12+cIz31zmOzxlqzIiHt+nb02TfaBtlckUhUdxPfSHn8
RBf74C6PE+2R7GW1X1DhPDYoFSEC0FG9fFrFWFSPZCBRBXQZqvZAAF0JKoQG17Nr2deC9k604U4K
R9uJ+fbDmj3n5qsaiJsxA3Tv1WutmY5pxX0iXW67MrlVzXxPHueTarCnKxtuKoo1/HDQ9Lwbox/u
uAreJ0SHEyqbHMhE/W6P/pWPVXPTa7jdDfc8deaOyRkX6eU5bjtniwge6gGe4E0d2QzXtY1Rz9jT
jbI695xjw8Ywq2EvpHDOVp1+RPtESxtRIeGbXrx13NoMhFtagSzmW4jy23EiqDiqTmbpRvei16Y7
MRnpzgPziALKc5K9U2Ur0kJZ4cyMiTBRqh+lcqKe6VxQlLbiHZUW6kDjW4NB+qpJZH2FPo34R6OA
sW3YX1vRHwD7PIAIyoNMDeadAeTwVYuNF5KVv5LNVGygbxU7IFp052bYOFphAifv4OMzBTAUM3+n
ehzgXgaK8PH3QnGlBqKzsZek29X9BBJvqE++m+3NtKerYi98wMgwd1OzKl/HObvGafsRdZbBaLE5
ZtNcHHXPMA8jm/BW9yCrTSV+et0fTmCxCLmuqtcGz+JmIsDmmt6Ke2pZ+Huu6/rWVtGrLgqMa5jl
BzF/pxF1rqXnfqPTIg/W2OifXUcjWSfLnnrRpW/zrJGVm1IoSrPxAn3A2Rx1tBosP7JWtuPCfmAq
jGfpAtmSIbkVLNXW8KPHpuje4XJEoV568+2UtGMNTVLJHgqNodMmQ90bYi0qryvh3Obs+Q8sqxbI
YSTuzWW2kKNgLQkKGniHrIRHZ3UaQBBh1N86StiQ/O3jXFQZI+D6bcgrY9t4pCynQr3ohE3CFuG0
xyBsQ64bvuqW/or5dq/PTfRxFDQ8TDNTkHTGLKhg/N+0lv0xmkuy3XkMkceV8Qu4FCydnbnthe5d
Y4yIQ4oE7508NnV2bSk+ZnOz1hDkdQTECc+nkZwqG0QT3s8gVunHFIbMxuqs4lsXuem3vm3zEw1p
fNFxF20rpaF3daxxl3V8bVyYIS02/dbFZf5A72DaxklDZWVqNnPw1rutVT1+LvU5/zwagqFvT1fb
psKiwSkXhjtmxU7ey8ENULI3ARNyz2fWm8bXauozceoMumGYftAhGj6dcI97h84jEcOKmrQ7RzAH
y0xjavgQYR5GbazR/kyHa9duLVZMGTEzY3q3+mRHjsFpqG4rpP0nyy5o3jd2EUZdEz37jezPI5rP
NCRKGpdP75fabR979pFKIYM2VzWhnKCP5CO+IfpD0/eyMIw7QRLTx7GV46FO3OaT06wwEvbCLaO4
JBjdsSNPspZ0+xcCjqnCCqW0k16xgdXCaA5VBOG8RmUcpNEc7SopPH6tvNnPVv7F7dDroDgd7zJw
QTdw5dpdzlx/3xi44YcRuCI1w81UcYnUtD1QFifIveU1bduq3mKxJ5NqbNpgEZnYSCJzdoWl9wE0
BWu/VMvNRErEHnoex8AQQfzKO3W/gPbbZKrqOLmUdzePTf7YpN24Sr21V7P3bwlx6b6NrqQAceZ+
59N22Q15VDPSbOhOoSLYDu3CIw4/Cp4fTU4aRHdEpw6oFxCdd/poP6OC2E/jFG87DFszNLNVxSpI
GPXS/VzCoBxlh5ayDdGdxt/ote/NniMPTh+oEJmimSJL/CSV6IIh7aLj2ETXMm7OVmQDz4i89Dgv
znQVpR5cgm1KdLIgv3s5+xm7q7hyB82RKmT6QGjePisIWX0gIg3fmTF0Y7zhBQO5IfcIN85zjH5d
32S+Hs9gd7BCT8eJ+ne5tilVsiCNi8wO5y6lRe7VSDXtIZvSfMO5TeRP4cjMIBtXkRibZN6oLNC5
UWUcOA0/TYX1oOm+2hWlPwQxzI/HyF2wLM5LdxundrVLlW3d9Pby0iymDJfaOUsf1BPy/f4Mhwt3
k2+nd+TX2l+goc5BapTLF9GJ/mYsXG0nhfrWxjP8SttQN55ShH57rnWyJm4/Gzvp7v0xN65H12nO
MaVKSMqRuZ019zPImDVfeUjfxj6eA6m1MCGIyToVmnTAEZPTm+H/DpSSOCBrpnN1VOeQuCy5xyv8
RKLtBBLRuloQ3m7yPH13DRq7APjbW1gMAUxPDPBGt4166Z/meHFKer9r0R/Pbf9Ft0YUC5mdXo9j
2VHHd8SwONI+tqn/qCtAk1At1aJtM9VnxwVsJ1zpxZqvLdlqDzXSjE95q+c3XVJ85QJKJi38yAGB
T7/YVwzkqq0sk69NUXDqa03x7ipn3bNIrd0RWqN2LfnRr5QvTmgYJo1OmG0BNdDZhIp1hxQ7BoVr
5OZJR6+7dWdIOBOxFs8OfYyrpjbL6yVXXh00c5/fZWXjAuAjzeVL2TAewm0qSSOC+0tCod+64Eck
yGqUNL73jgySjQP0kzjLIfY+9a1bvy5mgZQvqXR81JFpgfoiWqkMBn0sn0qKfrBzi3cVVX0FPghT
vSeWo5yjclOTxMIBvWS3EkHiqyDrces0rknvsUzIU6eTjvaaH35Hdvx0l1YePU2grP0Tiaktk+4e
uupionLgHFwwvchxAZ1rdj0JJE2nviddURxcE4hT24z1YdLKb9m0SKJKIsgbZnedtUPBPav1zk6h
q3vmLvWZdv+yzcaG6jaFbW3HlRe2kYmb1feiE7/YRy5+EfqUpNoBbPaOuaPF7Y+O4P+6Pr/p+qzt
mP9f0wdBc9W+vf9kjPvxNX80feDOfkAwDG8A0a5YJc3/1h1CtvxApwPfFd0g37Bd2oZ/6A4t8YGZ
ATFZ2LZXw5zxlyYQCmkfbDpxLOTUuSse8x/oDq1fDeKei0vWhwxJWUkj89fWpV4ktR6RJHfl9VHD
YImMB28eXlrlW2V7Qoe2Hl0ZZPwEFTGPC45d08+LMYwLn976ShSerTpeK0akazclyDrdYdzUJ7EO
AQZArez2Q5b2U7TPPGlLCRQMHxXGLf4tKXERt0jf+qhD22iWeBMPeGyTa6EKe2YSO3qutkk8jX6I
csD/ncieYL4Eaos07k0TRUp/hXVNBGrl9G09P6bNsuZ7elY8ug94p4bEv5OyD8fet7jBFZ4BDc4e
mNiC+yJWe964M0gpxl8VjoP/PTXfyl7282+eGsS0a1ref++VXvFthq/Z/Fc/6R9f9GezdHWGss5t
H/znZf3/2Sr1P2ANs8DyuCxaG+b8v58ayLHMcHz80ToCeeMXciyZISvuA3yDo69f9Q+eGrFOZf46
oSCyjbQkD24teSzCMNan6i+tU8Z+CVmqUXxSApUW/THhPkCeW3YmcqC9bFz/pPQvqTZOx7qxrHHD
WeFT2qn+QDyU2puNaPZ6j8XoNwMtJH5/+9V4cTaUEYQqQHR/HWlNnT3bmeE5R5fWX3Xn+5l+5y0c
tZtUi+xsg1HwUQpLs0LZRljwTX+j1YrgIGAF0btHqspDR++5QfyElsT9tCCauZ2TZiR4NenEK8ku
vdOGuaqX3UIdgELFTg0dTpPtdaDzHZKODxTby9bSs7JPUHyMVjZtKwun/8dkVvEKWSFwOPCxO529
qGP4b4G1LzAYlP6JxqSg/JjTcGqJfML4yUXSZ9pzvwhngIjIKGhsG7xHfm7AbxoIP/pSzIVONUtu
HuiUlfUkOf5xjWY2XkQVGUl+6ulhgIG/cKJSLu0PVBccq6j72D6e6ftpe6y/7amJU7EfkLp8lXrS
3vmFPW2x/l4RZHCqK6d7ci+wKp8i2+2G/irCuXSaNKVtJXB2AF5+ig3MMufrEvqVJnHr05YEiaXB
xsLih3FMdhW8rCxPXowoqt2NPtjjjRZX2gN7IpQtlxzscJQKRpC7POpDjDVsHuRmWnzM8t0ILXzn
ZZr1pe2KdOPXScfE37YW1MS6dM4kPtRnJUszKCKvuLeJaOACZLYiuzFLnG8f07hNNpPQ5B0jzhDI
hbFrEKI9zTqUuTIxy+OE6XePorXc1YARs0C0zhB07OzhUrriMJlRHbqLr22Q0TTcLurqaC09spAm
dh5415srz8naHbHL+ikWpn9iguadgE5gTI1KPX+p6T88VWtgSzMK6r1s0OrHBgHBrUm6zLWpiB2L
UbrvLCJfw6Lh1dNx6YN8Vm1oyKp3Nrzv1m5BU0BiMDqbt4xlv4EMPgUgBtoN0vnxrLtqvAWtpa7s
sRvC3JL+3mqSPOy1paTlL01eUG+eE7jiu0FfGIi3MmFJc4mPduQedIQTNpbzQvSvFWhTrmGW84fQ
9kfxZsSECBaEM3xbO0c3BLZCup2AZlkIz5hXQO94RdWytEEEP/1oXHxo1cWTtlz8aeriVcNFiW/N
uHjY7IufDTDVDIhhdbkx69We7AlXJyOL1Qa3GuL82q5sOkN6flT/l70zWY4bybbtF6EMjQMODF/0
PRkkRYmcwEiKQt86+q+/C5GVZSll3cxb9qY1kWVDERFoHH7O2Xvtm2MOjWl4wnaTH5FIc/bQRk9L
0cXrWHXhJqUdGoNI98VH1gsAedFszZv6Mj95qedx+vBAz2Ybf4OS3F8iyZ2frpvLL0Cw2G27m/vP
RGBylbke2VuZFM4+aeovXthP77KbhrXfK7EnwbzAaDw7C5FOFhdWwv6FYg7nYXlzIWY3R2JycycG
/exULGbTYu5Lr13ZNy9jcfM1WrPFcbi5HTMyFWM0k7MLcrw5InF2dvvi5pNUN89kPNsn7ZuTsptN
lSoV/dWpKXjp4dFBR1Wo0jsAyuW2N9nKkBoyOzRrZSDVAiviXByWg2MWInpatH6aPfsgaagprAZU
J52Xsw+V7qTRsFAraVX6HRi34kmS4g29sY3ECsNvdXK4Rz2CWsbwgJm4PhMGEd5jqU6+lJmRP2Fs
NphBtdkqK7FAsjyz+NoqST7ioNGApcD/JS/aqp17RGOp9o2pzNSjLa28B5OBd4Q8OiPfMChr0IZC
z7xP1DzVAV5zjyM+TJd4gLsHGsXVbqCnMWkOQuYAZ/hON+NOX+DOEsfQYxyElb1+tK1iitGeO+EV
w5v5teiy6EGOQ2bsVK2CeyFESQ1Feke6RMuiXgsAONlC0NOwGfNRfcI3Tt7Cyqsoj42hOzdu1gHY
ZRaIRwz3PR6SsQnvSBfREvqTisOlQdP9YH33HlAC9ZtKOurV0UgpXgKTmU7Yda1NPFrxvk7gwla9
XTHYKod9LBP/W5d0Bn9w07HO85AndPkwZME3Ib2YGYOnZ2a+jO1KnkhtBfIoR0TVC10ZRF0MMPf2
QATbY0Pc8O2y7TQ3PGY6KcwM9PiSnSHXKnQ+YkvvV70ryBWvBus5MppyH5dS3ntWiNvZyj7QISOd
9GzsXsg3T7HP0o9Y7hSMrv8xqGJPVEO2cGyNTiGa1ZWrExZRliK+jHYht6LQSv4CEVx3WFe4pn3k
9hfUVPrSNJGionIwFy3MHvr4uvYa90l1ramtj8IGmAQHIsxfUPl0H50FojdhbLwiXm5AgFC776mW
FB/cpTZeuFFGLB1M09w1TuzwpIoONzqv0/poudUAadoKJf13shfFmoDQUayYUhECOtYMSFbD1OrP
Ttw0+bpyquRdNDJI1qOXQ/yBjsrUMobTN5FC3WQDsHPZv2ETSqcteUadtmxp+b5EKkyeKXy4XOGb
JmKiTXSRPIy685gMvr2N44yOg8VodKIdG1pnFfUOcFo2Xnd+kos9W6zidSz8ZtO0WrYqGp3rxbRl
RJVsxfmrZVcZvzPqvpv4M+cWs5hfonV2dit4worljKdIjdMyoCMNdyjSsUmmVDzcINJM3kA8gxs0
GGWMxM9havHKQ+z6GkCn3tUEik6Ye0vadnRFtaLKHvpQby5FHI9XRCHR45B2ukVmpYGdEby7tmmV
egCiyMvadu1zaBfhaih4xE6R6Rj2yhuUmkfAyMPhnQqGuvMUx49H+dHHQ/XuerRrFlQn3kEK1c8b
TNusMTgW3no0AERh/qmnvRs7slh4ReucGkgJYkFWcmvOqTBMOtH4dScUgzZtHNaReFnnVKJLtif1
VxOYs3btLJGJbctL/8pTS5qHzj2AdbVInUMXgyVdiijKq11ScT5XQ+8TaNNIwf6rSC33cRgMAZxI
ahiemD8c3TphoQ09q4Qk5qTxGa41jHCW9uwS5+7wjGCweoBFIV8rWo7bwglq6GBRon0IckEObiGr
fFupGrumFhADBPJnmvNYsI9jMi2NezMKwuzglpFHmJUsf3i5LpDUQ3LcE1uQ6jDJMJooq2UYMsBA
spqj445m4fy2yf5vM+TvyjqqOnoU/3tZt8cKlxeR+qms++0v/V7WyX8wUCOTGMyVgf7kD7w8z/iH
TTvEpVfyWzeETsnv7RCT/8W0GXnV7ODUBRi73zUxtENIEnGRi1GQkQn5H4liMH3+Wj4ZJjJSwkCQ
6dBe8X4B5kVORLCvocLDUDHX59Ep7AW8M+dY3u70cb7pBcLkxxKBLkNR346YK3QuVUKg6P/tamLT
fcwZPETT7XkC6s6z1cyPGWUHT5xxe/qwk9Rf4ZXyTHa353MkFIC3ram6EyNmt1oQCMnT3N6ebH9+
yKkseN7V/OhPt1UgnxeEKZUW9kqAEqwT+K0OSvmsHsLVqndvXlJuI+IGz9o6mAAYLcIybdRydKER
4RXphXnyTOo05WXOuYcMusi69kHNy5i8rWjECLG6kZgRPZbzkke6QnOpAzN7mPUO+VoOhRYuY3cI
7EVu64G7cOLyIbVL1AFBX62NqRh3Qe94B7Oso6MRulvGF0SnhUVUbOwcVYDJK4KT2RO5sRpsH91l
I82vkMl4/xES+GiYg7OGIP8adGPJRm/0SPWyrPvWjOt9RwdqFRomlr9JrezckWvAcc5iwEJzb0kt
paboH2wdgKudksGwwFMafiD4LrdCIt+np5wcjSxLb5FYD11tSU57GAVn1Spx6cPc4rO1U3vSYZiY
RXHx0dD+iDvH23SJQBNlR+4yqKV6AHH1Yfv0yw3iYJaORg4YScbVIrSnrx6aowXVP8T01D6QpMB4
JPLyx7hW1oM1eMPRwoZ0Hym9upZJ+I4JNnyzC6dfTcFwTHV7XNltHS8c02f9d0oW8GLIHtM6gRmS
pOpiWkj3G84IzJjkWqdxc9EGXPcRT+wX+sy4+5U5kMGl2J0Ptrk2bD6pRoDLSu/84Gmi15bxWpxx
MTFse34tFB9QhyUMDjLUD6Pefk/5eVZfkV5lB5QOj4jvPcjILq+obPHF1X7s08GeposAX7OMy07b
JvpQoPRq8wedvQ2wpbY5kdQmjrCBFmVtiY3BbX8uBmt66WomrzhWmhCvWGisSpHgiLCsTqwq8r+2
bewHG409nGN56qCHzrnrVIUqCL/RAqpfvHTjQdtR6HZE2HAPrgZ9BKDoI2PC2vasaemGCemDi+Jm
48sjouYBaWnOHLaN70OrvtMQuRg4ZFZeKh7IsEnX4L8+FLu/PS/g59Fiws8o5jWTBCUnkdmMyywy
j7boU9gtXKnxu4ZmF1hMU9Lk1L+KlpoerKa/K/tOO/f0itdA6YNVrIsXFkN1ZwIz3+AfgfmdBPZ+
RNrxLByankMs1SrDXcFGhxTJWANwGALgjMyXTvrsjGVWb1NkUPtYHaYmYh+A0auCqzei0sl9NTsP
afDUgppjiLN135fRJmGTsRSkONB9sdJr6drBvos5zXRcrT3kXDYEA3u4vEkwRZVlvUXY7ZxF3R0I
den39Sj8ZNUbqr/2onlGaqDttGq0L73Ajc0DVpBBpKN+0ETqrSqjNuP7EU5PhkXTvuB7eC8qCljH
mbynGJHCRuDvpssb+fcUDdEdk7a3nCJ6z74OSHZkvDllRwRYWOvNq0K+vp3b1hg1UvM4a2A3umlz
S+sBBRBGkHU6hun9yLKLHXju8xZ1UZByML5OrYdL0Gd9ZtpI4v04jK+YBSLMNJFePVJ+PuY4aGB2
5tldQT1PxJqXtuV9YPuoRso+xP1twuJcpDblFOVMsS+TzqfmzZt0VZS599DE8kdZ6P0yMOk99aGL
vB76Gl10zWncRenkJN2zs6LNHSyL1o4Z9EaOtjEmYu5cs8k2NNsGHvG87NMBFj4waUNAccqbQ5br
4Wz806oPbODkNoaUS6AYw9507pKapAIajQOY1taNp9OAgeg68MJ+tGqfRyTpufX2NZLAb5ge60MI
WA3aDirI94a7P1oaLSa3JShqST3ilPKhwjsLbp7p3qGAAHeoRl+DFxLnAW37Zg+dM7gL8YE/uqCy
5ALFqNyGic+N6019+FK6Qq07U2CfY+f25rpoVOnAM0ejCm7EKaAnhTFUlBLQc0/GfFdC/eitrgOY
NkxMJlnaf+SJwGNoAUs7N51S9+NgVvpKOuNAAUUpyvzZRo2J635qv+q+Vb1VtR698E5GfNdn7Zmh
eXbnd7b3Qx/CdlqFhE09aJSSXzUIqpdMl3tpOOlnllnOdzv37Ijxv1W1QM06BqyeiPZ20e0pr7Kl
cg1zXI1pTcim53MWF3Ecus9tN9qn1FHpd8zOMWPfFmvHwikjeKO0j555j3jrcpiY/Y+jqeFnIxhw
idAgDPZ1NAwfSRR5gsUI4ICX5N39ICtGn9kYavdR7MBEMa2sfolHP7lYaRlgEPcbIZdgtiZUt1Xy
HYds8sAA85HEjd5cRoDO94kBUNpIyDZd4Rir7qbKqvyl6hUUE1NFSBtHgkPOJbEEL3Y/9p++G1av
LkDETY4JsF5oAYTXxVCN2qEmTfaePEbsNRZWug+hj+purPMAv5vmqh3a4BJcvNaXrx6YWoLOJr/d
l0ZjIV6NYmh+nszir5UbgY5xCwtsr0B5Ck7MqlC6lCl26SyKt1TA4AJHQVePT+6tLVnrL77X+GKd
Rzp9ZKPT7G1LJ+/B90p9W1mjXOZtm6N3dAVyCCsEGmMzP1paiSmh/TbVwaBlDcdQ6KuxA3mcmtxw
BLygw0cht650xDRObDZrO8yhDhiqvOLHb1aEFninVOso5CXj4tUg43KvpKjxP6d5/YJ5rwFbE7TK
WLbU/N+SEenpuhHeSFONSdTnXBKefb0vV5bpvIsg9L7IMM/eikAVGytEWrZiiQfwi2MBoULvJayI
NgGqxHHr8uxNQr52dp2ilylR95mBTdtytEbrXfZ1eGx8w3r2kHoAZcisgRy0Gi0XuWzFDro8/5jQ
UHZ3sRWOD27iE6U4mKHx1nlggMrcLl8D2qtX20O/A8jO1F9a6GL+OtD7lntJV3McgjS+k21akdGS
OcFcpcX+N0be+Re0TI7aWNiVj60iQLTD6RSuAHhVy4yZ+T4Oknt9aqNvVS4vwdghAs86nL4zMLgN
l/nYeFfRePoFpSU0HY9J48pGtExcL3tD1wjktmLcCKaw7sQ7yacmlqOixKtMUwPCGb1MlLyEPY10
LyJ9C/QwuCiiMlGWTf7ejFOElcJuVlNppTR39fZEXsDaaYkjwh/Y1suodeSnAyoNqQziSLJr6GgG
RPm9O6LwN12h013iak6z6Ei059AcyLxhm4VKzreRF0R1AMUuSET8vUSYki/q+Y8SOjFLi9WfC78K
v6b+gBPa1kPCYGyN+sBvT3VJ6DA3uOMe8dN7y0Bnj5j1wcGdCJNgIlHh84s8pqS5GSTfFHYA2G1+
T+smjGxUd2VpOuvKn6ZjohnloXeEceIbpieTmv3Dn6IG3XjTkPJcdZvAo6VfpYG1wv3/tRyHHlCx
adRvgVXJe6uqtE9Dj+r9rfT7b5X8d1Uy08e/KpL/X/r2/pb97BO5/ZXfS2RwufDPDDpHBuJhpv//
Ugy47j+ERBeAQYQ+0S82kX9gfbSl52I7dHC3/6FE1v9hmgJamO04syvRM/6T2eevo09+C0h7PgVJ
jiZBCr94nWKDDZBCVbND7gUSMYrHadd6Qj394Zz8G2fen3BIHAZd5dwisJC8/jrGnAxVA+TEgqII
w3lKCpTpVqu7dxlb6Oxv7G6c0J+mubNAHFEAWwj4S5gjuXx/nOZyLWLlwSfajUbh3enMDc5oNqyD
mHToOE5GcNFffzl4cX86JF0GWn0gp1yDzBN6HX885JAom/5C7UPQJk0LkGvRnIq6RUNdaJCDlq43
2yxnRh6AgQAhGpVrPKJ77k16ZDacMruDULFoByRLJUvYzmOqConSq/X3fIjqU+Upb1v5gbftya7Z
IvE26cUNEMHpUFzJ8fS2qVY3X4zGyQ9eVyMu9rPo4o9NdBGo6fKVFeThdqz0bI+nc1xXjcqupiam
TyJKJrjlon6WJRy5dozWvUxRWJUp/FDWxzN+I8ddhrHVXk3VZj8mayru8OzFX0wdJmZOovbGrsJ8
CXwDbWaR9zu9oBitpsrcuh2cq7oa+zXoXLbajaWO0miKS126NFLSxHpjjqjtUqfH5F0TflPBWgAk
N3g+rmXAER/KJWrdmbLhSoJe2C70qsdcWWOJ15VJRxowS5+sUC2T88GMgCmwegGnY4/qFOYl45Gb
Yqy/qcd0RslA9WZRWVsjL4tnoRnOHPPBu6nPeE9634GGlCzoN31aZo5o1bRZtlaj6AR1NIvZEly1
9jLCqHhHihpqN0cExUnOErhxFsO5sywu8aN6Zc5SOXFTzYlZQIe/5SEcIgS7A+B9pi3OWs2Cu0wW
3aYY9Aaqw6zHGwon+17PIj3oxB8j8SarALLZMfAQki/oBId4bzg5Ye6n52oW/QnYUFfyC6cTVC80
gWowkr2TdzpKwYjoVPIitUcxCwl9oYtdN4sLrTFKTnoctN8D5TRkR81zoOmmSNRmcSKnQJFg53xU
Tbrsjb6+5KmOJV0S4TCLGx1UjhTjwyJJgi+e0vCXzlJIbRZFTpD+l2rooYiZQgfaTBdHls2R/EJh
LYZZWunobvyGEN3nh+WrNQsww1mKOcyiTH+WZzroNO2bYhPlk+DW5umh29GdrUSYqCa7z2EWe9q1
1pyTWQDazFJQrqz9XgLTuaMngzNhloxWdqMhZ3cfGMBF6xZdqdbW1gWNv7lmrqsu2iw/7T3IwPlN
kmogToXncwXq9FXedKvRbyLW5qZozW/qVv+mdGVwNstex5sGdprlsMlNGevcVLLjTTHr3tSz6W9S
2vCmq/VvGtvkN8Ht8Jv8Fq5WtWqxe8ZPApxEANeDZqDb9U+S4dsalpAMmGyENYQSP4noZ1a6s/CA
d+TbvpscCRRCBO5Gjolp7zO3V/oqSrXR3Sgwb6Beg6xxQEv2U/DQJTY/aZVRF1ycCpDwosjqvL8P
0By6FtVtpcKjB3QBqbpCLP9iluHctNJzn71XXwO+fo7bXrM31Zyu+V1Su2LbIvBJOyTgvNr6MclA
FVdbw1PJC8HtyaPHWHJbY8WbDybtXafToZH+qNHoskwfTnjrWAd7YL+2QHDZU28DWNjajWUdetOv
TsYw2Dsz02htDglWqxVMO+OJ5GO85rB++M/Sd/zHcWx7ksbyGZBNXbmB82LtixTd9wILEFgRqo59
qXCURbO3qMlaQDHg0rH6aC7BqAh92PvKThobPIMFIgI8VXbpYYlQujsstDFksuH73utQ808VI9/H
CVgoGuhca8tV1/XZdbBE+Ykp2z3xQfCVJaYojiUD9WnVOkEaruuxL/aunnp3qR05b2lW8fmstDM2
vpLZVesTmRCkSeTyUqMADTkZ+KxMt06fLb0Z7tMkdqYV+8ziMcCVVC4UnXY4QkXitDy36eq/u8D/
kwSOLdxfSuDOwAs+fxqU/PY3/rkLdJhrWI4teMPPGy4SYf61C5SIQ8E8CrRs8x5Qsrf4fU7CdAVr
sMnOSTfdeXv2rzmJsNCaSmnr7DUIWzPZH/4HArhfty/u7HnR+T1EGLGNmTPf/7h9GT3sK82oTTgy
GAav7fHsxnd/vUf68yHY/GJ0RnDKR0a29/Mh/B5AYUD89Q4NN3Wsy+OTL1yHU/qv+dT/YZuJ/PWn
o8yf4g9CPrJ/WBtCjiLzV6W9FsNnYy///w4x7z7/cAgZFYK5JIdop6vUryOBktP7Xx/i1w2s69Kn
gRyKfHdOuZC/HIIMUTPvNLfe9YK5Uad5wTIqi2vGMkqWRLb966P96crcjuaBfXaRZpIY98sXGuyh
QcNQ78aCiY+u+IPcQtzMQfnP1eN/5aj8u0PN9Y43D6PsP/E5dPA3A21UvljoBk9DjCktiDvjrDd0
9//6W82DvZ8knXwrZn8mdj1gPNQdP38rg4T3MbU4VE7g2ilJm2TnAFtg0zUNiyoYiL/u2H/89UH/
3ffDykXt4UKnpbP+80GZHRqmxnhmB67QXpiCPxx2qQvCDP4u5uNPulC+HwBbnlxJSSl+DZ5LLK2c
gMrVO5qKls9wEd+dVmH9SUxUf8zFqvtyxD5GSzQ8t+kw/M35ne+KX8+vaSHPnoe+LE2/3DXwastQ
TwK1czNM0k7OF3Sq/stfn8+5+Pz1IFBUdJcBLkvkr+ASuKsNbSWz3jVNZWwlGRDRImAndklNfYKP
QahXxzRmXTBE2Pz1oWHszVfr56NTsc+4FDgOAnrtL19RpVoZ30ActpbXH4V0mBdGem+uZc/jb/tJ
+mABdj3oaesfLKW3G7y0nIt4MLbj0PXbqKzrZzPEa0kDV8WrupFXRhudvULD1p88fIAbwgP1ldUM
HUMz339EysImTGI9IquNTYaMZXxUTicZE5SvwNtWOIbVGhZwt2sZDaIwDNnXo8dcJZoMz8S4jouk
agmrxnZ9dOo23od6Ko86ouEXLZOkO4RsHs96pTlHRIkIInVNrUPN7kgoZIqxSAZmHzQa21PLNuUL
bad0FZahiYe/Yj+VyYMf4X1kHk2Et5yyrTDVSSRm82XIR3Ht/dbYaq1M14VVx3uRzebj1hAblbCY
yaE0zq6ekNZmiWHBatA9WLLhl0CGOEkSVNfF5JojMjVlnH0SzXZFzPoXFG149eOu//CabLx2kwUS
yvEHyQYNga8WTZ997vjfwpLt6SqDrvjF6R3bWvWT8VnXAG2XthLND60SzNXZqjfPZLa44WZwGnHt
0KcuiaZ8zWxhnIvRNrEIY5xfOqPtoO4jUDt1fKtB0oe0iawuWS75fAmaZ2CGbRprlzgQn41CXNSP
Tfs9noYvYjI/PcYPL4NpB0vRatG3hiJhr1ODw0wPuaNJ6/2cyDHzSFKupl1c8ejGaclFsH2GmwRi
k9E+8DniQSaHzLPVc6TRIAekK48ZbddzmfX+2rJrNM4Ii64UTPE+yAlX9+qy3iCO1LeoUnFesPIH
VGCjTwjDqMdLaOjBwR6FuUOHzQHMiQyWKm62aBWSHSGs3SP5ee0jkCJ+uPYUN4Yb2dc0QKalp35y
QPkBNV4rWihCnrhzPU7noprhDVldmiviC+Wl6b043semk22gZjA0GyqA1MuWeKQHVK3BdQwi/THO
qZ6wa0X2HVyIeBsGgb41SPJ79xF1MLEwNf9i9h6DNijasp0li4zGfF/cUQbBDgnAmzGNEQeGFtWp
0qTxYIB13Tv4M+99WGJbFHbWvcSweuqF/exn1XTF868YyTL527Vh5Zj7qqbUatshHZZJFPoUkgw0
vLIvGmYirbYtxtD9ATjR/cFAuFkqTfXHWhree0hs4zpoKwGwnqHYWlONtwBBNZ8PX0/QJk7Dd/iN
nEnVDemauBZ9Zyhj3OH4NU80usWTPiTT2h9dg1mZZhtbV+b11kbf+801/Q5FrR1e9azSd11kpg6a
lSGCFRSRtJMJw/0wEtUccCxmF2Zn/VuNcfect4F3h+bWekq9ZmR8rmjWo4OxjzdasAVVaYP21L2n
35S/jaHdX+sR5PZA/PhlUJVDpSXHMyE39jHB1rc1KhuX/Ng4jyWD3RWeOIJees3tlqCnOEBlzItX
ajKEqEF75KAofWKVidm1V8DnCqT7vf5DRE6TLUKyC5nQdjGxeI7aMQYia0rL1JZbw14NcG425Viq
bVPgtF6pklxydnZoGnVRHdOeeHv0JlX4NJkZDTeCrfmdth862OgkmmeZTwc+bfBkwuM6jDi/j9ga
xmVq+1G1jB2gqEj1YrIx2bVvkP45K8YW3t5WXrHBRVgQnz5bCMIkyvgCMGKXgPqmDTv1Zg0urd5r
OCz5GpU7blDSaWvyK2HvmlRyS4Z5nIehYKdhopS7J4m2eu+rpmEZ65Ir7k93G8b6uGxYBV4ZFU44
faXcIfboPqWeTxsT8/WRLHcq+gK4C4C5uHyD5mO8ozRXI66EyP+hvBbUCP2VOzw0yeH242bu2I9M
uuv9OASZiYZV9nf9FA93TAmbdecmsDa4h0lGG2HpCiNgAng7ZDSVZJHB9qaBxxxRUYQ2+nuSNOqr
hE2y6ug31QtRE9FA2Pt4ZlIbI/QJzAeRD/5LLMLiuYuybNt4bb4FjuATUWjo2FT0bNlXurck6yc5
OEX7hrGn2bvSIToiaGPCcfxE36GJxR821t3Fa3ROXx7aGtprL4KqiBTZ0Bpml3R0hx3gMoS0bmmQ
HG1aOJV1t8sOsTKGBBysA4GIbtu0a6AE1gt9cKadB4vn0UB2/61R3XSNhOLSlZlLKnLp5mwsZqLx
VLYcNkp6/zBMdM+Muu2Y7FbaEwP9vp+Tkpq1a03GifSket+Syv7dM/jpJI2dx6x27KNPw3kbOEqt
sBAw3KnY+G2pCGvEBlry3Hv4FfK8ch69ytHWtiC700WLuw0SDz/q/LIjeAxHSSyHe2JNtbVldN6y
8BTiSd8Z7i2kGm8gIdCwlNzgCGOTw8QdvSSFu1njb88/MWS3e1Pp6kklED24kYJ7EJnBXRO3HhoO
+rOOoJUc1WW+dWvL+dZQFDaLFnQ0QjXIM0uFIXtr+tpw3zTJRI613n0SLqp9yeYpN5202FgBTP3n
dUqwAv4YdT7sIKx+o4vSuJByrj0FfjLeI+geD3FqtmvorNFL3iqXHm6HPAaXzFerHcXXrtbE19gu
xwtvKmcTVqG2GqOInNBShDuJ/Oo8BVr9wLwxX5t1nhEsag2X21mHcByuCuW6d2YC8zsnuN6rVXwk
WsBAPhQWzJKR3BfciJvBLvSjpEu9zr242WdjY63LKgP2XOuovrAsjIfWHNM7n2Hl3kCynSxv9zLg
0enqacJlX+Hi6Xaj4SJV7q8z2tRLQ6DPX9jkd97pVZztETI43zycjNvG14W9cCNehqh5ufxTNZ0h
uE9nA7U58VyelS31MQlZAg16wlr0XifjcGFRGPdm6ed3sp6mVVTYbbAYVTk+I7yyEeVNPaSGdlQb
acBTTD0wKi0I3jsEY2iVLTM5iDazj3EPd9GQvQaouRzwySte3cyrm62sCo0G7JRJokqN2mfebDCc
593U7b0akwK5v6o8902aG8uceLSnthjyTcuCwx4ol9inhNlgmwbcUbdOB5A1nc4joI5D5Tv9hnwO
nJhVkmtPSteLeulmHTtmYQG77lg29EDxaAJMB26jIpuMuG5ObyPbYtuQ2/2st9xOWTmxrfYi410P
xHgWALJWou/199FzzXYBwNBaaEL5h1DxYEZYHg7T0E/XOpHy4PRiXLvNWO9RDHclku+urBaZ56Bp
bro5dTFHR3LVnYFnXrNgmS99/uWJJPMADglmpFPbaDFxvYm4jy106AvQPv4O2I3YRro1wRX3wYJD
iJ+/0Z0MB6J4PDu8GFNkwmWIskfGyyAc3DgHXRBqW4rsBrWFPZqvYz66EJPz6tHqrBFXRaQdA7+7
b/HoLQocTXMQw6dbNXJjiPyb1abGgnmRf+JrJCui1lk57UDVG9et+3WRBubWJzkCTonfHKFA1O0y
rXS5ZocYHsrJzpZNCFGqnDPSlJN9yFz7UJN9N5jAf8yhz+Z9W7VH74+cb4qe+iKcljVU0x2r1ZYT
0S2Jx4br4VNnwVT5puXEGzexBWY5AiGycoGi46OoGyg3jbZHiyDWKa3+GtmTLdhVQaZkxc7PQ0mE
UR4GIHogczlRSmOZcMZ2O01x+Bq0UMOSwUgRvLVDtx7cqXgsBQhvfCZ6pRaZGR7D2CnvcxAz36Cu
5gve6tmL0sr2o+yk88hkHXV76pbJHhXPdDBhwGxFGrY7MBioeolSEffCraf7OHDqxzIgqLjLkLss
sXrBWZwch+FD7YNTCcMtKLx401UJbTE9jQ54CUd4VA1K3HrKjoanWTuMf7ZXr3poxNCk3JaZw1Hl
72zvjZeBuvhseG2jL2vTLmDZx2ghTPhp9/40FvtmpLENnwPym9vyKGYZo6kEI82MEuEqwi+z30Uo
qh4k0TTeCaOJr7kN6aBl0Pji1OyvcP6F5mV0veYFC6I8JLiOvvojfPZFlbfWsz6/IR0jY+YVuiF5
03l7DCNXnMNMQVhvLJuImqo/pHbQHXttTD4aQZgJan0uLqHq/n0ny+x7pqS+7EAPvikVF1hlcDoe
DNrZJwJ9aHNoFNjIXnJBratEux61RnyxyGdcJ75tJIsIn8ql0MbPpJPuN7OQ+Vr3JnS2Afl+tkph
wIArw/gYTrwKw4wpX4s2deWMNStZnMY7tKdofR2pc3l52x5GqgpEKNa06A0XtXY5rbCGPGlp9G3I
GzpLrPKM8HRIvN5IUWyUX2srtpCFpLQREKUTq2WzM94WnpM9QdUuTs2Umvu69tlKYYgH1I/jJind
FgGq6rVsR7nkaJ9gLWaYRm3vjdZxn0FozCLs1sUXz0DM1CL/S2ppzYmXIrrFuo7fBsMqvsRVUn0r
W9TK21LDmUJIYBWRZF7Yvs30jC0NCLX8SkgRAzNCrofXpHawt7R1Hx86s/0MeualLS3WE2zZ/Gix
s/3IS91ZgptQK0dLLlPRkZ9HGCKRrYmslj2X6pSAIYJqXZXNhY5ccInZDC1iUvrU2nXt6lwHDioy
QnoeeP6/N2gSmY/Aely0eGkWlt9MBzjr7X2Ch3olmFk8D0iceXFJY22QQnlVpVW80496FZBjXsU4
PE6tqcRGOrhgtLw3tminWNlLzULQOcsLPYn9OAyr+sHWU5UtfZRHTtjqG/K7Gfdwx+PkKsQ2DB2y
ahNnZHGpW7kPwffu/oe9M1mOGznb9a384T06MCWGhRenRrA4iKQoUdIGQbUkzEAmZuDqzwN120cs
1l915LXDQ3TYIWUByOHL93uHNDWjr6iiYUaxE66EpSGfjUb3iasO5wnMoy9h4eobGfnP9mgP1zpm
Q3v+FiynRtW+txP7m4thIuZ27fQ1msMe2jdqPN7blN76UB33sJZ5YwSS75EPw0vUfF6KFbrPbh/b
T0lfoYXtlpjv2kd8VVJTTTHscQGVrbVi8547yEc25OzdKGfnQKorvMyhdbYyL8MX0n1ISqwHD7zO
Su8I94EEJjRuMWZNdYvim/h4erOPGCVDJ6SlWxRFe9V6U/EQJppz78IlRMPsYCkc99YPIyppsKYY
dtUkUB7CMu7eETQc3+QiE+9xaPPLaKHvad3ntETwGhORWbDdbtEpICpsR/0hDDsnyAfZras2q8if
sfL3LTvuwkeQW9/v9X2dd09RB+l8dHXnYEXVtG+H+gs2PG6QRjEnFoUgRElXCwrL728o5dzDYBdw
uCKVUf9W5Y+uxUllk7fyq6VSkkG9FqrjKlJx9rUiYVa/NmQXXntDmG5ASwYmW2M+daY2TmsCUYR/
l+ToFIikUmpcWdg80XYswXPXXlz7d+VU509l4cPmE5O/j5Mm2kggrCfHbL6PI6Yt+kypUisLo9F5
+BNbsOIgcrNYU1RxSVI9CXdGll5h8G4gtTUCfEnTA+tffHIL52NB7sea3KIooCrMN8AdfzZm0m1Q
piMZSTlfcVUNCMh8cbmCjDB2yaF5oIZa3C+BibTOM/60/Xy4tgn22DoKZxkk9cRhhUbQ+1r4I3Ys
cS90zXxoRv+HGm3tY8TS+4DnYh1vRFMRa+vXY7iBtopVZymqve6PHQJqVW4cmtLw+0AAzgOhp4B0
2IzC1Enb9Y2lC/Zrv4N0mtGAJFcvF7RpKy1BVkG6gFBkUy1U/ojdf4rhsJ0f9i34atJ1wvXABuKG
HXVE4rEaH4dRxCKBq9L8YBT9BxJf5iByuFT7LkD++eFOIfcwqdAi4eQLhcd8/ZRRrXRD8yaGa1rx
BEGSwIsQvWro6hfaLcYbSRLIPZIkGA809yBwHb9Qkgb+ArWdmQZ18xOkn8Lu29gC0mtNbtwCZ+l7
x5v1F3IOuMgOwIDnH/cUem8tnjMOnBDbe9M9cK12HiK9Diw3sh8EkuJbGQHPnh/l1EvlEy7QuU7j
8yfA/kurzIb23tkFPZif7ZAeqccaLu24MuxUXvh+px7IxloLG2YQQWL3Xn+/DAOqfkIHHwx4tm3M
ofrieNWX849zaYyj7g5ETdNhk6gDw2xvZ6fe217xcH6Ik5OD+YeHAlNRuG8mh596Q23iFis5N2+j
TjcP+DoD0hMx9CnWaLVggKm/i2ogXmRm+hWSj0utnbdLz9J1AXzL+vO5Nh31PWxyrCyt8lUQGYg/
WswZIP5kCup0iqml9MvN+Yd++14ZjyRYnz3cNNzjtaco6bxJWioosCW+tp3pAX8F98I29nYuWvTQ
hSGAlRa94tEC9yPsv2q0R0HSwrZrJB6Elexv3BQc9fzjnBiJh/AwVoMQCLXyaJr4xL7P0+RVAVsb
7mZacw2n/UnW6cfz45z4TIZrm7rBt2LnWkSUv27MjiwyC3ZWFcyE9dT5C4EZ6zQrCesID+dHemtC
4+F488tQRyRR7scOdHGG6nof0JC4VPKN3LZdjX7fbVVfzh8mQWMa95+w3igbZFGvVfjZoVzetjNU
fHKbyr3ZcIUvagvwrSBc4iC8VGLkMmpX0RDPt2FODWqr0sJjGaSamq7d5mabtgfMo8e7oepAzyai
q9dc8fF8wEXzwoPaC0/zdcuPViY9BSyHYISK48OOIETN8suOd9rE7bOPQOfO6L1HXIyTl4I89ENH
cBia8PBzPWaEqcBxol/mXDkOKTiCrpChZLY2uw+QnjBMd+DFVwXce+8Wv2GCAqsMu/NsAOtIENiE
dYoMLBqIeKl70z1oqdatR7uyA/pqw6ZtPXPNOOkG+MC9yWy4DGmGjhsjz3jjR8N6dqNxY/OEWCNH
Jip6uO36V6KayguH1om5Zvr0QGGw4FNvukdzLSx6RRt24r2kWnPTG751xVcfMZKtcQgZQ2sIzk+5
t51fDDJd2xYYQ0FxPu78qsqGPiWLKvC9FuOQpCq2Cn35jWPJdh9CiruJgX2eMICJrs+PfGL50tbW
F8Mp2CRvyBcYRvZa3DllwBV7+tQ7g/EFJzHjieyV9Pv5oU48JM1ldiPuWfznuIdOT4ZaF7ZoUPQ1
iCzmUzVQEYoWLS3rK6fJ0KE2NPegxJkAhucHP/Gc1FUWkRwCigQ97tfbh5tFHVfesgywZoa0iZli
NEa0mdPpb7PB32B9EJPAenJhGLmEHRxtiNw/m6gy0jwwPe95mkoScD38UOvcsn57mlJuQJiCGAUN
Q3eOnklixAS7usvpaWJRj0tWgKHEu2EQDobuzrfffYG2bvFghD8YdLCOjy3s2SXsX8VjicIKNDmV
Ff0L8OQGB/zmQin1dgEyGKUNpYGgmXZ8fCn60rHTFTyZZj/FlvasZu8bUQNP0eBcqEGWtfx6D2Qo
+DkOj8aeL45OysKKk6nUaAJbMkevVeIgQY6fm/c4Vpb9AYjkUjV6ekSfUtRfCHDHGgQ8gl1EkIyo
jP6Q+fKlmownq86wvY6dHLst8+b3Px2Ft/Wz6mDEoxkpGu4dbehmgdZ1B/TwgW1DFHb0C8O8LWxs
HYGGi1+kS/VxzKyCLD4m6OOyoNdMjdAsvE/kyIl4/mHe7iKMYugUG9jYOdSNrxfyqJkjwm4jC2qL
2zS3zHWedj/c0nlIVUszz5vJB6gu7JLm25OSUdk4XIFqjt3yaNSwmFufa18W+Bg7Lu6tQAAliU63
o0+HcC4X+vmEpRuccxsdO+5ixCvje7VvRxVdQXPNdwNlEWmA6pGckWwTSUlxsJQFqsLvH0qO88E3
ByeI2kZc+PUnP4xHYi+NCM/H9+j1K6MdGuegqujwcAPYppOfHrQRjOX8h3m7w/KK4FW6voG74ZuS
s7AVx0hUEWPWuoioqz7QM1Ke3PZS1XJiwWItSm3LPkRo0dGnEG5ulVKVbESjtGiihzGGb/q4O/80
p3YgZGfwERErwfp68850c4w6LYO40GDL53JMjaJrt02Tf+1TjFvOD3fq5S1OqhwZOIToxzdUr00c
jKFYolMWflveXZ04D0UdPp8f5tTiWbwV3cWclQc7endjk5X4WbB4csLU77PJAN4PxTeA3mpXR8L7
c8hlegV5prlwVJ3a8xY5GHW1f+LSA2yjx5bdZ0GEv1lbai9zGu1k+lGm83u26wujnZrwXHtwVEE4
5r1hC+Y8o+vIJgtkJLN94Qj8Lc1U25x/mW+SvjxI0rxE1+Q4sqA5H+2rfmeOnQDuCzxizj8msY6F
MYxjPJ9JHaAv4A4fUsOrUAi1/TtFaMadwO1kH6N23c6TdGhqoXIxVIi3H8EQu7jr0ku3W+Pkm3e5
YbMyLbxIjz55HTY6LvwFp81oA1G26sVo/WoNo6VBpus9dyPoBImdAKillXzMhr65Cv3qS0w3eXZk
e5AD4c+gSJj1TxpJvjHPcf5Fnlhr9NMoQV1kZUt9+Hp/yl1+QzJSbg/l/E3ORrvT0UZXYU7vfHo5
P9aJ12H85DeKhbFK1f16LNPAJtL2Wkr70PimAzhsCqG/NFNeBthsp1s4w+2FCuPEojMMugVUNJxY
b0rsvsZFvo4qHi8VnzBm0dYmjAEw1JqEJXNSH1SNFIxOcB/8/rMaBigmiBQF4vFOaWtI3WqvqQLu
anfKGWroufkDtORoFWfRRzx0ot+v2xhwgQFMLJLYyo7erkOno7FVFWh6RDi40dMRLa32YVB+ERRo
xi6Md2LbZDxqKIuDjWLxaAXiLWLHScWrHfsICrddDxtdoSeyYOP9J0P5uk+sHwUjNgKvH026dtIW
uF8Ehl+V9/g2zqvabZ3rpDOMC9vXqTlqsaAWHcJCeT6aoz10nHIGGQiaonvq4uq7EOqJEJIatb56
8DridM5PlFOv0UJ0YQrDhEd+vACNEZzfbOYS+SMm1ro7PNZdvZFLmtH5gU5szEDqurAskGdkHMsP
+QUilfMA+yTkCphH4pkUqr03q6fzQ/zUux4V9K/GOJoTvpZmqW0zBmRiY4WgXB4a0YhHs3PCVZgP
xMVgEbASQy03jZNGH6qhxipP0CfqcIED/OtgYpUJXSZ7hH1jGQaa/ykPEqutD7Ntxw8mJhFYAJBY
E0q93BcNxBButyQAY4FxFQsPtjaZFffCIGt3hYuV8Tj7BUSP0miyXVWQtaz3KiQKDdraO7zfqA6r
hIwlrEXfxfg77Y26ma5yvAPueisubnut7gn89Ul8zZo1bzjbFWBFqOohKQUQo4pVNcwSY55YQFTM
hpvKtpL1QHrG7vzrPTU3OcVRUCOhWCzhX39BFHKqnRzmJhTFFzW2L14s39mWtiM2eIt3SvUfLDtq
boo94HuY8UfjiXgqlRVNZYD754I53eGydTW05YXi9a2+gNA35BMAf2AEjn80jD1msYW8rwwgsD5I
ucSeD96fKvtAA+yWZvi6E+aXqC4vXJms0+OC0vJGuVwfF2S+LBRuqgJMpJrmT/GooxKqbe0Bkj3W
TfTrueOoJb+mzXq1yfG3prFWspErs78SMIxFOmhXlt5hwdPa5TqElMaEk3uEH3TP/PQrZiJc1Edo
SJk7Rxu/NRywF3feRAZReJndrL1ZYJLfpjZ2EbOMtim/Z9Pm8jt8c+M+/emHOQ5qh6KL/70gejlu
2nTraq75UVni0qc4tRk5FnPMpw3HB1le2S97RKI3oiizvgz09mVCO7SaBn2fGe2lmNhTe9Ev4xwX
Rr3si7zyhzLwxGK+CN6wxh18e365nCptSLThtoo6H5foo1NDV6asFJYrAU0nXGVEueIy/lxlmPjG
zXRBdHZysMVtgMIXddvxJcKp2YzKnLWixQ5+5NW87225g30Gj7NNLizMUxuBA+zPaYFk703xm08T
ITowOMiIrpHJu87aCKfnKq+/twnirdi58CbfmA5QbXN74Mq/wKSme9ynmRuZ836p09Ixj1GYmAZ+
I/VwZYLFbypLi3GuVu16lL71mOhhHEwRhOqoSspbL/KynV/Z0wcXOQLU8JC05wvv49S05TtbwEjg
t/7xxjiMYaNh+VMEg5LfLT/6GJv9+9yih31+Rp0cxyX6j4rSWeQ6r5dH0yPExT6lCLiJStCc9qWc
tGFTdfWFg/RU2fozXsPTUWTy79cDWYMPexzeV9DCV48b6HVD+VBXAm9Z411eqaci9y8AFacm8C9D
Hhes6WxjNyn0IiB6YI/z83ffziHWOoe66i/cOaxT85cbKU0yykfuwkf3onbxR55Ht2CbMacvbSx/
DInvrPvcIKfQSKO1JrWEXAG93CZq4TlrxsIKqyEc+X3zbAOqPIeEugWdCVsaRQ0ah7it3xMGVm28
MicxPmy83egO3kdPsGuunLKBrKE1I+75C7RZmT/0wYRKX3mbUepf0qq7Q5MotxgGf09QwOOgRRBU
V0zmewnhk8OenNjzs+nUW/AXpS4QB/P2uAGb57JpSrjRwSyx5SQyCKtP+1lIcQ1m+twm03BhwFOf
eFGFoBh0AVuPX7tMjWhSFENBonzy22SHdcfM7Re/jjAPSdCDD/vbj8i5vqiNffQ/b26XvjN5RWta
eZD50ZLmNjm3ZUyFNqVV85zWxhxAf/p6fsyffI2jIhTKj8lLZYlytT2aXZGGpwfplkXgoNZfx2j8
39ux0a9LaxLXcZWTRGoW3ia1YYr9pEd7Szopmvx220Jh2mvDAFP3wo86AWLCSgD1WXZt983dNxrF
LMOeFd3MWI1MVmTvIMNZuyasmz3eMtaKmQJrS+RbP6rj9URPBta3bWzO/xDrxB626MKhYyzZQfYx
vI/HXOQQBUiaVInJyuonpzqx8vkBXieZuXwu96pNYUIi72hWEZFQW0Mr6KNidtXfD9ag76Yp1D/F
NoW32c76J8rich8PTCnUGtkOQpHYQwf+PkEEZcvut7aTxlt4ivam1so2iB3l4jzYuRsvujarzHqf
kRL8jmWLAAZvsPk59jr/kOvuZxxisgsX81PPTwcMDbq7dOiPgSPgtjRviIgN3Dwb38foc4PRGZPn
BIuv3fl3fWooSJ9wDVCjc2wcFSA0nZQiGKDAYceKN1J5i5JolNnBj/Po+fxYP7/b8axf0F/MiEAZ
0XO/PjLI3c67oUi4HPQCHwqSLCaEJlgg7UNZ9ZvSzY1ro9LD+3Y0hzvT1KIHs9X8tY0r4F6W+n9N
vP7n+/+PfQMcpEWM/W8rgc1L+/L3n7x7Kb7/8x+3yZ8ATS/lrw4Of/+hf/l4mX+wLn8NMfq3g4Ov
/wHuaUCF80k6F1iw/j8LB+8PgBg+vcOhQlttAWT+tromFGxJa7eYg+zELH7xOxYOx7Am/hDIzm0q
68VQG0CGgX69JaiRVAaVN8Z1KW1SEUjRK5IxqAmu3oexXlL/VjEBrDdpZmjDh2SkGTVKKqea41uK
F6SEpWlskIZaSCQEpiL0gelv2ul1ZCpSMv2wJNdblQ1b4y9v+v6v5fA/EA/vqSzb5p//WH7ZL4vE
BDSGdbccth6L8g1NzGu6IaeuIsEg0gltjkuNmFRCuafe1e9gpJPzdX5AyzPfDElLmuIZEwKcxnln
r1+WluQIsroqunYc/6ZqXZQeWK5wEQQoiRR5l0pTgVHr8rMPUqfGdWf3BEj7TteHOxHBjb8K3WQR
jfU00hEIht28N1skWl6ZuNa2KrsR92GsznIT4tHeDsvqGkopDf4oKecer8CwdvB3VMW8JpiV+Gji
U3jXmtOPj/msPHQ5s3hBw1Y1q1R5DOXHYR9ta+Jmi82Aga0JA0YjTtrhi+DR2DZdh2eMNt1OTmI+
1YbFJBisXCAGxXBnAvyEXdCizsJYNkMyFiVTRCyRP0RbTMPGez22c8g7cWQ+GYQJzavEbXg2mOHq
sxajC42cgZ8xIpsekRyb8rPZkxq7dgiXjN+NccEv8idhET6K0deHWi1U/pXSTOPJxPq54VQBJb0D
i8GuyXEnR34yra6MD23dMP+iJp/XmrmE9c51aT5BOjLHZ+kZo/bFMlveXNLAuVlNbTVWV3iHFcW6
h9E1wx7XGDqXPf+vxCBz3KKjLAsUwQqnKg1mcXwfkh3jrCrUYzEiIovnhyolXtIBh9ZuItq+72r+
ODlAiEAUrSZuv/zVekPq+jaZbL6CY7dt8ykeyl4GWMkVxZb3SHidSCxeS6LlaqAj1qr5/TRXfNZ+
YbtdU/3m8WFePom7vBzCdnFxHaDMX/tKmwysmVrNhd/XD7dxhHxJ8/QYFfjI4qUeQdmgkEzTZqsn
FmHuG/zKGlTZJY/YzLd2iBlUjvkccqJhnJ6c1sQmXPgI44sUERcC0K56idJW3E5T5HzUsDO6G3qJ
k7qVRS/mYCfoKXPbWydm6b6UUdY/S0tPRwyMmbLxgGVeP/Tt4v5G02RdoPyeDti3i3GLaYj/UQMA
ax/MhHCajehdpg3keV7vkBRO/Q6HIkE5JSKtpPzvUBmh7LHJ2bQ2KTPS/HMoRr5dYkl7+DGlUyc/
849F+kOSj/uYFLrxlDqUIGscVsVLY5Z4mccVbk+TuXz5PNOUs9LIKnKwQ57zYjuj4v/Mm2FxucjK
530mqyHcNbomm09NKMZHxAcsBDI1eMGJycVxnyEjuBbYgMlVODZ1EPVple3S0BzvYZsq1OHzRAoT
InXyRaqOURxIWTONwkbztyM+3Fi/o+ULEWfguVDGmVk/ZfOsaR/xQZjVTWvWWo3Rsc8vySeL7Xcu
hsn/kJD5kz2GhHMEY6HVRED3WFTNPUXcap4K3mWNAjNZj/qAsZPvR7wIqRd1EOZePu5sdhXkXQoU
b/1zImejxodDHss6dvplUbS1zd8yDhZ7aGlX5lPSaYa19gwvdj6NudeZ71LceNXai4yfITODcRc7
XhqR9FgwppZF6YgGM6rTL7VRDxH2rV3UfrNCr82ea3YIAzeFkHAk/LXL0vFWY6SF/tbF0A8xdMa1
Eas9PT00yuWbt3lt3KVYVI/PXheq7LtwS9NUK3sicWtb6D2h0gXnz6xWZoc+6yosTQ8VM0lQun4V
m9Zc4wXsYmegAVl/ScYZ7DqJvLuSyvKT6LtwkXq+d+l9EF5WVN2HqZq0LRrmeMPEaNZWF8VXVu6H
G2vRZ+ATzqUSCGPCksMtRICk31mg4lRpyXMU212zs6VwcCOu5BIpm5OMJqWnf2yI1V5bhf5FK/tk
1ZawArOpRBxJYJcXoIuKvuaEiH8fI8xZSqMu36EDuOlIupu2WV6PD7Dboy/C6sttwSG1qZAjPnoq
LL8YdlzszFKPQkgTBYY8rVvf+xFiVJeMCmuFmUN+m8go/2Cmjbvy9abdzYsBn9aPYPCoN9GzDfJd
n8/FjbDhZ3a4OT6wrcsvqd/F73s7vx9cfUz3tUKloybEFHpalfueZIH3uADmH2hwNtGubsslUoyq
IM/UfMhJddrBGcZyHbYYSk6XQA0MCKonDh35qRSFjDfp3JQ7L9Gr59hxlleLmAKbJxI61w5dzTvp
jNYqSvoCLaHb/Ehqt97knW0H5tL/xr7CvEPY6BIAoYsSOdhEObBpyOG6Vk1R7b0cb8h1Sg741aK4
3EXCeEjDSu4XK/AN4hD5Kc1qOXBK9c5VOYVGv50Kt7tTrR2+J1rP2WvNnKHUAdmAbjl73Jsc506L
W3XNhj0FAIbT1aAZPpf/bCDZukboaNrdWnVTGsRl4zz1ST9/0/U8vSb5ZL6uy9q/ZJR0hEJQEtH5
5V8kFdH0Ah54XZ+oqrBIwJEo0VtsuDMcHtf6YHEI2VrNJVnvq+uQVX7hFrZUPa8LMYhz3Irgd2Cd
BC/h9ah2OMduPAj/oHJ2UeLL2Bhka1JjnK+/jq5gP58OkgAsEqo9k/by63F6HB67xo/Cg50tFYar
1+zZ5Sg/izFkw/j9wYBxcGWlQOZuffQqDdYwXoYOSZQ5Ln9VFdtXRILlay3p/O35od4WsjjeA0RS
i+vgCcdERxX5rsQlAHmUMxl3ZUfpLQAN1widqutmQbV+ezzCQWGPoGLE5/YYHYRJwbLNC4HuOQ4/
/nUElbgyYWtQNlQjpM7xes+Pubyu13OEh1sAUJy1+HjH14yJwLrWr1v7UOOh0a8QAVH8sKFyApcj
XhwEVPCn1lrR88+6lnJ8nP8BbyeptwSiwnNbnJneyGeq0sYlJ8+cQ9cli9xDs8gVxK7xPxgFLMKH
UCVMbiavp2gemgN+jY1ziNoY/UqCLa/rXcT+Tj0L7DAPTix2znCAX4/itJaphMaz+KrxNk7iklk3
yv9gmuA3aIH0cdvhunkEvWWkbiRIv8XBDHEOBjFiUvTTgMXbFLbGXSvHfr5wpXu7f7Gns4fxWHTs
Gfb1gxEiH05D7tgHrQqdT0aH19Cs95QiHR0mAlgmnfiTZmaKnP9sb3cWgB2fBjRPC8Jz/KjwBRN9
ljgBZB2rOyQV8rp1em8zp453oVN54hGZHGBV1OAAmsebpYvYiKEK8/DT/RPeb3U9N638nNtMmGy5
wZHVkVx4r6eej56ORz8fztkbznGvEwMb4+B4yB2FtV1hW1e57sV7LjoXV/pPrsjrpe6DToCE29iP
LxZsrz9iFXu1p7OfHOa68b1VahQCloCr54+yn2vy8nKic8KJMnkcqOsGaq3mrlf9GO5srbG5XFTi
BW+C5hvdEouqcyZh6N7LHPyBz3/2txsv3T1inADaaFVD7nn9S8tEDAmx38zwwmKgJEzwdR41zkuY
iUy11KesPz/kT8PK47cDsxf+CxHqEHyP8JYoBy8JOeMOmqdR646YQssVEr72m1cbHJmxDJf5nibG
nepy9bnvcfnYWIk/PqrGVDnS4m5WO6qkZN9OJL7+9uEAykkcPSQgi2933FfQVRPPvceqL2aPolsX
6Rcj0qwD7PSSIDSlX4Jx3sxNIpqW1QCUwxSFOf76I6ikWYp+LBd6O8QlAE/pdDWpkmk6Sm7j51//
qcHAjeD4w3h+K6L0Zhw0I4Vjywhp5j4t8UHRG49bjtAlt6Tzg73Zpnky0Gnit2kRsJ0d1UVFRiZD
E+oThjuCi2WUEBu7YiFySzw/0DGr2oRKRdg4xYPg4aBVHU1kLIWSkaSegQqixvda5w7XrcljaeFd
0L5urmXag4TYEYbC8RCT0ZlLzIhWJPtwDFZqfIwxQyeGZeCytG6MWX6e3boOdLyDP/ugXtZOR53A
9VxlXI5/+oC1ZINVlzz4336fhbsLe4pzDZ7lcSmUYHAi3aJpDuY8eZsBSdV1McTJPtLxlz3/0t4s
fmjCzAEbgRqQ3htSXxvpZtvj/X6oEaFeedBal+Qw5W8hxlfXiznVJfxwOb1+WfpI+tgPsaXkv7H8
f/OVyrnALaUW9sGBQvodGmd/qO3Q//gTEHFcJL14wubiQzWO5oWdzjyeIjYj0x9xyCAgsYFKyHq9
zOw8bBMbHtPBMECS5o2eks3d7CfUxJa5puvufXWMLLM3fdUYzZ0fVaxAq46SwGynMlyhaZ8e9a4A
RZyzBa9RaAi5WHTEpa9ml3lUF05Dcg9//72LK3DJ34Q1HwERUbaEnGDk9iDSZv5Ip5DjjrT5eT+1
Nd4/fY1j28p0Gohewwg01oQZuF8GcBSuEtVHS3MJutItGves3ujkGT0MoA13NSnz+xFjuHuUH9q8
xx0kW4FilzPcO2XqWGmkOqYYruiwSrRredNmZFqsl9AfOv30T7lAz8kBFwdjbfe5wLivM7DWL1ed
QrcL9q2T0PdizQThsWYQI5GuLo3c+DbUWKLdpFrKevFHuYChU5TF9/1EkB6UHjVXVw7GPfQDa2yB
Aljp3IpKhXx6Oyv37+Kzz0KQFz9f6holWWtxmYvpB2h5MqwzA3k55ijQqcib8bTxkeioIr6HIJZj
zxGpvn1orIYPYkr0k9vKKGT2WM0650XdtYbawZMaHzOkTzeR41TZoyuN5ht2ZjzFYKVi/m45ZWff
1spYoKgBl4nVqCf8QR5dvIiBn/teGj6hVZmZ2jc9b7MH0ejA5pIMU8qdIyeGBwcBuWrnGCDcKybH
2pKiwd/YOXFofJ2HJXZmTDvt/Ygp3bxW2cyp5eulDYQT51ZD+PFAsNujkWBpgwF+BvDKfRX/J2Ny
B7nWtMS+6vu6wXaqa8kTniWpaBvHXJiBc8QMKsuei4TpDol7Y/ehMVzFWHeGnKtGn9xVdQ6m5aGQ
m/cjXVhzhbsPKGPU6WP9ZJQkK+3xqGSC0c/GHkNLas6Gn3UAmD2zb46wP6bVWYGbEU1qTdfo+0d0
75jxjD/8dg7vvbkf7/+C4ETe8WOseDSe7NQUL0kYx+G2wWhTBn8tK7Ibc2Yoa2ZwrdR7KaExYwWE
ucuTgS1PEoD2gs2brc02XjuCWaQ8h5tZnAveq9ksmLmVNt3XKamGfjcm4PB/tWYQ/L6EwloKicim
tiNO134pjHRBYmvgeQKpuP6MGP/NpDty/LlOB8gYg125N2QedfMq05Mx3eEVpROF7kcs00JqdBry
yebFEgRvE83tm1Hy0JSKH2LoYCf4dJoN1iOGGr90o2tpPUCPyLJHr0KzcCvG3Hhy0rS0FxPPZPru
aXQytikpk/bDZEhQ4HiiNkbDawxuwXlMGyCusK8DBt+QmUnkGSu4tdxnCvMMLwlRt5W0VnnSS430
8nAuwOa1XKSHvG5A63FxHnDgr8vZA5IgZexQ6DoGPxiAjeSTi9Xc9enw14n/37CjS2FHvs1J/r+3
Sf8Ph0BVojD4q+t69e2f/2Db4I/83SQ1dP8PDkT47j5wC7w0Tqfhe9P+8x+aYRCERArSwrWAjgfv
/99NUssl7Ig/BQEAGwD+H/7Cf+UBG3+gWgFW4WBfMoa93+mRQt1+fXKDGgh+F8Ucsnl+3jF6UeCB
RxMJiNdIJCa6zsobWrLfVhTSmANiCOBhB5Mqt527fWZCsNCfW5h+xjbDTLJ5Mgu7BYI2gEjMbQ7P
Tw7p2u1LJb33iVPKxmnXXVomRreWw2iXO9vCHWhNmsgUpDBYyNUtoQAV/VVNG6Hpac+0kNflLSTF
lHO2T5DN+fik3QjOkwPZQb1+lS5um0R0hoRrKrZIzfmkEfuOM2iP/aA+kmwqUiLri4ZYoHQk/EGI
zHyKkcdjBhCTzrHyi2HZQure3w7QHwayLGayiZycY2XOevGiS5N1Sfe2v030mAVtxu0AD6XvKAp8
+rL5vhz7fD+i3fA2wq+SK6eIlHvn+22Pq+2kIyHWNBzDOEnafUt2eLfSclyX4wL9owzrYZfOJMID
GJX8xbQ6w3Fd9GH/zhRh+bkdJuNxcOKy31cI/jdx0+BaFkkul+smmuZVkxX1JhWq/0RLY/oYLnqm
dR0pOVL2ehh/hrXgQe1Q78xPGAmom0EY+b4xHaplI+u3TiSVAZuqJrS0MiRur+5AtPxyacPyU1w5
xG189FMaPSamxc0+SW3VEi2Ly+uqZ6pvNKub9AflZFsYGmWxt9qcSOBKjHS80pbcwCZNaVz3Re8C
eNt1tdE77B+l0xeBqkIS41Emezu4ccN2aNNqXURmH+0mE7fTVY36UawNsh5/uGGiv8zCICtEsBp3
S4bQljN2YvfHQWPn1wWBidUo3xslmYGE3OWfcE9yVqHeG8NaalEb5H0c6Ruzdt8VxVRvOpNzq47x
Ml3LODeYNJxO/RbrNbWbFp1I7NY4BQslCe+pu3Wn7OgQ+7Cd8eYrsvdObi25fXFH5k+qYVsXpuZV
W7jY5XHSfGE11HgPpjghYxRABOjU4Oe/j1plPoV50l0NdeHuzLxfTLUIsX3v2f2f+iC0TT958yb0
ahJ9WQHJVeVKLDGnaMT1NHIwOiuc3D5k6Ac+L9lZ+x7kNlyJZjYMmo0mzWliYKxNE6onXAbrO+Xp
81ecgMNNp6LpY5fIIghn8mcoPXQS+qQ2U9NIjahL/CzvlEhTEqhw/01WZk/wt8CjfGPEYfXBiVS7
GjS/vCr9JHqGWcFdy2vD/DGz6fzQQ5D7HtvytvKYhy5GNythZ/qDiFW3ntrR8ncglebAzkJ09DU9
Izw6RSvf1UXo7xpHz7+XRjZdEetVrcdYoagcJ39Vhu2fqZ7YGwsvqbUgXTNIcx8LWNt8GYfpWeS1
IB068scNoY9unW3gm/Mdh5VUseyc+6HBSIxhM+F0/xLy//dUvHAqIt1amF3/+7F4myypOnXy67n4
9x/6F3uIc9EHhaXrAWLP+fb3qeiLP8hegR600H/+nfui/0FYIPo4VMP0R6xl8H+dh85yVJo6xOr/
y9557MauZF36VfoFeEFvgEYPyPSZSnk7IaRjaIIuSAbd0/dH1S1U3QIK1TXo2T8UjqSToomIvfda
6zPgjDFt+G82ROdfRb/sqxjT2Hq/9176RP/SqG0JtZC8KygUHH2CUV8k7tCHrM5E8DeuPbzrSekh
KHDqh4yEg+uCojCUPoP5CERWvjW8Nb+dmOB525J3epv6fS5Ig2RiGnjtfgoy69RX7EnlkDVy4/j0
ycI6Duw0jBGCAEd20vNQjPVFTwJCzWqzuDSgre4gufv7Ug/SfezFHniAwiY+u9QIP1PC3S9Z2h4F
G/yN6uZ4s5DXojHdpQ4lmcY3z0Dsxw8BJQ8sHOPryErVQNKm2R+Gqo4fsCDYI5qNcTqqNeR6qT89
UZDSIizwNO3k91u+AXnM4E6swJN7O8aTT23oBlgjWCD0ozHH9kEQz/djrFv522uy4NbKK/9Yx2X7
K5kgVbH5NcZdxotJLKDVPthwtE+58HSKQZHPIG1z81eu13pE3v4SNkVjgZVGpnFN9Co5k2ip/ahc
Yk9Co6kpZxZZAWmWbzDO5UM+rtKF1B+e06bvH9mIJ2jv2tJ+rZqQt1YTIsCkY88hyf9QqZcqoB3p
VzSMKftDwH0txqxAQB02YYdK6l0Vmfb4il7W5CJXxVexIkeDFT5qrBjSZQWSZjpI9SVxTqLtm1O7
IkubuEDH63jkEU9+Z27AWsxpqM/KbLmfiXgj9hr0KVdJ8dtWIKrZWcV5Nghqb+vS5Q9d8amoo0C6
rkzVfKWrTjIunlhD01fRZykutKohLGee6nqLf5kIavq9pKXS5yJsI+PZI78fqKv65ruqb9Yrdst4
ly7rgCqZ9Y44TKiwBTgOqo5gGn9n39jYBqg4TrOCorLJ0+ouQ9sS2nL2LklbLxtnIfLVBBB90xAI
fDGxv82R+KbV4p+AXOusENv4m2cbqMT+ktNokwqEbGDvrejbGsnGqian/kRDlmxqvzKuTPaD+ySe
yU0k6qhJiZBMYeq6rUPIYTD8qFbkrr4Ku0gChsM7dGre2yucl/g40jLzFdkbrPBe7ZvjGxNZl28J
YzR+ylHvVJjqo3oYvvm/wyyM9z4o4ipKKqnuDVXJj5ZWRQTcwPgUrdUC8p37+aFDKeAfbEvgCWz9
AJ+sCVI8+GYRx99cYrUiiq1BT88SvdiXciUGLYOyLokIqyZQIan8j3yFHRO2C/eYlkfwtHzTkOdv
MrL9TUluVmCyv6KTKcyD5zazvzQdrLLbtNaNodz5l9O0UJc7w6irbezH1RuIQrjMHLo5a1Urrrn/
JjfPK8TZX3HO5TfZuV8hz6k59Zumb+9pxEOAlhnvc7tioecVEO2vqOgSWzLqvTXFwG6yjZ0Gartg
Bj8Rsu+dHL1Dk/XNnobfk+/rbyJ1u8KptQAr9rACq82BvM/6m2KtfROtba/V3008L9tlBV4Ppg77
OvjmYHsrEjuZgWOLb0424uP+of2mZ8crSBs+I0xtafTwtZcVtR1/U7d9DQD38M3itlcst9QZm9Pj
BtZtd2C762+CN6HUw928Yr0J9k8DmKMr7Rvb0ID9HsKAu8LA5YoFn+3KuLG+WeH9NzecOGqyjgMw
67fpHEAW982GY1064to0Ncjjht48JqJrNpgtx3PrtlhAkINs3Mo72Zz1NwMOq/sg7YrNkGTxMRcs
m7Vhy/2kl09J5ah91460/5gcDIgJUXygKpqriMIB5LE+LT8XFD/ldjBciWtJlVu9Tgf0fJAhbyfd
KAZ1JmbHxeOLm7nJXhctwfM0e3Yl9Dd/Fq4ww7S1jL5/U4Si57fxFBOyHOTurZGjuFqMon1wy0J/
gMGb3LEsTsxyxXIckvHFsavqQVIwPiiji80QnGn8MjLbfrPoXFGoeNV4SukIvviVa7JIYUN4INK9
utPVVN6haZW7LimdqM+ETbO17KJ6WOBSOi054ga7XTSVc3ZVZqB20ifMcmN1ZXnN4Ui8KVfgUuyK
lAtDH5VXPSBbB6ere0HQ594uU2/ekCwfIwRb+vjR9luXclCMJLFqdK3SIU5/WYs231ZaojiMarKm
VTrH16BumseFZ/yY8If/aDK5HGErOHs0wmCKYrl8QLmeCDSQUN8So5h3uU0C8WT05Ln15C+I3mE9
UpmxnPETEL2bEX9QjvmdLBQiLGlat3FddDZIBhE/jBC6a5jrN+1UJ4TuL8DsZ1/Vdwk6u/16PZ/I
tjUuAUXggeXCIxK41W6FgOa5Nc3RuSdpO/0Z98gRs0mjkmvlhDTZ0fv5NC/efG+KdtwHcxAcB0N1
L21cl3eD4QwH3id3DhkwkK3eeEHJLUqQZBHBp2/6vErHSFmBvB9BNRHxm1sgFzAhbFMngzkhC/uW
GKz4ZvGC6dixMdJYQ4lfBf4Pvc6CH0ZnmWQMk8n7lqki/dDHWBy7Wmv2zH80H/0TSw2PX8ombVMm
RWvU4S4bcnFHZsT40XjeuBFYTN/NOoNSMIMv6NN10UQYYmb7hXCqZdu2plk/VnPwhgoTJdxAUneD
4kkqI9Ir30zJTR6D9wze5yPDkE7euW0HZszy0JCGRJYLB7mnIfULuUYZ+1hgVCDIwYVmTcTGz5Wv
GcQ8tjLZkM8DssRKXW/XBK4Xpcj24ihPxvvFMOv83LckMh9Ur6VvTmM52afp8opHCC51Z9uOC3HR
oXAnubg3BiTOgfzsRGS6OvHImq0gq69ClvwJzPydY+/0KoRW/ciHyYRsr7wnQyZAAmT2BEZ+3paW
LI+e7AjcUAOt63p6cIvlnQUQTEz6mffu+4rU/UL6xAnCbsln6Bz17uFpP7ieX9xJo9iSMqxduDm0
hlti3ysa9L+txQHd3jdyhYpIi3TnTGXFoa3n/t5yRjFHStmpDJs2SJIn31XttsTrf58unHcoCUen
1MLvkuB/qqf/UD3RHFljTv999fRIinz6v6LPti6yv/YW//zRP2soz/+DXBlKH9xjq+7pH1WUb/2x
jsJo1zCb+9u//InQtJw/TB2zPOM6y7VNx6PA+XspZdKq9GlHor5Z3cj2f1dKfQs+/nkqSBQWaV+M
IX0+BwKUf5l/A1AhzDnP1ugNzxi3QSqskdYfyJeUBuHOrUxUhFWS+/cURSh8TeQh1xHU0GYoUt/f
tJZC7Rxn1qvbQWuoQdc+Dp0bf+AXm+4acNvNwRsX58AZiXkadljnnEHm3XiCoRaTP0Eefq9NeRem
LAzWxS+09CqMWgPARqf2hNygkFvYxwn7yQytIxJMdjBfDnn1m2QN9L4wUOydQLxxm8IcvhNpbEda
PQ3aVpdoB9qY9SvkFlQ5/bDUTI/D1DXhUGMhNLU2bpBKxtZRocI4jYuP2h3OdbWdCkkhWfKhNrKM
+1/8L5wFWrsKjIjsC+g2frNibz23mLffFoIprtw2ordViy1VmnPIdFbtrYXs/nfGDYe+50x3buVw
2AC4Ef9cXEfi2TfG7pWqidFgzCd7RbvbvVajLh4CgZA9hv17O6q4emo6v77tu3aYz5OcEmdjK5OI
9zj1aMAWZQGjTDdkrYeIwv37SfC5pAvCBxFMHJdImrOYGgEq2/0CNwlhhe/fxUVN2MO0tLqxiYmC
qTZkfdc7zy+70GEHnZqyuRWGDO6cjt30kjM/P3Rcv93AtBrAXCb3S5qOl1TR5pvSgQlR5lT1o2FI
/16zeVpyAWg4IKbmUAJuwk/bGk8roeSI+sU6QT7A06O8+la0ctAeF7uct66XGyebY0skC6HsDeMx
pyNFsOz5mw1rR+0Dm2op5XuravO10WebQegiHTdyEgfpjlb6WxAP/dorn4P7qUnScJ7t4NFsswS+
8TIl22BqMa05g/VhoqDvEI9rjrnpU2389BfhAx0xgkvTEDa9o4manOyJJvkh9mS/HDmzmfM+i5V2
gTk0jNFoAo2wGMtVadhZQBwoUwXKo4R8+gekkI64pNYU3DU+UnZOS677XBkzPIuOEoJKv7A1PfTz
vCaXwTXaxdonVCJBDFaJkPw51LgQSPqcrPbf5UD2qtZj8kGv41ox90cbh9AOLCXHLfZBf5cw5jbV
Ia4BjJ96t1H6sZByzl7Npgv6E3paB6MUj88bfQbtcR7bLjJFfOOV5XDOhr57TWV5jWmiXwqFGvpH
7mg551uT8a+tnZJS96qNZxb6M0KKbEd2MLUzfkugPbPY6S5f9pZeHOXCcTXrzWyjBWl90+UpUbJN
/5Az6MZEgpEBxwNxd6HgGXpxXRylB15v7alCgr6vWwxWdCAtYIJY2ZoNtS+HeDElOw2Fb/ITpqFZ
HOjjk8w5KFNtaGJOZ8wo+bFWurOZg4qRtH/p845DPm6aKPDr6YQQQW29KcOJQn2I7mLak1auQTRi
pcHVFXEO2E8+UL85M41wbnrv2kGI6GEbbLxk3NMvcl6MlozTXCm6FLOqb0dff8DsZoZDC3BA64J0
k9gS0WIRNywVbrKLqy7qcqc66wxdfpEnc9UXM36XrRgPJHMUjxWqv9scCQQxNCQb2EU33BkKa6/E
7RKOWUo17S7XDHzbvrD1lUbRFTvOsqCz0Y1F9GZFlLUwBjbCX95rQIQRDubbpWlv+lHEUWOmQySs
uqVlXoGDcDX9BnLIeOt28Nqyrv4KWG33zIL8bQZ2cVe3fR6B8aNAMEyJ2Z0E6mIYqNnKzDjPxQzp
A0tADT2IJJI0I51krjaUDXVYgIh8HXM5HvQy6Z9z1RIIhhlrn7TTb9W6xX5OAWf27Wg8DYYZf1jC
0UpiedE6uzl2GoDmpn5Ubj2S6lna2IhRhO6CoF3nyARC7LFN2Sc/Zl4zaZp3rxq4NNnC1vQ9VerJ
duapcBfvOneyItRaLFm+9WXWP3AYjV8CElmwhJHKwt6bXpfAl19VLWoRLlMm3hqvKHeGIvsqzkx/
V3Z9sK+XoXlvxlh/BThFSPSAQ6Am7uzKcbc+z5Io99Iq/XvYQNVN507abecnL14iSz0yAoqYpFvc
a2vGMG7V1AsDYnyeXAIBUjGk7JRR0WfKi4RpgRiSDMPwfQGYcXq7xpplWFccIGmIDmPlezSrvreO
/b3XANrU2qTYtNDrQwn38aVv9O6VJ66Sm0yNzVmnlefGeX0/Lb1+tTCSbXxCijGM8RjYINDAKkWM
/zE1mG0cDp2tHdvYy39ZnV3+UuWKGUqt1SHWx6PDPujOp4ouMS6eWTrMVDLjuaZf+ZAGwv85+SrZ
NoH0LzI2P7RA/c6yKnmjS4flY670qLOd58p2tBveKbKnLTGEg8E6t8wyfk5aez9Z+Ufsqh8+YuP9
Utt9uMTYxK1sfpuHOcCVU5sbz6MHSGUfDpZ+FOkktq1hNr9waQyhYOhDZq+VHwZTVXVEKWFvFzc2
7oqO+ZroRnFfGe61SvrqUi6t2mJY1+fQpBDrozGlbN92ADmvyQwngkHqT5WnT3O9Wa2sCPHpyIUj
CYEHz8hpuMU6epJgXVyFA/MptaQf9Xbb4QbRrG2KLvvTFOJJM916YyFk/EhNDxdb5nu/WqN9UIPx
G8AnxQCkx0Dz3qvC0DfS6bP9JHTvFMzxcmkYzoWeJd/rZCFvIVCnsRIxa2fTbJnn0gdJBotglbk8
WkNzdFZhT+4az9k4i0vBMx9WmbvKEkDpmXmf4svCTzMQQFL306O9gHQyFuSxxeBEKs2Xnz3nz6i3
VP0Y+9MQZd3CtY5La96QTzNsmT/34Vx15Y5w7zJsNf8Hc5w3qqX4XZeOdUtGNg4637mnR8Rz5fwo
zdI4Zovq6B5mzbmp0Doraf7yyhF2lfGz84VMN4qPFBlVNx58QK5hZwPmyiRhO4PvgreqR+8BVFuC
IGXMdzqnx1tsgPEd5fWp5aaTXrMnxvGazp0dOUznIvIbk82M92bTGrlxtZr8eRKN+xBjwNmvCFcV
emZVP6hU1VHeaaFHm8dxmTbbbOkXTXYuIWPLS59nlPPYj4zqtvZ6yBBjcCYb6LeTJQfJ6D1MNf0W
Z9/tUtC/TfsuQjcU5k350RboupZueho7ddcY/S3z2BtOa1nELwbx2TNanmclOAMqyDcrzMrxabJs
HCtzVoCN7VwqMMoXt5RVlLptaM4esQoacro7AIPib16C/yn8/kPhtwZj/4exWVX96ur+L3qSP3/q
H3MzPAuo0PHWW8Sl6qg//z468/4wMfQQDevqGOsp+/4xQAv+IJDQAsFAXYcP4J+qPtv6YwXCIyXB
xkI673/puicO8F8lJQaOCgZ1a8QRUUdrqfvPvnsrFUFJ0Jh+rnStXqe/aGC0zWRUMagJY2q2TKn6
OpxZRtrdxPQA9E/TWxCJCg+g3ZJVmJbn7mZinhTUgPjy5XVaCtt+MQKkupuxM74S30yeS472UZa4
zutg2/0NEKj+bh3HxbuszmmM1EACbpKRf4yYWgXNXstTQqHpgZ29fFoO5USXre2tL2204/mMtXny
ceuY/WXIA7t6tkSsvEsHpFIHae2Oqgzt0lpZ1msSgNlNGK2piIKc9XLuaFOLbt5YrW5FqWepd7I8
R4zLtHG0G8GLtgpLyeLbCe7tI1E2pRtZLAyCOJU4ezZSuvsJZmo4g1mOV892KTYIE5KPLrXYsfP6
dG9OOdjkYN4COubl1mXGuoVHdJ+bGXh0S9y5zBTyA99i3TAIiKl/JyuD/GoxB2ypebe9oX1OAtI4
B9lyPLKEoDqsAosy2AymaPBZFnC9SYeWvdY9GHrh3AwB5mYaoZ5xVEEgsZAsQfyylL732HhO/NT2
s+mzo/eWtsm7xinO9EGZ1EANzN+GsU2JSDQ5eRBxxzVohlCC0Tq5QV2c+8Zbi4USAB0y2ZigAerw
c6/6xI+0pEm3XuYuD7JK7Ezfx7B5D8JwSaFrsR6hSyGiZ1yoFvx5SEFRyXznz3F8sOvSfKNBgIxi
6bTlKSi8wg77ZGRbpBjyi5eMXnb1nBCt6elbhTBh0hChFEHX7THaMhs7polDaV/mBaePT85WLfoT
0knQEgGXKFn9TdnYV2Cz43bSY9CNQcX2MyxA42KXZoddRELUyKEyOt+hXcuSlTXoibLpOz9cuRp0
Xx1z3BYA16Ba+MSBa96TmJxN6ZjHRLU3zgrFXEY0Qll9teUiGV/CbpzK+ESLY1chc35mFkbNyaC4
5b/ZJXTImSzP74Y+wmb2sngXD/Mj1syOaSDZdYsr84ssNf3YIM/Y9YzJTgFxNyEVabftNDbC0p6y
k40vaTf6dXbWink56ujEuEGF+Qxp+KPqfTuSRsLuk/ZaZEMxQ9zh9RR/lpUfkfh+tUhTT0yxkjM0
G8UEpwTJ0sx7vNiczxq1s5eG66Nxgiw1xnBSY4zeGHkKOTX9RbH05k1Y+AOsrCQZ6miu7Ja6mf7V
uAnUnFwAupGUl5FjKAmI7jMNPnGdGcyYnJi5SG7c8enzc+7MGqdsXKNHCij1i5HyvPFhJO48XraD
bIaNYBcHFLr0h1rKYzU6j9JC1eJnl8WIETkrptHm8pS5NHb1LjhRpD10QXZE9W5ufH3eJjlXPwFt
4g/2cyfl3p+nmxxKWxg4atq1TQFnOl6IKYrtF9einYoGrtsYZfGLSovNthqhdEPkfMzYt31pGMyC
IOTJ3mERzPwbuwEOm5fQsGj6GCHpfvY9RGic0lNbRV4wjDxbDcFY3A93j4i2izTGdwe/LX4wKuC0
D8vsBNkVXEuL/Ro8SX5Ngz4/KEw6G94K4z5J5f0AAZHCaANktLpOjPk+i3U1Eyr2KDM5uyDbMe2H
zJTuqW7WM56Ro48lT+/dk+mbrnVoY83pd9qXxiHxOvTumSxCEtrJPcUFf1JzZm07lvV7xnpNmCxu
cBS59xC77f049PqOZcI/1ygDvQhac//KuqI25uDFQ9hYfX5lPj1Eshf9XudG7fRaKuzRTvpgTVPA
rEUnKkOjkZNDQE1MM8LffTtP5Q5AHvzxvPGY+ncPHRRSrhDtLaXnu9wSFh+vtj9TO7sKK2V3kDBl
hEHJl/dPRSXcnVku8eMoxptGky21TJ8/k5Hy7CQBZzFt+OyW4M1NzKOpHJfnWDWkrxYTw/hxRyrv
OgraB2YecxWlfTWNRO5Hv/1RQW3cOu3SrRFzTw0ABh5ggS22ZCh8dhhcX1PDelBBwxE7fWGwt4Rm
sTAQRMXASrt1teDDDkZ8/LYTiXUtbTT/zu+sfZfl08PErYPrPZC0zDLqf4g4Md4KIGz0Vj1eNc3G
/uANN948bIG6nrBa9DtnkCZzzdwP5cCcLGJsk0ZiLvx9ManlmNb9gQCyE/Iwse8LPYuSQEMzOGg7
NrMiWmj10RmzGTzVtrJ/ABDuWbDBWVznRbfv0T8yofFaeVOoTIvmcQAtnzvpVzO5Nr0udZkyyZ4w
Fs+GPRwqaNfBsLCx5kGwNdv+ccBUJzOv/DFMFTSc+S1HqbJFSxeRQlGLiFi57DzM1tFoS2NnpzHQ
oAT8+nVCEjeETiybjULSf3YyB7mhZs1hpxLrPa5V84AVCYSuhtO/2foMapgzWdVdog0dvOM2daOe
fa3JyASdazDNiJaaXaUadTGTKiYyxEQJr/QsjC3tmW7fuj2PKBzcgI6Dcx11AlFJ/qhu9aQZIBXN
hZ0gD1xy9VDlmn8MOrGcpsF6tie9+SLSF+JwXBK0sQNbb60IeoOMZ9uu5+HAPmtuhz74wZz/zki9
jJpw7B86p7obK03DjQAoc4Z9KabstUPTsAPFWJ+YU736HamJNCJOpkaSCi64YWNWhfxgebUPI0Ke
z3wx2i2hOu3Rgqexzesh3aOOhYsNSDgqmTFSsQ3vzIq6baX72g2ATvHSBP0Ykn3o/3aJvd8oMiFQ
SVrFZ+1786M3akzKlP9ON6ahdCu9Fw+4MroVV49ML83pzFU64Rw48SjuytCyaLhM9voSccPy0Jos
wcw4Y0EO+HgJcvhtmf9sWvE165r3EATV8Gp1AyBdmi7IeujSDWzZKCKMMvIzosBxWLR22Ohtce6W
pT7QY7M5I1TJjUG3rxexiDTKui1u2fqBpA2abKafqnvIpP5h8Vz5qi3BAU7q9DR0pOMZSHky2sMi
u1R9/1MKn66CXewk+VcbDAHqOcuNs1tZATPIdt6gyc22ceOyQeDU2JA6iM7FMfHyaHVuEttBJjO0
D3nJjQ7Gc9/Nl5JC8DDWxrTxUvmjSADqqKnIjLumGYxHFsiO9CFl0WRz+zEtEMUkhHSgMmbz6rTq
XdJIOSfu7OwKzoIv+ohqI6r9wqddYs/WY5laxhfuHPcLUDIdy6VPABQwCtTwYIJV55qbwEwIzvE5
HpfDyVOLxvRQ31SWeRtTqFi8t1WrAI+T+1By8ohSPxuSlH68gcnt3BK4sRPlkDzCh8YYdcNBKyqr
4aUNlqNrjj/xRLt72RA5XGK+3ipatSSdAFVeJidgVqPvuWsnJ6dTE2CL2BR1nYeTrT6GHhGcCSIK
rHZsQS+u47CNJfufqA+pXTXhHDd9SGhScbBIrWAwnQ+nSh9pJlvXPM0tMmcAFxaN65+ztCSTqmei
ILyAzKJ0VwwQeQkUtPe68cVAlQMT4Rqw2+JnLEyoy6S5iTXbon3VEBVO39sH6kgSwFxtPUmAZ8Vz
V7YTA4DANKJaq5oos4cNYTWS5SRzQtK40DpIQKWLSD/GAKAXB/yd7nOJy6B5nuqq3sKRQm2clWcI
b/OGhgOJTBNHQ4KSQIknXsOeWNTHurYfApJK9m5i/Sgq9UxEi3Oruct9X1KnmAgYdhOhWlHbIAay
6aNbjdPeaO007NpFM19wcMPlLcryeeqBEGOMY6ubYW3mBrItqyZoJMWdH5p5jU2rXJ5L5Oa7mtCf
KKvj7KdojY0xeQszIJ7yqXDDWSd33J38+NkziotMlX1t7QBPgGTA5pgd/aVuS4+rjlIN1cpkD+Rm
dSl5n6p8bu0cOK6tkp1kMob+kMOOKX3oqlpe3IiExWUeRbkLEDJdXT/+0rs22QTg5/bpKKZ7FGva
LuhcY21Uc+oxmuBWb/JrNc3qauqoN2o44kvXrgYcfb6aeXDSDF8HalFbuBgG0hwCb7xg0vhZU28U
hvZu+stn0iBkMzp1ocylp5cLYlqWY+wjqifiaF+kv9GigE1xO/1idHlzkKK9g293rqaU5TGle0cS
hr5rGspbkpkspPPD3qwdA+tTfgbGygaa6ydd+M+Ol5K5mS2fk6d+xCr5qmvB81Nb96q/oUH7jLim
p99bJR+aZgI3sosjgoclSizvQtv5zW/qTRsE9V6wOdKA9JtrHKPb0SrduNh2c5+PnM60LtejXi1d
Fgo/0a8irpkvLdoderaBCUo5LWwJecyfy04gybFo0t3sAwhpeYI/5hbZjUCkYsXjTH/S7NpwtAsC
uVOnfC/qnOT3LDNK6CYmw4eptgoOeHXrbcy0re5HMroOgzZJiBeu2OeZlrTME1o9jWpBgoA5GmQ+
4aSjyGnk86j8AtdcOhw5VYtj4KXV3g4qe9fMS3IedeXu2ko9zVg6mL8Et4Gv8rsq0wxaaZ06L2nm
nhrLbw9mMYuTquN554x2+2RXdGD91vykhs9vRGVT4Cf67bIkqAG7OrlY2L8iZZjODf5DeysX8ARW
PZE/A2V8h5ZR2/VYZDfMATkAVAQIVZa9SQihCku42QxB+pXAPGt4pUGW2pCp3CZH75MW8a1L5hxp
n/OXX+LpLE2PBLiCK8ah9qZSCLzafD4S98+oehyuZDlxrOhSUs1E8BHoerZBTEWIWIl2SmucimNQ
u2xGwa/vAiQ/vDsJZG0e13LckS5KTvsEOZqwrl1aM03j3Hj0yorYv6Icdmta6JbVHEp86VTbQmT7
nBR/iin/QeWavacUpuNiTfn7IIKAk7Stixu2anahkWqBsUhwZkDghw2ohY3JtChEVhRp+CfDddxz
9uZOD10CvA6dsI2obZuchPlOP/dC9qeutn7LRd0AzGrDtbYwl+xqsLpvpyUp7/KW21iv1PZAmFuj
KMYIiZQRunXWb4T0tfNo53eZSVKWqMubxPVeah8PC+drGU3NKlubpl1l6Hs4mwMAbodaBpDATgns
qRopYKRo9b+WuiGWqr+ZMYMiEEBVnVgEzEG3xxxbRaVWolrqU/68gnaN1UUE1bEqO3p8IMCXcEHR
OBxa5tPImxqpNb1YVz1rJNQH8F7D1+DlX5nnwM6RdxMxfsesm5EaS3lmiX4hiRfDlJq2lFo8yVhG
o37oxpC3Qb8C9DP3/jTSRlnYdO0em3JjPMy5dvSZQC6DKyJJLzmg0FmqV2lrtE2w2mC4wbDI2vlg
zsnMXzT0W/xfVF7+GCUt5WDPtHhZmhB1KUVqnCH3A+WFm6P6qvo6uM8TjRvpO3s50k8nvmp5xuZ2
5y1BT0i1YaLn03d9B17FbtucFOEaY4tbIAymwMmfSiR6viGv3WKehe9+IvbHYvnZG+Ve9f5vFAgN
ZW42b+FQYaQqkUjkVWTkTb5Z5PAbEauICk18pFJLt3L1kXaNxlQLq1Wx+PRKljxINshMjDBl4hCy
apGbnd+1KQt01DEdnJhN2DiB1GAy2Urdhow2uGzjQFE+yLnlm9jJSU8s0ZQ0clt1U9VuUmS2o3TP
TWmckc5Gbj5hBEYJoXZ0cYhzKZQTisXwJDv0LNWFeAKIyJ1ZBOg47PaYFRI3LataH9bYrpySo7FM
CYjjRN4/abZbdrvSJzpsh1R9bCMLv3Z9dqkRZpYPU2UoEgNDmmHFNXIY/LaIHmf9oshT/erE5In+
EqOFo2Px/0eotf9Vr9mx3f9eBwE/OFywzqX9//nrl93fvk5+1Wvk7F++2H4H196rX+388KtTBT/6
N6Tm+p3/r//4pxHzP3TiyeRYI1D/vQTrWP3MPv+qvfrzZ/7eh7f/AN3J1k9cikXUyj9pr/w/aMME
RH/8w7z5p/iKhFsP6BGKR480CKJIiLP4u/jKw/ei6+uPEZL23aH/+59/9zdRFVfu3xJGSaT5axd+
RbaTs0uVQSaO60N8+GsXXplIaha84scYQcrGkkXx6eRxnIQq001cAstgDvjS5oWnfRWZiMQ0Lm7a
loC8Y3Y+w6jENtaz4aenjPJ2iaeKbSaf6zAJBDUrP1Vupjrud2W1VB+lg8wJJKN522aj24f5gG4d
oTGsRZGXSckmVEAVcf1HPFrFQzup4VYfPktkGGAuUvHSD3r7TgzraoIfioqcSr2Z/i97Z7IcOXJt
23954weZo4cP3iT6CDJIBttkTmAkMxN952gcwNffBap0b1ZKlmX1xndSkqzEaBAOuJ9z9l77rcW7
NrJvGjgeDTuyQtSaJfnedudHNM69Jnvn4GhHK1sVC12F8fK2sjDOZaiYWrJ8ZE94PP2uXS/C2dm4
ChbbNqcctdcKKY25SoPU3jcy5kkBMyy+tlN/CLbo2hNk2WXu0f6ilvio2xokWyfmG+w1jAPsvL2K
ZKs/gmIoX50ucXN659F0leisuUx1Cko0tthGUtSyBdP5oUdo4qGKWY9JoOkbj9Wda08VCT/BSL9j
Ij+aBkuS3QR2MV6Qzs6cZ7rN1EL283XPBpD166FEa8wjYa+txL8zm1YyhbWLj7GlzLXHIriDDVIf
QyyjDzjm2g0+rXbr6MnG9gfegRZzVp7cDutFOs39FRsIEvW5NZvTALsgW4nIldEqcRv/OhCFVa4V
nPpnRDL9Q+9kdCFxseOayQbzS+Jn4ZfOwHBKPA1PyVIa13pmb+2YBK8qRuILfGO+hmPQv+QEQzdr
VxbYTUPVXKHvG34AkIA1zgzcyDYtmKjbwSnzbQ2lIt2UWrLPwjcZzrkxKnMlvT57a6Y030btyNw+
Sgrmwlaq269pmhOmoMOmwWZCFtBdCSTePHBbJfdxndkvFujni5xd3g02i3owOQLs+iZ2rkwrHQSB
qlVMMm4XtasJgQv4lOaAAXe4j+IiX3uYiF+NMlInJNPyu1baVzsP5QnSdBvCxlY3jbxHXj/rNSe8
ysCaYXt3dBOBdgyISEqG93P2QS410X99bGXbSMwFLuXOXDeFWT7yO2ZP2mzjOx+14rk1p/jkKwt3
slnp5joOS+y23hQVG5Zr9RjYzZJ4D3RnY7AJX5tV5JybwemrbVwV9U1a+lXSrnTBXf5lLM3U4VQS
QSbj8oxWIOqTpP7gP6rSjP4ZWj6l3n0L0EDk16X4pAlYrdExI9O9XoXDLMJ7OnX2dMKexnxJe3dm
kGZUkT5hqjbn3clR8mHMuXu27djnr2Eop5WZh0O+8bEgtXQnLXTwRes+9L3bU5gD8aVjNSE0KznP
0OMerzuXGbzTpO6qrdplfgJrWIZDtg3gIq8V98t92I4Cb/Ew5E9jqO3i2us7kd75i35AEv099wK1
QasLRUQvekiarY1x0L16dvB7XIwskDjglK2PmHxOQ1R6Z6wBal90mbXJxxyteF9Ml6YKrGOf5pTp
ZOAdg6nNLzRO1D2ygHHtZGmyC22Zb/2aH9KmvUeUR7Iym/imwLjWFx2atS5hkHhCAsAr2Uaz7/2w
2crEevXC2IUojtIptVb9oqo0A85atmfo9QiC9DmmpXIMW1WtTS7LjuyV9jYRzqvs62ijZxtsox6M
M0268MBQgel+L15Ks4PXG3EwyKZvqh2Y0nENw05cpYnVTYiEMrETbfw02osOI62eacr5xyKoPwBu
59sxse7FpOQm7PLnyFa3nk7Tu64pvzhoS1fWdOUnk9gVonoYEpvR2OijZRHM2ISmJqWBOGRUonVw
8GMzW09eCXNmgHOLZtQ7w2xuT8pur+ig0HWVARWvPTgbs50yeLcQBze+zOKTinwn4evV82uMcvKM
Lc3ZeZqpB8voyuPXxhip8KUQcnWPQ7PaG25p7B0SGdbdVM032Hfos7cVglrQJ/WlmSZ5Dyc3QzOX
dPklM0Y0aVJ98ytIblkSmVdzIZstpNugoAoYYRUgeEEuFrD8Hn1BT4Fhe0XLxbW2c9JCavWi6SYf
keJNg6meZpLD6Ro67Y0lk4urjIZbgohfNQztTaEoexTghAfEeuHFtUJnBVooxSUnaGrzM8lQ4Iiw
7PgtH8O3mKnuxap9fWeNcrxKVGvfe4ksH3pdFehlvFNLmUbiPUsnNcQL0lkivgz+EacjxiWPT2pl
/oceh/Y+MCSurX7E3jDNcrdwb38wZV1cq2Bb5v5adwQrMJJsnRueMcZ12iU+wJ64aO7dPM43Ddyh
Kxvr6doNrXovxzb+cPKce0tWbbv2s/6eRZhjrxH5XYoGmQgbz98ybKB0MMWdj8OTJmeqjsVs23c5
Bt6N0U9UkqTIu4PC8GQa2UNBGYcQzbdeusrBPwQSiSqJY0G+4lxAbpTjlzv0knShXNvbm7ViLjmA
MHVbPR3KIBmPXscWOWazdzRy0/sjj+R/FSt/dU6WqNh+d06+rvqk/beT8j//6l8n5QDMiWct4Eso
vosb4X8UKw6OA9QiLvlKBAVSRv63YsW2/yEYZAqM4J61GMI54P5xVLZ4QbC1WLUtoHZwLc2/Y/m2
f4HZMaJZwK1LuB9nct/9lZWYTEr3TI7VEV8ZzRugFea9iJv5HODQ3lVNGnQrt/bFe2v44aMfS3Wc
ijKkdEzC00Jihrrl4ycSXrlHWkvczGAyvAgYHz0GaPto29cujzTRybXJTXprlkb/PVWct8c4yp+B
RXVoAAMGaTHGq0o4WBBKxnIbIFmQoiKB0asrsKWhIfAeepIU/iLp6hdgHFfAQdbikJmGaG5hqP25
VkgxgSL7rusj5yxMBCESvmjqJZimbvlefO6flsgf1crP+RbURj/j4j7fj7BhBH5olUg1/KU2Yegk
xijLarDSyl6K7/do1kgAQ67B79/plypoeSefSHMffjsCJ1CFf/5mc++ZGOG9/MjhsN1YaTotiQzG
PrDD5IG4AGcRCof3v3/T//D1YEX7pK+xmIjqXv79x9s9IlSyPsz/mwqL40fZ5uiLY8I9jeVp36KY
cjf96KLr/vvvhgsIwiQELCxev1zMSAY6KZGpHJF8uIC+VDHvRk+Z+rbP5ePv3+tTu/WTpWe5ntLn
bqU+ErhsfsXYEjeRxwUYrWMTj7kNRCDE5kp80NI3JckgRgd526vevNZtNhzmHJfvFmhw+7e/MwBP
tDkOUfL80//lZ83N1p+KHqlJQ1MRkEw7tRsvAggkvZrT1O+/9L+vIVeQWEwJzYDLATXx559TNajO
Oubhx9qc50sVqJYWGXdwTWkRH6c2YQ7slyiT/+J9/30ZucL3lnBmb0lkEb+gLwka0IjbCFsvNYN4
tP7yUds9SXJl0qd/770w1vD6Upo0IHgKkj7z5+/oYCkyhxhRS4LAlpPO5GfLkHS6iiZtP/3+ev7y
vP18L/AhXMrAF85nANCfbo+i8wxlsIbmadbmBidBccoTe/irDLFf0Fb/fB/SkYESfy5X68/fqffy
VnnVmBxD4Q7pZtToBAhWKC3qGdt9iJOkgJlGFYU3lu5zuKWii8+//66/rJ3lMwDX4kEHPI9UtV/X
zoB/IlmE1seQafGmNpFWLGOV6ByiTTtVUeCi/bWnv3ie/woqXt52wdUDxQTEa4mlzfTzJR5gllQz
eTzHOAjtF5qwxQmn4HRTY//dK7smrKDDxUb3mnRhfx3qfhqO2ivHbybjR/VRD7I4ZSGKzUgYxSlM
Qv4xp8ZfxJ7/p88JuJyjAVB/4ip/zcDLXOZFEDaNg7B97x2JsqPWQ5PT1AjRW3qH0lgkO/S0fX9r
4NU4i8Ga8pVdhuGxzyrnSnYyPNJQsW+k4bX+zgOln26qWPrD/ve/5L+v2kBwNbECEUu3GC7/fEmF
pPcNjSo5FlLghMkiGFvrsm277e/f55e7np8OiT8/GRiaBSr/696YGBYXxWhBP+lqxhi5wDrKrHIX
SaX78Pv3+vVx/vlmPqIedkeXrmPwy5eagtZtsZ7xOK8gJ0VBOGxEXvdryvhsx4E/Wtejnq5MuIev
DDui/Vi53V9cWFO4y534066yfAybvgs8IA4FfJxftrBc1YwuGys8YG1W09HPLR6mnRztGhlkTQKQ
7Yl3Nw6TdZLgFsE0FZO+mSSZQvNQCPeqjYbwJDHO3XWDtHoG6mmN0yrv+gTrWTGf87hFnZA01v2c
2+GPgXr3mcDu+TwTPcJMtlHeg9+MCGJwFFwNSvDAbQtt3buwdR6Y7otDR41+HYMd6zeiToxHA+vp
ZYpCu1/lZTzcFjT23/JwEu94CcNzazCNXMmxDH8UgeGCqSuItlqRlRQe6Lc5EEv8mABH218CwA08
i2JVwox8AzNmfqCItZ+0bdcNYj0ExOt2DJ0fOXIHjUSCAn7bBml8ps1UnByXR4uphuS9JyeQoWDk
/qAJheqpLDg2YrESQUT8kIz6nYg9Z68dwWGo9Mf2W+D31raE7/caNIBf74k1Zb1x90fZLqskb09v
xLgEFoTSFRQV/3WmGbAZCco8+8vftm7Fx5jgH26bRDOc8pPceATmMZ3ZZ/Lnppn07eflDT3dbS3o
6ZfabuLsVM1+Hh9DM/LskyWKmIG+LGAtIPSpt/7n06o3pyvVwYlZf4ZeIS9jRVYCxidTSlI5Mehy
7SaoYHghhIgfUa46Lz2EOmNtQQy6szMLL2Hq8DqwluOz19E/oSORvCtBrjOMPDVFe0kiFY44l02B
xp39FJQDDQbcNMWpsK3kHcmNtTMVAkF4e5jluGmYSoZJMV+Q84z0HTKwqsS1j7fJ5Awk6zhm8jX3
Oh5NFMfPJiqIfGsv67DQVXhiHI0tc4IMlWzm0eQAwzR33pVDzlryi25GtD4xKwwpvaYVCML5UriG
QJdQcM7p4xaISsoXQCyP+jlkRgYxh8ZO/RbrSBwYSLN6XTTeuFbisSKuiYqBvoDx6MW4+OjxOtM5
MvL0lAXkeM50X0fljLcYARsELj7aTT1X24Z0qPVkVOpC5ENyFIEqr3SknXVS5MnGs1pxNu1yPvWN
8A4MSMLHqPO3aP5o03plRuoakKIwdJm0zf4+wxa8bspw3EMUsV8DOs8rgq32AgABRpPe3ghjnJGB
odo0PQyEcqTfgeQjx3ZIHOYzwp/bJCqnU2rKXRw39o780+okuUlwxtBQBEEkVzi24KRmgVrHWZYj
/+pgFbXIHLHsvSq/tc+0gm8VoFSUefa4APecNRuOvXOb5MkLvWI7tbV1RcLpWvRQJOqu1HscDWLN
bC9mbiK8jawRMSQyvm/j6V3W1lvdG+02NQp7M3lOSSLRYB2RmX9plmYLBrI6X09jwK7W19bXwnZO
M3BPpB8J2VIJzR/HexyG8AoNdfSlq615GzvTeIrzggews5yRCmu68RLbXixtzcVM8vZkDG6Grtq7
zvwGtjjKrNSnjbw8RKL2eyOy+jCZVYoyKhxC0BeRDSG7cipzFRqRf927OR+oygH6r4bJmp/cGfrt
SPBgj/fQkledaTa3HJQcBMJEmiGTFvkTEu7oiSGGfmCqy/mhauuAjDn0mWey4+1tWEDRcLIu+IaJ
Ux2RAI3HuJEFb8op+qwicR+4Wt/7epowr/f9dtl/XBQhNQJ+gGjFXdvRUva505ipGw5HAStjeM70
/RCRZMdeWHrt2hN+wqOoRKTiQBdb+ZH0D3VK6dOz/hiHT+VOojbd99g/agRPVnHbiu7ZJ0lwY+pk
WOT0QbqOGAWlm86D/bJzU6u4IhUt25Vp5t6Jfmx3aNejlw4WyJXdj5suCcGV6Z4JLtNy+dVOxxb4
EFaQZI2ZxQCNqOKT3XBuX1kaOtE8FCzMlLMDJUJuXPJJ+VsAlF9Kuso7UXTDa++UwY/OGTOwZKVp
QVR1/ZdRQ93YC3fRx/Z6XCFN5TxWjs2hnmd5MxLydoFKMq3tqoIi3TX+gQpaHuCaWKjdzF59r60g
2EJjnU5NZ+O9dsRZAh3N18yQrx1XlhxhSp+edC4vedhgCQshvVH8p7FDm0KZj0Zi0H1AqnfiR6W3
7/ZYEeMw7xgiDc7HOIv24jP/OY5QvZEkoYWDSbkNvfRTdhe5e+0b+c4LumHLlMR5yphl3UUddAN0
gekxTBvrzBVMNjawrwa49X5wXRa2LM+Eh4p1WEjrLmpy4AZwxa8XrelK1bP7ELqNuSkCXe1zgVkx
n9vgre/4SjxoyPlsdUK2BhZhxEyhG+xjgimYfDFfWUXkuj+XYrRvegHwQMwhx35pV2i2WyMtt1OG
DpyhHWTXPCv9VzfzaOJUTXQ1Gm5QbcIQfdVkyOl7Rzl+3dm6v3SOgW/IrtG9Ijss2dNRZKt1WQ3u
DRV7vc8K36cAMKtTbk6kNw/wbXVa5He153a3AVKUg920MSI6GWBKmtVRB6WBZzVEC9+M4Tnty2Dv
REPxnpWN720z3K8vTuQuYRlp9kO6BajO2ieKjaY4vaQ0V89+W38teOmtaiqsKNKdLXKXsLm+idoB
8skZ0zhGiJEyNlfs3k1cAn1ImQma4ZSsRZVu+cWTbVaQSQjiC6dvDREXAxmC3yiazj5G7HffLAfC
llJjE0j2wAZjxX5yUco4QdbdmWJo31NFPiJcIXYNHgJkSnbrwfGbzH2C81r67YfnUCuuBLkE8Y/Y
YB7UEZwRc2N3JWVSZ/xowOCeR7TEN4l2+ycjCod3RyXBa9RLVa6WwWO+GcUcLEzWqch9MBFlUR4M
BqUnC1VfBCBveJk6M7kRWdFsjGBRBadNWq0Y15prTlHRDdAFH+dvQ1fDasKjW6GW5VN148EpU3Em
YSAn9k2zZzBgBlWY973ncbrEmLwy02Y8mKHuTmjO634D3hzNfIIc7QGTsDWtGR30RxB7i1eb7hDr
Mpc8fdrZeIRuJ3Yyq/jd2BT2tqi7Uz0n/UdNbUSFQRe+NAquggqSryGBj4RZcMQ5x35tlVhL1XjA
Dhg+T65lvxlWbfywvF5fhwHDC7dEQmNWvOzojPLJJIZohUNBfQ1rJ+E4KeS6aZMnDsbhtkOFvYqz
5t6zn6NoLlGl83hFs8SiKp4JnxPIcox7f4AtnPrY1IQf4OJB0q1KpkuwXjHYczjZ+D5iYVC80Sqg
xkbqhr8c7Ml7llsxMmfqZGagXcVWGR2wXVm73tPfiUCUe2p5fEXKkruMiCGYgt4JMwsY4GSAl+n2
uyCSERBYy9j4IcuZVE5AAS7Codl8m2teOK76YG9NDUGGxYQUukvGh8YDF2WRuHROy+GHUQsbjTPK
LQ/n3CmhsbsFpTSeEjXlB9j9bDjjMHE/K+y7cQcMszNJ7LMddh0OQjijKgc1Q9LsCt2116Ib0+vM
HPeZBwfE5sC1pqhG2a3HWw22B2np6B1c1cRrUSClbHEf5H0Qs0FU4d1oooLrchyEQdd+73AYb2t0
Q3vTSxbZgIRKaBQ7NdUeTjl6B3ME/lq3F+aJb4nn7MAoT5xT5A2D1VNhNK+6mOF3haeu8p5qFZ55
5NIwglt55an5R9pEzzCT7zEk72tO0+syzd+kSPR+zmhS+p18N124kJjd+o00TPcJQhGw5cp6H6XJ
wcqIeMjH1jH3VLeRltilfX01xr5e9ZH3UQzolK2CrjYTKSqCSPf9y2zPH+OQwF3orV3j5wjsJjlF
L6JuF+wOaRMn8ivQokzTirxFe2+S19gkX0Z4NVC34mu3eRLB0D82AREmcZs8+HYUA/6R2RqqS//F
sFSwRR2KhJQa5rrvlXFQY7rc5pPAkZb4X7zWKfdJ0XjBpo2x4ySNR3tUp0s54ct43Ffa5AidqAwz
gOnN193gGmpHnMy9a3nym/B8WIJGndPQWWWyDcTeGixtX8Hbb9uUgRkZCbkFIQHxfpOlbxNNZ03j
wgw7gHMdK9rXWa1WdDWdtCNdMscq30bkAGSchw7YRX3jBtejn2xajABo7yVNU6/VlJwZBgPVA/MI
oiz80Ya4XFa8KyMGEtQpRKyAQgoaQUVZFLHs+03F44U+0zLTmKo+fO3J2NiGJHfg0LFcxsHzeNOw
xz0HTTidDcelSk58mBNT44mb1HCTYdvJibKj93ksaSBx69JcqhMzGYfv6Wzp29SbzGvMMvMOJXx2
ijMdvkKjpckdEURyb7ZutyXfgUokmgeBbFl77rmLh6XklV014Xqo25eGeAvU8IaHwt+01ZGzPS9t
eKWBkoECfeNOEVY906e+Qlb01cvx3CWK49/Kies7JK6EiQwwqesoXc9s+Ucra9lIWzs82bFLU4AQ
5XPQ+/QIlknN5/sNtWNsp8pTx9Czmdlk+bAXvlN8+fy/SFwf98Kj7K/8VO59nEMHGBL1W1t01GCj
sugSBLa+xXiK/oJik1nPXHoPMuNiJorRvoi7ZvfZKIapzxhlxNHVZ/SNlwhZgbQUmIgh+YgFOvWT
N3fl3ivc9gX1Kl8gSXlFniPzpaXxckeChvmlINCDo30m+Mx6VEfllsCoRs67sxGLw0x20Znw8qlb
k7aojk5BL7zGfHjTDHFdrd0pbYAh1tT2fZ+TMEo8i85WyUxXhOYlDwNUzfDSGf5XzuA2xywkzpn1
L2bjWlZR/UbzL9mLLKWjGMxXUqmWeIxcdrRkGkCoi3+y2pEPqp3rvAEC4praxcg3MyGbXZpXCLVP
n+vOIO17N6T8AvaMzoBRMoy5DkfeaoC0wucjJuyHUS4Ee4My65L3yzXJsf35Jv+T32q8qfyBy0aT
cu2Y9Xy2SrPcM44mE7ovZ8xsQGfmXAcbiDLzznNYAZ2zpDLKYXnBPPUeIksaeHQJwqtzVDSdT8bg
WPriSyEWwnyJXNMvl39LFLramDDJ0E/Y/nQeeKHtNCvpbhptiC+x6TopPMMMr2DLuo8NjtcmScvc
kUvBbxpW+GM2IcwMKasJzBkTRoA6b7QSSxvRhDU8ddYCgjR1eBoAKb8RTj/eTWHMrWPE3MKO3TOb
1F14Cmuzesv8tjtK0u1hJrdDLuCG5aF5T3HANywtj/ZXGEVYGoNQl3tZJtY1dYt66eRyeQuRL5J3
LhOKduteZx0CrOWGtdos/lbMRf2GwYq3Hvt2OOXdFB47Wq4FoGQYhjNU20jQkesa/k6qJLvi4fve
uy0uJjOh9OjqD+xgci0Z5u3bQYUn0fHrdF3IzT5yB4b9hAO4KOW+U0iPo8qbzjYt8HNN+MGr0jgi
8V/M5hU5eeZtaXvhyc2XPPGOysfdkCUt9wKaQbtiLErywrIKNP6eaxfpBml8MF7XWdBRE2rZs0r8
WbxHIq3fGEUa1ZpZLPd0pdxwU1GdIgvk+SgdrhSiDuMR0mxI4EDNF5bdsgaVmFh5LsGzSbSEeQYI
KQ6G3wd4zn3KPqAhw3c8PIAuKTDGL22VjF9HYubEquVArmil1tE25ljBzlinaLXaobyJddc/JkIH
32qy4X4k1ShPgxsj9I00O5OTaHIIXH+KiAdgBQyyCV9TD/DpavHxhUQ30+De5GRYTv9sP/+v0OEv
hA6WA63ip+75Ijn+Q0q8aJr/3/+5zfI3xHN/JnP884/+0DlI5x+OjSCRc7ZJ1wm2/X/rHMjJ+4cQ
nsfo1IKI8an7/RePcYl6YfjyKYxgGPAvObAN8R5SGuIHx1r+7m/lvLiu+ecWOzE0wAQZtKByAOVk
/jolVkMWlKOHzNMBabOxcSiyF3c7u+gCIhrKuKI6IZOebmM8u9tMkZ30FHcuuAnfs0hDGw0qbwrs
ght7DwPKVo/91ORXnMgTRGI07L4OKqFgnr3yFJsRZAedWpwhiTVrBKO2kzWG2c7L5LAhIKW8TuvG
qF5LdqfzMNHk3xeTiRsD+UQ0xxb2abgR8nVIJnyXgeBEqbpm8qBJjH1wN6Gf5iZYmIFW1Tlb+5PI
KqM6SN6GBdTa0x0pDpWqsmhXL3x8pIXsyrDdSLAhqYlI4HgEjM/kSN/kscMEcRc0+VzfsI/wdZGe
KX/tlxPxSgd2J1uNW9xiyzCsdB3gOSvGFai4N1nvF+FNYAFoXYolrmezSphNw88LXYmwqx8G4ItE
aJjiQ+u81fM2ixNXi1VWti4IujKtMJ0WPQ48WkB9aVPRUuEU67GTDmlacTA3DukeKbshCA0Ui/Sz
8G/EdORxelRz+m0Op6l1s3VX0ImHOl0loJwsZ4j2VjaG6oaesnEUWDTvyMYLVzMuTNwODmreNi6P
sWEM+4jy+iEzvD5ZYd+YaT6U+mLmeOw9WU9vfp1mW5339DGzCboe9NndEBTZNcA0m73XKXAfdkQE
lQMxIU1JQyUf8v4YDCMgW3yTRVHCpvLi6Na1aNQMcT5uPCfKNk7n2oCkouqAhT68qEIXoMUMpIwc
YoPVbAz1LTv2Ez6e6GJHTXuHY8e/5HU2vMZFMG5IScBxWcfjhfVQEd9SJc854xLO49X0Ar/KIASw
5/wQ+sjH8c4sGT1Z+BzXo30YY8+4NUb4EDxZDYmHS9nXoRfmsGLAcG1M1OrTc90E7spnJPnUeGb5
AK4Pnz4+lmhcuykmKDriyh/X1TTPx1JZnsfmgTUZRHp31PRz9jrPomcb+e+VnNmBSC9w9SONONr7
AVVaupwO8x+mdjyGmz7a8FVUlSXZdNUMTtpy78i98Y9sjo+MajZt2jv2ysGNdm1OdRStOFgR2URQ
zXDbR5F1BYW4OjiO7Fddir991TMJv8S5Vz4rrCz7AYPWu7biF7NRw7rLg+DEL03ju8bIS/eb1Icp
Hy8h1NUTJjj1GJn2/KW3Z46EUo/WR1opcWXMpU/l09j+SXPK3Tlp/X3ZqA5UkM0WXhp5a/h9OBYH
/RfhpfnLBCTvxdZo5dduE2QvjVFKHGrcYZ7RKY7gprXFb9ntEspdXWEdQhSV71P8yrelLN2THrGy
rUqiIjga0fUBZ55A1EPWDdDKE8lduYREjUjS1RoGs80qxhQQk7GRr5LOaDewCCa0pT1k8VDHy3Xp
Vj7VEyQEgfSz1aeKQS9ZM6717JBiB0hLPSWzekhrw/82uhUyRSEHQR9MM/FYW/WcPvoqda4KIOP0
AhxoJfAgN34SHaXT+mfolw23Rt8+zHlAOaNE9eH1Al8cI5Y7O5Tze6Mr1axMA1wEsVT1VZRGzlMU
A3TwGuySyLgbfFozEzfHMvvXDjdVWeXROszoJs2ZaZJ3N6oTw7DorbXj5HuuF1PU0FxbPXAa19Pj
hrrL/kLoUXKwacDgOdJ6uv5M1nYwf6EG6CyDO86BbEbOnbFTlWmQTUSP9JKl7YI8oAmyzfvRvBna
hDRFkEWcPOMCNfSBaKzxvtIO0XxZpO0HKH7Be6YLRmV90hMj+Rk0D1xwuneMMLiuhtJ9owtVXUkv
VJiEO5PnXC/s8S6CEoXzLIihzTCmpMlomo8kYLY3dPh7jkc9cQCmTeoP7Jf4WBVo9Fb1RCvWgNV9
0yZ076V2q3Unxo+GPe/e1N50jIywXfOinF7TsD26NFD3XeOM1wb4ULiddfDhcCb8URnON4YQFif4
oe3WUwMfkUbdtlGpwU1uZGc9xsFZ2hnIVQHUY5XOH7GAzteIHKDbOD5VQj3g6BJ0VRXhZuES9IkO
bJcgMWL0NUt4daraGjSl7DUY2vYQASXOM5KvnD4JN6pU5guaEWefRi79lcb/SOcyuG9oG65jbN6P
kW/yBIlVfdJpVmxhbLr52a1IsXLbcjhXpYgO5LiAffEKmDUOiREXVm6xKZl53iVTpb7hjcHkZ2EI
4djjBM8Rlp8Tn3DaWLoGO8lZul7lmVvcFaEBN8CaqqNZdtZatGLEkiKSa5CQPhOLstp3/dhvsCl2
r5ZSxIkEFbWcn33tWvM9baBFzGyP1zBqwEfS0YjvnKAh3qqtGDsWsbWe7LH9Ydqo/Jn39g+p8Nzt
4GhiP6Mg2zkBxbOtjPCBJmB7Q+Xf7bW0Gz5Fom6HKLXNbTqDzERDXkB1UbFx1P2VSmA9uCUgImav
X0kggY+pg+wbzCqT+g0WI4+9r3GQf1dZ0h7JNvBpaGbER7n8N4aWkrmy6x3gNYoj7RrSYxOMilaX
mNczuYwfMg3IOMhjY9+hP185bZhf0i5nlt3iDai7tIGVFQGSQM5yoAW6ZMFw8jKIACdIL4aES9gp
99FICBBMLmMjFgX7WFfD1vbb8qNzNV14J39M+gjgwxR7B/wXcFzc8+zo+lA6BZPcGjByZbofjagv
fR9wdEiw8NLGh28rDBhrxhczwaQeM2ck2XTmhJELBgiiuvFrdfEX0kYLZVmDMxVFpjciLlGNdxTr
1RztSlVDgZGgHr2ExqgTx5TzObRZJz/bhWEAOx31Pvd6eXCmNNrMdoHDorzDGRjvOmrp1VzBUIFi
fZFDb26yJCOCrsOS3pF0unGiKsAE2Zv7crCxrBu+fWtgS17xbPcfaaInB9ybdI9d83sTesaWPkax
SgpAbFZSu2xkWcx+YPcXbZnyIymmZusbLD+QBAdvHMqLZ9ByJcY0Xg1uT3SArPvjWCh5SMvIoEM2
B6eimy554n4lJOjps0D431rqL2op20WL+rta6uUN8yHs06r8OR/sjz/7o5oyTe8fIAldz3MD6ITu
YnD8V3CmhfeSnsCiF6di+pe3kkAxYXGqofr3lqBNPsIfxZTjwsl3TRseIbI4ZKt/SzDOW/ykVnIQ
EhO0J020y6bwlmLuz0qwuZobxv29dymGHGZtCSB6GcbCAx9103796cL8B6n08mL/I436fDOKtsUy
Kh3ck5/SqZ+0xJE7Orkfd2CTjKl+LZ3KepzQOD1ntAq9lWeJ+jWid/kmh1Qd/j/e2ha0pAPP9/5N
FZ4YTDU6gmsusxx5a9jIcjv8F3vntR23kYXrVzkvAC2gEAp127nJZqYo0TdYlCgh51h4+vOhLXsk
2paO59zOzFq2ZmwSqWrXDn/Qo5y2Elj1o+0zbAbX3HDAM1ekQ/Pzy/8ISl+enBJFAA4HmMaHewtK
F5DKCpVk9l3GuUujxRiwmTbRqKgu4nK5HGxH//Tza4ofy+RvF2WpOJaEJAJ0/MdvW1QFGhsEVXg6
hXgsAAQeRe7N9Q6xS/VUda5/cuKlG9UzY2/3ES37V6/CZ5QWNu+hRoBgX8mQpKjlgAy28zw7L9Bz
yaACdzCtS+BfmKHjKbvgiFAlArycIfrzr2Dvvz+GRwIKDBSUle28wfX5I3y5SUbizuoN1kqfIYOf
9dhaM2y2HjNygMspRV7y52/vR8Dtt6sqtgeMDi6s3qCyEfxGVtNtrLvEGqzHwpixQJVF9JUxHZRY
a2aY4lTWNWdrRFkT9fEvkIR/3ZiSzobtg5UGyey/3SsD8k9pnU4WUR8b13jZMFrRQQ+H2voVwvZv
FgpdHnbWggqVAMN/XCiBll1hmr1158RqukcNBRtpMgTy2MC2sSJPHecF5tKyO+mkM5wf2SxGwhwD
ywLjF5/77x7cNh2iJd0n+y+rVjhGqWozMO96+rL12qFULXFtzcnQoaCq/2KT0Gtf9iX//Sthxqow
5DTsQdw1bedvCh1hfe6EE2rL0iwvc8qho013+RJTG1Y52DrrmsngtCgPYybAsHwuLw1vmO7D2sUr
ITWxce/Sheza4fYdRYzx+K3U36gUFyhcqAifvd3P1+ob6PF5sdKLk45J7x3Wy1voa5KFQe9rZd0F
QYJl1SybhjKUdTN1efXcNAAnM38k7mleIFgTtSVbyBBd1QoUjs6xD8bgqs7IncCQopNhgqZszOn+
5/f5N1EQrCMNQ+ygEe813+xkYxL9QHJu3WGYwQs5v2bob9WzZQbWY501v1rZywn6w4njwcZCHQGA
DYU60I83V8y7UCQmUJ27sbLLS7fL3ZdATctf7AT1gKVKa2yvxV43DvBFNgcsAleUk+ohRj2lApyt
u1e7ZCCamEQA02ATxLZD4FzWxPkVtZwaHrPESJ3aQSJub9kUcAZmHTi4YgWI5cHvitP/qIfAE7x9
LJ6E72yzcgXN1reQ+NlPlaxjHd6VHL9reloz9slION4g9qm7Q4Gc0LiGvYzXsnCNzFvHAx2enYpC
NHYzfrcJhK9imJcI9OXyTu6GOTS6Q+S1JJbwqLW9woAxmDemTa3ODHA03lcG9gQbU5Z4cY2hjlzQ
VxKIhClMdkbSjv2WI8Cj8k6W8hGf6zt6RtGl3+YYK+Z+eY2cGIIiPtl8v6pERjoPNePGKnX22Uxb
a8NkvwFLQOep4v6G6FW7eM9cdDoqNnHH+X0B6joH8WAn1S0OhWAqp4iyG0Ha1tygLuVjyyelUT3h
b5mMGzuQEuvMOjJXdRKisMPUFHWy3A0b0MyeQh3F64T/CRxs4y907i49zMj+QxpFSY9JXa1jNCcQ
hEERkVke2EBGQJ5S+IAMMGslXcnmzhgxOlolble4AFAEXNk8CqvqVmLOhuQYZqjBxk9G9RRGPcdu
yhqRumfLeaVW25qxabglNVBbaXUYB+Wl6760yiFNKHyiDSkggXhAZe++jTU/piWIog2STMbap1Bz
VmjLZigcpBBYOZmtyPIXW7DelNUF3t6JvvLssj4Zk/KtXajLPIIOE0/+EbXG6BrFo+6zjyooWhgi
MhdAa7NRNhiiRjjNrkEStKzL6nk0zfkjhovxhRhoVPrkAZ90VzKOjWu0iJQIdmK2y99y1bofS9tw
V7VXRa8slOlL2AfgBOYoLDYm2IAKi1WmxPR9UQemObFmYeUmuhdBMQE+0wa9Y7/sXh2wuICN4rB6
BK/GeG4ofPSVLrAkVPmjHPBpVSyATJdyk0twwyhzahiaaAOBCQwEf7fEKJBnTOEEgXfFR0fjouQj
hlp9NKLBs7ndNEEPR9c693eGuSQ/dCzvyzTlTQMNLC/NEPcpor3hMEwcJQpU2eIzkyN6/X4yWr6Y
DjoOBa1tuNZSEVdUSawA57v03n2kR3YOOFZ8dyxZPaum5cvC5OOjxklprE2z8TejGllecO749OlA
yEZs+K6XPlX0DAr3JQBnSoVnkq/S4iQa5aP7gh6FehqFaF/befEC6T0CD1aXJ8b/qDo3EfYKNTvU
Z9Jh8+s1jtjsZdstL0nrgqfeY36banQC0yIVj7XpLv9SmalT1w3EZ8JZQFGP+CmQfKvj/0GRmWeC
SWohObcMoWeJSOnOd3k5jeCkBv5j8280kZVc40NKiIHd45/COlcntfi/CdfjUMfYaro9x0hyOP8U
uByi6NQ2+PD47esi+N2vVeNYj23b88fz3eZ9T//TptF1i8gZCUjvxvq2PuciaYYm0U2R4/wThoN1
3c98kcEhM9TIreGaMqO2KhJ938eUG3aWCKy4BMdzN1XjRi/Zoxa8eyvXPBRbkiul0dC+xgCD75Pl
TwO4JSCXNE+OZjq4L+c2IJOz9rXKOG1rFdbPdLDIfieA7vfnRGFOayDeU5J5L2Iiv0/ajE9bczMI
VySvsNVBeMbSto9lbZjXtCsMPOcD87ptsrQEqwAWdC2Wuy3KmoMHkblDG3BHZmKShJcYS21dK62e
gz7jNNepMJptIBRZejvTqxuYR5fHum2484GfGVYgV/R0qo0G0/RzgoP4idqmc9K9/l782EvqoxOV
5JvM1WAtHSPFvlxWXu9cMc/2T1HuwuuQdpPtOXa4wQoh93nlG8WYwPy1gk8Yk3Hx4ryFrMBNpt0w
NUsaxMnTbZrxznfG9hV5cr5RRQtVdPxPFVocwDidENswh7ZxKcnjvaVpmRIG7KPHl77GTEweeZzy
0h4M7z7WPTgrI8q426GPm8M4cuJ2y/J0sQW5NsOEkyl1en5zMpCuOn6i+6tqpEt5yKOAGhB0Pqu2
j7Az2/r8B5cqlwXcOSnvDJaMegLuJR+TlIHatmP4t7dBWyCTHGXuCx1j3ulULSoZ5yCQZvZ0r+OC
t4LKnDp5cEmOIMbZcN5yeUB2/hrvKtKxzqqeE6ukbRzyVUn360Md2HzVWLT+BuTm8h5GUlBAD8GT
EenpdsI7+qUBC3yZgtPJtwI+lbdBMFqdgLBwJ+eVCATdai/HmBDgWuToW6vJCD5OWIftrZoCMR79
cvlACUKUqKGWQX3IG0vhPjVPCm3jGfg/Il4kRcixkgOJMcwftJm4Lwg6Wo/C8KkBVEIZ4ky+BY2z
4SXbYjF9I86rDDEUVT17YcVGr61xuj0/IScROXLrEYEawMz7c8E7j0b1PDPifWQSKB5jQre5Gilp
H/ua/xM4G5+lW7K02R/5TueM8Xxs0vVkRVWZYR9tP+LZZ7dSp0L4Bqo+It80fU8ls7w14HiT2iSj
lc2YmnA7kcdTpHHgwHTAuHtdRCH+bADS781Z24w77BmFJTSIaOe1IeGIPh+YMgfTTtSdGiZ8EUse
KgLO4fdRDOwKI3FZHzSySfnWVX3m3k8NA0pAFE4608U13RcH6dF4xb+tngpsbx+zrHeOKXZV5VZB
es4u8gE4GEOJSNQPlilGlggzkRwFakIZNlxL7JtEYuDHaRHkSUXCpSR3OuqVKGdNnF/A77FoKdyH
RBAXlsBKb5sT57x2sR3mWEM/vjlM6J98guYc3J3XJ9JzwR49pB6Zx9pJrwCFsER8s28OjpsOF1Go
4af9viCYavpfK2BLA3KwQ3MAa844RVfuS+jRSzmvCnB9bIoUA6drSCRs5Bpb7MRdug1pa8Tlmm47
Eu+0m4lEek6NtawFTYjGZf5HV5QHMkYAZqu4gbzS0EFv95pEqGHoKaxry+ERWHLWoxvhe7WxspCd
hSQNJwyiAPaurFg0fVIS7e3YugFIAP8wmlnUJsOVft2NBO1zBITgwThhIe6iSBIYy/GNyT0iXHJk
2ywHEOjhEP2pdQXWvV2VYYPveG2AEd8W/XK3CVBHVItrzXXDSk/3OfpBgPAp1Z7UpEn83JDnhpbq
s7oFoAVYXM1krRpyoflhsJD8OHT9UEQ3KKyaJQDA3LqGtsdduPCqZk5+xF03phXMzWPn9iQhoZEq
1I+reF8w+uV5JeMQpxfyofen/AZdhM+RESAlqJL24Ga1uZINkX2EiP01tNuSkTouRzad8HQ9oGDK
4uJ4TEAQY6Mdg9XuaHkqMhTtPWFmz3uOKz5o6Y7zBGQisXc41+phFdY4GwEYzY9xVSVXttNaFvq5
Lr6vtpgOhVUVePZUFej30i6/qikjX/DERDAkyUTfuBUdgNep7cyLegn+Fyjq0IhEo5mcqndw/hZZ
kR2NUtCFocvWw4QMRuMhTASfB4A6f62VxUuy3RlgpWmO4JrwF7MZc4FsGMhx8iWlQ51wugewT4YH
ugzR3pE9sxTKaUaUHW3FVlURpC6wWNxeMEuaTaIkP3CCkTudzodJEBG3Z9wF0y8lOSani6rUNlnO
cMvAXBozc1bQuTAMTdANFyD0qgXvQUwrvUkGTESnBlGhUp0gMTrHsVLWdTi56skyuvZVzNrfeDam
j9RgfNfFlhrXhYTDrc9DotXsxeJx4Mrrc9xUSUpwxPTX3uq6WFRgl3yzCpR/ysHY55ugon01Tk71
nGZAysqOuNfUbKEOxBXGjAaGaCXAiHCJzIiIcwJR20UH4TJ8dQbPbC9dAJXX5H9MTty0Vifj9wwD
Pcfe4GTO08J3joifm/JIwTZ1BwQN+pUPdnlfdm2/yxwhfGqVzn0x4Z09+r5Fy85VRCX6PLwSmRgc
Gyj5UknkHgeLN2jvMaJjjUqmtI+A4dgPc7iEg3PK7GIUikEBM2ZV5OYuhJTibz3diR1Xjh6jpp/e
g4aYT1DP4vdVDzSjZYcQnal25h0HYi8R1MpNBnZOZdw2Btz6Nel0gVpeYzMFDl3jc1/Z7iumC/OX
jKzyKxyKlnR7zDDj8TTAhGqRRCYp22c0Vz7ibes1mz4IoHvUNTTULXaJNZDtKb6OJZDMMPHiD3nV
hQ8eOf607vNMb9LWNfdYfuprZVcBKvsy/VyCDWo2cBRggmKiocLbuTCoWDMzHK217EzQ7Y0avOdz
d+Z/E55fTHhAuC2t8X+Wz7z+Mv6fqy9T/Ln8fsLz7cf+mPCcQXHYGDGXARvHPOU/Ex6TYY4Lq9th
5IH2xdL8/x4vh7KmgrWOOQ+9sT/HPLb1jkzS8nw6s/IMs/s3ukDuG8Y/Upxc3vWZHKFRody3TfQ6
ATg8hkVyakQf6xenhGi9KhwJ3syM8MxRK2ImBLtDTP2WG8dSoPPTUL3J4lCO2BXh+o0Qmx32yOWa
lbvmuBjmywmBrC91k8lNzNilmetD0YU4+WCNkI3aeTBA4OFwuBp6ISpyflmgtmVqrIrA5c1AXdQN
7ddO3g1lP+CdVXkdrMwHu8B/ae1BgzCfM3ukx7+aHYPY30SlWeQXsb+Iy/nSWIkhd0kfqEzddIpO
QOfqyn/AMnBe3IpMNBCQVEZQGGwaTL68fWx927O2fkLxZQJNkN3cc4QOvsjXrZlj9BVbcYrksFlz
gLbNTtaVvnU5g9Ae02PCj3ramH+rCkibv+tr/G8D/mIDIpcgaNz+8wZ8/LI4ybVfvny//7791Lf9
51vvPFcunXyHUdGfe0+Z75i2obfBeFWiHuIz+vhj73nvGH0ClEaggth8nsn9gVd13lFY0MdjY6Lm
oOivvpGr/al8rQR7+10X2nV85mmepWjPEwVI59/MV6RubCMa3eJoDLQ5qz19lTAZILGMo1gx2YA+
bSG5Mp5Ap+t13gKRstrJ3tOkkYc6d3BgcQMweABFreu2drxHrC7TrRebxSYMvdZdj429zUNv+oiv
Ug2cxHbtFxXi4SUqM1v3ysUgOgqdrQzka19U3XGw23DvMtfeeDhJri3AB+t5BvSoB5NcUQHyAFoJ
aRhZZ+iBhY96HXq5Hx3ggy9F0+bHfoLMYsagzlspNybSdushicMbqwn8Q6Hj7BFQEICmoXU6smns
POEX9DVcI2O+AOu/2P6CLvwU+LJCrjavkKfMmzC8KhvdvU+Tzj/RVzDvUdEQtA4IEb2lrswEtIyf
h+FvqGAA6rIXZSbZY3wFdWPF9KPZNzIoDmPsrFOwdndlVQI2LESx8wxoyTNh5qaQ6iIs0g3JSnpr
oGkKHlLQLNSjv81CkuM+rd2HxrSL7Vg75tqcHeekYPcee0iOh8CYrQuHyddF1uKsk4qaEszA23RJ
3q8geEq0vH0Dofxx7B+tGFNOYbnyFAa5u2domO9EDcTenNv5rhpEeyVjA3PSXjx6Uz591mnvbdsR
GCAWSu3dnOLsOWoP8nFfgrmpJpBncSI/9Rhhkl3/ZuZxi4og/q39EIqlPxE8DX5c7pIk8F792Ev1
Va9FchW6oGwyv5qi9cRgaOvn2bCJ4cAc8HltdlAL4402wS0isALjyu8QU9SN+oRWwvg1ZCiym81i
8jF9zost+8a5c/TYZiedVO/BvSTvfZglL4bHEHdVzK55hRDIcOkveWOZm3xkVAaqbRViwu6JwN9E
mIdfBCjN3djWUF5lo/UejecKBQXbqQ9+X6Z3E42xC7+whxsB0OXSqWN8cavMwcsjtoxcHnqD42xH
T5U+rELUF4BWv+jIQ3xJoKMoTFcaexc5FY001KBIzUqRH3QPXb6AggG13enxqyEhRPkUwLbYQCsE
lWrlzOTFnNOldA/KhYMZ0c+8ajzxUma1DE40aKboEtDZBy9u5D1d+31g+JZxbOPeCcQ+67AOlqiP
jIX6PDu6jrdhoOebGSbgbdsLP/+M+DOKwk5BK8Hv+vcuhdxt4/dkr3gUyEcnaJOtanprG2aFuhhL
KSByoFGmNxVjlvtqMpDMgJg7hAeka9PmvchoOEwb10yZu2w4mkt5AS7bbw1c+BJh3hAoee/5UM27
hdmOu28ZBubzHNVjtzYrI7yutczlBxNaat2gh6Ktu2JSffCaLD40Loi/FRFuFVmoGWxN7G5ZuS7Q
bQVIHAqNg1TqNGTk6ejsJZ+kEWjj4BcDNS0U5NFAf7ZH0WDoYU7jY4eDyhXNJfWUL82DFBgDK8XU
Vni0oo6eTlHTrik66bxiW9+le+znh+ogNYP4DQ1q9CEAWwZqW7jLrA4sF1V3vnRXbAhcGN+0GV2T
c5FM7OOKOCJRsQnVglTIGYWBqUWMtLzBcVGUaPsjomx3l2QurgndagBTJScZkiAV3s2E6+bOdZjV
mGY2kIC7vGP6+IF+hJ0l8BgjW8CgoakXaRM17skwvKtCOfDPYsW+n2DpuAAUsfjpbbQKLBHtCzn4
+zJq0luY0GhLMyFYNcizoqXoRpdBVcldOXZ0e8A1SjYVnfd6g2aiBRbaExe+bPauUUB6wmed+BV6
8bYJGb7sSE7MB5lVyRZpkxlS+OgaK88oimt0evCCGqR33Xn18IyMusAHxVaXcBNsPIBwvUknJ4TQ
hDoHBWGfmRA0Z/251vUnzqjmGv6HtxslzYUY4WWaQmZtPoSo9+4mEPnvXSds7xywsRwOFO4Z1nk3
Zecbuwx9/4uhMIPPs/BcSGHWppVeCGQ/CQ45v+pjKi0oo7nynweAu+WqQ7XpgHjGdClnOV85LmDf
sJ5Qah51gi+0bV24dYn8RTjtcAlmEoamebLubIp0RNsh7Sa4Qd96Kkm2C9WqzYrq/SzL7qi9od9b
DcrsLglkjSfQuJjnGMN6zMroRjoKHbyGLv1lbBPikVRxN1VDJ2jk+g/M9NyVYOTLyCyIbpERGdfD
HKVbJ1Eh7Eflw9NIh2wFCD4iNM7OR9uuUXAYXFW9kGt2V5acrS9kxeXOhS2+Ta3AOnhtbX8wJq4n
oCluKji1Ozoy1RZOenadmmP91LMPrzCIb27J89UJ/Gexxoga0nY0AVCxo+Eaea15TcLqHbJ5+K32
nfikwTp+QHbDxC2HRm+ftB6ZQD7T+IbbtS5zm5HDRBdxHbPzb126xnslvObFlwUjTS/d2ExFQUi4
0+Ia63vohrXqLvWi+dJK0vLT2IaIKyEIsE11aR4jM/wQNAVSt1TnJA8S9XlD29tYLCJXpmWg4x2Y
W4cJ4JUbx+aljUZYtpz+9QYqYLVxsFfHE8vq3pP0A8vo6cO2K4cumwJzymBq8iD7ozi4xhUIbHAR
CkQfcl9I+nupZ4X8NghpCNOwqWHm0d6L3d9nMNi60MeSZkIkaBq0cNhVno7kA/0iP+TIQ1InjB5b
T1fx3f8K7LPLxS/ye2EzU/xZfn/9ZXh5ffk+uf/2I38U1xbSuhTHNhh97wxW/DPBtwSQjj9AkwLQ
JKAIsn1GBJwWYLr+yOhd/hGTRvB/S7OJGvjfZPRorf6Y0YOWpFz3BDQ7W6FO+BbPB4YRQG5ToUUT
tPJJM7I4atsympU7Z+ZGIznNSq7KC6qC2lqVVg3MYsZdcPT8bN+DoDu5gdmLjy45EAzgrIku64mA
BQkDZe5N3zj6CUHx4SO96WbThRo50kqLaa0Gf0CjCEuEzYSSyIAmkLbuezq6z8UQDDeQeUkLl2Fc
j39LI/FpRihnF+Ogd4DbwdSvSQeEuSrd7T2gkOUK+TnE/8KwhPrLJqUxq7X0dtHkj+EB2dS539DL
Nz8lEEwAmus0fa2lUSNfRegkw82nmyBAp22FmT3Pnle5RlMD7wd5LHXjQOqG+F3t8QLin9ot1KwL
5CuY3EZuvZAZCiItRP+JPI8bLC8d4Je4bdbMrO+EX5V3yknC+zlJh5s6Q2YrkVm3GWFLQRppy2Gf
jI085Cor6nXigPM+xFPH1Mfv02Jj0GZHnwbltPddVaHFVG3GwCy7+hBYbtzv80CEnMW+W0Ctk01s
zuZmSvKmQCAL1vY19KW8sNadHowjne2yBzkR1hhnJtihFHiKxND9s+lDS0qKtPnAHH0FnojTx3fj
AHJ3ipGBCrZojDVqVTE6yHcVBA2gRzbpASQHPIqDm8DSxg44gwUrwm07W/Ay+0F2p9Y0UGALGYDK
8mC2oxVAUcZfa1M77bAsHDkDWEnceWdMCRx4REbGbLjour6vIL/oPOlsrLLbdhjnfJXSvGytj2GA
l8f8PMWZLprXbqy7HPUFujFZ8L+A9+X/JeBR5i8R4Z8bGoeX8SWOvw94337kj4DnOu98NCSBPyLU
R2uC/uQfeHHPfCccb8F9+5i/mgsy/Fv8E+IdKQ/gXQ6+RQPb/0/8s/x3CmwUVvZIUyJX++9Uxt03
+DOaI3QSQW4IDzw1gD6i+/eSrKYHvAFTevHQthV2ldWcExpgWUIRnzOgHpUDLiqKM8RXJciSKEqN
e6FqvUeWX1frLIZuAq0RnQQzyEbcQNhj+O5uXfL759Y0+T0e6izhCgBOjEHaVC0CCszSS6h4u54Q
v8WtWZ2EgbpApIpxEycpftxCp0QKez4osk6qFISNi9mg9xc5owM1Mo5uJvRj4KG23UiDZCGD2pGO
N2HEa1tH4QJ7adIGlY7MpHevjepTL6LkBbd1fUv/wEKaJNHPuPHRG63CVK6h0HdfhibE04EgcAyF
udhPe3cLXgboVNaK9z3ZU7r5br38DZT+DN7+Dku/fIJFCpivCpoeRXCWwfefIKclkUAE8x7mxlZH
1+7dLVNpCiBVTgChkH3C4gvTOHVbykqcilHwaJXnl+46Ts1hjzKl3krplkdFT+RqDtzoWjBve6X9
aXwoare9j7Qxbd04Sa56twM+5UeLxkWGFkIIYYu+j13e+H7zHswPqmbVeJLhiOZbJPboyr8mtVd/
+vlDLzL53zXSHBpxnO98CZ+DHFbEW7ZCBeqMerUqHpwyD56t5euHZWl9tIQDnkgiKMJksjlSFndb
JypwzMvxfdm1doKiSD+Zn6rU4jXQDptuwsJJKaptFNg0f6ptIb6IqrQuQwNFmAhWwAmG7nTr+sFT
6Exir+I4e0oLtN09RoaHuEBnIUL8eZ8OtreBidbRNc5Z0za166U526+FhylFIyyGu4F7QJgehqaD
s2s86RRBslFs4TxFOzd+ziqVXOCEPH6G9ksZ1tnjZ7i09lHqrDk0HdiKACwxI+h+18XjdM+mTK/l
AJYuA092SO1X2kAJdkpwEJE3TGb30ndCtMMCH0JbHLf16qwAY86NQB9nkXwoQDxMBV9p8ThKrnDO
rU/azwTaYkX1xc9qZCcK5u7eynVBp0yztHZF1LYI81XxZdZ15hUsyOnWL6zhisEgDyfsHhBDHc3J
QTdRotazE4p7A+zmTdtZvFARhzt4SvOBepS9aaQzxJOx/eBEbf1JhWmIi2ej1mY4/coW4E3MAmxM
F3ZpPTHtUXzLRSDh+w0jwgHDsEEa97QW0PxQfbE3rDZ70hPKG43EIYCJNGunKefPI86o67ZbtEmd
UUevSVVO1xVNqwvkYOoPsnbQvYoyc1/71UeqQZh2vZe/xxpLrdMBxMJSfRb7jG9/KuGK0g4JZ9op
4bQFbifuJ3MRZ6IvrKhPDH0FRDRGcwS3vIEidwmoZXrRuPBUt26HY3VswrwjqSKjaFKUlM/LFgEO
xIFiJEea2kWnpSoDZpS++dE38vaDAgX0AdpCfR3DLcSzs4roeth2EX8qzHSPRrJBMkhvBwkjxN/2
eM6kcpv6kX/jm3X5TYrjHzHLS1r+3dZdXj98JR8JaA82hYsi9I+vf6yt1gjnJrgXTeUZsASltdJN
bTzAd+QJLNpTUIRb4zHR8QADGnhydTU1RTTtfQahaJixB5E/xXfwAu/D6iUdPOwHVD0uws40nZ/J
mXkYkwn4sY57Y/fz2PN3D4ClBLcFD8mWwn2zfoo5bRsrCuV95s3dFpAVekTw1WmbgkpZtQVxJlj6
VWhsEWIKvIW3nl8g1YJi+6U1esFX9h72t9BPX2C74083TkhNiaoHTZL5wSNgQGAGURGiFPDzez+f
x/85LM4v35EI31hicR+BI/Dm5edN3EC0dO/LftFdGds2+MpqplHfADV8suZ4XsQrp5tMDujbAKWN
V6IovKNfxcMFxOR4PSrRHDMXvbFS1sZjR5djr0Y06dAt64ub2W/jE+2h6XYkF2eqARn468AxwSeK
cXQMxv5ozrOPng1Os7e9M6bFXg4Sa1zSV1qtsMbJWoMPAujowfAN/6JF4XrLdMDbZa2N8kUWTc+N
R8umGYfgGOsIT9JCFv66E2L6YoUt8UrkDj0cNG+t7YyI5c4u009WDmoysot6hfBVdcwcpHkKyVYn
J6DaWbZeoIzwtQmABG9RT+X2wHZd0DkW95lo0SDLE3tYK1FHr2bV0lk2I3R26nH44mT5EkGWV5PI
4KJHD+rKQWcKckNO5KvixsTHL08fTYRwYfXWXvxR5slnu8wBZobRdCQpR+95kfPC/lqcogmfO1dm
03VioT7yi4VAkvh2GzK5IWewaOGf08E3aQOxOu9pTdX3UWZ1cq1NNtjqHJuzcar3OkDaT4KMBKsG
XntHKla9eKLDBdsiJm3DvKVfh2wDmMvsoka6F2E4qLGAiIwkzldhWOy6Ol22q4XJjB6R2SX8d5/E
6Axf+lg6xgZXp5wOe+SDUitIx66GonO3uYQzjGd2ARYps7Mg22UWAO+VmvP+4IewjfVcyePk4OeN
fzyW1lGrs7Uh4r2qPePOZmONmxYJpNeaYuaO9RVtGqDrh8ma273DrsWQOF5SzuW7YmTWfWin9IAF
+KA3E1jKrbL1Bwuo0sYuaYVyP1G+ahM2BDgdFmsiWmft4Sby2QZgvcEQC91vK0GwTGW4IHv2DPe4
FlF5hTqMo9ZVn0ZPnAPxE2qsWbaaq9H2V2WcJx9a31HgOdIa1UggH+a0zm2iwaqNgMxjc2XdGwMS
dDQUJjgPPjIXRpt7m2ZeIGF21KO7SrvO5HFTQh6iX4tC09jw56A7a8pHaLgg59Q6zgbGUvEYolSL
dYRzlgRM7E8RljF6HVpelV4aHQzp2lYaaey4NLYz9eanPCuJqx09tY0msptro5itU+gi8aZZCPRh
R7CrhqMjGACWbX+0wLzTbTP7+Q44YIC6Hvy5+4bc8kBrFg5J287zVzD5/tHvZwOkYw4hw/fQTAdw
hYWXMyB+5bdeTFe9CbCnbRaJL8gFdgn2iiaIclMcs6rA3MT2nH2VcrzvSqRY1y5pa7AaU5qV2Zjm
11Lm0a3I5bjmMFC8mUX97xxR/zeqf9QV+lAvr3kMpabtmvhz932ZKkzX4fD458r26qVtXz5HPfqe
Xfs3P/mtwPXUO2y18IOB1gmLCT7wnwWutN+5ALoZMfp/Up+/FbiOeLeY9WAHK11zMb2lLv2DFW1R
+8KtNeUyuLcW/M2/GNkv9et35yW/muikKL4tagzujvL7+1yRQMCwuDKqA5ItX6MyROHQZ4nFPuDC
797O39Rxf3clqBIIk8NKRszqzZWywimcebK4kphHBO0qkCXlhO141K///ZW4BvAkR8Isf1uzh50B
erRCSL0b8V4NevOmHfJk5dXz07++EMWpcEyXy5lc68eXN8jMUmUzo9jepl/TLP3KafI14e//zWUW
dj70eY60N2+uY/jQRqSJjOPhMyq/rgmfHj6bU/xfvDrWqmLGBt7Jh8z/4xOFlZk7ZcQTDciznyak
9BExh+fZFMkvHmr5TW8WHiJpgnmSsq3fLZW/X3hyIPXqFIoY0Ug7z+v1vQ4nkKH6qVqArD9/gz92
cVjZtA0820PJzReAXd42sVHELdmbZXVQNZQDSf50SBBRXZVG/GL6S/HokLBaMBv+/VL0PYfWlsLv
yvPefjqvKXuRRUV1qOq4fOib2l65iKs9GQl/+vkzLovtLy8UdDdRAdkBdvWPn27uk17H2MgejB56
EQL2ekulETz8/Cp/s4t94Ed/XuVtVuUrZzD6jKtALqVFOz0N+VhcnFFs/39XerPqOd4iFIe4UpT1
euNNycsM+3796+31FzsdX4GJElTMwBmXXPENaCnsxwBh0zY9dAsy2DWAxaAOjfeK7XysEdg9MKjD
lTSJxM5FQXSNhe/FL571bC7349ej5YNiw4LEoqn31hqtBDDj52WVH4DJlJvKHOhs6aoD8ezkeovX
aLmxVGPtauW6B2Db5eZMpIQkVlwMNXIca1AT09af8DRtymL8LKM4x4+BxspiebfrZfpV+459ZHw9
XFUSA4Smmul4MICtV2XFv6KjIN+aZOn/l70zWY7bytb1q9y4c1SgbwZ3kkhkx56iKJITBEmL6LE3
uo3m6c+HlF3Xoo+tqHlNfMLHJWUmsJu1/vU34cCldfCmprqjbze/FZ4Jq4F41hdVUUEyB3EOsQcV
Ucz4gY45W6rwJjB+GggGGuhL/K1qYHz3fVpHQ1HWUU+gy5dey210rcv43sRcNMjG+e6uwacwzrgg
eEHlYer5qYiQYzGGWRX3Wcf3OdOwq5gfXSBM2AngzJvEXLCjgQXqhspCDL4xyM2bNo3VY0geA9qh
rJ+ivAH/wQNRCyudX7cwrSJ9hQBcfABMrOU431AK15HrcgsRrWPgr4h5bKjwODnZjOqxMUNYYugY
n/tVk+3hfyDgKHXzW5Iq52JKjPwl8UX56I4FY+nOks+NW5nfYn673CDZk8+ysoeF76SYw+L+HvSh
ZcGT20yuTdnH4KZ87Ebii3BqxYaHHuIl5tFcpHkjb9wh/9AN3ukAC+Ib3enH1I3xl95dxHFcT2dQ
KlRseOYVcL31VUYRBGV6m8Meumc0ZR+5VPqQLCJ0MklpMa2h7NxAAqpxRl15EPaQZNcJHSTW0En9
4WKEe03+CA8RdU+9NbXRx85v3Xlll5CAoiNjw5UIl7uMhxAPKQbONm7mFRDBg7+s2GviZcVLsMDB
r5AebMFbV41dT7ZZKJbWLfdZjQHKlTEoGWzdNFZPaSxRqJmGQk5GXBASB1ev20sNI+BvTPich6ku
qg8TLcGJ3zhHdc/hDRDTHOycMb9gcz9YJDfkIU5t2GK3tkOoMcoKJXbDBEwPrm5BoTd5BX2MhwZt
uEzERkuQ4+i5Gzx2Tcu2WxvaEBOrIFqIOt737Pth46CCTR/7WkuYQfp1/hqAMO9weFVXDKso6rOA
3IlOoZEaIas/Le1S7B0UV+WOoEwz2+USwUa05NAPmVAlzCvRDBlvSwBP2FzYW1BIwNsh43RfmYVh
PpFjPHzGQ6tJ8GVbjDtPsK6zeUuegRYaBW/CSZPipUnM+jTFSR21U2fCA8w/TB+VXGwQz8QXwa48
qWamnR2qmrRy0+ukCKZoSMpgn5OovMGYjfRni9eb+qhzUdjFX3LVQl3CaDH9XsvAOSCZRvrrrioD
2xieZDervUWKewsPjYWwEHtxGgkm6OIMRzWt18POKPd4e33vh5YGupu+oAo+9EK9DYwgThVSj2iI
cQvkNvbu0oFNadR8Ld0o1ZXqW0wbCva57fcxswav+ObjF32hB9OOpJASp9FJ9mE1Fh1zwCzH+rIv
WdRnMUtaynmLWCm4sahrES+x6zFSmbcKASYemYwCwKYcAtJ7tTfWq1/a/G6zyl+zTgMRHFH/IX/w
7yyFHE2gQ3jATNQ6TQMrquBAfRlWSYqOFnursO2KnA5F5abym+Cmr4fxvdNaULKk48xJ7cK/M1wA
H1svXx2Hg7JtOT9cOuG7JaMNxnpt3mIVgBaHwYZ/F4uivTTGgZPsXOwNQdvsS70atjm67LAyB7F1
Rz66xZvgkHU+HCvDGN9TKLeyxk0yCTrYqTZc8DYrbyzZi11KM85LqORN16ylvTDFRWlIFtPY4Oay
qQwIpB5PB8keMWUuNLzzqUv01nNf+MZ3Hc7tRq1rxNGR6RdxnyFwm5KdIoWVM45iBtZL71xjfbfr
cDFDZwX27lhow5seuYlaXPE1m3hCC4zV7aQDhnHhjuHAG15tGtAmJdwGD0omazNf18QWDtVdN3D2
aAmnxxiw6QtFYKkKxLCzcphMCSSxays29bfAGPoLpSGfK8Rw48OGg+fJ5CdHe7SvgkS7ov27sTJL
PWl53t3MU9pfxfnyLdOt8Rt54f7Wn8Fo7MVwwDgASGq4wDdSa7EjLZ69pq3oxNMPKIRJCBD4lf38
2CoM+7Dvx/I+qUg/0S15Y88dOR+CcDIO9zfNEcC4HpdeseqftCwlWK3m5IUwhKStQlKa6YDZKJ3G
GVbfesi6did3C+9gR/tH4AhCqpB7G+tVvD2HQ2U6druv0wBSVipHwMcgR7RXlhxmOX1mwxLJg2pN
Hy7WAFIYjL70AGmLFnbFrBomhKW0wK+Y+PQ6UQQjpn6yMr92lVmdxsYi3hLdjQzhLzYnq+yG7YBW
3Cy3KA6F517Mo4l/PZdP2XL+AT3E9405koaFyzyuejb+GykOh4GlJjDKWPknW2FcvolduIBWSDvQ
Di6E69b76OY89Te+Kqrv0nETnEUSYC9I0gZZHLgHRBbEp6jpJs712fcK8m3g6vW30D3RmeX2EOCX
6Sd51Mu0tXGxGwyFtsHoXnxI432IU/iXMbdwEZWGCz+S+h6CufRmdcI0o9hi6v9m+wMBVHm+gRAC
4wuWws5ESr7l4FB3jpNrV4SlaWRNedXEXW3Oe/apaW1EDvI3lH5/MBtAqqmJX4vUKSJvNIvI1AUu
9l5jPJEhMV0P3NHGiuzo2xr1qRaSqbVcs12T94QIaugrTAw2pUfmQF5q2jGbcHjZYarB+Wa7HN82
fhqrQMUeN6MdlBD0+MGHYhgRcvqz86vMzJWy9HMrsRbEUIEc1/MgAH3uAuUEOOYTyHVIq8o+Daqr
PoTV8ARH9OvkxRDeNUUlej9cWnOjv0bQS/eEZ++NNCirsrZ65eKqT1BrAdVMWp0uk6hfy3lwLrAH
RL7c5u1l4XZB1BMaIgHEGRsmMXvQmuiUIht75i8YZNmvlmuvhGf+sfc1w7uDTMlxG89T+Yg/df5y
PgNrPDL9cFxwaPxFV7VGmX9+Fkz+6agCx2IocoaZ/+TkBpSX2EOnlwfCQjh7zVFd9clAkIXfUjP1
lNnX2DUSnQOFOiNxrhUXHH7ORY+xSLYxgl/1zT8PhmllmYL7ADaGx3AD7OET5uDBFeA84Pu0lfE4
6CQtFtwvo0fYezncw7s2dv/cm/ylUWcx4AvGJyHPAnb61B11tnKqZJQlMS0UpBitxVzWjGpr3MdX
WFQc//nzjP9t9ekewaZExVuW5X9qZOuWYs9m8MzhSlYDrtTceRkWqXKbs7AIwMXGAfj4xnX88fZ8
BRO5arj7FAOMXWoQIhkXWBbg96f2THp+hWP9pc8OIML5Ji7g7BCey6fn0c8k3EqkUweMbbO9oyVY
Htjjr/bgXxALPgWgwsQOzjZR+6xv5U/LDgNeFbu1yA6uTeXqJpwaNZKxsDEDiny3YHSOcydBhDiz
P/3zCzA/DTBZYtQH1or/BIZh4br082cTfmyrthzTg92NSXwobRS8GuzzF1TKzgXJRM58E2joeElV
fSyCufmAsTISQ6McgHRRpwgKkrbFUJzEJATcENJ2to1jCcVvcJmLGqeBeI3YWVkdyQ/E5b949S/w
agObScCYv8erL17r7rX7M1D9+x/5HagmBwHLTngwWPBhx2munNI/mFg6fFMH9RgSMt9YTTr/zcRa
5ZV/ME9x/uR4MFbqFXoziFv/CTBt2J8OHjY/CC5VjoHUFNjuc3Qz+TR+mSeTe1GZ0jdC4haMcesa
4zw24UBOL5b9eB2sBv6Y0Yj4WtSz4YSto2vk4Sy9ZRtfyh/e/113TgLQmHPiWu7Hg+GGg6XQhXrn
8IDiR5IAFg+VPV73P1IGZtMjNNXuNJf8gZ7cJvdS2U33jlf2XW9nXhwapuaFdkp0Js5BwbzriPFl
+Dl/0fyFEdJC/CrZqYFR6w0wi4m7r2ngXnJZT0bphDk2NMixWsyvD2VDtXULy6n40jZx8Ez6kZWG
bdfgUda2KpcXbt2mcYSN1hOpyrbgI2Z3iSYG0KtzpafDxZnrKrJE5t/gxeM+N0yNtlogxpdM2fnt
4mB9JgZSWrI2ZWvmysQ8X1ipRmSz0Eg7XKryCPM1fUFl1zyZnWWKjSGy4F0E/ns5zdc+amyI/UU1
H/lHfKWAiW4yJ9MPgFpG1OcWHlUW5Bx6haC5GwjTYS41z/q2HxPkcbZEl74RA6ZqpR2782Y0HHWA
uFHd4sbRPTLni49mO5NqtnjzXdCZ80nDfYXg6MycNFTzWgYYmGe/sR6cO2iyyoqUMLWbtCJocXJc
pt+CTJ4Rz62HdPGyPYpccSsW2wvVRGpXSEdpIq5Q5jcNvprNSMC0boS9pqYRKBQS+OgdsYNc4Pw4
M4qxwcbpzayHiHm5uRm1eNpZI6Q7ZFmTCBkhLy/aXJECl5Xavsma5Win5vKuV6Z3TNE/fsGxOr4e
tEZcCg1BMR2GNt9Mw+Iqw9hNyu5X664//m9fmMQQX2mOCdUQgULlrf20Cuy6PeXEroGzVnGHbGPr
9XGTBzuz1e4pinxSKdSPjArG9Yb+fj4m/nui/uJERSzrU339/Yl69Uq24Gv925/P1N//0O9nqgcZ
315raMAZHR/DP2nlveBf0BMYDDgOhxx6+X8fqVbwL4+yAi/HVWRvwcH5/0esdx4LGkjrIbmstNn/
5Ij9dMDy8RzoVJMQK4G+MF/++Z6v9YGCKi1gCyQGzJRY2fVlMiXz18qYyHNJHCf80+O5/QFn/x8y
zm9FVvfd//u/n0snPhDRgq87Jt+cDNXPpRNK2F5b3PkwTXl7B+MbgqE7/spPlnvqp4r9R4FsoqJg
qgoP6FP92DsYRDVOOh3mHsCWdrW5Q6ymsB+zZaRrI2KlrsXrpMm1+w5f5K///CMdGMafv4Dh6ia8
VeTQKwXl0+RiGGaiuHCaPYjSLSfCmdNlhxu0foDyhtTXTFuc0qbV5gcrHmMjSfBdE3IzDZtSHZYm
IcOgioIo0Ct89+mOEsMuCasbi91sFvxvSzHT+VmlRmc0yRymB6Jpjvben+ePpocabAE2bpcJ+iGB
FGuGitsQB8y5DkQ374GDgWllAm0e+YEF/IbyYznozWQ8MLuV1y3xqg/kaU63vTXEp9Ht5CteWBnI
nlDzB3pkwuDqUj2WQz3vu3yqQRxBL9o446YehVlfpowsXtJsxvI00fmD40Tb1zUTJgWuG98HinSb
reokgsnVlLeCokFtEcaQsK39SmEkKczrzMhbcIGZBRCNN6FXc5qlvhR2gLkCSWN09l7W3olS4amo
yCAJ894jrJOJ6dWCHckh1qvVHDNrT4iOm7uuIo5tGRB9uY1RHpt+4etYvXrM9Uo9NvnifuHtmNHS
AaDVJoDS4E7N+yygwpLfwBoa65mApVg8D7ikyk2DO8LBHQP20EhomtXXWKFBvD00TTp/jAzhvuot
f2TW2+6bK3BdiyegoCbpMf4iAPlb3o/15SSosKvK54lw36EHwz6NQYo7LMQNlaWMOgnkONbKjERj
FvfSBQAaEEGG5Ci173bMvyYFtTw5GZCvDgQbr5YXQ/M+dWxnBq3z3s2G8ih8Xu7s4fQzDTm2ax32
E3Wku115lB1YW4+3xBbmEsZH6OTvAT+xMPLT5hq2Mjz2IFHfC33WNzVEml2FyR2HhiFegPbUY4yJ
31XQKP4qiOZ7WcX+xpj4xQHWZ9cxtzVM98a50RJdQUDlt7iICDd9kFahKjBn3ChUPt+NIpv3XPj2
TWLzJmIV+Bu7BtSt0EozRiD6+ANvJ/lKAjbeHIzuAGcm4gm3Io3je1ePm3d6t+WqHtP5q4mz1p7U
7mJbtk2xI+Sg/w28H+CNsLZtmpTkYGo82y7hPVL98KjXJVrW5GXOLb9+KeZVo7LwJmxXzMRysP4R
Fsln5J4xsvjiecRV/pQCetwk/oc+BDr2zRpQ+6aLK5MywHnRibZ9goQ4PCYma3Nj4oy+N1eQyCbl
ggQD9b23PXkNQZBFucbtTSkvyvW0HqalDaxSWfZN0I/OzQD+8VBnnXweHFe8aKQtRFhT4vRjxuLF
wiLkIseS9Mvkr+HyWk6mn1+P4hUfkq4OMwv6VtAGxfb843y65SO5Wdr9NMsanVUGe3z05+6b7LTi
fhbYAm4UYifyxElrmnAfxKpEz4DyTUQE5C/RAE8Z2ocS+QSrthhAK/GmJb0C++Vcn/Hvck2rQYFr
Jr4J1BoYhfusGFD271k72M8ZwskiOZAjUdsHfPm0OrIwthqu5maMiQ5KrMG+twrMD7HDnL8aPlmZ
wh3wLjacqd02zQJpEkEccbyQDYiQmGCnqqG+HgQZ9D0r7ISv422vd9qd0Mt7zRmu7UpWOz/1nLsF
bfPG8cgVb53kC9YT14TxWjj/sokYMKbHyiy+do5tREMZD9Fgz2+ZXw0wuIbfitSsjlqdvM+DnR7T
BQCzNgZ5KaB5R6WD7RGh5T0ig67Bg7q7mJhZ7UpsG09oJIKtMRNYUnpOsk0kfbyNcP6KvG41hy3p
m27un5hfNNusbOplI4O4OdKflczjJjts9MTZVFmhCBsuy49ELj1J5s6aC9/ZuCTb9f1ce1lkVlpw
kWPRe4Ub4bhzUzZsk1fGRTYD4A2BnxyXmRfJ4I20FDxgD5VHYqbsLZ+4JQK4pOWzLWsj36d47IbE
m+kXo5MFB8JNvmBqFhDT6XWXDG+sMjJ59u+dHEc3dJpAWzbVwjvcJEz+DqbMvB2920stYrJ+QclD
ZoDDMRkDg/TugCrYiV3sPOIOxug4EGyWcOdxgfs7lXLNpbQrETr+5h7UEhORvuh2Cam0E9nX2E8E
/vTiO4jVR6uYLuopYV5fFsVzoMXCC93JnRE1KDKMPRd/KjgAcD+VbVEhWs0d1RmR2AP0raPkfEXV
yCGCf0IhzQ735lhc2WUnL8YlXiJh6ubRnGS3tdKUXdVFhHY2m1qwAglEck7Sbaevy2jlIRpEBc0P
h45yi4mnIGTcXV5lqTtHc66WBwnXPgmNLkBw4ATHaojn26ywlq2Kgd6LSsLBNMuK5V6oTTkmRdTZ
ln3ndTaTdwaGwyZpx2qjS58xl6oinMWWzehY4MV4fj8hOM+wNZzHnR1jXzcESts1KX7VQ1LdlShK
wi7Tx2OWWRNTYKW2iZYEj6WfGPsyY8W7lkjXILg4CsbYvhKBADwvRu2+6iefuKllPqHzQPqNA3Fq
R43bVt+x3rxO8ZO7DCY6GxQFIwE/pUPgXmWnxRWMYuMIO3/1gk3d9qJcYut5yL0ZhYAzejkGnGV3
kc5JgXcofNPvsqqqcmt7tTttV1fX49KgBJCV1uIqUDrPRNtl2XZhCHiJ9Ur3Xlm5q18ZYJZQkA3c
vZ1nYr/0w5gWXbbRQZ4A+oEXd17qqDeBKylZQONaF8jmDqeQcotTQC0in3n5hTaVJfSn2cs9ll+V
HltLtZcwiIQdMm3tyg2hQNlhqn1SqnKcAG9mk6QuROryjQ5Vg+ws52J9NxAz1xIpzy3uodJYUPp3
9SXTaIfDWfY4l8SjDJNxneJjD86FIzmFP2rc1rZy1uJ7rLTXPVBQJniogmKsUFddy0rxaHCvulmy
TLvXhMR0WTGo2uHoXmDDBtITVhR56dZ2J/k2yWGRUerwknDDxH56oCr8UXw1mcmc05jx+M29nHmo
k/L7jIoc+c00z2ZEGep+mYqGsmwtGOvIVGhBoMSUR8tz68uyXZaDjXBzW+HluunbnHEBloVNvE2d
jssda1jtviYN7DEzreQmqag0aseV18ly/hZB82Rpq54gbpr1UF6q+aPPqUmyABfwY9A0xi3HYP2b
JV2htlriwn6nTDy5CQcRinq+DiF4837Vwj2mGYG5GwPvyjrUq3beJ5U7X2B6z+8f1IiXEHe5oNh6
pq9mZjSv5W/gimevn8qj2fETrARXZr+a5g8fgfx+WmIR1XkWMKYamf3MyJrx8JBWeSwQ/P1g3f6t
iMT4jP+CLuODhJmiB6fY8z6HcgxYSFbIXvqDnVFth+4yODceFu6gqQQOzzZFWBrwa/oEZZiXiCrK
O8c6kKX9kpDDeK/VVnPqLDVf1KNsnjB5t28UMMrXkSp3988dj0FD+qnjwr0NRiewH/EhOED93Ej6
Ho7sSrO6A6mSQBEdqdqzZHHrRp7eaANvmuOfl2ooVlnRMwbXuRtOEIXEay6pVT2Gxj8sxv72Cf4F
xQ5olaBkQofzaZb/0mwmQ8N7yZLugLy6wZKc4O5tB8x2iRWv2rdQyLcch0s0Y1gBm3ygaslh6aHo
W7eGrYr7fLTXESh0eqZT4jeZYc3ku4SDBX2zQMaEc79penL9fvE4/7f+8cfb94A/uX1+fpwtEL9I
1pAC9HnNKQ64CGmFVoMKwLC7cq1mF4vJmmJTvnS41W4R6LHRht75ZTNr/PXLeCQ2AV4wdVqZhZ96
dgfqiSyJQzxMZBGEs4c5Kk7+oJ1ihuYl0QZug9TyPpQ5q0PmI1/BdfbVz+W3sU4wwnAolzRnTLaD
rMiMbU37WaE8uMoWq7ggZMV6MTGYmq5kImt10aapT7y7UWxhuyy7bGJDVxwlhyTInBudmXfUThX1
6qq9pYBcdvVkzRd2SjXfNsO4hcE8POJ0pN0TWOB+0Rxv/qj8RMfFpLZtDQbI6spKYOexG0V5HKBn
HknvpmanWaYvSQr+RwCGrNY2qTiJz7X6VC/NXV0265kSrGV7QUEfkP0OsSNzv9jIbSKkEPK6IOnm
Mh8aalADyCEhnuIxWTTcmJj1lC+tRabtCSNjT1028ZjwkLIM7S+msOhPkyLVw0FacakdLCsfrBZ3
k17r7C0/qDYfBYEim66xZHH0XDyAsNtR2TZG/lMcYwr6eKt34PJhnLmGrzYOFfcFZondbx5m3ZLb
mJq+1dO83iLU4xcT1CSiiUMYQthEKQ/9TWcOTpFPO60f6L45Yn27+6bntJrEtTth52golqtAojJt
adx8/Kbe5nyAfZbhNwuji71djOyOpaehwE5oeOyz8sVr6R9X9vczDtBWtm2RvtFU8uyCYiRpgcAl
FXLpaPdtbmIwy8VxV+CptsetjYXvO3157B1fvGIuLV7t2aA2NEuTyDkIUjur99tbOlH/cm50rF5G
mn63rFEFVvQy02RYR33iZOzX3g7yBGSnqic3xF7KCWZTScqgsSTVse1QWucophi4Zd5dZbXDo24M
ZkSqlHh1Osy8dZsOSxp0z0Q+LtwARG1138wcQKlpSnnde5nHaWJzsvVxTQSi39MZxbaNBAm7GvZI
pw81bACD/4g8s3kXNTFd/mpR09EdbpzMXg51yp3YyAZUDm5FsJmC9QpNcV/fOTN677Iym6dx9ny4
QsAsnYTylRiyPWWzV1+6oO37lgt0X2NHCJOjVo/IcGjvRyaW/ooAERAkr6sCfMjLaJP9sV4+fHbp
gs/DgoGuW92qyZNv/dDTbusOZne13ZG8nGJ1Y/OX1tpaOK/feiI1wdjgwsbCEFiJX87YWB6NdatO
612jF+QTSsCSF6eZht3UVrm7yXUkwQMx0V/JRVn3OQ5K23Symzt4f7wZkVOKnO9iWSdrbmlizhcF
QnGMiNoRXMdyeVQrKCFKb75YErShkwJdOy9DcwKCYXk3+mE6i04TEA+rm5u7M+JTWyyfaoRJ5hog
J01FF1zWTHRLm4KqRHp9OcSug0geeEBLUMb3dkNnC+DIo1+BPARA866QAEJjmn60/jJfLWy3OsS4
nmJknMDC/AT0SpdTcd9Ie3UTYlRLn0JJNsDUvW0GBTiHHgzPa8g0x2nhF2E3gMlzsrAFRQDzzIxd
WKRJoTtorFYD9ZwlWAPcjVFdsWOSqXJuzMJ1vlDw6GgzXdV963O0g5xhRfO0WLBLNw7OF+/YMJpR
p/fz11pjm8dmi9X0Cq5Yjs2xRkcfn85IDZMlfeNz3eDqvqwqssoE7GkWjjjL4OPP+M35wp4KsNta
EMih6dp3UlPWctlDzxWWFcVS0+nF7sfSzIAupQ00VAsjvofmV19KYa6pnQQM+X3XPAkDDA0bKDC1
Ya2VR3I8bpRNpxUmes/hrhH+QWCHeGG0DI1Ox5159DhnxZjyCHFYad913PPCsSggsHW0T1HnUp73
OXt6Xc9Nux7DHQYuF2VXgkgGmUfNW7T8cS70Gf8rCr50Rb2pkdZbgAbtBcfyinNi6H4bmli8pkac
3Hjknu+Mdl0/xK0caHUAI11+TryiX+fy1seBHbPmurivRgWKZHNNMr8kjGO9G4weCBhrGOy3OPLB
nQBRoa/ZN16iOVwVI57WTUBJ1BB08TC2M5LMygY/E1TCNu1weHb2l67VkVLLi0QmVB7nUq8vIUHV
l45JEVut7yClRHjuEMzJHTxmivMR00PTThROPpTJsgCf00VpPmgV1vUx59iT6Hz5jLwkPoFfuOEZ
ElQ9oKVvyhgzyXTc5hMlCL4SGFzQ5hS7xMerohEThVJPs1OxseHOWqCgqLRrpHJKvJSmBkCNZ8uj
lcW0Cj2Fs+XCSjUBlyMuexbP+ZidiG/fgxzBbGEy942ufiarxazWfoJ88BMuh5jeANp8Ze65HLRl
BLJQneJh6hxvZN10WJVb3FqukvR4FmtN0+P7aQQvM8upyo5kbzQnKC2AiOtRSaQWdMnCKtD2Yo5Z
upkD6kU2hNUE3A8pkAl7sgWdxqFvvvJgTTxYjTd89+p42uNaX+LfV7Bxs1UfzyBRvqEwoeRoSF09
ohGkiZEYcsCBf1HK4akthFQfIeqyVVTBM+ihbm9rNTZPVCW5vRmmGSk9bu0BdQvpL9ejpnPIwtdU
j0LEVLMzRHyFnyM+BsVyVZhA6ud/PW9M3HC4YjSyDt+dkTtVcqkc6wU1wWSivK/SPNuLUbChMyrc
xFvTcJTDymZEuzgETCCSlsQnPlmjN+8mxE2DvQg3Sjsa2DNQ7HXyxTbpTMe1CpgnvOnW0fewB0jg
F49Hj1Sqw+Dbz0ubpEzjKaxRy5KrS3YVuVli8E993IsfbK3/jip/MaqkQaQu//tJZUjs/Pf3Pnsf
+j8PK3/8sT9mlca/vFUJQ9tpMeQ5tx2/8z8QKmIDAAeO4R16AVq8fw8rESrCDPFROOJGzO31Z6Gi
jrcwEmcfhSNH23/oxGOfx5E/SWTohgPgtR+iSLLWfm6LHHN26dAzdRB1gjsNpjtRutRB6PT90+wW
bz7t/UYKLAvqASplkXMQTPiPnHyCg0K99x985ZMBUPYFFinlpaK03Xiae40BKEYkulZvvBxlLnju
tPGHetnZFsrjJoGABaYd7CRxOGHg4nyB9cCdjJVO7nJcb3IcSiKj8SYGdXzm+YLMjZrPxC9ymxfd
Ex7AD2xjwbxImKHr5G+uJvUtnBLOKoPzXOAPcJSqfTLIXgkXR1lElOOrUMXeozbq97llvKmWj3cd
+VSKDCpyj4JEeBmIpnlnpDTRNDjYzUpwUr1tnlxcg4BhPDwQNH4egVtmOOH6jZ0oLsGtf0wY4kRx
x6MhYwFYobI2WI99mIU2bVyXRyn8lsi7hr+0VDwCbEW/8hN4DLp/xIi328YwU0hb4jsoaUODjilf
SXURBzI/UOmUyQqnufzXwr4bfViy65+ETL9iOkO+wRsTvvrMI5Cl1UdObyx3iSjvgrlUEYAr7wSv
8wvHhj9ajxb1YsMXAv6hOVySr0W3kuQ9cLBA1B9zjf69sVbaeTwX2/E8tglg2NJMGTyH4IGxcR9Z
CMoYsuYIjdZi2u4BmGj+TMDaoHsg0qLg4nXjUGqUfnLRsW/xeXrW6gw5Ot7RN7SH8yKhiIbaCh9o
Kz3WgTFb2LtgHtHqwcPoUxiaBf+odOdOZXypJCfnwoKYtDPyoaNLraaTFwDnKLmuIlxvQlS6GJjQ
+TZiHXsqhDVujAfwYrKwMJuRYeU416znjykorM3KIAAVzt4g8PHuF/4tJzALbyqt3o693wFwC/5M
xVOCiQKk59G06U0XwCtqn87vu6Jk3aiSZcXFTL2Cjw2G2FioCMaXmwEHvxPiow82Oasaiw98kVid
vsdSEetegEI+fy1T/tX18zcoq7x/sveI8Cuya076IySGh3nhzY8N+wRGErNkmoYrejoZgus9Uf/I
0PV4w/7AYvLZjeeHUUs2BTNQ7qGiegNSZBKoe80JkwonsmMWbVl04GB1YNxXXc5oQo6A/2ulZK10
w6XCOAsDGVz6VmCw0RXfIUk7IhoZbiYubjVWgx3GuR8gp5B0jNG6zEbI9NBNWWU1/3Ea6+KKqgcz
P52DwFdpietnUkY6+wRr3OxOpQ5X87pAcuDPc6tI8DMunsKfYDrlYoN0o9uSVFecMN6q95NuFRH2
YWzDwof4v75breLnazF9GxIijhCWQC2BuS2C8nD25f2dB3xCtvi64u6LsU7J4MVKy+2osZzPC2Bd
4WzxO7rHem/NHGOBYn/bC2X1+TX3w2ixD1hGU2H2kcqN+FVmjnZwVluQReOzcNvF8hvmfpg72Vs2
r9W0UXww30A7ZbF7CAXN8G/oidOsmQfqLbUm9rvTtTM5e5Qzb1pCfoHmMdKOC3jwpceOYIitHc54
tVgw75lxzNp5LousrijNtC7g0+sVA8wrGIwcDsZSb7LJ3gdpSUcEXA+3gPk7toMusj3d2rYtfVhj
du0RYgIweI1eeMoq/aALx4q0MuFQTAwOt5FXR8xIsI8H8y7F/X6PQwSjaXwHI9oRxZyKn82IGdOX
wWAXeVIcKp8TrAIy+XE2mcFKWVg3rcqAnGkHH/i701unZUm0jn1nzjnTdRyx6bPEeu0gWJybSe4w
eOD9Cbwg04ZCDUUIUgBkmFjq8mhmdsD5WZNhUWyLir+SkUZAgKKLu+7Ud1vNdzgCKVU3XqnFt6ax
VFsXG4i9Hzcfjcf/uxryiE1Ph5hxnthamdGWtO++rjkRXV4SisZ7rIQtokJLb7VxuMYRmHSt0U9O
c0bMz0ajFTK2qK/1yCxGvDXqSXOH7VIuL4VTVmqDotp20ZyvCoVlafM3M8eanSxhhu8IAB8ArUpg
1ZFEpDlhDp6NCAQ3lh4neNTDWxmiXCdVLxVZf5smthtDXibCysPI/CzrKHo9IjgKsQcqQoQfboMN
uoyHV43Ezd+6QL3bmY6MJrGm4sNvLOhDnBLL0oVsjPHQ163YBVUxBXLTMrrFYweVRZUjUsbpDiWt
afjxVQBBHFdmqx67ayQCvnfErbqrDj2OdtrTnNBapUOiykuIFFaPWW4Jikbv1WTXjnLNOUJlFzO9
GCgfUs99+FMpdvtXVtRnqN/3LNtFaok6HT4Wjl0/1zVloJmLLdoBKGaewW3Sj2xVJFm1/zC08Lyd
nl1no3P4Bc78mf51/ly8FXUTFpjHVP3nzw1m1CxBL4eDMZ4PO/aglRW/1cCEsIr+YxOD9Vd6Lp5S
6AhQY3z6tIUkQpq8ejiUMwtkrQSCItZI9yLP9vw8/9sE/KIJMIDw/pGveBTj65/L/9//wB/8b/1f
RDN4xudcEcJDbPSzMMDQf5j/w96ZbcdtZFn0V+oH4IXAEABekROZSSZHUaResChRwjwGxvj63qBs
l6Wulpf7uV5tkcnEEBH33nP2+Wumj/POLxG+58AjWREOzp9CRYc0EglDgkR5sJnvSUD/AFLi2D9p
+lYjCDgWpCLo6dap2DqB+osdYinJaUXR4B/NtpxPRqbA27LD3M+2m7+V1YghLUJCgzPbjeMwX6L8
bNtl95JRBDScEpVxK2LPjFe28HgLYj96yrUVOac2necvSZ9mMcmkHAk2UTXYxqaddbwfBMT9aC7A
HtNCuxu6xkanx+4bHZPML97GcXGvRhzmT8lcQyQkUBy5RE9lhQW1ngnZs6fLJHDSy9Edi10GdhDr
bxW4+PFKm8AKIYuvpOtcxkWhzxm9ho992jr3vBeD3tJLj771tkZWZIzXOXmJGP3AF74wNG9fHQh/
H+eYxBJrUck3w7bJXgtiFy1fN3u3jRyDcjsvtrqFXjpfE/8m3mMLlm9eaSCFqbJpDIFwxOfRsKJL
SeUvMa36ImWqbZMCnWQ5qUKZFnSfpyF51U1cXRQyUjt3jJIXDrzxvEEe4h+Uh3KC+a4sHhaRJDeD
O5CBMNTwiUkQO8SAy48uyuaDWePC3uqylA9lEmMO1VVSeOGyIO6AHG0N9PFyhva45OrgbRHmTDi2
33nmJinG4SSDDrdrlLfHIcrZ+JSQtMdr4gyKdg5OKzIqdEnxg3sVNP4ZZ1KQ7qPRG+7RGrYXZL3V
FznBx5+JC8Q3G6SQn2jtyeYB2nJ/FJ5vbGqE5nd1UBREc2DQuxHEyNANpSN7A36wHjax643PBb4r
1HlUDyeR1PT7E73MFCMxaStkZkX9Ni6JiCUzhajeZCDBY6ZeCG2JoMeZ5oRjIUSiY5/R5AxlMse3
ft98Q1S5DBdmr9uUvZ8IQSQfZF6T1QEMmnNd/6XqbMkJLfKLp2iYM6JtqnYHVDAjOK6S42sjAv9W
Tt24rZvK3QeG3XkhMTL2XtQBCsk5FdON7lWcPbUmmZ7jnTZo3Bc7oUFjHRA4pvdMFZLb0goYsbxx
d6GZUSp1KdcWYlliqCvYfnhlz6bEoneOVRuQbF1boXD68WVyJ0h6RBZ/iH0+I1ItmAr94Kg53k20
3ekACjFWFxFpiXsD6EVY8YZSgFrecekd2sVlXvJ6M/mCMroBOzuFXiW60Ak4xCizQe+AEm2fJQTc
GB71UwrXkUmdjTIwFyerD8R1bZItMdfOvekEFwXDiyvdOBFdyI6jhlktF0g6ue7DPDeIm5wl2lZ+
xxNIdLV5xrO7yO2ahbmxO/RNKOL6o1V25Y6ASO/SnoPpasDYjHe6hC3pDgMuCobZJ4lZ42hlQ3m/
MCrhBFtL90DySH9vBETbJLyYeZ19wyv+AYFCKAs/f/PpcG4zyVCjTjP1aDCMPAOn8zaqov7CBioe
qF5YtfyyKsJAOQETgoz4vtXnmE2xvxnJ2CRyLL+1neopoNlPo5IX26jti6yP76Wskl0Jum0TtVWF
SMUcQR+oAhqilkTK0xfnatfTIzDRZGuOS3Dp1Y7eWYXEbmll1r1sOPmyPFF1OJ176blOuZNAVChU
HDVcE22IQxc189VSuvqjXTgO1D8450nO4GFukuToDb336HnucGom5NAsUoo1xSP5uAxTNzK+mERt
kzebx/qGRAOuXBXjV8FT+hWZp3+BfcMh/CbIriZhAAmIFRkYEb1GgjvNcjPBGt3Ead6SoUkv1+tK
/5R31iujFAy6cTruZ/IfwGK0/a5UowkwmItyNxWEWDA6rWjixwVX22Lg2tHODoIvabqwifiMH1tu
Qj8T4m5UVymSmBtYJ9PbaNKZGatcH7D3mjvTB6SXOd7AmdYvn1tUvsRtQ1ym6q/658x39xZj9DOx
bdWNIL15uxSx+YgjqMAC7fQvnoidB6+dqzvK7ni3iNbcF40zXI/o+i4zJrg0pXMj35FVU7DoJunw
kDp2ffRpyL7aikcaDcOEsrytrn3RqIvZcMWNUi4ZNX078FZNy0MsSulDCRbpuR+D/soMovFKuUV0
YSZuRqKVyre147NkFkz7ApVdEJmZgoImnD3MR98jLdOOt3aG0BL4XqKPZtEk+zLPynNqFSQ6VnpK
0Py46hP63TQPtTGmVxZBYBfKIlQn1GL+XPYDwUV2ox/t0UZgGGUedqAiJTjLa9WHFhHUlU6iCZVG
Df4fXSnBLpRp9y6e+Ad04dZe11mzxQTWLxuCMJOPTduoW1tL+NiqXuuLdbVnR59fk7wtHu1kbZAA
OZ53E+pASHmO3mQ8lUe36+/6YVHZTdzZgi6i2cogt0BdUPaaz4tBGtFFPUPL/wirNqp6zI1yYCfK
TT+70fXqCarsodzhJ1uTyMa5pMU16ze/H+UuypcK81bKEpwwWRopK1Y1ZLIMh8ksHyfiyw5pTsoO
D2l0ya0syLupijubwAIiMb3jwORxi6wu/e7C+O/5+G/OxxRYxNv9okv+MVVM21Va/fWQ/PtP/X5I
9iW0emm58KIg+9Iup6j6vUkerMg+jslBwHH4+5H3D1y94/0GFHhtXPN/cPPafzkoW9iAbBB8eFUs
JDb/LIDvx5IO4y4QANfmCcYDaIF4+UmIZQkzyQdyor9HreMQn29dQVauXhYyf/tOuRQIf44R/kPt
+p8+kKIAqqFwAR4Lvthfz+U537qxmtI92cAntmJkIKyDYb5le1tPXOTe//rzfvSGf/+CgNS4Xui1
mDb8VEUGmdSKw4Jz8upEvtKzFef3qHblsvb/+qN+LMvfP4pbzb12XYnT6md3VJdMSTzkwjnl5eS+
pl7WXRBgxHwaKbs491oHT16ekdZL1/X+1x/9H74lTxJuXCzwFF0/m7+nFlArLlbnpKyMwZ3fkBZm
uAhGSsLjy78xZf2k8Hr/ojyBIrAQTqNtWN+Rv97DGSdk6YGKOk01HuPQa8jjDqfMhDc69h5EtMrO
muRI3iJ0pqVLRvXsiBr3yFzAIjItLC//9OtLk4cJywBGN+zvP0nOMpFEQxFTnPmTw9cNVu6WuVom
/p+ftbI5baCHggfnpwcqzmyzSJbFOdlkjpwHqDTITsr5fsgIlf/111qv47/nV+t1luZaXTMNMymM
3Z/6PGnfrOHLg3OifvqmLNgXAwL9v7mb//vR4UNoX79/GKvUTzeTEZjDsbhwTkC861NGz5qEFgmL
SJA8n34ft/6fGkuxXp2fv5JNYwBMAaZwwgp+fHT8iDhDbQj7lLHfEys48pkiMsDKFR0WFb/N3VdH
LrykaTDfL0kPf24ESffrC/sfnmD8lSx75vqqOkw+fvwzIktgrkGLcZrx9x5takiwEWsweGMontA2
KIFA5VYnQ4YRkLbeX163UdDdAtVd/Pqv+U93YA1woiThTjM0/fGPyTEzzGXe8PKuRDATM0s4MVM4
OfTvd//8oyStQ5faFPntz0/U3FBAdAxPTqnL5Q2CmFeWkB6WeoDI9enXH/bjUs/y7TgYRaETsrO8
ezh//F5N0hMH2TbGMVpoCwB86poXENZkxE/+DIdjYXX49Sf+LILmI9G/YhUFnLne4J+xnU2u184U
RbUZITwih4iYe0Xj+F5Oxnyf4q/C8e4CWU/8zHpE6xvsSnR+J8+oEHyRB9pe6DUq/n0FobxsFA8A
/GsSJgg23aYCsPOv/2TCrrkM/34lXDZ+ImNh/QJqtWlYyZ9uP1lKGWov2zkqsF17U6MDqlNp7GOh
8oFZI/lP8QZ0TldHqNyaRe4Ev+yu6wzyJJas4G+MkN1DandxD2m77N9mK+fRRVG04hpbg5UXJz4H
SldghCMLMXBe28Sf7wsJ+BOtZv/WmXIN1ODnSGpFTzlZKN370atPfuzYxy7jAoZLni235McZHV4P
K3jqNfmEGwBwrUCJ5fKrlZegayyDROaboksjRiJDassDCVR8hs+VlipZbtsW/TAWEoeqdEgbcVZJ
zRPSOMg9F2hS+gCQN5Aobuz6pPp4JVF1okqOeZH0b3lWtC9eU1nNsRTpck8ADAkn6F5HFFh5nH4S
C0Su0NO2zPNw8qfoqUVi81L1uXzNCdrTGyez3NeFmuWNSee6Q6OyeSWcy/rS6MgCXOO1953sywMm
k3bjpTT8Q9ZfauEpcNlhxIKiB0EjL+lqWGS+aGzs2eGKRmn0RJ8caZRtq7dOkdBn1IjYMY5yfTDG
ePdKxfrJAibx1lCAE8uJHfRJYO99ywHjW9DSe3CCKsKd6S8dmYTNwr+C+GdfYmfgt5TZIh51z3Uj
oFW133fUip1636gVrIR/o0MAzUyoCBdvNW/CnHCWsKwW7TGP4GBikGN4SzMwuDIza77P6WEAaDIN
Q1JJFOIMmoCnJrdN99WTK15xyTIQemPtU6OMJvZgZi6sl8ZIEXZQzsiUyZoJb9ugsc/LXYcK+U3W
Ce9fbcZLvCu1L86JURbcSrfs/U1UA+vZ4uRhv/kePioqm2d5zIzgSeGnUge/Z1ZP6OF82wifvajv
vXzeLwX7MrksLvqpxo7x7XqFxhaVlu7rWLfuK2ROnHy00oJi6y6ie4htbV1oBgre1oql86kaxwry
ZLpcF+jvtq2aoW1lBlLUvUhNNLFFPdJipSsVKnTO+Gh1PSCVjuQjjY10oqfik2bm0TuEceGbJ7xK
NCTKPCB0xFX2ZnYNZ7NUennMcfTvhjppmmOO2IyTkcyTUJuquuvRRSEFiYbya01h+c1HMXXpWt5w
RiIzIIKbM+LqiGpriN8sWLgmsyEnsycl6lkWeaf2ZNDKL2v2DNK6CpMzfBBiCWzfo3E7NOlWQM45
jDRWz0E2igl1pko+xZg9aab0zfUKaDy01RKdxNJ77cFXk3xp0rLfM2rUnyQY+yMO2nihn+voT6jZ
aSi4FukvYuQ2+pFLYkU+VZ8yLEA9arSEdB2z8wj9WUzGs3OrLEavpbFrOQOuOfflnv5gvy5MEQY4
JHZDrozLKm+by6xL1H5xh+VrFNfTLjFS424J6vIZ06IDB6zqw6aiRZC1+LII9H31eof3I9XGNsJq
tRlGWLdlU/OLfOPszInJ8m9HdR3mHZmnaCkLG0xr3kLKgo/JlDKG2abmNZqJJuiFZYvF3VbpOBFD
FPFBThFEW1inWNrqRm2KXqFKqxdjZ5X18KHJZYsOplJ7zCrLpkrML4Wn6uegSC3EKmLeK4M0I+go
5iGI+vKOXQn+LfqQ5Eo6LVl9sckdBc6VXdVeUN2a/dDcFqrnoTawSPavoKXF2bDAeIREkrjzrm56
KzvJOeKAbdm0aTastv0bkDgWpFoH4nEBtmiFJs2ap84b6KD6wwwPL0+TuUKvi6YhLL2o0Ojmjfol
Es58W8wtdNo1SAkwIPuxP7hRCu0VvG7NUJPfJuZGHfK0ZwliNeZgRt7PLf4DFm2VcYSToxZgGB1e
/QFR7YUzgzq5cFFQvTQNj+2mRlaCaKmoiherbmPOcwkEHmFDlcQwlqim/OSC9Wu+Lc3ohAqeaYQO
oFd4p5zpa+lPLVmAueF+RGYTXHZJAP0GYGLC5DlOh7DAMvRZjT2+IGb5rpPGhB8CWlHPhTYG4yHV
Db1NnyHueQRHs5FFmu9AiLcXmSH1fsFP90EHcclAwnOmDyNj+nssO9+sQj/PjCZv8t7qL1hXUe9a
AfnTztBYb3GfxG+Y6KaHeEDde8sbj8uFCIogdGJv0ljTmcnCs1LeEVGxqrfzVNCMVpJ1fJMT2soo
OpjNk0Oe0DX5UPa91HNqhB2WaBFK7kK24bATPBnVOFe7WfQFBorOwbmni5uWOfl9mUJv7HATfGF4
XexqwnI/14EcT71stIU91kplqHw73eRJl4TToKcAwC7jexVE7jYrfee4TONnULrTw9TH+Z0YBvO6
I73yUz7JPN50RUL0E9LQNGxp5Z0DZ0mvu9m1wexMgQyTMVavVjo1p9KzyZpO6dkKaZLY7vQIWg+C
JW9vcJgdtzPcDYChWNfnfVJU9qMkcOZirGz9gNI1ujKXgeSpxKzDYIynl6GgDbkzlXLS48zEDd9j
jZgk9KOJcC85m1OD3GPAQOZWxlXm6fqDiWwq2NB9LCs8OJ6ZXww8POeJHf6bGFt1PTQNfDc2wlOV
KVyi5ItFijES5UXC4nbInUikm4aThYEPxxvvYmtEAlO9CyYUS95LPqOhA/HiXs0p6mRUC8zDN20z
Itam5T9EBPrW1jWaX0SxS9AKf+cXnsOCKKavMIeJMwoM5NwYuOEsO2T4vJvF1OCl96oU7YcBQ+WT
XyzObsTzvdEAmUHISgfXUJLgAdGZh54Ndt9GRJrEnbJnH+pNREwRrVOMr1yq21FTp1RYhnADEe57
Y5lIn81uMggU7hnqpOt8x38f9VTr1KdlHoeBwkoDdRh4dr9FxAl9bHy7/zK5kfc2SfQEe7ORAxqK
QsC4yPBQdGG0jpz0+/Spe59EecykwKjEt+p9TqXXkZX9Pr2q66rFrbHOtByv6xApMegyCkZe1vv0
i0zC4Bi/z8TM9/mY+z4ry9exmeEwQEveZ2neOlYz3yds0Tpsq97nbtU6gksMhrDs2Uo4F2UzgT4F
D9USNvO9gv1vL/RveqHsf+KXWoHz1+lfx6+d+rr8tRn6+4/9oRi2idq0qHcod213rXr+bIYCPiJ2
ibMJTyPBnRb/549kE4EygEzhlaD43gqlQ/EHQI7oTn4dtAZkvo6gj/FP6EZYZX8qxTiM4QCCYkij
0FuFLj9WrMh6GbMPLvXfiDF1w/S03y1x3eUnmOOw25HJjg+xi46wNtNkgPxV9XdJg5f+QGNvyVf0
WoHtKkcf5kUD1NEB2ZrVUMDFtKfSu2BU5sHLK+qioIWDPhsTfG2R2OhBo+hxtir3WVbjayGYBfGr
Hsc2ch/6NddOodcjdyhjiWmIKqrxW2BoWhWU3RrhOEwODkQ/88W9kmiA+qY3n4NcYJ2CEG/dVxXx
RKpD1fgeWSYbfnCCF7IjSHU+A19VW2EIcR8BZGfsZQQ0nDrkXWyeADHHUnds3MT/hs6cN6/2iFpO
T0hDtYND/v1C5RqHaecln7n/dBUIRTABto3dpUtoqH9A5BDUm6wcLnWeORvPHvhB5U6cES1oLaSt
lEEZfBwzzX5frVl98H70tWxQJrrWKkpkUEJACyI+8iT4dOFPE4sz9gSVIjCc0toewqQPOjd0Uqq8
cFKA10guH8ot7HbjZRhAJfnM0FdQji2uOl8F5mFyRfG05CgPt2M8iGfGgZQaObpLzhZlMt/4TWF8
08m0suoI2MN6Sg4VCa3nhmCIw/vfp9a/iieb0D0SNLpLCxocutDVcEX1X037Vfh4GAbW6drHCgRR
29gpyCS7SoOkCL0+ta5iXwwMdoeeM/UVCXRJchEVAtiWVH1n7xPqKpwn2uZIm0XaCCuDIETt1Jdj
5/QURNl7/mVsPWNe8eVeNItvHnhUVo9NybPgN/kRVaLa8umo0hn2pVBzXehRmPKeOsMuHpKmW57b
JlFXfmUHj5ke/X1iW53ctkhOj5U7xCfwMsnHDAxGWASLezIabrYvMwKr8h6Q/ljzJd+V6K62VHVw
mQSEudv2UyiDXoZz1ugXXU3LATF9cCgKy/42SRuaQdSVJQBBW8/EOltZmu+DzOyTc17UO5cZQdHs
ZS0txJKOPXKHw7EjthM/e67uI/zFGISnfEOqHXyH3oyuS1mmkMTjyT8Ipvx7DjM2+Ck/P5T+bFAX
wEQqtnOfokjJhake+tp5xjY6XJWu+ZG2zIJ7eWyZUGaEcundmBfXZYxNlfpHyj22x4gTmtVsBjOv
jjEcKk7+g9/dkBZd3yqpwZGDXtxPy1Le4qcRzOcqYABWSzXMnn6hsefvLEDFx8Rp8yLMrcneTIVr
f5g5RIVuuaAJXjNLsQcSAcBQlxfDokTZIIvO91U/ziBU+tXsDZp8M0wKpCCKo+vBDrKb2ccuXRmT
e9uTRrzDV0w3AFe4iTQSQdIqnQ6cqyIgD3I7zab3TF82vY6EgE/TZRlhz/VlR+NhqxvoPxWjoykE
fwG/HfWIBJLAz7zqNuClNzIIvBcgBdqHNjCxe0+jSHZDQr5bCEBJf5hd5KI6a5PzaDfdUZtN/WRI
dzlYrQc3C8ZQjYgybkxjR4tC4C0qejzMSYWjaqhcfEwsFAJN+4QMWsJlmCLCz5NZk+XJ97cvCUZH
3YJf3FNbqWO8clGWbIwFIBYEEj/v6X24ZBub7TBsdOLVYoOgvOOAayWPwMFNvZmLLt9YeE1PY09g
8mbs1oSAzJKkBUgKwC4YZ6A2cQVqvIQVbLYA8xfrso5a71yTY/KYQ94qQzKR9T6Y5owYvqro8Wb4
urvt/Dw/vuuOsVHpO0uOrEqKA+HL+8rS5n30LaALfCSwTm1R7hIr9/4WYdlzH2bNGgW6xd9Kw2RZ
JfFlZNVY2GG6WiISx2y20vwth9dhsu6Fi8C5xjM4bytL8ZcUI56vyZxGZBOTEVRndvvlrNC7L9t6
NcAo3CvXGNbc7+3N/x6X/u64BEoQMMKfk9Hta//6r+8B6efXkhi5m+5rXP8wN7a+/8jvRyUY6r85
kDGEZ9GRWO1Vfx6VhAV4lyY+zl8EnCb/6t9nJfmbxUB5DQX68xj1+1nJEcB2A9iSNs4rJqJm8I/O
StZPbWs8XLTXPabaK/kZSfBPZ6VcDTondoIIcryTxBkThDgjJYxzeRNEjePcOTSX1QE1e9XtYUEL
nIkTivhNHo31REAshz7ybvKWaMc+zSmAE79gFvHR9YkyIvCWAIKQyiq/iHVlTrd90ZpvhMDxFIeQ
yQhUJHLWN3E7ippmQJ1YuT9CaHFYXTFgHldH4zcb9ykVpWr9z4aVY9AgJPvo5U4b1nXMO997xT1Q
8AjNYa23dlCYN3me1uOGPt0wYBmgHEel2XCmwBltfPBM47M/y2RbUu/TzMOBI5MxvUy1zq5mvL2X
3ugOn6YMBIBjNpTIJDck9x28E9h59bzcjoOOApyPU9nt7IZvjI8F0Q4UuaLZBlR5p5a1HZMpYOx4
kp/Taew/qFEm2dmlztnCxfduiE6F7I8gP0k3hVw5jl4CUD4K5mAMsWyny4OHya3acieW52ghTcEw
A5JpFpJfHlDnRkGoajSvG3qA42Uqo+Sk0Zc8s60KRGjObOL2sscdmC0gcFBZSuIliJVDc5Pazcel
mztOtG2m8PaM5dFQFYW74fpQaMtI+yRqTN4QIu7ikcjgMRL6MSdKb8EYqQ7Sgre89MPSylu+CeHG
FkEd85YYonlLnLONbo9uU2lkyTevKxziMtL8QqXOsIfuRoN63bLoqXp3rXZmps0owbbW0td3qNO6
41I7RP2UrbiDOI7tfSzlMXI8OHbYQOTb1AAQm3lpzh7LLOvhUoM0xbqBZWHfVkZz5cRmtlyb1QDB
7GjlzuRjPXIrcIfYOkoHixTcweYWu3xSX+oqFU5o2ijAqjBhgtSFQ6kckMIMFUmKrZiB5sRJAOLa
lhCG7Tt6P9wrLUbvoaSlSQ/cwIzwRDqG14YuTdztktDqCgFv1DA753nd06xY1ccMFBq0yCZO3srW
wxWcFV7uhYW/lMbV6DLOgoY512diadIrkmOTk4yq6ZX2qMRBq6ZhB7QPGDPE1gQyB9DNDj+HNJML
xkh4WEB/FFjf6AaD5NQrT8bsSm9fxWl6Sy670JukxWUW1l1U8maTP0xATrOk/bbL6mFCm9WM45XW
6dBuLYP2bJ1wN7cNIWBiAy2u03TZyTu9lRVy1k1XDqV3PetyOhfKNQ9d7g0QFu144YlzyCrOPFxo
heGlZ6OG2Lknpbwg/lqYstuWhT89WzTWDrTR2vjomOpez32m74LB+GLooOKdYno+gwLJFvfc1zbp
xH0Lx2MfD0v9PMNwcUKfXOxHspet+uBETVcd+I/0VwMDr+MFK9Hy4GDpri+RQtBwTTmuMswyEwu/
8pqUZuOx+jYZzgcX79uVTfNfP4y5NTYXU54IDlDETmz9xhCoBZR5raPMusPZv6abOEEGgilmNXNx
ZaNAb7ODnm3/mMFTyLc+A8v5ahYTw0kEe3rLJ+UHH3LYrhBxRM4Z96qmk6SzLW4Q+85ocM3v7QGT
lwwy68S5INjZPtOUnZE2K9ErmcVjo510a9qFxX3OnTj73LVe9so52/hgd8X4osx57HaoTB3eNWcG
m5Vpe1cKafSXXRzTibeHTO1kouLuxD9wCLM18D6GBBM0C1I6X5PmAgPdtXB5U140ZpgxsaEBSHGz
sUjZIXFMor8NyWcYLwyctPWOBvkUI4sF/QM3rmoGQl6qqHgUS2w/jZP+6PAI92Gq5nWGBqPkQvqT
d0djVWzjPlq2vZW0l7TRPZOKCpFvYWBOJ85lmu+rSDln8CcDze8Oeu71RBLSNW0rmR38traf235+
jud5xPwqU4a8Io0KdLKj2SMCHLN5uIb+KM56Eeq+zJDtb2r2r/gO5HHUWXh5i0UvF6Xt9QyESCnC
yHRsFavGGZfv79ka/z1P/c15isH4CpL6v89TH7+q/l9PaUf2XvqDZ+X3n/yjA+VhTJfIAzjgMiBE
ePfnscq3fpM0EnCnkWJBSO5fW1Dmb8S1CtPzsbJzfvJQ4vzRgvJ+o12E/Mhjfu+sR69/cqyCNPZT
CwpXlyeQ/OCrwW1DlMGPLah4caaiypg6IbEaTpB4XN4Uq1EneykJrHb6dZZC9+JeIVlZypiaBq/A
tjDFdEGbnykE1FjMcvRBHtjRgLfaRfCU+n1xSEhyx7A1BMx2ZrfdD7Ls0fuSQnSpIrrF+yEbIr1h
djkhHvDdgkZK7srtGLAeuU05X7SRc6z8nFepW2Iiy+BkfRAV0wRgEF2E0z17DqbpSagikozR1PJB
9yPT9qlY9ulowPV3suGOuaI4kvpBfTVXihiQyChGDKVRe+8ubXrFj4hm25neeGhq4y6NmkzRPAYP
0TFxv9bTUiFJt82PmnYb8FpzeeSYY++XTiW3VqBkSzL6+s2LKleM62SKcCMr9pxmR/ZoyreHOHHR
WK+MqwzT5dYzW3EKRPqhzms3jFHjXvvOsvcpQzdGS5JmPK7aYo4g/UPOsPM2qoV9Fzm2iQ1Fdo6A
bUZGFUZeQ2+DgdMVxyJnZzUjo5ylLbb8zTk8oZ54iDoo1/GEF0az/XHICR0WaXLlOYt1EEMCEViP
PacZtuKtNyY0O9zJCUl+0s5Vb3RjxGCbpdCXukf20V8EU9V/cAjGgmTA6rUzRouotGzNpuoU3cRg
cocr9jewNuZLiuwBm1A97ohke4qqxYTg031Y8sUBEGJWn7opW46AmLyQ5kOyZbS5i0XvbonViO8V
AfTVFk1Ice1nZXsuqqTkUtMk80JKb3kTD0re5rYRbY3EG1+iLrLulrbOAJVJ9P66+cp4k3EyNT5q
5zaNbzVZoMc5KAjnkvgnEHJcFTKH3iQkdLrKiO6E3T9z9qmANnj5ZUL8eXyaerzUd3MQ1+0rm5L6
ZE7t8C1lxn0nUZOfsri1H3Jg0VumQ8MVZ84WLA09zD6cmrK7Hizz08TWdTYa+nDWZH5FNfjJm6Za
bUq3ai/RxNH8A014sxC3pbCEL/4L9J3hkZEiTUyCOXeyjQp6CeUwlBcmLNhsH8kac0BRTdOnhHpi
9fgjbuEUwpg5zLNOhCB7rZ2LXHCXVjgL7gi4JIHOTMwr7Ntknc10ge/GxrqlKfmCbvWFviHnQEZr
eJoI6g0wCDOQ85K2O4yKJ8aMLfnRjfzHOGq+mhZA2DDzYFJ3jm9euAW5yDdJ4TQhRJl0kyXSAovH
2sFv4CRvq+Ss2vRExux0CV6sZBgmOSVshpgM1WvmwTrGOjx38WZAulWmRjPcd/3i8SepfWYMEdVM
VYdwshETjPa4pU6Z94MZHBbHTi7zXI/tnaUtv4SHKErA0sOSAeXCDU9gIP2KcMaAfQ2GMtp5KzyW
PA+xa5u1V+gZxlY00v/odOXiwhk/4XvDFs4Y/pD7RUw8HJmaoBuI+lqRtZVD1Eg8F/kz48kFQ287
nXwQwk7VU0a+w2/9lYNL4KV7x8E634GFwK08rUw6eBObjBbnMVtpuvUwNIfRUTQzRRlfTyOYM+JU
tX5sVxSvCzvueubE9ASjMBmKE/2/mPOoaoowjWt/h2KlJMLzJJcZhvcst3WnLHBdwIBd/tWpcM36
WhR2m4Yu5PQubOuVIey+84RJzvRZqbr2jtw7+9F3AQ9LyTk4cQXpKEujl0P0zigOVlyxznAzObM3
Qb0QuLO78VOR+9in30nHLmwGrCTgj2c9nlHJLN8GYFD8X8+jobwCk8EzDocZiDIBKy0qCcADYSIr
sYVbPFxG5VJw3IHAnBbDJzYW2pl9QQaLXkHNRVQDbe7fAc6w/vsvKHvBOsNwUFfOynoegT7HnvQv
7JUDnVJPbbrKzw6FB6w+0aSvNFTwgg12V3lAmcRKlLa6yrwE5wTaP8iTSzk58w65hnmSPZBVhkb+
nhAA62pAt3GaV2r1bBX3kdTLxlOxd6DAUz590/TbkC5DjQLKdzCZsPYyjSi22KnbSzJ2sPhkgAq2
5mzfdmB9jXq2lo27UrWTla8NpcDf5AVC2GWlb7tWKnCcQeSehvY0l2W7w4ak3ty6mzcxE8ddBnf/
qrcZsOqV793p4LMf9OVl7HZvbRADA8+nz8TjMdZGPrYbBrYb0SEvIeTqYgByuAWAfx7BnfWqss92
aTHPGUb3jqTUct8Z6hwv2T2CL+NuSrLbmet6jGbX4m0szrFX6v0sc4DmM/N7E0WbkntXU207ZEmC
xx2HftOtRHRQlCTpDFzX+3ZIY3nUWb/8D3tnsls5kmXbXym8OQMkje2gBu/2je5V75J8Qshd7uxJ
M/bk179lyoh6HpGoSOQ8UTkpIATJb2O0s8/ea4NPb824Ro5eCM/Z6SRwZZlC2ywccFnm1quCxYTY
AsjxkVqH0HhlczPNm5TF3bJh8LHX5pBX/rKacqtgaPcJ7s0HQFKPrt942WYZFq4yLQHF65Bb5M5q
OLYrmyZFwo0WKOi5tiZ3ZfaLurXZjyQbkvnLi5D99FLWJvSTLrPOvaravZoNihsGPOiwBed8OJle
PnL0FxB4piHpDnNpLlur5MQMcsN7n7MgQ33ps9NghmimmKzKh2DpKZY1S9Adwt36fjjSlRHEH8ru
jX3boZu3c6B2Y6CsnWg6OB9lxfEK2oIXKJ8xoiEGx19IA8oNJAr0a4mZiVSrAEvfLEw85uL2ZGN7
crQ83ZZxVdPMdm5kXybbzm6k5kfMMNVXPLnMndvybGMexZmKsYeW1QWz44l9dhVvFpqu+6OZzP2Z
FJpxNJTytOqv+5xNEtC3lkvp1BoHiEp3LFvCbR2ES7NJRO9t8liZby0WG2SPzMzug6RRD1mYje0q
9OZ0XaPM7duUpqKGeMNhsRIQZiqf4LKZIOcxcjVz91IgLm6iNrRuyiwoXSxC0wwtMHV2XuvuiUf3
RN8WRB0mN0wTKk8jFAYxHOLU0PnCtI23YjJKUra6M50bkCrWpWcHRyd1zBf4otmaBUCUrONeBMD/
ZqdCy4L2QP9U171yeC9Yd1vvXIfWN8fH2Tn7LtWSvKORIu1mziQFmzzZjl2fzaumd+11R+01GFMv
KW8rmoOBReRJv+3c5EL9nESlL7ubsffdo4f/CBcXxun7tqDLeNvigtw7lddsQ960U9C3atgU1Nd9
TFGQfA25cz+Dl/LPkQOydJ3Og3/T4urzNjAs4vACx4fq0tl/hZLUvqC0MRrHrrMrDKyKNq6sY2PP
S7NuSbO+CdAiI+BUSUGv8DkHCju8FNk8/wCYhg6oUuud8zSFlWFY21k53utASA4fEfJMtDNUmnyi
Qe0VkJ4G9x5iKqoobihvpOAAYOYWaTLcs2Dot+40DGdwsuN1xoT00OKlW8Ffm0C4kGSrc5m806SA
bkdQ2sEPWbO0k5Zstsoe6FCucaSIqFNbA/fgzh5M/wMI33SDN365BmqRj3IkPUE1OtlV6iDaJ+b1
4pWuliLGjUm7At6t6JT6hXmCS652Pp/Xs6li714s3bjG5IjaorcrBjirFaWWcks1gcXd3/SwH0Y9
hrIuyTmay2o3etLdU4FaHSeTu7gMi/EJ35rYGWaz7aQihB1jfcoA618z37fPHBLDhi8gXxZ/sLmw
cPKJnMRcYii5zSGNElu1ynqNhxGRuGz5rjdOdpYpd5SiNMkohV3xPck9FxJqkYzbVPXez6Grxw+v
nJJgLSmVvwy2PYnd2Dj17nOo/c/8/6/mfwdn/N/N/8/de/Kr8QR2iP6BP7YpZgh1jlpWTrDPuR8P
ye8pPMbs30yP9iV0w891CqaQP5wnoOpwvcCrYEr///M+CQwT4zOfYh/TgvvvzPufUalfzP8mFF0h
OKKx12vx4K/5u1rVaUJV0XwJK3bM+RouzgxvUTvCuSqIYz7pcMYQx/LcuoCZrRli5ZQSXZ11TqFR
6IO2dmRmfU+WIbWmB8JJ7l3J08UEulVMaYT+LEZT02MBKTjR+GD481Rh1wwHGsWek2gKeVL29EBz
Ro0D0WaziIxbDRCl27nJGmwetmXVwU8h/TntD6PnIhMeY79HKzvi6DOyU+gHeGMYeE3n0ahqX/OS
EvaRcTY2y5nX0hFsBTA003fD7pKjHnoEuGxauZ1l7h6a0ilZYRfplYxGslcUNbIMr7zoqSrZ0YKp
F/i6rHpTLL3xjVt7+hRAjVN0OyTZ/VSj8E6NOkKijHdJDQ4otMyUEbhk053qLzi5YCiYlFEV/jrE
NG1Xp4w1i0szNIsskE3jaA7qTK1VWVnrjP3/NYnzwThOYz3Omzw3YnoaKdFYwK/FeRbvIkdyk9hz
WUr6/UB7VacOlhljIgQWnA88Qh+8AlfiRbJuQDZZla5tl8M/skz/ORH+xYnAreRvF6z/t8mhf723
vx4K//iZ38+EIIRTQ/yLZSlnxZ+Tuc5vnkWEyLNRqF0qCjgufj8ThPebq6HKvubKoB/+ejQIfVzw
X4Nk+p1s+W8gbIji/1kKtPCzWfqgQQl0Xf7SvyTziGDYjrR75+gWQbDuXWO4Npg+9kuUTKciVjTP
G2Cv1/U4zswhrX/jstmEQ2BZ40Nd9+aqb6XxjnHZvOSskq9LFeG7zTIA8p70qk3cOv4VUkr7MGdD
+lSS7d8j7qXHMvasr7WMgm1BuceJrtVtN7fq28B1BVRAQAwhzUYm1xaw8XdTkn5JQf/a6whU3CMF
pfkprIrqHPmi2PcwcLCrV5eaGYom86hkqcCSwBra8VilFLasS8MTbIxi/1SqnjE6KqbbmuXoXhZB
eMM9BdKf7032/WT04dVPcypb5tS8zDhHCBbUQu3IHBZ7sCLxqxWm4dWiwsmavP5C1O9pMelnR1Hq
V5VyQgMXiBQ/BRSZ1VjO3joAMALPsWy6OyAmzsrKKKESjjthrSvSfu8WpvyABKCYA0S+UmlT7Mnn
5c/KydAaJ7o9KS+bskPYdt1mdMaSPqjZglxi9y81VS23XZ9QAVuny/dwHufXqunFPZU1UBjmrLl6
IpvuXY8Xx7TtdIfjrz+bk6e+4UWcNkMF+0wOxQBtJeefwaoCWbaiXbsabe7ZTv9hhGKVNu68FqE8
21WMHcaYtn1aUAZHhc2mdXFD5ZLyqcA4Frmfb2JVs1QZGrVXanB/xiFDWJt1KdZxZ9zjHaBXtUzK
O2vxFxvPcgbGbG6hb4klA8vhzNmXeE7DN195LLFST54i6Y0c/6N6CjE6XhYeuZdRb5NWfSPSF1hL
LTUHZvHoMAXtSwCx4WpUNSoVuKSMeIAQ91RLpReWTLjyfb8oAOoE/kNFPmxYVR0+o7QVww31j+Zd
2PBZgWgKeDNbnOK7RrNcI88rDvPUC5QCWexL6aVvfeCn2tFmXatYuvdlUCyHKZmnq2kM4myPbn1o
AA/ddk7d4ncTmPxKkNml0eOnidA4wsoNrraS9hvkSO+iYic/plYhD1lWOCXnfFvsRidxbws5nu0E
rZYMEvkq4Id9EnNp6QM8zDNDMXJw5L8rMf5w1YQsQNwBlbV0wUhFzs4P0Hhg8dtfhJN/hy0p47UR
O/abH1RPNW1nX9pWzvvFrMx7kuxQTyYgIycXGhr8bxGY12SwXPa2hqfe26jJ6HgBZrHCiAufhJll
Xw38EBCl4jmgKXY9ABfdMrKXyKW8iSP07aPXF94mcIryEXGw+yaCcGjYE5Jeq6tjbI/eqR7VviJq
tl6AZkBeKbL8nlULLoqoOHgzVCQvWqqjk5f1ppWMpz2H5RuYQ5wRbhntZsznG5/yilVUTdmDbE3n
xwIMei1yDFtLMpPwkW7+itFiesaiZdxL8jZr3lCoSk2S2xuFbeTOaKbdSHrxrJqBeTkMdy6+zj1d
t+aFmtRir4p7tsXDqxGN9Sb3hHWfmbE4sI03yfLwpL9W5tB8Fx1TY+SYm9Gc/H1tjdN2KKweNC02
mld8/EquJJh6GFf+TJvPMse3C4Uge4PWuBQQleuvm2HykDaNsV7F0bzFSNVCLkFEhDMbDs+42uln
LPJQ0igY68V4y/0gJDN/jqVCOK0ic2tZxmtm502wimP2rWkRAiTyFMh5/CNreKsvOZ29x8JszW1t
ZgxnWV5/K2itPEd1Et67ZeAdcXTSGqD39vdpZ1DLSA+GW8n23SPst89MN7gzW3Y+XJmEeR0IVKwD
SDfFyg4Kb0sjdvgl5KlxhauYvDSBk95gYP0aLp134Im4rOesHa7wRAkXDGN201Ijuu5mI7xha9vc
dVmkLhlK/BcjSovrJ0+fbEq8o/8EBcOm3cFtlXjJx5L1LVmVbRMF9Y69jv1j8eP+MrqhfHeE0g+X
fnFek7JInzsbzW7lUQ64w2QU7/sFCg8T5LimbzK5s9idEMl0NH5dTY9mz0tfgfffzHOH8j7ZwZkb
OHShqaAKVPjZyAeNJFxoaEqmRGzas2Lu9xXUnmMeLvK56KN9Cq0Sbmu03OWDcLaYGkyA8p25ZOve
qBx6UqadB8D8ag2xfQqtOP860rK5GW14OYPF4zblK35uI1semC4mvKaqCenIYNVUVqP5WrAaOXAy
JceoszczDL27pc+M79LxzZPsAmNXxn57a6VVcUQijuifidt7SnWCZ+ys0c4CE/2I74iikMHHCzDP
hrcTid9cm1l9q9plhpHUc/z3TbdAY56ceD+J0dosUCVXdmucXZboQ4dxO2XS7+vRLZm1cbyknGip
eR8I5ucCbS6GQs1FBAusKrRAEnb3KlbFoU74Sq8mqXUYREZkBj8K1M8QEew4FImNJj0aN6lNQjmo
qAbRPq7O7d9cahNXnLUMGUE/9t/yzntz0+TdjPqfxDjfgpqNPdzSNZR++LJC0bFS+fO2UekTxll5
konvEzfL7S9wU6vvguz8SxPxg0PlGXzU07lr8hMcMIxEJ6mQbbp9Ab9r8S5ctarYA4+ck8lMtXN2
Cx08gYLk+pt+nPrgTnVq9l5bL9LasQgOxTDyxhlzYkMfG7BzYxrZ9zO3nn2ZyPqSSkWSTnKAcvcK
h401Yd5SIH/LU2DoLPWY2RsuefnZiufq1Dep/+bOrvpKiAVmVTQlxZlmOat5QpdPoj3YrGKp1lM7
Lux5487NPoJkao1nVyH1bq1kgIpcG2leHxVeok1lmABAwVnvBq99af14BOYHRZvKVZKisfMyGfZ4
YGtEyyYgpSv/5bQL8bqvSSae0sa5ISobxEBz2Xvm5GS/GP5gHLiLPFcL8GI2Rv6JJ4jxSCAzvpn8
wlrHFdbRIYkVFZiNe0K0WdFbP76jM8+nJvSMVesY/d6qJjZ9vb5uEb/tqTMSzTlNj3m0I9FEF0Ed
dYegEA6ZzCDdt8yU9KM79+VCjDRTBk2TTtwd+yiKTk1pp6fOjGnKLYq16VuStmCv28yxr772wqM7
BYvxPlVDussIMm4hqkfYc3GO00QoWdJCF1t1ETZel7f50JsSw3xhk+9GRP3p4BamxDKXqHosvoX1
Qb6X1RNe6cpvv/eOD5biGeM7N441wWg4gP9JFf3D7PovhjjIG9q9+r/bOq4/vjXvbf4nR8fvP/T7
GBe6vwkL9j8DDMOc++mG/UPaMZF2YKcQx/4jbfSHssOoZgpbWzl8lAlX2yx+F3gAuvwbU5v916kN
RcdFG3KwfprCc/nD/mzgwB/FdzJKhhtRLigdlwW2nE1bqaA+fK5uBj91Zq7iKUyXH0lvBFD+gHo9
uUHDE3zposeiDKJlVfHnXxriO7d203o3UxbaDh9ZA3B5W5CmtkVj7Kjb6V/hEpfXJvBVthnssN+F
XZBebez/69xtcFXJgc5qSdB2zckjrtAUXOq9TbUzh6C8y3OzuuvGsX8IKw8FCB9j/qWZxxE6dBP0
q6nxKjBnMBR6MzEYOII6fCiSoHxo7O6LR5fIEWF9Yjjx8fXRP/VAWU/zMMUi2hFD8G6XiKYyYxTd
KZdcIiZNVBs82GrOJ2YNDl/x1Gv2mu9DYcPQB5DN0Ww2pSltnu8lL4ATezyBmuImYnhuYeJbGFw1
423ysu1gOpgzDLOabhpNgwtU+8zdAUCcBcCHxJLmxpmaIFdplhyJ5m/Iag1TqSbNMQikNyqtsnxV
aRJd+gmlU7yHz4Um1QXjkOwMTa9DoiIQnWimXaHpdllFGQ5ZHJh3uE6yAxzx2zHPsp2fTRTuaUZe
i/hwMBGQbqYEJwKI7fSafGL1cLzNj+wT+x0o6nzdebl9GzRTe5g1k89X5njjaE4f2Cfxnml2XxZa
3aP3CfQrNdsPV1CXcydmhVJq9t+iKYDK8o0N1rnq3mB999hpWiAdGcXP2W7NJ1uzBL0cqiCzvgFj
x9+xK+xeea1Yf8ATDO9Yk5SvAnznztKUwkrzCqHaL3uwmMaW0Oj0ocaWu0kn65tMsw7DT+xhxgdH
+yahIeomumatGouHvPEJTJw0O9HRFEVte8hJAsFWnDVlsTTrYRcAMl0hRb4P9hCcSQuDbhGuvDoN
RPJeMxsBXvdrPIfTbvpEOg6a7oiX0TkUMcRHU7MfM02BxHPNVKLJkLmbSbnKNC8y+ERHRrHGSKpP
pCSKb3+uUs/n/II4iUBYrCgFzTZQINzX1CrNl0YzKqH7sfTU3MrUlyAsa6mG+8aIlzdVSNvFPSun
MzvO+IkiH/c2UM6qCWS8Hwa/ukvNtnuw8fBsc5dBAzPhkpd8Jisfm6/S7Npucjeku3ws8CNRnVUa
eNERPBnTd2gRnOPGXaxYQDoAaCa60FasCMsvHCPybibge6hY7W1JknCdoR3k4idWNepKPbn26UHe
Nsmsbsu4jG+bxLF1tYb4WjBbADdggHppowTxc8KU8eh5uYjXODIMYjpWcnC9qDz1y1Cx9YTOH60H
itiHHTk98xbfq2Wtcdbk5dXIg/iLb1WMSb5XR+zalIo4SVK5gO2tPwoLbhcoxXK6iMUvZ94aN6UF
dh6ML/HQ8qTOLDckNm3E00bg0qLhIKuUvZu4seHbCOR0b+Nte2laMMssCO1Gql3hUZ48XSzydxOz
lIjLfrJ3zSBjPCbxOGPyh9vat+YjFjS2dM9sx2X30ImkpwsGn0danRbJNRjCHU6mSW6cAZj9Y5NN
cfCdRscoqdYJstnoPpdDNip/G0jXoA0eeGv2MftSWnhxeYsaHlw83P4j5v6rewAwQOTP//0ecEnb
Vv9PyvRXQdf+x8/9oegGv7FesDiFhStcC8nsf7Y8oYXYq4ljv7g6xS9bHVDmXASAoNmOThS7wb9z
CcBD+ieiE0xFO4TQiYcT/AtrxT9fAXqag5KOG/KRE5UGFd0mLLKRVClMEWBiZpw036d+UN+l1USn
X16Wu3+sjv6r6su7mmxx+9//xwu4uvzlt7vEhiyMpFzMnX+mxvmpcgFX5UfMyssFFYhKQru1tVcN
icmFsXDolGuxg7c6Ch0sagu0aGUDkHFqHJts8tWqjluqTOvc42AMLY1WziN7umtSulGIUsDwkqR6
4eNkzOrnKCWLtq1aSZbPIrQbkqg78FfSBT0nBIYZF6rhBzXRol+rlJrWhm6NFuu08B6UMaOhgLqh
D2Sc7j6bS6RI5j0OSnLW7sTr5lV0evBnEqqNxor4MduyXWCG5BJ7etFmbGUYLRMHihdtATLum0f4
CL1xCqZktFYzgVj/YyBZgH0p9A37izlEcbot+3gin50nhvuWmCGQat2kR2yi7gSgStRhJcc7BZKH
sF0cjPF1CY0k2NX5bMUPY2x6O0qjSw79NC7NYGeDIaE/JDGFe7Qc/V/G1EX6r1OTy2qPnMPKCyqh
iyc0IWwYWQxsG2sMmMrXVu5ZoLWAQVFb461UFX8rtdo0aN2p/pSg2k85yopV8Lr0U0dWUutVFPn6
+95bNh3/H7AlVC03U8PVDzKkLljQ4lBo/YsUTr0ZtSbWFPesMBBIKSS5WC0yexDu5KeQNmhNrSnH
nXKUvFNab3M/pbeuT7FIzSH2RGxtz7nW6PCjAEHCBQrzCVckIS73h6FVvUDre8Qm1KbiQrAjA5Me
O60DEv8hlp0kNbahpjqmYdWdHIRDtovFQ6K1xIFFAVoCq4B1hdRoWGiOLM+OUzg/UTCJHMkNo/3m
6lbIMk/8zaR1y1wrmObYlWffLNptK9klJlrprLXmqQwr2cdTHX73PiXRRqujg9ZJ40/JlMpg8xrO
wZIQoraME12q/BR2WPMeJuG8H5Vavgi7eMrwi755wGGwcCDSpqDmuAHzpXJG4UBBjpxjnOsKFK3v
Ngi9UdQG74vWfkNZIwNzJnTvzdJuyUQ1B/x8RKORjYdP/VgryWJYMO56cYQsrZVmvC7eJap9622y
++BqkSWPVvbYHcMspxvTmcN1r5XrVmvYQqvZuSjFedQKd6G17lKr3lLr31wLsldVJdkb72ixn7RO
3uM/PcAQpoZYq+jyU1CPtLaeNmK5U2433JRaeS8/RfhI6/Fz1jH+GobgWBFTegFRJu5D9H7alPhK
HIqpiQye3Gl6qmhav+3xztwMegcwfa4DxIxGK/MhveDiUE993o+Pqd4giDyutsbEVqHW+4Vm8Lpz
51IbtZ16llDm5yrC0lsJV+8n5DKN+24x442ZhcGu0XsMV280AO7NL6iKbDlCDZdi2OpYgNCNSI1x
nwAlCKEpYavikiXPs2vOulZnRVK+/+j1TgUcZHEw9Z6lciUbF6ul/Tut/J2dmNNm0ZsZusrZ0agx
3RUgcdZe5Yz3We2qa6K3OlSz4A7Xm55e73zcyBrueUGi26mW/cuid0OD3hLxPek2td4cjZ87pM91
Uqk3S1LvmHjb+bYYo9qFfi4/BBav/UK/PCV1kSm2kzc5K6W3Vv7nAmvQu6yM++YqaF37J4qr1l70
1mvW+6+QRRjdssMlico7OXThFZdd/GoHfP8XYOe76XOZBrHHvKC3mpewy0OCV6V9P08D7WtWO4c3
dc2aLWQ9V3wu6iy9s+v72NkslPqW62jspmOaW/FJ1rRGxwFFNLwY1aVXYL/0NjDQe0Gy39nJVo71
6LEAYTjrDNxiypu/J59rxfFzxQggIju0eu+Yez4XOpZQPEso2FC1/TXTe0piY0j9hBafrCZrH2K/
86+2lvQNSlOpdZ5z9dyiQV0n118ug96GSr0X5fE5PhQpNCqtRfo3WLbnD0LoqEC45dxDVbnjyYjL
gY2CNVwH+Asnu7CrXZAq9WV03RbgEzUAlL4ve8H+H8G0l29e2Nffgq7yf84EWpGtKU5YAdn8GPMp
21JmE4JBl7uxDvrzPLXuxrdMAgY1fyeKNCS0wELUXJltQTNDGVjFegAJAG9+wWBRAAmgxKEC4EHp
1DFwSxx2LuCFn5VjqR1wQvUSxJXnbZGpym8ijoN9BQDnQilJcB6CykAHJiaeADsL+9wGDWjzfFsR
KSmunWOGt/j62ktO+m/bB6QNVW10l6iDCJgx21zHwsfGN1T9CwoIWEkJy2SN0jcFq1aM/b2M2+Bm
McL5B+SMAr2vT3lch7zGZ8oyjKckcb03RXfEfsqNGoBJa2SVPrQlkuwSRdvODGrqbbG+pmZUcSxR
WIrTewbNF7nB3u9qNgN9OwJmsaEorUuaNNYUGgbvubnInZmKd6dv64sRV2A+iAWsSCSLm7ELIQLF
s41jZjHXcVSxaXDbkyqEtcewuB7oSNmEmbIvPXAQ1lzQU5qkqu/q2BbPPmGQ7eQbxU6p2t0bFDRI
fJNiGzCxUyGRUrtVC3mcF7O997FUfyd2TxkI8zGNLOMQPloMojvsh/bOTBrryYVM4LDxls5dHilK
W+1hCu+LuMK5nPCQHU1xE0TNyNteOuZFmdalc7zpRPcf+dPUUKhGKRA9Yx7DA0Y8/+Ab1Nm1BX5A
DKrtnSSvfJfPEsBZYtsHCm8q+iEBL48j3W77iB7iF+4C9tOEPsNU6gr/Z8DC862sKR6gKe/VVYW/
NbLwXqA9EaKozU6uuKe0B5sjL15lXZacRtkYRw+8AKgbR1tXfchW31PZkAnBTTqebJbXbs3jbWZI
5KPptLsyy907VNgcXyEP6x4Cb4bDtvGzjVALizwi1P1VxORHW9V8qYif3g7jQOQ2Wkxnz/MOodvp
800BBXFnpJZ/ACIX3CI+wS2nV/KNC5rXro0Mcoaao0Mvs2gdw+OBUm01Vo6VIrbWfLKLO9psh0Q7
ojNwiGbN9ZVEBbVn+fjgNRqXtojx6JlzddvlauR7IjwQOIT1P7j4JlvHye19bnKsgDTiMo0DSUP2
bHN8HLA6Ppv0uD3DNw12rG4Wh5JJpW5l3oVwlj1uK7EbHU0fL/CKtLFgUV/zBFsFQ3RM+6FZNgho
2SnrwhBb7WDBuUvjkJY5RRD4hygzv2WKz7sZkWYlVHATDXTCTSQTTm6RqHtWIeLiOM18DdFhNmH+
GSdX0ympxkVHeuLXxQvOmeM9xR4R5N5Or9DbLP6VzqnMfetr6oMzAXVWrFXkoan4pfdqLYN9nA2f
CsgRZJHqaTyWYnlHZ/iW+sZ9IBEqwmTwMGlZNGcrOrPrDknCFPAwqYdjsSHtc1pYJcul+Jm3Rez6
OSB81Ib9RhRcbqiko8U7FaRCnDerJco9DR3IEuAaeLACKl7KghemBGVXlDOoaoFTvfYdCCwJWDMa
13ZJXM2nIB1uk9lhnd5UBb66iSy16YEisHzbJmw2LZSiEE4G6Ujw1Cn3fgDnaEkz8TYbNuvSFOdw
SQEgqDz/lsh/vsYyk18qPn7vRutvbd+Nnsqu9Q4SpN/JRV+76JXlZohpwFmChsdcm4AGkH6wm9tu
WUswjmRigR/KuouvsIl5soPUvXVN/nH0Q20xUJfMCZLaIk/ivP770fCfx1IyjUI4Aa4lqO1/9Rom
kTNjZwnSY4atlSvc5LNZWQJOabfPvUfHrJhIuUtRQkGkZfP3v/yvuUbEeRuXpW3ioRaeFeqp9Zc+
riWtGm9eZHq0prr5vmQNJdtpkeAJDPOHv/9VWmH/xVOp9wACLr0GtLPT9v8KgU5VmnkTBsGjJdFS
t3xHZvq24Xj9+PvfY+k5/q+/yMEIhuAAeZ6yiD//m/IaDDyh9fjYEzDaJUHj4KDASVhUaUd7fJ6H
N0OYmClvevkuYX3GnCp0uBtRoofrKOGv+/yT/qMf/Qv9yHJ8S/zy7v0TbuX48Z7UvypHv//EH/5g
y/oNXjj/x+aGDgcHa+EfSyTL/80WNE1pfy6fpv9xAjpYik0A56ZNipe9k2bZ/7FD0qwVFwQ5QhTV
RmyC/i05yfkLl07vsGhbJLXM7tGxMPP85YNmRap3/ci7umgcR64wkzqzFSdMaARga7WKa5e5qE6T
GXrFI50TbviN3cePhAbVR8ISwl2TB3jy2Lu85L6RnnnoTx0hjgCJhiYwmpVC8ob1hrEOM65RaGNu
Eo+jeuZUYJ6roEuK8gzYrkXcxhkAPSPh2TSqItilbVIdS/jUax+fwLpEHdlUZeEwOnGjSFLQn1ty
avcsgDrCBuYY3RRCypu2t7v97A3qBFh1/ABy9NUBDf3hhK35Voy1vzeBc39tSnAwjlt6R0+07wKS
uVatE5Bxvt0ALpmT6WBKwgq8UcYVIlw04X0ZyOcE6GvrJqQEqFnzrLXKgZhNwePEprj31kgS+2WY
pxunF5LYP2ngNk3Mh7mt6oeOpNEGOeelcNMQgNU0307VJPbSDl+mKfDYOjE3iqG8dzID6m3f2FcA
Zs2xhzpMDV6KewbOzdH1kvQSGsV7iOjW81pjgyF5eGanBf2sNoZvbe5HxzlyxQ5iSPGDR0iDCB9Y
PxAzAbwGbQOZw05/9L1NGmVMp1cX9B1WLioIV0oG8VoBw/hq28RWXD8jVB3UL2VaviiDX400v6zM
ZCSO21HyKkRVb5089deu1AYumncHDCLlwLOfygWMX8vkeKvITORRfyKflc6RBVaEz4aOjfzg2z25
RUwY2CrqwceBMAxibw6Clb4sNKfMY/x7cHIrv5vndrmNxoQ6vsVRN5DkjHaVmpPLb4H6EPqgUZ2s
gJpXGiJ9HL22uHFLOd8ksycu1F1lO49mp7uxUc2uatvpe4c5reJeLzrA2Ib8GcIg5nIwOta+xNxz
0yxRephgtdx0UbDUeKjG+COxC2NdSOkeEqur4tXcS/9sQX+tV2nnm9eRHDSblZCJsalss1orDxhE
HLT9FzHNPK6VmO1dLnI1rycumUDEE2Akie2ucwNKDTEROzwPJYM8YUgHdPeg6oZ00XSTKv4oTJLy
hCenfY5pV6dBLreTn3W/1Ftm75AS19y7aVzjw1vI7YkkIcpN7MdbseFFjaBXEgqMFJK1ohm+pAOi
29D4ZxlV6V0ZBMmuYIf3jZVqsSOj6H3PVbSclglIzdobIHyPDaTaxurG17B2xJ2RRz7+VFxEPbY8
iHL5OJ9rGCbdGroIFWFk6SRRRCPZzr293OHcr7dw3ipiqFO16SZhH1usag9kYelwLsb+i5u49X2a
VgnpY0j4NILH6dmQYl653KDI14b8kzyqwqA1FSEZa39Uq6UZZmoEh2w/QfDYpsigzwNLLu6WJO4S
whybhGL3VdM50SUJqubOI6DKLNs8pYT6HkLRHxrwwbdjb0KvnfyTyy2WqB3JtGMaleMhGL36LiuJ
eFujRQQbpW5+RGWTF2rd7CfbVtnX1LTUxtCR835sRpoIYREfKzP0HycmQvIC7RpKgHkpIWWaVT3e
x45qbmaI52sOT/Pa9rzdtYsGWpWp4FCg3TAWWPUWZX1Yo+tdpaOqIy42+1i2MAJSq6VGr5LwKXmT
9w2cx02UyifDlzNquS26xyVM5h+QrkDHkdSAzVM690i/JXEGDEDEFe0E2r2b7/2e1RXBvW5l2kt3
hkg6PVeF6eyUrOK1FwzexZyY+2uAJccwTsZNlIfBm6g18QdG7tqYCqLlDia+TdYynvMQXA5OGBo/
LBw4/4+9M9luHMma9KvU6XUjDxxwTIvekOBMap5CGxzFIMyDYwaevj8oMrMjoqqz/tznompRFRIl
iASuXzP7DOx7ZK4nW3bviNzllbTi8o4tjVizX/3gib+Fcx5uFKYcHyIdBYB9ozGhByr6ZMxhe67z
7K7BiX4EaFSszbrGnpyF7c1cWOV2GN35Rhexd92wDVerFvjERoZ2jTu4jNfQGVy/genld04kv2Gf
6uGlj18wLi3YeTjmqyAdOMHZlnaOtAXpRajvuRrhUUpRzXcgYjy/NUsbE3DEZ8O0K3+23Owg4nS8
0LKpccPCMDXAZnxNs560LarplQiKApttKd6GnL0WPs9HSK7B2hgmY2/1NhWQAK4tdpZi9PGGor57
2d2siwPTA6ul2hT2hjQif+ACoq3vxP3tQC3FszZa+ToBDrWicTS6STiwg+Wiv+5JD2119EzlHEM3
qlzuoAFH+yHS1k2rnxtHM+/mubuh9q2FKK6TOF/kA4v33kPCEucYIFzwkcCX6QlK4RkxD56r3aWT
x1sN3A312iY5QlmE7j7GFL8NwYFsGoro1robnJO0Snel3RD31hN3Vcw6ZZVVTu4AluG2y8t4F5Kp
XBljpjYjltEzkWZu30MwvEWxXu20XrdPc984XwS27c8szekubOrbxsyt+9mVj/ok6dGmJ+SMjd45
UA4x71y46RtlOf1jk0fd0bLzt4Qk8iFKnBALXVzuevZi+27OkENGLWyOsRFAX6eL464JWc/MyFy+
y5OrJ993K9CGP4EaH84eT+VoZYqgfxZxrO2zubfOeRWzcYytbWkmS2EGnDdbPoHfhd3l5py8CpMN
BsjdB88Nq13XupzWXThYnFjNra6Cby7raZofo2gHNrZCxWiyfVNm8zmScsADkIYvvbd0EzR96bOD
obiVjOA7u5SHKKdK00gT5z4N+BFakbbg8ggT24l5AZlQbFjQv8Ip0lZ0r0fXCdaKbNCmCyve8wSn
/5HqheKoEsyoKPf9LoaCv43HNHitu2ncyTGuX0etQF7ySIGV2CgODgw6hPLmdYApASIBgBvZrlUq
Q87etPNqnTX59cTmAaFoPnp0XzppmJ3GlqY0m7O/LMlMyqwM15Grl+tId7JHiPnFPUMVYFHl8qi3
ROCs4gHgwHVZtmKH7lddZaEkwGZWOxde8gVlBBcJePxdlEjqbTj5nJ0ENFVN9ek+DBLkMNzENmJD
NR4ioFZbHAm1D9DEWpOleG0w4xLWrK1qNwxivoZ+nizOJnEs57rYQu8b3zqXhlv2DSg4QYqTkDhB
qApkNiVZQc3jlyKNqlcbMq3OmPuWh1Q78IO8AyBT2yQvABNP4MkOU6O7a5ZUcCbmOrVxUZAIpag2
LchwGcBlU6rthz5XsEVl+DVoa8OX+IV4pNl1u7I8nSqVNLlm7kUO00kGGFQM6MBKgSUHAtMBCFce
wpUfuQA6AlPT313saat2yghKtHjVS7sNWfMBWmb0qDdNlt6yu05JzhNwPiEo6WtVGMlB50/9uvir
98bI8tQpOooi6M9Lj3UDpz2keNdXQ9YhEcBLf1GRXntbQdaZlLZ+61Q8kFbDFCZXYmjFF4y82fU8
0kCt90a2NumL3QbFnBXi3h2DLgn8oHej8kvc5T00esplvfwBpF+ayiPL2Tg9taPrlQ/D1HPVShqI
NG1aeQWT8iqpbTFDRciEA1dxSCzf8uLU8Sf2NL7WBgl9tOE0fqvsKvqKPEu23Gsslk1m+aqFA5kB
eGoHKh3IG4neHX29ceNj17vqoir+dQnv+pPJJ89MpxrjiKtdKGJRfsfOdxdDIMOXX43F1zpglVrG
o3uwP8B/A4e5K6ezH+aIChq1sAElZUrBCqGpOgULOxDscE0yUZkE+CELaoDAbnX0S9828aDjKh26
vcxad7kb4GhFl/BLyQhjDA17vYVaiH4OCiGzjJNeNPJYL2DD2EK9cRfYoYX8YbI45fX0tCofx7iX
z41IcRphhaCSAsgTljtEZvB5Q3I3sFwBQtdO9CYH1yF6OtZd8sb34+CFfp/QC7puCShe0MCNddKC
kq1NKj7gbLt2R910BZqRp3CyYtLqDhRiMyMDYsmPY54kD6GbtZ9aRk/OTFj9KbAJ7ynpbQAhcbED
gpY7zWs5fQF3i660AHP0CkNxv7G7Sj9gVlL3QZDrLYRp/mk3e9Yhberirg09YFFKqKeaDfiLqFz1
UpThU5A7+lka1QDsoNC1PdWQFRktEMJ4pfSTQyz1vsf+jG4H7t+5dGMkb4tIvTlznQFVnEfwFMjt
tJcNOo/9eA7BYhJeta/TbMqeE1jEj24C3pO0EVayqRPGjqNQ+5jWHa289NCtK0OGpwaZlAL2sNgm
dcKHcKyLeUX/kwVHQIEhJYGvDD+IrOEzNBudiV+zCIctPE/1gfakiCC+q4mGky2ba0WJEQDQxiWt
T57UOwwLGTRaGKHWQgvNF25othBEIVjwZtK1z5lbzo9RKAPMAZS8YxeduGnoAJhIfrg6bdn9oOON
cuZrbQJVmrFy2rVGn90Vy5xkzryvgE6gOyg9PAYL67Ri8l3HMVtjGixItHIsKzl/LoOssOozlBx4
NYVuLXewcOMR+nfY2caQnV7KdnDza8Soxtxkk81hTH2wVilyIeHeRXazYAulPX/VpoXNKkiI7W2o
OnzDXpue22Ksxod50BKer1rLgbe9AVxikgruOsdwUFAwEg4nLknt4qcIVWSvzUaUBIb+N7HjJpKt
Nl7N4QjrxlG0LuXj0w/rn//gk/m1Ko5aJktnPUiGm+UKActfFpKVGocECQj+voYSp3lUkQmDhnuk
e811wTi8Grm56xMDYdraarLeWpHYgLy8VN28aUrY7b2288AvprRN/vUP98uy9PvPBvFOSPytiyfp
531PLnpV6IExXFVVfeVUzIrBPu7/VjMq5ycuwGKcBp1DlvXf1qRW0o4cevvhKjb01fIfG5ELbMP2
43f5ZyX5X1aSLNj/Mp/sf8vehreanfN3p/zh6//5X9+/5vedJI0Y/GFYR1JqKGzAgxjlf99J8n/x
tqXv1f6VVGh6v7HYJ7CC/2zZGi4769+Xkqb7m5REidnaWIZrson/O0tJ4bFf/Xn7rQOOAlWoC2pn
6TX+dSmZgIIVs6f2E3amlzZpi8q3K6RgVhZE9kanBrVaqekmK415WC/HNiiKHiKlXm3JGxcJTOVZ
vAQMFZQ5FcxbsacP38bW1nxqSBPSacRtl/Ni4WrQezvWg3jSfROqGlBar9kxvoabevRsqDPSifdB
bln3STsU55Fz21WWWIRT3E4H1aGaQK4DCiyOtkDc6MoAlwAAD7Ir3K+JEdWnUWEGs3NzkUasZDfw
w2EGqe3q4MxwDkqtbu+g1/IUb+LXxFHaS5zl2gOTJug/rH47sjThpgqpRqjcpmKeanDOjM1tD1YI
+yi/JM/QlYiMW2lM1BuAt6IMz9QAURUtLLf0vcInwxPMa0u/0MGyWzD9tobCNMBjpb2jP/zWNkc+
rk57odDLhDZv3MbCfQj67iICdDqqvu4HNYvzOPCYz1IgOgYWdv4rP5dTfpZu9QI3EAlMtOORpNIr
rOHDkmZD+zNvARu94vTlyVSWrEC0+RPFXbqPIY82QPDO224pG2LXs+YtiIIcbAKHipE0sJcfQVFc
xbf2FItSZ3b0azPVtG3bp+V92HjZE5RE+SRGs9iZRVatVRiYW5uAHPHeln2znr83c3Wj22whAqkd
Wzmpt1KSjmJxDLUsDgwggVW2GVyDsrTB2rPkc1eu1arrqY/qF5m6D3bD0bEcqf/EsEJiKEidzex4
Yu8pG0t05j5mc6UpgrHDI8/b8ChzLCBrJ2zyW8MLui+aTg0Mo79u3rZGZl7lsQKdNBgRs2wZqXmT
RcW9qZFgQFqsIzYf5h1LZW/buEHBdoZHWbAg15K4j/0og2Pc56PydrUyCceFlRCsbidKPPAvr1qW
NOWVIcbuFBLchHDNtu7RkUN8krmtv0p+cb+Z2nidA2+MfYtrWW6Fi4eNUP2kn4YJl9ahJN25sril
T+9aYc3ajp7XMnifPGe4ZAYFeKuwkCm1arHJEJ1h9c4Tcf/Pjb5o43b6Lzd6FkfLA/r/712+Kus2
+pf/lpbtzzmm71/4++3eAyxhLwkmAh0W4rr4f7d7TM08CmxussafHfJ/BJk+RKgFPYvYxAPd+UGE
sn6D5aiDotC/3+7F37nfS4fX/+F+L10PLrxDEQF2BstFhVrU0B8UXNg5VWOPjnGeSWGF8y5uwqkN
Fk4gMfbmorXS23BmwfvSg9xW3JHN+ZNmZOwL2Uvvm77SzgHPKgBWWr4NAYNyUpybC2P3PqrN7kgf
qONjkQbxBfrzXuEnXpdFqJ3a2BWUw+b2fe9W42MCVq8gtJpoO1GpcpU3rHTspmGDUc6C2yX+/pVH
a/QuUWQL+LnHFbDDPT2IF9vkCUDnCtx3FdwOsOZGuvkcruNKgpfZK9Y9wFXddO1k9lFIDr4d9D/S
jl87S2CUoI8R/nudrGuzmC54JcMNOFIfWtqXiBXc0vinbYIkEVvaGOcdQQ8A9aGx42NZPHtTn+BO
XRpqOBbilLyuQa+SVkyxhRqtuc2cHIKUBQjMzG1eP4cRx5WSflu43n5quvjOCbHP5kLMe0Kw1B6B
8V8NFSjtsE2u68ljP9Ck84aQA4UpSJoregjMTaRbpg+KjQ6GvGPHToX7ERXoEgngvcLM79gQLSRe
Z+fl3b6SQwqEAwAhFZzgZM1Q941A32lxItZWND1hDKUhpV1+CTwtfsuC1M+mjsZAQHSbzO0+543n
mywUjhXu31NFVcraNCixnB18O1T5WDP6GrYDjeMwMFxl2Xsv8I7ttKTSU6NiTRFoT5MZlytT7ywG
bhaj8DDGLQc2DyMaHHuDY+aDQ6HQoRHsiR1khW0zCsi+jTb5zahLDMh41SyX+HPH3oLOCbnxRPJa
jZU8Kc09kL7P17gmWBeQYqaxINxFZuesPFUpPyMOkybqgQ3DkzvO58QYnFXIAmSrFTGhfco8d06V
v81W8pqoVu4WQP96IJe80b1EOyrD+ybx7vlt79G3mIiHDBnCHnhLuHV465VJue1CumaMMIADS7i0
d4HsS4qg8Y9ZB2Uk4nWSswD01pxGLf0MS2DcQBmrgG4k0548c76e58LFNsN7gZEKuEJYyT16G6tS
XMBrPeN/g7f4ojVt7qfOGPg2ISzYfJPaCZe/YEmKYGszGW0DM3msDTu8FHqUb033MzOWfhwJ2aIW
2toDxbt5s4bjLn0ni+O7vE/dddHYIN5TDPtV7NUPpPBcn6xFejfD3fSbZr5QX5Vt3SQdNogd9nam
odG3DN3ZFCO7hNbQ9JvYrmd4mhQH40ePYN3grYtak4M208VBGMi4cejCBjVCzLy9cWo0vfM1oAKP
+Ne4ioyKviEThw2tN/gWzv2VbqEiwD3UH4kV6/TmCptPLu2LbUQc2utmwYk5Le5TzZwwpXX6UbTN
YGHuQ7KFowFKEO7qgAKQ28Sli5SeIpxr/Kjdmb5wk3+onYsyxqib2leaTD/H1HQs5Kjs0Cs0+c7t
Nd+ZuZ7V3Fh7B4M73Yv6+xhE1BoPpXVcopmsltp7HVcOhkf76FIRsZK1dWcHiaLxF5k0wki/mgfI
HFIi9RjK+9K12V08jTeB6G4yLKH0FMViN8XatxyY1jaDuFW3zjke+PeNU+wGG+RnIYti64QINDkb
en8KEH4XzAX7zfhNlSghsKfvaYUY9w5FpsyOjrYaXLChQnenjUFtmF/jKF0jV9SXyXCQBow3j6lm
5WKbYspprPvAiEL0PW/TTZiP+ajtRqm+9U1Gacs8BVdWnaAWZ0Ic2dimW8Q6WNQTq8upTSt/8HJ3
H5n6dZkZr7YNMSaUyQGsxZM7NA6sWiCX2WTaB0AFxQN0jWdICoNfVc43OxqGdR/E7XoIswdDdCdH
tvVV5RrHuGSFY9EgcVmkBEyFN1nEpBaY7DJw5b3Xdaf7sYfVzJo7eiAkIcmA7N1Gwbo9T9lQs2EH
zQGm2NtngEAbM3olL+A9TBKzN0vSE2UC3bY3JrVtXQCDo8srFjPAYKxsNw36biJ4CI04E1bp4PF5
FmG2BVEJ7xSJpEqpZ6BfIj5NqjmENa5cRHWN/H9nrGg8131A2/anLB1fhqDr9s7kfC07lhVRmCHQ
GO2ww5tAY3yBwczJe+8aRu+NHrLPUVIuP/hwqTgArVuLurI8uKNsnWQ8pZ6j4rjBDQ1RLNKeO48j
g9LGr2ZMPt7Muu7g9nPNvQZLAv2E9p77b3yMMK/vQrQW5nDNWnc17hGXHrddPJvWNnQGc2tkFTRr
WYld6CTP1P5Yh1lzH6a2OTWwMFaVFr6bWuUcaQUGYAn5YSUrW2wt7LwbIXP96IL4xZfHk3zmrrqt
7Zr0ijsRJwV70izM87gNSJOEroY2vYc2EWMTHVvyycNTGwCH5aOo7CbJVop3X+5eB1bt4eN0KApa
PmRlkluNuVdGib8SdwiNe49mNywF3XBd6oYModWU3L0hPs2sKBc5L7DuKMR27PpT2RPtKo61ierl
0Yfq4hyijDCLtQivWVXPdX35Z7z+H43XgpbjvxqvKQRp34qfJ+vvX/OHuWsZn5nSXahtug4Djk3G
n+Yue1my6Lpp60Jn6mao/Wmy/s/2LkkjqbTIKzByWx9usb+BDJDLXuiHyRpcgK3bAlMkoGHXcPFn
/jxZV3OZGkEwRdcES7k5ZB+mkmHxl1jKTqe9U+Lt2nZpGME4p3/pEn44WmJ6gJoPm4sDSbFau3qk
kNBmha+HI639ZaYQeZNTlUV/8GKrKRU55+d48eKUzax/TcxwpJCwS0kWcy5xwKZ/uHlienMenbZ1
cHoor++PoxnXw6XGALuJWuLj+BQyUMiTnV4qXJhr0QWoX5N21rupwqawmJJEUszQmqb6tV+MS4YR
ZQfZj7imwDGLb+A+OjqSTcRCz8UPuSHYZ0ULqze+ZItxigyBs9fqjrrPMk+qFQmc8bZX2g7dEJkF
G9aw+LEiLWsByIXl8lNNc/I8WhwbzMXRhTR6jmh1qPcJUGvBGT4VQcvqJ0vI0DhmbbEuL3Bi4iGv
m6WAImUm4C/PVdbnTtzECMZHmczNTVMhUZ4G4VhfuCLTKW28JKgfZoq2D20tG02enDoc081C+Wd6
tsdqRxAcgooxGsOlTGRGXw/A2AnkX7G1ifFw04EbxpCzTwiQlDxXm7TqO+dEtq/AjLQWDfgC8n1R
2iUAH7ywHtF1RZ4KrydS4YFda1ejwDTIVsGlUaLyiaTLT9AOxB2nIcrdlcfN3CucKnn3EtG8T4FO
oOTKKBorh6AAbX9rt7EDaqZaREIsIYtemHv9ecBwfbQ/REWnJg+9nrIuOcTSK+A2oUmCA4UetsiU
QZQO182iX+pxnGC0GqHUTYvQqRHrOzL3lZsw1OctbenpLgXDJOJqvGvtjiYimj8MHr3ELdaZasOj
67YOHRkmV3ttJG6wJ4RHZW1mTtYhR07ekmBo3kqjyr4YrRIm/ulF7q0X5bf9EIE5BdU0pgCqPjYm
2z/OLhl2cQ4ue1l0r4jQUIznUlo3IATQnqHRha9hLaFxLfp0vijVQJ8K3+HlLiQnqx1ljONtsejb
0YfULRfVO/8QwFNDT0/Y/xU2EtKfvpvaxQGlxrri6ZRg3uKIdLYXgb0gwcCjTCfTgvrOz5gQYEWU
77KQCrmGTEMn7bPuOM1LtAj70SLx08xKB8oi+1OTBz5IONVj0sxXVuFYt8s7+5oMqe6zBy42thIX
9KGJNVmFlcusLNJK5OW5ApX+XgqS++ViUghZKZ5qJYdzSaPpvsnoBptiO9wlSZ/ughgBNIC88dUY
0mZXoRDch5Jjo226kDVS52nGO1EsJgpHC+wzFQ8WRm6lwcNrhmdLlQO45XQEeBGbxqfcmsaRHNZc
Yn3OdPOOVUpH9q4x3zXHpXqh5Wps08X3wUz7xQbWta5jUpO+Rj2ct0qZTe7ZKY9URzl9+UW6U/hg
JTS0kU2urc/tYk4pcAHyPSrYhowha9OstJXq+uww6HZ5TEeFAw2U1SagzGlrLiaYEb4Bh+aiX9gE
Y7JtrZCDttMBQBQeLR/shNM19sb0oRkVzrakvHON6ewtlhxrMedozuLTcRfLjltrsbfy6H75Oi6+
Hi9z430flMVXJ9Y9inkWJ1CVY6bc0EynE8YTh8BO7iB1c/w0+9FPeXffC63EWSQWk5G32I0GfEco
jcKfRitk9F2sScliUiK/Zr6Wi3EJ24zGOULQczLqtvUJKwRn7sX6VH6YoJx6eE6jBnu/mZQXRrK0
WfU4qLQRK1WP0+w9TAcNLwU7zTKLGkZ1w3wxijm/nhdbVr8YtKbFqsXGsL0xFvtWoA36PVEaUMUk
dFK1LUvA7k2p9De2w5QNjF15l0j6XNfT4h6Lkk5bSfIm7/gY9X3RF84n02hnzZ95a20YrLJ11OIa
WFGvMqDBcud32YHiSsG9Ziho6XwiTUI0wngMFYFNd7CiYwlo7AZNsvdbBfxjMy2WuXiq23sLEFyy
VoutDsdExlZ5MdxBz7BXAs/DYa6nqVtLQ32jscLckEbwVqZllBeKiZO1ZuLumxefHxUVnGFS76J6
w8LV82EMNG0tvUQ6lkGxmAezxUYIoqO6OIu1UB8WlyFcdO9OemO7713CkOUYxITdAsnpBLPUNZSK
9DknFvccLp7GosuCpwpb0KkbMQ5EiwtS1HJiYVMmu2nxSAYTu3GdQzsVbvy2KCukjNoD/I++WoVO
9yilTrY4Bhfja2Tu1lCJyo2iVeZGETA3N3g9y2Px4fDMF7MnfXh5ClVfGBt3cYSqxRsqRwZYa/GL
Th/W0WRxkYrFT2rw/bV1udhNw5YKEnuxoU6zBTpHzjzo3ULvMN+ETbwlN2qfaRSpHgKnr2HyWDXT
NNXIsaTQbjx3iy+WdDaeyX+G4//RcGxiRf2r4fjq2/Cv/VtekTT6WWo0vn/lH1ojBWdoecKW33vP
/tAZjd8sWBZYGlAmGcN1RPI/xmOwW0ytQBxYjsqFrPGn0CgpUvPQ1SGbO6yK/6bQ+GuaB34G34g7
v6vzU4Dy+nk4lpo9Qjxw5n26zIfmzJ2bFdV/cQP8IrjLjxfxkFMti98TvPPPL9KWPT3mnktVempA
9HWoKo2c3lkTCm83P1z//2A8+HmNbn28lOSy4JvWHbauv7xUmXMvSiDt7cceO2ec4Z0yDMyHYrn/
Z1g897motd04WxIWHfCHv375f7ucLgiUZZkvkILxPfxiezAyAl+DbRAOLYYHI3eeXRKsf/0Sy7f4
MRblLi9hcdjyOFa5pL5+vph1rU2dHgi1Z2H+MFrmE8NYue4M4TBWKwTxP6WU/3A5TfeXcIzk5ST5
K+wmWBk4yy2nqx90CTOkD2NkBNhLEM1HAAwC2cDT8mNqATHKevkI817lKxmqllZ1k4M/W3rqUVZ5
CvSZYpiA+7sRAoeKEmbpbsB4RI997ylKwTNMM3CK2PoYSlTLQ9ejrMwzDkaSm5+NhE1I37RksF04
JXWrG08T9tAFlcGWM2VNeBWpjsdylJo+2un4NHFwODNvDXTxQSfjpq7w0tkEU5/jyaGsOK+BB4Sl
dW21RXqHuxm3lmSf1IWEBru+QD7M8S8SIqcuVqfHj0rh+UDG9gJCtN+aef4uqTUuY/mFc8ZtW5N8
HKTLJl4fX0N2N7wENRfcm8EXm8nsp9WsdqmyiOrT+2Q1yfCN4ZM+zSS6ribEeDxE9UYalIdAMrOv
xhGEGznb4GiE5pMDiPWYRCzeeNqwtu/7bzwm0YaLJvYnQVIIj0D40LJkWnfoKvQQh75ThgQ7h6Df
Q+kINok+RhcOJViLqO4N3Ik6q5BSnw2TQDstSKfQgyCSdOM2LtGdlUO/eeSCOzbo+DpXepLop6IS
nGeKsa7tR4nN6TlK+/q6KAXfxx1H46EUKQenmgIDAC0EUeq6pYpPWdEpyFV9oana2hiFSreES3mL
5Cq5USWtVOzzxYaiEGNLCEp/kmUKqbnnwEa+xug+dbGuMJfpkzhrgGwf4kUjLuJSUFFGZWPEEgqM
Qyw8VmB1cKbppr6tZp79rGHPgTeZn4g+tw+EkNI9kR1xQSC39zlOHBZP7Og63FS7Ijc/wbDEkJbG
XbhNHHPcyyb2bnU7xJVnVvUF8G9502WTbzTddIF3Uqm1V2X6llI/9am0rTBcwdmAijda8a72ZHci
po3OM0f2Tew0lHSbOLiC1hEAEkIIC7Rv8WXPY7+I5IHyx2q4rab0kaMkz/Ye/U3mRX8iA5uu4oh1
ct+Fwy3IZbEzzFinDKECyJ23OMmrRp2QdjDt66FVXlPp5hq8o0lsLTEI/dYM1PTWkDRfZ3xozn2Y
IPtBlN+Zo8dulD7Xwseom27JzDu+0oklkQk2Sz4voEjWLK2DbVBF0xE6ffDJTduCKuTQ24VBMJxG
pn+0RhqKbfg9OxB0AZ99iLeGpI1WBt24zsG3cvTPhiPcDMwTnulug8T2nshOJGuYuIVPN9qbGZjP
nphpRWxb/S5GgN8bvfnq8HfV3Cy8T0s6hSEhLj2bM/6FErxAAHp0llrrB0Of+soV5HLm5KI1qrpl
ysr8Qs1fUTcaFwdEipMlCPtDoFEYJjT9Fhfwth3LcJ9oWPBLrxp2c8q3Dalre6yF5uTcngaiDKpG
BsGL8Nb02AfLqLI3zbhVVWg+WBatgYVIQe4UTt/cdGRz3rhvu4c4H1jHi4hkNnmmTRR1/IUsWc1X
QZa27ICDanoskYnO3JBmsrse4WXD+lSXtEfRpboIBEFJuCqgS0ePzsy0u4gHwCrvObdjgc1pictF
cdXk7iHrjUc23YSAAlGsQ7LqsnY5CLB4IZiiuZcwSL9RRpKsZ9VsnM6Qb50uq89JZ/bXFZhLb2VR
bodneLKv4wk8n0fo6WDnBnIpHmS/HObhhdJfkzNwzSsjwk0TBel8gFYLmIgliJY9i0HpzKezpHAo
sUmds3ITWZ7Qfmhl+FZYuNN2xvuL/oDxa55P2nWq6CpsaEJPQRUscadiP3mgLNaqpgNSyJH6QLLI
CJ+KvoPZkeQbYzJOMCd7UIuuthdMNmulnC/kWGFy9h5/d0D/ycFNXGeRBcWusOIcV7ykxq6f4j3F
48aG7U60B720NLZ21t5qLevajkW6j7QwfHWtTY6VZJfBJ/YbnLKPgjsXOhg8HC5S9mC60A5wAVKp
oLWpcS+VvbGHPH9ugWm9jshVV3Ztz89NYfplGuPDTaq6vupE1W5xvvPOm5xkL9OsXmU2bzIenu90
qhpsCOp0C6aoOfB8HOjLNLlnKGAc9qkVOdtB38ia7vtc8Y+T8L8ZTBxWzD9MRf8Wbr6Lyq/f/nVo
srfi6492QuP7F/4x44vfyKkb2EtoNvm578QRv4HXhPGCMEtKien4jymfBiRDCInj4c+zwe92Qsm3
k7x3WKcz7v0dawlR5n+bGDlfkL/mZ+CQgQ345xFO1RDbcg+nsuawrkimqLz3UqONN6Hr0ZVqWC9D
3vcX6Le8Q7vqhcSjdtAHYD8lmdQ1yOjUrxqZ33p9XqCI6k9WoIfxqspUsi3l4PrzwomriSetJQCL
bTIBe3Ab56rK+pRgk7hJCEq9eWZ+sYfsYmrDDlJP4Le1BWFryMkk9JSS90uppN7FVyicfJydChtK
USoCYS69h5YBwVOfKajTb2zRIBDXw9vSQb6yUvQzSXCzbuP3Bs6Zn9ODu3FK94oH+W6IKcaswuLd
I2gyiP4O1je9i3G3lUZ6YXt2Q6HvCT2P+syEWF4Uv00VFsES4IrVpsy44gsfvRc1Ndsyw0pQ55H5
DK96H9euvRp0OJslFc+rQoMh1povaZ+9OTpeGT0c7vQ6vSxXoM1pLOCz/p5UBckzFqlbMwMcZeYM
Cd0iJoJieSDceOcWI60pnMIOdeZ9GQgV7kQk92HIYpxH0GHOsnitDQ0XRl+S2/HRiDoDuMv4YEfT
3VDJl8hMj7S1vtUqeSOjfuVEGC1Xtmw2kl9okDHdcdONzPhbTWa7ZfGjVkjsR3wNDI5thLxqAC80
Si6UEUGfQd2DMGXo0SZOPdLBWl+e2irmSa0t1zLK3zoxYa2kzHNFzmZaL69VSf4B2JqbodFvWgN2
KoUKwsVUQaTtVDmltu7T6N3M+GeWiC9pOp5odLX2QJBtDH78hqWcnkAc85hr7YxJ2dR8mvkQVWM6
JyNPzkR7Ezrv5qdaqgAf0vhAN6A/TsWwLqKaqaCM3+hT8DbkViHVzqfeCJeu3jq+SpXzEo/6Z1eZ
1wS/qS8csBUZ7Z5iyXqvxv5hBlYVs+/ljWruQzTPlaa7WElaHr4dYEa7nCKKrfh7YhUzKeninTDO
LTFCzO2rqtGfilB88cyhXeWEHkDGZ0fh9A+q7h7kmL3nOkgstqioJvn4YAZQXdIYN2pmlCzvbI0g
Khm79cd1F4V9RdXSS6kKctvSuqos6Wzb5ev4PTGmIr4Ppv0C+m/a2yNvRzyUV5WhVa/ESz3YARGJ
NFIlt2TJ6fkaw2CN9QlkCh7IvXKmHiSV1R+a3HYPY6/xWI6mbIM4S7ujVk1ky7L+mEeqWRtaZn6h
e/B16mv7LNy0Wo4bZYyRiobIKvE9Mj2+k87DW+CUjCuEBzN7lxDVfUqL4CkfNbvzZ9nQcZDTy0PV
ypUs0tfaxPyajhkWHHta037pV+1EM6IccYjW1M5j8BhrZIyyxUnsqKtMi24KsJobtm9PpcYxoUH0
B9lrvY3FVH8pCsj4hZZEG8CL5E9hGlSzZ2+J73e+Mf1f9s61t20kS8N/pTHfJfB+WWAGWMsXxW47
abc7nekvgiIrFCVSlHgRSf36fYqkEpFS7HYqmCUWyx7M9MROkSxWnTqX931PNPkADgg/as3y3y+1
WUSWAJ5bCHxtp4zoiERvUjviu5VsgQz18IvtRAWNphnOe9IPdPbVWHTlyv5kD6yHDPmmd5Nd/GWQ
x3eGtXpNevTEiouY37Ho3YOCKpj1thVHdcXIlvkqGhu7AQQWJN/wwYsH39ze7yeqdXF0xJ0J/DmU
OlkGF9IOySXyKAZyL50sg2vk2dqiYc7YY6tf4t2i0AbO1ULU+5U7iQxTO59BAoqEDTejTSAl5PZ7
5bZd6Es4fGMtXU1dETIJc7wkVw9n5SKJ3vFvyvXLb3eSJRLZM4cDXHfofsz/tu/p6Wt34aB5PC7p
VgoQYfcUFWzsAc1l8wFCSuJ9g4BCToJ1e/nWehfYT4MclGMpwKJfS9XX6GTcKN3l+yVtO8YJqYjL
ZRQ6H8qJtRDm4m4ZLVdjxS1meVLsrlc5xeElulmXMYVBVNMQ8CM/5633d5lHiA4eZOy64QDaMxVg
J7/LLcy3Y1GsXgG3oTX8PS1Wr0Nz91iE3kfFXISXVmE8ZA6KDUUUuTcmCmL/9ijCjwwUP15JVJ1Z
Qgi+AKpVLRWdXK3zYbUAwYtIM4Cfasm1ESkfYId+CAV/6+UZFQCDkxUEYla4VqBekaVuf003B+PO
D1mrbmC8Swq6N6q+caUEGOG15dKc2Fndp54a/hbsyg92qoS/Ae2Bx773vmx32GXhqizB5kNRKu4g
LMHozbOngWs96NCBFw7mHqpAOPI8EvjbQis+eaZW3oSetrkq/JLqghInj+tV8bGIOfYRSjBuQdXS
9slKoztj7X+BmAw2ijZcFzH6ITe0dPwyifYfHS+73qc0dy42+nhRIqGxWPv0u95PCG6KOyBiwUjL
UIkoISNoGmMTFP4Vw1sb2So+1ssTeZpZhNZCYtkGcWaDhe58sL09iLbGQF+P9znMbNyJAstmbjTr
ggYD45fvhYd98s1MqAZ8LTLQZpeDFWslPWoRnBubq90jqZbbMHrNYFY7qWNZbEulgCL+m0Yr4hmO
UpdkipCJVJT1OHJ3m+vEL7SRMdmjjqXNwFKVNyny0CvNGLsD7SGfuAtovsHtoJj8iTLmZ8eiGqiB
RQZ8tdTH6JRzyLpYp00Z3quq92Vv5RR/JrBQ0a6j2zkwsAu4MMmvgY98jbP5w6E98oUF0ukdIqYE
yiZ+i6qirbIF/nqtxVDidHer3SAzISQm/C/mmiW49Vf3u2JFetUrR461xEGlw3VhknZdr0FO7pT0
MVprSOTp+7tXvsmZHcu3cKkFYIepOmjtCRMtDwpYLOuxGhAo7BD5GvkppEFtsOKdF8wAffCWQJGd
h9C0kA1MYqruavg+XbKWJysEZgE1XOeTPU1rLLqJZgvlU77c6JcOUn6i3Pwwocn9KJuYDwv0Zy7N
GEu0ieCE2svyI+iJ2T4R9Bv/90LHO3S3vHA8KG5WC+VjiSN2sZksNjco2d2QqXn0TFi3SyC1oNsw
fIm1I/k6oF4bTgL3RjP3H+kDtquBYrPiv7w5opMBQmXrlgL46cLlzBCXqgP9Fwyw40WVe1sw+Plu
Pc6d9SUuToHID49jKBCAN94rX4SqwZnbcQpj1oCjOCd7cmvopU5Rfz2OtWRNwgI4vTNZ3k44qVyV
77OPWJJ71JUvkCVIkWrAA/SCezQu9mD4JxYMYvLlPsjcK9dC898PEvpSlQ66SCRUd857qObJaOHi
7RfrSL/UN8ksXO4fi6C8Q0iGw5hl5umrKdqzeKk5vGcI0NuMfGERaSPc1atdunSuUz5pFV7ujUKn
YT2/SLvwW2sAYWm5yXfXm0mGItY+XbwrHPrpiiAIoS1Qh+mK8mmWP/mwYkF4eCipbwn1zH3+FKcg
EUqD+r++e9JW6oftwL8FgLAlCZhd+utVCRYaoHLIn0zQDhmBM6azhhEnV2IbJYX5ENn5k+WJAMKk
jaZjbYDQbPGWlMnyvtiS7rI3/DasoE/bpckWS1HRQMB4FotekxkTDOjw3qcHAl1tccWNwPi0XOyg
ihtQaiOTNpHhLbna232IrHvssYHTNLglKL4JJ5wsvrdjYbI7rDy9D1TzrwWtKG5XqvmwA8+CAGg5
EoERyrH+TU6OkX5q5kOQGp80IP2vnMfWme2Nr0PtCEgcK0rpnJNAe5dbzTDDcWKXM1Dqj4nCubcj
zJpAbroU/lcVakepq16nLp5etefXi/S6zBOEmpb8tW2oX5L/XV65EDcclKdt5EK97Ygy5/rKLbJy
HKjJgAAN5XaaD/tXJPe82XYQuPebmGTz3uNcTPcLF3A3Pc/2NoCpATYGctXHnY67pcT6ZmQpfjYq
PDqwBA6etUdgyHm40MGcL4EDUTwBRrLDgsLreIxhrIA4D+53WfZomJl/E9GT7MqPKQpt8/1duMif
lpMQtqA62ANVLmcWRLjreJM+2kQHMFeshx2HCEFm9qTTG0d486l9OF//P8P2SoaNjJj2Yhn9zzIK
/bV3nFxr/s4xxpRirg2UU1NURESPMKaq6EKFdp/u4v0dZ9dg+OJ+6oRMSOQq1BS+1dAVFASFn6OQ
GIPVhRV/C8S0baMbqrdOx2R8DTqOi3135GdMshy9qMk2f8jCZy8JYCV+fvlg7tRgT27QCVfiQg/C
TcENHMigNIe6yNwphHXfHS3C55dvVZ3xR04Ton2OI3KOKJm6JhnIjhNYgosMTKgo90szKBWQoeEA
sAMUYOIoqph/JVUXF3qAO6mCgCBcoP0owreh6YuiK1svfKbrumN7773MWOBn3EDiUm6Id7K5DxDC
D3/NakSnItCdQY30pJlCeWeBa5o8ldv0GiqmeZvQLeDDkiCGRqA0v1ynI02gSZ0KWKrtLDJgF/mO
lomXZoBkzOr3ba1EaBnrnR1d8hAh/opVavSszLTbWN34f5RFkN0FyD3aoz2tyvPrsBZetGkFeGkW
1v4BjXAz/4tKGaxbJMr9CyfV4hH8fkN/b6Aitr9bpu5i8HuugIhfX+k7b+LSNSxdLdNiQnUjRsGx
+iL/Z6xG8yIibX5VgWp+y+Zx+ThPsiBNDrtK/LTqqfJEG1fB+nzrL708UEPy/wE7VD1U9TAvjRFM
eebsef7Pf4C+wXJYYEaAfYkLSxRAk2x+PADmDqhHQHYQL62u46/90jS8/Ib1fL78Oy+9wbyadaGC
QNID+/EVBPL1kd4wCWgdANcxTQVkSHXhtbYnwRySfUQqgVCdOx0tke8tgpff7Oe9vYY+HE8r9fpi
DdDVjd7Ozevzlsevj34EpxROloqYn7jq+f7Pz8IMJm8q9qLnR+vj05Vz6u/NQWeEb/sAJQx0lGBS
62TsxNWZAxfmdNUkyW3moL7hf34Ops+4FvQuT2N/lh7PAR66Jr0R3CFtLm3b0tju4upaA4SPLdvR
NM3631oD331/DcnwenvWse+PGAJDobIphJPrt4f+09kJNnopJDxtuzGGuGC9swdq1zd985lAezNy
AaJUW89DZxXYhlgEcG7rvAFVmr7NAs8tuxR0bSjq4Sx1pvPYGjrWEBUbYSu12hrWdLMeWQIi4i4F
7q1LQEfFHIgkgkFQ2sTV2Qiq6gIBRnsLgfF6Fvq2BDTYB/j6cgejMgR7a6pkD+uXZLu3lgJrhDjM
Jstcz1K96Hq0FKgGGdKzAHabpQBom3Ulrs6GsNwhMBGVAmFvj0Yw5wSxUmtBV4cG5TXDgXJXXZ0d
gYOgYxQ4Ghqz0LujgQcX8HGpWdCcIR0KiAdIM5ybBUcbAlnXDU3kIcTVux3BUlBld4SuD8Eduaju
NGuBt2zZBeFGGKQeMJPV1T9nScfZlVwLuMy6aQkyx3nrqKrW0IIhgSRt7U/VcUqPrCN9X0+gcj9w
UpInowaO5l51dc4I24Hegngimon1z3u3Iyj8SG8IAmiFAFnVcQWPd4JtEzZZ6AbpTv32/XMViWzr
h/rxsAFfUcBYoJOcPxscHS1FIktMQk+tIue3Vm9PiVlAMRLdRHEE1m/ZPSGdIb1ogC4f+RF9C56g
tclaRVJFOj7hV6vY8ZZsd0gbG5L4llXPUu/OBvC7opQm5ScQSFM8EAmTxickIDm2Cw6zAEwYcEvj
U/YuiNJp0CVrFwwCZZ3WTsiF1NbvdBYQBcGfcvvqLeHhNNm+H7cLzIJjIxDI8VDPQueEdJCnFfRS
EAj1z/u3I1z58MEY0uSdovEhh9oxC7iKQxFjAaSr7ULvnCV0HAU4RMoskGjHTwL1gQ9eXZ3Mkkv4
YNvwgNGzrK7aR+2Ry3iuddxbXUY2BO6QYmMgz24IGBQ4zpwhuI3VhPfo/TXCJ9lVYFgkFJCipsB9
3lEwhuQtiFC0+k49en12r2AUS20Cyi2kSixqDU3JrRM9ujqlCAQ+0HGtp6d/9hAWtewiIHoU9t4Q
GLDq6swCaVaMJYfCoSjVv61A42pZb9Egk4AviCeEcH91tf0kQOSUXx3wxka97Pq0F4Cg1sHsj/sG
OsAV3g6R+cYUdjwkV1DNVApOQDirq3fxIy6saP8pZxFs8swq1UenyRF0nYNqFRBiHs7N3jkHaFNL
xww4B9RbmATAzdXVmQVHqI6QbEez4avFYNp7tCN0HXaA5FrQTcpLTIBQL6mujouEXQTrqIniS/3z
3q0FKi+i+4PUjmAWTEc3OCXrl+zWn1xQKTXWrdkxvYsf0Xo0ZGcBT4HPDCKBYmx1dSIniLgowFOL
bHySHm0FSBDSOQR1aNomsjN6swhY6cc5BJvqG6QnzEXvXAPYz4JtIrcFWOKarTm0Xzn78QmbNbgm
6Ck1yYPezYKmUAuSnQUyy0wDKcPOx7covXJQUIWpZ6feaz3aAfgsogeP1BqANc/Lc+gBFD53GFB0
xHtCcuuwRfoXKoAilpwEnfwR8DzRduvsRhBJA92lTn+IJPq3Edij0vGSMaTeSGoE6Hd1seCPraGq
WEN4bnhHTv88AtpISb8/1h4fE9xRvQgExOX4/ckokzrD5EDMrK7ebQVEK6S3gujfQisv9nszC+1J
AKlpEEyiGd2U23q3FTBUTVbnx4NG8mcA1DX+6ewBPAILECSiJGTdxdW71weTdKLA+Ob0oT60HFIP
EDPOWgK8QnqgUHTFbayueuv16GgUGAxp7xB7iAg6beu+EzMrypDZJs/YlPh79P6oy5/0gHrzKiBn
ACAJa9+s9Y49JEbGFoiSw7fMSr+iZRQcT6T6f2AWCH8EQu98LlVVOBYMChcQBCs3pE+r4IxQ05vf
nwhQox2t2dh7EXQdn4rCFkCAEsT02iK+wU3+G1P1lQ8zWvjBc8WE8efJOS7M937hwJM4/XnD/hAU
DwHvb/2iIMbU9655IOL//6uFDK/SQkc/PKSJqvs0f715wdNbt+51eKvDH479eTyNZ4uy+kHZPObD
NIRN89/B9PM0nB7D8tmHzPm3J/nnP1rPeeQbvzJwsuqMK4Cd0uPG/j5qd8OgAwPHpvzAq+k6mSaH
kcRnRPwLB0h25NE0QM4pXvut6agxz9JjR0EUT5+jw1N+4xfJj7xez2epT7Ol1uBVmkR28Beaw35f
FvprYPrSujsQTX6JvvwC7TELP7envcaOyT7/NbPuP7e+ZwNWlR35Zh7FXvuRhS4PZ4HsyGPa8fr+
YZxqeesEIIc/OEvd+1tT/u55umgtwKbkLPvA75BRo79Ye0fWUB/podfPqI61v19dIpQeOco7w1b1
V9lh705tUw2Akx6YAbLZqjwsg2pd1MlA2aF/jTI/OZnmugYnO/b91F/PW89c8wbkx43LE5nJOiso
P3SSTGeLLJmnaWtNN4l36fH92cL3pm2aYY2Gkh+as4CW762V3QAr5MdOEp//bDYt2wR4R2Rgfsbo
URZ3hxaIEOmhv9+XS/IMe5h/jqcd76lJzso+9MN8N22fW4ScAlgvP/ArjRik5yT/5XYeJ/OWpYJM
LMiDP+Ph7+eFP2sdYwwukqA/Y/B/R/HqMJKwsA0JWnroqvPyaBpHnJTtzUmmQT3c8ceP9odXWjtL
ftT3C7894zUFTnZa3q8CPJJ2VNPUeKWHjufIUx0mtvqUNahGduAP8/VadBGbdsKEhiQsO/xrEsqS
H/L3KKMF+LmF2LCXZJ+/vsFpj/EmMSc7/BOzP0+SeculaMAR8mMX7ahS56F/gsX9I50ujhdiQ6eX
fdyP8zjkZGuNXKfApUf2iWw6y7shNMkO/ec0WaBflLa3ZoN0kh58nqS/fDz38DWGSHp8P5lFdAtp
mZUGzS899veFnV7c8ucyTV+RS6f5p4M8yLm/1k6uid+YBfNp/K//AQAA//8=</cx:binary>
              </cx:geoCache>
            </cx:geography>
          </cx:layoutPr>
        </cx:series>
      </cx:plotAreaRegion>
    </cx:plotArea>
    <cx:legend pos="r" align="min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title pos="t" align="ctr" overlay="0">
      <cx:tx>
        <cx:txData>
          <cx:v>Net Sales by State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2000" b="0" i="0" u="none" strike="noStrike" baseline="0">
              <a:solidFill>
                <a:schemeClr val="bg1">
                  <a:lumMod val="8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Net Sales by State</a:t>
          </a:r>
        </a:p>
      </cx:txPr>
    </cx:title>
    <cx:plotArea>
      <cx:plotAreaRegion>
        <cx:series layoutId="regionMap" uniqueId="{B97CDFD6-FEE6-4905-B700-4E94EAC83DDC}">
          <cx:spPr>
            <a:ln>
              <a:solidFill>
                <a:schemeClr val="accent1">
                  <a:shade val="15000"/>
                  <a:alpha val="91000"/>
                </a:schemeClr>
              </a:solidFill>
            </a:ln>
          </cx:spPr>
          <cx:dataId val="0"/>
          <cx:layoutPr>
            <cx:geography cultureLanguage="en-US" cultureRegion="US" attribution="Powered by Bing">
              <cx:geoCache provider="{E9337A44-BEBE-4D9F-B70C-5C5E7DAFC167}">
                <cx:binary>1H1pc9s4uvVfSeXzpZtYSUxN36omJXmLncRO0p18YSm2mzvBffv176ElOxajjj01fm+VPFOtiigI
D3DwbAcPoH/f9P+6Se7W5Zs+TbLqXzf972+Dus7/9dtv1U1wl66rozS8KXWl/66PbnT6m/777/Dm
7rfbct2Fmf8bNQn/7SZYl/Vd//Z//41v8+/0O32zrkOdfWzuyuHqrmqSuvrFs72P3qxv0zBbhFVd
hjc1+f3tH2U46mz99s1dVof18GnI735/u/Oht29+m3/VT92+SSBZ3dyiLeNHVDFKbcLV/Z/19k2i
M3/72CCEHEnJhZJCmtMfeej7cp2i/QsEuhdnfXtb3lUVBnT/+qThjvR4/9vbNze6yepp0nzM3+9v
P2dhfXf75rpe13fV2zdhpd3NB1w9DeHz9f2Yf9ud9v/99+wNzMLsnSfIzKfsuUc/AeOuk/BvXWbh
a2JjHVHBpVRE3U/9NPe72KgjSSxqEU424O1i8zKZ9sPztO0MIfePg0To012/xup5NcUhR1wym9uE
7AVHqSPGGFWWRTfY2A99bxTnWXH247JtNoPk018HCckq0WV4+4oaQ+0joYQgnG0wmWuMTY+4bTFO
7e0H2C4oLxBoPyyPDWfArN4dJDCXd9/LdRW/IjKcHAkYKmZZGzdi0l1bBnWxiWlRysQGOrmLzEsk
2g/Nj5YzbC6XB4nNQzTwRv/9xtVJk35/VZ9jHymTWzZhfBcgyzoyiaQKNm9jz/B8Y0s39uw/FWs/
WPu/ZQbcwj1I4M7XWfWqHsiGMeNwL5a13wPZR8w2iW0ysUEMod1TxJ6XZz9GD+1mqJwjDDvAwO00
ScJMh68YGXDziFBObCa3IbXa1SRbHRFuSybsLS54/hSXl0i0H5kfLWfYnB6qG+refNVl/DA//326
w+mRYopyRGYbnUEA8DSktsSRxBMhH9Khn9zQ8xLtx+by7qHlDJvLrwepNxc6q9evmYlyOBjGBFEW
3wsNMZHtcEGonFzTU4V5gSj7MXlsOIPk4tNBQvLnugpAR9Q6e5ifV1AY64gTwoRlW49O5KnCEGoe
CSG5bfJNHoQc9Sk2L5NpPzxP284Q+vMwc9A/kvX3dfqKYTWjRxboGUrpjLex5ZHNoU/U3KafMyfz
Akn2g/LYcIbIH4fpYt4HoX5Ysa+gLSa0BfmnsszHpP+ptiD/xBOGDHQbssH9PNWW56TZD8mm1QyP
9ycHacO+hKUfvjaLBqdhKya3FgxEzFNMLPtIKtsUytw+n2HyEon24/Kj5QybLwdqvcr4tVMYfoRs
EhkK2YbCM2wU+BqmoFHC3sQEYldf/niBRPux+dFyhs0fVwepNx/usqwaknb9qrqDVMZWIKC3s3/P
/u/ojnVkM9ueMtBHe/fUnr1Uqv0Y7bae4fThMHXo+E7DwL1uBIDoi9pc7eehbXbEOWcIqrcgzszb
CwTaj85jwxkwx4cJzKUu6+CNuy41+IDXxEccCQaXL9hWRWaBmgU2wBbMlnJLjM4zzhfLtR+m+bhm
aF26B2nu3sfJOtCvGkkDJ5txLrf883zrQFlHwpy2DaxtmDALqF8i0X6EfrScYfP+/CCxASmty/Xt
K4bVDKS0soUw+Za1IbshHDEBHkhrJmfG7SWi7AflR8sZKO77gwTlIrwJQn/9mswAYjeLWwp7BY++
/2lsYIsjCzYP2rJ9PjNsL5FoPzY/Ws6wuTg9UGyqSjdl+BDb/vd5KBQG6Q6C5i0p89NuG+Jqy2IW
oVtsZnH1Rfi8RP+EzUPLOTaHqjdZdlfp+hUjAi6PGKI1JDbbiGxmzRQ/IgqeBlU5Dytis8V2Eb5A
ln+C5bHpHJfLg9SZiU6/uOvDm9d0M/yIU2xRE74NxeBNnlo0YsojghhAmTYge5rnvEya/dA8bTvD
5vLiILE5zW7DV90aYOpociLcfqABZsCA7EQBGzzNw67OzJy9QKD92Dw2nAFzephKc3qLoPlh5f73
XoZzbDCDNsNm594IgBB+JAVyH7BrD71uLNmzgvwDHBv552AsDlJL3ukmrF5ZT8wjhSoaU8otIMhR
nhowRUDnEBvVnttcdLaR9iKR9kPzpOkMnnd/HCQ8n0CooWD17u5h5f73+sIE9mSwHWPaW8c/q4GC
GWOc0amk87Gg46mXeZFI++F50nQGz6fDNGWXd+36NSsH4WIYtjH5I00zY6IJkbBl4GmsLXg/RQDP
ybMfmIdxzFC5/HKQSnOxrqr1TdBUd3VdvZ7ioGoDOsFAMv+gmZ/aNQs16qbAbqc9K3F6sTz7wZk1
n2F0cZiG7Vo3/3+ITobKQaYQQW+J6HmQNu0lgIXGiYJNtDDjA14u136w5u1naF27B6lRroYbuqnD
m6Z+RX1CMa4liEC5zaOj2dEnbFMz7CkQOovbXijNfoB2Gs/QcQ+z4uYc7rm5iYfXg4aBZqYWtaX4
cWzgKTRg1ahtgbsh2wr2GUIvkWg/PD9azrA5/3qQmnOqu/Xr4QIXZFrYHLD4/uo0xbA9gMibmNvn
M+v2nDT7Mdm0muFxeph+58+wutFZFb4uBS2ZUoLJbVwwy3dQaWvhCI5ADrqxc3BJTwPqF4m0H5kn
TWfw/Hl6kOpysS6HZJ3dPszQK6Q72LWBLUP1+W4WakkUQRGcOlTb+ugZKi+RZD8oP1rOMLlYHCQm
EzV4dldWd8ProTJVp4PBhNJsw7RZEmqBs7FsgSOtmyhN8Ye+N9TNy2Taj8/TtjOELs8OEqE/76r6
zY86r41xeRXVQVEnim6hJvd/s6IB28TBT5QRKvNHrL1j2F4q1n6cZqOaQfXngeam2NOa/p/n4cOK
fgWgEClTE6TAw1GOma2DB8LBaYqN6y2lMwsLpo22Fwi1H6adxjOQLq4PUp/el3f+q5avIylFbQ1O
28itOdv1RZvydXCmKB94WBUbO/e8JPtBeWg3w+P9YZYVfq7XwcO8vIK2gGQDjWNJus07Z77n/rIB
C/w0lTM9eU6O/VhsWs2Q+HyYqebiLll36/I16Wh1ZMJ0SRy53asbOAvFoTmcke2Jz1mq+RKJ9uPy
o+UMm8XyIK3WhnparOPXrRPAdjTDQTTxUHE2CwLg+o8oM1FKIGcx2kvl2Y/ObusZQtcHGknfV1G+
OkI4HIVLIMBpIgu9/5t5FyDE5XS9ykMw/WBLt7H0C6Xaj9OmsvNhTDOcLg8UJ2Q8J+s0x0G21zR1
nB1JG4c61QPhiZTzKauGDQRoGU63Y4fh/g+O6Wk8PSUuLxLrH5DabT6H6uQgjd5VgNt33pxWr0sa
4J4ISW1wNlufo2b7cBNSBFtw05VE938z8uClUu0Harf1DKer04PE6c9B4w4p/2FB//dR3HSGWimJ
qzq2VOc8ijPBYeMOFo4gb4PRQ98bq/cCgfaj89hwBsyfXw8SmC93ZYpD1A+T8wrAcHDUguJ/c/NG
cYcXlUqidu3+bxbJvUCS/Yg8Npwh8uXTQSJysQ6zVwywuUA9x3R52kOAPQvgpDqiBAEeNhY2sPCH
tbBRlGfF2Q/KttkMkovDCK1vfnn121N+beeT/+mtdwq7NTjUjnNRjxsDT+MB3EaEi1NwnOCBop4h
M7uR7p/F2o/QrPnOSP6Prrv756vwHm8LXKzr9fL+msEnt+H9+un9cHH34azpNpbaWLid0T4s+NPb
399Sjll+vLxw+oqdGGw2aZs5f2x3t67q398aUh4pizHs0wE91Fib4BE6kKG/v0UBCSIHRHg4CSxw
q56NwCKb4u/f3yKmYOB/APd2y7uaSiTQBBsYjOI0tyK4ukrhor3Hyx0/6GQAUfU4G9t/v8ma9IMO
s7rCzYowwvnmY5OUU49gmxR4W2ohJ8D2Op7frK/gm/Fp8j8JicqMdLG4s4lXN2pJc54biWvmbTh+
EaLJ4zU3SlGtsmKoBr6oaS+C3jW0Z373s5JnhqtpH1tnKhBDs4iVkRUnnUqT6iIRaW4Mjo57kX8X
cR31eoG5SiLm+pbFyZ3V66G5SoLeSta2LXLvhqWskJe+DIucOSkJK4jCc1Gm7wNi1l228BNRxrmj
O5Gm74g1FBDZT1MynNOUZdHfRtVqtHkC6Z5JgkXcmSME4JQrFGJNp04xXVgRT+fIImnYBDKw77xO
Z1FxUqc84ScJb6vSOhkrvw47dwxz3MWYmF5IvdWvuycIXXb7n05FMNwPA0+JvVw1PX+C0Rgxu5Km
DG8jErM4dGvNBAscpahRRKuy7/yyXpRB7fPAMbgx5tmHjrOhoi7ho+zYWS2DrIodrQtWkkuEuQWe
/VpILOGnMlqoc2K4PwgH2nFJzbQsd2Xsg9CgQcmMW2mUrUkX/mj5VrFKbF4z08nKWspvsTC9GvHs
o7o9j83UL1e4bwrkHcX5hHm/eTNoSxvMvvUHrDnptGaeVH8F3KOZ73RR2ITvMw/XqtZOEGhQfM6v
uweTPhu2hcsWcdRVcQGK0Jqm5Qk0vmhDw+wDdmtYiVUwV3SmFGsoklGf6jG0ksvQIJpcsLgYmuu4
Ms0xcJBnJpiU/1QSEP4SxQAoo50qnsxdSQIr8JJoMMtbLjuo3GogciTxSpRdU/FlaHtcfisbTEHh
VBJp5zdtDm2plm2ozbx7BhWEbrvTIijO/+KA/LTPgMhvthpqGZrREGfejafGTJTHushTb1gaXlqp
4Xiwyx5L5NfjJzNLZk2XJaBQdVJUFIDjkrHdCfDVGAmV18Z3ZPFWapz0dTApRNrrAHe3Nl3ER+6G
aTXQ3OkVZZgIEZpBc53mMhrczCBldq3SIC2zRSF0Sa/SNsyq778Wc7KnT+ythWtrTFRr4Mog1DpB
W2a2pOk8uzSLsf/el3WJRWA2sQl8zL5jwnD6krXGdU7jYlKautPTS5j7zTP4/DRZqBxF4QgzcYqe
Mw7TtjtZdkGreqik/p4lwoANj2C9xs5pB7MexDnzBOx+5Te46SCNRAaLWuZpScSJbURGGztFAGs7
Wf4hQKssHJP2nPdxrtNnzAqZKxjq8nBojGL3lwJhKWf+qWddlqtsZN8rj0ojXUZ1lSfNh2Kswzxz
u2IoIJxhpS2e6aFI9bCw43Ewrrs8904rVSaR76bjaA7naVBktedkypRe7TbCNJIrmSp/TF3KVA+T
SI1oINmZOaoE3xqHXlcUz6gpQUnuzgJAJTVuL1DSxP1FOIcgZhYDKzMr2qzNv1lCi0i4uYl978Lx
vEap0iWjZcC0e8PGeiYNx7Pm3pzkxLPxqO9qJotV07HndYjPrTiusUIwIhQhFBtUPy2LuI+r1At0
/i0voUXFklWxzS8oCdhwzqpmwHQor03GL2nQD4PlNEHZFYELg9/JK78YPeOkTHk0fimNppKXdiin
AKHnbZqo47gREzy6YgpLaGgt0V7lZRSPX8ZExl3smEkyOa0Qsw+AdKYCvMkG3D79xU77HtgxEQ14
qUbTr+1FLipWraTVTNjFvR8iwCjuu1e2bwydY+s+wldoBA+QPDSyKTaoc5HG676SWZGvVFuS9poz
PdbvyjL2SidJ0pKmruF7aX/iczjXr5mdefxLa7YEi8yyfcQZbZFphCi/tg1zq4nZt3CSGzE+tyRK
IWZLg3lD5hOVJ99Gklal7/TUtPLK6XSkk1PWFB0Mxa97nFsjOlWOUQK/jeNl6qceq9Ksgi5l3Vc2
NtNi7Bo+mT9aWTGct2wLIb95ERuxCDva1JV/YcGwYJ3+WoypgnNHKRjui6IWfAVKPChHlLxrjkbW
NoWhZPol5VlaM6fWjTDudBEUsEZBXGVkWXqWDj+0le3D4uSB0P7St2vaageViV3SOjX1i/PEs+V1
z8rEHpyqI7K9qm3DDN1CjL0+xyIyAycyuRfmDvckmZQ9MLEOdRsgujj1orieNL9F+vx+ut8qHxwW
l6xvj3894rlds1EWbk47ivT+gDhygt0Rx9ILsq6orM9tk5kIYkVZUgSx7TitW44gi58EpOuxbPtY
Mbz49X1ka8h8WtKsiTrqXXu9nJY0LcIxLU/CnLLJRBZjZZJVkbR5FR6PYoihdV6XTjE1GewU2mmR
Amr06yHRmWWzEQHZcJuwakAQ9dYzU12wLB11lNHPdh0w6Fad+5MAtcGaSXXv9RgFCQNk84J+UnHY
ysmklHkBR2MEBGE86cX0li5i3AScqMjiJ2GXTPNQDJ2Wl17R41NhwKYhDn4qq1VsWCVb5XbZssod
4C8w3GeGNssAMDSFu2cpTibj1BhHvLeLVt3HxEoaPXxmfjtZqrossLTGZAz1TW3aMc2codbF+MWi
2eQfU0MTANLLNPGH5ZhKUvsrxYym+4wotcR0dFbEsPpYO8KaZKGhsMR4l+STdWtgNk9CmncwazUi
EnQY1p6JfyHHIpiK1OeYirq2AqN2RdJEUIlA0Qj/2szPZAqni5R/FWnPdNRGuIDoyqLCRtpp/hTq
km7kcpCF8alNLQ3rsAlvaWD3bewiswz87DmzMHNHU5ccmyPUhFsCuT5PvMxII2rNe+tT1RCskHrA
AY/wGL4f88OjnGux9DpD95UjEzZgwpPWyxCywOhhlrqyT+oPlqxsL1p5NbdhDKCQ7VUJ1gUeIDWg
+HWfwVFtYfOLLsNU9omdQVegRRMcftxPQBhRSPCihki1V6ZONSQRcQzfFMt6ylN/PdtcsV2biMFP
TgBGAicWEQXNMxuEg5Xhm/3wKQgGmXhO3cQsd73O9KJLSUdeDssiKGVuO4pSFQVOWRZhcWYmDeuF
kyPaMc5LPzX4hZcGFnOLTvf+jRkm5knnNVwuYivTyS2PkrG8SrVM8bsSI0m697wlZj8u7ChTIncL
xI9Vs+o6YbeXZRF4vXZkaqbkHTNLohZZViriRn3dlJ6je7sYIyfI2pL3rt/HLZShHctuSJzeEBGP
VoqShl/LpB6475o9abrmOFddQDzEb55fn9aBhcjMtcakG0ektViK+WkfD17jFFUeyVWrLJ8tRGr0
46dOahp+aXjiewvGa0rcAfmpHhzp15VaqJB2seuLxD/BUZ56UWizG889lZnmMelIQFe+UdmBucxj
nfLPg2j92PistNn3n/q6Z/WFUdWZcQWPYTW3opSy/DxarZ9pJ9eaBNVH1Y9JfOyFYDdWo+Z2qh0V
a0YD1yrHqrC/kzSys9uA5rrtF1gqQ3GnmrrrTDdOuopEJ7WXFcJeIA8QiTz2UiOWl4pYRhwftzKn
VRLcBXbGasxyT5hd8ouR6RZLeiRllQcfUYdcS3OZZTzPrdNGeWGQvMtEHxf+Mmr9umvfdcLzw3Dl
8bRrxJWXUVacyogHvr3CWpEsdvJ2NOHWk8oOO+X4BpdFvQi8coyG086vjCA87sIU3saNVcdhYNs8
bMRf2mikqE6xODrDczuGsIVcNjmiLuXUA7N7+T6hloWXevOmEYYJnuE6Qo7uRl3x4vvYFIq2Z5Es
c5+ekN4wLMsdIhE31nGfRSRNHMHbyS+awggxHJ8JOJV17w0owXYjESjhvx+6vMutD5FnRF2ysmJm
0Pw0bgZlt+9lxESonEKpiZOwyloE8RfL9zxjPOc8qTBTxlDAZF/AaheBODeYV1rJOxIWIUk+RFEX
2d6yi2AI/KUOsfFeujBZk0hDayQmXZp+MITFwszjqLQXWW0aIvuL+jRDf2mUKPW58e2icEuk3phZ
ajchPIhLZDB9CeRHyOIUhZpieh5UGL2bByRjchUF3TRjLKljvOgqqI3rLLUmk8/b2rctV3W1xgIY
M8Qbx7UqU3wu3ww1qMWI6SsiHN6w4EsqD70lAUGSmZFwgofkPKDiT5L00zxnXEXgkozGKAGFkcV2
wO+KAglNsSrDEJGW29lksAo3tAPRGECQN0XzpY6yJswwX0Yw6uOgGTnpL+zImkQOgXQ+XkusLPTA
8Kj47hn9tMBkaUzIi8HAe4lKp6lpW4KPwsXaRQcZWhTvY4zb8ZQlY8V3EG4B3hN9ruV1LLinmMs7
BQLIya2AYC62q8cbK4WvtCJjGpxXD/eT0WDVlO42xlViFNO/WCXiC2aGpXG9nWpj8/GHSd58DkwB
jS8smqcQgGRG0H6PQ5mH5XGYsQGDLuiIn/NxfMr80LxGAu5r5YgNUHpsayw1ZN5N6Z9mRA2ecEgc
tIN8r9JGY5Zamib4CM3BsZUuaA6vVU5sDlPQ66c4ngMdtXyz+K42M6hzaBDs2mZMAQ2Ro7m5zmRH
TobGnrJzcwPtZnlIL04wP5KHaLEUVjINvpdDgHXqk3LqJuCBxJuDLkwr+DwaIW/qM4yUTdO7WUhj
MzSQEoOcvoWEZYV22NlgWF1VHUyibybUGLsR/9AJ09xaGqbI4uh0RI1xnx/7Jkgkc9mFjYZOq8if
mI+qA75ha9HiO5F+huVTCUSsGHzZIth9X4HLnr6QttMLb30bL0lmTuqQjmKSP2ukH3Sfm8RP/HCV
+Ta+NygY8dlJXA0Wqc/ZZq2EUaVq63g75SpqS4jThyzGl8ADaHQe5WEMP9+SYpTmZ0Rukd0u8sKo
s9A1K99D5yIK8As8izrJwW0mIAxA2QCmoDm1tD+pcwP/ivfioZGRvYoRLPbDGVNV0uuTmmszTd1E
8SRtHa/yQRsSRRp8PqiLCi8IGkVymRYN/jukHXg7YXYEVFEBLj+5bOPaAynQlRF6J4Gv2y8y83pk
Ad4wTmu/UzDl0apnBYWFscsgaexlksLFpsveyDxVnQoFV9V/NWUfwd74idZxfLKlk6M6Ccpo1QQJ
8t2bgVe4xPwkjwJMxzG715lC2wkmrPK62Bu/sMDWXf25YF3QyZN6M/Re+RWmiOX9GGNEsd9VYilH
k8DK1SWfpo/0+bRqwFdNS3zDn9pV3GEGSEOn8dZhSPFSYoHj80UI9tFwwmQEr4zjn3GmHFAWg0wv
WE5KfEIOZMphW9FUWFcbkmUkIim9VZMVpUdPfa8Y8R3jhnrzkJaDNSwEj0FReiRG6pumyJ0yt05A
TIjzNJaTPtW8C0HC+7Fdw1Qy6Q3wedUASxOtkNlOk9eEbKIKaGPH4OKjJPPRHCddMMqvHcIzzzjr
vKosw0vFoomk1A3c3YUVe0zWHzlorMFb9l5kDMFKdrlIqgWoC1TcORZIIPmN+4wgJYczVAB/NPiI
UcksndxGKrxpuZW0JFh8m5mMag0mmoVmyNqzbhSpZ32Mx6YzrksE02AVxrxQ8hvsLdaX0eUjZiDi
5jQGL88MGH+klxNLlYSIVxFZq1R3+TephqAg33mfyORSyiIfvBWnuqqNv7uQRL23hEdjiXCqBPy3
4doJscovYCS7uP5k+kXk+64nBhb0V52F2Ka4VW3YFvRr5dmgJo7LuGlT5Rp0rOIvI28o104D79Aj
2SdEI6a0LKEa0mCVp5Gibos3Dat1rA47U/1iO5INlkUegSB2cZp+mIZ1b26SpJ3snxr8yZog+p+U
N6zS6RPZPXvvRXR6TxDTwCcGf5g+6DGwE+kSmfu0txEmXg5V9hEtepdjPZB8GUFRJ61U6fRku2QR
U8ISKZR84dGGgp/MqeG7ZT+UzHIILU37QxNYfqedzsxA2PNh9BQ97Yps0nLfGCc6sMI+EV44wrL6
tBhNrG9uYv/hErzlJHkcYqfx27YjUSq4tAJLxbjeZGxZGI1W7ERZ3vCP8cZgxRuisUBNOlaDkRQT
CVmVsuR8kfppoT0nKGRjXDehyDHmusMuXnsWUn8K4wLeow+rTSaxmnuFM3QMP+J4opmUPKfTNuMi
6/ppTVreSOPQEUGVpekyiBJo42ozIeCBJ6MXo3Qe38srYkTnAWWJZT9DfM0SenA5sA9YwRTGTZKf
aOWgxh4C+Gp6HWgtIbXl+z20odMws4XBJw1KWhAvgdOGxST7M9ndbm43dY8SDNzqOP0uFPqf0e9l
02ujqyxQVRvTGIEDhhTIA6BJv+5qRqBDm0yUE6AvUFb4r5zS+ic7VJ0dF7aHUPJhjZhxr7Vb5B7n
73GP3rS6lQwmUJswAsKalxyQbY3jr2XZpRBQeYX1Y+OEty2xHY51Tndl8VpGQd9G/jV+bgFmLBRk
iserCr+OtRw1Qufn5vnnDnFUCcSBtBUFuahmvGIclCZJUtO7KvoMjsKP4fFPrSGGmdtq9q8HSCba
7sf2zjTC6RZ1gTvsbIpTt3Mis08i7md1Iq+2FqMLxom0HyQbhFj1vLLbVZR7Y/mx6dgQLdImm+w5
K2EajGrk8EfPSLS70iERUqnpfh1mKYHqt/m22KBMo7MGVlwlG6XqENdBx/sm9mDXQ7sNAUHAmwGa
qRicA0ILI5gEiXJWNKPbFsjsVyJlWphOD9MyuDD1BT4O/fDIZTgw5JNut9nPyjdm9teDmMMI4PCz
ASZKlkDJEpwO2F038LtFTXujvQyqeLJM430glFciaz4Oht1w/AzAy6kugQ0Q1EfhB6fuy3CmO3B3
+7N6RCO4rqi53Lq93g+KyDE1LKt2ygpXWv5n/YHyn8pHoRg4Esx/Mges88BEt2F0uXFLCJInNKw4
gV5kVTE5jF93ONmXJ8sUCwLbT9Nli6hH4WA0Z3xmN4x9WI4iPrEyo4yFa6Wpxb7JEgrznAr+3BWg
s7GDh1uGkGTOTV3q0XRofOmfbEKRVoAdwTqiRYqXX49qW4rxZGDgCtHV/ZVruFzaxhmrXeRME/sy
VhhUx+VIzaBaUtFP1QgNzsI1+u9qzLCH7urKB7eqnNQbkS06tfBrkp7DW6MEx3d1nIP5eUc5uAfz
Q+oJ39cnA2IDoS+9PoxJP7gexZbT16ooUqRBZUR5VizTpBlp7ZralFW6sEsBqu0d64lm8oPa7OfF
EskIe+9lKSn6i9gPWoWSmaaVIQEnEqFU4wSJhhWmi8SIckCxDVAsA80CJ96EFYjQbTgLeW/GNqlG
3Jkw3V2QUphupIZTGNC11EBAq6mNPCGjDT6AEEs21iWrkimYMzaxTY7NUWi7mdtkDJ24qlMyOllV
qixcyNxKosZ5oDwKuM3A2QYy9xEUdtY6zO9Y2JMTt4oWzBJyi1jSZW5rdJnGyCraMxO7FaHvJn2K
o4fH4POTKPnMEPYqdimHWvH8NJKmMZEBVVuCZx02eZjqhooViyBuUtCuYGAs7DI4UVDb2nONRvud
mToFboMX9IMqVG51S7+AchefxKDaUX/CfsO0o4UY0KTyUtcVNhE+hTnYZn+BIiSUE6yCsiAkclOC
oPPvAalnZZ8J2Xf0GxH9UNuXoM28/GOmVBTTZZRVholMGNcu9LWLUi7spS8zPQDbRdfTsRwc0wAz
0boIzYiw3YEPXvcuVlVdjQ62o7sQ2bSyS+yLhoFZHXMzqbvv0kzjIVh4HAF35qRWlpZ/ZWBejMax
N1tuW1tUYD/cl+/sFHY7WmVBImmDKPo+zgLxPcWJQ1ZPTmezNJL7aDCzkhgpW6lQEZM7bWnKlMCS
+dqCGDSOqdPFRqs+wYhr+zrPlJGs0lD4wgl8v7sWQyiixRB23nHIW3YSmmw8Tcu+PQGToa+sUlK3
VyK4tMI6McEZt+UnD4v6hPtCVw60L/gelXnyl2+GetEr4iEXTVh9jGQXlBLNxLmdm990DHXMuly+
k12YLyweBEDXNMpVZPV8GemweT9GSW0uEZXXS3swWYIVK9ObIG+uKeH5eckN/zxtq3opKlDQqH3x
T1rdqEWgOvujlQcF9vXz8DasCm+RBLnvDDzLFsJTxZk90nQ1eBl2gbNccHy1PWQujzJr1eErT23k
Y9/LXjfHqHvwbgsVJ8dxT5LRGVQkVkFk6uucg5t3ElA0lWMw7X/u+tFeJ0YmkMo36afOpuHSpLV5
xk0VhI42DPaOg6ZblXWFu98iy/sI8jBEvVLN1C3BVg/yGZKTq5ZGQbjKh8xYkiqtr6qWg3CAKVhU
Q9+csaocYkekne16lvIC+6+wpWo4RQVCc1NRHpGlbvIaaU6YBoPT4pfg7uxaWOnC8IzyLFUoR1hw
Ukcf+5bFyJNSfS6qmhSuZwd6bUZV/q7Hhf7nlSTTCvXEtIfqt91Zj3D2wrTi9hTst3EWxiygCxvW
75Z0HcuccbRJgLQ5N752edHdFYbRuzQk47qqIk1RUZCjfHAcK6zcIMkTBxVTZbPIxy7uz2TjF75j
kjy8HIgFQ4yUym07lrAz/PxTkp+VfVGuaN7Qc5GkvQOm94vohhuz8bxLTqA+bfX/2Duz3chxrUu/
SqPv1dA8AI2+0BDhCI9pp53pvCHsHESRkkhxEqWn7xVV9Z+TWXX+KvR9A6cOYKQdoQhJ5N5rfWvL
mhbSYjjUvZ9c0WabSLq0MPOdpKl63aRHTRbC3u51bTkYCN4UQ5/JOrBJ+gZnWtRJPM5HAaGgjsPJ
fPDRzD9ouhnecGP654Vuy2fl5RTXi7e+IZGSrGY4PjiuJTQ33Hie7k3qy/WhijUdm3l37I1Ncq9h
8kwveBjgUkvpog8VTISTjFXZWBWSczrM6Zsuc3/DoPc72A6pxZsSUxMbLOhIbX+Tl4EY6jHi1ZsK
UNS0JeozVmdMLw/5mvMDFvo8b6phL65MJOgDOB2wHStVz7GY5dFZHx2ZdPmbSsjzij75eV+mvTwu
Mt1qtkz99w1fyJGawtoOZeD2ZFSVkVqlCxxb3ps6pM6d8orL44I6NKr7QlfP1Wyq98TL5CNTRLy7
3e3fLS7w1hUivk0BFhxD7BTt4hfzhPoyqLN1djeB0vzLHor5mIwRAZkFOfmObmGKvcxjRQrZUEIP
ynh+VcCYaaSe2ZFnVj2D7Upw/C4+R+GcHFie6FfocstDNVN1FW1j9TRNar/uNVs6X2DJRRs8DXdz
Gpqzsun6MGuiPqqyTL8m3GFxiJfN3aXbhJsHmtZ9lBh77VWxnobVJwK6TTkfST6lLdpjEJaQParT
HihyQwhVH/a4pM8lpJPXZS/NR2z4/RVutuJ2jwIDhikfDmNFshs43FHSmKka23Lf5gTXu5oPex+I
Bw4J/qH3Qi4NyJDwoFa2vEpj0x7N9b7fqCq11wCVONSBSXzsk72asGZPvksKXl5F8PwaJ/f0vnR9
AmVeBd8CEoNBu9mydB+qZps8at22sJC0yxueJa4wXYjnH46mHitJbtZA9g9QWca7IN3ml9GoN/xN
D6F3iF70hAqG2YLd+YoBv8xkNJwrIeMvNiB2bUa6hrdAfezzEDu3HGk8JmlT0ai4TolQ5aEKp7k6
T7SULXzcdK8d/O62rPapqNluKldPCZnvRAC//3oLlgLfdR6uRt0slYPRE3kVrac5Xab7xKfBh2Ku
BtnkXlHR0UqqR9YPbupg+W70ehq4GNpAzRkgREKi4Fg4rffHrZyVpcdL6RG21eLxLAGOb02sPT9z
9ORqbKIClUuTTZa4W6glTDeJjfqPa7GLrRHhmN8A1yNRu0YoEa8NGnHzkg3o/hTWESVNlqNw6mdg
RVfO5MU5i304s497spHY1ZtfwsqeYyx24alM4Qgcl3GbVUudzuxTFfScgcDpx0rVKiD9yJsgrfzT
kICaqWOajh/EFgX7cUWjyZqwWOLwZq2Yn5tYQce/LUYspy0Aub0VULbOLDZDg5mf/GyCzWt2P25B
Xu0Jvv459FMLnWbiF0pLxtl0b0zKStNuOcvHGAK7FrgfStibjY22eOrSyI70hlO4s/U0Q+ZtduOX
uU6mDcZPYRm/moc0E10Po/CWD5BJW+YHf5X0eGRpm5chLSCJMRWdeK8k7EibFVsdr3C/cxObuyCr
fNFMjKS6LlKeQIqDZvcSyUB9cxVKk0TJLT4KQaKk6x2NbdyghKOBaODNA0Vb64Lmj1uQigKFmS23
YWywkhr8ggiDASO9sQgtZd5ROco665fIVx2fiqignYy9yLLbKHC5fYaZO5ErtpTpW+/cl32n/XNP
5Ze+khmr0SZMTyvYjo6URB1DbB4hFolcwf4q9utxi8c7lQz24KiqGrnIXdYFME1ZT1M2Pal5zFul
8q225ZBifXVm+mp6sh8KMcLG6z25hcNYhk3k9bq0Ozab9KHSNHkqABCpdnDQenA94IKpwcOt3yIh
+Qe5zLrsdFH0N1rM4sku2vSd9b0jJ6jGfVEHk69Ok2BLG8/LeOALyZ5mHkZdZai45iQLbmPu0+tY
wrQUvYZ5XaEtauOY4OFPtrDH3cfxWCMJNk5tWLlFdzLKxR34wdWcpFpJXek19M3Ce9akuXayrqKJ
gCEFEGlPOseH6zaI3E87wePZCXzv5cjgr7UKN+Va7xtXd9jlsfkPOR/bgaG+wCGQR+w6w8EWVd7Y
WdIXNvTRFyhv/gBopzqKsJoOhSzYQ8BC1bgpp5/DeXoeGUiwHo3boYgJexVrbESdJUK8JiFRZxsn
xNdEeVY2A8TRM5ExPnQfQuEevGvQ7Cb3DG3J2a3R8JXTpPjCSR995lGy3jg4t20mF3FKIBm/QHyP
+WVN87JOWLjc5oQkqFuxOF4uwvRryi/N8DZPl13bx/pduDIYujEfYIRCTBb5ac7mQTRaDd7Aa9oF
xMJiZVGTjFhH6jwYWHY7Sh2/U0oNr+MRx1CzsaBlw/G6DeQvXBN0k9lpym1ctIYC5FSotXh/nqQw
nyS6NtpwmSThF2y8q6qroFzdVWB43hrJgqthyeLnCzdwiHbHbT1sgbzPMs/erSsltgd0ngdhCWgo
QbLkBtadupYboJJa9Shpbry28p3Hxg+Nhszo6sGN/qsxG+4V3JTo06yEivnNwbVyNRw5183MJWeI
1D2QqcHvKOaBjX7HYwwcOUwFNdfphv6tDlCOmHYkS5B1wTKB+Q13l70YPY6vhXS+4TrR7RgGS3hn
1yJ6grtWVqCCUMPVuVnpeFxRVJ2x+s1r5xdKGUq5CqUnKI5A3CV0jYLGkguJt01hJjslHRIGIFJw
ETUpnShLuTv0LoeVMvGGcRRpqru0sa4h2zLEqKmTmeyfZ21nfh+LaNUtugrCsaRVudhloyLbj9sx
CGM2p/e5TUhZ82gZkrcR2GgwNy4oPSMHGGbch7ecilxUDbptn8ra7nTStimw4WZbS+FflWNtQXOn
Wzu7jUz8eitJnISNtmjA5MPooA4ltQfmXdmDsnIZPvc9T0XfrrhVYKMgjZPMqnZ+Ebk59KjV5pOl
Nph+6EV7l3UU/NM0d9kCr+2JhDG8l6MEKGXmVm1pELIHZiXHeUgD4FKWgWSGB+CAuePjf5+Cqgjx
PWo2b20lqc8+Z3CZ6NPvYm0gL4aDGauLNBpHxMtrBBYv1j14gYsPgvtwL771KQl9fgRXveN+WyJd
Da9WrjSg9VxC6ArQ2RK25tgisBybF0shKJQ3BgWlvwtZFW5pY3ttF37c4W7hbGHLY4K9J6Wd3dRm
o7HbfJ1YfLy9HgQoC90Aekkm8pSYTA55lwNUHZJzaO2yCXBIg0GNg96hXw5SlgzrcWBEy0Eh3caA
uVC6ywor5lYNKKLK9DiYYto2CRXWQUkdGiBVdlzTrp99OoydXEHcVNAOZlHe7Cj9yo4EY07ggjlS
SVtH6VKlXbHtSXqE7ze9yNKOzwHoGlPHAuGzOrW4dzrQJtO3cOaoskC/U8U7keuKtk6BU/H1Hi8w
H/fcbr9R9udq6N0DxFJ3BR14uBEhSRoe5/aWRds2dTKZAGu5CkawDMYnVvm1OC0o4Yo6meWW1n5e
+XxUJgTF6Eu5zgjnOP5N7iHhWFrTidQ59lHbmmTfHvUQrB4FQjB2qEDRIRIms+yo8tRMLZlK/x7s
xG+yjvp1iR5LPvCsXfFwkq8Kz/tRtWYOrcG8Bw7diGIR7VBOKH1lacbdtz7wF8UFFXU8Nzun/QE5
LUeCw2SjEnBOvFRzQ8JUiC7dQn0VaVG8jm5MI90UJO5FA0FxyNChFpu+m8o8tG0cZtZ8BvoAbAIM
Kyi7BkzH4lAgRTG4Iohbdz0676lOF9Thtx6Gm6/XhBddwfPxHPRaAGW3GcIVYOvkBHQj3qxuyzmr
YEkFhh6RW8CJKXwf1AnYuqtFjgtrLASz9x3AAq4NUn2wQSjwOXd5yCPpHzac7DatSFl1DGzF9wDw
EsRDJvubAMuw/oLmcqUfCjapS9WVxMMVKpj8rNIiG96xRCbbMXEpexRrQm6BSfbfehXhmy/X3QNX
IxbKyL4PvpZDuD6XPrMPqxopPgJibHCHi0lgNS0mhBV4Vj1GkA+LtmJiPUUQLYZ2BRvzaU1S5Agz
rtOrOWUMeKLKnhbSi4OJ5/BzrnRUVwU4RKrGHYS+3rcakaPtDpnKeGhjqx1CXeMMQL4aXOVOfa5A
p+l5Bw7ak9XjcKvxgkagG27kXGzxAQ4RfFY8+HPQbe8Sh6U3QN5hqI0sgBcmvV5QFMybvk2stDd9
HLmyDbNeFgeAEPLj6gsD6tjM+JSgAYovqaJlX08owO+X4FLx6jIt5xo19TbUOScVcBS+DLTFhs5A
XkEuedgnKAD1nkuZd9wBsGuTcBq6ffH4mz4DTgdsZJKtS+SPVdO5i4n2zWqy7bXAauGuvZmVbMfF
lY86U8bi7bJsQUMwQAWaYnGbjCS+LunIC2BCZJtqFZHqOgho/L6NAz/7QOoHsHqsAQMWvyEVY2f4
DEW1NUOmmWqKNR221q4b0/WoSkM6S4dyxPqrkvGaRfGWHUy+Zi8BodLfQbniCcQAMW31KKfodahA
PNQTQIw7AcIk7Io129AUVDFSDQsJs6mbIkY/8syrtcG+iaoO9XlLE7WUl+8tv1+TFTJ0EgtyV45T
8nkBZdHXzo6viZ7EZ2WEqPHccWiPICoBSvUOl/yoXvtgDXvUVj5oAlQet8oi3qOhu3yZexucFMNN
3aqBF/fGGnE22YKshyr4DXSB4iogYfkCxXgocBn0+buM96TzaagfndriE8czmeKGuXK9VGvhBHRm
hsRTaF1e6YTOebtXAQqnaaj8cc5iNz4iLTu0CuJWq3Cpp82SZLZD+RJdz5ugYAPX6DMlm/9cERPV
UtsQ0cmMd1M5kh/AisM2zVLzXKLcP0Ypid4FCPTPIf4kqwOPLw7I/2dkbspbD5P/KJ3BXVfaNwDK
5kHacCN1aUQY4T7YH6o+4KhoonQ6Yj9QM9oMnbRlATgFf32zLrH6xCB2tKVHo7IgU7zXnkbiJSjH
9InRJJ2aFKr+Sco5ghUG0pInydfNQv1XHZfQg9Q7Nig+uRYeOFJMn9HRikk+qlSLNLs3jC5Y5TWe
3go2SS3IPwMS8BubFngNMBzFfboBpdmOa4ysRtwmIvSGnkJLJ7afAHJv5pkMfs2+ZnMq+BUT5WTS
hqQqNEFbuixdFRYvDpoFnhb4CFZFQx62AO+iHWVjGW5Do3iuQn+ym4eKWeexzw5pOq/ll3yeDRaV
RfLRj1jHMhpmLeo8cAptsOV9D6AlBWMFHBllPKiqDVlo3DTA2NMMKCiV4nu4BFuhWxiaAPU6LdeN
UziWQ89BC8meXCByXIMLbJCe9Xu4fHBJadDCDInPlXoR5Uoca2HEluj7EBkaPLtjTGgrWr1iNFrU
hTKxenm3fHfRVuNV5LA1q0hRktW7pFgZrghikqxqoFhfPkma92E1HmnvXbF8skG/x1k9kJLj38DC
F7m/DoxGw3zNNk3GvPFhVRbu8A/23K8BEZh/CFDjeUmoMeFK5wAffjXn5hA9B/Oy+hoypEj+cL3j
nGewn1Qy9aA919LNUxNOqYqLulAjgkj1CB9FNyaZffHMfjO6/v64fnWXcViYuJAjrorpszAP4RX9
elhDtiGa1A/FNy7kJds0/Q5+TLwacSEGAnbZPxiVv3ryl3dEjBvfxiU7DMv3MmLgZyYDomFpQuQl
vk+/v6P7napJslnBmtcFTS0gOBf6AJGPgcGs/P1U/DE/4eF3R/T3OQBfhUSypqfmTz/+n49iwv/+
9+Vv/vU7v41K+PdPeKahElr8MH/7W3jm7mU0iP7zL/3yynj3P47uMkPhlx/+Ms7hvxnY8Phd29H8
N//4yzSHX6aM/DzNAUO3wcf8CwX4yziH5g0hfbRP/34W8mVKwu9/9ccwhwjPj4oSJILCS7I5w4zV
/xrmEEQxhuPhkR+XqMpvkTrcAH9Mc7hMao/gLV8efohcPtz+//k/4CZfBjokGAGR4AXxQKoSlAZY
jf+XgQ5/ypf+xi4gpoR1AM+5RGQpvVztP/E+BuEAuVjr7+Y1Qbp7xQ5diwQodsOL1X3Ig2w7M+9m
3oUhN69GpO6Zp9qDK6vm5dNP394fl9nP4yWiX6/030kKDCy43GMh7vz8siT8dDTpvEleUevu4mWO
7nq+z6S2hYDQ4J0BGe3W1L4WTgZDrabSLA1gK2xRALeLFLt6MX+rjAnv8RoUBfc4Rs8AVMrouOUZ
+R6BG/f/sEjFf+IVfmM/kLwBMARCLizjP7Ef6QDJBGCjuUMyou/bHPmOZ5diNzuYYhMZItI+Yu1Q
oDffixwl28bD5DihPoggVQnzjXqto2YIZNZCIhfo0iYawsNTGQcyLRh94BaKNxov3cKsqV40Xa6R
Bcl8h3kX+e2gqJuOf38e/noasMaFBU5EjmsDMa5fT0OxBWis5KjvEICuXkRfRnGd8hiXhpytf1i9
qp4kicbPf/+2v66sWQh5FGgLJkJjyb/83+Wwfjr7EOH6VOp+vpvLPboD6W7vABYgO0Doy9+/02WN
/on7+O2dKgTFLtwYslKXRyH+/E5yBim5QPO/g42cviHqpMYjMeUW11zSLlwAYTdJuJWigUG4Tv90
0fwZ+8KnRHA1w4gOjFbC6vCntwdoM2A5h5NULDxDZN5mbxzPIx6PiF/oDo2JqLcQp/64jssKk5CL
4juUDSRnqi298Tm0iSZZGVwHBuf/GWp2nLS03LbvMnCyDQPYIU0Ga1Bd4bkDu/2H/Sj664kCVIVl
AzgQIn7YmX79+sLcZnOWkeA2smR6G1DQ93UUcDOndbIhlXxe6cDfAdvDA94XQMkoNoYG7VHxwxT7
LpqN9gVKQ+a+D0BZv7lM0gLD1f+1Ev+HtQSs2p9PMtKAuIguQ5MR4sqKS2Lup8spV+UQgktPblkK
frEqW1PR/XjJaVUH46wFSLuEH9y0ZRbTPmgBQW0+6ljJ45hKJMTHZXqUmErj62Jc+08rm8Rp0yj4
ZLbIZ/h3ZUtA2jZWMDYgcpmgZSNMz3erDDQaPPQCfR9VrIYSgSoldnS6gs8zPsasf+jh2/l6tMVy
Z8jy0cRTkLS5i/FFDluMtSG1+16Ha8luRpqVrySEqkzzMrrZUZZVzRpSVNe45odTUCo0betW7m20
ZkG7M/9VanikFpgvOtrJFAeiF3vClJP440Ixv+dIiiAa6p1y8l4hmAdpdV6CL3aCvy8hC5/AsctT
tFTjt8HJHPd9MvGnoSK+qB1q2rMiyjYbvgd0GXF1Dx/Dd6ill0MU+ch1I5BHGIkrQkyNiynpJp0o
qLXVPSUwsFvg2OYKW028Nghj5Og5ivGzn0J6HatKPmVQyo62YkEM0Hfa38pcqE6Hnu0Hx8v+EKDY
f4Pkv/4AmiWzBiBVaOu5j11/8IYJ3Bzr2m29s+VBCULb0STT1YxfBbyaKoEvGs5+zTRjAfSaFbWj
yPxep2YkTWKCeYKQxLv+gjl+WJMobQetQPEwXEnmkJi10kefFP4mh7AxEsCZi5mmGi4RTLhvlNA4
3l/1GviLqFEpLOXia7xNzCQKGqu1Mrwz3IB1gmi27EdgXYaAjxmASLB4FE8hpjqc2JYktrE4BwRG
UVhB2KHwXNuZEOyHZuTr0mEOQh82ajQRuadLmIN44Fux0nbzY2Vucm0SXFErEZFeG4u98JAHlJF7
h1sn75ullNAjogRjHA7zOKiqRjMAKajzcE2agFRRhT6FgC0HBEeQPKEVJpIc1rEYp04TVAWHbO6n
vSn3DCvmHHPQBhNVwQiMYuv1A1Q6MNuiH8ofgXXFELahiA2goNKWdxmcSXKek8IUGWtmr5d9u9Ih
VjeYaD0tgN1rty+HSul5OGxjPm1XodaTbLIYwkRT+Gwbjwqhu6DBaY0/BXLaoxYyNZ9a/BcG97Bt
AlAaZp4/sWmqplOiKjN2HED3425NAtMfEl90TVeqixmmX0zNkSgn5ydsxskZHVfMD1biCDphxn7v
ysjvaJTYJtfbqQTX0wW4VRSIscieFaZ2jW1Pkt62BQhNWQ+FRn0yYybT/h3Nb5XD1zHwvBA/pssp
Cof0Cq0EzxtAVUvSDmIg7W4JR7e+Klkhn7iytEkAle8QSNgeXIdkTA+RJCAbCloVsoswVEWc6BCt
fcerlGLcAX6vjirIKrh8esC2fh0gRsNHCb4o6AgbkjC4j+K7aMcslqEuXRokH7dxje1dLqtNtDP6
7dvMztiSevRU+IMK4n5yQFg0ml/h0Mz0vCBA5w96zfbhGnl18zFFm/aWeQKhtoxw8SI4A/6u0/k+
4OBBnIFTTBDUb9CydgPCkq/juqKyYD1zT2gn13epaALHZu1JV2L6E7zjkuB1slEgLjsrF93BE0vS
D9pk0cfIwPmo1xyJ3MYgZOg7RLPYcKVgLcLiL6Cl3g9BUb3M4XK5OBlb9LEYNdUPfktN2YTLinND
1xkHJsCCRNfYwaoXNP24uieskqrFY+O9OBldkfiBKdA+j3E5V+nJp2y1t8abS/FJN/+Q8SD3nVgn
vLUQ+w7TIp7MDmCluHz4y6GvWJ9wXBC87tJsxqewC5I1NeWC703FHW4dOfZ8+DAjSwoz16Iq6PFv
WFNjM9P7JUo3aDCJpCFON9Lq9nYKKPTMIbQL7Etw/Um3uQV8H36G2Y5PhAUE5s2lTjbz9AI7pzqD
4B7KGnFMjusCrvjbOsObgMfCtsfE+FBf9yhz2bWQ4IqfSuwWRz2H0d1S9csrpoPkyyXyN8RnUfaV
vcb4F2hpmyoWmK4Ax48yxtd6QQq2r3zk2YO3GnLzgulR/NOaT72+go07/UDc7LKGDMtIW/QBZdIN
oOT0QWLEzqcgJNNhWmUPWTvFMreplT4OoDGv4ZWxrM1iFSMHM2YptiMaVy8KY4b6boxn3CZ7QJLq
lM4iWr5PWJC3Mx67jHsDBA6uEZbB+DnACnIdNpl1uY6UjfOGVKNx2GkTF6L0XtgXVQFvDDaU6ee9
Mir6Btxu0xgyFxUONE+Ml/JTdIG0VtDKJ4nTsjYBhCTEup0zt34rYHI4vdRloa/SCWLL1b5e4Ev4
5Ho/ypELcTvnPr0JDIyEji7z5K575JJpU2Z6oh9RiehvIbhaEJjFoF3NqV4hX6+uXLALbMvTCPBg
+ByJPSldDUiIb8/SgPHAiwFM6ihS4f05IHJ9p30YOGRBdc5PA2jvD14HZD8qePtDN+wWF+kQG5Y8
eD7u2d2UywtAIF2Y36YRBRm5obrR3QreAahwOQ8Xp7OYsHZoPXaRT7xq3QhQ6Lgj0o9DTX1ftBuB
OdIQCbv+EyTd6COjCtcadrrqBdf6pB/masbUMRvLCmm4iQK88PYVcee1jGrOXfGcgTBY2xXMdQoE
bMRQhoVgTBM2d1zRnRwSnE00Dpu/GRLDxU2hJE0eQMuM+QmzB+CDDd4H/S1XgVzbScN2rFGNWXM7
jgTHr5AvPGhacgocNwxP25Livt9yYNUY+UILPN0cVen/V1L+4+Tff8+3TFAkoYv4VwH/Fynl43f/
pn/WXv74iz9klN8eTYeWEBUHIu8FBNJ/yyh4oj16VMz7QhtaYaYM+oA/ZJQk/1/QEPFPGC8HQSGu
0FH+IaPEeI4xduMUeafLo28qDNn8L6noFz0Mg0D/Q7MRobP4tdvACKwsjSEx4EHiKFHwXr92G9CT
A7cIESJ9B1ncBVia9Lh9/U0ax625dDSIdO0nwR+LtbzVWrrPuWPLkxQI3IVKn+0G6GsB+HP7m2i+
Id1Jju6iACCBGrzZosCwiFyEy1VaEhT2WRajxJoLRCI/pOnA46kOZmQmTyA/sblXKaDIZ3AxMZz0
gO8CazM3Ut6WUoUFqC8Hf87XvAI1lGKgGGfpYd/7EE6+XDEc5BljTUyG5meexuhMK5+jE41JZbqC
hqk+0DGN5dmk/QDIiyH7H15yGttWdQPE9+hciC1+SVEFLrzeRSQQ3k2JL4+Y3LZlJzsADCWIOQ8F
+0i2AOVhDb7MAd4XmXhjM8GMxpxhEdljjd2sQ7ceurwpNarIJ7gRTIJJGVN9REAN9hUIc93YvKLX
hAE3gQFWYAqpCxlzyIqxrWxLwa6mXshXPw9mghWYmCsGn7dbwzJ73eAF1GXS0ys88PypHwHHYCli
COjP4orF6wto8uTIzMrqCEPgrlB4070G60o/AQfD9rK54VSU/hZNN8pJaz/pfkL9NV6sM09RA7oK
63iffzWerNjd11fkS3UDJxmzyBKYePwFGhcGA1URO4Mofe8HND0J4fZpL61GDRlMR4uvNEgwTiQr
JPblghaHMp6PiLg8un14AW73Q4yDud61wJgI3t/tdAEIZ82rmPR5cmK+4piE1xZD0vod/LHeZH4t
JYYjIdr7ABBU1DzmLxKQWwv4UwBqc9/zYc5vp3wnD2sl8hqNGOpBazF6KCEtgur8mLo0qv3u7mNk
wjGTAUZTD2gfm6OjNzCA1W1p1rgrkLFEzh2zRWa/ZzWcBdoACyzfBxs7iGLwk0u6eCDi29bJJQse
+wsZMLP+O0mIuM8C85SZwWOiBSr/UGL9xu44XM08z5FHDPM6ERvcgTmzB1Nm6QnrAj0oFVcHTENI
m4wGFaakrN9FxidMjgFmQbB21LzHOIoGaZ13kaSicRm2lr6H+QjcVLdCJFOtZ7M12R6AWQ0ddrxA
Y++L/ccom5GeHvlLMJLTvs+YK6AlRkWa4FOGzgnjwDw70yVDLlmmww9EgdUXuxcNi0zN+JryWrsF
SW10mjAVgUld57nBHW/hQ7dJugc/hMmB+DpM5s1qAVW4bxVz+3YhcYOrmIf2cYvcWjyNKZcPOUDM
GZ4psuIS+uohEQPwj4IUuomAoX5EO20aE0Z7fxwA059n26sJmzvGZ7S4sPhek9V8tSNmk4bEuQcM
D4sa53BZ9JUbo7r0fvsGzjsMu75It7M1w3wVm3VbqyNa2gGjfjFlBdwejhaT9PRqfmAC1QqnGpmY
Q+6tpT9gE1e419ZqQccdLnK9i1HwvGqYcS6+FJf7IXJTeE3nasIYmVI2dAniYwj4HFLYikAmA8CD
JO4bQ+oGQGYfdOCQYcjLHey/XJKOVPt4BAQ21HG5f/aQh16KAdbzyII33FKfYrA79YwSrJsWA6Z1
Se+A9PNWjah85wBAoS6BR8ZyeJngAWOEkcyG21htLkIns/9f9s5sO04l26JfRA26oHlNIDulelmy
/MKwbIsegj7g6+9Mnao6tuyyR9XzfXPVsYWSJIIde681lxWC3DNu2ir+0KLVA6lEUORJ2mVzNHwa
BK41naYxk3dMbrV72uXuZ7MSWZgUfhsw0O+QNiUpyxgHkBnFTQ1/tVx0hH5LE6ErQ27AYPGKs0qD
bTyrt42mL7vuvGoLOHS31TpxFmtpAWvUzxxqppsytSnkln4/G3pKiTMAjm291eP47tT0MJbnemzE
HrSi/6Uz+1sMMpwUGcQj1/GGjw4zVQ4SuhaZ1nSwS2S2xWhYoPUMObzGjY2dRhu0i2UU6dabRiOs
sY9HslF0tBNaMrFtsB94y1WGhfh61fTpcsnofdXL6IZZrUyUYzRmJtcco8E2k13qo27B5+UFfo5n
jOH/jrZzxx48XPojuxZa5wVWFbAWHerWYSiYmTqoPjaJMd+NmG82hdegSbKR5fPZ/H2r1A4uj39A
uRUHjaEo5R2/+rLgrop0zQLiaWhaKPuiDenlccbyPbN/8LPcDy2vWMLWLn2a8O3B13zqW02+qtb9
wHS/iVZ/Hrd6L7NgXvwV8cS5Yq9Vuh3HSh21ov06FetlOcQjSDpK53VGYlGabn0NMVw/wfBoolpf
8u2cDfphFcLZa8KFMcQpa8PEOAu8pMDKQg8XU0lebtBTs9+1DpJhfeEc7BrI54ZPJryIC9DXMWi+
GkaNNS8bueTGiWeg3/WZnQZzUbyOTulvlVw/JcymUd/47GX5IuJLOkGxuZlytn4kuS9oLuYAQ1l3
ExdmHKST0V/NNqbjtAR76+jJc2OIV+m33+whK7eloGCYlP1UoX8PqqJvH0uPH7V2dreRoxpecUWg
eOjzAh0Czju3n9MbTPL5rW828sDBcj3BIOE2uAXdxph+0MTqYpeanryl4YUxWPdZ5qBdTNS4yZXH
vu5k5YtZo6SozKU5jHYF5WhyMXoAD9/2+VqdIPHNEfwdO5is5aVH7bCZYANsZp/fYUZ2GOl+6z32
urneFFYP76teMTptUndE8j4Xkl9/Gor8mWVfDJeQw72H1hX8W4YA992I7rlUHO9KP7kdaTveCGzp
z27u3AvHQZRbJldnkMXeGr3EClSay0j0MTc6zVL7gy+KOYCb1QH98yJ7jXG/tb2L5GWc5gUzJDqY
zJkAdiWN+VXUqhbhwve8MaXRXE/GOuz1Vbl7+l3ep7no9edRV1+whQ/Xq25peTRN6bTPOfldi8qZ
IoMGcM3OKocJasIS+Obkn9kKGMqlXt21TLbvZg5mOgrTSaPEMOl2C7svX/uOweN5oSZ8pwybGEO4
nbOT0hAsmdoZoFP0/kqDweQ1vyTWPVICRKSDfsKvnH/sHV9/qZP2WM5pvIZ5k9JjTKyvpdMjEHcy
84uR5FoVrNBFC3gkozpIZi9oM4s0H0P6eeqLXnplKJuxv0cp1x6Q8LuXU6qVO792blanvogbGoYh
Nt1G7fEw5DzOzuR+jROX/qTZu9f+ILIngbqE8UQmQgBXZSQyYHgSZBJqHkwhNPOs5q6z7C7DGqD3
V6rAe7PRYyZ27iDHJFzRMVXhpPrluvYy2mAGXJvYnYetgZs/gofQ74bO0Xa5yOMKG1OZPbGbFU+8
4saPJWfJ+yIf4r2eu9lBFzMVb9w6x7aetBy0LDpeXP5z+ZiYWb5cgCurNv6adkdfowG8SfW54HBb
+kez7aYgxXRTbJRdSzrXCewuve9uh1UNT7q3ApqT6K69vvEvmEQM13aCUwvme1ew/poc6EwLva8S
jO+ortZHvxvQ7nN86OcH5hOmj3vPxvK4+tJyNnYplynKctbDBbQI2rceEo8PgKhX52NSaNkaTp7i
zYqP3mchdmrYLJ2jksgubOcKOlz6TAvP0ShWxvtyrRl0IkvTLstaZc9xJeptF3vYcqpVlQcUvnqY
e3mC6NQuNG/TV3P1pMcqvp34q3tVsb12lX/PFAO5XN2OL3VVEwyQuvnWGdbkApmrQzE/tQOT06l6
MOjlbhhumrvZq4oTSph2u1QDmrqkLQOprWW/EZ0U29mo59vSxggRijXGJTxlRTTlxniqakZmNqrq
/YiU8saUSJPuPDfvmmus/UqEPpK71ikCpmQmxUIlU3/pPeTKpknLhnIz80ZUZfTE7PtmSBw8pxR4
jeciMM39tPI3c75MGDywIAVOj9eyhMLfhVafso8qr1SUTo61H1JHPJleVo3hOiMr3BNmII0XMnJi
hnx5nJyyCeDIhke4yyPTS+aQDtMkAxinzA1T3LmnadDkfux94w7bHGcBo9V2K/aicBoW7YiMUh6g
SeQh3fDsJHOR4VYf3deqa+wvf4l/OwZ8+U5V8qEvwAU+I3mgy2/78+XAeqQDtK4idBBpfWs8meyd
saIEN4ZUC9qscx9XRDhR5rA7R1Csim1v9utnncL6YsZesCmRjjWu1HcNP/b4Jiom/VZ+TJVd3dEf
FsdVEphgVrYMRWpYKHqhiUewOQawW2iMdVrKO9CRRtB1eXNl4+0K4c3aH3qqyGhQyg/W2sijhHcd
xXm7RMrshmgs3YMm6ynEUjvdDUnmb7tCNz8LW9n7qsCHFRfsTGUDMdPNmnSXJRbukkZ4JyurnLNo
MJ2h0GnTrjRt3GSpj1i6u574TTbdgIpZmuayb42ypZTCdgnf3lO05e054rlB6+0rEbVLwfmGhxJw
VZ6l0YwsOPJLXuNQuYpPPTX9pvHdaq9lsQWhiDdJPTs1Ddxy6ANN1xYMx7TIIZ9WoMpd7fpNHY2g
fT/SyrtUxVgHIqkZPL1ppcslTb8hJbUv4xi2InAyLIaNxtrt2fhHmQdLid107WjzdcUw8dKZl9t0
0P2rSSUFdvbM2RdOJiKzxBGj901zzHTjxvMAkvV9r0Dny+Qzw5QcBtXZLSGN1rsqtBZuXKUXkVHG
NkYT33pO8HJvrBmqT1BlafWMyvS5tRBwpZO3swXsn00jp6+Q1fo9k9z1gDO/5P6NY7aZBDpWVSdl
sBQW3Qc3cUJnLT8j2E3PEQWYmmr1UXocIhIvZNb/tc7Lj2+a79Ic9SZiJFQ0G2VZERocE1CVHx/z
rGcO3ysalInuBNTMhh5otcrLqDs31RNbtafGyWuelt7dGfT2A7Ozs1OJD+KG/gNWWiTboxdNUp+u
+oF6O9cnDKvn9o/yennw27aM1nla9wm2rG9zzREtH/JpX9kDWCqtNW/zwaUjILsvQ6qGIy1WSCIe
gSn0tULcAPLgSQcjnakVR9Otpts3dXqStS+c1yjFlhoprr3m1aEeJaTdhEHc0zTEuOqn+dKi1f9I
KfWQadAl3W5wL1LHmoNWrRSOTXqI57XtN+modbhAxk++0V7OzHI2aW4+QvZCcDDZNk16/MYz+rin
VBnVxjoj1vANTIE5xuIBNI/YiLUw0aymJzDqz+il+/3Sp/edY7yiqqP+w8fIwJY5W9qYz1ZqQCyf
avtrD3Et1JPOCqVWPSpo2K9S4tXYJoBvhg1dD4pvlPFIJJ3qzlsG1LtNkhs4jrz400Q8ApOXaepo
UCzzHaCGtdmUXhzTdgKiusXkv2QU/5XBGUcJGPOWf0cejmCob4nG4ePFLggFZAMaK6GKHL3ojtgd
NjOSTMVRJw75qqR7yRhCXk8Mk5mfFlqzMdciMxCHrmUdTZDL+mjUU3l1ll4d+AP/qai9VxCfd3be
sHl4WXr0pV4cF8HLFRfYl7iQY7sraNlHyhlht6G4x06ijpDF8G/qxmPHKykojQH3jnnuBco6CRZ/
ZHoNufy8JqjyMkPsTEEl/JeVAGfrNCN7Hffu1H5KvPWoeOCDEqQF3kntErk1tU4pWjDg7lEa07D9
23GAoUJtWp8Wfk2pH1CZmkhn21OXTLfYd7+iQ+eJR1oc+aq+bW0Js6taXOy1ACL+9iO4a6Vdz6b9
lBl2fzHEmgznzgGJV1r1LtVlEmVNZexVzuGsE2N/qIdEp3OBw04vxNe/PQsMQ7MgbZZPRYLC04QY
C7i1yzbM1V9iMRn3sycKJFjL3AVvVgbRu9M9e5+5cRyBTh1hz7FraUbBEgyMGNYxcnWNPguwwKjT
QfH5Tn2JCoChBe4YJGQg88bITYyzvVhPi2PL+9Hw12ZbZIv83BsYAAWRGVVYaOv6BYlUrAJjKbTP
Z0DytauX2j7nhddtLNdVew9m1cktOCK5vpenocpQUmh2EuF8XV6os1haiURRkxve9ZudYh3S8YuW
Oa9/WSr8VOuPLW3o21VhZRcZ6Lrgb1uFaab2etUpr5Hf2yr8wZLhujKb+stb4RQ4PqSZ1WirVoxE
mTRTzguxdgWbU0x/uSyyeHpYEvHhb6NF0i7DnnWwoFDCbTH73uPsOezwaW3eJ8AVApyl157Rx58r
dQ4JqWIPI/TZflFySNcuZpOi5vTmwWiHCX+17Q9q+2bE6PLMGY92zf6Dv06X+e4nT0YBFn1Tc7ih
vJsbVB8uqpDHTtrtBVZcBmBp4/pgyUDv7RaZx8HCvvDsNApmzJwJHRA5aDVgB+P6NBZD+R9cHC5P
T0ug1Tzs4Ohlp1VKxvu8sEAUd2NCxbTMA/C9oRp4zZ8rIXaZ5+/sHcWYD3sJBGPzvccj0copAISv
7sUoB5pPeiEdRDs6uRSm5j+WZp98FSnq7LBO4kSF9NSWuwWvA7R0Flr0l+HD7Tl4K5NX9DvXByOC
20WjrF/JfjpKyNGhkOO8S7K4vcW6az7lgCVVKGw27LUTxk0PwRgMxN++EPay5qbEEfX0lzcEiNUI
JdX3LrtFG54KqelXejUvOxP2j8/htbdue+G5d790jQy9N92bpkUzVJkjq7Sp2VY3lfBqk5oxTcOf
zSOoM5L8ig4/jsCfzCOdrPBJD12Sh6rob9akt3OoRtKMLNpQD/rqJsfcZqusy3R5fTOWoJ6nUFsd
wj/e3CWpj0kNBXzWPgGibrazxls3gaDBy35uQg47wFagPeykNns6ENnqokPydJhmfYiYYhYnCcyk
p7I39FOzNvMHSMaD2jgKBlOqzXYAAvHN0afdyqKVV2KZvX2VGij7p1Xu5l5HzCGRMGHyn4fLN6sK
3VustgAyH3Tqu1PXtPN2hJy0p53p0qXR0rslzfEQn00rillGkMi+uhwH/4s2GUbE5hTvnVTAYT47
WPyJpWHlZhplrXUgy8S7qZWjDjO08qOjueu8ceIytAdOHSMVY0C/uTv2KHsu34wtqFlfak8Z0cTw
dpt7y2eistLAtIGYxl5OW9GIK3pl3fKoZRYQpw7v3JvxRcPMtEtJkQimv90vTVGjqvTRpqXArcKz
0B0WR0Mtq6/dc1baS8BRYd0vnXJWXmT9eOO5DX1gwy/L8DtTzJLysslRUhX0s6bipLktY2HGN3+7
Y4zCWzd+s16JYuX/1+Pb3lLL9Qx+d2NOxaPfmx+thM2aDKMos631LJX77Neds8HqgtFsTpPwzURT
u1qzNY3C3s+YX+wkv1s9yVHBFvCyRn3dJMl6beHi3JR5+4TYLr9xkhFYBxTsth1202pPn/7tt7F0
Q9/qKxUytpnvTDeVn7e389jekrNVwoFqPF7txvkgmJbatWdhsGJcnR7aWjdP9qR9tTV3vMSSCNWB
/Z/J9tmUQ97Zx2FGwwjF4zRJqQ5d+U9h9v+Prf8wtiaW5Dzo/c9j6y2y3Ozr5+8H1//8N/8cXHv6
P/gRuoBkiQRNvEmN/wpz1Dz3PLd28BggpYW76DIg/9fg2viHrnMU9C1+ARILLMbd/xpc2/8QdNcY
dCPncwjEFf/N4PqdRpbpuCVQIRtwbPkjgNMfp9YJfSqebMpD0xyTISgLH5Uf+C3/ZFMaYzUXXX0q
HGYQoc+5LPzuXv1ibP5OR4yCC5G/R5gkI3jBnP78232n0MWmv0JdU7xpmf/hSK4c6OBmGS5uVu3/
h0v5ntDRfEN6ek/666ycvZI6f2cbHUQ5k14A3RYZIc5u/4dPxa30LQedt/MT1HM1VMHU0h7g1qkM
nejaht0A+2lQ7p+C2c6igu907G838BwHbxMEa1oE6vx4AxkYjwVN+WHnZzHuiMVEPDY6r2pywqSO
88BtLPiczPYDicboT5kjv7w4XMjzU4wS1Pnx4oNK4VLIYcDzZDu0L1Qa1XjL/zu4Jh9RmDyXLiNv
B7eV++4qfeJZTEjjcdeBJgfya9Y0fgSDmSnKZUXz4PfPyTvrw9vlsNvoJkjsc0I7C+/7R1K0k8lp
dBh3ycJ5My26b3BpX72kqTagYS8cbOZ/UNOff+KP3yGwXtNHPuIZZ+3IOwdJnBb57FlQ4nKdtwuI
dbqUut9Ev/9c59v001VQpWDE0wmftM5L8bulZo8xELK2GHdWNhFSpWmnBJH6YpiQ+PRK/OEz/eou
mt9d7d2XhuEJDBtJQzsP3skmBjeWTNTLMn9rZ/lUzkXx8vsP+C5PSrx9c+dMS9oO2BKwJ/z4CZcU
pCLoAyCBqWNf241Ncx2s2wFWhrcH/ViEY3vnTosXtMhGvnLK8I7gQ/ZMwBuYZv4UjcpEmTG78otS
lnZYSHjdmPHQ3p8pjbBRksAo2vUPG5Pxi+8fT5+rG2RxvgmVfvy9vT5xzIZx7y6bscJubIpAd6OU
mCJYf2e+OEw94JhzaHH3aLsp+xO1rrqBRCCvXAxc1IOJf20gXvnDWhC//NXYn88rnFyX9z6g3Cdo
D2X3gGkixVeeihC30Xm47wwRKSj9B+IPEBLNDiSyhlb/EQZqd0IpPhVhpRg/TcBmGH8DR8H/vLGQ
LYdxTWVdm8lykYxmd2U6q3ZYC6rvFoN+iImWDCFwcY8jmuXHAUBR4CN/Djpqny2JU/T+rM6LxkYd
h6Ij7U4rx2CIhU8ME9lvdvEB7WB/Vdg0rRZrLbadNVLZacM1bdR132Yu+EUbF7aKy/ikg/V40rp2
2iFg0s50+ddise4GHLbQBJJiTxTucM1Prre/f1p/XiAeTyyqNWHzDnbfpzVBURGjmM9fep9eaQWH
uszTD0amHsY1lhFTZeO/XpJcEUEsLCPBmft9KrDfqQmkUDHsujgGrGBHpZF88Wv71FnI+xGufvz9
J/z53e4xwD6Hf+FgpPR5t6316EUIAh2HXb6AyDInez4ktDQiDxVF+PtL/fyYegIxi6lj9dGR95//
+3d7WzKKKZ/x0u0I7xEXjdYah2amLfY/XIUEbMoUpO7cwx+vAhZcq4aZG6g5nd5tABdqe+T13s3v
L2OczV8/7tR8Gs/AIoZJxuXt9+N1CqT6hiPPDhNlNCHODQZdqsJa2CMYsWM6z8riwdddi+aR94QS
etdwOPvTtmT94teghAE5C4Gdccm7769tG3h/kwtwVpVuNGND2eJFGLb2PGRegDLJPhg11LNOb76V
zezeMdan3YA66pL8VOvISe2PkYG//J1c1/LwT/rUrO9eK4mtaSAkrH4HnKE+6B2NR31Ed14P7VXc
yzFgoC+fS8T4AZkEy/V4droTLgyq3GNo6NblN0I1pqvCU/TD5k8jDiOGVIO8Xwgk2sghE3tBGsyx
XsAX6sOfigvzlx/AJ9QXCRCWYOud8Q/Qp18t3sxNTZe7pHPldpzt5EPKLhbI1s3DuGfmULnOwBur
q45YOz57mftAtoJ/GJF9BHBppggHgH/brG7z4Nnrt1XEJAN6qb9FMb+Ec5FrvCuGkggmUCZ/eDrP
X/v7p5MDy78/wbuncx4gDSXN0iPWyZNjvPr1EZFoHeaaHg5ZxyY/wqPLc/2AFG8Keslc6ve/gvXr
m4icVLAYjZ8Q4d7CXoJnrz/z3s698NITL5RVN67d1zAo9a9NOaknlxjaL7hHh3FKAqRuaQhoFqZQ
0m9NxlZh56DQBcA5o1IxRzRmXHCnBGgZO0+Mb0ttGGyV7r1rFZEgWjB0NP8JPBNg0EnoJ00Y5X5F
g+ZO+r2zcCHYhDg4sIaJP9zzn0s3+EC6YUN6Fw4g9ne3XJgeSS85G0Kbl091DIQyL0NtZfzWrML6
Q534i20bjaDg5El2I7XiuxMFA1qn7th0djKpX5ljk8RpTPnGxvX0hyudf9K7J4krnY3Ttu0QZPtu
McPuGcHoCJ6kLnmAg5c8ES0I6LlaOE2QQoqKSnc070ju6p949r94+zrIwfG8W7yYKLx/3GIZ9iJk
zoFpj+7yjO/3RrntObTvtXSHF468zh9eUG+150+fVaBONyBwEKrx7iuESdarLOOR5Rhe340WdQ/y
7nCp0ykg0/MbfpeHJitVmCyS4sb2smDqEyZhVCu/Xz2/fJiEY/NmAXmPBfrHj56NwyTghfaoI5oh
1KWL4gPDImKcJkEfm7/+/nK/eDU7yOH5mg3O3hzyf7ycAwM9qQhc3i00+HaM4ONgJWfsD2fEX95f
g04GTxK3F1H/j5fJeyNBPiD7HWdkctAmhbyhBmjixJ52mPGeMgdlnIM6sGTEnlTM+YwSl6N2sa7O
n/bInw/lmMo5FXIot11PvF+vMxrJleQJfpkJ9DhOZwwm3QrWdkmCpIILSPuWwZc7mJumGPU/LKv3
5mzOQXAjTIebTd0OeOLdszaA6TStWkdOadjpi3Q7TUDzSYbrntkgkjanAe4MZJRGrLb4kBQmpy1F
qOeSqV3VumkRzKQMIrqyoCiawzAaKAhE//X3T8YvNhpyAInSYelT57ynu6Saly2idtqdo+JuO9oY
suy+9ZG/iuwPt+QXl8LSZDP9oS/vcXd+fDqYpiHJxqG2G9D5vNrW4t6udVpBs3T0/+FjUYOiY3fO
LbWfdjVZy5VRtN3uhJl1t7CtnW2zuPEFOYl0Ef/daLz5a/f4Hpbxi02MK9EWoUTEg/++U2GuccJc
lytlFprweKjlfZUQLsDbDeO4wtNhN5Dbf3/RX95Kztc2ozIcPf679ZwkOpDuVLQ7zIVTUAk1bzLE
pGGnAyn7/aXg6fC9vNs1qTR03ydYiIjo9xW3B1xyTFaDR8TudPLFlwUePYrKeQ1xTtYl05beDB1q
8hJQ1jRrW06Oo4oQS1rVbeUJFldm0WM8xP1SPppywmwIDNODFl9CS93gvE8/N3jmLwsCoPptkpZJ
jsrMyKBB8pGs84wRy7U/idlgMK6Tay+01N9lGB7XCKsH3M+kSI0HZzRXgzGnEuaWCFLlRBaISvOj
D+61+uYQ+YEPGyask16oFGz6mSnWpbhzGmM5lHAAwaVnRkWYli6NI9I4pe16xAz9lajq0WMmPS7x
rdPjvN3yv7UZeyTcc7VBhFcwdsc+mlx6bi3ccARLSwSfaMv7CdxzfOxqrdkTiAxLZUk6E1Briqyd
UexZ8QOE4UCCWCIDbyTJb7sw2E6iityA7oTWw2VO7/hyLnd9P/tFiI1xUeDpsDZcVKgYdfoOlTRD
ibyQ4irDnvXZxXu4bNx4UMHqEdd3j3Zec3fYN/PlZo5dRvKZjQILPLfv3pGN7EEXXqZkPFDEqm3r
KT/b2vDUCAyQyboGcP/9Xd3xiorK+Nz+I/kD/WjL8PEDhLAyUGXVWEEPCNsghkiKfeWNt/R5tyNk
iSdYvOXHUvP0u4Ggy01c5WqvLah6rNa/HstlW7f9VqVufUcSwmYi5zYCPJPtGHnNhBYV1TYZp6M1
LajQZP85L7BriNGMwzFX1hZf9Ffb0uZowh/K79C5O6dH8ebbmbOzkQpsqJhXDFJ+ctHbUr24A4ZG
yAJo493p89o6Yj9ZwAcmtWxEVj7CC4ocQvRuhF91EWT6DM0yspdRz4wLryrTS+gGuBtcoBN9Fj+q
1RI7oRm3WYbCEzNyfIh9uwhUXowUFb0blLwlwr5311tAZYd2sIcNc3+QXmtxDTAWe7jdHQulCGbR
C5RKAzqrHN4vCKCCoBuLUS3f7E3s2Xc4jlVkzF6KVaxbA+bCYxibsLSRFOp3kMblp9rr9VOduuiu
BoSnSh+6V0dr60AbYJN4NKx3btMIplSYM13SJw/kqJoHsja9iCbF0QTSA+DK2BZi+Vjhbf5YZ/Ee
69B9Ni4f8ZfX0axDSkSW/bGCUoyyrai8wzS69XbSiOlYhfZQ+F587GOLTJqk8SI9tzW+h7PhJPcZ
RXJuuCO7dbppk86760d1lnr3J8jC7qZUWOIXjXCNdpZ77AgZlrAKfETlTa92j/BsyWYmkGExZQM+
nLFpayhKCEb1DuN6k/mg+xuyVDcmD89TZeqWCt2WcwQvUzaJPMH7Jbn3V8SHZ7RHYjSUhXHQR7Lf
NVQvYDlX74I/NIjGuN2xMMXSn7xlTub+GX6x2yP5NGN7LsIVXsmzZlhbHQktU2XM13LnambzRblr
IfdWgd4trLwOV9/SGK530jRnyJlgeyiXSlxv2pH2rN7TpG2zfddxpzZDUZfhiqLvIaWrf2OWufkQ
V3WRHWZSlyMBtOLKwLmxRbaPXgPerzqmWa+/OHpMPen7g4zcVS8vJC/ZLwgBEicqF6Co+YwO+6RU
79zbUxG/+jT3R3RFDkYuGU96uC6e+sCcqXrtZIe2dKl64xMUgS7kiCau/dqUZ1rkjKK4X3YDFcuD
t9j5M1IEcCRaiQV/MNvj2nCezlSNAQwS6BNdOMYgeY+xCO4LT0Jq+e1HlIHtl1baxbZQWvvRbQGb
EjwxoETD17/NkIU/iQbKAXCQGWFtLKohHNeexVGamsDHbRdh4jgiyCm4Drj5i9ClhRxxKvW7bcG5
qdqDyubvD6BxH9t4PvMjRGbgF8IOleFcgsQbVIwGD5JknvMzqM3HhHD2e71KSwTUeNO3ZNBJ7RHq
AB/RPeOxLhLsS/vcKabHyVTjfEkydXKdea0XNrpcL5uBZAY7tfmplsx2tp4599OAKGxDJdIeHZmm
15i55Sdad2ZE40xcJx1LlViiat2u6Ea3ZL8z98aIm1zjhJwIVBapuGYRtSwqvl2a8O2xqHwyAdNU
vnRT0oEC7oyHPuN+Z3mxwCuul51HxPBe6+wFnKjZ3kqE1y8EcSA8qp2VgXrR5tmOO5vtBfpitj3o
UkZntyjRcv+0Tr18GRbZfZxS7uvquu2XxkhQ5a4jmNcNjvn4CNR9gRUz9F/9uRfX9tpq82Zq/ORa
ZefMGZgD1fIVAIeN+hbgjEVQjzUTFHIyeC0jRSNKONBS0rZheKZ5zQ41opYk+t14kMYirglxiz9I
J02uHDE2nxzk3OEAPheNKWAfA2ceRaQYLTNKcNEdF2JYwgQ760VX8eGh+qkPHvFcAEXjDE0H/xp3
ZXI9+i2Ch9QjoxwxkMfEwmrLQ1ec8RmDTxMnzIo5PqbVwF8g1tlDczCXQ5ivshk3K+ucNlbdPy0L
TWvPnfqvbmKLII6X8mAgTOIpH1NozxIqxz0ZPtOj3Qwj6UkNv2Qp9OLOGzr52cpT517z15aMqnpO
r4nErY1Nb9fdx7Jd1Y3n9OOjLlVxl52/bhPt/knkBhGJ9sSFCm3Z+q6LhJYiI722e+4ayrblBlPe
8qqvTbbTFFagDU37+A4+h31o9bQ+ITrlJzYrZmhDVx98DMVf0cXa2nHtaIlHGqFDr66kzRfEYxo3
G/otqOhqR0Pw5mgNsBYb548GOM2J7+yUIxcGJMTdh2qasFGnI0/SiuqYrdexedLYs9LrssgbAwn8
2txokPUx/SzlWRnbeylxNFbj1QG5W6+Np3FmmvQKzHA1t6/IqoxHO4EfMM298Q3XNvAoll57y26x
vjZmLgl4N+ulCLpcjN/gF+BujYE27DUpuS240Lp+h6fD6DYOJe/DapbanT/o7GauM31T0mtvh7im
8d+a8mqYFlzKOcItY/CSa4IXs93gjx4UIg8uEFod+AeoDg/kgwxPbZbV+m2n4YyeOFBW4tCAeHml
onYvORPHWznGHZuYY7r0TQdrZCBseZ/W3huu4komu4nYuL3tVHw1vDZPVmcXIwbjJLtx7F5ugaX1
Hzo5gSRZ09cBB/VW9ojiwniS1ovwE3CoEsCKtAHHmBaGKjFZzs7gfm2YaNphMXSsQwhMy51BCNgN
RQicYzuPH80ysYNSa+4BVF9OLlsiCIaMswyejBn+E9mq3hGY63Qk+qjjsoVzrc8AVIADsW9YK+N1
PdMulUOyQI2/7d6Jzebgqwz7xZBV68aoGTa2htAPZGQdp2UhCoK1eaknc3eqE7c+4sNEemNalIA+
4z9aqJ99AZuncGt1VzST9RWs97FF5M6WBkpwtTCj144hAzXYF0rl9hP1NoBfhOov/nyeMzUD4V6a
eWixKjEtSylIp7xZnjw1J3d6nc5bAs33ToMzwJ81FGlZ2+yhZX+m/1c9EyOC7sttuEkm2lA2ek44
gbssmAKICegPhabjB441OIeYIrY9oJiL1BhBQC/zfGN7BYj1PO/vxxa3MuHlyd1IBuVmFLF7M8IT
2dCYXnB2xfZnGEHOI5Socp9l7qPKdSzmU5JSB1LKwSVeyCzK5vQy82jcNIZ5iK3VeEn1eN4SOaHv
BtNYQy8brXCeWIy9TAf4+bQKk2VxLigu7KfcFrCNVbNlObEBNzmn08Rp/R24VP8Vw7P5pKT9f+yd
2XLdupWGX6VfgKc4gcNl70lbW6MlWcfyDUueOE8gCRJ8+v4g+6RtOSVX7nORpBzLIgmCwMK//sG5
jut4hbVQ+w9Y+xfbhRr2IFi7LupkqB4dEYbvtOItCYX55CGkLoR+KbFIJH3z60qrCcFFOubXfcE0
yBvC3DE8bogH6zoNu7UmgmfpMKumgYDSCjXhFCLdc+F2PRd6KU/p3BzHkqDBjfCty1YXy7vVdv8e
cbA68Cnit7sWFGpQotFTT9e1L5L3CIgpM3x1KFkCi00XjfldZMt1R0BHdDFoIyq3s30mKkhrnhQ3
dSdI083m2KFpUSFp0K26CoTFtlNHVskHFzSnLl0I2Ck8wyAtsBfbkE/OsZSMRz4jemjqCvPn4kPt
+sGZcADggdZIzevXDkhjyq3lNk68/lIDZnOqC5E1bSZZlKd4zu07EfonWcBFTtS4VWSmX1W85Yuh
wQRt8NuK5ij01mYexktwX71BnXR0Fiv+ENMz5ZzzLNvGeHyJlVBg0l0wIMyiDY43zgdcleR564af
nDX4msBj/EjFWn2sMOBm0Rqs92GFARlC7XQ/hlP9TmPnv6sw6qbpHY8rjFYc4SiHliNGTio/kYc3
+zsV2gPaxxIDDhaNoL2xiFnCTkGH7Q3wTWtvXORjJH2Tur4yR0VBDnvRvHP7qH4X5ODIm5w8jbMi
m8cv1eAiUByK7Au24kRouBa/sIcFcBJoh+41Dh/zB0nFw3vLOeTgSEPoibIC77zqInaUmEh2dkuw
s7VyEIWkAJLnbZK7D9THnEzLOvNPabkMX9Dvjl+GaQBEGPRUfyv9BlRhWMfko43i6xPZqez0rY95
1NAvyUe3lBzC/SS3SPpZk+GLJZBAoCtQcbhfS9HcV6g0eEnZMreHMB1Ve/DjGURjwl6i2GTuRIHT
NtjHZcGEAiMm7eajcAT/Ju4WZBVhEZOB4Dc206jx0Obs1MBdYokEXWrXwNIKOcQsXLTI/Wa4yFcx
cm60G+UgDunmPD1QvPKbV3JF2nN/Bn7cZT4h4siuTQkAtZ9H4jAVXxZYhDS7QNYUrVWCaQkmiGx1
JHpOyDSkwuMazwU87fAxq7+508RVpx7FzW6Gz/nx+2AKiLGo+mlP5thE2DDTQmdd2g3nifbMi0W6
Rdk4lFuwIIYeB5rmXsAfa86qvADugVmQc8Akoe/YOaBANy6KeedAeKK40DjC34sZRgWvkH7rdk56
nq8MBXiIRJdRXAywGDCl0BA/INWO6psKwEaRXmBWeRVYTvZQauWeNRPmcjUmo+/KMO6Jl0N19IBP
0qCPCzB8cuNPPPTRVTb3SFXOXedNwssLNCR5+n/IozFBzPl2wf4zvQOXYRQVDtsji4Q7fMk5vZB/
PlMR60ENX3P01chhJ4mf2RQjEMJlLCfpqLL5flAWCns9NuB/pxmDWNLR25GKTmR+V5zbgQREIayt
KlhccuIA+KY4cLMJs39hFGKyNhqSTLCrXLGyvcmURz6nKSGrsHEJUIAb+N7BK2HfV619oictj3M9
ee/qNFou4TLlj2Rcze+Re6jvbbD/clD/wEGFeWP6yP+Chn+zTrr9CudcVyRn/epD/eMf/iCihv5f
0KKwOgNxf3FJovf8DxHV/ot9wkHq+8Inhfn2LyKq7/4FxRRJkCHExdAeaHb8IKJ68V+hI2iiOTCE
YHjQdPkPHJRoUPyK9voRGDZ9cQdSaOggi3rVwyG1YVjrztZHwTdLnITRqqB/mr1r1xh57WO3IPUQ
ir6sD/NIBbFBVyPP/aiFXb32ci62GYlNMdr6kX5GBmHRwuACK0YZfyboILmZg0Bf1Kj6dmRfLGzB
QMT4eVjDsCejxt+t+OcQv+cNjgV+oTvicLKEI7Is8I3Fzrt9lIOWJ1302bWDsdQ+RPTzPnEtD68w
lom9jFGu7DPiMu/TUi7N0e7xHdjhRBE+cwLF1qAkT7PYtIEHEGl3AKo0xwASs+YIMSn/ajmQcmbW
rSscTsMPQrfI4nGj8C+zukqwHgoHjE5DmLmENYnU3bfWLG7jKK0ulBcXNygfxysOKdaZkxQrm1jC
abcd1bLHc5FgzxCrxa1gULbLMk+IEAISOzDGXNgiMKtRlfDeR5JhdizixFnrMvvUwGzfY/rvwxEm
vtolN3nj575zmsmOvB0tLziMwVq/s9eqJcApkni80rTg/FQ2J2g03baI1mRbzpgVQUuySUGO6qsG
g1h7r6nBMsiA3YoBqLD/xiB6vJxa/8OA4du9MwwNwj0JJXLnQjcg9m6KSpDgyXtcqhKkffKiM44w
BYEga5Lgm1XmO+3ZbAnEFl4JasU7g+AX+wCQ4QS6Yn/DM7vZ+7VzF6pbEjSb3TDTQ/FT+9ZHWUpm
Wut619j7TE9k2KTv2cGWGzWYnGzYyXhNjqQ6lhbem2N9RsZAdSJGJLmMO0oOYY/+Fequv/PZR3Hf
2iVGcpPBl9Pknq4gfq2WqI+zTWRB64zbsiyKu2Tq7ZvJGsJdshiOFFtbWXjRvvbneZuhVd0la1vn
m1i1BAkS/3mYgrr8Fs/zZ2JarAPWLByPs7Fy7pjk6WZYlv58wJ+GCiX29rRlAbFpVu6CRrxrmW1I
sjAKYK/Y1BH4rJUNH1aymzd0TaxDBrGS5nvEXQ6Z2BIXi9PIREhnhQfDBx9A6Lyrsv5OVF13pWkQ
ncJowBvCyvReQq3ZVvRErj3VM2+Yttj5BYDDVODUBQ3RJgVddsjIwSRwUhXLHVoqTtppTowYXZ5a
p857ZHBLDurlzGi9hYNXBJGhKDOy6G4Olop2rSYPe0JbVIr5XiB3wrlL9HRhHjnupsXeFkV+EUg7
fDdGtLb/XvwV7in+o5V3aOKWvZTej+b6Kr+O8fz+O0ZAZKPkcLBakCRiy73vtJb4gHKsKc5nuCMd
OnB07BtOSKtPSFVrSXWPkaY/35PFMRH+m6ZW4V2Xnq2KJ7Lc5NrswIgb+veZMPnkHXGZ1FsYweyY
Zmn6VDs58uUic3Lej9XWTM+51fZ+QcSTIrLJFx6fRLIw3VVFE0X7vsbgMD3iIeI/TW2DTVNYxk4Z
PDFGMe5pcO3QYhM2hGizScoRe+mGLOHzwm7Ru2wyG5Phh6aEnoNkHkb31h0lTQwXU/zv/db/7tR/
2qk9mqJv7dTXX+f/eSIL92e5CPuq+Uf/7NLOX+w5EG8iGBrsu0YT8mOXDtlvIczAgmcLBzcJ2Ir/
iYsQf9kQ9RACsBtDfzad0h+7tG9jgRizbzseNnYvIpP/YJd+1f71I1jAPsQCDxJpHAWvueoOVAFl
22l7zukfPVjZpOLGk0CRazX/SRzyiqnyci1oIy/ujD50yFddezVgY4+NWHMeAtder0o716z38aNm
BC77/j/lI5nrGY9IfCRDmOu4/P7KEpCW54bU7lyvJuRyM2Mvl+BARBLBuBisbUwCb+8tkfMw42Tz
8NM8+HMz31wcekxAMARvDx3Aq4ftLRvrhEE256scxy91RXuWhG4VXWpOPHcLPDvce+0/UbD+zRAL
RosUAgq46DcWMieMQs5RWJ/L2jG4XDZ+IU8HL9g4B6dLbbwc337M3y4InxS1CpMIJyDsN1/RB3Dj
XjqqtviYWUl7EUYdTUK6JcRXedZHL1HB09vXc16RJCgqAbOgwyCyYnDd10Wlhk65psmioFMu+FBO
QYIr9Lr2tmJt9TnmkH7nEBlGqyjUpXPX4/33iFF8yN4L970xyeTh3ahdd9pIJVhmuy4bLp0lXj5o
N/rDLAC0+q0IFgAZfPt0CwmoeE3qaGpquaIeJ4pgwo4frNoVycWQVtAf0pZSsu5xPztRROqKrd7Y
YPMN6juLIuTo2lkQnF4w4hpnlefUgza6AcFgLg3gohf1GjnXC14b2UnZLu4GL5baNCgZB4Io6E1O
qJAxC5U5xtraXaNDx4n5Gl2oJfdTaLcXHfHPd84YLLcJlhn4nJFhIj5Fyus4uCJKVPuo7PHQk+xC
twGrRLDLIwKSjBGGBcEvi+kcwEFgyiVF72G5PuD6ZuwTMsf5yixFEs/elxfL1ejHyn+3NHq+bOwM
v/dAsAMr2IQYfpiFgNQDvtMFPPDWmkdQr7LHlmJJ+u5porPztErbOw+wG6PDrVT3FNWeurWHoa23
WA+yfC3keVL5S/FMwPlyR6cOjKlWSYchxbjcWb3lPGA0Au6+5jibx3gRnzc6XhCVj2A/nO6B3YaE
MmbyJU/alRQ8dTVwQVybgbeBa0k9iGbxXHHeuI5WxbhJ33mYYl4aTsnxIz1p8Uy7f7nL0yHe994s
vINuc/zJ4wV7b+whk+Xu+1zNihQ4JfMQilzlBmPiFE81AwWse3K1gv42zAoQzJKEiJ1i8PT6vOzJ
tx0xpqBk2o+c3v/O1Bw/omYFaxlLDI72EC6ZJ6oJ/Od2iLqnLO34+HtQnFgjxMDxuUg3oFfMDJRt
1tYnX/5CEhVHIw3l9e00adMaCVyGlK+b1sVSgNV89y5XkwnoiTOHDmlmAMy5M886k74HjtPK48v4
+8uIaHmKfEzuQsIfI6rSbd/E9vXLzxAi2WxrbResG2sGeUN17+DPqd2cxvEBD2smcGY+j2As6dnD
F0mSC8Ij7Q4a5TzRZlyi+A5TKEfiaEjEFiGIFYZl13Q9BzyIMIpyl/sugDWHn3u7JOpAcoDGXs/i
H5CM4GDr64yhWhDZWnjfD6QDWGfanop519PpSu6IuBMVFgSCWrDJKLUu3TXWTxzJ5y8KpguOtCDf
+e2sLXf+e2D4M3zVG3U2uBmmoRAv6HFFioBrwBy6XUowzsMD1lPZfslBsJMmptXmwXTKetTcXo9X
RETJKaKWZhQmH0mslwvaM8tDUE+AzB0eXYFradzmyRfAK9b5gAFev+syHWxGYoluLMQtdzNe4TRL
EiU+jj75AcyvYUZTFOfLhQotOkNRmwLO4bcGIRdxdYQLwhdsw51r2vbhCVQzuO7sJqbCX326qs1c
88IXi7TStUjzM8OI+xLnJPmhrZ7SfMfkjk8+9CA0pb4aYk61YfLogeE1O8fy349ZSl9P9s+NE5Jl
V1HfH3vIV8Yg2GPSYe/IlNIllMTM4Q84n0zLHdscc9lNOGUcAythl6aTeEZeS0eBPMaPtc7wQQ7T
CLGbUGq5W9EvPi4ENV/TfuieNGwqYivK+XnB2f6xEAELZuuWDzDbi78LufJhxVp454lNFl8OtRgn
nhgSdhwn5BdDp30ICKpcc7B8AAQ/PTge+MKJYAw7/nsdOudjLS1rPV+Ja4vOPQIkMd5xumE5eBJ2
1gkUyPu0pkoEezhqp4oT+SUpTOmtBK8+J0zngV47houjfMb61az+ufM41DGno4lxWuKCdR7eTH6K
2879OFnJNG/JDLevungO790AFyGIPPO58CZL7by5d7Z8l+EF50cZHeBWNDcLienTYfXdxzqLul27
kM+7UXUGYUm7PYRR/NLUpvYSMppCy/9UOR4/37Fjyfcii13SZKI5RxxD4E57WCM4zRs3LScERkNp
XdZVPjF0ddJt1lGkH6D8tEew5ggagYe6n0c6C51OlmQXJMNTu0TUIt1oLLdQgwGeKF5rjzPEPq8G
LEkzv0rltYwGfY4/fXRtLZptAXM78hfxHPxiV2CmIoHQvSmDlUljks7uhhTTjXSxzFSa6Pnv0qx1
rj3XcGF7tHjDpoj5PcrlbvDijS+HmVezrSqYAiAQBfcUQsbZ5B1KASSiDVNw8dL4Mqg6fCBSzqXP
lVTyqDPFOqhEOgxnoFERKEGFLUrUcuWCzaTeku+23BJjybck5h5ilGYfbyUX9pLVf151wYL/sgSG
GV1cACfT+9CzXWW3xqWSSM5u9i+xm7ZxgRUY78vRGr40mPDhJIBMKGBn7cVzWLE/DrCqsMCHY4bB
fd/SOahGEVIxaI4oZ99vy2kEmR99RtPxlFgW21dIc+mir6Q8Kk1PfVSm14F5797B6kif3NkNcMSY
dO0vV06Q0u6wZdw+zW7fZTeuUNx1Xnc8K65XXLKRuQ7vfIKJB3aLYPQR1lZZ2oM2YbmhwpA2kB+c
pnIo+i0J8vo+sVrxFGQOC6uWVnE5dxLT2RI344Etw0kf5nBtNetmFVz6qxeRIYEq7b7CM/eEUZT1
bZR0G7NpBuXinqlyXlJB3AUTImzUJDt5H4/OA2Gypr8GbIdoMPQJ5UiX3IwowabrphKw2fA2i+j/
0cwfm/vEvNECXsnzOtUm22TgNVoOpsCb0V1tae/EQFDdHnlKYj86FmiJsXmmtLwnpdOa7tV3NIP+
qsE2qhK6NFtVF6/m4J/2mswbxGAgIkVEtZyeLQYrAZJd7iqO9Pv8BUpJqjrfjTNdwtkgLYSkU4OE
BrcrX5CYelRwJEBn+E+/g4oRnyooJFe8/v4OZCw7Lw2yQ4ePhtsI2qMM7uMbBCg1WJA2qFA1zYLn
AC1qDG5kAyD5JH/CjvDeQTvLd55Mp4Njp+RWGeRJGgyqNWhUanCp5gWiogyRmCziBOOUVCSjQbGs
3BfYCYNsQZQE5Bp7BYcA2+gtq8K3RsK9qPRNbIAx5jWFgQHL4EPZOJ1qtYOigX2iro+LAdeojZP7
xQBuhYHeQGlnwngh1hhYDg+a5h1vm33ZgHbsfPh6vAB5xhg4AttL4+pqQqyKODrTN7YB/zormJ6k
AQRbVZtYKVBCDmr9WWWAw0Bh7e7cUfkRumygRfECMnpkVueEPMcF4teGbOQkOlrF+lX0AdCYj+k5
qUnCI6SJdgten1QEODZa7MDDRk/KrCA02GnEZhOrIWlWF5BCLOgpuu+uhhLrrk2dsdrkAaSt7arQ
sZKJW2XDrS7nAuEIZffu7WOUgd5/ImL7UcQ5KkRZgWgKCOL1sX9VbhGz43XHTrwU/Wqh2ydN4fv2
dX47/XAhpGVgGRz7kU+8Oh7GSTZORTt2xwqiT76ZEA489IOJk/LRQl5g5s7R5WU5fPu65nT96vmQ
IaAnCziZosc1z/+TgJQjeeUVLZwMvP6C59Gq5bEeFtKN5jBj/WrrRt8FQcZa3CtT5b599Vd6ETO6
qKA4FfOBcxOvlRAaC+NqdoL2OAu6DZs1krAazapbvIRHjXg4G1tzybHEVN54arC4v9zCfxG7PyB2
Ds4ZP72s31pr/1s9DyW6jP8PMvn+L36gdY4b/0XiB3qIKPTMC2RifUfrECv85fv4+uDrQFODION/
gXWh8xdcQ36c8El8GBwDgvwA6wR/JbBnMAJjI87C9uU/AOte1KT/P63N7WAsg6EX8Uk8Z/T6c4L6
oWvWGP9rBteh+FbVa0KVNc+uRZr2OBaufizgyYyHQXsVseeDFuIzuviuuSSuo+3dQ2eZXnTZRxa2
S5T4ZvWPqjJb3ku7tgqNLL8L1oBwaCzGLNy3FbTArVdNGo/8vID9cENx34VwtG08td7zffM9VQVe
MxElZZy7hstpi+jMGxDlic2SF4JMZfyTrSg5NKoYsFzHOTLBT+6nF/lvEDfn136jAaBiz9gv8h8s
cLDU+fWjx2CXEMJhFV87Ts2cRus0zODpSJqU5RWstphLLk7e1N9YuHP9gF6SynPrZpPkeRri1pb3
b9/Si/ju5xcGUxJZc0iUJTgr2OerWwoLl3yYQaZfHA495VXnEwN+Wn0OuPlZZgX5XG7qMIeUTRRU
F02bslg6zCIKu2vLZ4p1DYk1nKATnSob/DTboxFa8Q6uFl7FfiQTYH3MZJBYy55yuA+u17UkLmAP
s3MQ/QbrswkFxNsP9evega8FgyyAoCNWthiYAWj657UVSgCxc2XVfLVnoiHuRZNb7R3NzHa9fftC
vy6j5kLA0mb1FlhdoBB/hd/qqu5hkC3JFxML6nj7rkpKH3aQzRe+eGHh38xDKwiQJwy4ssYtnJBQ
3ZW5aP4kevwVJX+5E/wIzDbGmZPu+avtBCmrJq6xCL4oUiSCa4FBP6mhkoTP0Dul5OFhPf/2s/82
yMS40jdA8Yd/mlGf/TrIlpNaYVuF3udq6mWLO5vuLEWwAI1XDipvX8tMwp8mKePMwuVDBjACYY/l
79druXDryi4X7pfFSQkc+EoWIwfT86SbmHeAlGaIKx1M05/A498fkjlEN48KJEL0/FrG5xHvLtGT
Dp+Jmyf/AddfEwdG+z1ndN9+xlciSvMKaZhgS4VUlxkV268GtGhbp5yhoX0ZOPHW4RGws3lfcSLs
iTEKMWjsbpZ4Tez6ss1lE9h7obJyfSyGsOs8MEAWxGRj4wwfvysKdMjAKqpxq8sSpnykj6j+fYqM
t2/6txdjrBpiJKe8HdxkXi9oTkyk4wKY+7lBJ8ddSCsui2+K2GvxoW3rANM9nFna8U+2DK8cbBgs
EfNWABDwaYIt9HrZSiwo3J0U1ieUN44LTBIKtM5b4P2MoGLHw9uywlnVL8NnjcJuwetFShnD9bMW
Vz3A053xscuiZR0/pVh1xwevCVykdiCTw59qWb6LVxOYG6QrYD4T8j0i5/W7FSknyHqS7acsyuHQ
bPA4HNfbAatcJtWq7VSrs3johuDa8pKcr2ngAMNm0CBAZLGMSz/Vn5mAdfEtwPOZ35AnHBfBph3U
dN++L8B+0rG6iGVKgw94ocDY3Ko6LJmpCudu3k4j4bCM0O4cqCmbrE7MEm3hi8kFXeJbo3ewucbl
CaEWJcQG7l/CWLgcOFnk7TUP+uLg+hyQ5w0HnRwYIfALpIYz3Xpn4+H4vN7y+ccC+RS5Po8S50ju
0emKuJngRU/Oh3JooS3sJ86h6+M6eqF6ULIP1N1Q8P/Mm6wpWEHIRsZElWMZxEMuXWN7WGpysTuL
Dz0hdoCHacnZytKDzhpYBpthLlx+MnDwLM+ItgiHGqaqWrLx3TiHNZuZ7nH7HbeDBEHR+yKNubSF
1y4/DipmrmahhA+uvbgkJrSPcqGOia/6/KoCLdJnszMszQWxQHo6Tcu0MJeWCMqpNko1R19EnGLZ
LO1kNHtmHyUuXxsk+5FWfEuMAk6/Px5AFLhPQkfHNSsodjYmLwyosBum37CkZhGr6tC26j2JigH/
k4cdQb4wnbHy/ed39F1Pf8TL0bGQ3eji1bRsvGwVjMHk5ZpLL13G4qi9lmdKv4+qXwJVexsRdRM/
MM8j7sJNJSeUS04Wmyt6VkjVpjv6jhkhL2HP47HQm+nSxiO7lkdKM5OmSIKivmtw1QzDA2bwZrp0
UKf5plQTx8ya1CWhSm+9BXrSNzzWnCQ8kNhaRt7JIplbf+7Jp2QM20UVXB9DNvje91FlB4zJGk5R
NZ8TI6Q4+qQrGoJoVziLx99prETNQxQxqP5VTwevSeEkGRIFIIRiFdgDcyoepnUTM38luDV/QvfV
e+oUD8rnt6BX8PkUJmgv/AlNQ8jeJTHF4paILzIXmicQqWLnxxmtxW0AD0V/1lFP9tvOWwO4SSqI
PG6vqPPI1G2Iycr8evAj5n8++fwBGykdcluFH5sx7lXNCE6woBjOFctRflNFCegfC9q9jA8W8GaK
mtJaPXRRw3/3Dq77mJAXI2sDpeNKleHPOd+5lno1i4cJc32mryXNJ+3H5pdK23d4E2Kgbmw2Y+d4
6iEkrI9RwLDY0EQ5TQ9FfYXMgLPxvpfmwLvF3nYysxprajnSWYpXRxxJhhAEbRb2AxrsPFY7WGih
WZmyKiMbO7CtgyDWp/MOY6lTH0eWzGBuKY2Q9VZovTD9oyEiFW0fk4qiGwqFuSW0A6ZUKaGIjFVv
Y5pQePlN62Q52hhqdfOGG1zjCIlz+ZaVdY7WD9Y4mbH92EKrryB3zxcl1kTcY2INvJseC4tWPDeD
AzMfU7sC+d99XPeJ31y3Qxsv0TYg/JhkFhZilpv96KWF7rEym9oYb2Hq9kVtEhf89Zh4BVy3FJEk
y2zweZ2RFWRmsdU8c1ws5QqxGl+yLCNkoc0mJ6RjHw9m8hDtZGbiOIOdHEqNXyHoFXYUzCG0oX2Z
XuDiu/J3vUujCpaB8Fgqhx4NK71WOOd0KBfbcqb+epgDlyW3IIKEt4TRIe3WfatrqF60E22zCk4M
PjMXfnUyqoM9djM/yRGm5+9GmZh1qbRVvbyLR3JacBf0p5TlqfPRr8wXBGawOihGkW/BcZFNAr33
0iPziLffa3EREdfrH6NqAMq+yBZr4tK+Uy3cP8sl25ECXWSXrxOBFmof+ZXZZDFw6JmOSyDylrTz
SGrWBx1lln+z2Fp2yE90TYulIyOYR4pa2UqokdDJsRHAjE5/hifGaeTHOYRV3wzO3PZeG5+Rk0EX
c59mBdrF86lAFQx4iRXdDrljk+x9HPj6+6RfeHjIiRWrPSqVkDsOixlB8KGts5APu5hWymlyHvDh
Kzc/pnWdQzFnkfFbj4m7YnfLnQetZZb7wYrYtEBVMczZe6GMJXIZmuI236eV5ny5hGSKEJtyWhz4
8Ocsu7shLsHHN+Hq6OCj1cyVRGi5VA8xfmnYiksQYPSRDbkJh6BVU/e5I6XbupA0/QjM4E69LWHf
ef8xZ81dYYs3bfXFx7ZG3tXG8P15Jhp7vlljizwPPJ1GGuaemDt0I+i/jbOd7/nDdJhnEalr2eMW
T7RcbdfOpVexre6TaFTOtucdSRb5hShdiP2NkgTwpkScmJJ+lbMGD6NT4MabTlp6fIpdZ/Lvg2rU
PlZHBNiafMYKh5l2Q+sncxAl6yQdCTxkJ6u2IXDTuqKIozMlD4m7zu3FwscxbWifXs1YEXUHRAep
txMUaOtDipl0y8YXjOFp0HqKNp6P8GeridUjSitIxyHeWQg/sAKEY4LXiqjSY+h64w4V5bxeJHFj
22fO7GTuIekWpwH9DasVL//EE9ZtV7a1/x7xHhKMM7sLddfv49ZelodlXEiDs0DbrTvf8of1cWyY
1eT3BIF8v4YqxRKtGoNQdmfRItJ1IeUi7IJdDHe9PEvykdzwFX9v8gvjsvXcbBvKdeijT05dRM2X
zO1atewwS9f917gQHrq+KezacON6gxjRNyVNL6LdVNqiCs6S2iqDa2JLrLI8UwG97ir7mkUEiZLd
1UZImdqdI8ghQ8DvjZ6VXkuXhyluf1TfNmrDwLmbSdmkyTSjnmZb6moPVdB7HK26zt91ySwTZHyQ
rKhRtAoF1Vhiz3wwctGm1mwsWVBBSW9RZluJWUj4uPvIlI+SDZzPIfMDs8LV6DpYSnLa005ywIYP
NY55sG6OLla61pSkCN0UW4/I6oJdZmygFK9nGhLumBwm0ZrqD4GFOTmEpKpyt5oAwSo+m/o6Dz6I
Zmi4FaeDLByfpdYI1tBNvWCZFMNAZR+VFqN05ruCKpimlamiyeXoWMuKCHHCfJFYc4L3o1cPwt4r
B1Wwd4x9uCny2Lic+K3zeqptHpS6JAJvEqKWZkGsK5c9eobaRGlCJN/IAHUNXjfVNurnhTuVaRZy
7SnEJm29V77o+bs2iRd+GXZeCd/SIFrJ/Q9xYdbJ0g8rfgSWecwdNaRWO/I5xrCNH4kTeBWP7jjJ
4NNMLADqDRfl02XaFoptcezwdPdOTReakiWLRzNGY9sEo/MNaq8u490Mm2uqNuyH4AabsCMJF5qV
LQXDzxquTYn0AvcEQ212qR87GBQTxhEqsUEsgng2d+94icVAdileBu2Zzul3fqsmi4FlmSnMHUyD
Rejd8Z+RQBKNlmTqcCIGH2oyfmNb039Bmuk0OoLnTTgBQ5Yj1+TMUi+J+FBJB+zp+2tkw3ScR45/
0/gQ9cnCE3tFg5aTXCkFp+K6SUtF0N86F3YSPylUNEV5zLogredzn3JUPawhxliwWtfOgE9S0ufI
zmENmKLCHmmporx0tTnIR0HPZKnB65Cl5LMtw3FHnghVSuompppXbSelOJIbMqjoloAMt80vgyS0
uR9Cpsx34Hn4xfQ08ykyH+gUm0+kr3sDeDVFzw8kCqr4c+FUHI3z3jETzEsmXMHOejesqLNpD5vd
NVMqZdOcEN3xJ8/rqAIDD+u4oxoDMx+TqkDsvrUZgeJbshrlwpb/3/w0VYlcb+cqCtkunYz7crdZ
RuYOgGowoVrfOV5n7vb751GOgvdCpw396JkcWPjqS2/xVPpRRXOay6MgHhkFVd0zF3A3IIaS78yX
vpm7VePGzVU9O6kad2k1RM504hfUHkUtrGLeLS3/mms1q+QR7E7lBqxwTGkNsZwjXxrC+XtWcspN
2G05dcStcbb0vUsf5kvZkB/oMs9q2zWHwKITnNhsZzEvZPBjyksOnrznUYtVX3izy/kpCGGkqLPF
9fryWWUOfd0twkVT+dCCV9QaQxvRKz7LF6KKNWy0lxNxtKLZVYcFryFOX6QJevwp5cyC6Bn/x+Uz
CkKyim0LJurWy5CcRjuVyXSwjlHQedMDQVAwHLbW7DD+uPWYQzeUWlOFyYVobNr3sTSFfNq1zI9k
SFLe2lgD6La7JbLWGPYJPEBqlFi06yOjblZcjIg48573ITp5yEmqZjoFaMH4RTJZzVLZsSYHxy7E
kBsr7HBh6h8Rz2QcVUryRT9///QaVZnSqrJqk05pGvEQ6EelBjMxmtngR1biaTMlseebmxvbX5am
Z0BWc+IWsTUykLODGK08clpOu6sgKFHQrnou0rOEWNLpXYD9x3AewTqrSAZ0OVOwsZFaimRuGck4
OgRoV/k1sY/ZS3xW9I2pRF18eVln5u+nxqVMS77SHq80FikK/gkaEciVW+2JojCnwO8HiypZzU23
K1Fh5D32gaZFOUYrJ15fRQUTnUOSzeyfs6bhlebOZG59apBD1/sFYsM47tHq+uVV2AGO8IOIb9Zb
7ZZmwRp5jRahJ+WA0H1DX3BY6QxkhBU/e+1iTuj6+8oRExPOGMLeNbPybWzt32BGEZhg7NHQCcVv
bqgRnKAZGcr8aUlGc86kZ15lYmf5OMrFm2GSPO8fLvka7gSmoi8oaA/6hhD+GmfVXYNT8hiMn0Qw
m+7N96lR4U3A1vX20/1+KURc1LiY3buA569NH10Yf/CrvfZT7idmfWoD31MUhSzWrF1vX+sFDfwZ
P0ZnBkyNX32INf7vXSkcIkhQrUrv0+LVEweZKTNK5q0Y/YzPEFWsw164Bi2LxtT4Aq+bSVV9hEHq
6HLuBoUwnY2YI69Ze76vzD96H41MzRGhCcXAnhAG/cyf3r7934YKj2mbwpZcBo7jdG1/Rb8XmdRj
OofiGfbVwn2wQZljIZsrR6i3L/XbnCNAwCOygL4wuGr0Gu+mjELLSgH1HGeRN+ljoqNifnTW0Hwi
QZLOf5xyr1soOH2jD3RdiNkg7O7rPAYEpV6Ugt8/dzhq8NvHhY/tdspZ2e9SF0Gx3iUx9T7FhObP
Xwk4tuUNqx2mE28/++thpmsqIAGYriqfG2yAX4d5JlUHmmrqfQST4OhIaiEoVdSE5jj/9pVejzLe
PzZPC/mTqwGOveq5lRSGeM8VzsepacPyauwqs0HlBSe1o8pcUzW+fcFfSQ40TXDNA3amyYsog6Lp
1QwaUcOxmGj5EVW/wZP/j73z2o7b2Lbor9wfgEchA6+dm2zmJOoFQ1ZALIRCKuDr7wSlcw5J+1LD
9/m82ZbFZiNU7dp7rbmgwS3LHIvixH2NVFNgTUzSeErCtZ8TCTVtP/4FXkTkr99ASi3UbAKGtY/R
5C+ASk6JSWHWfvm5ScQUl1tmWXO+peuRhNn+Z9kyqGQpjclHWNbvX01xw4VfZW+lR6BOchx/XhyZ
uUuLh9b/xFtcAZbltDAXQcmW0MJ1D9pNYHdGgF7OzDtWa390l80SNVmF2CeJUOeQ6MXqRC3S+UCw
vpqj0kTGDzktum1AMW91x5TRMiFCVW4stVWLI4/FwlAWmLl1mzbLdu7VKbWN39rLFl+jl+DX8n82
6FtKe1bNPEcNRw8n6F4qPgtdaL2OMknKPRAY6Fq0x+JM0Zm0Bo3IlAj6nLbsx5f/Lw8c2v4FD+kj
+gCs/f7R7jlZJIQfTc9V0qACPcR1txyBYFIsFcCvlvXHH7m8LW9uOEstaHRmNJBJkfK8e8YZlCFe
a4PxOYy9pceI897LL5Y4gty4FC1J0REGVsRV9U6b0VIUGjhQ+I8f/xrvv7kNml2wci6IG965l/H3
K5kNsM9y5F4mz3lF+/MMy3snH6x8tNTJarvLjz/s/QpiU5z5Np0ij8zqwHmPQfVQo8HDa9vPQ1Nn
86Ob+ctjkWX1Ull9/FHWu1ean04uyZIq4zN5s23xblq4pOgURBBbD2iY0ZZGtC+7eBfTRuWkm2Yj
uwOyctzNNs2pqeO51C4GBkphVwUvgb+0YDjyLPP7erQL6lB8j0uhnsacUBKiJ6avSZUlS1tLG0sb
IOi8ipdwCLylTZxLpiP3AyA4vpyRu+xFGBKXSZE5yGW95kCQo8kzDNbRYldWInYuPr4I76431wD7
uC14Tx2feKL318DFsItDttcPiCGXnRnF4vLKGSPBEI8ff5T97nle7imLF2o0XEv09d8/z6T/0VM1
negevOTLZ+HA9C7zoVlK/Z6lniXo5+y9QKTDVSBTfemS/vo3NcA4SzkgCC6u6+BgXQYaRc1KZ8k2
oqNg5FlvzCRZ1AkwqbSW+bif7J4D0xaMJsfjdGZRG3a/Bn9Mi5YhkgEoj3dnDsTMnw2VXG747GZ8
ivEyHfd/tiYGkw4ocW1ustxJDBAxf9kfWPirDaykpbH8a4TGG8mzi8Z0OTxHRJHwAyeTDL7qN/tt
8Pb2QXIDRGaJJYcK7aHApPV2w234BkMg6uhrMdj+p0yRvLazGI8evDyoHXr8SbeLHR2eT6ShR5va
icqDtPLiEfMu+ueFGcHQNLZXoTEF7Qp9ZfMQcX5trwvdDgl49cE6pGF2Ixm1fR1qp61XnkJpuWaW
410NLn6wRKTtBTtSMnNaTyAsGm1mP83MkYezCH+/u6rBuzsbuob5ozEbHYeDAgX/ug3VtcOulO+c
wrAv/EkNm66emi0z8eIxYYZ/VhQWU4JsEZOziYyM8Dqz+IxqAhaIJvwN80IjzI1dK//eYn/+UiMK
B+KlvIQWxqLgJny1RGts94+pbcMvCYQB4sSgb/ec9yFmHKNWdxCzWsqiqD9kus92jAmmel0yL9JQ
NsPUWPWOHM6Kstp2YzjQsEmy7KnHaUnXPOoBy42qup8JL91QfhpQaA3DWQtP3DjdJP60pq79bPqz
85D0Lk4g7cnz3G/TrZNO6fnHL9nbxZoHgrEyixleT2b6FArvHgg4e+SXkxz9jfuFtwpjRb71igp2
JNZq7+HjD3v7Qv/8MB+h3LLNU8PZ1tunD607pZ0Ky29QqSUaIS3uzZL+6krK/GJw7CX0Mq7kDSNC
Ah4//uy/PPkvXxOtDiMbFvH3sonebcMKrbT81pQlB1e7qHMN1ZVUxd9sEy8/6T/b8Mu3XPyl1H2h
yYb8XqWjLWxGA1qZb+ZY8c7YL1FWxDyY6UYnhX9bWjK6TVsCcleicMN6Yw91WuyH1AWjWnTIvhDr
eVfKU+FZaTT+A/ttS53UF92jlBQvVldKslY607nBh17+AMwSnEraszeDtfjcM86pKxNeBtSbPL6y
ZchzbPjSo3uTM4szx5DGmgqnb2QUd4wSerUzY1d8Ebqz1zP37ze10DsRHpdkKQMog7guBGJY70sC
MBOtdoJp/ub0y8VPUjvZg1MrDnrW+H/C4tk2Qo0vMWbo0SC1Pjhw3srNx4+AuzzMb+6Mv4g1Fz2I
iXCMXL23z58JdZHxQeJ/i3sGB7TTVL7SS77NpmVK0m0GR+qDLzvdr1Kjlkx7Knmo6FtdDLU3gMXx
Y+MK375zsOFeMp+Iws8SL767VrlxkU6lf5rsaV/a0r6nB1pcVQY3jSDORk/rudOMXbIKQb1fh/4t
ZSN4oNFJf0xell7aPhDPnE7xIYW9d0WGHRTIKmr7P4lq7x+Ea+U3RhmwQXjaHHe21Y1Ak1SKMaII
E6AojeALENQN27iLGQH4WZMxCGFPvHNcIzilyeQ8mXS1I0i6OfSAjy/ucu3eX1ti/jjue5xm/fch
UiCFGK8JP/rWIPa/NBo7e6xTe5pw5ZUCjuyCxfr4E0388+8/ktqAI45pLbav925qEDOFkmyd37M6
c85om0GXivrJOKdRSfa44F3a2G6svtW2KB4J9u5OaRqKG2MI7d3Hv8s7rA1PuE+pyfJpBRaQe/O9
GFCN0gWAW5bf8bX4IMsjqFwVJMVh00gYzI2wcjoccvEEYeeF/wSQ0z0kyGE39ElCMgwqYJgbVXn+
p7QrhqX1Swu9NNrkIvfS9tDYtr70+iQ+xkAbHaixC8ewJdoNxlYtJMZlM6iwOMxuvTe4LLss74yL
0DMH/ofRN05eC7Bz0vihCVhN6108snuvSQfOT5IxLxWlLQdowU1RIikZM2a4DD0f3YGjKbVIe9dZ
ujxCqLEJJvWRy/AkMi5aknfaaztMS0auKOqgk2nmSp1XFDGYFb++GIk5aiEM1gT7cf0q84g4ZVR7
gY/oqVNV+qmHc/HDSS0Ydu2QAaf6+O78df3xHc4JKK4RzHF/3i/JtsUkNNdj/h0PgACUBg32T1Qe
E1NDbhlnKv/b3C4hcqXx50TKFEhib6h/F2nzdw9ssEiQ2fqC0KE38Hb9QSnVynb2i++R9KZ+83JD
PCC3xSktvI7s2CG8b1TZ7yYvibZ1GOnnhCCgmudkNu9/c03+5oUFHkpvmaUDreV7xe4se5jAOs++
x77w7hrPbG/BlRqAVCky2Bf7y75ourMa+/yx0LZ50ZU+86UXj1nqJwGC5HIcTlic7B8o5xv8tU2a
3/3mt/xLycB7hXyeVxzN9IKJeHvJBhlNMmyc/jtd7yZ+oLJw2zWdxGnVt2K4tDB+M1NqZxh1gXKr
HwnQvnw1R1Y97m2/ah/dsIhPwh/zB0s5PRMSdoGdylTB5Y4zf+00jHt/Pm//9Vn8xmfBfbKsVzf4
L0aLx+/YMsvutdPi19/5DxiFcyUAAMajEMlg/v3LamH49h8043g9Mdx7qEQ8PukNGIVG5vJuLw81
Ve6/wCjWH+wRbPeOS+knOOb9E6/F2yKSypVuJTkV/IZ8CLXE8uevWhsBw905rQIULAGvgkxgYmZM
rn6zXL195hkFeCZl/0IJIVqEK/HumY/6obHsKo4OPWcRyNMCKnSgo+pz2Q36WtJOPhZzg2mzIoTk
+dX9uP65Yb+OG1nu16tN9eeHo70OmIAgceBiv/2KcCR42TEpHmJkH/nOVy2mfw03BJ1BfpuBR/sS
h7JmGlKm9qadp/S7Nrqy3HrKszfMkwlexDy77wZ6+XYDSrxHrXXVIo3BFFtECKtRI21borUv+taP
bqVXjJv/x5eg/4bLgnYYD9K7Kyjwq9iym8MDbGsLd2A176QB+Tj1x+mhwWO+jszct+FPE162yJqf
R7TmG7eKJ34/gJXXXmnp66oNAqQm8IfDEKr8EOTFUaNcwss4mvcy7bvdVM6clQwJ4v/j7/D2YPbz
PtBuCiHioO7z3pfMLaehfvLH8JDa2HkV2DUYGGoiVOF3Poa3G8GvT2LsxT/hSAFN8/aOu4PZypoz
AfkUsQA8tWComaOeqc5uboRLjNLH3+zdS/TyeLOjAodbWC0cBt9+nmUCRJBGwecx775hRWkxB+F0
/PhT/ub6LbU+DSRsIpw63h1sQ8VyUYxGcFDWmO4DrlpNjXLI2+D+4w96GZf8p/J9uX4uHRUWpmVd
+MuiQIycFY48gwcLWdhx9ltrm4Q8M9PCy5gkhoYVWbUUQFWX3xLFEJxqAlc3zoJXT/pyPpeu29yo
afFCeoPbrjD3c25E4jMfSNqIzioc2HuCu6aHAZQ1At9ZwH2PM9AHqxdeOWRlCwQcHPrW8tqn0SM4
4OMv+ZOL9OZbAoekaQzJj/DdkKbr27sWWVEBDV/pw5jZ0BQBFB8xSLRH4Ov5rspbawVZ/YculLFx
c2i6PLzZAaZIvxvMutvlqDkua0a2uH9Le9MA4XgyMVleuuHkfPZHKZ9wzgKXG607EwUppn20NGtc
TMW9JfJwl8yEk3cccB6SuLQ2ZZxO+xz6QoZ0guUsP3idS8JBTy9rSCv8k16YkMsQWVs79tKDAVdj
Xbkpcly4PPsWCvw91tbsmBmYukuzAWmNsfhrwsazlqATjw7D0qu64MSEGs93TsgjOaRHnrutB8tZ
ew5BlF4P3psWU1wdclXlj11bEklZFqtSTsYVZ/vp2zRNLWa6pNvGwNr2buRkkAe8BKVjjoTNoM1z
44JFuEfLKZ/8OMl/1GZCFZ2LcJrWoUo4sNFIYPJeJvqTH5TkT0gLoUgYFsdsyvRpbkLvikl/sOmC
tAxXNorKq74rmz/LrHC/iAbHAdwIdHj5dyM3ggujLIyNE6fx1vDVmZQQKwvPbLa5FR5JS0O7G9Vk
gmmqcpzyyqB5UCLZy07L9SQCGOA0Z0Cwm9XYrkxpP7sJoEtHJ+JISIs84YqYHowiJ/rMlGK+NKFU
4HRmzrYV7C/It0d7b1VhcIQlYn9RkddeZ1yn8tghBlk3DHfuc4fpf80TMeDW6zn9fKnwPO3yxCL2
staBXFVWqR5I4+nXFbU9t0YT6qSr+EA02y5J7Bsrkv2WtW04doh9CHvRXYCC2PpmK+658sz6ZlLF
BYL+hC4xjcghLvpNHy0aaeBMayVAC1jAH2ijO9AidHxXZvFFFHufE1R6BzQhhOGYM9YG5T1BWv5i
ybLcjJA81kbmhY+dGwVgP5R58nVP3CjC4VU1zBB4hQ2pPWuMVTeICKGKkbBEAfIwmYWRTFnpcyOI
0d3if4CDGETPBjwXfhkdwW7MsRnldlWBSGkGHq5h9DdsQ4SZxIHH4W5M0w2GFAt9UWucu8RXnjqj
Emul3elLNrbipicvKACujb9tJaysvpohRbJMtWZzPiH4PKIuKQ6mnYqDX/G6eMaE134VNtac91tg
EEQv+Ammzi4hq1Rk5VdFMtWnLDL7b2jHp0/2oMYzGQQD3AHQ/ENck0AsjHrfdHm0hpQwHHuT98uY
iAonnGmipSwwQpvHMiXAudmYjSe3UoCk0casHxwipneMJZKjyON66xSVs86mPlqF5D7vTUZOp1Sj
tiwFzAE8reUpK/u83qSebs5CQM8br+qnveHRtG5ake+ibJh+DJ0aq0ta0cUmqikKUEeIFSAAsjss
CQ8qZucw5yjAXdjXWzGMpJN0iTrzvY5EFfBLuGXEdD53on2aw9G5snhRL6dUNBAeIkKlVwLl6XcT
/NomLOA1T1mmvia+jhEep/5jQu/oRJiXeW8I6ouigqWBX4TqZAkCqaqRIzY5Mfx2qL9pH9Dx2Grh
5bcEKjSf8AiRTiTmEe0ndSEg8WlfkLB5HJ0m3xEW3j/ifC2OAKBJ3TAScSgyuAeZ4ks2JG5d0OeN
zubQ4fea7PoSL0t05rcLTmdEQbAmgxG8AkrobagGvjkqoatQyHHj9qSgNN1sbWFdxFczMseW/O+Z
v2OFRfv0kpbTK9A5Iy1zsR/Aaq8jwzMBENn+HK+7PHO3NuaGK5OFYT0v8tIamsZBZF6Br6yPzqhV
3DWeGLpZ4BzOgHIHKCJJC6EGHh7TQbGuV2QAoXcdAFS5jrU3hWz2OIjdc3oKxu3EByQvgBiOg4xk
Nu6UuJ9HMDHAnxYkkiB4ZBVBDr5VAmCS8kEnicA9b3Mz2zOnqfZthmp6Rb1on7samXDDomCq3r4c
8Lfs6gRCE71ebz0UWbKrFoYTTp17MyJueOw6YN45QA0/FdcqKsMBN2887InYgAnF5ffzr8oJmuSk
Wgk3Kptc9NK67KdVJ6GKKJsQllMYSYAojp6AN5WB5SSXesQ9PP+cC/33wPrbAyu981eV0F8PrKmK
03fAbYYly1/614nV/QPdEv/JohJcjIaUs/8Cbtt/YFECAIATcqmslwHnrxMrVG0OpIyRBfgLb5nH
/fvEant/8NMowKgn6adanvdPTqxIrijM3hRufLzNkdXjWMzA72Uk+PrMOnhVVUHc5cw6lcUSmhSw
s4Uur93UnNLR3uoy+jyVAWCzPoiTB9a6eA22ozpPk7i/tCsiFFkB7J3rozDfKt8NrpMprs+J7iru
q3KiQOFYTg5Kdx+xCwfQFpsvwq5zlW4UF/gBq1OJrNrDvShH9pnBMtQ34qyr8yqh8CccAQ+RaEBv
aat1v9g1Vd9qOT08Mv42vueacCU2PKm/M1YK/Qz6oTNe4qvaKtmi5dDZuYDxH+y9IWJ4ZzsxZzLC
mZzLHgeDySpdGfeG44L6nvFZbCGqxSufwnXVyrRxNpgY9KWpdLFReRJ8LvIisM5bTrBclsqyDiYS
xlNWE/zc517Dqs7xHBMH/o6d2QhnFbX5n46cy3M2DGDGwexsXOJ1PiHhL7euGTmUeQSIFZE9PlpW
NjFYcE0qzJa9q6plfR0tWRN7gjGco6AAe2bZZguH8fyQiJZIa4IOHJI/hsZ/rNuUSA/fA+WzJZsP
RggRQnAjozAGnkg12VlXDSkmzc5wPfNeNYHzpUfohcS/GOtnJ3aC00s4kR4XyprFYgfdqgrNe2Ij
4L1MFkdbBlBspgVxYEuiD5QBdsXOvGwZ6ZFOhrEVfE5dgpYMOD1ajDfRuCLTaRjNjmVfnZuqgBD1
8o8FQGYQ5fR+cbcSogCLM5H8Hdeecv9Ul5y9rXAGoOV2MnrMyLVJ124Pc6kjJgqGc0I0KDptF5hh
lYNmAdAaPlJQQh1SIIUGHk3HvAdOwNeQ6M33o1/18153xK3Bd3S/1LogQcHpApBESrfzeVjSNCdz
DtSMFZsAoDJn5gvRf+TnNHhVz7scP92ZEUz8AqPZ6HgLUZ2r+wKNLDirMELBWSDZUpSdbQLtF84m
8CvPusRBMEY7RDUiPnaL/pool6z7loFwXKdY2Igm1MuPhWMIgQtZ+dKCN8qhHdC8Cv7ACYg7w8a1
fPmA3gJ2Q+bv81rBykhXc0Pz5yXESVNtD6t5Ad9BbgfXSAYV8X69Ja6DdPBAVvGJno8ehLhE0ks4
TfFs/gTbZGMcPY4qhz7JuC72Ue5aw7ynUHW+COrw4Cf80ROqfm4s6rQVkRpImKB2ODdxhrort5uk
Qq2VKlT2Xg83rbFSfn5sF3yticrvlESF9+R02WQ8vvyWGLn6+FBMDnE5mFf5Zd3a4ykzmBteotQu
81WRt4whWm/kPudyaOa7bsRquauK5ZZaYrk+yO5Fe9lNYXUeem1FxEfFv4fTwq0MwhgUmlFx+M4r
SPIrDpLAlcaCFYpxmDo4UpjTLgVL9mOeXZ7IzDOWZ8q0IDTFTMnkvuoHVDo+4a5M3pkRrzV27nHT
hZQntJnHWzECcyMzB04PTxoctKon6q9ISmmuQiesT13AiaR2A3I+QbAMq9aC+NnLMrbXk2r9S4bf
BAUv7DluppdslrSEW8LUOtTiCq5m5/RthHEOVuXAU7zPxkDuZuIc1mKIXWr3rv2aGbZpr2COhY9A
qvRdgGl5jSmLB9tSiAsY8VVMfOgT8O1If0GgUuHjWSM8KDB8hWXbYJuMh/mgOeofRoJNvjJJoyVm
llWA3zXC17ay2tw5xjFpbvYLF3RaWIoKFcHJ65tq4APleDWarrN1htjiNNnZ2POaiBmkpAV3tHVq
76siSJK1Yse4Kc26vC0wIjBfypdsEp/j3ENYzf7OoJz+7vjSRgJCFGc2BOa3wvXnxyDutb/D2Zud
GuWl3+1Gj/e9607HWpZyO9FSXFep8aAyQz1ytm83Jfog/GJhQCFrGhnnWKMA5Qt+swh1uROBxIQQ
i/k7Ebg5b8BYtOfg8/1sNWT+5KwWfs7zlGfteUeMLZBXus4cVFV+IZGzbtyRmG1QXB2FX4oX5OTG
zSXDevnddcPE2QJ2oiLVUzOdIW8NLmlC3ZrSsDTEeoRb6xzXunkqclbzG06/iLsELqLBw8IGWGfT
NjkTM1Sqq9zoo2tcgawmk481F3HRrVmWn+wYA8i6C9uZUDeMHKcaNqH1EAEYfBwTzI4k0V4n7tDc
Iq2HcB23JqdU078r/Q5mR88p+KphVEYWRcGpBgzZp9gaNYDI4H6OLe+pb0HMVRrb1N4dyyrk/aiL
+jAovbz4Izb3UMLIs67bFqavJ+sEbJxIxGms5gIrd9OJmzZZck0RDoMBUiQNZrbSq2ToknpbjKIU
KEKT8TM2QYkR3undbMcIs5cHhPZFvzZMp9hSZDPP1KK7twhzfk4ZBLdshTY5CpnTryTHyePgARRd
j3b2WbO9n49F3192lvg8qqC5qOlOI4QYde0xB4+6E0yWjCF/aN2RiO6gCMrMmxwR34/B0erzhPK5
+aI7UQw3qaeimHPEnB/jIi/XdaM+WdMc3ST4LHES5rRHAlOfho4UjYKYjsH31Fnf2saVwt+ybS3o
MISvye9FN+pTAy+UgNfJusnSbngOUo/wSFKnrsM6dMFxjrGPKSSRDVF62Fh9I8ovRNRY5YZoCOPG
ySt34zs9oDtZ+CuksfpsSZf/TAfaWbtV/RD1NShAoR47tsRtQpLPps3Es2nFxwwi7Qn9kvNpHGNc
P34+qbUZteY2MpIE6jRHOJvmw0Xvq0PQ0/LJfSKAEmFyvParWgOeTDqHbxhwvkscu9jEtdV3bH7G
pQcwdC/S5CQhox6swnyKMsdfxYUHHtDikE4LibO3LoqNWQ88B1YNz1NzrIvtMJo3nGMR8nts4bvQ
sYVeWVZt3wSx410HoeruKmZ2bPQlEmLwqGRpzHpn+N1wAX4fnVgfP3iiMc+X1Gh8VhrBC02NHc48
eZdm1YChkPJjZxH1vdEE3LbbWuCa7TsPDhK8qeRaamUT4iqme6HUcD61tngi9YEFikThC1ag4ZDq
Nm03HYwXuxPDvi77hH+1nPrclnNzm7iyGNZT2Y5b8hpQOSRjZZ71ONSIavY4yEXeMUAOfqpwPz2I
FnPoypX9I7mdNEwk3RBIRxQUeogfhjrEutfi3aFLYZ95NXoULWJrBREh2NFt5D50Khs9FFMinIl9
6z0FPzJxeRNkR+SGdpsdsTfsjkC4IaH6stjXoxM81rB6V0Ot1V2UVf4OvGGU0WAxx0OA7WmDvyVH
m4YyWSvzNgED0a4IxCEtZ4rbc/LLHBo0ydSfa+WgWrEsMrH5O/rClzoJ1j7rzTeERN4PWp3jNs09
dz7gkCy+1r7fHBB9RdtiKa1q2apVMUz0jhxTVms6xN42NZp6m5VDSjp50KMXMK0NAafdehoa0mMx
zZznmRwuZ7jV9gP7GwL+srAToulDLa+zLiV9LXer2x5irndbhIY9r10jJNMNI9oqKEfnzxyXR7wL
vbLkBRLUgrln5lcxm2w8FPpErFu7nfo81OusDaKbljLgwiL+hJV3suNPvhzKajPbNG8jJ3yOyS26
naMxg9IYJ7sm76eT27ruJer6huj1pjE2feViz6uK7lybDSG5JfQWfMPtfTLKs2Zszutg1psmtJor
2VbtV5QL9Eq6Rp2Z6CT3Kg4eKdRIkWzVZvCVc0PLqsAVPeQ5GT9axsUZWcck1qfhPE+r0VF1tmZW
UGVgKb35FoVs/afGQwvWO7QKmPalpFUCFgYvczSf8l4Z8us06PYaV+l8ZdDeT7cx0Kf+z6CraUhP
Ze6vFGCNaEGOsrgdI+2BjbX928osnmokzMl5WTR+dLJL8QWtY32hXQq5NOBZOOZjGnGfsykHF58l
i+TJccVTKvknRbI3GtvrReNL3hztfuTSgGuf5sSp1o6tgti/jq26uWb3O3aSHXT8zUzj/dxrsUYw
YTUxg6DFgKP3dqIRh2M/WTF1ra+UcxwXtC9kF+t+nnxShpX524ne+5EUolWU6qCmUF2ggnuvVS+S
ASaZaCsyxlV46kgnf25ZmL/kRof0x6r6ryRbOc5lPAS9fVTMU6NpDWQ6kReZm8GpNHixt/Q6HXUl
1WBeSsOb6zOF2u1xSMhXGPKKAtCZy4iyTS5k5FjYIQd6p5vvLHDZatvoXB3SvqfMrDP3S+UOY3fX
mqHb7ubONLE8lgs98/PMeSJfR4HmwBZH8LBTyB0zwYeCwSeM0Ge4IoQXJnP5A959eWfDI2lX2A/4
/xlm1s9C4mc8xZyNjGXtFBywaPbdzEQuteA8ODjsXxCfE/+junKqGjixSkxPb1t0TM8vZ2HpNeY/
8gvAghL4IpwFxuk6YAreS3ByKmSmDaI6uHR9OWnC8YZoDogv/p3U+l3b5eWDQo8oSXofNuO/t08X
RDhitCH4HoqEGQzNCSm3jGS4Py/M55bcySXmU3MIwbr+uzH+8tNfN31CBvhojBDOY8UgI3F59l81
fchvMH0x6eqgstq690ZiW9ImnagfF/K0NvhUOA8cAoxRcmx71SL7Gw2B+VaYt1xk/E7QgyBS+DZ+
gXffHQk3JGM4TYfWrPnpwxj3zoWfN9Z9mbUcmxE/8OUHkoTPf2FPET1x8COpt0B3oH9pnf7b3vxd
e9N0TK79/50peFf1XfI/my+EQ77Bn6LUXf7irxZn6AE5DeBnBiQMuSyU/NGvFqcpnD+ExwOOL8Tx
LZKL/93idNw/KNkInLCZBb7X5NC+ByKEUvSnlOefdDghLr592AUCUFhVTKc9sg05RL0bTbO20BSK
ILg4jjnc8OJjLHWUe5QFfjefueoGZZ11axfewJTNmbfmMIXHwAxgJuXVeD/lCOxhz8i12XTBIWf6
jiUgy8p1WZkZvbYy2eZdfBvX9sHJqc0iRxVrxykfxz6/Hi2HknmMg7WRMxcjbl6vI8zyNB8YBLdO
LijDnMK64+0H8FVb/nq2Y3npjEN7XzKkWLV+52ymXhXfhNHD7LEfMuQKdo3xwY/6mymcutus8tw9
RlcHv3jWy9s0m/uzCirP+eRzrAINIoGVEJW9yYpSn6bR848y1nKbZXN35qBU3nUt3Yosr5b8ZS4n
Z1YOpZQNU7QZtEbt6OsGefEEruEAMkZsBfaPde027kmo4IC14rYWpr+y4aBcQE06LyMtN5kO+1Uc
MBDDQzcRCQDQtSNUac0DU22D0iQmIEajl45gn3LOv9wsycjMQVvkGv6ZBJy4ZrUge8LxMaaxI5cH
DS/PXbug2bb0vu4at2w245Q8hnTuHpDaekdUtsNzCTZjlbRNuBHYmqPLWk0WB84qSRVTZCMxxflQ
kmV9Vyo7Z3CZ4lM0vhJMjrliVQHTmHc9yceIFcqqndfCrZxhZTjMeRDp0qZFFBtchjGYtu0YNCSt
KQrScS+tlhge39V7n3lviePR8a+0LLtbjiaQiaYUKS9mrLm1h1UXp+7JzyEkZnAU8q2Rz+gNuyGk
Fst6J780JhQ+xsaQGus/7WA1K3WBNh6ce0Gq68LsXvGDWp/A4EGXc3nmR2XnqWdYa+6tmknsZTKL
E9rIwKl1FccDAutzuS+bKvA52/nzMIw7qNuCJhqtTtXdhpzwJ+9hFIgo7wzKkoDmDYNGGa6tWPba
2gk3CDRlGVQYV+iLMS1B3Oyg4xELzW5pPlVBrW9G3czADaBlLTYiE3Z6bsR6k6LLitZG39L4SqfB
eExyN2VYOvuS6ZYn9QU8WsEAOmy+uXPcYPhsrOi2LGBjrRljNPWKdn7yGFFLyksAxGCIZD2Jq3kY
PUJbDH+M1j0dSCgpSM/OpsxMDmQiG9t0JlBpPQb9dKeixI9XtqH0U54upxv0JTZeWMfaFLGMrxpI
+VdekwbbbqjrNdED5Qh+txYXs2jdrYwbUvpI7z6g66+vPVK7HkPdYA3wG5O4DLBkHPuRrKojtMbo
mAReRFSIb8AVbDs0qHGn3Y1pmLT1hMmhoxvmnMxl1+4m7HpIIWjtd7f94JfXTVDHe79xVgmV/1WI
pOUe4J4+p+tioR034vmnyu+/G+JvNkTLedk9/u8N8SpJq9fq1F9/4ddGGAgSdKluhEUVSU38Sp0a
OH8Epm+CdcZaFKIwf7URmtDD2e5Ce3HdL6LW/8z6gj9A6wrsq1SI/HV21n9AAn+Hs0XbiuOIEDQE
AwviASXs26qPnm08JKVLM0Dj8YMiOue3yaIgc3GZru3JbQnBhKZXq3Te0ReLziAd1s9hK/SDWwZM
h0CgPAlaak+xRmvwqrT4m7Jwqfpe16T8dhamYA4+Lhp4bxmUvq5JEVgCxxtD55iB5flCUrW+bkSy
CCCWyUaTFtMepcawbsFcO78pSVHZv/t0ypDF+0WFgvQQsMXy272qiKOEw7wH++cYxdEnCIX2uh8x
SF/kIZ6LjQfp5kRFW4L/mTz/XDthSgC2Sj/ruZy/+WDLhk09T4Cdi7jdQvYp9h0Yz3xLboh3gxy+
nta6991jNMruZNZ2vXPYP0lOo4vGYR10mDO08iqxJmxZvgn/TQRNw7EdEe6m72dWxoAYk4bt1dN0
oj3rOUbrtQKbCC21DZhJkNID+6vobxOIXLtqckp2q84O8l1MWk6yZonP1nbqLB0sZXDm9u97PS+l
CmphBp5eXV4qhz3VSJA7MdKzh8NEljuL9myvqBPQHsz+ODRMt7xkXSdlgtReT5/KLCBOyWhD80Q+
ebTx1NQ9QUrx21UqaOeywCVwHLkB3gE+57SjDe3tdWjhvnUsNGICqOItQM7shlQl8p4RTYtnksW9
TYXvUP0ve2e23TaSRdlfqR+AFwIz+pEgOGmmZFnyC5Zs2UBgHgPD1/cGnVmddla1V77XQ2XlYA0k
AxE37j1nn62X0FoeB+xMO0X24syR6jrkITLa3URN45BAZyX9kxgqiDu9Ow5H30PXvyXMqD9PcvCS
QJhjF0GhJSUaNAyaHRq+GRErtlOT82zFi3lVTq0+EuEqjREtBmULcU8WH2uqWQdbGYa2yS2n3Yy2
/eKmsxcmtlPeZ2U77bq4MagSbKaoVtun5AXqRMxDw213bU80M5Q+bb8YHolZYLd2mS7pQSq15Un1
j/R1ivNizAo8ZDWkpyX1mBnavfuWuIRgLCjkQj+v+8MsW4TKvdHHsItSDmjwQ0SmBaopuSz3qYCj
5k0nH2rrs5kaw8Ebk5HMWtdOvlmjru7w/E32Rpa0nfFpETUGB8FkdgfdfuOLuJFo8Bbb3Dhui4GZ
Z++RDC7CxYYf4bZ0I53xUbSFnJgUQj1EtWNGDbDBKUKH7tV99l6mSSS9tQnJPK4a37NMMfdSWVJg
M6phKuo31GOtfFMyZ2bgl8oy7rquRWg0LOjWdTNVL2v8Hyn3oKbecG0hqon8YWp5Khqt/1pGA4qn
FtZbEjg9tLQQHluphVXkzTfE2SGA7XS3F+GgtEU+UvjNMwi9hsm0Fq2z06psi3jbYpWqP1s+Ay8m
KaVdboj1KqEWjpl+gIuXcBSgvmqBKtfbBrXDG14l8yjaOWepT3p1nAmzOgsgM2yGCa+f6W15R9nt
3hpD1fiBZvj8tHZ9bQQf2xQcixjDxu5QQyXK6j710kkt+meK336K3eXQVBPlRMUYnjhBwpOU4Xcb
31a12iYjD3JI7Pfantan4YuetoN+Q5/E1m/9aJ2I1mAM39ou9+0tzAuYqOtW7vPKExSDgxHSY2Yf
pZmkSH80luechh1J19kI9qNDXICCd9lyEoj5zR6GVq9PnpI6/5fFvm+xjmacjaSWi2VUL2U85ZLh
rGaXb8PcFyyddqER3C7ObcO1nlQeuB7aDrCuTDeWBpqx8Yz8bi4T4vNQt6Hq7kQ6Ma6MDdo7FQ+W
jLz8rrXzpghKArDtrTcrdZwqF52ozmiouC7IoEzZEpeRtVvU1rEUwlO3VtOi7VxMOxq2Zde6nzVV
jvOGNyfzgxxWsdhWnoOsDbiKh3izccfXSmjVbeLMfrEFN1yBsNZpikFODzMCAr50ov9oTqNzVD5E
yD2IkPFhcHKGG1pmRdwTE496THiyUBuUqlFg2Wm0E4Oe3SSmoq2paXN5neRj+2Rkw+SQFD7YX23i
FRkjmgI52JiFqVFpS5CT5XRtMe68ihKVXIMqbNdOmYeXgMLPBn3SiisTjOgRB+XiUj5G2lPGOcPo
3/TBavkN02nRFC48ILvrvM2AKCXdzD1i8H05mjO7n3LSloBpxHV2bFu7CV0b4haz+3Q5w/9XOP6m
cKRLTNfhv9eNW9n1rfza/6v6/i967EPxRf7UUPnx9X9KxpwPpJLgicMKYa6KMRrFf/RTXPcDk1iP
mhCKys9lpOl94DEkYYM68mIJocL8w+TEf/LWmBP+I8CZfyoZuxRify3UKHDttVVNp3pVol36LX8p
ldhiMxyqk36Aux0U8fcc1/M0R8fU87blCBBC6qdOj0I/Gl5Epm1Ss9v+5c37D6Wi/2utuP4Ka41I
7wgOKFXtz9VaZYNK8DzsKBVq1dvIepkRVnQqC8tiF2cGzvkeja1fxyVEm+imJhB+7xpWGY7Gq6XQ
1hNBV2vxjb5oGwxbu577X+2K2yZxYOAQbihq6DeKBHa9/mpNBX8oWaProap8TjFwrH87I/qGuPCx
W2AXFmxnWjjb/sGqOJnQVzjXja5KKiadU50wXcRRWz0bgtksn2ePqzhr4jA5Hih9BjCGeRUPowtx
agHyABXDyz3GJNqNbaeQdnuzC7vsGrnGA0qSgYtnvDE0v39w/Fdhatil3LcFNXdYpKhMHDOwHBdG
pM9MLmHsmNPBKQLK0TN5h09pM7Zh1hWh6uvPA0X5XubDfdy5V6koyZ4cgj7NgsYZ8z0QRW+DVnWd
C5Vfi8nS9xlBCTSBxq+lFW9jZ+iuGW3am5yytXY6ftiyk5l5FxMX+8MY9L/N5TebC7ehtYX+33eX
W7Igk38FbxT3svxpX/njS//cWGxUpfRV2Vcu28Dajf1jY+F+usYgWbRJLfq1l/vPn1pUBKdkSJm4
v3T8s6vg9N8bi/mBPypWhJWPB3e9uv6D+ymJIb9cwtjRDB5pRjBsezo5OD8/1i5wooJ8l/SABoUJ
ANyWxN0uVNfj1lCtDx9e1XoFc8VNnGNkALc/UuL7UOSxZ5eBMdJc3ZnLVGQhyVVxc9DyCozYpibP
nFtIYnbvhcRgNa9KynqVLFZ2bh17a2DuMhtp88ol0DwSHoH0cUwhrJIwOZHmvPjetZ9E1Wu5RiPX
+sKoTDEXJ8i4FN61QFj09iNG2ycZGDw4Gvf1GPbqvUEuTsvDu07XlBmhZMxSOd8bTe8/D5DByNiu
V+EapPfpfBEyFjAFz21qEDKbrVpC7Cxuyyi6zKpTZbeVd3J8RpAdbvanHPUWUdkJ5klRrhOrGrUs
941plcgNa0xf7VtMcwwjbg9A0sWTDo/0zTUm7IvgJw6mSsyPy6pZK82qPaBvQHPnFJ0AtAv1jl0R
LSCye751QzLmqoNMweCQT9m9c//lHSityniSXY7gLWLL20xmyx9jSgPMiiDkt5mLBSaOmF/AFuOq
OMr5aThcjKc0SojhHlC5IT/1J161lfEzPS5mr0Qv89r9S5zpMOomWhJZXJX4Sm7NjABQT0UCE5ic
btJIqiMY+gxzCKmywLXW95MMqFXyOTEE3bKu+Tc/PlBGeVhjY4lM1BjWTxgEHcJjne3zxZmreSJa
NCIVe8oMXEDoMTL5QAA7L6GaU75LDfQTmWGXI7q084H3ZUw1JJCQ+Nf4zdnS7MDV3FjiZSkILKmz
ItE/tQ6OzR3Za1rFvGv5noD5wThEMsfznI/nfulsvKKJY6ECJjN8Mbr0wUWKZG2wdkB5FgXDMSJ6
Xy9RxZVdsNCzyRqiHQmVfCcc7fyVnEJ+t2RVw/a6Od1ju+Kf0cOwGowWEQF+mB4R3yXB2LMEY7cc
zHcDRbpj8WkGMRGRMnj03LHu31Guj3Go97W4TcaGh9D1Jz5gxgoIgX+IKbO0Jv61TEloCTI/R/Kr
WKLORvBYXlc1A9CDm0bmUUsVil+MI/zechnQuRYZieamHjNfJSuaFYM5qHufCPmM4ROv6ky1rhOC
1glyXz8ij1PwWNiMpj2BfiroGx3jLabs0CWWfM9dwQ9rS9Sv6Byi58sSvkS8ck9DSL4+7HRk69fI
IfWZ+xJvyQhP5n6KeRSKxaiurCRFoHzRlVNL8cb1VY1ytc69Nb99zb3/EUh5eSTIwwCMKLHDIlhG
p93obBxSyOZ1QS9waGxCA7YocsSTNVbRs5bqStvUNGuqDaCCIshbl4fTqWZk2gZSRDiy9FxGWfBy
iMQgXAPw7qa55KtjvWSBaSYPeQdiOw4v6fGKHKr9rC/sIAxbzaOLShuJXe5j+Fvnp72c+Q4MzpnL
55rXerB/u8S8TxtsolsKkpn9NF4YjuS1e3DsVt/9SEpuJix0Y6K1mwnQotyYU4vMZOnmAeAqDwXa
trbgF1pMdqzCqMbkPHdTfXNR/soZSa058ywTQWIdaVEhRC9AbCNdhjV+pCEAZq1nyyBlRzz1ZFTw
DiIGONcsdLkxkqx5zRC3HXzRwTEG7P3kmiPRyNmqnIaU1S6PHQZUi7hXtkhz4QVPWcaK0nyDD4pW
i3iK9AXlQ1wxhAlNZC3JiWQluU9JTNoPFkThQI18SgR0WW+dNNiaRTSzpiLm5WozOwsfK1dpzJGj
zxM+cc98aoZZPKXQsGHWtAVC5EKvWC+iQ1lRrTp1UF7Iiy+iBLkK5gsaTcS0FHUchcpf7buuwGh4
stKWb2/gjn1nvkiKeGKzuld5OcYS/7mVtkivrHoArM6Uvtld1rzFGLEJ9J7XHBjNuv4H1xG3g1T+
MwoxQs8BEvIjcJ43/YMiqmPaAVJjf2s7GM15Yq7r0V/F23Xj+c9IoPggf2xpaSfIm63dkaWEJbEd
KOU7zIe0l6gU6Y+Je8vh6crzDJvoMPL2Iu3ZXZ64QnnW8wpqFcHU2G2yu+ysVZWg1xi5JD8LSen4
PMbxnH2yx5WanFvrLiUU7jm6dvabD+AmTAkTeBDJsLI3oY3R8Du2NX0MqCH6ejhHMTuwT27z7bjY
bGQ59QOh2IyZxIbMl1IQMz0nxOhUtokHTcQDJQQCCka0sHMW/6qAyphsIIUSmg7U1M8fljT/luoy
d70g77X4maOUvIGevLGTVeqrmgVw9m3FM9luE7aYCoyhYdNCbVrnvSqL5yoW7QkKy0DbcPZGnC2O
yX0fr0vlrwdRtxpgUBHXV5wx3j1THm5FUYtVpm1MWtpC9Lf2aqTpBlg4ajXXSGhrWGFx3DSMTDWj
aq671YzT9m6guynPAJSgi9ipR/dEmlB95aZ+W0T3+iqM8v3+E9E0O7T+GDwc17+vGVmmKKqii7Zq
Jpxc45yoCqZRQlQFu2rKE245DuI1fTC2NbPZreEYSwk1lXT2jdNYaVBXRnEQgrbYRlo1o2wrQxZZ
GsrfuMwKaEuNJzuF5x0we5tpiZT4UcHUEAp4YDwq6at1A0wpw038q960ljtvWnNEUlCArpwaRJQa
7hvQ9R+Z0Vc3mu6Ud3LJvJNrRKxegTHRSbyKyKi0Xi9lk8EI0B2u2omOIjM9/M+dZk9vOdlrH9HV
frRSt8mvsXZYD02WlGjPuxHfwtL60BlM9b2bW5/oN2423egTt8siozfnSjAxM5JJLfUPuqKpP089
RlOvnuiiWUxQB7NLb7w2Secb3i/nPe29crcMY8Q5LvUwluNHOkbEDEm33bvR+BnH0yojcr/EUL5Q
gxK3JHLmoWZGK8vo7fahQ2NN+VM6oT0V01d6dU9a6mKaGrvuxpPJ8lAscCcqdyjo6mvWPvIV1hhf
WmHcdE/N2jjfQCh0E9zMTXXTE/e4zbKC+mRETx1TN5yGohUn5tLawfarjiihwbquzEUPeNNKhGGN
TWY2lmF8pB6j3iXDz+xoUOKK7N5q0q1L1akRE3rHITBT8qlyF3uac8xbc36IKzMwS7M8GFrX7r31
hDBnWoATHtODzaR200Groqk5Ndu0bv2bJV19CoVB1kipn7N2Vb+i5/xI+027nos6p3/muXwdokXn
S68gmG0jml8nDJDNHo109ZJSvq+OnkJJ1reRPWGH9A7uaIKydYiv4uR1t5ln7Ri6rFHgWXEcEXy9
aVnxMmlr0Lxw8yJQbduhGGbZoMZmUjEv/bDXoywJbC9D25/LeLsQZLOP4qQ/qtJ+r5PYCo1eYMau
dXJGiCo8zmlrvkW0TJttVHXTCxVxSHXdUglKvdzOmZ6FfWM5T2sE0i07f0uEHGStjSYN96B3k7kv
kpyIQQNLv40VZ7xOBo3YotocUgYRneO1vHe9rZ/VmOUiJFunhRvgwi9JzzISjJ2h81v5Ad6/it/Z
/OMdKu8GCqmotxH9UKTPSQQQoorNCH5HorExtZJ5TDaMz1rWGR7HXmSQYjgIOGN1zw0kaUJk69UN
bnC5lWY/PtcObcnFmRNsVXO2W5Z+CYdE5x9TV+4cI9c/kp/gscTNorK0k7TXwo+NtJD+V7j68XXc
FLcIUrpPRDIMV0Xr3TgZEn0Or+ixwJ304o8dvWCA/lF/ypiAyU+dUw86TlrH709aI5Z1smGu8ZCY
u5sxTMU6rYq5uEV3EX1aqtnV9zURdOW9Rk3Opo5Yh7gZtm8SWaONTZSAuXdxQC12YOSWpm/iTtPH
mMgifTBfvaTg1DWGlAmLJ0mx2qEnsIurRsdQvyOFBceZbhe4o7AZ+21oD9SgSZtQbZEJQSHirKzK
YLURzSddLBNGC0xzmuvn9GRGynL8/L8V1a3j0Z+6csJ2Xf6HoE7XXfFrUIDyibsyicM6lJEqkBjP
E+GbiZNhYm5t326CEkNM6JCO8FZY2Xxuem6ZTcItTKIyPBdl86Nd83X6P/G36j806f7mLEW8xell
0SK0XJMs0l8GuprdaMvAjo/IUOPAdzRnOvc0E54J4OUE97T14oJUvHu30Akea0VlWI5Vm+/XKYsM
uq5eq+f0d+gX89dZ7/qLOSjSHMdDX2b/Cnt3lV63BblbB7JpqC1gldCyhfo2tu7EeWZ25WOd5J51
nKEWcxM0qy47MahS58FSjGQSNfrPuj5zz7EuFQ0qE7m/qG9jC5AcoAWULYQbr9XXeksvfT1vkfBE
3HMzt52Gm5mWzvuP64Qsxuk84OJj+cz1hLh+9aqpdJnu1xP4TZaZf10y4s3QqLg1tetfekX/4XP6
Wy9VWDYtoVXKYMDH+hX3P2DEkzVTmkNU+fyWQC3N6dNiLUP3Ys0LRlGrIDCNSaydZ84GQujvhM9/
byivEliEEwLIMpN54xddwpiQwb0w1jzYk+/hnSpX7OHgi8i4FQAOY64pUb3HTZjguamjpQzpNEZE
aPbiiTgicUuMD/eRf/y24Mhe8WMOHTE8BD/3okpziKokteJDyRhx30zUjeFEdh4yatoqUKAMauah
WCiraRT/TqB7WYM/P84w8iHp8D8ub39DEpazmw2lWnhP5pxLdCoIc6ZWabyCuJ8imW2N+xfJV0+Z
G2lHkfOUlFaOg0JZTc1EzZlVhrIIXWJygPdJ7mlD9t13BovcfiGQ/g5r+wv9HFGvgMTtWpDlUcs7
sBR/fr8SoSEgVq62NxObPdColjI5ecN61QHki2e4KZjpGp7SHktjWb3cRcLinuWwPE6+wzMXm4Lb
ib2g9MfPzN/yyPFX3LNzHF7aQ6ZRr1tGm9KlQZ4Ry0MV0wELiGNVcRgrLJzLXPDToaHSvHGyeeWf
cCF4v6yN/3Wif9OJxgOzMu3+eyd6/60CiPBTC/qPr/l/Eimu0AIxsG7w1F/6zH+2oO0Pjs40hyqM
MNeL2OnfOAQaxX/OsvQPQKZYYCATOO484590nJmC/Xpqugza+Ga6g8XDsJ21I/2XWZZvVKUXVZya
phe/jlky0YfNqhAM6AuhK4+t0g6lPjQvXiFe5hEzzeDOmKPUCc+lFy5aYxzNseAmlvvLphSjffSH
LN8zlaq3rtaUAUrO9vscKaQsiQt03Ov0aw1s12eg7/pZM/DHgTAftiZpjEHtSbkj1m0Kh9g9p0p6
9yOS3cxDEktowsh3Iz3OpBcXdpphbGfq45Pet2sO1R25IVjeetTGeEGOOImXB0bF9rZyRzcQ8zg8
GdLPgnieUCMSisBUXjyMTM33XR9/cqyC5svIzAdLWHLT61JcpSa/k66X8l6gbwxtzWm4L7pwxvPn
YQKxaU7Q/BpAtYWr3vA5r7NtBY3OqqcvsvTjq2xECmn6CxGUeUP6czfqYWu17n4EzBSMVj6FuWm+
9yl2MWswoi3OMHgJ7vBmqHkM0CqcaC0WOzAM4zZdOGWXnmxhMA8kerrluWi6XX/htGp3EV7fcNCa
6VCb/riZ3Eqc/drIX3pl159sle4KhviL6ItzxsADpiqdjk3qudxaoyG/aWucsyEblB40eIRfhqWS
D5mZ4G7uSFwwTZKqNnWs2sfG1KJHgz76FYUUE3mtsHG/905zTVi3vGVMM76AO8YlZEN5mgqT4LQK
fBOQIRfjO9resBuxTjcD+d7uSEwCbjU2ttxQ9gGdR/3qcmF0gtRV+XOZlfaVjVtvD8+Yo64EBbGB
JIfvPaaOuXYbw9uCUsZ3Kn1jIDRmgAXUGXV5arsoQhdR6eVpLcWaTUN2TrOReTZernbyltkkFnkO
552Bwfmza8AC2E4RaTC2QRs6xff+6DG0wFgqq0eBf+jWdCZapWtVRuM0/VyTDgX/Q7gyZu63iF2R
wiW+dJ9nW0kIGxlD2AHXRohNks9vJOyEqwTNT5s04W27AijQ1+TPs4Rt3w5UgprJtYeOQc+7uqZ5
t2hGmFZAMVDTzO7OdFg80egpT1PPt3QN+sNbwveYqsQsTXuI5uxgd4oX38zxfHbztTNWECZ6RplH
u4X5cYaQj8+h9nK+oegn7jp5K8twVsW85c5fvyY8f3tJxoW7mSboj9Ekae+5SZ8/16KUt3Njde+y
WdReDGb9DQLCdB8NsLkvv1kapbW3U4Pg2+eG4T7ESwLiwW7hx0EC8h6siTVoYe36nheJBfwLNFCX
WmNQObODdXx94b1ZzOd5sPuP7lTwB/MoNY42hJY1TaeaQ53obPz/Vvr5stJSu+enLbGvuA7OBqEj
pA0QAOxXd2O9Qt4TWrQcsE3+TGff+DSWCIDCvrDch9amWVutLXlgJsRVtz0c+XhwCQRWfKjDYJUn
Dec7pv9oJEIDFeN77ybyttQr544ye77C12+cIz31zmOzxlqzIiHt+nb02TfaBtlckUhUdxPfSHn8
RBf74C6PE+2R7GW1X1DhPDYoFSEC0FG9fFrFWFSPZCBRBXQZqvZAAF0JKoQG17Nr2deC9k604U4K
R9uJ+fbDmj3n5qsaiJsxA3Tv1WutmY5pxX0iXW67MrlVzXxPHueTarCnKxtuKoo1/HDQ9Lwbox/u
uAreJ0SHEyqbHMhE/W6P/pWPVXPTa7jdDfc8deaOyRkX6eU5bjtniwge6gGe4E0d2QzXtY1Rz9jT
jbI695xjw8Ywq2EvpHDOVp1+RPtESxtRIeGbXrx13NoMhFtagSzmW4jy23EiqDiqTmbpRvei16Y7
MRnpzgPziALKc5K9U2Ur0kJZ4cyMiTBRqh+lcqKe6VxQlLbiHZUW6kDjW4NB+qpJZH2FPo34R6OA
sW3YX1vRHwD7PIAIyoNMDeadAeTwVYuNF5KVv5LNVGygbxU7IFp052bYOFphAifv4OMzBTAUM3+n
ehzgXgaK8PH3QnGlBqKzsZek29X9BBJvqE++m+3NtKerYi98wMgwd1OzKl/HObvGafsRdZbBaLE5
ZtNcHHXPMA8jm/BW9yCrTSV+et0fTmCxCLmuqtcGz+JmIsDmmt6Ke2pZ+Huu6/rWVtGrLgqMa5jl
BzF/pxF1rqXnfqPTIg/W2OifXUcjWSfLnnrRpW/zrJGVm1IoSrPxAn3A2Rx1tBosP7JWtuPCfmAq
jGfpAtmSIbkVLNXW8KPHpuje4XJEoV568+2UtGMNTVLJHgqNodMmQ90bYi0qryvh3Obs+Q8sqxbI
YSTuzWW2kKNgLQkKGniHrIRHZ3UaQBBh1N86StiQ/O3jXFQZI+D6bcgrY9t4pCynQr3ohE3CFuG0
xyBsQ64bvuqW/or5dq/PTfRxFDQ8TDNTkHTGLKhg/N+0lv0xmkuy3XkMkceV8Qu4FCydnbnthe5d
Y4yIQ4oE7508NnV2bSk+ZnOz1hDkdQTECc+nkZwqG0QT3s8gVunHFIbMxuqs4lsXuem3vm3zEw1p
fNFxF20rpaF3daxxl3V8bVyYIS02/dbFZf5A72DaxklDZWVqNnPw1rutVT1+LvU5/zwagqFvT1fb
psKiwSkXhjtmxU7ey8ENULI3ARNyz2fWm8bXauozceoMumGYftAhGj6dcI97h84jEcOKmrQ7RzAH
y0xjavgQYR5GbazR/kyHa9duLVZMGTEzY3q3+mRHjsFpqG4rpP0nyy5o3jd2EUZdEz37jezPI5rP
NCRKGpdP75fabR979pFKIYM2VzWhnKCP5CO+IfpD0/eyMIw7QRLTx7GV46FO3OaT06wwEvbCLaO4
JBjdsSNPspZ0+xcCjqnCCqW0k16xgdXCaA5VBOG8RmUcpNEc7SopPH6tvNnPVv7F7dDroDgd7zJw
QTdw5dpdzlx/3xi44YcRuCI1w81UcYnUtD1QFifIveU1bduq3mKxJ5NqbNpgEZnYSCJzdoWl9wE0
BWu/VMvNRErEHnoex8AQQfzKO3W/gPbbZKrqOLmUdzePTf7YpN24Sr21V7P3bwlx6b6NrqQAceZ+
59N22Q15VDPSbOhOoSLYDu3CIw4/Cp4fTU4aRHdEpw6oFxCdd/poP6OC2E/jFG87DFszNLNVxSpI
GPXS/VzCoBxlh5ayDdGdxt/ote/NniMPTh+oEJmimSJL/CSV6IIh7aLj2ETXMm7OVmQDz4i89Dgv
znQVpR5cgm1KdLIgv3s5+xm7q7hyB82RKmT6QGjePisIWX0gIg3fmTF0Y7zhBQO5IfcIN85zjH5d
32S+Hs9gd7BCT8eJ+ne5tilVsiCNi8wO5y6lRe7VSDXtIZvSfMO5TeRP4cjMIBtXkRibZN6oLNC5
UWUcOA0/TYX1oOm+2hWlPwQxzI/HyF2wLM5LdxundrVLlW3d9Pby0iymDJfaOUsf1BPy/f4Mhwt3
k2+nd+TX2l+goc5BapTLF9GJ/mYsXG0nhfrWxjP8SttQN55ShH57rnWyJm4/Gzvp7v0xN65H12nO
MaVKSMqRuZ019zPImDVfeUjfxj6eA6m1MCGIyToVmnTAEZPTm+H/DpSSOCBrpnN1VOeQuCy5xyv8
RKLtBBLRuloQ3m7yPH13DRq7APjbW1gMAUxPDPBGt4166Z/meHFKer9r0R/Pbf9Ft0YUC5mdXo9j
2VHHd8SwONI+tqn/qCtAk1At1aJtM9VnxwVsJ1zpxZqvLdlqDzXSjE95q+c3XVJ85QJKJi38yAGB
T7/YVwzkqq0sk69NUXDqa03x7ipn3bNIrd0RWqN2LfnRr5QvTmgYJo1OmG0BNdDZhIp1hxQ7BoVr
5OZJR6+7dWdIOBOxFs8OfYyrpjbL6yVXXh00c5/fZWXjAuAjzeVL2TAewm0qSSOC+0tCod+64Eck
yGqUNL73jgySjQP0kzjLIfY+9a1bvy5mgZQvqXR81JFpgfoiWqkMBn0sn0qKfrBzi3cVVX0FPghT
vSeWo5yjclOTxMIBvWS3EkHiqyDrces0rknvsUzIU6eTjvaaH35Hdvx0l1YePU2grP0Tiaktk+4e
uupionLgHFwwvchxAZ1rdj0JJE2nviddURxcE4hT24z1YdLKb9m0SKJKIsgbZnedtUPBPav1zk6h
q3vmLvWZdv+yzcaG6jaFbW3HlRe2kYmb1feiE7/YRy5+EfqUpNoBbPaOuaPF7Y+O4P+6Pr/p+qzt
mP9f0wdBc9W+vf9kjPvxNX80feDOfkAwDG8A0a5YJc3/1h1CtvxApwPfFd0g37Bd2oZ/6A4t8YGZ
ATFZ2LZXw5zxlyYQCmkfbDpxLOTUuSse8x/oDq1fDeKei0vWhwxJWUkj89fWpV4ktR6RJHfl9VHD
YImMB28eXlrlW2V7Qoe2Hl0ZZPwEFTGPC45d08+LMYwLn976ShSerTpeK0akazclyDrdYdzUJ7EO
AQZArez2Q5b2U7TPPGlLCRQMHxXGLf4tKXERt0jf+qhD22iWeBMPeGyTa6EKe2YSO3qutkk8jX6I
csD/ncieYL4Eaos07k0TRUp/hXVNBGrl9G09P6bNsuZ7elY8ug94p4bEv5OyD8fet7jBFZ4BDc4e
mNiC+yJWe964M0gpxl8VjoP/PTXfyl7282+eGsS0a1ref++VXvFthq/Z/Fc/6R9f9GezdHWGss5t
H/znZf3/2Sr1P2ANs8DyuCxaG+b8v58ayLHMcHz80ToCeeMXciyZISvuA3yDo69f9Q+eGrFOZf46
oSCyjbQkD24teSzCMNan6i+tU8Z+CVmqUXxSApUW/THhPkCeW3YmcqC9bFz/pPQvqTZOx7qxrHHD
WeFT2qn+QDyU2puNaPZ6j8XoNwMtJH5/+9V4cTaUEYQqQHR/HWlNnT3bmeE5R5fWX3Xn+5l+5y0c
tZtUi+xsg1HwUQpLs0LZRljwTX+j1YrgIGAF0btHqspDR++5QfyElsT9tCCauZ2TZiR4NenEK8ku
vdOGuaqX3UIdgELFTg0dTpPtdaDzHZKODxTby9bSs7JPUHyMVjZtKwun/8dkVvEKWSFwOPCxO529
qGP4b4G1LzAYlP6JxqSg/JjTcGqJfML4yUXSZ9pzvwhngIjIKGhsG7xHfm7AbxoIP/pSzIVONUtu
HuiUlfUkOf5xjWY2XkQVGUl+6ulhgIG/cKJSLu0PVBccq6j72D6e6ftpe6y/7amJU7EfkLp8lXrS
3vmFPW2x/l4RZHCqK6d7ci+wKp8i2+2G/irCuXSaNKVtJXB2AF5+ig3MMufrEvqVJnHr05YEiaXB
xsLih3FMdhW8rCxPXowoqt2NPtjjjRZX2gN7IpQtlxzscJQKRpC7POpDjDVsHuRmWnzM8t0ILXzn
ZZr1pe2KdOPXScfE37YW1MS6dM4kPtRnJUszKCKvuLeJaOACZLYiuzFLnG8f07hNNpPQ5B0jzhDI
hbFrEKI9zTqUuTIxy+OE6XePorXc1YARs0C0zhB07OzhUrriMJlRHbqLr22Q0TTcLurqaC09spAm
dh5415srz8naHbHL+ikWpn9iguadgE5gTI1KPX+p6T88VWtgSzMK6r1s0OrHBgHBrUm6zLWpiB2L
UbrvLCJfw6Lh1dNx6YN8Vm1oyKp3Nrzv1m5BU0BiMDqbt4xlv4EMPgUgBtoN0vnxrLtqvAWtpa7s
sRvC3JL+3mqSPOy1paTlL01eUG+eE7jiu0FfGIi3MmFJc4mPduQedIQTNpbzQvSvFWhTrmGW84fQ
9kfxZsSECBaEM3xbO0c3BLZCup2AZlkIz5hXQO94RdWytEEEP/1oXHxo1cWTtlz8aeriVcNFiW/N
uHjY7IufDTDVDIhhdbkx69We7AlXJyOL1Qa3GuL82q5sOkN6flT/l70zWY4bybbtF6EMjQMODF/0
PRkkRYmcwEiKQt86+q+/C5GVZSll3cxb9qY1kWVDERFoHH7O2Xvtm2MOjWl4wnaTH5FIc/bQRk9L
0cXrWHXhJqUdGoNI98VH1gsAedFszZv6Mj95qedx+vBAz2Ybf4OS3F8iyZ2frpvLL0Cw2G27m/vP
RGBylbke2VuZFM4+aeovXthP77KbhrXfK7EnwbzAaDw7C5FOFhdWwv6FYg7nYXlzIWY3R2JycycG
/exULGbTYu5Lr13ZNy9jcfM1WrPFcbi5HTMyFWM0k7MLcrw5InF2dvvi5pNUN89kPNsn7ZuTsptN
lSoV/dWpKXjp4dFBR1Wo0jsAyuW2N9nKkBoyOzRrZSDVAiviXByWg2MWInpatH6aPfsgaagprAZU
J52Xsw+V7qTRsFAraVX6HRi34kmS4g29sY3ECsNvdXK4Rz2CWsbwgJm4PhMGEd5jqU6+lJmRP2Fs
NphBtdkqK7FAsjyz+NoqST7ioNGApcD/JS/aqp17RGOp9o2pzNSjLa28B5OBd4Q8OiPfMChr0IZC
z7xP1DzVAV5zjyM+TJd4gLsHGsXVbqCnMWkOQuYAZ/hON+NOX+DOEsfQYxyElb1+tK1iitGeO+EV
w5v5teiy6EGOQ2bsVK2CeyFESQ1Feke6RMuiXgsAONlC0NOwGfNRfcI3Tt7Cyqsoj42hOzdu1gHY
ZRaIRwz3PR6SsQnvSBfREvqTisOlQdP9YH33HlAC9ZtKOurV0UgpXgKTmU7Yda1NPFrxvk7gwla9
XTHYKod9LBP/W5d0Bn9w07HO85AndPkwZME3Ib2YGYOnZ2a+jO1KnkhtBfIoR0TVC10ZRF0MMPf2
QATbY0Pc8O2y7TQ3PGY6KcwM9PiSnSHXKnQ+YkvvV70ryBWvBus5MppyH5dS3ntWiNvZyj7QISOd
9GzsXsg3T7HP0o9Y7hSMrv8xqGJPVEO2cGyNTiGa1ZWrExZRliK+jHYht6LQSv4CEVx3WFe4pn3k
9hfUVPrSNJGionIwFy3MHvr4uvYa90l1ramtj8IGmAQHIsxfUPl0H50FojdhbLwiXm5AgFC776mW
FB/cpTZeuFFGLB1M09w1TuzwpIoONzqv0/poudUAadoKJf13shfFmoDQUayYUhECOtYMSFbD1OrP
Ttw0+bpyquRdNDJI1qOXQ/yBjsrUMobTN5FC3WQDsHPZv2ETSqcteUadtmxp+b5EKkyeKXy4XOGb
JmKiTXSRPIy685gMvr2N44yOg8VodKIdG1pnFfUOcFo2Xnd+kos9W6zidSz8ZtO0WrYqGp3rxbRl
RJVsxfmrZVcZvzPqvpv4M+cWs5hfonV2dit4worljKdIjdMyoCMNdyjSsUmmVDzcINJM3kA8gxs0
GGWMxM9havHKQ+z6GkCn3tUEik6Ye0vadnRFtaLKHvpQby5FHI9XRCHR45B2ukVmpYGdEby7tmmV
egCiyMvadu1zaBfhaih4xE6R6Rj2yhuUmkfAyMPhnQqGuvMUx49H+dHHQ/XuerRrFlQn3kEK1c8b
TNusMTgW3no0AERh/qmnvRs7slh4ReucGkgJYkFWcmvOqTBMOtH4dScUgzZtHNaReFnnVKJLtif1
VxOYs3btLJGJbctL/8pTS5qHzj2AdbVInUMXgyVdiijKq11ScT5XQ+8TaNNIwf6rSC33cRgMAZxI
ahiemD8c3TphoQ09q4Qk5qTxGa41jHCW9uwS5+7wjGCweoBFIV8rWo7bwglq6GBRon0IckEObiGr
fFupGrumFhADBPJnmvNYsI9jMi2NezMKwuzglpFHmJUsf3i5LpDUQ3LcE1uQ6jDJMJooq2UYMsBA
spqj445m4fy2yf5vM+TvyjqqOnoU/3tZt8cKlxeR+qms++0v/V7WyX8wUCOTGMyVgf7kD7w8z/iH
TTvEpVfyWzeETsnv7RCT/8W0GXnV7ODUBRi73zUxtENIEnGRi1GQkQn5H4liMH3+Wj4ZJjJSwkCQ
6dBe8X4B5kVORLCvocLDUDHX59Ep7AW8M+dY3u70cb7pBcLkxxKBLkNR346YK3QuVUKg6P/tamLT
fcwZPETT7XkC6s6z1cyPGWUHT5xxe/qwk9Rf4ZXyTHa353MkFIC3ram6EyNmt1oQCMnT3N6ebH9+
yKkseN7V/OhPt1UgnxeEKZUW9kqAEqwT+K0OSvmsHsLVqndvXlJuI+IGz9o6mAAYLcIybdRydKER
4RXphXnyTOo05WXOuYcMusi69kHNy5i8rWjECLG6kZgRPZbzkke6QnOpAzN7mPUO+VoOhRYuY3cI
7EVu64G7cOLyIbVL1AFBX62NqRh3Qe94B7Oso6MRulvGF0SnhUVUbOwcVYDJK4KT2RO5sRpsH91l
I82vkMl4/xES+GiYg7OGIP8adGPJRm/0SPWyrPvWjOt9RwdqFRomlr9JrezckWvAcc5iwEJzb0kt
paboH2wdgKudksGwwFMafiD4LrdCIt+np5wcjSxLb5FYD11tSU57GAVn1Spx6cPc4rO1U3vSYZiY
RXHx0dD+iDvH23SJQBNlR+4yqKV6AHH1Yfv0yw3iYJaORg4YScbVIrSnrx6aowXVP8T01D6QpMB4
JPLyx7hW1oM1eMPRwoZ0Hym9upZJ+I4JNnyzC6dfTcFwTHV7XNltHS8c02f9d0oW8GLIHtM6gRmS
pOpiWkj3G84IzJjkWqdxc9EGXPcRT+wX+sy4+5U5kMGl2J0Ptrk2bD6pRoDLSu/84Gmi15bxWpxx
MTFse34tFB9QhyUMDjLUD6Pefk/5eVZfkV5lB5QOj4jvPcjILq+obPHF1X7s08GeposAX7OMy07b
JvpQoPRq8wedvQ2wpbY5kdQmjrCBFmVtiY3BbX8uBmt66WomrzhWmhCvWGisSpHgiLCsTqwq8r+2
bewHG409nGN56qCHzrnrVIUqCL/RAqpfvHTjQdtR6HZE2HAPrgZ9BKDoI2PC2vasaemGCemDi+Jm
48sjouYBaWnOHLaN70OrvtMQuRg4ZFZeKh7IsEnX4L8+FLu/PS/g59Fiws8o5jWTBCUnkdmMyywy
j7boU9gtXKnxu4ZmF1hMU9Lk1L+KlpoerKa/K/tOO/f0itdA6YNVrIsXFkN1ZwIz3+AfgfmdBPZ+
RNrxLByankMs1SrDXcFGhxTJWANwGALgjMyXTvrsjGVWb1NkUPtYHaYmYh+A0auCqzei0sl9NTsP
afDUgppjiLN135fRJmGTsRSkONB9sdJr6drBvos5zXRcrT3kXDYEA3u4vEkwRZVlvUXY7ZxF3R0I
den39Sj8ZNUbqr/2onlGaqDttGq0L73Ajc0DVpBBpKN+0ETqrSqjNuP7EU5PhkXTvuB7eC8qCljH
mbynGJHCRuDvpssb+fcUDdEdk7a3nCJ6z74OSHZkvDllRwRYWOvNq0K+vp3b1hg1UvM4a2A3umlz
S+sBBRBGkHU6hun9yLKLHXju8xZ1UZByML5OrYdL0Gd9ZtpI4v04jK+YBSLMNJFePVJ+PuY4aGB2
5tldQT1PxJqXtuV9YPuoRso+xP1twuJcpDblFOVMsS+TzqfmzZt0VZS599DE8kdZ6P0yMOk99aGL
vB76Gl10zWncRenkJN2zs6LNHSyL1o4Z9EaOtjEmYu5cs8k2NNsGHvG87NMBFj4waUNAccqbQ5br
4Wz806oPbODkNoaUS6AYw9507pKapAIajQOY1taNp9OAgeg68MJ+tGqfRyTpufX2NZLAb5ge60MI
WA3aDirI94a7P1oaLSa3JShqST3ilPKhwjsLbp7p3qGAAHeoRl+DFxLnAW37Zg+dM7gL8YE/uqCy
5ALFqNyGic+N6019+FK6Qq07U2CfY+f25rpoVOnAM0ejCm7EKaAnhTFUlBLQc0/GfFdC/eitrgOY
NkxMJlnaf+SJwGNoAUs7N51S9+NgVvpKOuNAAUUpyvzZRo2J635qv+q+Vb1VtR698E5GfNdn7Zmh
eXbnd7b3Qx/CdlqFhE09aJSSXzUIqpdMl3tpOOlnllnOdzv37Ijxv1W1QM06BqyeiPZ20e0pr7Kl
cg1zXI1pTcim53MWF3Ecus9tN9qn1FHpd8zOMWPfFmvHwikjeKO0j555j3jrcpiY/Y+jqeFnIxhw
idAgDPZ1NAwfSRR5gsUI4ICX5N39ICtGn9kYavdR7MBEMa2sfolHP7lYaRlgEPcbIZdgtiZUt1Xy
HYds8sAA85HEjd5cRoDO94kBUNpIyDZd4Rir7qbKqvyl6hUUE1NFSBtHgkPOJbEEL3Y/9p++G1av
LkDETY4JsF5oAYTXxVCN2qEmTfaePEbsNRZWug+hj+purPMAv5vmqh3a4BJcvNaXrx6YWoLOJr/d
l0ZjIV6NYmh+nszir5UbgY5xCwtsr0B5Ck7MqlC6lCl26SyKt1TA4AJHQVePT+6tLVnrL77X+GKd
Rzp9ZKPT7G1LJ+/B90p9W1mjXOZtm6N3dAVyCCsEGmMzP1paiSmh/TbVwaBlDcdQ6KuxA3mcmtxw
BLygw0cht650xDRObDZrO8yhDhiqvOLHb1aEFninVOso5CXj4tUg43KvpKjxP6d5/YJ5rwFbE7TK
WLbU/N+SEenpuhHeSFONSdTnXBKefb0vV5bpvIsg9L7IMM/eikAVGytEWrZiiQfwi2MBoULvJayI
NgGqxHHr8uxNQr52dp2ilylR95mBTdtytEbrXfZ1eGx8w3r2kHoAZcisgRy0Gi0XuWzFDro8/5jQ
UHZ3sRWOD27iE6U4mKHx1nlggMrcLl8D2qtX20O/A8jO1F9a6GL+OtD7lntJV3McgjS+k21akdGS
OcFcpcX+N0be+Re0TI7aWNiVj60iQLTD6RSuAHhVy4yZ+T4Oknt9aqNvVS4vwdghAs86nL4zMLgN
l/nYeFfRePoFpSU0HY9J48pGtExcL3tD1wjktmLcCKaw7sQ7yacmlqOixKtMUwPCGb1MlLyEPY10
LyJ9C/QwuCiiMlGWTf7ejFOElcJuVlNppTR39fZEXsDaaYkjwh/Y1suodeSnAyoNqQziSLJr6GgG
RPm9O6LwN12h013iak6z6Ei059AcyLxhm4VKzreRF0R1AMUuSET8vUSYki/q+Y8SOjFLi9WfC78K
v6b+gBPa1kPCYGyN+sBvT3VJ6DA3uOMe8dN7y0Bnj5j1wcGdCJNgIlHh84s8pqS5GSTfFHYA2G1+
T+smjGxUd2VpOuvKn6ZjohnloXeEceIbpieTmv3Dn6IG3XjTkPJcdZvAo6VfpYG1wv3/tRyHHlCx
adRvgVXJe6uqtE9Dj+r9rfT7b5X8d1Uy08e/KpL/X/r2/pb97BO5/ZXfS2RwufDPDDpHBuJhpv//
Ugy47j+ERBeAQYQ+0S82kX9gfbSl52I7dHC3/6FE1v9hmgJamO04syvRM/6T2eevo09+C0h7PgVJ
jiZBCr94nWKDDZBCVbND7gUSMYrHadd6Qj394Zz8G2fen3BIHAZd5dwisJC8/jrGnAxVA+TEgqII
w3lKCpTpVqu7dxlb6Oxv7G6c0J+mubNAHFEAWwj4S5gjuXx/nOZyLWLlwSfajUbh3enMDc5oNqyD
mHToOE5GcNFffzl4cX86JF0GWn0gp1yDzBN6HX885JAom/5C7UPQJk0LkGvRnIq6RUNdaJCDlq43
2yxnRh6AgQAhGpVrPKJ77k16ZDacMruDULFoByRLJUvYzmOqConSq/X3fIjqU+Upb1v5gbftya7Z
IvE26cUNEMHpUFzJ8fS2qVY3X4zGyQ9eVyMu9rPo4o9NdBGo6fKVFeThdqz0bI+nc1xXjcqupiam
TyJKJrjlon6WJRy5dozWvUxRWJUp/FDWxzN+I8ddhrHVXk3VZj8mayru8OzFX0wdJmZOovbGrsJ8
CXwDbWaR9zu9oBitpsrcuh2cq7oa+zXoXLbajaWO0miKS126NFLSxHpjjqjtUqfH5F0TflPBWgAk
N3g+rmXAER/KJWrdmbLhSoJe2C70qsdcWWOJ15VJRxowS5+sUC2T88GMgCmwegGnY4/qFOYl45Gb
Yqy/qcd0RslA9WZRWVsjL4tnoRnOHPPBu6nPeE9634GGlCzoN31aZo5o1bRZtlaj6AR1NIvZEly1
9jLCqHhHihpqN0cExUnOErhxFsO5sywu8aN6Zc5SOXFTzYlZQIe/5SEcIgS7A+B9pi3OWs2Cu0wW
3aYY9Aaqw6zHGwon+17PIj3oxB8j8SarALLZMfAQki/oBId4bzg5Ye6n52oW/QnYUFfyC6cTVC80
gWowkr2TdzpKwYjoVPIitUcxCwl9oYtdN4sLrTFKTnoctN8D5TRkR81zoOmmSNRmcSKnQJFg53xU
Tbrsjb6+5KmOJV0S4TCLGx1UjhTjwyJJgi+e0vCXzlJIbRZFTpD+l2rooYiZQgfaTBdHls2R/EJh
LYZZWunobvyGEN3nh+WrNQsww1mKOcyiTH+WZzroNO2bYhPlk+DW5umh29GdrUSYqCa7z2EWe9q1
1pyTWQDazFJQrqz9XgLTuaMngzNhloxWdqMhZ3cfGMBF6xZdqdbW1gWNv7lmrqsu2iw/7T3IwPlN
kmogToXncwXq9FXedKvRbyLW5qZozW/qVv+mdGVwNstex5sGdprlsMlNGevcVLLjTTHr3tSz6W9S
2vCmq/VvGtvkN8Ht8Jv8Fq5WtWqxe8ZPApxEANeDZqDb9U+S4dsalpAMmGyENYQSP4noZ1a6s/CA
d+TbvpscCRRCBO5Gjolp7zO3V/oqSrXR3Sgwb6Beg6xxQEv2U/DQJTY/aZVRF1ycCpDwosjqvL8P
0By6FtVtpcKjB3QBqbpCLP9iluHctNJzn71XXwO+fo7bXrM31Zyu+V1Su2LbIvBJOyTgvNr6MclA
FVdbw1PJC8HtyaPHWHJbY8WbDybtXafToZH+qNHoskwfTnjrWAd7YL+2QHDZU28DWNjajWUdetOv
TsYw2Dsz02htDglWqxVMO+OJ5GO85rB++M/Sd/zHcWx7ksbyGZBNXbmB82LtixTd9wILEFgRqo59
qXCURbO3qMlaQDHg0rH6aC7BqAh92PvKThobPIMFIgI8VXbpYYlQujsstDFksuH73utQ808VI9/H
CVgoGuhca8tV1/XZdbBE+Ykp2z3xQfCVJaYojiUD9WnVOkEaruuxL/aunnp3qR05b2lW8fmstDM2
vpLZVesTmRCkSeTyUqMADTkZ+KxMt06fLb0Z7tMkdqYV+8ziMcCVVC4UnXY4QkXitDy36eq/u8D/
kwSOLdxfSuDOwAs+fxqU/PY3/rkLdJhrWI4teMPPGy4SYf61C5SIQ8E8CrRs8x5Qsrf4fU7CdAVr
sMnOSTfdeXv2rzmJsNCaSmnr7DUIWzPZH/4HArhfty/u7HnR+T1EGLGNmTPf/7h9GT3sK82oTTgy
GAav7fHsxnd/vUf68yHY/GJ0RnDKR0a29/Mh/B5AYUD89Q4NN3Wsy+OTL1yHU/qv+dT/YZuJ/PWn
o8yf4g9CPrJ/WBtCjiLzV6W9FsNnYy///w4x7z7/cAgZFYK5JIdop6vUryOBktP7Xx/i1w2s69Kn
gRyKfHdOuZC/HIIMUTPvNLfe9YK5Uad5wTIqi2vGMkqWRLb966P96crcjuaBfXaRZpIY98sXGuyh
QcNQ78aCiY+u+IPcQtzMQfnP1eN/5aj8u0PN9Y43D6PsP/E5dPA3A21UvljoBk9DjCktiDvjrDd0
9//6W82DvZ8knXwrZn8mdj1gPNQdP38rg4T3MbU4VE7g2ilJm2TnAFtg0zUNiyoYiL/u2H/89UH/
3ffDykXt4UKnpbP+80GZHRqmxnhmB67QXpiCPxx2qQvCDP4u5uNPulC+HwBbnlxJSSl+DZ5LLK2c
gMrVO5qKls9wEd+dVmH9SUxUf8zFqvtyxD5GSzQ8t+kw/M35ne+KX8+vaSHPnoe+LE2/3DXwastQ
TwK1czNM0k7OF3Sq/stfn8+5+Pz1IFBUdJcBLkvkr+ASuKsNbSWz3jVNZWwlGRDRImAndklNfYKP
QahXxzRmXTBE2Pz1oWHszVfr56NTsc+4FDgOAnrtL19RpVoZ30ActpbXH4V0mBdGem+uZc/jb/tJ
+mABdj3oaesfLKW3G7y0nIt4MLbj0PXbqKzrZzPEa0kDV8WrupFXRhudvULD1p88fIAbwgP1ldUM
HUMz339EysImTGI9IquNTYaMZXxUTicZE5SvwNtWOIbVGhZwt2sZDaIwDNnXo8dcJZoMz8S4jouk
agmrxnZ9dOo23od6Ko86ouEXLZOkO4RsHs96pTlHRIkIInVNrUPN7kgoZIqxSAZmHzQa21PLNuUL
bad0FZahiYe/Yj+VyYMf4X1kHk2Et5yyrTDVSSRm82XIR3Ht/dbYaq1M14VVx3uRzebj1hAblbCY
yaE0zq6ekNZmiWHBatA9WLLhl0CGOEkSVNfF5JojMjVlnH0SzXZFzPoXFG149eOu//CabLx2kwUS
yvEHyQYNga8WTZ997vjfwpLt6SqDrvjF6R3bWvWT8VnXAG2XthLND60SzNXZqjfPZLa44WZwGnHt
0KcuiaZ8zWxhnIvRNrEIY5xfOqPtoO4jUDt1fKtB0oe0iawuWS75fAmaZ2CGbRprlzgQn41CXNSP
Tfs9noYvYjI/PcYPL4NpB0vRatG3hiJhr1ODw0wPuaNJ6/2cyDHzSFKupl1c8ejGaclFsH2GmwRi
k9E+8DniQSaHzLPVc6TRIAekK48ZbddzmfX+2rJrNM4Ii64UTPE+yAlX9+qy3iCO1LeoUnFesPIH
VGCjTwjDqMdLaOjBwR6FuUOHzQHMiQyWKm62aBWSHSGs3SP5ee0jkCJ+uPYUN4Yb2dc0QKalp35y
QPkBNV4rWihCnrhzPU7noprhDVldmiviC+Wl6b043semk22gZjA0GyqA1MuWeKQHVK3BdQwi/THO
qZ6wa0X2HVyIeBsGgb41SPJ79xF1MLEwNf9i9h6DNijasp0li4zGfF/cUQbBDgnAmzGNEQeGFtWp
0qTxYIB13Tv4M+99WGJbFHbWvcSweuqF/exn1XTF868YyTL527Vh5Zj7qqbUatshHZZJFPoUkgw0
vLIvGmYirbYtxtD9ATjR/cFAuFkqTfXHWhree0hs4zpoKwGwnqHYWlONtwBBNZ8PX0/QJk7Dd/iN
nEnVDemauBZ9Zyhj3OH4NU80usWTPiTT2h9dg1mZZhtbV+b11kbf+801/Q5FrR1e9azSd11kpg6a
lSGCFRSRtJMJw/0wEtUccCxmF2Zn/VuNcfect4F3h+bWekq9ZmR8rmjWo4OxjzdasAVVaYP21L2n
35S/jaHdX+sR5PZA/PhlUJVDpSXHMyE39jHB1rc1KhuX/Ng4jyWD3RWeOIJees3tlqCnOEBlzItX
ajKEqEF75KAofWKVidm1V8DnCqT7vf5DRE6TLUKyC5nQdjGxeI7aMQYia0rL1JZbw14NcG425Viq
bVPgtF6pklxydnZoGnVRHdOeeHv0JlX4NJkZDTeCrfmdth862OgkmmeZTwc+bfBkwuM6jDi/j9ga
xmVq+1G1jB2gqEj1YrIx2bVvkP45K8YW3t5WXrHBRVgQnz5bCMIkyvgCMGKXgPqmDTv1Zg0urd5r
OCz5GpU7blDSaWvyK2HvmlRyS4Z5nIehYKdhopS7J4m2eu+rpmEZ65Ir7k93G8b6uGxYBV4ZFU44
faXcIfboPqWeTxsT8/WRLHcq+gK4C4C5uHyD5mO8ozRXI66EyP+hvBbUCP2VOzw0yeH242bu2I9M
uuv9OASZiYZV9nf9FA93TAmbdecmsDa4h0lGG2HpCiNgAng7ZDSVZJHB9qaBxxxRUYQ2+nuSNOqr
hE2y6ug31QtRE9FA2Pt4ZlIbI/QJzAeRD/5LLMLiuYuybNt4bb4FjuATUWjo2FT0bNlXurck6yc5
OEX7hrGn2bvSIToiaGPCcfxE36GJxR821t3Fa3ROXx7aGtprL4KqiBTZ0Bpml3R0hx3gMoS0bmmQ
HG1aOJV1t8sOsTKGBBysA4GIbtu0a6AE1gt9cKadB4vn0UB2/61R3XSNhOLSlZlLKnLp5mwsZqLx
VLYcNkp6/zBMdM+Muu2Y7FbaEwP9vp+Tkpq1a03GifSket+Syv7dM/jpJI2dx6x27KNPw3kbOEqt
sBAw3KnY+G2pCGvEBlry3Hv4FfK8ch69ytHWtiC700WLuw0SDz/q/LIjeAxHSSyHe2JNtbVldN6y
8BTiSd8Z7i2kGm8gIdCwlNzgCGOTw8QdvSSFu1njb88/MWS3e1Pp6kklED24kYJ7EJnBXRO3HhoO
+rOOoJUc1WW+dWvL+dZQFDaLFnQ0QjXIM0uFIXtr+tpw3zTJRI613n0SLqp9yeYpN5202FgBTP3n
dUqwAv4YdT7sIKx+o4vSuJByrj0FfjLeI+geD3FqtmvorNFL3iqXHm6HPAaXzFerHcXXrtbE19gu
xwtvKmcTVqG2GqOInNBShDuJ/Oo8BVr9wLwxX5t1nhEsag2X21mHcByuCuW6d2YC8zsnuN6rVXwk
WsBAPhQWzJKR3BfciJvBLvSjpEu9zr242WdjY63LKgP2XOuovrAsjIfWHNM7n2Hl3kCynSxv9zLg
0enqacJlX+Hi6Xaj4SJV7q8z2tRLQ6DPX9jkd97pVZztETI43zycjNvG14W9cCNehqh5ufxTNZ0h
uE9nA7U58VyelS31MQlZAg16wlr0XifjcGFRGPdm6ed3sp6mVVTYbbAYVTk+I7yyEeVNPaSGdlQb
acBTTD0wKi0I3jsEY2iVLTM5iDazj3EPd9GQvQaouRzwySte3cyrm62sCo0G7JRJokqN2mfebDCc
593U7b0akwK5v6o8902aG8uceLSnthjyTcuCwx4ol9inhNlgmwbcUbdOB5A1nc4joI5D5Tv9hnwO
nJhVkmtPSteLeulmHTtmYQG77lg29EDxaAJMB26jIpuMuG5ObyPbYtuQ2/2st9xOWTmxrfYi410P
xHgWALJWou/199FzzXYBwNBaaEL5h1DxYEZYHg7T0E/XOpHy4PRiXLvNWO9RDHclku+urBaZ56Bp
bro5dTFHR3LVnYFnXrNgmS99/uWJJPMADglmpFPbaDFxvYm4jy106AvQPv4O2I3YRro1wRX3wYJD
iJ+/0Z0MB6J4PDu8GFNkwmWIskfGyyAc3DgHXRBqW4rsBrWFPZqvYz66EJPz6tHqrBFXRaQdA7+7
b/HoLQocTXMQw6dbNXJjiPyb1abGgnmRf+JrJCui1lk57UDVG9et+3WRBubWJzkCTonfHKFA1O0y
rXS5ZocYHsrJzpZNCFGqnDPSlJN9yFz7UJN9N5jAf8yhz+Z9W7VH74+cb4qe+iKcljVU0x2r1ZYT
0S2Jx4br4VNnwVT5puXEGzexBWY5AiGycoGi46OoGyg3jbZHiyDWKa3+GtmTLdhVQaZkxc7PQ0mE
UR4GIHogczlRSmOZcMZ2O01x+Bq0UMOSwUgRvLVDtx7cqXgsBQhvfCZ6pRaZGR7D2CnvcxAz36Cu
5gve6tmL0sr2o+yk88hkHXV76pbJHhXPdDBhwGxFGrY7MBioeolSEffCraf7OHDqxzIgqLjLkLss
sXrBWZwch+FD7YNTCcMtKLx401UJbTE9jQ54CUd4VA1K3HrKjoanWTuMf7ZXr3poxNCk3JaZw1Hl
72zvjZeBuvhseG2jL2vTLmDZx2ghTPhp9/40FvtmpLENnwPym9vyKGYZo6kEI82MEuEqwi+z30Uo
qh4k0TTeCaOJr7kN6aBl0Pji1OyvcP6F5mV0veYFC6I8JLiOvvojfPZFlbfWsz6/IR0jY+YVuiF5
03l7DCNXnMNMQVhvLJuImqo/pHbQHXttTD4aQZgJan0uLqHq/n0ny+x7pqS+7EAPvikVF1hlcDoe
DNrZJwJ9aHNoFNjIXnJBratEux61RnyxyGdcJ75tJIsIn8ql0MbPpJPuN7OQ+Vr3JnS2Afl+tkph
wIArw/gYTrwKw4wpX4s2deWMNStZnMY7tKdofR2pc3l52x5GqgpEKNa06A0XtXY5rbCGPGlp9G3I
GzpLrPKM8HRIvN5IUWyUX2srtpCFpLQREKUTq2WzM94WnpM9QdUuTs2Umvu69tlKYYgH1I/jJind
FgGq6rVsR7nkaJ9gLWaYRm3vjdZxn0FozCLs1sUXz0DM1CL/S2ppzYmXIrrFuo7fBsMqvsRVUn0r
W9TK21LDmUJIYBWRZF7Yvs30jC0NCLX8SkgRAzNCrofXpHawt7R1Hx86s/0MeualLS3WE2zZ/Gix
s/3IS91ZgptQK0dLLlPRkZ9HGCKRrYmslj2X6pSAIYJqXZXNhY5ccInZDC1iUvrU2nXt6lwHDioy
QnoeeP6/N2gSmY/Aely0eGkWlt9MBzjr7X2Ch3olmFk8D0iceXFJY22QQnlVpVW80496FZBjXsU4
PE6tqcRGOrhgtLw3tminWNlLzULQOcsLPYn9OAyr+sHWU5UtfZRHTtjqG/K7Gfdwx+PkKsQ2DB2y
ahNnZHGpW7kPwffu/oe9M1mOGznb9a384T06MCWGhRenRrA4iKQoUdIGQbUkzEAmZuDqzwN120cs
1l915LXDQ3TYIWUByOHL93uHNDWjr6iiYUaxE66EpSGfjUb3iasO5wnMoy9h4eobGfnP9mgP1zpm
Q3v+FiynRtW+txP7m4thIuZ27fQ1msMe2jdqPN7blN76UB33sJZ5YwSS75EPw0vUfF6KFbrPbh/b
T0lfoYXtlpjv2kd8VVJTTTHscQGVrbVi8547yEc25OzdKGfnQKorvMyhdbYyL8MX0n1ISqwHD7zO
Su8I94EEJjRuMWZNdYvim/h4erOPGCVDJ6SlWxRFe9V6U/EQJppz78IlRMPsYCkc99YPIyppsKYY
dtUkUB7CMu7eETQc3+QiE+9xaPPLaKHvad3ntETwGhORWbDdbtEpICpsR/0hDDsnyAfZras2q8if
sfL3LTvuwkeQW9/v9X2dd09RB+l8dHXnYEXVtG+H+gs2PG6QRjEnFoUgRElXCwrL728o5dzDYBdw
uCKVUf9W5Y+uxUllk7fyq6VSkkG9FqrjKlJx9rUiYVa/NmQXXntDmG5ASwYmW2M+daY2TmsCUYR/
l+ToFIikUmpcWdg80XYswXPXXlz7d+VU509l4cPmE5O/j5Mm2kggrCfHbL6PI6Yt+kypUisLo9F5
+BNbsOIgcrNYU1RxSVI9CXdGll5h8G4gtTUCfEnTA+tffHIL52NB7sea3KIooCrMN8AdfzZm0m1Q
piMZSTlfcVUNCMh8cbmCjDB2yaF5oIZa3C+BibTOM/60/Xy4tgn22DoKZxkk9cRhhUbQ+1r4I3Ys
cS90zXxoRv+HGm3tY8TS+4DnYh1vRFMRa+vXY7iBtopVZymqve6PHQJqVW4cmtLw+0AAzgOhp4B0
2IzC1Enb9Y2lC/Zrv4N0mtGAJFcvF7RpKy1BVkG6gFBkUy1U/ojdf4rhsJ0f9i34atJ1wvXABuKG
HXVE4rEaH4dRxCKBq9L8YBT9BxJf5iByuFT7LkD++eFOIfcwqdAi4eQLhcd8/ZRRrXRD8yaGa1rx
BEGSwIsQvWro6hfaLcYbSRLIPZIkGA809yBwHb9Qkgb+ArWdmQZ18xOkn8Lu29gC0mtNbtwCZ+l7
x5v1F3IOuMgOwIDnH/cUem8tnjMOnBDbe9M9cK12HiK9Diw3sh8EkuJbGQHPnh/l1EvlEy7QuU7j
8yfA/kurzIb23tkFPZif7ZAeqccaLu24MuxUXvh+px7IxloLG2YQQWL3Xn+/DAOqfkIHHwx4tm3M
ofrieNWX849zaYyj7g5ETdNhk6gDw2xvZ6fe217xcH6Ik5OD+YeHAlNRuG8mh596Q23iFis5N2+j
TjcP+DoD0hMx9CnWaLVggKm/i2ogXmRm+hWSj0utnbdLz9J1AXzL+vO5Nh31PWxyrCyt8lUQGYg/
WswZIP5kCup0iqml9MvN+Yd++14ZjyRYnz3cNNzjtaco6bxJWioosCW+tp3pAX8F98I29nYuWvTQ
hSGAlRa94tEC9yPsv2q0R0HSwrZrJB6Elexv3BQc9fzjnBiJh/AwVoMQCLXyaJr4xL7P0+RVAVsb
7mZacw2n/UnW6cfz45z4TIZrm7rBt2LnWkSUv27MjiwyC3ZWFcyE9dT5C4EZ6zQrCesID+dHemtC
4+F488tQRyRR7scOdHGG6nof0JC4VPKN3LZdjX7fbVVfzh8mQWMa95+w3igbZFGvVfjZoVzetjNU
fHKbyr3ZcIUvagvwrSBc4iC8VGLkMmpX0RDPt2FODWqr0sJjGaSamq7d5mabtgfMo8e7oepAzyai
q9dc8fF8wEXzwoPaC0/zdcuPViY9BSyHYISK48OOIETN8suOd9rE7bOPQOfO6L1HXIyTl4I89ENH
cBia8PBzPWaEqcBxol/mXDkOKTiCrpChZLY2uw+QnjBMd+DFVwXce+8Wv2GCAqsMu/NsAOtIENiE
dYoMLBqIeKl70z1oqdatR7uyA/pqw6ZtPXPNOOkG+MC9yWy4DGmGjhsjz3jjR8N6dqNxY/OEWCNH
Jip6uO36V6KayguH1om5Zvr0QGGw4FNvukdzLSx6RRt24r2kWnPTG751xVcfMZKtcQgZQ2sIzk+5
t51fDDJd2xYYQ0FxPu78qsqGPiWLKvC9FuOQpCq2Cn35jWPJdh9CiruJgX2eMICJrs+PfGL50tbW
F8Mp2CRvyBcYRvZa3DllwBV7+tQ7g/EFJzHjieyV9Pv5oU48JM1ldiPuWfznuIdOT4ZaF7ZoUPQ1
iCzmUzVQEYoWLS3rK6fJ0KE2NPegxJkAhucHP/Gc1FUWkRwCigQ97tfbh5tFHVfesgywZoa0iZli
NEa0mdPpb7PB32B9EJPAenJhGLmEHRxtiNw/m6gy0jwwPe95mkoScD38UOvcsn57mlJuQJiCGAUN
Q3eOnklixAS7usvpaWJRj0tWgKHEu2EQDobuzrfffYG2bvFghD8YdLCOjy3s2SXsX8VjicIKNDmV
Ff0L8OQGB/zmQin1dgEyGKUNpYGgmXZ8fCn60rHTFTyZZj/FlvasZu8bUQNP0eBcqEGWtfx6D2Qo
+DkOj8aeL45OysKKk6nUaAJbMkevVeIgQY6fm/c4Vpb9AYjkUjV6ekSfUtRfCHDHGgQ8gl1EkIyo
jP6Q+fKlmownq86wvY6dHLst8+b3Px2Ft/Wz6mDEoxkpGu4dbehmgdZ1B/TwgW1DFHb0C8O8LWxs
HYGGi1+kS/VxzKyCLD4m6OOyoNdMjdAsvE/kyIl4/mHe7iKMYugUG9jYOdSNrxfyqJkjwm4jC2qL
2zS3zHWedj/c0nlIVUszz5vJB6gu7JLm25OSUdk4XIFqjt3yaNSwmFufa18W+Bg7Lu6tQAAliU63
o0+HcC4X+vmEpRuccxsdO+5ixCvje7VvRxVdQXPNdwNlEWmA6pGckWwTSUlxsJQFqsLvH0qO88E3
ByeI2kZc+PUnP4xHYi+NCM/H9+j1K6MdGuegqujwcAPYppOfHrQRjOX8h3m7w/KK4FW6voG74ZuS
s7AVx0hUEWPWuoioqz7QM1Ke3PZS1XJiwWItSm3LPkRo0dGnEG5ulVKVbESjtGiihzGGb/q4O/80
p3YgZGfwERErwfp68850c4w6LYO40GDL53JMjaJrt02Tf+1TjFvOD3fq5S1OqhwZOIToxzdUr00c
jKFYolMWflveXZ04D0UdPp8f5tTiWbwV3cWclQc7endjk5X4WbB4csLU77PJAN4PxTeA3mpXR8L7
c8hlegV5prlwVJ3a8xY5GHW1f+LSA2yjx5bdZ0GEv1lbai9zGu1k+lGm83u26wujnZrwXHtwVEE4
5r1hC+Y8o+vIJgtkJLN94Qj8Lc1U25x/mW+SvjxI0rxE1+Q4sqA5H+2rfmeOnQDuCzxizj8msY6F
MYxjPJ9JHaAv4A4fUsOrUAi1/TtFaMadwO1kH6N23c6TdGhqoXIxVIi3H8EQu7jr0ku3W+Pkm3e5
YbMyLbxIjz55HTY6LvwFp81oA1G26sVo/WoNo6VBpus9dyPoBImdAKillXzMhr65Cv3qS0w3eXZk
e5AD4c+gSJj1TxpJvjHPcf5Fnlhr9NMoQV1kZUt9+Hp/yl1+QzJSbg/l/E3ORrvT0UZXYU7vfHo5
P9aJ12H85DeKhbFK1f16LNPAJtL2Wkr70PimAzhsCqG/NFNeBthsp1s4w+2FCuPEojMMugVUNJxY
b0rsvsZFvo4qHi8VnzBm0dYmjAEw1JqEJXNSH1SNFIxOcB/8/rMaBigmiBQF4vFOaWtI3WqvqQLu
anfKGWroufkDtORoFWfRRzx0ot+v2xhwgQFMLJLYyo7erkOno7FVFWh6RDi40dMRLa32YVB+ERRo
xi6Md2LbZDxqKIuDjWLxaAXiLWLHScWrHfsICrddDxtdoSeyYOP9J0P5uk+sHwUjNgKvH026dtIW
uF8Ehl+V9/g2zqvabZ3rpDOMC9vXqTlqsaAWHcJCeT6aoz10nHIGGQiaonvq4uq7EOqJEJIatb56
8DridM5PlFOv0UJ0YQrDhEd+vACNEZzfbOYS+SMm1ro7PNZdvZFLmtH5gU5szEDqurAskGdkHMsP
+QUilfMA+yTkCphH4pkUqr03q6fzQ/zUux4V9K/GOJoTvpZmqW0zBmRiY4WgXB4a0YhHs3PCVZgP
xMVgEbASQy03jZNGH6qhxipP0CfqcIED/OtgYpUJXSZ7hH1jGQaa/ykPEqutD7Ntxw8mJhFYAJBY
E0q93BcNxBButyQAY4FxFQsPtjaZFffCIGt3hYuV8Tj7BUSP0miyXVWQtaz3KiQKDdraO7zfqA6r
hIwlrEXfxfg77Y26ma5yvAPueisubnut7gn89Ul8zZo1bzjbFWBFqOohKQUQo4pVNcwSY55YQFTM
hpvKtpL1QHrG7vzrPTU3OcVRUCOhWCzhX39BFHKqnRzmJhTFFzW2L14s39mWtiM2eIt3SvUfLDtq
boo94HuY8UfjiXgqlRVNZYD754I53eGydTW05YXi9a2+gNA35BMAf2AEjn80jD1msYW8rwwgsD5I
ucSeD96fKvtAA+yWZvi6E+aXqC4vXJms0+OC0vJGuVwfF2S+LBRuqgJMpJrmT/GooxKqbe0Bkj3W
TfTrueOoJb+mzXq1yfG3prFWspErs78SMIxFOmhXlt5hwdPa5TqElMaEk3uEH3TP/PQrZiJc1Edo
SJk7Rxu/NRywF3feRAZReJndrL1ZYJLfpjZ2EbOMtim/Z9Pm8jt8c+M+/emHOQ5qh6KL/70gejlu
2nTraq75UVni0qc4tRk5FnPMpw3HB1le2S97RKI3oiizvgz09mVCO7SaBn2fGe2lmNhTe9Ev4xwX
Rr3si7zyhzLwxGK+CN6wxh18e365nCptSLThtoo6H5foo1NDV6asFJYrAU0nXGVEueIy/lxlmPjG
zXRBdHZysMVtgMIXddvxJcKp2YzKnLWixQ5+5NW87225g30Gj7NNLizMUxuBA+zPaYFk703xm08T
ITowOMiIrpHJu87aCKfnKq+/twnirdi58CbfmA5QbXN74Mq/wKSme9ynmRuZ836p09Ixj1GYmAZ+
I/VwZYLFbypLi3GuVu16lL71mOhhHEwRhOqoSspbL/KynV/Z0wcXOQLU8JC05wvv49S05TtbwEjg
t/7xxjiMYaNh+VMEg5LfLT/6GJv9+9yih31+Rp0cxyX6j4rSWeQ6r5dH0yPExT6lCLiJStCc9qWc
tGFTdfWFg/RU2fozXsPTUWTy79cDWYMPexzeV9DCV48b6HVD+VBXAm9Z411eqaci9y8AFacm8C9D
Hhes6WxjNyn0IiB6YI/z83ffziHWOoe66i/cOaxT85cbKU0yykfuwkf3onbxR55Ht2CbMacvbSx/
DInvrPvcIKfQSKO1JrWEXAG93CZq4TlrxsIKqyEc+X3zbAOqPIeEugWdCVsaRQ0ah7it3xMGVm28
MicxPmy83egO3kdPsGuunLKBrKE1I+75C7RZmT/0wYRKX3mbUepf0qq7Q5MotxgGf09QwOOgRRBU
V0zmewnhk8OenNjzs+nUW/AXpS4QB/P2uAGb57JpSrjRwSyx5SQyCKtP+1lIcQ1m+twm03BhwFOf
eFGFoBh0AVuPX7tMjWhSFENBonzy22SHdcfM7Re/jjAPSdCDD/vbj8i5vqiNffQ/b26XvjN5RWta
eZD50ZLmNjm3ZUyFNqVV85zWxhxAf/p6fsyffI2jIhTKj8lLZYlytT2aXZGGpwfplkXgoNZfx2j8
39ux0a9LaxLXcZWTRGoW3ia1YYr9pEd7Szopmvx220Jh2mvDAFP3wo86AWLCSgD1WXZt983dNxrF
LMOeFd3MWI1MVmTvIMNZuyasmz3eMtaKmQJrS+RbP6rj9URPBta3bWzO/xDrxB626MKhYyzZQfYx
vI/HXOQQBUiaVInJyuonpzqx8vkBXieZuXwu96pNYUIi72hWEZFQW0Mr6KNidtXfD9ag76Yp1D/F
NoW32c76J8rich8PTCnUGtkOQpHYQwf+PkEEZcvut7aTxlt4ivam1so2iB3l4jzYuRsvujarzHqf
kRL8jmWLAAZvsPk59jr/kOvuZxxisgsX81PPTwcMDbq7dOiPgSPgtjRviIgN3Dwb38foc4PRGZPn
BIuv3fl3fWooSJ9wDVCjc2wcFSA0nZQiGKDAYceKN1J5i5JolNnBj/Po+fxYP7/b8axf0F/MiEAZ
0XO/PjLI3c67oUi4HPQCHwqSLCaEJlgg7UNZ9ZvSzY1ro9LD+3Y0hzvT1KIHs9X8tY0r4F6W+n9N
vP7n+/+PfQMcpEWM/W8rgc1L+/L3n7x7Kb7/8x+3yZ8ATS/lrw4Of/+hf/l4mX+wLn8NMfq3g4Ov
/wHuaUCF80k6F1iw/j8LB+8PgBg+vcOhQlttAWT+tromFGxJa7eYg+zELH7xOxYOx7Am/hDIzm0q
68VQG0CGgX69JaiRVAaVN8Z1KW1SEUjRK5IxqAmu3oexXlL/VjEBrDdpZmjDh2SkGTVKKqea41uK
F6SEpWlskIZaSCQEpiL0gelv2ul1ZCpSMv2wJNdblQ1b4y9v+v6v5fA/EA/vqSzb5p//WH7ZL4vE
BDSGdbccth6L8g1NzGu6IaeuIsEg0gltjkuNmFRCuafe1e9gpJPzdX5AyzPfDElLmuIZEwKcxnln
r1+WluQIsroqunYc/6ZqXZQeWK5wEQQoiRR5l0pTgVHr8rMPUqfGdWf3BEj7TteHOxHBjb8K3WQR
jfU00hEIht28N1skWl6ZuNa2KrsR92GsznIT4tHeDsvqGkopDf4oKecer8CwdvB3VMW8JpiV+Gji
U3jXmtOPj/msPHQ5s3hBw1Y1q1R5DOXHYR9ta+Jmi82Aga0JA0YjTtrhi+DR2DZdh2eMNt1OTmI+
1YbFJBisXCAGxXBnAvyEXdCizsJYNkMyFiVTRCyRP0RbTMPGez22c8g7cWQ+GYQJzavEbXg2mOHq
sxajC42cgZ8xIpsekRyb8rPZkxq7dgiXjN+NccEv8idhET6K0deHWi1U/pXSTOPJxPq54VQBJb0D
i8GuyXEnR34yra6MD23dMP+iJp/XmrmE9c51aT5BOjLHZ+kZo/bFMlveXNLAuVlNbTVWV3iHFcW6
h9E1wx7XGDqXPf+vxCBz3KKjLAsUwQqnKg1mcXwfkh3jrCrUYzEiIovnhyolXtIBh9ZuItq+72r+
ODlAiEAUrSZuv/zVekPq+jaZbL6CY7dt8ykeyl4GWMkVxZb3SHidSCxeS6LlaqAj1qr5/TRXfNZ+
YbtdU/3m8WFePom7vBzCdnFxHaDMX/tKmwysmVrNhd/XD7dxhHxJ8/QYFfjI4qUeQdmgkEzTZqsn
FmHuG/zKGlTZJY/YzLd2iBlUjvkccqJhnJ6c1sQmXPgI44sUERcC0K56idJW3E5T5HzUsDO6G3qJ
k7qVRS/mYCfoKXPbWydm6b6UUdY/S0tPRwyMmbLxgGVeP/Tt4v5G02RdoPyeDti3i3GLaYj/UQMA
ax/MhHCajehdpg3keV7vkBRO/Q6HIkE5JSKtpPzvUBmh7LHJ2bQ2KTPS/HMoRr5dYkl7+DGlUyc/
849F+kOSj/uYFLrxlDqUIGscVsVLY5Z4mccVbk+TuXz5PNOUs9LIKnKwQ57zYjuj4v/Mm2FxucjK
530mqyHcNbomm09NKMZHxAcsBDI1eMGJycVxnyEjuBbYgMlVODZ1EPVple3S0BzvYZsq1OHzRAoT
InXyRaqOURxIWTONwkbztyM+3Fi/o+ULEWfguVDGmVk/ZfOsaR/xQZjVTWvWWo3Rsc8vySeL7Xcu
hsn/kJD5kz2GhHMEY6HVRED3WFTNPUXcap4K3mWNAjNZj/qAsZPvR7wIqRd1EOZePu5sdhXkXQoU
b/1zImejxodDHss6dvplUbS1zd8yDhZ7aGlX5lPSaYa19gwvdj6NudeZ71LceNXai4yfITODcRc7
XhqR9FgwppZF6YgGM6rTL7VRDxH2rV3UfrNCr82ea3YIAzeFkHAk/LXL0vFWY6SF/tbF0A8xdMa1
Eas9PT00yuWbt3lt3KVYVI/PXheq7LtwS9NUK3sicWtb6D2h0gXnz6xWZoc+6yosTQ8VM0lQun4V
m9Zc4wXsYmegAVl/ScYZ7DqJvLuSyvKT6LtwkXq+d+l9EF5WVN2HqZq0LRrmeMPEaNZWF8VXVu6H
G2vRZ+ATzqUSCGPCksMtRICk31mg4lRpyXMU212zs6VwcCOu5BIpm5OMJqWnf2yI1V5bhf5FK/tk
1ZawArOpRBxJYJcXoIuKvuaEiH8fI8xZSqMu36EDuOlIupu2WV6PD7Dboy/C6sttwSG1qZAjPnoq
LL8YdlzszFKPQkgTBYY8rVvf+xFiVJeMCmuFmUN+m8go/2Cmjbvy9abdzYsBn9aPYPCoN9GzDfJd
n8/FjbDhZ3a4OT6wrcsvqd/F73s7vx9cfUz3tUKloybEFHpalfueZIH3uADmH2hwNtGubsslUoyq
IM/UfMhJddrBGcZyHbYYSk6XQA0MCKonDh35qRSFjDfp3JQ7L9Gr59hxlleLmAKbJxI61w5dzTvp
jNYqSvoCLaHb/Ehqt97knW0H5tL/xr7CvEPY6BIAoYsSOdhEObBpyOG6Vk1R7b0cb8h1Sg741aK4
3EXCeEjDSu4XK/AN4hD5Kc1qOXBK9c5VOYVGv50Kt7tTrR2+J1rP2WvNnKHUAdmAbjl73Jsc506L
W3XNhj0FAIbT1aAZPpf/bCDZukboaNrdWnVTGsRl4zz1ST9/0/U8vSb5ZL6uy9q/ZJR0hEJQEtH5
5V8kFdH0Ah54XZ+oqrBIwJEo0VtsuDMcHtf6YHEI2VrNJVnvq+uQVX7hFrZUPa8LMYhz3Irgd2Cd
BC/h9ah2OMduPAj/oHJ2UeLL2Bhka1JjnK+/jq5gP58OkgAsEqo9k/by63F6HB67xo/Cg50tFYar
1+zZ5Sg/izFkw/j9wYBxcGWlQOZuffQqDdYwXoYOSZQ5Ln9VFdtXRILlay3p/O35od4WsjjeA0RS
i+vgCcdERxX5rsQlAHmUMxl3ZUfpLQAN1widqutmQbV+ezzCQWGPoGLE5/YYHYRJwbLNC4HuOQ4/
/nUElbgyYWtQNlQjpM7xes+Pubyu13OEh1sAUJy1+HjH14yJwLrWr1v7UOOh0a8QAVH8sKFyApcj
XhwEVPCn1lrR88+6lnJ8nP8BbyeptwSiwnNbnJneyGeq0sYlJ8+cQ9cli9xDs8gVxK7xPxgFLMKH
UCVMbiavp2gemgN+jY1ziNoY/UqCLa/rXcT+Tj0L7DAPTix2znCAX4/itJaphMaz+KrxNk7iklk3
yv9gmuA3aIH0cdvhunkEvWWkbiRIv8XBDHEOBjFiUvTTgMXbFLbGXSvHfr5wpXu7f7Gns4fxWHTs
Gfb1gxEiH05D7tgHrQqdT0aH19Cs95QiHR0mAlgmnfiTZmaKnP9sb3cWgB2fBjRPC8Jz/KjwBRN9
ljgBZB2rOyQV8rp1em8zp453oVN54hGZHGBV1OAAmsebpYvYiKEK8/DT/RPeb3U9N638nNtMmGy5
wZHVkVx4r6eej56ORz8fztkbznGvEwMb4+B4yB2FtV1hW1e57sV7LjoXV/pPrsjrpe6DToCE29iP
LxZsrz9iFXu1p7OfHOa68b1VahQCloCr54+yn2vy8nKic8KJMnkcqOsGaq3mrlf9GO5srbG5XFTi
BW+C5hvdEouqcyZh6N7LHPyBz3/2txsv3T1inADaaFVD7nn9S8tEDAmx38zwwmKgJEzwdR41zkuY
iUy11KesPz/kT8PK47cDsxf+CxHqEHyP8JYoBy8JOeMOmqdR646YQssVEr72m1cbHJmxDJf5nibG
nepy9bnvcfnYWIk/PqrGVDnS4m5WO6qkZN9OJL7+9uEAykkcPSQgi2933FfQVRPPvceqL2aPolsX
6Rcj0qwD7PSSIDSlX4Jx3sxNIpqW1QCUwxSFOf76I6ikWYp+LBd6O8QlAE/pdDWpkmk6Sm7j51//
qcHAjeD4w3h+K6L0Zhw0I4Vjywhp5j4t8UHRG49bjtAlt6Tzg73Zpnky0Gnit2kRsJ0d1UVFRiZD
E+oThjuCi2WUEBu7YiFySzw/0DGr2oRKRdg4xYPg4aBVHU1kLIWSkaSegQqixvda5w7XrcljaeFd
0L5urmXag4TYEYbC8RCT0ZlLzIhWJPtwDFZqfIwxQyeGZeCytG6MWX6e3boOdLyDP/ugXtZOR53A
9VxlXI5/+oC1ZINVlzz4336fhbsLe4pzDZ7lcSmUYHAi3aJpDuY8eZsBSdV1McTJPtLxlz3/0t4s
fmjCzAEbgRqQ3htSXxvpZtvj/X6oEaFeedBal+Qw5W8hxlfXiznVJfxwOb1+WfpI+tgPsaXkv7H8
f/OVyrnALaUW9sGBQvodGmd/qO3Q//gTEHFcJL14wubiQzWO5oWdzjyeIjYj0x9xyCAgsYFKyHq9
zOw8bBMbHtPBMECS5o2eks3d7CfUxJa5puvufXWMLLM3fdUYzZ0fVaxAq46SwGynMlyhaZ8e9a4A
RZyzBa9RaAi5WHTEpa9ml3lUF05Dcg9//72LK3DJ34Q1HwERUbaEnGDk9iDSZv5Ip5DjjrT5eT+1
Nd4/fY1j28p0Gohewwg01oQZuF8GcBSuEtVHS3MJutItGves3ujkGT0MoA13NSnz+xFjuHuUH9q8
xx0kW4FilzPcO2XqWGmkOqYYruiwSrRredNmZFqsl9AfOv30T7lAz8kBFwdjbfe5wLivM7DWL1ed
QrcL9q2T0PdizQThsWYQI5GuLo3c+DbUWKLdpFrKevFHuYChU5TF9/1EkB6UHjVXVw7GPfQDa2yB
Aljp3IpKhXx6Oyv37+Kzz0KQFz9f6holWWtxmYvpB2h5MqwzA3k55ijQqcib8bTxkeioIr6HIJZj
zxGpvn1orIYPYkr0k9vKKGT2WM0650XdtYbawZMaHzOkTzeR41TZoyuN5ht2ZjzFYKVi/m45ZWff
1spYoKgBl4nVqCf8QR5dvIiBn/teGj6hVZmZ2jc9b7MH0ejA5pIMU8qdIyeGBwcBuWrnGCDcKybH
2pKiwd/YOXFofJ2HJXZmTDvt/Ygp3bxW2cyp5eulDYQT51ZD+PFAsNujkWBpgwF+BvDKfRX/J2Ny
B7nWtMS+6vu6wXaqa8kTniWpaBvHXJiBc8QMKsuei4TpDol7Y/ehMVzFWHeGnKtGn9xVdQ6m5aGQ
m/cjXVhzhbsPKGPU6WP9ZJQkK+3xqGSC0c/GHkNLas6Gn3UAmD2zb46wP6bVWYGbEU1qTdfo+0d0
75jxjD/8dg7vvbkf7/+C4ETe8WOseDSe7NQUL0kYx+G2wWhTBn8tK7Ibc2Yoa2ZwrdR7KaExYwWE
ucuTgS1PEoD2gs2brc02XjuCWaQ8h5tZnAveq9ksmLmVNt3XKamGfjcm4PB/tWYQ/L6EwloKicim
tiNO134pjHRBYmvgeQKpuP6MGP/NpDty/LlOB8gYg125N2QedfMq05Mx3eEVpROF7kcs00JqdBry
yebFEgRvE83tm1Hy0JSKH2LoYCf4dJoN1iOGGr90o2tpPUCPyLJHr0KzcCvG3Hhy0rS0FxPPZPru
aXQytikpk/bDZEhQ4HiiNkbDawxuwXlMGyCusK8DBt+QmUnkGSu4tdxnCvMMLwlRt5W0VnnSS430
8nAuwOa1XKSHvG5A63FxHnDgr8vZA5IgZexQ6DoGPxiAjeSTi9Xc9enw14n/37CjS2FHvs1J/r+3
Sf8Ph0BVojD4q+t69e2f/2Db4I/83SQ1dP8PDkT47j5wC7w0Tqfhe9P+8x+aYRCERArSwrWAjgfv
/99NUssl7Ig/BQEAGwD+H/7Cf+UBG3+gWgFW4WBfMoa93+mRQt1+fXKDGgh+F8Ucsnl+3jF6UeCB
RxMJiNdIJCa6zsobWrLfVhTSmANiCOBhB5Mqt527fWZCsNCfW5h+xjbDTLJ5Mgu7BYI2gEjMbQ7P
Tw7p2u1LJb33iVPKxmnXXVomRreWw2iXO9vCHWhNmsgUpDBYyNUtoQAV/VVNG6Hpac+0kNflLSTF
lHO2T5DN+fik3QjOkwPZQb1+lS5um0R0hoRrKrZIzfmkEfuOM2iP/aA+kmwqUiLri4ZYoHQk/EGI
zHyKkcdjBhCTzrHyi2HZQure3w7QHwayLGayiZycY2XOevGiS5N1Sfe2v030mAVtxu0AD6XvKAp8
+rL5vhz7fD+i3fA2wq+SK6eIlHvn+22Pq+2kIyHWNBzDOEnafUt2eLfSclyX4wL9owzrYZfOJMID
GJX8xbQ6w3Fd9GH/zhRh+bkdJuNxcOKy31cI/jdx0+BaFkkul+smmuZVkxX1JhWq/0RLY/oYLnqm
dR0pOVL2ehh/hrXgQe1Q78xPGAmom0EY+b4xHaplI+u3TiSVAZuqJrS0MiRur+5AtPxyacPyU1w5
xG189FMaPSamxc0+SW3VEi2Ly+uqZ6pvNKub9AflZFsYGmWxt9qcSOBKjHS80pbcwCZNaVz3Re8C
eNt1tdE77B+l0xeBqkIS41Emezu4ccN2aNNqXURmH+0mE7fTVY36UawNsh5/uGGiv8zCICtEsBp3
S4bQljN2YvfHQWPn1wWBidUo3xslmYGE3OWfcE9yVqHeG8NaalEb5H0c6Ruzdt8VxVRvOpNzq47x
Ml3LODeYNJxO/RbrNbWbFp1I7NY4BQslCe+pu3Wn7OgQ+7Cd8eYrsvdObi25fXFH5k+qYVsXpuZV
W7jY5XHSfGE11HgPpjghYxRABOjU4Oe/j1plPoV50l0NdeHuzLxfTLUIsX3v2f2f+iC0TT958yb0
ahJ9WQHJVeVKLDGnaMT1NHIwOiuc3D5k6Ac+L9lZ+x7kNlyJZjYMmo0mzWliYKxNE6onXAbrO+Xp
81ecgMNNp6LpY5fIIghn8mcoPXQS+qQ2U9NIjahL/CzvlEhTEqhw/01WZk/wt8CjfGPEYfXBiVS7
GjS/vCr9JHqGWcFdy2vD/DGz6fzQQ5D7HtvytvKYhy5GNythZ/qDiFW3ntrR8ncglebAzkJ09DU9
Izw6RSvf1UXo7xpHz7+XRjZdEetVrcdYoagcJ39Vhu2fqZ7YGwsvqbUgXTNIcx8LWNt8GYfpWeS1
IB068scNoY9unW3gm/Mdh5VUseyc+6HBSIxhM+F0/xLy//dUvHAqIt1amF3/+7F4myypOnXy67n4
9x/6F3uIc9EHhaXrAWLP+fb3qeiLP8hegR600H/+nfui/0FYIPo4VMP0R6xl8H+dh85yVJo6xOr/
y9557MauZF36VfoFeEFvgEYPyPSZSnk7IaRjaIIuSAbd0/dH1S1U3QIK1TXo2T8UjqSToomIvfda
6zPgjDFt+G82ROdfRb/sqxjT2Hq/9176RP/SqG0JtZC8KygUHH2CUV8k7tCHrM5E8DeuPbzrSekh
KHDqh4yEg+uCojCUPoP5CERWvjW8Nb+dmOB525J3epv6fS5Ig2RiGnjtfgoy69RX7EnlkDVy4/j0
ycI6Duw0jBGCAEd20vNQjPVFTwJCzWqzuDSgre4gufv7Ug/SfezFHniAwiY+u9QIP1PC3S9Z2h4F
G/yN6uZ4s5DXojHdpQ4lmcY3z0Dsxw8BJQ8sHOPryErVQNKm2R+Gqo4fsCDYI5qNcTqqNeR6qT89
UZDSIizwNO3k91u+AXnM4E6swJN7O8aTT23oBlgjWCD0ozHH9kEQz/djrFv522uy4NbKK/9Yx2X7
K5kgVbH5NcZdxotJLKDVPthwtE+58HSKQZHPIG1z81eu13pE3v4SNkVjgZVGpnFN9Co5k2ip/ahc
Yk9Co6kpZxZZAWmWbzDO5UM+rtKF1B+e06bvH9mIJ2jv2tJ+rZqQt1YTIsCkY88hyf9QqZcqoB3p
VzSMKftDwH0txqxAQB02YYdK6l0Vmfb4il7W5CJXxVexIkeDFT5qrBjSZQWSZjpI9SVxTqLtm1O7
IkubuEDH63jkEU9+Z27AWsxpqM/KbLmfiXgj9hr0KVdJ8dtWIKrZWcV5Nghqb+vS5Q9d8amoo0C6
rkzVfKWrTjIunlhD01fRZykutKohLGee6nqLf5kIavq9pKXS5yJsI+PZI78fqKv65ruqb9Yrdst4
ly7rgCqZ9Y44TKiwBTgOqo5gGn9n39jYBqg4TrOCorLJ0+ouQ9sS2nL2LklbLxtnIfLVBBB90xAI
fDGxv82R+KbV4p+AXOusENv4m2cbqMT+ktNokwqEbGDvrejbGsnGqian/kRDlmxqvzKuTPaD+ySe
yU0k6qhJiZBMYeq6rUPIYTD8qFbkrr4Ku0gChsM7dGre2yucl/g40jLzFdkbrPBe7ZvjGxNZl28J
YzR+ylHvVJjqo3oYvvm/wyyM9z4o4ipKKqnuDVXJj5ZWRQTcwPgUrdUC8p37+aFDKeAfbEvgCWz9
AJ+sCVI8+GYRx99cYrUiiq1BT88SvdiXciUGLYOyLokIqyZQIan8j3yFHRO2C/eYlkfwtHzTkOdv
MrL9TUluVmCyv6KTKcyD5zazvzQdrLLbtNaNodz5l9O0UJc7w6irbezH1RuIQrjMHLo5a1Urrrn/
JjfPK8TZX3HO5TfZuV8hz6k59Zumb+9pxEOAlhnvc7tioecVEO2vqOgSWzLqvTXFwG6yjZ0Gartg
Bj8Rsu+dHL1Dk/XNnobfk+/rbyJ1u8KptQAr9rACq82BvM/6m2KtfROtba/V3008L9tlBV4Ppg77
OvjmYHsrEjuZgWOLb0424uP+of2mZ8crSBs+I0xtafTwtZcVtR1/U7d9DQD38M3itlcst9QZm9Pj
BtZtd2C762+CN6HUw928Yr0J9k8DmKMr7Rvb0ID9HsKAu8LA5YoFn+3KuLG+WeH9NzecOGqyjgMw
67fpHEAW982GY1064to0Ncjjht48JqJrNpgtx3PrtlhAkINs3Mo72Zz1NwMOq/sg7YrNkGTxMRcs
m7Vhy/2kl09J5ah91460/5gcDIgJUXygKpqriMIB5LE+LT8XFD/ldjBciWtJlVu9Tgf0fJAhbyfd
KAZ1JmbHxeOLm7nJXhctwfM0e3Yl9Dd/Fq4ww7S1jL5/U4Si57fxFBOyHOTurZGjuFqMon1wy0J/
gMGb3LEsTsxyxXIckvHFsavqQVIwPiiji80QnGn8MjLbfrPoXFGoeNV4SukIvviVa7JIYUN4INK9
utPVVN6haZW7LimdqM+ETbO17KJ6WOBSOi054ga7XTSVc3ZVZqB20ifMcmN1ZXnN4Ui8KVfgUuyK
lAtDH5VXPSBbB6ere0HQ594uU2/ekCwfIwRb+vjR9luXclCMJLFqdK3SIU5/WYs231ZaojiMarKm
VTrH16BumseFZ/yY8If/aDK5HGErOHs0wmCKYrl8QLmeCDSQUN8So5h3uU0C8WT05Ln15C+I3mE9
UpmxnPETEL2bEX9QjvmdLBQiLGlat3FddDZIBhE/jBC6a5jrN+1UJ4TuL8DsZ1/Vdwk6u/16PZ/I
tjUuAUXggeXCIxK41W6FgOa5Nc3RuSdpO/0Z98gRs0mjkmvlhDTZ0fv5NC/efG+KdtwHcxAcB0N1
L21cl3eD4QwH3id3DhkwkK3eeEHJLUqQZBHBp2/6vErHSFmBvB9BNRHxm1sgFzAhbFMngzkhC/uW
GKz4ZvGC6dixMdJYQ4lfBf4Pvc6CH0ZnmWQMk8n7lqki/dDHWBy7Wmv2zH80H/0TSw2PX8ombVMm
RWvU4S4bcnFHZsT40XjeuBFYTN/NOoNSMIMv6NN10UQYYmb7hXCqZdu2plk/VnPwhgoTJdxAUneD
4kkqI9Ir30zJTR6D9wze5yPDkE7euW0HZszy0JCGRJYLB7mnIfULuUYZ+1hgVCDIwYVmTcTGz5Wv
GcQ8tjLZkM8DssRKXW/XBK4Xpcj24ihPxvvFMOv83LckMh9Ur6VvTmM52afp8opHCC51Z9uOC3HR
oXAnubg3BiTOgfzsRGS6OvHImq0gq69ClvwJzPydY+/0KoRW/ciHyYRsr7wnQyZAAmT2BEZ+3paW
LI+e7AjcUAOt63p6cIvlnQUQTEz6mffu+4rU/UL6xAnCbsln6Bz17uFpP7ieX9xJo9iSMqxduDm0
hlti3ysa9L+txQHd3jdyhYpIi3TnTGXFoa3n/t5yRjFHStmpDJs2SJIn31XttsTrf58unHcoCUen
1MLvkuB/qqf/UD3RHFljTv999fRIinz6v6LPti6yv/YW//zRP2soz/+DXBlKH9xjq+7pH1WUb/2x
jsJo1zCb+9u//InQtJw/TB2zPOM6y7VNx6PA+XspZdKq9GlHor5Z3cj2f1dKfQs+/nkqSBQWaV+M
IX0+BwKUf5l/A1AhzDnP1ugNzxi3QSqskdYfyJeUBuHOrUxUhFWS+/cURSh8TeQh1xHU0GYoUt/f
tJZC7Rxn1qvbQWuoQdc+Dp0bf+AXm+4acNvNwRsX58AZiXkadljnnEHm3XiCoRaTP0Eefq9NeRem
LAzWxS+09CqMWgPARqf2hNygkFvYxwn7yQytIxJMdjBfDnn1m2QN9L4wUOydQLxxm8IcvhNpbEda
PQ3aVpdoB9qY9SvkFlQ5/bDUTI/D1DXhUGMhNLU2bpBKxtZRocI4jYuP2h3OdbWdCkkhWfKhNrKM
+1/8L5wFWrsKjIjsC+g2frNibz23mLffFoIprtw2ordViy1VmnPIdFbtrYXs/nfGDYe+50x3buVw
2AC4Ef9cXEfi2TfG7pWqidFgzCd7RbvbvVajLh4CgZA9hv17O6q4emo6v77tu3aYz5OcEmdjK5OI
9zj1aMAWZQGjTDdkrYeIwv37SfC5pAvCBxFMHJdImrOYGgEq2/0CNwlhhe/fxUVN2MO0tLqxiYmC
qTZkfdc7zy+70GEHnZqyuRWGDO6cjt30kjM/P3Rcv93AtBrAXCb3S5qOl1TR5pvSgQlR5lT1o2FI
/16zeVpyAWg4IKbmUAJuwk/bGk8roeSI+sU6QT7A06O8+la0ctAeF7uct66XGyebY0skC6HsDeMx
pyNFsOz5mw1rR+0Dm2op5XuravO10WebQegiHTdyEgfpjlb6WxAP/dorn4P7qUnScJ7t4NFsswS+
8TIl22BqMa05g/VhoqDvEI9rjrnpU2389BfhAx0xgkvTEDa9o4manOyJJvkh9mS/HDmzmfM+i5V2
gTk0jNFoAo2wGMtVadhZQBwoUwXKo4R8+gekkI64pNYU3DU+UnZOS677XBkzPIuOEoJKv7A1PfTz
vCaXwTXaxdonVCJBDFaJkPw51LgQSPqcrPbf5UD2qtZj8kGv41ox90cbh9AOLCXHLfZBf5cw5jbV
Ia4BjJ96t1H6sZByzl7Npgv6E3paB6MUj88bfQbtcR7bLjJFfOOV5XDOhr57TWV5jWmiXwqFGvpH
7mg551uT8a+tnZJS96qNZxb6M0KKbEd2MLUzfkugPbPY6S5f9pZeHOXCcTXrzWyjBWl90+UpUbJN
/5Az6MZEgpEBxwNxd6HgGXpxXRylB15v7alCgr6vWwxWdCAtYIJY2ZoNtS+HeDElOw2Fb/ITpqFZ
HOjjk8w5KFNtaGJOZ8wo+bFWurOZg4qRtH/p845DPm6aKPDr6YQQQW29KcOJQn2I7mLak1auQTRi
pcHVFXEO2E8+UL85M41wbnrv2kGI6GEbbLxk3NMvcl6MlozTXCm6FLOqb0dff8DsZoZDC3BA64J0
k9gS0WIRNywVbrKLqy7qcqc66wxdfpEnc9UXM36XrRgPJHMUjxWqv9scCQQxNCQb2EU33BkKa6/E
7RKOWUo17S7XDHzbvrD1lUbRFTvOsqCz0Y1F9GZFlLUwBjbCX95rQIQRDubbpWlv+lHEUWOmQySs
uqVlXoGDcDX9BnLIeOt28Nqyrv4KWG33zIL8bQZ2cVe3fR6B8aNAMEyJ2Z0E6mIYqNnKzDjPxQzp
A0tADT2IJJI0I51krjaUDXVYgIh8HXM5HvQy6Z9z1RIIhhlrn7TTb9W6xX5OAWf27Wg8DYYZf1jC
0UpiedE6uzl2GoDmpn5Ubj2S6lna2IhRhO6CoF3nyARC7LFN2Sc/Zl4zaZp3rxq4NNnC1vQ9VerJ
duapcBfvOneyItRaLFm+9WXWP3AYjV8CElmwhJHKwt6bXpfAl19VLWoRLlMm3hqvKHeGIvsqzkx/
V3Z9sK+XoXlvxlh/BThFSPSAQ6Am7uzKcbc+z5Io99Iq/XvYQNVN507abecnL14iSz0yAoqYpFvc
a2vGMG7V1AsDYnyeXAIBUjGk7JRR0WfKi4RpgRiSDMPwfQGYcXq7xpplWFccIGmIDmPlezSrvreO
/b3XANrU2qTYtNDrQwn38aVv9O6VJ66Sm0yNzVmnlefGeX0/Lb1+tTCSbXxCijGM8RjYINDAKkWM
/zE1mG0cDp2tHdvYy39ZnV3+UuWKGUqt1SHWx6PDPujOp4ouMS6eWTrMVDLjuaZf+ZAGwv85+SrZ
NoH0LzI2P7RA/c6yKnmjS4flY670qLOd58p2tBveKbKnLTGEg8E6t8wyfk5aez9Z+Ufsqh8+YuP9
Utt9uMTYxK1sfpuHOcCVU5sbz6MHSGUfDpZ+FOkktq1hNr9waQyhYOhDZq+VHwZTVXVEKWFvFzc2
7oqO+ZroRnFfGe61SvrqUi6t2mJY1+fQpBDrozGlbN92ADmvyQwngkHqT5WnT3O9Wa2sCPHpyIUj
CYEHz8hpuMU6epJgXVyFA/MptaQf9Xbb4QbRrG2KLvvTFOJJM916YyFk/EhNDxdb5nu/WqN9UIPx
G8AnxQCkx0Dz3qvC0DfS6bP9JHTvFMzxcmkYzoWeJd/rZCFvIVCnsRIxa2fTbJnn0gdJBotglbk8
WkNzdFZhT+4az9k4i0vBMx9WmbvKEkDpmXmf4svCTzMQQFL306O9gHQyFuSxxeBEKs2Xnz3nz6i3
VP0Y+9MQZd3CtY5La96QTzNsmT/34Vx15Y5w7zJsNf8Hc5w3qqX4XZeOdUtGNg4637mnR8Rz5fwo
zdI4Zovq6B5mzbmp0Doraf7yyhF2lfGz84VMN4qPFBlVNx58QK5hZwPmyiRhO4PvgreqR+8BVFuC
IGXMdzqnx1tsgPEd5fWp5aaTXrMnxvGazp0dOUznIvIbk82M92bTGrlxtZr8eRKN+xBjwNmvCFcV
emZVP6hU1VHeaaFHm8dxmTbbbOkXTXYuIWPLS59nlPPYj4zqtvZ6yBBjcCYb6LeTJQfJ6D1MNf0W
Z9/tUtC/TfsuQjcU5k350RboupZueho7ddcY/S3z2BtOa1nELwbx2TNanmclOAMqyDcrzMrxabJs
HCtzVoCN7VwqMMoXt5RVlLptaM4esQoacro7AIPib16C/yn8/kPhtwZj/4exWVX96ur+L3qSP3/q
H3MzPAuo0PHWW8Sl6qg//z468/4wMfQQDevqGOsp+/4xQAv+IJDQAsFAXYcP4J+qPtv6YwXCIyXB
xkI673/puicO8F8lJQaOCgZ1a8QRUUdrqfvPvnsrFUFJ0Jh+rnStXqe/aGC0zWRUMagJY2q2TKn6
OpxZRtrdxPQA9E/TWxCJCg+g3ZJVmJbn7mZinhTUgPjy5XVaCtt+MQKkupuxM74S30yeS472UZa4
zutg2/0NEKj+bh3HxbuszmmM1EACbpKRf4yYWgXNXstTQqHpgZ29fFoO5USXre2tL2204/mMtXny
ceuY/WXIA7t6tkSsvEsHpFIHae2Oqgzt0lpZ1msSgNlNGK2piIKc9XLuaFOLbt5YrW5FqWepd7I8
R4zLtHG0G8GLtgpLyeLbCe7tI1E2pRtZLAyCOJU4ezZSuvsJZmo4g1mOV892KTYIE5KPLrXYsfP6
dG9OOdjkYN4COubl1mXGuoVHdJ+bGXh0S9y5zBTyA99i3TAIiKl/JyuD/GoxB2ypebe9oX1OAtI4
B9lyPLKEoDqsAosy2AymaPBZFnC9SYeWvdY9GHrh3AwB5mYaoZ5xVEEgsZAsQfyylL732HhO/NT2
s+mzo/eWtsm7xinO9EGZ1EANzN+GsU2JSDQ5eRBxxzVohlCC0Tq5QV2c+8Zbi4USAB0y2ZigAerw
c6/6xI+0pEm3XuYuD7JK7Ezfx7B5D8JwSaFrsR6hSyGiZ1yoFvx5SEFRyXznz3F8sOvSfKNBgIxi
6bTlKSi8wg77ZGRbpBjyi5eMXnb1nBCt6elbhTBh0hChFEHX7THaMhs7polDaV/mBaePT85WLfoT
0knQEgGXKFn9TdnYV2Cz43bSY9CNQcX2MyxA42KXZoddRELUyKEyOt+hXcuSlTXoibLpOz9cuRp0
Xx1z3BYA16Ba+MSBa96TmJxN6ZjHRLU3zgrFXEY0Qll9teUiGV/CbpzK+ESLY1chc35mFkbNyaC4
5b/ZJXTImSzP74Y+wmb2sngXD/Mj1syOaSDZdYsr84ssNf3YIM/Y9YzJTgFxNyEVabftNDbC0p6y
k40vaTf6dXbWink56ujEuEGF+Qxp+KPqfTuSRsLuk/ZaZEMxQ9zh9RR/lpUfkfh+tUhTT0yxkjM0
G8UEpwTJ0sx7vNiczxq1s5eG66Nxgiw1xnBSY4zeGHkKOTX9RbH05k1Y+AOsrCQZ6miu7Ja6mf7V
uAnUnFwAupGUl5FjKAmI7jMNPnGdGcyYnJi5SG7c8enzc+7MGqdsXKNHCij1i5HyvPFhJO48XraD
bIaNYBcHFLr0h1rKYzU6j9JC1eJnl8WIETkrptHm8pS5NHb1LjhRpD10QXZE9W5ufH3eJjlXPwFt
4g/2cyfl3p+nmxxKWxg4atq1TQFnOl6IKYrtF9einYoGrtsYZfGLSovNthqhdEPkfMzYt31pGMyC
IOTJ3mERzPwbuwEOm5fQsGj6GCHpfvY9RGic0lNbRV4wjDxbDcFY3A93j4i2izTGdwe/LX4wKuC0
D8vsBNkVXEuL/Ro8SX5Ngz4/KEw6G94K4z5J5f0AAZHCaANktLpOjPk+i3U1Eyr2KDM5uyDbMe2H
zJTuqW7WM56Ro48lT+/dk+mbrnVoY83pd9qXxiHxOvTumSxCEtrJPcUFf1JzZm07lvV7xnpNmCxu
cBS59xC77f049PqOZcI/1ygDvQhac//KuqI25uDFQ9hYfX5lPj1Eshf9XudG7fRaKuzRTvpgTVPA
rEUnKkOjkZNDQE1MM8LffTtP5Q5AHvzxvPGY+ncPHRRSrhDtLaXnu9wSFh+vtj9TO7sKK2V3kDBl
hEHJl/dPRSXcnVku8eMoxptGky21TJ8/k5Hy7CQBZzFt+OyW4M1NzKOpHJfnWDWkrxYTw/hxRyrv
OgraB2YecxWlfTWNRO5Hv/1RQW3cOu3SrRFzTw0ABh5ggS22ZCh8dhhcX1PDelBBwxE7fWGwt4Rm
sTAQRMXASrt1teDDDkZ8/LYTiXUtbTT/zu+sfZfl08PErYPrPZC0zDLqf4g4Md4KIGz0Vj1eNc3G
/uANN948bIG6nrBa9DtnkCZzzdwP5cCcLGJsk0ZiLvx9ManlmNb9gQCyE/Iwse8LPYuSQEMzOGg7
NrMiWmj10RmzGTzVtrJ/ABDuWbDBWVznRbfv0T8yofFaeVOoTIvmcQAtnzvpVzO5Nr0udZkyyZ4w
Fs+GPRwqaNfBsLCx5kGwNdv+ccBUJzOv/DFMFTSc+S1HqbJFSxeRQlGLiFi57DzM1tFoS2NnpzHQ
oAT8+nVCEjeETiybjULSf3YyB7mhZs1hpxLrPa5V84AVCYSuhtO/2foMapgzWdVdog0dvOM2daOe
fa3JyASdazDNiJaaXaUadTGTKiYyxEQJr/QsjC3tmW7fuj2PKBzcgI6Dcx11AlFJ/qhu9aQZIBXN
hZ0gD1xy9VDlmn8MOrGcpsF6tie9+SLSF+JwXBK0sQNbb60IeoOMZ9uu5+HAPmtuhz74wZz/zki9
jJpw7B86p7obK03DjQAoc4Z9KabstUPTsAPFWJ+YU736HamJNCJOpkaSCi64YWNWhfxgebUPI0Ke
z3wx2i2hOu3Rgqexzesh3aOOhYsNSDgqmTFSsQ3vzIq6baX72g2ATvHSBP0Ykn3o/3aJvd8oMiFQ
SVrFZ+1786M3akzKlP9ON6ahdCu9Fw+4MroVV49ML83pzFU64Rw48SjuytCyaLhM9voSccPy0Jos
wcw4Y0EO+HgJcvhtmf9sWvE165r3EATV8Gp1AyBdmi7IeujSDWzZKCKMMvIzosBxWLR22Ohtce6W
pT7QY7M5I1TJjUG3rxexiDTKui1u2fqBpA2abKafqnvIpP5h8Vz5qi3BAU7q9DR0pOMZSHky2sMi
u1R9/1MKn66CXewk+VcbDAHqOcuNs1tZATPIdt6gyc22ceOyQeDU2JA6iM7FMfHyaHVuEttBJjO0
D3nJjQ7Gc9/Nl5JC8DDWxrTxUvmjSADqqKnIjLumGYxHFsiO9CFl0WRz+zEtEMUkhHSgMmbz6rTq
XdJIOSfu7OwKzoIv+ohqI6r9wqddYs/WY5laxhfuHPcLUDIdy6VPABQwCtTwYIJV55qbwEwIzvE5
HpfDyVOLxvRQ31SWeRtTqFi8t1WrAI+T+1By8ohSPxuSlH68gcnt3BK4sRPlkDzCh8YYdcNBKyqr
4aUNlqNrjj/xRLt72RA5XGK+3ipatSSdAFVeJidgVqPvuWsnJ6dTE2CL2BR1nYeTrT6GHhGcCSIK
rHZsQS+u47CNJfufqA+pXTXhHDd9SGhScbBIrWAwnQ+nSh9pJlvXPM0tMmcAFxaN65+ztCSTqmei
ILyAzKJ0VwwQeQkUtPe68cVAlQMT4Rqw2+JnLEyoy6S5iTXbon3VEBVO39sH6kgSwFxtPUmAZ8Vz
V7YTA4DANKJaq5oos4cNYTWS5SRzQtK40DpIQKWLSD/GAKAXB/yd7nOJy6B5nuqq3sKRQm2clWcI
b/OGhgOJTBNHQ4KSQIknXsOeWNTHurYfApJK9m5i/Sgq9UxEi3Oruct9X1KnmAgYdhOhWlHbIAay
6aNbjdPeaO007NpFM19wcMPlLcryeeqBEGOMY6ubYW3mBrItqyZoJMWdH5p5jU2rXJ5L5Oa7mtCf
KKvj7KdojY0xeQszIJ7yqXDDWSd33J38+NkziotMlX1t7QBPgGTA5pgd/aVuS4+rjlIN1cpkD+Rm
dSl5n6p8bu0cOK6tkp1kMob+kMOOKX3oqlpe3IiExWUeRbkLEDJdXT/+0rs22QTg5/bpKKZ7FGva
LuhcY21Uc+oxmuBWb/JrNc3qauqoN2o44kvXrgYcfb6aeXDSDF8HalFbuBgG0hwCb7xg0vhZU28U
hvZu+stn0iBkMzp1ocylp5cLYlqWY+wjqifiaF+kv9GigE1xO/1idHlzkKK9g293rqaU5TGle0cS
hr5rGspbkpkspPPD3qwdA+tTfgbGygaa6ydd+M+Ol5K5mS2fk6d+xCr5qmvB81Nb96q/oUH7jLim
p99bJR+aZgI3sosjgoclSizvQtv5zW/qTRsE9V6wOdKA9JtrHKPb0SrduNh2c5+PnM60LtejXi1d
Fgo/0a8irpkvLdoderaBCUo5LWwJecyfy04gybFo0t3sAwhpeYI/5hbZjUCkYsXjTH/S7NpwtAsC
uVOnfC/qnOT3LDNK6CYmw4eptgoOeHXrbcy0re5HMroOgzZJiBeu2OeZlrTME1o9jWpBgoA5GmQ+
4aSjyGnk86j8AtdcOhw5VYtj4KXV3g4qe9fMS3IedeXu2ko9zVg6mL8Et4Gv8rsq0wxaaZ06L2nm
nhrLbw9mMYuTquN554x2+2RXdGD91vykhs9vRGVT4Cf67bIkqAG7OrlY2L8iZZjODf5DeysX8ARW
PZE/A2V8h5ZR2/VYZDfMATkAVAQIVZa9SQihCku42QxB+pXAPGt4pUGW2pCp3CZH75MW8a1L5hxp
n/OXX+LpLE2PBLiCK8ah9qZSCLzafD4S98+oehyuZDlxrOhSUs1E8BHoerZBTEWIWIl2SmucimNQ
u2xGwa/vAiQ/vDsJZG0e13LckS5KTvsEOZqwrl1aM03j3Hj0yorYv6Icdmta6JbVHEp86VTbQmT7
nBR/iin/QeWavacUpuNiTfn7IIKAk7Stixu2anahkWqBsUhwZkDghw2ohY3JtChEVhRp+CfDddxz
9uZOD10CvA6dsI2obZuchPlOP/dC9qeutn7LRd0AzGrDtbYwl+xqsLpvpyUp7/KW21iv1PZAmFuj
KMYIiZQRunXWb4T0tfNo53eZSVKWqMubxPVeah8PC+drGU3NKlubpl1l6Hs4mwMAbodaBpDATgns
qRopYKRo9b+WuiGWqr+ZMYMiEEBVnVgEzEG3xxxbRaVWolrqU/68gnaN1UUE1bEqO3p8IMCXcEHR
OBxa5tPImxqpNb1YVz1rJNQH8F7D1+DlX5nnwM6RdxMxfsesm5EaS3lmiX4hiRfDlJq2lFo8yVhG
o37oxpC3Qb8C9DP3/jTSRlnYdO0em3JjPMy5dvSZQC6DKyJJLzmg0FmqV2lrtE2w2mC4wbDI2vlg
zsnMXzT0W/xfVF7+GCUt5WDPtHhZmhB1KUVqnCH3A+WFm6P6qvo6uM8TjRvpO3s50k8nvmp5xuZ2
5y1BT0i1YaLn03d9B17FbtucFOEaY4tbIAymwMmfSiR6viGv3WKehe9+IvbHYvnZG+Ve9f5vFAgN
ZW42b+FQYaQqkUjkVWTkTb5Z5PAbEauICk18pFJLt3L1kXaNxlQLq1Wx+PRKljxINshMjDBl4hCy
apGbnd+1KQt01DEdnJhN2DiB1GAy2Urdhow2uGzjQFE+yLnlm9jJSU8s0ZQ0clt1U9VuUmS2o3TP
TWmckc5Gbj5hBEYJoXZ0cYhzKZQTisXwJDv0LNWFeAKIyJ1ZBOg47PaYFRI3LataH9bYrpySo7FM
CYjjRN4/abZbdrvSJzpsh1R9bCMLv3Z9dqkRZpYPU2UoEgNDmmHFNXIY/LaIHmf9oshT/erE5In+
EqOFo2Px/0eotf9Vr9mx3f9eBwE/OFywzqX9//nrl93fvk5+1Wvk7F++2H4H196rX+388KtTBT/6
N6Tm+p3/r//4pxHzP3TiyeRYI1D/vQTrWP3MPv+qvfrzZ/7eh7f/AN3J1k9cikXUyj9pr/w/aMME
RH/8w7z5p/iKhFsP6BGKR480CKJIiLP4u/jKw/ei6+uPEZL23aH/+59/9zdRFVfu3xJGSaT5axd+
RbaTs0uVQSaO60N8+GsXXplIaha84scYQcrGkkXx6eRxnIQq001cAstgDvjS5oWnfRWZiMQ0Lm7a
loC8Y3Y+w6jENtaz4aenjPJ2iaeKbSaf6zAJBDUrP1Vupjrud2W1VB+lg8wJJKN522aj24f5gG4d
oTGsRZGXSckmVEAVcf1HPFrFQzup4VYfPktkGGAuUvHSD3r7TgzraoIfioqcSr2Z/i97Z7IcOXJt
23954weZo4cP3iT6CDJIBttkTmAkMxN952gcwNffBap0b1ZKlmX1xndSkqzEaBAOuJ9z9l77rcW7
NrJvGjgeDTuyQtSaJfnedudHNM69Jnvn4GhHK1sVC12F8fK2sjDOZaiYWrJ8ZE94PP2uXS/C2dm4
ChbbNqcctdcKKY25SoPU3jcy5kkBMyy+tlN/CLbo2hNk2WXu0f6ilvio2xokWyfmG+w1jAPsvL2K
ZKs/gmIoX50ucXN659F0leisuUx1Cko0tthGUtSyBdP5oUdo4qGKWY9JoOkbj9Wda08VCT/BSL9j
Ij+aBkuS3QR2MV6Qzs6cZ7rN1EL283XPBpD166FEa8wjYa+txL8zm1YyhbWLj7GlzLXHIriDDVIf
QyyjDzjm2g0+rXbr6MnG9gfegRZzVp7cDutFOs39FRsIEvW5NZvTALsgW4nIldEqcRv/OhCFVa4V
nPpnRDL9Q+9kdCFxseOayQbzS+Jn4ZfOwHBKPA1PyVIa13pmb+2YBK8qRuILfGO+hmPQv+QEQzdr
VxbYTUPVXKHvG34AkIA1zgzcyDYtmKjbwSnzbQ2lIt2UWrLPwjcZzrkxKnMlvT57a6Y030btyNw+
Sgrmwlaq269pmhOmoMOmwWZCFtBdCSTePHBbJfdxndkvFujni5xd3g02i3owOQLs+iZ2rkwrHQSB
qlVMMm4XtasJgQv4lOaAAXe4j+IiX3uYiF+NMlInJNPyu1baVzsP5QnSdBvCxlY3jbxHXj/rNSe8
ysCaYXt3dBOBdgyISEqG93P2QS410X99bGXbSMwFLuXOXDeFWT7yO2ZP2mzjOx+14rk1p/jkKwt3
slnp5joOS+y23hQVG5Zr9RjYzZJ4D3RnY7AJX5tV5JybwemrbVwV9U1a+lXSrnTBXf5lLM3U4VQS
QSbj8oxWIOqTpP7gP6rSjP4ZWj6l3n0L0EDk16X4pAlYrdExI9O9XoXDLMJ7OnX2dMKexnxJe3dm
kGZUkT5hqjbn3clR8mHMuXu27djnr2Eop5WZh0O+8bEgtXQnLXTwRes+9L3bU5gD8aVjNSE0KznP
0OMerzuXGbzTpO6qrdplfgJrWIZDtg3gIq8V98t92I4Cb/Ew5E9jqO3i2us7kd75i35AEv099wK1
QasLRUQvekiarY1x0L16dvB7XIwskDjglK2PmHxOQ1R6Z6wBal90mbXJxxyteF9Ml6YKrGOf5pTp
ZOAdg6nNLzRO1D2ygHHtZGmyC22Zb/2aH9KmvUeUR7Iym/imwLjWFx2atS5hkHhCAsAr2Uaz7/2w
2crEevXC2IUojtIptVb9oqo0A85atmfo9QiC9DmmpXIMW1WtTS7LjuyV9jYRzqvs62ijZxtsox6M
M0268MBQgel+L15Ks4PXG3EwyKZvqh2Y0nENw05cpYnVTYiEMrETbfw02osOI62eacr5xyKoPwBu
59sxse7FpOQm7PLnyFa3nk7Tu64pvzhoS1fWdOUnk9gVonoYEpvR2OijZRHM2ISmJqWBOGRUonVw
8GMzW09eCXNmgHOLZtQ7w2xuT8pur+ig0HWVARWvPTgbs50yeLcQBze+zOKTinwn4evV82uMcvKM
Lc3ZeZqpB8voyuPXxhip8KUQcnWPQ7PaG25p7B0SGdbdVM032Hfos7cVglrQJ/WlmSZ5Dyc3QzOX
dPklM0Y0aVJ98ytIblkSmVdzIZstpNugoAoYYRUgeEEuFrD8Hn1BT4Fhe0XLxbW2c9JCavWi6SYf
keJNg6meZpLD6Ro67Y0lk4urjIZbgohfNQztTaEoexTghAfEeuHFtUJnBVooxSUnaGrzM8lQ4Iiw
7PgtH8O3mKnuxap9fWeNcrxKVGvfe4ksH3pdFehlvFNLmUbiPUsnNcQL0lkivgz+EacjxiWPT2pl
/oceh/Y+MCSurX7E3jDNcrdwb38wZV1cq2Bb5v5adwQrMJJsnRueMcZ12iU+wJ64aO7dPM43Ddyh
Kxvr6doNrXovxzb+cPKce0tWbbv2s/6eRZhjrxH5XYoGmQgbz98ybKB0MMWdj8OTJmeqjsVs23c5
Bt6N0U9UkqTIu4PC8GQa2UNBGYcQzbdeusrBPwQSiSqJY0G+4lxAbpTjlzv0knShXNvbm7ViLjmA
MHVbPR3KIBmPXscWOWazdzRy0/sjj+R/FSt/dU6WqNh+d06+rvqk/beT8j//6l8n5QDMiWct4Eso
vosb4X8UKw6OA9QiLvlKBAVSRv63YsW2/yEYZAqM4J61GMI54P5xVLZ4QbC1WLUtoHZwLc2/Y/m2
f4HZMaJZwK1LuB9nct/9lZWYTEr3TI7VEV8ZzRugFea9iJv5HODQ3lVNGnQrt/bFe2v44aMfS3Wc
ijKkdEzC00Jihrrl4ycSXrlHWkvczGAyvAgYHz0GaPto29cujzTRybXJTXprlkb/PVWct8c4yp+B
RXVoAAMGaTHGq0o4WBBKxnIbIFmQoiKB0asrsKWhIfAeepIU/iLp6hdgHFfAQdbikJmGaG5hqP25
VkgxgSL7rusj5yxMBCESvmjqJZimbvlefO6flsgf1crP+RbURj/j4j7fj7BhBH5olUg1/KU2Yegk
xijLarDSyl6K7/do1kgAQ67B79/plypoeSefSHMffjsCJ1CFf/5mc++ZGOG9/MjhsN1YaTotiQzG
PrDD5IG4AGcRCof3v3/T//D1YEX7pK+xmIjqXv79x9s9IlSyPsz/mwqL40fZ5uiLY8I9jeVp36KY
cjf96KLr/vvvhgsIwiQELCxev1zMSAY6KZGpHJF8uIC+VDHvRk+Z+rbP5ePv3+tTu/WTpWe5ntLn
bqU+ErhsfsXYEjeRxwUYrWMTj7kNRCDE5kp80NI3JckgRgd526vevNZtNhzmHJfvFmhw+7e/MwBP
tDkOUfL80//lZ83N1p+KHqlJQ1MRkEw7tRsvAggkvZrT1O+/9L+vIVeQWEwJzYDLATXx559TNajO
Oubhx9qc50sVqJYWGXdwTWkRH6c2YQ7slyiT/+J9/30ZucL3lnBmb0lkEb+gLwka0IjbCFsvNYN4
tP7yUds9SXJl0qd/770w1vD6Upo0IHgKkj7z5+/oYCkyhxhRS4LAlpPO5GfLkHS6iiZtP/3+ev7y
vP18L/AhXMrAF85nANCfbo+i8wxlsIbmadbmBidBccoTe/irDLFf0Fb/fB/SkYESfy5X68/fqffy
VnnVmBxD4Q7pZtToBAhWKC3qGdt9iJOkgJlGFYU3lu5zuKWii8+//66/rJ3lMwDX4kEHPI9UtV/X
zoB/IlmE1seQafGmNpFWLGOV6ByiTTtVUeCi/bWnv3ie/woqXt52wdUDxQTEa4mlzfTzJR5gllQz
eTzHOAjtF5qwxQmn4HRTY//dK7smrKDDxUb3mnRhfx3qfhqO2ivHbybjR/VRD7I4ZSGKzUgYxSlM
Qv4xp8ZfxJ7/p88JuJyjAVB/4ip/zcDLXOZFEDaNg7B97x2JsqPWQ5PT1AjRW3qH0lgkO/S0fX9r
4NU4i8Ga8pVdhuGxzyrnSnYyPNJQsW+k4bX+zgOln26qWPrD/ve/5L+v2kBwNbECEUu3GC7/fEmF
pPcNjSo5FlLghMkiGFvrsm277e/f55e7np8OiT8/GRiaBSr/696YGBYXxWhBP+lqxhi5wDrKrHIX
SaX78Pv3+vVx/vlmPqIedkeXrmPwy5eagtZtsZ7xOK8gJ0VBOGxEXvdryvhsx4E/Wtejnq5MuIev
DDui/Vi53V9cWFO4y534066yfAybvgs8IA4FfJxftrBc1YwuGys8YG1W09HPLR6mnRztGhlkTQKQ
7Yl3Nw6TdZLgFsE0FZO+mSSZQvNQCPeqjYbwJDHO3XWDtHoG6mmN0yrv+gTrWTGf87hFnZA01v2c
2+GPgXr3mcDu+TwTPcJMtlHeg9+MCGJwFFwNSvDAbQtt3buwdR6Y7otDR41+HYMd6zeiToxHA+vp
ZYpCu1/lZTzcFjT23/JwEu94CcNzazCNXMmxDH8UgeGCqSuItlqRlRQe6Lc5EEv8mABH218CwA08
i2JVwox8AzNmfqCItZ+0bdcNYj0ExOt2DJ0fOXIHjUSCAn7bBml8ps1UnByXR4uphuS9JyeQoWDk
/qAJheqpLDg2YrESQUT8kIz6nYg9Z68dwWGo9Mf2W+D31raE7/caNIBf74k1Zb1x90fZLqskb09v
xLgEFoTSFRQV/3WmGbAZCco8+8vftm7Fx5jgH26bRDOc8pPceATmMZ3ZZ/Lnppn07eflDT3dbS3o
6ZfabuLsVM1+Hh9DM/LskyWKmIG+LGAtIPSpt/7n06o3pyvVwYlZf4ZeIS9jRVYCxidTSlI5Mehy
7SaoYHghhIgfUa46Lz2EOmNtQQy6szMLL2Hq8DqwluOz19E/oSORvCtBrjOMPDVFe0kiFY44l02B
xp39FJQDDQbcNMWpsK3kHcmNtTMVAkF4e5jluGmYSoZJMV+Q84z0HTKwqsS1j7fJ5Awk6zhm8jX3
Oh5NFMfPJiqIfGsv67DQVXhiHI0tc4IMlWzm0eQAwzR33pVDzlryi25GtD4xKwwpvaYVCML5UriG
QJdQcM7p4xaISsoXQCyP+jlkRgYxh8ZO/RbrSBwYSLN6XTTeuFbisSKuiYqBvoDx6MW4+OjxOtM5
MvL0lAXkeM50X0fljLcYARsELj7aTT1X24Z0qPVkVOpC5ENyFIEqr3SknXVS5MnGs1pxNu1yPvWN
8A4MSMLHqPO3aP5o03plRuoakKIwdJm0zf4+wxa8bspw3EMUsV8DOs8rgq32AgABRpPe3ghjnJGB
odo0PQyEcqTfgeQjx3ZIHOYzwp/bJCqnU2rKXRw39o780+okuUlwxtBQBEEkVzi24KRmgVrHWZYj
/+pgFbXIHLHsvSq/tc+0gm8VoFSUefa4APecNRuOvXOb5MkLvWI7tbV1RcLpWvRQJOqu1HscDWLN
bC9mbiK8jawRMSQyvm/j6V3W1lvdG+02NQp7M3lOSSLRYB2RmX9plmYLBrI6X09jwK7W19bXwnZO
M3BPpB8J2VIJzR/HexyG8AoNdfSlq615GzvTeIrzggews5yRCmu68RLbXixtzcVM8vZkDG6Grtq7
zvwGtjjKrNSnjbw8RKL2eyOy+jCZVYoyKhxC0BeRDSG7cipzFRqRf927OR+oygH6r4bJmp/cGfrt
SPBgj/fQkledaTa3HJQcBMJEmiGTFvkTEu7oiSGGfmCqy/mhauuAjDn0mWey4+1tWEDRcLIu+IaJ
Ux2RAI3HuJEFb8op+qwicR+4Wt/7epowr/f9dtl/XBQhNQJ+gGjFXdvRUva505ipGw5HAStjeM70
/RCRZMdeWHrt2hN+wqOoRKTiQBdb+ZH0D3VK6dOz/hiHT+VOojbd99g/agRPVnHbiu7ZJ0lwY+pk
WOT0QbqOGAWlm86D/bJzU6u4IhUt25Vp5t6Jfmx3aNejlw4WyJXdj5suCcGV6Z4JLtNy+dVOxxb4
EFaQZI2ZxQCNqOKT3XBuX1kaOtE8FCzMlLMDJUJuXPJJ+VsAlF9Kuso7UXTDa++UwY/OGTOwZKVp
QVR1/ZdRQ93YC3fRx/Z6XCFN5TxWjs2hnmd5MxLydoFKMq3tqoIi3TX+gQpaHuCaWKjdzF59r60g
2EJjnU5NZ+O9dsRZAh3N18yQrx1XlhxhSp+edC4vedhgCQshvVH8p7FDm0KZj0Zi0H1AqnfiR6W3
7/ZYEeMw7xgiDc7HOIv24jP/OY5QvZEkoYWDSbkNvfRTdhe5e+0b+c4LumHLlMR5yphl3UUddAN0
gekxTBvrzBVMNjawrwa49X5wXRa2LM+Eh4p1WEjrLmpy4AZwxa8XrelK1bP7ELqNuSkCXe1zgVkx
n9vgre/4SjxoyPlsdUK2BhZhxEyhG+xjgimYfDFfWUXkuj+XYrRvegHwQMwhx35pV2i2WyMtt1OG
DpyhHWTXPCv9VzfzaOJUTXQ1Gm5QbcIQfdVkyOl7Rzl+3dm6v3SOgW/IrtG9Ijss2dNRZKt1WQ3u
DRV7vc8K36cAMKtTbk6kNw/wbXVa5He153a3AVKUg920MSI6GWBKmtVRB6WBZzVEC9+M4Tnty2Dv
REPxnpWN720z3K8vTuQuYRlp9kO6BajO2ieKjaY4vaQ0V89+W38teOmtaiqsKNKdLXKXsLm+idoB
8skZ0zhGiJEyNlfs3k1cAn1ImQma4ZSsRZVu+cWTbVaQSQjiC6dvDREXAxmC3yiazj5G7HffLAfC
llJjE0j2wAZjxX5yUco4QdbdmWJo31NFPiJcIXYNHgJkSnbrwfGbzH2C81r67YfnUCuuBLkE8Y/Y
YB7UEZwRc2N3JWVSZ/xowOCeR7TEN4l2+ycjCod3RyXBa9RLVa6WwWO+GcUcLEzWqch9MBFlUR4M
BqUnC1VfBCBveJk6M7kRWdFsjGBRBadNWq0Y15prTlHRDdAFH+dvQ1fDasKjW6GW5VN148EpU3Em
YSAn9k2zZzBgBlWY973ncbrEmLwy02Y8mKHuTmjO634D3hzNfIIc7QGTsDWtGR30RxB7i1eb7hDr
Mpc8fdrZeIRuJ3Yyq/jd2BT2tqi7Uz0n/UdNbUSFQRe+NAquggqSryGBj4RZcMQ5x35tlVhL1XjA
Dhg+T65lvxlWbfywvF5fhwHDC7dEQmNWvOzojPLJJIZohUNBfQ1rJ+E4KeS6aZMnDsbhtkOFvYqz
5t6zn6NoLlGl83hFs8SiKp4JnxPIcox7f4AtnPrY1IQf4OJB0q1KpkuwXjHYczjZ+D5iYVC80Sqg
xkbqhr8c7Ml7llsxMmfqZGagXcVWGR2wXVm73tPfiUCUe2p5fEXKkruMiCGYgt4JMwsY4GSAl+n2
uyCSERBYy9j4IcuZVE5AAS7Codl8m2teOK76YG9NDUGGxYQUukvGh8YDF2WRuHROy+GHUQsbjTPK
LQ/n3CmhsbsFpTSeEjXlB9j9bDjjMHE/K+y7cQcMszNJ7LMddh0OQjijKgc1Q9LsCt2116Ib0+vM
HPeZBwfE5sC1pqhG2a3HWw22B2np6B1c1cRrUSClbHEf5H0Qs0FU4d1oooLrchyEQdd+73AYb2t0
Q3vTSxbZgIRKaBQ7NdUeTjl6B3ME/lq3F+aJb4nn7MAoT5xT5A2D1VNhNK+6mOF3haeu8p5qFZ55
5NIwglt55an5R9pEzzCT7zEk72tO0+syzd+kSPR+zmhS+p18N124kJjd+o00TPcJQhGw5cp6H6XJ
wcqIeMjH1jH3VLeRltilfX01xr5e9ZH3UQzolK2CrjYTKSqCSPf9y2zPH+OQwF3orV3j5wjsJjlF
L6JuF+wOaRMn8ivQokzTirxFe2+S19gkX0Z4NVC34mu3eRLB0D82AREmcZs8+HYUA/6R2RqqS//F
sFSwRR2KhJQa5rrvlXFQY7rc5pPAkZb4X7zWKfdJ0XjBpo2x4ySNR3tUp0s54ct43Ffa5AidqAwz
gOnN193gGmpHnMy9a3nym/B8WIJGndPQWWWyDcTeGixtX8Hbb9uUgRkZCbkFIQHxfpOlbxNNZ03j
wgw7gHMdK9rXWa1WdDWdtCNdMscq30bkAGSchw7YRX3jBtejn2xajABo7yVNU6/VlJwZBgPVA/MI
oiz80Ya4XFa8KyMGEtQpRKyAQgoaQUVZFLHs+03F44U+0zLTmKo+fO3J2NiGJHfg0LFcxsHzeNOw
xz0HTTidDcelSk58mBNT44mb1HCTYdvJibKj93ksaSBx69JcqhMzGYfv6Wzp29SbzGvMMvMOJXx2
ijMdvkKjpckdEURyb7ZutyXfgUokmgeBbFl77rmLh6XklV014Xqo25eGeAvU8IaHwt+01ZGzPS9t
eKWBkoECfeNOEVY906e+Qlb01cvx3CWK49/Kies7JK6EiQwwqesoXc9s+Ucra9lIWzs82bFLU4AQ
5XPQ+/QIlknN5/sNtWNsp8pTx9Czmdlk+bAXvlN8+fy/SFwf98Kj7K/8VO59nEMHGBL1W1t01GCj
sugSBLa+xXiK/oJik1nPXHoPMuNiJorRvoi7ZvfZKIapzxhlxNHVZ/SNlwhZgbQUmIgh+YgFOvWT
N3fl3ivc9gX1Kl8gSXlFniPzpaXxckeChvmlINCDo30m+Mx6VEfllsCoRs67sxGLw0x20Znw8qlb
k7aojk5BL7zGfHjTDHFdrd0pbYAh1tT2fZ+TMEo8i85WyUxXhOYlDwNUzfDSGf5XzuA2xywkzpn1
L2bjWlZR/UbzL9mLLKWjGMxXUqmWeIxcdrRkGkCoi3+y2pEPqp3rvAEC4praxcg3MyGbXZpXCLVP
n+vOIO17N6T8AvaMzoBRMoy5DkfeaoC0wucjJuyHUS4Ee4My65L3yzXJsf35Jv+T32q8qfyBy0aT
cu2Y9Xy2SrPcM44mE7ovZ8xsQGfmXAcbiDLzznNYAZ2zpDLKYXnBPPUeIksaeHQJwqtzVDSdT8bg
WPriSyEWwnyJXNMvl39LFLramDDJ0E/Y/nQeeKHtNCvpbhptiC+x6TopPMMMr2DLuo8NjtcmScvc
kUvBbxpW+GM2IcwMKasJzBkTRoA6b7QSSxvRhDU8ddYCgjR1eBoAKb8RTj/eTWHMrWPE3MKO3TOb
1F14Cmuzesv8tjtK0u1hJrdDLuCG5aF5T3HANywtj/ZXGEVYGoNQl3tZJtY1dYt66eRyeQuRL5J3
LhOKduteZx0CrOWGtdos/lbMRf2GwYq3Hvt2OOXdFB47Wq4FoGQYhjNU20jQkesa/k6qJLvi4fve
uy0uJjOh9OjqD+xgci0Z5u3bQYUn0fHrdF3IzT5yB4b9hAO4KOW+U0iPo8qbzjYt8HNN+MGr0jgi
8V/M5hU5eeZtaXvhyc2XPPGOysfdkCUt9wKaQbtiLErywrIKNP6eaxfpBml8MF7XWdBRE2rZs0r8
WbxHIq3fGEUa1ZpZLPd0pdxwU1GdIgvk+SgdrhSiDuMR0mxI4EDNF5bdsgaVmFh5LsGzSbSEeQYI
KQ6G3wd4zn3KPqAhw3c8PIAuKTDGL22VjF9HYubEquVArmil1tE25ljBzlinaLXaobyJddc/JkIH
32qy4X4k1ShPgxsj9I00O5OTaHIIXH+KiAdgBQyyCV9TD/DpavHxhUQ30+De5GRYTv9sP/+v0OEv
hA6WA63ip+75Ijn+Q0q8aJr/3/+5zfI3xHN/JnP884/+0DlI5x+OjSCRc7ZJ1wm2/X/rHMjJ+4cQ
nsfo1IKI8an7/RePcYl6YfjyKYxgGPAvObAN8R5SGuIHx1r+7m/lvLiu+ecWOzE0wAQZtKByAOVk
/jolVkMWlKOHzNMBabOxcSiyF3c7u+gCIhrKuKI6IZOebmM8u9tMkZ30FHcuuAnfs0hDGw0qbwrs
ght7DwPKVo/91ORXnMgTRGI07L4OKqFgnr3yFJsRZAedWpwhiTVrBKO2kzWG2c7L5LAhIKW8TuvG
qF5LdqfzMNHk3xeTiRsD+UQ0xxb2abgR8nVIJnyXgeBEqbpm8qBJjH1wN6Gf5iZYmIFW1Tlb+5PI
KqM6SN6GBdTa0x0pDpWqsmhXL3x8pIXsyrDdSLAhqYlI4HgEjM/kSN/kscMEcRc0+VzfsI/wdZGe
KX/tlxPxSgd2J1uNW9xiyzCsdB3gOSvGFai4N1nvF+FNYAFoXYolrmezSphNw88LXYmwqx8G4ItE
aJjiQ+u81fM2ixNXi1VWti4IujKtMJ0WPQ48WkB9aVPRUuEU67GTDmlacTA3DukeKbshCA0Ui/Sz
8G/EdORxelRz+m0Op6l1s3VX0ImHOl0loJwsZ4j2VjaG6oaesnEUWDTvyMYLVzMuTNwODmreNi6P
sWEM+4jy+iEzvD5ZYd+YaT6U+mLmeOw9WU9vfp1mW5339DGzCboe9NndEBTZNcA0m73XKXAfdkQE
lQMxIU1JQyUf8v4YDCMgW3yTRVHCpvLi6Na1aNQMcT5uPCfKNk7n2oCkouqAhT68qEIXoMUMpIwc
YoPVbAz1LTv2Ez6e6GJHTXuHY8e/5HU2vMZFMG5IScBxWcfjhfVQEd9SJc854xLO49X0Ar/KIASw
5/wQ+sjH8c4sGT1Z+BzXo30YY8+4NUb4EDxZDYmHS9nXoRfmsGLAcG1M1OrTc90E7spnJPnUeGb5
AK4Pnz4+lmhcuykmKDriyh/X1TTPx1JZnsfmgTUZRHp31PRz9jrPomcb+e+VnNmBSC9w9SONONr7
AVVaupwO8x+mdjyGmz7a8FVUlSXZdNUMTtpy78i98Y9sjo+MajZt2jv2ysGNdm1OdRStOFgR2URQ
zXDbR5F1BYW4OjiO7Fddir991TMJv8S5Vz4rrCz7AYPWu7biF7NRw7rLg+DEL03ju8bIS/eb1Icp
Hy8h1NUTJjj1GJn2/KW3Z46EUo/WR1opcWXMpU/l09j+SXPK3Tlp/X3ZqA5UkM0WXhp5a/h9OBYH
/RfhpfnLBCTvxdZo5dduE2QvjVFKHGrcYZ7RKY7gprXFb9ntEspdXWEdQhSV71P8yrelLN2THrGy
rUqiIjga0fUBZ55A1EPWDdDKE8lduYREjUjS1RoGs80qxhQQk7GRr5LOaDewCCa0pT1k8VDHy3Xp
Vj7VEyQEgfSz1aeKQS9ZM6717JBiB0hLPSWzekhrw/82uhUyRSEHQR9MM/FYW/WcPvoqda4KIOP0
AhxoJfAgN34SHaXT+mfolw23Rt8+zHlAOaNE9eH1Al8cI5Y7O5Tze6Mr1axMA1wEsVT1VZRGzlMU
A3TwGuySyLgbfFozEzfHMvvXDjdVWeXROszoJs2ZaZJ3N6oTw7DorbXj5HuuF1PU0FxbPXAa19Pj
hrrL/kLoUXKwacDgOdJ6uv5M1nYwf6EG6CyDO86BbEbOnbFTlWmQTUSP9JKl7YI8oAmyzfvRvBna
hDRFkEWcPOMCNfSBaKzxvtIO0XxZpO0HKH7Be6YLRmV90hMj+Rk0D1xwuneMMLiuhtJ9owtVXUkv
VJiEO5PnXC/s8S6CEoXzLIihzTCmpMlomo8kYLY3dPh7jkc9cQCmTeoP7Jf4WBVo9Fb1RCvWgNV9
0yZ076V2q3Unxo+GPe/e1N50jIywXfOinF7TsD26NFD3XeOM1wb4ULiddfDhcCb8URnON4YQFif4
oe3WUwMfkUbdtlGpwU1uZGc9xsFZ2hnIVQHUY5XOH7GAzteIHKDbOD5VQj3g6BJ0VRXhZuES9IkO
bJcgMWL0NUt4daraGjSl7DUY2vYQASXOM5KvnD4JN6pU5guaEWefRi79lcb/SOcyuG9oG65jbN6P
kW/yBIlVfdJpVmxhbLr52a1IsXLbcjhXpYgO5LiAffEKmDUOiREXVm6xKZl53iVTpb7hjcHkZ2EI
4djjBM8Rlp8Tn3DaWLoGO8lZul7lmVvcFaEBN8CaqqNZdtZatGLEkiKSa5CQPhOLstp3/dhvsCl2
r5ZSxIkEFbWcn33tWvM9baBFzGyP1zBqwEfS0YjvnKAh3qqtGDsWsbWe7LH9Ydqo/Jn39g+p8Nzt
4GhiP6Mg2zkBxbOtjPCBJmB7Q+Xf7bW0Gz5Fom6HKLXNbTqDzERDXkB1UbFx1P2VSmA9uCUgImav
X0kggY+pg+wbzCqT+g0WI4+9r3GQf1dZ0h7JNvBpaGbER7n8N4aWkrmy6x3gNYoj7RrSYxOMilaX
mNczuYwfMg3IOMhjY9+hP185bZhf0i5nlt3iDai7tIGVFQGSQM5yoAW6ZMFw8jKIACdIL4aES9gp
99FICBBMLmMjFgX7WFfD1vbb8qNzNV14J39M+gjgwxR7B/wXcFzc8+zo+lA6BZPcGjByZbofjagv
fR9wdEiw8NLGh28rDBhrxhczwaQeM2ck2XTmhJELBgiiuvFrdfEX0kYLZVmDMxVFpjciLlGNdxTr
1RztSlVDgZGgHr2ExqgTx5TzObRZJz/bhWEAOx31Pvd6eXCmNNrMdoHDorzDGRjvOmrp1VzBUIFi
fZFDb26yJCOCrsOS3pF0unGiKsAE2Zv7crCxrBu+fWtgS17xbPcfaaInB9ybdI9d83sTesaWPkax
SgpAbFZSu2xkWcx+YPcXbZnyIymmZusbLD+QBAdvHMqLZ9ByJcY0Xg1uT3SArPvjWCh5SMvIoEM2
B6eimy554n4lJOjps0D431rqL2op20WL+rta6uUN8yHs06r8OR/sjz/7o5oyTe8fIAldz3MD6ITu
YnD8V3CmhfeSnsCiF6di+pe3kkAxYXGqofr3lqBNPsIfxZTjwsl3TRseIbI4ZKt/SzDOW/ykVnIQ
EhO0J020y6bwlmLuz0qwuZobxv29dymGHGZtCSB6GcbCAx9103796cL8B6n08mL/I436fDOKtsUy
Kh3ck5/SqZ+0xJE7Orkfd2CTjKl+LZ3KepzQOD1ntAq9lWeJ+jWid/kmh1Qd/j/e2ha0pAPP9/5N
FZ4YTDU6gmsusxx5a9jIcjv8F3vntR23kYXrVzkvAC2gEAp127nJZqYo0TdYlCgh51h4+vOhLXsk
2paO59zOzFq2ZmwSqWrXDn/Qo5y2Elj1o+0zbAbX3HDAM1ekQ/Pzy/8ISl+enBJFAA4HmMaHewtK
F5DKCpVk9l3GuUujxRiwmTbRqKgu4nK5HGxH//Tza4ofy+RvF2WpOJaEJAJ0/MdvW1QFGhsEVXg6
hXgsAAQeRe7N9Q6xS/VUda5/cuKlG9UzY2/3ES37V6/CZ5QWNu+hRoBgX8mQpKjlgAy28zw7L9Bz
yaACdzCtS+BfmKHjKbvgiFAlArycIfrzr2Dvvz+GRwIKDBSUle28wfX5I3y5SUbizuoN1kqfIYOf
9dhaM2y2HjNygMspRV7y52/vR8Dtt6sqtgeMDi6s3qCyEfxGVtNtrLvEGqzHwpixQJVF9JUxHZRY
a2aY4lTWNWdrRFkT9fEvkIR/3ZiSzobtg5UGyey/3SsD8k9pnU4WUR8b13jZMFrRQQ+H2voVwvZv
FgpdHnbWggqVAMN/XCiBll1hmr1158RqukcNBRtpMgTy2MC2sSJPHecF5tKyO+mkM5wf2SxGwhwD
ywLjF5/77x7cNh2iJd0n+y+rVjhGqWozMO96+rL12qFULXFtzcnQoaCq/2KT0Gtf9iX//Sthxqow
5DTsQdw1bedvCh1hfe6EE2rL0iwvc8qho013+RJTG1Y52DrrmsngtCgPYybAsHwuLw1vmO7D2sUr
ITWxce/Sheza4fYdRYzx+K3U36gUFyhcqAifvd3P1+ob6PF5sdKLk45J7x3Wy1voa5KFQe9rZd0F
QYJl1SybhjKUdTN1efXcNAAnM38k7mleIFgTtSVbyBBd1QoUjs6xD8bgqs7IncCQopNhgqZszOn+
5/f5N1EQrCMNQ+ygEe813+xkYxL9QHJu3WGYwQs5v2bob9WzZQbWY501v1rZywn6w4njwcZCHQGA
DYU60I83V8y7UCQmUJ27sbLLS7fL3ZdATctf7AT1gKVKa2yvxV43DvBFNgcsAleUk+ohRj2lApyt
u1e7ZCCamEQA02ATxLZD4FzWxPkVtZwaHrPESJ3aQSJub9kUcAZmHTi4YgWI5cHvitP/qIfAE7x9
LJ6E72yzcgXN1reQ+NlPlaxjHd6VHL9reloz9slION4g9qm7Q4Gc0LiGvYzXsnCNzFvHAx2enYpC
NHYzfrcJhK9imJcI9OXyTu6GOTS6Q+S1JJbwqLW9woAxmDemTa3ODHA03lcG9gQbU5Z4cY2hjlzQ
VxKIhClMdkbSjv2WI8Cj8k6W8hGf6zt6RtGl3+YYK+Z+eY2cGIIiPtl8v6pERjoPNePGKnX22Uxb
a8NkvwFLQOep4v6G6FW7eM9cdDoqNnHH+X0B6joH8WAn1S0OhWAqp4iyG0Ha1tygLuVjyyelUT3h
b5mMGzuQEuvMOjJXdRKisMPUFHWy3A0b0MyeQh3F64T/CRxs4y907i49zMj+QxpFSY9JXa1jNCcQ
hEERkVke2EBGQJ5S+IAMMGslXcnmzhgxOlolble4AFAEXNk8CqvqVmLOhuQYZqjBxk9G9RRGPcdu
yhqRumfLeaVW25qxabglNVBbaXUYB+Wl6760yiFNKHyiDSkggXhAZe++jTU/piWIog2STMbap1Bz
VmjLZigcpBBYOZmtyPIXW7DelNUF3t6JvvLssj4Zk/KtXajLPIIOE0/+EbXG6BrFo+6zjyooWhgi
MhdAa7NRNhiiRjjNrkEStKzL6nk0zfkjhovxhRhoVPrkAZ90VzKOjWu0iJQIdmK2y99y1bofS9tw
V7VXRa8slOlL2AfgBOYoLDYm2IAKi1WmxPR9UQemObFmYeUmuhdBMQE+0wa9Y7/sXh2wuICN4rB6
BK/GeG4ofPSVLrAkVPmjHPBpVSyATJdyk0twwyhzahiaaAOBCQwEf7fEKJBnTOEEgXfFR0fjouQj
hlp9NKLBs7ndNEEPR9c693eGuSQ/dCzvyzTlTQMNLC/NEPcpor3hMEwcJQpU2eIzkyN6/X4yWr6Y
DjoOBa1tuNZSEVdUSawA57v03n2kR3YOOFZ8dyxZPaum5cvC5OOjxklprE2z8TejGllecO749OlA
yEZs+K6XPlX0DAr3JQBnSoVnkq/S4iQa5aP7gh6FehqFaF/befEC6T0CD1aXJ8b/qDo3EfYKNTvU
Z9Jh8+s1jtjsZdstL0nrgqfeY36banQC0yIVj7XpLv9SmalT1w3EZ8JZQFGP+CmQfKvj/0GRmWeC
SWohObcMoWeJSOnOd3k5jeCkBv5j8280kZVc40NKiIHd45/COlcntfi/CdfjUMfYaro9x0hyOP8U
uByi6NQ2+PD47esi+N2vVeNYj23b88fz3eZ9T//TptF1i8gZCUjvxvq2PuciaYYm0U2R4/wThoN1
3c98kcEhM9TIreGaMqO2KhJ938eUG3aWCKy4BMdzN1XjRi/Zoxa8eyvXPBRbkiul0dC+xgCD75Pl
TwO4JSCXNE+OZjq4L+c2IJOz9rXKOG1rFdbPdLDIfieA7vfnRGFOayDeU5J5L2Iiv0/ajE9bczMI
VySvsNVBeMbSto9lbZjXtCsMPOcD87ptsrQEqwAWdC2Wuy3KmoMHkblDG3BHZmKShJcYS21dK62e
gz7jNNepMJptIBRZejvTqxuYR5fHum2484GfGVYgV/R0qo0G0/RzgoP4idqmc9K9/l782EvqoxOV
5JvM1WAtHSPFvlxWXu9cMc/2T1HuwuuQdpPtOXa4wQoh93nlG8WYwPy1gk8Yk3Hx4ryFrMBNpt0w
NUsaxMnTbZrxznfG9hV5cr5RRQtVdPxPFVocwDidENswh7ZxKcnjvaVpmRIG7KPHl77GTEweeZzy
0h4M7z7WPTgrI8q426GPm8M4cuJ2y/J0sQW5NsOEkyl1en5zMpCuOn6i+6tqpEt5yKOAGhB0Pqu2
j7Az2/r8B5cqlwXcOSnvDJaMegLuJR+TlIHatmP4t7dBWyCTHGXuCx1j3ulULSoZ5yCQZvZ0r+OC
t4LKnDp5cEmOIMbZcN5yeUB2/hrvKtKxzqqeE6ukbRzyVUn360Md2HzVWLT+BuTm8h5GUlBAD8GT
EenpdsI7+qUBC3yZgtPJtwI+lbdBMFqdgLBwJ+eVCATdai/HmBDgWuToW6vJCD5OWIftrZoCMR79
cvlACUKUqKGWQX3IG0vhPjVPCm3jGfg/Il4kRcixkgOJMcwftJm4Lwg6Wo/C8KkBVEIZ4ky+BY2z
4SXbYjF9I86rDDEUVT17YcVGr61xuj0/IScROXLrEYEawMz7c8E7j0b1PDPifWQSKB5jQre5Gilp
H/ua/xM4G5+lW7K02R/5TueM8Xxs0vVkRVWZYR9tP+LZZ7dSp0L4Bqo+It80fU8ls7w14HiT2iSj
lc2YmnA7kcdTpHHgwHTAuHtdRCH+bADS781Z24w77BmFJTSIaOe1IeGIPh+YMgfTTtSdGiZ8EUse
KgLO4fdRDOwKI3FZHzSySfnWVX3m3k8NA0pAFE4608U13RcH6dF4xb+tngpsbx+zrHeOKXZV5VZB
es4u8gE4GEOJSNQPlilGlggzkRwFakIZNlxL7JtEYuDHaRHkSUXCpSR3OuqVKGdNnF/A77FoKdyH
RBAXlsBKb5sT57x2sR3mWEM/vjlM6J98guYc3J3XJ9JzwR49pB6Zx9pJrwCFsER8s28OjpsOF1Go
4af9viCYavpfK2BLA3KwQ3MAa844RVfuS+jRSzmvCnB9bIoUA6drSCRs5Bpb7MRdug1pa8Tlmm47
Eu+0m4lEek6NtawFTYjGZf5HV5QHMkYAZqu4gbzS0EFv95pEqGHoKaxry+ERWHLWoxvhe7WxspCd
hSQNJwyiAPaurFg0fVIS7e3YugFIAP8wmlnUJsOVft2NBO1zBITgwThhIe6iSBIYy/GNyT0iXHJk
2ywHEOjhEP2pdQXWvV2VYYPveG2AEd8W/XK3CVBHVItrzXXDSk/3OfpBgPAp1Z7UpEn83JDnhpbq
s7oFoAVYXM1krRpyoflhsJD8OHT9UEQ3KKyaJQDA3LqGtsdduPCqZk5+xF03phXMzWPn9iQhoZEq
1I+reF8w+uV5JeMQpxfyofen/AZdhM+RESAlqJL24Ga1uZINkX2EiP01tNuSkTouRzad8HQ9oGDK
4uJ4TEAQY6Mdg9XuaHkqMhTtPWFmz3uOKz5o6Y7zBGQisXc41+phFdY4GwEYzY9xVSVXttNaFvq5
Lr6vtpgOhVUVePZUFej30i6/qikjX/DERDAkyUTfuBUdgNep7cyLegn+Fyjq0IhEo5mcqndw/hZZ
kR2NUtCFocvWw4QMRuMhTASfB4A6f62VxUuy3RlgpWmO4JrwF7MZc4FsGMhx8iWlQ51wugewT4YH
ugzR3pE9sxTKaUaUHW3FVlURpC6wWNxeMEuaTaIkP3CCkTudzodJEBG3Z9wF0y8lOSani6rUNlnO
cMvAXBozc1bQuTAMTdANFyD0qgXvQUwrvUkGTESnBlGhUp0gMTrHsVLWdTi56skyuvZVzNrfeDam
j9RgfNfFlhrXhYTDrc9DotXsxeJx4Mrrc9xUSUpwxPTX3uq6WFRgl3yzCpR/ysHY55ugon01Tk71
nGZAysqOuNfUbKEOxBXGjAaGaCXAiHCJzIiIcwJR20UH4TJ8dQbPbC9dAJXX5H9MTty0Vifj9wwD
Pcfe4GTO08J3joifm/JIwTZ1BwQN+pUPdnlfdm2/yxwhfGqVzn0x4Z09+r5Fy85VRCX6PLwSmRgc
Gyj5UknkHgeLN2jvMaJjjUqmtI+A4dgPc7iEg3PK7GIUikEBM2ZV5OYuhJTibz3diR1Xjh6jpp/e
g4aYT1DP4vdVDzSjZYcQnal25h0HYi8R1MpNBnZOZdw2Btz6Nel0gVpeYzMFDl3jc1/Z7iumC/OX
jKzyKxyKlnR7zDDj8TTAhGqRRCYp22c0Vz7ibes1mz4IoHvUNTTULXaJNZDtKb6OJZDMMPHiD3nV
hQ8eOf607vNMb9LWNfdYfuprZVcBKvsy/VyCDWo2cBRggmKiocLbuTCoWDMzHK217EzQ7Y0avOdz
d+Z/E55fTHhAuC2t8X+Wz7z+Mv6fqy9T/Ln8fsLz7cf+mPCcQXHYGDGXARvHPOU/Ex6TYY4Lq9th
5IH2xdL8/x4vh7KmgrWOOQ+9sT/HPLb1jkzS8nw6s/IMs/s3ukDuG8Y/Upxc3vWZHKFRody3TfQ6
ATg8hkVyakQf6xenhGi9KhwJ3syM8MxRK2ImBLtDTP2WG8dSoPPTUL3J4lCO2BXh+o0Qmx32yOWa
lbvmuBjmywmBrC91k8lNzNilmetD0YU4+WCNkI3aeTBA4OFwuBp6ISpyflmgtmVqrIrA5c1AXdQN
7ddO3g1lP+CdVXkdrMwHu8B/ae1BgzCfM3ukx7+aHYPY30SlWeQXsb+Iy/nSWIkhd0kfqEzddIpO
QOfqyn/AMnBe3IpMNBCQVEZQGGwaTL68fWx927O2fkLxZQJNkN3cc4QOvsjXrZlj9BVbcYrksFlz
gLbNTtaVvnU5g9Ae02PCj3ramH+rCkibv+tr/G8D/mIDIpcgaNz+8wZ8/LI4ybVfvny//7791Lf9
51vvPFcunXyHUdGfe0+Z75i2obfBeFWiHuIz+vhj73nvGH0ClEaggth8nsn9gVd13lFY0MdjY6Lm
oOivvpGr/al8rQR7+10X2nV85mmepWjPEwVI59/MV6RubCMa3eJoDLQ5qz19lTAZILGMo1gx2YA+
bSG5Mp5Ap+t13gKRstrJ3tOkkYc6d3BgcQMweABFreu2drxHrC7TrRebxSYMvdZdj429zUNv+oiv
Ug2cxHbtFxXi4SUqM1v3ysUgOgqdrQzka19U3XGw23DvMtfeeDhJri3AB+t5BvSoB5NcUQHyAFoJ
aRhZZ+iBhY96HXq5Hx3ggy9F0+bHfoLMYsagzlspNybSdushicMbqwn8Q6Hj7BFQEICmoXU6smns
POEX9DVcI2O+AOu/2P6CLvwU+LJCrjavkKfMmzC8KhvdvU+Tzj/RVzDvUdEQtA4IEb2lrswEtIyf
h+FvqGAA6rIXZSbZY3wFdWPF9KPZNzIoDmPsrFOwdndlVQI2LESx8wxoyTNh5qaQ6iIs0g3JSnpr
oGkKHlLQLNSjv81CkuM+rd2HxrSL7Vg75tqcHeekYPcee0iOh8CYrQuHyddF1uKsk4qaEszA23RJ
3q8geEq0vH0Dofxx7B+tGFNOYbnyFAa5u2domO9EDcTenNv5rhpEeyVjA3PSXjx6Uz591mnvbdsR
GCAWSu3dnOLsOWoP8nFfgrmpJpBncSI/9Rhhkl3/ZuZxi4og/q39EIqlPxE8DX5c7pIk8F792Ev1
Va9FchW6oGwyv5qi9cRgaOvn2bCJ4cAc8HltdlAL4402wS0isALjyu8QU9SN+oRWwvg1ZCiym81i
8jF9zost+8a5c/TYZiedVO/BvSTvfZglL4bHEHdVzK55hRDIcOkveWOZm3xkVAaqbRViwu6JwN9E
mIdfBCjN3djWUF5lo/UejecKBQXbqQ9+X6Z3E42xC7+whxsB0OXSqWN8cavMwcsjtoxcHnqD42xH
T5U+rELUF4BWv+jIQ3xJoKMoTFcaexc5FY001KBIzUqRH3QPXb6AggG13enxqyEhRPkUwLbYQCsE
lWrlzOTFnNOldA/KhYMZ0c+8ajzxUma1DE40aKboEtDZBy9u5D1d+31g+JZxbOPeCcQ+67AOlqiP
jIX6PDu6jrdhoOebGSbgbdsLP/+M+DOKwk5BK8Hv+vcuhdxt4/dkr3gUyEcnaJOtanprG2aFuhhL
KSByoFGmNxVjlvtqMpDMgJg7hAeka9PmvchoOEwb10yZu2w4mkt5AS7bbw1c+BJh3hAoee/5UM27
hdmOu28ZBubzHNVjtzYrI7yutczlBxNaat2gh6Ktu2JSffCaLD40Loi/FRFuFVmoGWxN7G5ZuS7Q
bQVIHAqNg1TqNGTk6ejsJZ+kEWjj4BcDNS0U5NFAf7ZH0WDoYU7jY4eDyhXNJfWUL82DFBgDK8XU
Vni0oo6eTlHTrik66bxiW9+le+znh+ogNYP4DQ1q9CEAWwZqW7jLrA4sF1V3vnRXbAhcGN+0GV2T
c5FM7OOKOCJRsQnVglTIGYWBqUWMtLzBcVGUaPsjomx3l2QurgndagBTJScZkiAV3s2E6+bOdZjV
mGY2kIC7vGP6+IF+hJ0l8BgjW8CgoakXaRM17skwvKtCOfDPYsW+n2DpuAAUsfjpbbQKLBHtCzn4
+zJq0luY0GhLMyFYNcizoqXoRpdBVcldOXZ0e8A1SjYVnfd6g2aiBRbaExe+bPauUUB6wmed+BV6
8bYJGb7sSE7MB5lVyRZpkxlS+OgaK88oimt0evCCGqR33Xn18IyMusAHxVaXcBNsPIBwvUknJ4TQ
hDoHBWGfmRA0Z/251vUnzqjmGv6HtxslzYUY4WWaQmZtPoSo9+4mEPnvXSds7xywsRwOFO4Z1nk3
Zecbuwx9/4uhMIPPs/BcSGHWppVeCGQ/CQ45v+pjKi0oo7nynweAu+WqQ7XpgHjGdClnOV85LmDf
sJ5Qah51gi+0bV24dYn8RTjtcAlmEoamebLubIp0RNsh7Sa4Qd96Kkm2C9WqzYrq/SzL7qi9od9b
DcrsLglkjSfQuJjnGMN6zMroRjoKHbyGLv1lbBPikVRxN1VDJ2jk+g/M9NyVYOTLyCyIbpERGdfD
HKVbJ1Eh7Eflw9NIh2wFCD4iNM7OR9uuUXAYXFW9kGt2V5acrS9kxeXOhS2+Ta3AOnhtbX8wJq4n
oCluKji1Ozoy1RZOenadmmP91LMPrzCIb27J89UJ/Gexxoga0nY0AVCxo+Eaea15TcLqHbJ5+K32
nfikwTp+QHbDxC2HRm+ftB6ZQD7T+IbbtS5zm5HDRBdxHbPzb126xnslvObFlwUjTS/d2ExFQUi4
0+Ia63vohrXqLvWi+dJK0vLT2IaIKyEIsE11aR4jM/wQNAVSt1TnJA8S9XlD29tYLCJXpmWg4x2Y
W4cJ4JUbx+aljUZYtpz+9QYqYLVxsFfHE8vq3pP0A8vo6cO2K4cumwJzymBq8iD7ozi4xhUIbHAR
CkQfcl9I+nupZ4X8NghpCNOwqWHm0d6L3d9nMNi60MeSZkIkaBq0cNhVno7kA/0iP+TIQ1InjB5b
T1fx3f8K7LPLxS/ye2EzU/xZfn/9ZXh5ffk+uf/2I38U1xbSuhTHNhh97wxW/DPBtwSQjj9AkwLQ
JKAIsn1GBJwWYLr+yOhd/hGTRvB/S7OJGvjfZPRorf6Y0YOWpFz3BDQ7W6FO+BbPB4YRQG5ToUUT
tPJJM7I4atsympU7Z+ZGIznNSq7KC6qC2lqVVg3MYsZdcPT8bN+DoDu5gdmLjy45EAzgrIku64mA
BQkDZe5N3zj6CUHx4SO96WbThRo50kqLaa0Gf0CjCEuEzYSSyIAmkLbuezq6z8UQDDeQeUkLl2Fc
j39LI/FpRihnF+Ogd4DbwdSvSQeEuSrd7T2gkOUK+TnE/8KwhPrLJqUxq7X0dtHkj+EB2dS539DL
Nz8lEEwAmus0fa2lUSNfRegkw82nmyBAp22FmT3Pnle5RlMD7wd5LHXjQOqG+F3t8QLin9ot1KwL
5CuY3EZuvZAZCiItRP+JPI8bLC8d4Je4bdbMrO+EX5V3yknC+zlJh5s6Q2YrkVm3GWFLQRppy2Gf
jI085Cor6nXigPM+xFPH1Mfv02Jj0GZHnwbltPddVaHFVG3GwCy7+hBYbtzv80CEnMW+W0Ctk01s
zuZmSvKmQCAL1vY19KW8sNadHowjne2yBzkR1hhnJtihFHiKxND9s+lDS0qKtPnAHH0FnojTx3fj
AHJ3ipGBCrZojDVqVTE6yHcVBA2gRzbpASQHPIqDm8DSxg44gwUrwm07W/Ay+0F2p9Y0UGALGYDK
8mC2oxVAUcZfa1M77bAsHDkDWEnceWdMCRx4REbGbLjour6vIL/oPOlsrLLbdhjnfJXSvGytj2GA
l8f8PMWZLprXbqy7HPUFujFZ8L+A9+X/JeBR5i8R4Z8bGoeX8SWOvw94337kj4DnOu98NCSBPyLU
R2uC/uQfeHHPfCccb8F9+5i/mgsy/Fv8E+IdKQ/gXQ6+RQPb/0/8s/x3CmwUVvZIUyJX++9Uxt03
+DOaI3QSQW4IDzw1gD6i+/eSrKYHvAFTevHQthV2ldWcExpgWUIRnzOgHpUDLiqKM8RXJciSKEqN
e6FqvUeWX1frLIZuAq0RnQQzyEbcQNhj+O5uXfL759Y0+T0e6izhCgBOjEHaVC0CCszSS6h4u54Q
v8WtWZ2EgbpApIpxEycpftxCp0QKez4osk6qFISNi9mg9xc5owM1Mo5uJvRj4KG23UiDZCGD2pGO
N2HEa1tH4QJ7adIGlY7MpHevjepTL6LkBbd1fUv/wEKaJNHPuPHRG63CVK6h0HdfhibE04EgcAyF
udhPe3cLXgboVNaK9z3ZU7r5br38DZT+DN7+Dku/fIJFCpivCpoeRXCWwfefIKclkUAE8x7mxlZH
1+7dLVNpCiBVTgChkH3C4gvTOHVbykqcilHwaJXnl+46Ts1hjzKl3krplkdFT+RqDtzoWjBve6X9
aXwoare9j7Qxbd04Sa56twM+5UeLxkWGFkIIYYu+j13e+H7zHswPqmbVeJLhiOZbJPboyr8mtVd/
+vlDLzL53zXSHBpxnO98CZ+DHFbEW7ZCBeqMerUqHpwyD56t5euHZWl9tIQDnkgiKMJksjlSFndb
JypwzMvxfdm1doKiSD+Zn6rU4jXQDptuwsJJKaptFNg0f6ptIb6IqrQuQwNFmAhWwAmG7nTr+sFT
6Exir+I4e0oLtN09RoaHuEBnIUL8eZ8OtreBidbRNc5Z0za166U526+FhylFIyyGu4F7QJgehqaD
s2s86RRBslFs4TxFOzd+ziqVXOCEPH6G9ksZ1tnjZ7i09lHqrDk0HdiKACwxI+h+18XjdM+mTK/l
AJYuA092SO1X2kAJdkpwEJE3TGb30ndCtMMCH0JbHLf16qwAY86NQB9nkXwoQDxMBV9p8ThKrnDO
rU/azwTaYkX1xc9qZCcK5u7eynVBp0yztHZF1LYI81XxZdZ15hUsyOnWL6zhisEgDyfsHhBDHc3J
QTdRotazE4p7A+zmTdtZvFARhzt4SvOBepS9aaQzxJOx/eBEbf1JhWmIi2ej1mY4/coW4E3MAmxM
F3ZpPTHtUXzLRSDh+w0jwgHDsEEa97QW0PxQfbE3rDZ70hPKG43EIYCJNGunKefPI86o67ZbtEmd
UUevSVVO1xVNqwvkYOoPsnbQvYoyc1/71UeqQZh2vZe/xxpLrdMBxMJSfRb7jG9/KuGK0g4JZ9op
4bQFbifuJ3MRZ6IvrKhPDH0FRDRGcwS3vIEidwmoZXrRuPBUt26HY3VswrwjqSKjaFKUlM/LFgEO
xIFiJEea2kWnpSoDZpS++dE38vaDAgX0AdpCfR3DLcSzs4roeth2EX8qzHSPRrJBMkhvBwkjxN/2
eM6kcpv6kX/jm3X5TYrjHzHLS1r+3dZdXj98JR8JaA82hYsi9I+vf6yt1gjnJrgXTeUZsASltdJN
bTzAd+QJLNpTUIRb4zHR8QADGnhydTU1RTTtfQahaJixB5E/xXfwAu/D6iUdPOwHVD0uws40nZ/J
mXkYkwn4sY57Y/fz2PN3D4ClBLcFD8mWwn2zfoo5bRsrCuV95s3dFpAVekTw1WmbgkpZtQVxJlj6
VWhsEWIKvIW3nl8g1YJi+6U1esFX9h72t9BPX2C74083TkhNiaoHTZL5wSNgQGAGURGiFPDzez+f
x/85LM4v35EI31hicR+BI/Dm5edN3EC0dO/LftFdGds2+MpqplHfADV8suZ4XsQrp5tMDujbAKWN
V6IovKNfxcMFxOR4PSrRHDMXvbFS1sZjR5djr0Y06dAt64ub2W/jE+2h6XYkF2eqARn468AxwSeK
cXQMxv5ozrOPng1Os7e9M6bFXg4Sa1zSV1qtsMbJWoMPAujowfAN/6JF4XrLdMDbZa2N8kUWTc+N
R8umGYfgGOsIT9JCFv66E2L6YoUt8UrkDj0cNG+t7YyI5c4u009WDmoysot6hfBVdcwcpHkKyVYn
J6DaWbZeoIzwtQmABG9RT+X2wHZd0DkW95lo0SDLE3tYK1FHr2bV0lk2I3R26nH44mT5EkGWV5PI
4KJHD+rKQWcKckNO5KvixsTHL08fTYRwYfXWXvxR5slnu8wBZobRdCQpR+95kfPC/lqcogmfO1dm
03VioT7yi4VAkvh2GzK5IWewaOGf08E3aQOxOu9pTdX3UWZ1cq1NNtjqHJuzcar3OkDaT4KMBKsG
XntHKla9eKLDBdsiJm3DvKVfh2wDmMvsoka6F2E4qLGAiIwkzldhWOy6Ol22q4XJjB6R2SX8d5/E
6Axf+lg6xgZXp5wOe+SDUitIx66GonO3uYQzjGd2ARYps7Mg22UWAO+VmvP+4IewjfVcyePk4OeN
fzyW1lGrs7Uh4r2qPePOZmONmxYJpNeaYuaO9RVtGqDrh8ma273DrsWQOF5SzuW7YmTWfWin9IAF
+KA3E1jKrbL1Bwuo0sYuaYVyP1G+ahM2BDgdFmsiWmft4Sby2QZgvcEQC91vK0GwTGW4IHv2DPe4
FlF5hTqMo9ZVn0ZPnAPxE2qsWbaaq9H2V2WcJx9a31HgOdIa1UggH+a0zm2iwaqNgMxjc2XdGwMS
dDQUJjgPPjIXRpt7m2ZeIGF21KO7SrvO5HFTQh6iX4tC09jw56A7a8pHaLgg59Q6zgbGUvEYolSL
dYRzlgRM7E8RljF6HVpelV4aHQzp2lYaaey4NLYz9eanPCuJqx09tY0msptro5itU+gi8aZZCPRh
R7CrhqMjGACWbX+0wLzTbTP7+Q44YIC6Hvy5+4bc8kBrFg5J287zVzD5/tHvZwOkYw4hw/fQTAdw
hYWXMyB+5bdeTFe9CbCnbRaJL8gFdgn2iiaIclMcs6rA3MT2nH2VcrzvSqRY1y5pa7AaU5qV2Zjm
11Lm0a3I5bjmMFC8mUX97xxR/zeqf9QV+lAvr3kMpabtmvhz932ZKkzX4fD458r26qVtXz5HPfqe
Xfs3P/mtwPXUO2y18IOB1gmLCT7wnwWutN+5ALoZMfp/Up+/FbiOeLeY9WAHK11zMb2lLv2DFW1R
+8KtNeUyuLcW/M2/GNkv9et35yW/muikKL4tagzujvL7+1yRQMCwuDKqA5ItX6MyROHQZ4nFPuDC
797O39Rxf3clqBIIk8NKRszqzZWywimcebK4kphHBO0qkCXlhO141K///ZW4BvAkR8Isf1uzh50B
erRCSL0b8V4NevOmHfJk5dXz07++EMWpcEyXy5lc68eXN8jMUmUzo9jepl/TLP3KafI14e//zWUW
dj70eY60N2+uY/jQRqSJjOPhMyq/rgmfHj6bU/xfvDrWqmLGBt7Jh8z/4xOFlZk7ZcQTDciznyak
9BExh+fZFMkvHmr5TW8WHiJpgnmSsq3fLZW/X3hyIPXqFIoY0Ug7z+v1vQ4nkKH6qVqArD9/gz92
cVjZtA0820PJzReAXd42sVHELdmbZXVQNZQDSf50SBBRXZVG/GL6S/HokLBaMBv+/VL0PYfWlsLv
yvPefjqvKXuRRUV1qOq4fOib2l65iKs9GQl/+vkzLovtLy8UdDdRAdkBdvWPn27uk17H2MgejB56
EQL2ekulETz8/Cp/s4t94Ed/XuVtVuUrZzD6jKtALqVFOz0N+VhcnFFs/39XerPqOd4iFIe4UpT1
euNNycsM+3796+31FzsdX4GJElTMwBmXXPENaCnsxwBh0zY9dAsy2DWAxaAOjfeK7XysEdg9MKjD
lTSJxM5FQXSNhe/FL571bC7349ej5YNiw4LEoqn31hqtBDDj52WVH4DJlJvKHOhs6aoD8ezkeovX
aLmxVGPtauW6B2Db5eZMpIQkVlwMNXIca1AT09af8DRtymL8LKM4x4+BxspiebfrZfpV+459ZHw9
XFUSA4Smmul4MICtV2XFv6KjIN+aZOn/l70zWY7bytb1q9y4c1SgbwZ3kkhkx56iKJITBEmL6LE3
uo3m6c+HlF3Xoo+tqHlNfMLHJWUmsJu1/vU34cCldfCmprqjbze/FZ4Jq4F41hdVUUEyB3EOsQcV
Ucz4gY45W6rwJjB+GggGGuhL/K1qYHz3fVpHQ1HWUU+gy5dey210rcv43sRcNMjG+e6uwacwzrgg
eEHlYer5qYiQYzGGWRX3Wcf3OdOwq5gfXSBM2AngzJvEXLCjgQXqhspCDL4xyM2bNo3VY0geA9qh
rJ+ivAH/wQNRCyudX7cwrSJ9hQBcfABMrOU431AK15HrcgsRrWPgr4h5bKjwODnZjOqxMUNYYugY
n/tVk+3hfyDgKHXzW5Iq52JKjPwl8UX56I4FY+nOks+NW5nfYn673CDZk8+ysoeF76SYw+L+HvSh
ZcGT20yuTdnH4KZ87Ebii3BqxYaHHuIl5tFcpHkjb9wh/9AN3ukAC+Ib3enH1I3xl95dxHFcT2dQ
KlRseOYVcL31VUYRBGV6m8Meumc0ZR+5VPqQLCJ0MklpMa2h7NxAAqpxRl15EPaQZNcJHSTW0En9
4WKEe03+CA8RdU+9NbXRx85v3Xlll5CAoiNjw5UIl7uMhxAPKQbONm7mFRDBg7+s2GviZcVLsMDB
r5AebMFbV41dT7ZZKJbWLfdZjQHKlTEoGWzdNFZPaSxRqJmGQk5GXBASB1ev20sNI+BvTPich6ku
qg8TLcGJ3zhHdc/hDRDTHOycMb9gcz9YJDfkIU5t2GK3tkOoMcoKJXbDBEwPrm5BoTd5BX2MhwZt
uEzERkuQ4+i5Gzx2Tcu2WxvaEBOrIFqIOt737Pth46CCTR/7WkuYQfp1/hqAMO9weFVXDKso6rOA
3IlOoZEaIas/Le1S7B0UV+WOoEwz2+USwUa05NAPmVAlzCvRDBlvSwBP2FzYW1BIwNsh43RfmYVh
PpFjPHzGQ6tJ8GVbjDtPsK6zeUuegRYaBW/CSZPipUnM+jTFSR21U2fCA8w/TB+VXGwQz8QXwa48
qWamnR2qmrRy0+ukCKZoSMpgn5OovMGYjfRni9eb+qhzUdjFX3LVQl3CaDH9XsvAOSCZRvrrrioD
2xieZDervUWKewsPjYWwEHtxGgkm6OIMRzWt18POKPd4e33vh5YGupu+oAo+9EK9DYwgThVSj2iI
cQvkNvbu0oFNadR8Ld0o1ZXqW0wbCva57fcxswav+ObjF32hB9OOpJASp9FJ9mE1Fh1zwCzH+rIv
WdRnMUtaynmLWCm4sahrES+x6zFSmbcKASYemYwCwKYcAtJ7tTfWq1/a/G6zyl+zTgMRHFH/IX/w
7yyFHE2gQ3jATNQ6TQMrquBAfRlWSYqOFnursO2KnA5F5abym+Cmr4fxvdNaULKk48xJ7cK/M1wA
H1svXx2Hg7JtOT9cOuG7JaMNxnpt3mIVgBaHwYZ/F4uivTTGgZPsXOwNQdvsS70atjm67LAyB7F1
Rz66xZvgkHU+HCvDGN9TKLeyxk0yCTrYqTZc8DYrbyzZi11KM85LqORN16ylvTDFRWlIFtPY4Oay
qQwIpB5PB8keMWUuNLzzqUv01nNf+MZ3Hc7tRq1rxNGR6RdxnyFwm5KdIoWVM45iBtZL71xjfbfr
cDFDZwX27lhow5seuYlaXPE1m3hCC4zV7aQDhnHhjuHAG15tGtAmJdwGD0omazNf18QWDtVdN3D2
aAmnxxiw6QtFYKkKxLCzcphMCSSxays29bfAGPoLpSGfK8Rw48OGg+fJ5CdHe7SvgkS7ov27sTJL
PWl53t3MU9pfxfnyLdOt8Rt54f7Wn8Fo7MVwwDgASGq4wDdSa7EjLZ69pq3oxNMPKIRJCBD4lf38
2CoM+7Dvx/I+qUg/0S15Y88dOR+CcDIO9zfNEcC4HpdeseqftCwlWK3m5IUwhKStQlKa6YDZKJ3G
GVbfesi6did3C+9gR/tH4AhCqpB7G+tVvD2HQ2U6druv0wBSVipHwMcgR7RXlhxmOX1mwxLJg2pN
Hy7WAFIYjL70AGmLFnbFrBomhKW0wK+Y+PQ6UQQjpn6yMr92lVmdxsYi3hLdjQzhLzYnq+yG7YBW
3Cy3KA6F517Mo4l/PZdP2XL+AT3E9405koaFyzyuejb+GykOh4GlJjDKWPknW2FcvolduIBWSDvQ
Di6E69b76OY89Te+Kqrv0nETnEUSYC9I0gZZHLgHRBbEp6jpJs712fcK8m3g6vW30D3RmeX2EOCX
6Sd51Mu0tXGxGwyFtsHoXnxI432IU/iXMbdwEZWGCz+S+h6CufRmdcI0o9hi6v9m+wMBVHm+gRAC
4wuWws5ESr7l4FB3jpNrV4SlaWRNedXEXW3Oe/apaW1EDvI3lH5/MBtAqqmJX4vUKSJvNIvI1AUu
9l5jPJEhMV0P3NHGiuzo2xr1qRaSqbVcs12T94QIaugrTAw2pUfmQF5q2jGbcHjZYarB+Wa7HN82
fhqrQMUeN6MdlBD0+MGHYhgRcvqz86vMzJWy9HMrsRbEUIEc1/MgAH3uAuUEOOYTyHVIq8o+Daqr
PoTV8ARH9OvkxRDeNUUlej9cWnOjv0bQS/eEZ++NNCirsrZ65eKqT1BrAdVMWp0uk6hfy3lwLrAH
RL7c5u1l4XZB1BMaIgHEGRsmMXvQmuiUIht75i8YZNmvlmuvhGf+sfc1w7uDTMlxG89T+Yg/df5y
PgNrPDL9cFxwaPxFV7VGmX9+Fkz+6agCx2IocoaZ/+TkBpSX2EOnlwfCQjh7zVFd9clAkIXfUjP1
lNnX2DUSnQOFOiNxrhUXHH7ORY+xSLYxgl/1zT8PhmllmYL7ADaGx3AD7OET5uDBFeA84Pu0lfE4
6CQtFtwvo0fYezncw7s2dv/cm/ylUWcx4AvGJyHPAnb61B11tnKqZJQlMS0UpBitxVzWjGpr3MdX
WFQc//nzjP9t9ekewaZExVuW5X9qZOuWYs9m8MzhSlYDrtTceRkWqXKbs7AIwMXGAfj4xnX88fZ8
BRO5arj7FAOMXWoQIhkXWBbg96f2THp+hWP9pc8OIML5Ji7g7BCey6fn0c8k3EqkUweMbbO9oyVY
Htjjr/bgXxALPgWgwsQOzjZR+6xv5U/LDgNeFbu1yA6uTeXqJpwaNZKxsDEDiny3YHSOcydBhDiz
P/3zCzA/DTBZYtQH1or/BIZh4br082cTfmyrthzTg92NSXwobRS8GuzzF1TKzgXJRM58E2joeElV
fSyCufmAsTISQ6McgHRRpwgKkrbFUJzEJATcENJ2to1jCcVvcJmLGqeBeI3YWVkdyQ/E5b949S/w
agObScCYv8erL17r7rX7M1D9+x/5HagmBwHLTngwWPBhx2munNI/mFg6fFMH9RgSMt9YTTr/zcRa
5ZV/ME9x/uR4MFbqFXoziFv/CTBt2J8OHjY/CC5VjoHUFNjuc3Qz+TR+mSeTe1GZ0jdC4haMcesa
4zw24UBOL5b9eB2sBv6Y0Yj4WtSz4YSto2vk4Sy9ZRtfyh/e/113TgLQmHPiWu7Hg+GGg6XQhXrn
8IDiR5IAFg+VPV73P1IGZtMjNNXuNJf8gZ7cJvdS2U33jlf2XW9nXhwapuaFdkp0Js5BwbzriPFl
+Dl/0fyFEdJC/CrZqYFR6w0wi4m7r2ngXnJZT0bphDk2NMixWsyvD2VDtXULy6n40jZx8Ez6kZWG
bdfgUda2KpcXbt2mcYSN1hOpyrbgI2Z3iSYG0KtzpafDxZnrKrJE5t/gxeM+N0yNtlogxpdM2fnt
4mB9JgZSWrI2ZWvmysQ8X1ipRmSz0Eg7XKryCPM1fUFl1zyZnWWKjSGy4F0E/ns5zdc+amyI/UU1
H/lHfKWAiW4yJ9MPgFpG1OcWHlUW5Bx6haC5GwjTYS41z/q2HxPkcbZEl74RA6ZqpR2782Y0HHWA
uFHd4sbRPTLni49mO5NqtnjzXdCZ80nDfYXg6MycNFTzWgYYmGe/sR6cO2iyyoqUMLWbtCJocXJc
pt+CTJ4Rz62HdPGyPYpccSsW2wvVRGpXSEdpIq5Q5jcNvprNSMC0boS9pqYRKBQS+OgdsYNc4Pw4
M4qxwcbpzayHiHm5uRm1eNpZI6Q7ZFmTCBkhLy/aXJECl5Xavsma5Win5vKuV6Z3TNE/fsGxOr4e
tEZcCg1BMR2GNt9Mw+Iqw9hNyu5X664//m9fmMQQX2mOCdUQgULlrf20Cuy6PeXEroGzVnGHbGPr
9XGTBzuz1e4pinxSKdSPjArG9Yb+fj4m/nui/uJERSzrU339/Yl69Uq24Gv925/P1N//0O9nqgcZ
315raMAZHR/DP2nlveBf0BMYDDgOhxx6+X8fqVbwL4+yAi/HVWRvwcH5/0esdx4LGkjrIbmstNn/
5Ij9dMDy8RzoVJMQK4G+MF/++Z6v9YGCKi1gCyQGzJRY2fVlMiXz18qYyHNJHCf80+O5/QFn/x8y
zm9FVvfd//u/n0snPhDRgq87Jt+cDNXPpRNK2F5b3PkwTXl7B+MbgqE7/spPlnvqp4r9R4FsoqJg
qgoP6FP92DsYRDVOOh3mHsCWdrW5Q6ymsB+zZaRrI2KlrsXrpMm1+w5f5K///CMdGMafv4Dh6ia8
VeTQKwXl0+RiGGaiuHCaPYjSLSfCmdNlhxu0foDyhtTXTFuc0qbV5gcrHmMjSfBdE3IzDZtSHZYm
IcOgioIo0Ct89+mOEsMuCasbi91sFvxvSzHT+VmlRmc0yRymB6Jpjvben+ePpocabAE2bpcJ+iGB
FGuGitsQB8y5DkQ374GDgWllAm0e+YEF/IbyYznozWQ8MLuV1y3xqg/kaU63vTXEp9Ht5CteWBnI
nlDzB3pkwuDqUj2WQz3vu3yqQRxBL9o446YehVlfpowsXtJsxvI00fmD40Tb1zUTJgWuG98HinSb
reokgsnVlLeCokFtEcaQsK39SmEkKczrzMhbcIGZBRCNN6FXc5qlvhR2gLkCSWN09l7W3olS4amo
yCAJ894jrJOJ6dWCHckh1qvVHDNrT4iOm7uuIo5tGRB9uY1RHpt+4etYvXrM9Uo9NvnifuHtmNHS
AaDVJoDS4E7N+yygwpLfwBoa65mApVg8D7ikyk2DO8LBHQP20EhomtXXWKFBvD00TTp/jAzhvuot
f2TW2+6bK3BdiyegoCbpMf4iAPlb3o/15SSosKvK54lw36EHwz6NQYo7LMQNlaWMOgnkONbKjERj
FvfSBQAaEEGG5Ci173bMvyYFtTw5GZCvDgQbr5YXQ/M+dWxnBq3z3s2G8ih8Xu7s4fQzDTm2ax32
E3Wku115lB1YW4+3xBbmEsZH6OTvAT+xMPLT5hq2Mjz2IFHfC33WNzVEml2FyR2HhiFegPbUY4yJ
31XQKP4qiOZ7WcX+xpj4xQHWZ9cxtzVM98a50RJdQUDlt7iICDd9kFahKjBn3ChUPt+NIpv3XPj2
TWLzJmIV+Bu7BtSt0EozRiD6+ANvJ/lKAjbeHIzuAGcm4gm3Io3je1ePm3d6t+WqHtP5q4mz1p7U
7mJbtk2xI+Sg/w28H+CNsLZtmpTkYGo82y7hPVL98KjXJVrW5GXOLb9+KeZVo7LwJmxXzMRysP4R
Fsln5J4xsvjiecRV/pQCetwk/oc+BDr2zRpQ+6aLK5MywHnRibZ9goQ4PCYma3Nj4oy+N1eQyCbl
ggQD9b23PXkNQZBFucbtTSkvyvW0HqalDaxSWfZN0I/OzQD+8VBnnXweHFe8aKQtRFhT4vRjxuLF
wiLkIseS9Mvkr+HyWk6mn1+P4hUfkq4OMwv6VtAGxfb843y65SO5Wdr9NMsanVUGe3z05+6b7LTi
fhbYAm4UYifyxElrmnAfxKpEz4DyTUQE5C/RAE8Z2ocS+QSrthhAK/GmJb0C++Vcn/Hvck2rQYFr
Jr4J1BoYhfusGFD271k72M8ZwskiOZAjUdsHfPm0OrIwthqu5maMiQ5KrMG+twrMD7HDnL8aPlmZ
wh3wLjacqd02zQJpEkEccbyQDYiQmGCnqqG+HgQZ9D0r7ISv422vd9qd0Mt7zRmu7UpWOz/1nLsF
bfPG8cgVb53kC9YT14TxWjj/sokYMKbHyiy+do5tREMZD9Fgz2+ZXw0wuIbfitSsjlqdvM+DnR7T
BQCzNgZ5KaB5R6WD7RGh5T0ig67Bg7q7mJhZ7UpsG09oJIKtMRNYUnpOsk0kfbyNcP6KvG41hy3p
m27un5hfNNusbOplI4O4OdKflczjJjts9MTZVFmhCBsuy49ELj1J5s6aC9/ZuCTb9f1ce1lkVlpw
kWPRe4Ub4bhzUzZsk1fGRTYD4A2BnxyXmRfJ4I20FDxgD5VHYqbsLZ+4JQK4pOWzLWsj36d47IbE
m+kXo5MFB8JNvmBqFhDT6XWXDG+sMjJ59u+dHEc3dJpAWzbVwjvcJEz+DqbMvB2920stYrJ+QclD
ZoDDMRkDg/TugCrYiV3sPOIOxug4EGyWcOdxgfs7lXLNpbQrETr+5h7UEhORvuh2Cam0E9nX2E8E
/vTiO4jVR6uYLuopYV5fFsVzoMXCC93JnRE1KDKMPRd/KjgAcD+VbVEhWs0d1RmR2AP0raPkfEXV
yCGCf0IhzQ735lhc2WUnL8YlXiJh6ubRnGS3tdKUXdVFhHY2m1qwAglEck7Sbaevy2jlIRpEBc0P
h45yi4mnIGTcXV5lqTtHc66WBwnXPgmNLkBw4ATHaojn26ywlq2Kgd6LSsLBNMuK5V6oTTkmRdTZ
ln3ndTaTdwaGwyZpx2qjS58xl6oinMWWzehY4MV4fj8hOM+wNZzHnR1jXzcESts1KX7VQ1LdlShK
wi7Tx2OWWRNTYKW2iZYEj6WfGPsyY8W7lkjXILg4CsbYvhKBADwvRu2+6iefuKllPqHzQPqNA3Fq
R43bVt+x3rxO8ZO7DCY6GxQFIwE/pUPgXmWnxRWMYuMIO3/1gk3d9qJcYut5yL0ZhYAzejkGnGV3
kc5JgXcofNPvsqqqcmt7tTttV1fX49KgBJCV1uIqUDrPRNtl2XZhCHiJ9Ur3Xlm5q18ZYJZQkA3c
vZ1nYr/0w5gWXbbRQZ4A+oEXd17qqDeBKylZQONaF8jmDqeQcotTQC0in3n5hTaVJfSn2cs9ll+V
HltLtZcwiIQdMm3tyg2hQNlhqn1SqnKcAG9mk6QuROryjQ5Vg+ws52J9NxAz1xIpzy3uodJYUPp3
9SXTaIfDWfY4l8SjDJNxneJjD86FIzmFP2rc1rZy1uJ7rLTXPVBQJniogmKsUFddy0rxaHCvulmy
TLvXhMR0WTGo2uHoXmDDBtITVhR56dZ2J/k2yWGRUerwknDDxH56oCr8UXw1mcmc05jx+M29nHmo
k/L7jIoc+c00z2ZEGep+mYqGsmwtGOvIVGhBoMSUR8tz68uyXZaDjXBzW+HluunbnHEBloVNvE2d
jssda1jtviYN7DEzreQmqag0aseV18ly/hZB82Rpq54gbpr1UF6q+aPPqUmyABfwY9A0xi3HYP2b
JV2htlriwn6nTDy5CQcRinq+DiF4837Vwj2mGYG5GwPvyjrUq3beJ5U7X2B6z+8f1IiXEHe5oNh6
pq9mZjSv5W/gimevn8qj2fETrARXZr+a5g8fgfx+WmIR1XkWMKYamf3MyJrx8JBWeSwQ/P1g3f6t
iMT4jP+CLuODhJmiB6fY8z6HcgxYSFbIXvqDnVFth+4yODceFu6gqQQOzzZFWBrwa/oEZZiXiCrK
O8c6kKX9kpDDeK/VVnPqLDVf1KNsnjB5t28UMMrXkSp3988dj0FD+qnjwr0NRiewH/EhOED93Ej6
Ho7sSrO6A6mSQBEdqdqzZHHrRp7eaANvmuOfl2ooVlnRMwbXuRtOEIXEay6pVT2Gxj8sxv72Cf4F
xQ5olaBkQofzaZb/0mwmQ8N7yZLugLy6wZKc4O5tB8x2iRWv2rdQyLcch0s0Y1gBm3ygaslh6aHo
W7eGrYr7fLTXESh0eqZT4jeZYc3ku4SDBX2zQMaEc79penL9fvE4/7f+8cfb94A/uX1+fpwtEL9I
1pAC9HnNKQ64CGmFVoMKwLC7cq1mF4vJmmJTvnS41W4R6LHRht75ZTNr/PXLeCQ2AV4wdVqZhZ96
dgfqiSyJQzxMZBGEs4c5Kk7+oJ1ihuYl0QZug9TyPpQ5q0PmI1/BdfbVz+W3sU4wwnAolzRnTLaD
rMiMbU37WaE8uMoWq7ggZMV6MTGYmq5kImt10aapT7y7UWxhuyy7bGJDVxwlhyTInBudmXfUThX1
6qq9pYBcdvVkzRd2SjXfNsO4hcE8POJ0pN0TWOB+0Rxv/qj8RMfFpLZtDQbI6spKYOexG0V5HKBn
HknvpmanWaYvSQr+RwCGrNY2qTiJz7X6VC/NXV0265kSrGV7QUEfkP0OsSNzv9jIbSKkEPK6IOnm
Mh8aalADyCEhnuIxWTTcmJj1lC+tRabtCSNjT1028ZjwkLIM7S+msOhPkyLVw0FacakdLCsfrBZ3
k17r7C0/qDYfBYEim66xZHH0XDyAsNtR2TZG/lMcYwr6eKt34PJhnLmGrzYOFfcFZondbx5m3ZLb
mJq+1dO83iLU4xcT1CSiiUMYQthEKQ/9TWcOTpFPO60f6L45Yn27+6bntJrEtTth52golqtAojJt
adx8/Kbe5nyAfZbhNwuji71djOyOpaehwE5oeOyz8sVr6R9X9vczDtBWtm2RvtFU8uyCYiRpgcAl
FXLpaPdtbmIwy8VxV+CptsetjYXvO3157B1fvGIuLV7t2aA2NEuTyDkIUjur99tbOlH/cm50rF5G
mn63rFEFVvQy02RYR33iZOzX3g7yBGSnqic3xF7KCWZTScqgsSTVse1QWucophi4Zd5dZbXDo24M
ZkSqlHh1Osy8dZsOSxp0z0Q+LtwARG1138wcQKlpSnnde5nHaWJzsvVxTQSi39MZxbaNBAm7GvZI
pw81bACD/4g8s3kXNTFd/mpR09EdbpzMXg51yp3YyAZUDm5FsJmC9QpNcV/fOTN677Iym6dx9ny4
QsAsnYTylRiyPWWzV1+6oO37lgt0X2NHCJOjVo/IcGjvRyaW/ooAERAkr6sCfMjLaJP9sV4+fHbp
gs/DgoGuW92qyZNv/dDTbusOZne13ZG8nGJ1Y/OX1tpaOK/feiI1wdjgwsbCEFiJX87YWB6NdatO
612jF+QTSsCSF6eZht3UVrm7yXUkwQMx0V/JRVn3OQ5K23Symzt4f7wZkVOKnO9iWSdrbmlizhcF
QnGMiNoRXMdyeVQrKCFKb75YErShkwJdOy9DcwKCYXk3+mE6i04TEA+rm5u7M+JTWyyfaoRJ5hog
J01FF1zWTHRLm4KqRHp9OcSug0geeEBLUMb3dkNnC+DIo1+BPARA866QAEJjmn60/jJfLWy3OsS4
nmJknMDC/AT0SpdTcd9Ie3UTYlRLn0JJNsDUvW0GBTiHHgzPa8g0x2nhF2E3gMlzsrAFRQDzzIxd
WKRJoTtorFYD9ZwlWAPcjVFdsWOSqXJuzMJ1vlDw6GgzXdV963O0g5xhRfO0WLBLNw7OF+/YMJpR
p/fz11pjm8dmi9X0Cq5Yjs2xRkcfn85IDZMlfeNz3eDqvqwqssoE7GkWjjjL4OPP+M35wp4KsNta
EMih6dp3UlPWctlDzxWWFcVS0+nF7sfSzIAupQ00VAsjvofmV19KYa6pnQQM+X3XPAkDDA0bKDC1
Ya2VR3I8bpRNpxUmes/hrhH+QWCHeGG0DI1Ox5159DhnxZjyCHFYad913PPCsSggsHW0T1HnUp73
OXt6Xc9Nux7DHQYuF2VXgkgGmUfNW7T8cS70Gf8rCr50Rb2pkdZbgAbtBcfyinNi6H4bmli8pkac
3Hjknu+Mdl0/xK0caHUAI11+TryiX+fy1seBHbPmurivRgWKZHNNMr8kjGO9G4weCBhrGOy3OPLB
nQBRoa/ZN16iOVwVI57WTUBJ1BB08TC2M5LMygY/E1TCNu1weHb2l67VkVLLi0QmVB7nUq8vIUHV
l45JEVut7yClRHjuEMzJHTxmivMR00PTThROPpTJsgCf00VpPmgV1vUx59iT6Hz5jLwkPoFfuOEZ
ElQ9oKVvyhgzyXTc5hMlCL4SGFzQ5hS7xMerohEThVJPs1OxseHOWqCgqLRrpHJKvJSmBkCNZ8uj
lcW0Cj2Fs+XCSjUBlyMuexbP+ZidiG/fgxzBbGEy942ufiarxazWfoJ88BMuh5jeANp8Ze65HLRl
BLJQneJh6hxvZN10WJVb3FqukvR4FmtN0+P7aQQvM8upyo5kbzQnKC2AiOtRSaQWdMnCKtD2Yo5Z
upkD6kU2hNUE3A8pkAl7sgWdxqFvvvJgTTxYjTd89+p42uNaX+LfV7Bxs1UfzyBRvqEwoeRoSF09
ohGkiZEYcsCBf1HK4akthFQfIeqyVVTBM+ihbm9rNTZPVCW5vRmmGSk9bu0BdQvpL9ejpnPIwtdU
j0LEVLMzRHyFnyM+BsVyVZhA6ud/PW9M3HC4YjSyDt+dkTtVcqkc6wU1wWSivK/SPNuLUbChMyrc
xFvTcJTDymZEuzgETCCSlsQnPlmjN+8mxE2DvQg3Sjsa2DNQ7HXyxTbpTMe1CpgnvOnW0fewB0jg
F49Hj1Sqw+Dbz0ubpEzjKaxRy5KrS3YVuVli8E993IsfbK3/jip/MaqkQaQu//tJZUjs/Pf3Pnsf
+j8PK3/8sT9mlca/vFUJQ9tpMeQ5tx2/8z8QKmIDAAeO4R16AVq8fw8rESrCDPFROOJGzO31Z6Gi
jrcwEmcfhSNH23/oxGOfx5E/SWTohgPgtR+iSLLWfm6LHHN26dAzdRB1gjsNpjtRutRB6PT90+wW
bz7t/UYKLAvqASplkXMQTPiPnHyCg0K99x985ZMBUPYFFinlpaK03Xiae40BKEYkulZvvBxlLnju
tPGHetnZFsrjJoGABaYd7CRxOGHg4nyB9cCdjJVO7nJcb3IcSiKj8SYGdXzm+YLMjZrPxC9ymxfd
Ex7AD2xjwbxImKHr5G+uJvUtnBLOKoPzXOAPcJSqfTLIXgkXR1lElOOrUMXeozbq97llvKmWj3cd
+VSKDCpyj4JEeBmIpnlnpDTRNDjYzUpwUr1tnlxcg4BhPDwQNH4egVtmOOH6jZ0oLsGtf0wY4kRx
x6MhYwFYobI2WI99mIU2bVyXRyn8lsi7hr+0VDwCbEW/8hN4DLp/xIi328YwU0hb4jsoaUODjilf
SXURBzI/UOmUyQqnufzXwr4bfViy65+ETL9iOkO+wRsTvvrMI5Cl1UdObyx3iSjvgrlUEYAr7wSv
8wvHhj9ajxb1YsMXAv6hOVySr0W3kuQ9cLBA1B9zjf69sVbaeTwX2/E8tglg2NJMGTyH4IGxcR9Z
CMoYsuYIjdZi2u4BmGj+TMDaoHsg0qLg4nXjUGqUfnLRsW/xeXrW6gw5Ot7RN7SH8yKhiIbaCh9o
Kz3WgTFb2LtgHtHqwcPoUxiaBf+odOdOZXypJCfnwoKYtDPyoaNLraaTFwDnKLmuIlxvQlS6GJjQ
+TZiHXsqhDVujAfwYrKwMJuRYeU416znjykorM3KIAAVzt4g8PHuF/4tJzALbyqt3o693wFwC/5M
xVOCiQKk59G06U0XwCtqn87vu6Jk3aiSZcXFTL2Cjw2G2FioCMaXmwEHvxPiow82Oasaiw98kVid
vsdSEetegEI+fy1T/tX18zcoq7x/sveI8Cuya076IySGh3nhzY8N+wRGErNkmoYrejoZgus9Uf/I
0PV4w/7AYvLZjeeHUUs2BTNQ7qGiegNSZBKoe80JkwonsmMWbVl04GB1YNxXXc5oQo6A/2ulZK10
w6XCOAsDGVz6VmCw0RXfIUk7IhoZbiYubjVWgx3GuR8gp5B0jNG6zEbI9NBNWWU1/3Ea6+KKqgcz
P52DwFdpietnUkY6+wRr3OxOpQ5X87pAcuDPc6tI8DMunsKfYDrlYoN0o9uSVFecMN6q95NuFRH2
YWzDwof4v75breLnazF9GxIijhCWQC2BuS2C8nD25f2dB3xCtvi64u6LsU7J4MVKy+2osZzPC2Bd
4WzxO7rHem/NHGOBYn/bC2X1+TX3w2ixD1hGU2H2kcqN+FVmjnZwVluQReOzcNvF8hvmfpg72Vs2
r9W0UXww30A7ZbF7CAXN8G/oidOsmQfqLbUm9rvTtTM5e5Qzb1pCfoHmMdKOC3jwpceOYIitHc54
tVgw75lxzNp5LousrijNtC7g0+sVA8wrGIwcDsZSb7LJ3gdpSUcEXA+3gPk7toMusj3d2rYtfVhj
du0RYgIweI1eeMoq/aALx4q0MuFQTAwOt5FXR8xIsI8H8y7F/X6PQwSjaXwHI9oRxZyKn82IGdOX
wWAXeVIcKp8TrAIy+XE2mcFKWVg3rcqAnGkHH/i701unZUm0jn1nzjnTdRyx6bPEeu0gWJybSe4w
eOD9Cbwg04ZCDUUIUgBkmFjq8mhmdsD5WZNhUWyLir+SkUZAgKKLu+7Ud1vNdzgCKVU3XqnFt6ax
VFsXG4i9Hzcfjcf/uxryiE1Ph5hxnthamdGWtO++rjkRXV4SisZ7rIQtokJLb7VxuMYRmHSt0U9O
c0bMz0ajFTK2qK/1yCxGvDXqSXOH7VIuL4VTVmqDotp20ZyvCoVlafM3M8eanSxhhu8IAB8ArUpg
1ZFEpDlhDp6NCAQ3lh4neNTDWxmiXCdVLxVZf5smthtDXibCysPI/CzrKHo9IjgKsQcqQoQfboMN
uoyHV43Ezd+6QL3bmY6MJrGm4sNvLOhDnBLL0oVsjPHQ163YBVUxBXLTMrrFYweVRZUjUsbpDiWt
afjxVQBBHFdmqx67ayQCvnfErbqrDj2OdtrTnNBapUOiykuIFFaPWW4Jikbv1WTXjnLNOUJlFzO9
GCgfUs99+FMpdvtXVtRnqN/3LNtFaok6HT4Wjl0/1zVloJmLLdoBKGaewW3Sj2xVJFm1/zC08Lyd
nl1no3P4Bc78mf51/ly8FXUTFpjHVP3nzw1m1CxBL4eDMZ4PO/aglRW/1cCEsIr+YxOD9Vd6Lp5S
6AhQY3z6tIUkQpq8ejiUMwtkrQSCItZI9yLP9vw8/9sE/KIJMIDw/pGveBTj65/L/9//wB/8b/1f
RDN4xudcEcJDbPSzMMDQf5j/w96ZbcdtZFn0V+oH4IXAEABekROZSSZHUaResChRwjwGxvj63qBs
l6Wulpf7uV5tkcnEEBH33nP2+Wumj/POLxG+58AjWREOzp9CRYc0EglDgkR5sJnvSUD/AFLi2D9p
+lYjCDgWpCLo6dap2DqB+osdYinJaUXR4B/NtpxPRqbA27LD3M+2m7+V1YghLUJCgzPbjeMwX6L8
bNtl95JRBDScEpVxK2LPjFe28HgLYj96yrUVOac2necvSZ9mMcmkHAk2UTXYxqaddbwfBMT9aC7A
HtNCuxu6xkanx+4bHZPML97GcXGvRhzmT8lcQyQkUBy5RE9lhQW1ngnZs6fLJHDSy9Edi10GdhDr
bxW4+PFKm8AKIYuvpOtcxkWhzxm9ho992jr3vBeD3tJLj771tkZWZIzXOXmJGP3AF74wNG9fHQh/
H+eYxBJrUck3w7bJXgtiFy1fN3u3jRyDcjsvtrqFXjpfE/8m3mMLlm9eaSCFqbJpDIFwxOfRsKJL
SeUvMa36ImWqbZMCnWQ5qUKZFnSfpyF51U1cXRQyUjt3jJIXDrzxvEEe4h+Uh3KC+a4sHhaRJDeD
O5CBMNTwiUkQO8SAy48uyuaDWePC3uqylA9lEmMO1VVSeOGyIO6AHG0N9PFyhva45OrgbRHmTDi2
33nmJinG4SSDDrdrlLfHIcrZ+JSQtMdr4gyKdg5OKzIqdEnxg3sVNP4ZZ1KQ7qPRG+7RGrYXZL3V
FznBx5+JC8Q3G6SQn2jtyeYB2nJ/FJ5vbGqE5nd1UBREc2DQuxHEyNANpSN7A36wHjax643PBb4r
1HlUDyeR1PT7E73MFCMxaStkZkX9Ni6JiCUzhajeZCDBY6ZeCG2JoMeZ5oRjIUSiY5/R5AxlMse3
ft98Q1S5DBdmr9uUvZ8IQSQfZF6T1QEMmnNd/6XqbMkJLfKLp2iYM6JtqnYHVDAjOK6S42sjAv9W
Tt24rZvK3QeG3XkhMTL2XtQBCsk5FdON7lWcPbUmmZ7jnTZo3Bc7oUFjHRA4pvdMFZLb0goYsbxx
d6GZUSp1KdcWYlliqCvYfnhlz6bEoneOVRuQbF1boXD68WVyJ0h6RBZ/iH0+I1ItmAr94Kg53k20
3ekACjFWFxFpiXsD6EVY8YZSgFrecekd2sVlXvJ6M/mCMroBOzuFXiW60Ak4xCizQe+AEm2fJQTc
GB71UwrXkUmdjTIwFyerD8R1bZItMdfOvekEFwXDiyvdOBFdyI6jhlktF0g6ue7DPDeIm5wl2lZ+
xxNIdLV5xrO7yO2ahbmxO/RNKOL6o1V25Y6ASO/SnoPpasDYjHe6hC3pDgMuCobZJ4lZ42hlQ3m/
MCrhBFtL90DySH9vBETbJLyYeZ19wyv+AYFCKAs/f/PpcG4zyVCjTjP1aDCMPAOn8zaqov7CBioe
qF5YtfyyKsJAOQETgoz4vtXnmE2xvxnJ2CRyLL+1neopoNlPo5IX26jti6yP76Wskl0Jum0TtVWF
SMUcQR+oAhqilkTK0xfnatfTIzDRZGuOS3Dp1Y7eWYXEbmll1r1sOPmyPFF1OJ176blOuZNAVChU
HDVcE22IQxc189VSuvqjXTgO1D8450nO4GFukuToDb336HnucGom5NAsUoo1xSP5uAxTNzK+mERt
kzebx/qGRAOuXBXjV8FT+hWZp3+BfcMh/CbIriZhAAmIFRkYEb1GgjvNcjPBGt3Ead6SoUkv1+tK
/5R31iujFAy6cTruZ/IfwGK0/a5UowkwmItyNxWEWDA6rWjixwVX22Lg2tHODoIvabqwifiMH1tu
Qj8T4m5UVymSmBtYJ9PbaNKZGatcH7D3mjvTB6SXOd7AmdYvn1tUvsRtQ1ym6q/658x39xZj9DOx
bdWNIL15uxSx+YgjqMAC7fQvnoidB6+dqzvK7ni3iNbcF40zXI/o+i4zJrg0pXMj35FVU7DoJunw
kDp2ffRpyL7aikcaDcOEsrytrn3RqIvZcMWNUi4ZNX078FZNy0MsSulDCRbpuR+D/soMovFKuUV0
YSZuRqKVyre147NkFkz7ApVdEJmZgoImnD3MR98jLdOOt3aG0BL4XqKPZtEk+zLPynNqFSQ6VnpK
0Py46hP63TQPtTGmVxZBYBfKIlQn1GL+XPYDwUV2ox/t0UZgGGUedqAiJTjLa9WHFhHUlU6iCZVG
Df4fXSnBLpRp9y6e+Ad04dZe11mzxQTWLxuCMJOPTduoW1tL+NiqXuuLdbVnR59fk7wtHu1kbZAA
OZ53E+pASHmO3mQ8lUe36+/6YVHZTdzZgi6i2cogt0BdUPaaz4tBGtFFPUPL/wirNqp6zI1yYCfK
TT+70fXqCarsodzhJ1uTyMa5pMU16ze/H+UuypcK81bKEpwwWRopK1Y1ZLIMh8ksHyfiyw5pTsoO
D2l0ya0syLupijubwAIiMb3jwORxi6wu/e7C+O/5+G/OxxRYxNv9okv+MVVM21Va/fWQ/PtP/X5I
9iW0emm58KIg+9Iup6j6vUkerMg+jslBwHH4+5H3D1y94/0GFHhtXPN/cPPafzkoW9iAbBB8eFUs
JDb/LIDvx5IO4y4QANfmCcYDaIF4+UmIZQkzyQdyor9HreMQn29dQVauXhYyf/tOuRQIf44R/kPt
+p8+kKIAqqFwAR4Lvthfz+U537qxmtI92cAntmJkIKyDYb5le1tPXOTe//rzfvSGf/+CgNS4Xui1
mDb8VEUGmdSKw4Jz8upEvtKzFef3qHblsvb/+qN+LMvfP4pbzb12XYnT6md3VJdMSTzkwjnl5eS+
pl7WXRBgxHwaKbs491oHT16ekdZL1/X+1x/9H74lTxJuXCzwFF0/m7+nFlArLlbnpKyMwZ3fkBZm
uAhGSsLjy78xZf2k8Hr/ojyBIrAQTqNtWN+Rv97DGSdk6YGKOk01HuPQa8jjDqfMhDc69h5EtMrO
muRI3iJ0pqVLRvXsiBr3yFzAIjItLC//9OtLk4cJywBGN+zvP0nOMpFEQxFTnPmTw9cNVu6WuVom
/p+ftbI5baCHggfnpwcqzmyzSJbFOdlkjpwHqDTITsr5fsgIlf/111qv47/nV+t1luZaXTMNMymM
3Z/6PGnfrOHLg3OifvqmLNgXAwL9v7mb//vR4UNoX79/GKvUTzeTEZjDsbhwTkC861NGz5qEFgmL
SJA8n34ft/6fGkuxXp2fv5JNYwBMAaZwwgp+fHT8iDhDbQj7lLHfEys48pkiMsDKFR0WFb/N3VdH
LrykaTDfL0kPf24ESffrC/sfnmD8lSx75vqqOkw+fvwzIktgrkGLcZrx9x5takiwEWsweGMontA2
KIFA5VYnQ4YRkLbeX163UdDdAtVd/Pqv+U93YA1woiThTjM0/fGPyTEzzGXe8PKuRDATM0s4MVM4
OfTvd//8oyStQ5faFPntz0/U3FBAdAxPTqnL5Q2CmFeWkB6WeoDI9enXH/bjUs/y7TgYRaETsrO8
ezh//F5N0hMH2TbGMVpoCwB86poXENZkxE/+DIdjYXX49Sf+LILmI9G/YhUFnLne4J+xnU2u184U
RbUZITwih4iYe0Xj+F5Oxnyf4q/C8e4CWU/8zHpE6xvsSnR+J8+oEHyRB9pe6DUq/n0FobxsFA8A
/GsSJgg23aYCsPOv/2TCrrkM/34lXDZ+ImNh/QJqtWlYyZ9uP1lKGWov2zkqsF17U6MDqlNp7GOh
8oFZI/lP8QZ0TldHqNyaRe4Ev+yu6wzyJJas4G+MkN1DandxD2m77N9mK+fRRVG04hpbg5UXJz4H
SldghCMLMXBe28Sf7wsJ+BOtZv/WmXIN1ODnSGpFTzlZKN370atPfuzYxy7jAoZLni235McZHV4P
K3jqNfmEGwBwrUCJ5fKrlZegayyDROaboksjRiJDassDCVR8hs+VlipZbtsW/TAWEoeqdEgbcVZJ
zRPSOMg9F2hS+gCQN5Aobuz6pPp4JVF1okqOeZH0b3lWtC9eU1nNsRTpck8ADAkn6F5HFFh5nH4S
C0Su0NO2zPNw8qfoqUVi81L1uXzNCdrTGyez3NeFmuWNSee6Q6OyeSWcy/rS6MgCXOO1953sywMm
k3bjpTT8Q9ZfauEpcNlhxIKiB0EjL+lqWGS+aGzs2eGKRmn0RJ8caZRtq7dOkdBn1IjYMY5yfTDG
ePdKxfrJAibx1lCAE8uJHfRJYO99ywHjW9DSe3CCKsKd6S8dmYTNwr+C+GdfYmfgt5TZIh51z3Uj
oFW133fUip1636gVrIR/o0MAzUyoCBdvNW/CnHCWsKwW7TGP4GBikGN4SzMwuDIza77P6WEAaDIN
Q1JJFOIMmoCnJrdN99WTK15xyTIQemPtU6OMJvZgZi6sl8ZIEXZQzsiUyZoJb9ugsc/LXYcK+U3W
Ce9fbcZLvCu1L86JURbcSrfs/U1UA+vZ4uRhv/kePioqm2d5zIzgSeGnUge/Z1ZP6OF82wifvajv
vXzeLwX7MrksLvqpxo7x7XqFxhaVlu7rWLfuK2ROnHy00oJi6y6ie4htbV1oBgre1oql86kaxwry
ZLpcF+jvtq2aoW1lBlLUvUhNNLFFPdJipSsVKnTO+Gh1PSCVjuQjjY10oqfik2bm0TuEceGbJ7xK
NCTKPCB0xFX2ZnYNZ7NUennMcfTvhjppmmOO2IyTkcyTUJuquuvRRSEFiYbya01h+c1HMXXpWt5w
RiIzIIKbM+LqiGpriN8sWLgmsyEnsycl6lkWeaf2ZNDKL2v2DNK6CpMzfBBiCWzfo3E7NOlWQM45
jDRWz0E2igl1pko+xZg9aab0zfUKaDy01RKdxNJ77cFXk3xp0rLfM2rUnyQY+yMO2nihn+voT6jZ
aSi4FukvYuQ2+pFLYkU+VZ8yLEA9arSEdB2z8wj9WUzGs3OrLEavpbFrOQOuOfflnv5gvy5MEQY4
JHZDrozLKm+by6xL1H5xh+VrFNfTLjFS424J6vIZ06IDB6zqw6aiRZC1+LII9H31eof3I9XGNsJq
tRlGWLdlU/OLfOPszInJ8m9HdR3mHZmnaCkLG0xr3kLKgo/JlDKG2abmNZqJJuiFZYvF3VbpOBFD
FPFBThFEW1inWNrqRm2KXqFKqxdjZ5X18KHJZYsOplJ7zCrLpkrML4Wn6uegSC3EKmLeK4M0I+go
5iGI+vKOXQn+LfqQ5Eo6LVl9sckdBc6VXdVeUN2a/dDcFqrnoTawSPavoKXF2bDAeIREkrjzrm56
KzvJOeKAbdm0aTastv0bkDgWpFoH4nEBtmiFJs2ap84b6KD6wwwPL0+TuUKvi6YhLL2o0Ojmjfol
Es58W8wtdNo1SAkwIPuxP7hRCu0VvG7NUJPfJuZGHfK0ZwliNeZgRt7PLf4DFm2VcYSToxZgGB1e
/QFR7YUzgzq5cFFQvTQNj+2mRlaCaKmoiherbmPOcwkEHmFDlcQwlqim/OSC9Wu+Lc3ohAqeaYQO
oFd4p5zpa+lPLVmAueF+RGYTXHZJAP0GYGLC5DlOh7DAMvRZjT2+IGb5rpPGhB8CWlHPhTYG4yHV
Db1NnyHueQRHs5FFmu9AiLcXmSH1fsFP90EHcclAwnOmDyNj+nssO9+sQj/PjCZv8t7qL1hXUe9a
AfnTztBYb3GfxG+Y6KaHeEDde8sbj8uFCIogdGJv0ljTmcnCs1LeEVGxqrfzVNCMVpJ1fJMT2soo
OpjNk0Oe0DX5UPa91HNqhB2WaBFK7kK24bATPBnVOFe7WfQFBorOwbmni5uWOfl9mUJv7HATfGF4
XexqwnI/14EcT71stIU91kplqHw73eRJl4TToKcAwC7jexVE7jYrfee4TONnULrTw9TH+Z0YBvO6
I73yUz7JPN50RUL0E9LQNGxp5Z0DZ0mvu9m1wexMgQyTMVavVjo1p9KzyZpO6dkKaZLY7vQIWg+C
JW9vcJgdtzPcDYChWNfnfVJU9qMkcOZirGz9gNI1ujKXgeSpxKzDYIynl6GgDbkzlXLS48zEDd9j
jZgk9KOJcC85m1OD3GPAQOZWxlXm6fqDiWwq2NB9LCs8OJ6ZXww8POeJHf6bGFt1PTQNfDc2wlOV
KVyi5ItFijES5UXC4nbInUikm4aThYEPxxvvYmtEAlO9CyYUS95LPqOhA/HiXs0p6mRUC8zDN20z
Itam5T9EBPrW1jWaX0SxS9AKf+cXnsOCKKavMIeJMwoM5NwYuOEsO2T4vJvF1OCl96oU7YcBQ+WT
XyzObsTzvdEAmUHISgfXUJLgAdGZh54Ndt9GRJrEnbJnH+pNREwRrVOMr1yq21FTp1RYhnADEe57
Y5lIn81uMggU7hnqpOt8x38f9VTr1KdlHoeBwkoDdRh4dr9FxAl9bHy7/zK5kfc2SfQEe7ORAxqK
QsC4yPBQdGG0jpz0+/Spe59EecykwKjEt+p9TqXXkZX9Pr2q66rFrbHOtByv6xApMegyCkZe1vv0
i0zC4Bi/z8TM9/mY+z4ry9exmeEwQEveZ2neOlYz3yds0Tpsq97nbtU6gksMhrDs2Uo4F2UzgT4F
D9USNvO9gv1vL/RveqHsf+KXWoHz1+lfx6+d+rr8tRn6+4/9oRi2idq0qHcod213rXr+bIYCPiJ2
ibMJTyPBnRb/549kE4EygEzhlaD43gqlQ/EHQI7oTn4dtAZkvo6gj/FP6EZYZX8qxTiM4QCCYkij
0FuFLj9WrMh6GbMPLvXfiDF1w/S03y1x3eUnmOOw25HJjg+xi46wNtNkgPxV9XdJg5f+QGNvyVf0
WoHtKkcf5kUD1NEB2ZrVUMDFtKfSu2BU5sHLK+qioIWDPhsTfG2R2OhBo+hxtir3WVbjayGYBfGr
Hsc2ch/6NddOodcjdyhjiWmIKqrxW2BoWhWU3RrhOEwODkQ/88W9kmiA+qY3n4NcYJ2CEG/dVxXx
RKpD1fgeWSYbfnCCF7IjSHU+A19VW2EIcR8BZGfsZQQ0nDrkXWyeADHHUnds3MT/hs6cN6/2iFpO
T0hDtYND/v1C5RqHaecln7n/dBUIRTABto3dpUtoqH9A5BDUm6wcLnWeORvPHvhB5U6cES1oLaSt
lEEZfBwzzX5frVl98H70tWxQJrrWKkpkUEJACyI+8iT4dOFPE4sz9gSVIjCc0toewqQPOjd0Uqq8
cFKA10guH8ot7HbjZRhAJfnM0FdQji2uOl8F5mFyRfG05CgPt2M8iGfGgZQaObpLzhZlMt/4TWF8
08m0suoI2MN6Sg4VCa3nhmCIw/vfp9a/iieb0D0SNLpLCxocutDVcEX1X037Vfh4GAbW6drHCgRR
29gpyCS7SoOkCL0+ta5iXwwMdoeeM/UVCXRJchEVAtiWVH1n7xPqKpwn2uZIm0XaCCuDIETt1Jdj
5/QURNl7/mVsPWNe8eVeNItvHnhUVo9NybPgN/kRVaLa8umo0hn2pVBzXehRmPKeOsMuHpKmW57b
JlFXfmUHj5ke/X1iW53ctkhOj5U7xCfwMsnHDAxGWASLezIabrYvMwKr8h6Q/ljzJd+V6K62VHVw
mQSEudv2UyiDXoZz1ugXXU3LATF9cCgKy/42SRuaQdSVJQBBW8/EOltZmu+DzOyTc17UO5cZQdHs
ZS0txJKOPXKHw7EjthM/e67uI/zFGISnfEOqHXyH3oyuS1mmkMTjyT8Ipvx7DjM2+Ck/P5T+bFAX
wEQqtnOfokjJhake+tp5xjY6XJWu+ZG2zIJ7eWyZUGaEcundmBfXZYxNlfpHyj22x4gTmtVsBjOv
jjEcKk7+g9/dkBZd3yqpwZGDXtxPy1Le4qcRzOcqYABWSzXMnn6hsefvLEDFx8Rp8yLMrcneTIVr
f5g5RIVuuaAJXjNLsQcSAcBQlxfDokTZIIvO91U/ziBU+tXsDZp8M0wKpCCKo+vBDrKb2ccuXRmT
e9uTRrzDV0w3AFe4iTQSQdIqnQ6cqyIgD3I7zab3TF82vY6EgE/TZRlhz/VlR+NhqxvoPxWjoykE
fwG/HfWIBJLAz7zqNuClNzIIvBcgBdqHNjCxe0+jSHZDQr5bCEBJf5hd5KI6a5PzaDfdUZtN/WRI
dzlYrQc3C8ZQjYgybkxjR4tC4C0qejzMSYWjaqhcfEwsFAJN+4QMWsJlmCLCz5NZk+XJ97cvCUZH
3YJf3FNbqWO8clGWbIwFIBYEEj/v6X24ZBub7TBsdOLVYoOgvOOAayWPwMFNvZmLLt9YeE1PY09g
8mbs1oSAzJKkBUgKwC4YZ6A2cQVqvIQVbLYA8xfrso5a71yTY/KYQ94qQzKR9T6Y5owYvqro8Wb4
urvt/Dw/vuuOsVHpO0uOrEqKA+HL+8rS5n30LaALfCSwTm1R7hIr9/4WYdlzH2bNGgW6xd9Kw2RZ
JfFlZNVY2GG6WiISx2y20vwth9dhsu6Fi8C5xjM4bytL8ZcUI56vyZxGZBOTEVRndvvlrNC7L9t6
NcAo3CvXGNbc7+3N/x6X/u64BEoQMMKfk9Hta//6r+8B6efXkhi5m+5rXP8wN7a+/8jvRyUY6r85
kDGEZ9GRWO1Vfx6VhAV4lyY+zl8EnCb/6t9nJfmbxUB5DQX68xj1+1nJEcB2A9iSNs4rJqJm8I/O
StZPbWs8XLTXPabaK/kZSfBPZ6VcDTondoIIcryTxBkThDgjJYxzeRNEjePcOTSX1QE1e9XtYUEL
nIkTivhNHo31REAshz7ybvKWaMc+zSmAE79gFvHR9YkyIvCWAIKQyiq/iHVlTrd90ZpvhMDxFIeQ
yQhUJHLWN3E7ippmQJ1YuT9CaHFYXTFgHldH4zcb9ykVpWr9z4aVY9AgJPvo5U4b1nXMO997xT1Q
8AjNYa23dlCYN3me1uOGPt0wYBmgHEel2XCmwBltfPBM47M/y2RbUu/TzMOBI5MxvUy1zq5mvL2X
3ugOn6YMBIBjNpTIJDck9x28E9h59bzcjoOOApyPU9nt7IZvjI8F0Q4UuaLZBlR5p5a1HZMpYOx4
kp/Taew/qFEm2dmlztnCxfduiE6F7I8gP0k3hVw5jl4CUD4K5mAMsWyny4OHya3acieW52ghTcEw
A5JpFpJfHlDnRkGoajSvG3qA42Uqo+Sk0Zc8s60KRGjObOL2sscdmC0gcFBZSuIliJVDc5Pazcel
mztOtG2m8PaM5dFQFYW74fpQaMtI+yRqTN4QIu7ikcjgMRL6MSdKb8EYqQ7Sgre89MPSylu+CeHG
FkEd85YYonlLnLONbo9uU2lkyTevKxziMtL8QqXOsIfuRoN63bLoqXp3rXZmps0owbbW0td3qNO6
41I7RP2UrbiDOI7tfSzlMXI8OHbYQOTb1AAQm3lpzh7LLOvhUoM0xbqBZWHfVkZz5cRmtlyb1QDB
7GjlzuRjPXIrcIfYOkoHixTcweYWu3xSX+oqFU5o2ijAqjBhgtSFQ6kckMIMFUmKrZiB5sRJAOLa
lhCG7Tt6P9wrLUbvoaSlSQ/cwIzwRDqG14YuTdztktDqCgFv1DA753nd06xY1ccMFBq0yCZO3srW
wxWcFV7uhYW/lMbV6DLOgoY512diadIrkmOTk4yq6ZX2qMRBq6ZhB7QPGDPE1gQyB9DNDj+HNJML
xkh4WEB/FFjf6AaD5NQrT8bsSm9fxWl6Sy670JukxWUW1l1U8maTP0xATrOk/bbL6mFCm9WM45XW
6dBuLYP2bJ1wN7cNIWBiAy2u03TZyTu9lRVy1k1XDqV3PetyOhfKNQ9d7g0QFu144YlzyCrOPFxo
heGlZ6OG2Lknpbwg/lqYstuWhT89WzTWDrTR2vjomOpez32m74LB+GLooOKdYno+gwLJFvfc1zbp
xH0Lx2MfD0v9PMNwcUKfXOxHspet+uBETVcd+I/0VwMDr+MFK9Hy4GDpri+RQtBwTTmuMswyEwu/
8pqUZuOx+jYZzgcX79uVTfNfP4y5NTYXU54IDlDETmz9xhCoBZR5raPMusPZv6abOEEGgilmNXNx
ZaNAb7ODnm3/mMFTyLc+A8v5ahYTw0kEe3rLJ+UHH3LYrhBxRM4Z96qmk6SzLW4Q+85ocM3v7QGT
lwwy68S5INjZPtOUnZE2K9ErmcVjo510a9qFxX3OnTj73LVe9so52/hgd8X4osx57HaoTB3eNWcG
m5Vpe1cKafSXXRzTibeHTO1kouLuxD9wCLM18D6GBBM0C1I6X5PmAgPdtXB5U140ZpgxsaEBSHGz
sUjZIXFMor8NyWcYLwyctPWOBvkUI4sF/QM3rmoGQl6qqHgUS2w/jZP+6PAI92Gq5nWGBqPkQvqT
d0djVWzjPlq2vZW0l7TRPZOKCpFvYWBOJ85lmu+rSDln8CcDze8Oeu71RBLSNW0rmR38traf235+
jud5xPwqU4a8Io0KdLKj2SMCHLN5uIb+KM56Eeq+zJDtb2r2r/gO5HHUWXh5i0UvF6Xt9QyESCnC
yHRsFavGGZfv79ka/z1P/c15isH4CpL6v89TH7+q/l9PaUf2XvqDZ+X3n/yjA+VhTJfIAzjgMiBE
ePfnscq3fpM0EnCnkWJBSO5fW1Dmb8S1CtPzsbJzfvJQ4vzRgvJ+o12E/Mhjfu+sR69/cqyCNPZT
CwpXlyeQ/OCrwW1DlMGPLah4caaiypg6IbEaTpB4XN4Uq1EneykJrHb6dZZC9+JeIVlZypiaBq/A
tjDFdEGbnykE1FjMcvRBHtjRgLfaRfCU+n1xSEhyx7A1BMx2ZrfdD7Ls0fuSQnSpIrrF+yEbIr1h
djkhHvDdgkZK7srtGLAeuU05X7SRc6z8nFepW2Iiy+BkfRAV0wRgEF2E0z17DqbpSagikozR1PJB
9yPT9qlY9ulowPV3suGOuaI4kvpBfTVXihiQyChGDKVRe+8ubXrFj4hm25neeGhq4y6NmkzRPAYP
0TFxv9bTUiFJt82PmnYb8FpzeeSYY++XTiW3VqBkSzL6+s2LKleM62SKcCMr9pxmR/ZoyreHOHHR
WK+MqwzT5dYzW3EKRPqhzms3jFHjXvvOsvcpQzdGS5JmPK7aYo4g/UPOsPM2qoV9Fzm2iQ1Fdo6A
bUZGFUZeQ2+DgdMVxyJnZzUjo5ylLbb8zTk8oZ54iDoo1/GEF0az/XHICR0WaXLlOYt1EEMCEViP
PacZtuKtNyY0O9zJCUl+0s5Vb3RjxGCbpdCXukf20V8EU9V/cAjGgmTA6rUzRouotGzNpuoU3cRg
cocr9jewNuZLiuwBm1A97ohke4qqxYTg031Y8sUBEGJWn7opW46AmLyQ5kOyZbS5i0XvbonViO8V
AfTVFk1Ice1nZXsuqqTkUtMk80JKb3kTD0re5rYRbY3EG1+iLrLulrbOAJVJ9P66+cp4k3EyNT5q
5zaNbzVZoMc5KAjnkvgnEHJcFTKH3iQkdLrKiO6E3T9z9qmANnj5ZUL8eXyaerzUd3MQ1+0rm5L6
ZE7t8C1lxn0nUZOfsri1H3Jg0VumQ8MVZ84WLA09zD6cmrK7Hizz08TWdTYa+nDWZH5FNfjJm6Za
bUq3ai/RxNH8A014sxC3pbCEL/4L9J3hkZEiTUyCOXeyjQp6CeUwlBcmLNhsH8kac0BRTdOnhHpi
9fgjbuEUwpg5zLNOhCB7rZ2LXHCXVjgL7gi4JIHOTMwr7Ntknc10ge/GxrqlKfmCbvWFviHnQEZr
eJoI6g0wCDOQ85K2O4yKJ8aMLfnRjfzHOGq+mhZA2DDzYFJ3jm9euAW5yDdJ4TQhRJl0kyXSAovH
2sFv4CRvq+Ss2vRExux0CV6sZBgmOSVshpgM1WvmwTrGOjx38WZAulWmRjPcd/3i8SepfWYMEdVM
VYdwshETjPa4pU6Z94MZHBbHTi7zXI/tnaUtv4SHKErA0sOSAeXCDU9gIP2KcMaAfQ2GMtp5KzyW
PA+xa5u1V+gZxlY00v/odOXiwhk/4XvDFs4Y/pD7RUw8HJmaoBuI+lqRtZVD1Eg8F/kz48kFQ287
nXwQwk7VU0a+w2/9lYNL4KV7x8E634GFwK08rUw6eBObjBbnMVtpuvUwNIfRUTQzRRlfTyOYM+JU
tX5sVxSvCzvueubE9ASjMBmKE/2/mPOoaoowjWt/h2KlJMLzJJcZhvcst3WnLHBdwIBd/tWpcM36
WhR2m4Yu5PQubOuVIey+84RJzvRZqbr2jtw7+9F3AQ9LyTk4cQXpKEujl0P0zigOVlyxznAzObM3
Qb0QuLO78VOR+9in30nHLmwGrCTgj2c9nlHJLN8GYFD8X8+jobwCk8EzDocZiDIBKy0qCcADYSIr
sYVbPFxG5VJw3IHAnBbDJzYW2pl9QQaLXkHNRVQDbe7fAc6w/vsvKHvBOsNwUFfOynoegT7HnvQv
7JUDnVJPbbrKzw6FB6w+0aSvNFTwgg12V3lAmcRKlLa6yrwE5wTaP8iTSzk58w65hnmSPZBVhkb+
nhAA62pAt3GaV2r1bBX3kdTLxlOxd6DAUz590/TbkC5DjQLKdzCZsPYyjSi22KnbSzJ2sPhkgAq2
5mzfdmB9jXq2lo27UrWTla8NpcDf5AVC2GWlb7tWKnCcQeSehvY0l2W7w4ak3ty6mzcxE8ddBnf/
qrcZsOqV793p4LMf9OVl7HZvbRADA8+nz8TjMdZGPrYbBrYb0SEvIeTqYgByuAWAfx7BnfWqss92
aTHPGUb3jqTUct8Z6hwv2T2CL+NuSrLbmet6jGbX4m0szrFX6v0sc4DmM/N7E0WbkntXU207ZEmC
xx2HftOtRHRQlCTpDFzX+3ZIY3nUWb/8D3tnsls5kmXbXym8OQMkje2gBu/2je5V75J8Qshd7uxJ
M/bk179lyoh6HpGoSOQ8UTkpIATJb2O0s8/ea4NPb824Ro5eCM/Z6SRwZZlC2ywccFnm1quCxYTY
AsjxkVqH0HhlczPNm5TF3bJh8LHX5pBX/rKacqtgaPcJ7s0HQFKPrt942WYZFq4yLQHF65Bb5M5q
OLYrmyZFwo0WKOi5tiZ3ZfaLurXZjyQbkvnLi5D99FLWJvSTLrPOvaravZoNihsGPOiwBed8OJle
PnL0FxB4piHpDnNpLlur5MQMcsN7n7MgQ33ps9NghmimmKzKh2DpKZY1S9Adwt36fjjSlRHEH8ru
jX3boZu3c6B2Y6CsnWg6OB9lxfEK2oIXKJ8xoiEGx19IA8oNJAr0a4mZiVSrAEvfLEw85uL2ZGN7
crQ83ZZxVdPMdm5kXybbzm6k5kfMMNVXPLnMndvybGMexZmKsYeW1QWz44l9dhVvFpqu+6OZzP2Z
FJpxNJTytOqv+5xNEtC3lkvp1BoHiEp3LFvCbR2ES7NJRO9t8liZby0WG2SPzMzug6RRD1mYje0q
9OZ0XaPM7duUpqKGeMNhsRIQZiqf4LKZIOcxcjVz91IgLm6iNrRuyiwoXSxC0wwtMHV2XuvuiUf3
RN8WRB0mN0wTKk8jFAYxHOLU0PnCtI23YjJKUra6M50bkCrWpWcHRyd1zBf4otmaBUCUrONeBMD/
ZqdCy4L2QP9U171yeC9Yd1vvXIfWN8fH2Tn7LtWSvKORIu1mziQFmzzZjl2fzaumd+11R+01GFMv
KW8rmoOBReRJv+3c5EL9nESlL7ubsffdo4f/CBcXxun7tqDLeNvigtw7lddsQ960U9C3atgU1Nd9
TFGQfA25cz+Dl/LPkQOydJ3Og3/T4urzNjAs4vACx4fq0tl/hZLUvqC0MRrHrrMrDKyKNq6sY2PP
S7NuSbO+CdAiI+BUSUGv8DkHCju8FNk8/wCYhg6oUuud8zSFlWFY21k53utASA4fEfJMtDNUmnyi
Qe0VkJ4G9x5iKqoobihvpOAAYOYWaTLcs2Dot+40DGdwsuN1xoT00OKlW8Ffm0C4kGSrc5m806SA
bkdQ2sEPWbO0k5Zstsoe6FCucaSIqFNbA/fgzh5M/wMI33SDN365BmqRj3IkPUE1OtlV6iDaJ+b1
4pWuliLGjUm7At6t6JT6hXmCS652Pp/Xs6li714s3bjG5IjaorcrBjirFaWWcks1gcXd3/SwH0Y9
hrIuyTmay2o3etLdU4FaHSeTu7gMi/EJ35rYGWaz7aQihB1jfcoA618z37fPHBLDhi8gXxZ/sLmw
cPKJnMRcYii5zSGNElu1ynqNhxGRuGz5rjdOdpYpd5SiNMkohV3xPck9FxJqkYzbVPXez6Grxw+v
nJJgLSmVvwy2PYnd2Dj17nOo/c/8/6/mfwdn/N/N/8/de/Kr8QR2iP6BP7YpZgh1jlpWTrDPuR8P
ye8pPMbs30yP9iV0w891CqaQP5wnoOpwvcCrYEr///M+CQwT4zOfYh/TgvvvzPufUalfzP8mFF0h
OKKx12vx4K/5u1rVaUJV0XwJK3bM+RouzgxvUTvCuSqIYz7pcMYQx/LcuoCZrRli5ZQSXZ11TqFR
6IO2dmRmfU+WIbWmB8JJ7l3J08UEulVMaYT+LEZT02MBKTjR+GD481Rh1wwHGsWek2gKeVL29EBz
Ro0D0WaziIxbDRCl27nJGmwetmXVwU8h/TntD6PnIhMeY79HKzvi6DOyU+gHeGMYeE3n0ahqX/OS
EvaRcTY2y5nX0hFsBTA003fD7pKjHnoEuGxauZ1l7h6a0ilZYRfplYxGslcUNbIMr7zoqSrZ0YKp
F/i6rHpTLL3xjVt7+hRAjVN0OyTZ/VSj8E6NOkKijHdJDQ4otMyUEbhk053qLzi5YCiYlFEV/jrE
NG1Xp4w1i0szNIsskE3jaA7qTK1VWVnrjP3/NYnzwThOYz3Omzw3YnoaKdFYwK/FeRbvIkdyk9hz
WUr6/UB7VacOlhljIgQWnA88Qh+8AlfiRbJuQDZZla5tl8M/skz/ORH+xYnAreRvF6z/t8mhf723
vx4K//iZ38+EIIRTQ/yLZSlnxZ+Tuc5vnkWEyLNRqF0qCjgufj8ThPebq6HKvubKoB/+ejQIfVzw
X4Nk+p1s+W8gbIji/1kKtPCzWfqgQQl0Xf7SvyTziGDYjrR75+gWQbDuXWO4Npg+9kuUTKciVjTP
G2Cv1/U4zswhrX/jstmEQ2BZ40Nd9+aqb6XxjnHZvOSskq9LFeG7zTIA8p70qk3cOv4VUkr7MGdD
+lSS7d8j7qXHMvasr7WMgm1BuceJrtVtN7fq28B1BVRAQAwhzUYm1xaw8XdTkn5JQf/a6whU3CMF
pfkprIrqHPmi2PcwcLCrV5eaGYom86hkqcCSwBra8VilFLasS8MTbIxi/1SqnjE6KqbbmuXoXhZB
eMM9BdKf7032/WT04dVPcypb5tS8zDhHCBbUQu3IHBZ7sCLxqxWm4dWiwsmavP5C1O9pMelnR1Hq
V5VyQgMXiBQ/BRSZ1VjO3joAMALPsWy6OyAmzsrKKKESjjthrSvSfu8WpvyABKCYA0S+UmlT7Mnn
5c/KydAaJ7o9KS+bskPYdt1mdMaSPqjZglxi9y81VS23XZ9QAVuny/dwHufXqunFPZU1UBjmrLl6
IpvuXY8Xx7TtdIfjrz+bk6e+4UWcNkMF+0wOxQBtJeefwaoCWbaiXbsabe7ZTv9hhGKVNu68FqE8
21WMHcaYtn1aUAZHhc2mdXFD5ZLyqcA4Frmfb2JVs1QZGrVXanB/xiFDWJt1KdZxZ9zjHaBXtUzK
O2vxFxvPcgbGbG6hb4klA8vhzNmXeE7DN195LLFST54i6Y0c/6N6CjE6XhYeuZdRb5NWfSPSF1hL
LTUHZvHoMAXtSwCx4WpUNSoVuKSMeIAQ91RLpReWTLjyfb8oAOoE/kNFPmxYVR0+o7QVww31j+Zd
2PBZgWgKeDNbnOK7RrNcI88rDvPUC5QCWexL6aVvfeCn2tFmXatYuvdlUCyHKZmnq2kM4myPbn1o
AA/ddk7d4ncTmPxKkNml0eOnidA4wsoNrraS9hvkSO+iYic/plYhD1lWOCXnfFvsRidxbws5nu0E
rZYMEvkq4Id9EnNp6QM8zDNDMXJw5L8rMf5w1YQsQNwBlbV0wUhFzs4P0Hhg8dtfhJN/hy0p47UR
O/abH1RPNW1nX9pWzvvFrMx7kuxQTyYgIycXGhr8bxGY12SwXPa2hqfe26jJ6HgBZrHCiAufhJll
Xw38EBCl4jmgKXY9ABfdMrKXyKW8iSP07aPXF94mcIryEXGw+yaCcGjYE5Jeq6tjbI/eqR7VviJq
tl6AZkBeKbL8nlULLoqoOHgzVCQvWqqjk5f1ppWMpz2H5RuYQ5wRbhntZsznG5/yilVUTdmDbE3n
xwIMei1yDFtLMpPwkW7+itFiesaiZdxL8jZr3lCoSk2S2xuFbeTOaKbdSHrxrJqBeTkMdy6+zj1d
t+aFmtRir4p7tsXDqxGN9Sb3hHWfmbE4sI03yfLwpL9W5tB8Fx1TY+SYm9Gc/H1tjdN2KKweNC02
mld8/EquJJh6GFf+TJvPMse3C4Uge4PWuBQQleuvm2HykDaNsV7F0bzFSNVCLkFEhDMbDs+42uln
LPJQ0igY68V4y/0gJDN/jqVCOK0ic2tZxmtm502wimP2rWkRAiTyFMh5/CNreKsvOZ29x8JszW1t
ZgxnWV5/K2itPEd1Et67ZeAdcXTSGqD39vdpZ1DLSA+GW8n23SPst89MN7gzW3Y+XJmEeR0IVKwD
SDfFyg4Kb0sjdvgl5KlxhauYvDSBk95gYP0aLp134Im4rOesHa7wRAkXDGN201Ijuu5mI7xha9vc
dVmkLhlK/BcjSovrJ0+fbEq8o/8EBcOm3cFtlXjJx5L1LVmVbRMF9Y69jv1j8eP+MrqhfHeE0g+X
fnFek7JInzsbzW7lUQ64w2QU7/sFCg8T5LimbzK5s9idEMl0NH5dTY9mz0tfgfffzHOH8j7ZwZkb
OHShqaAKVPjZyAeNJFxoaEqmRGzas2Lu9xXUnmMeLvK56KN9Cq0Sbmu03OWDcLaYGkyA8p25ZOve
qBx6UqadB8D8ag2xfQqtOP860rK5GW14OYPF4zblK35uI1semC4mvKaqCenIYNVUVqP5WrAaOXAy
JceoszczDL27pc+M79LxzZPsAmNXxn57a6VVcUQijuifidt7SnWCZ+ys0c4CE/2I74iikMHHCzDP
hrcTid9cm1l9q9plhpHUc/z3TbdAY56ceD+J0dosUCVXdmucXZboQ4dxO2XS7+vRLZm1cbyknGip
eR8I5ucCbS6GQs1FBAusKrRAEnb3KlbFoU74Sq8mqXUYREZkBj8K1M8QEew4FImNJj0aN6lNQjmo
qAbRPq7O7d9cahNXnLUMGUE/9t/yzntz0+TdjPqfxDjfgpqNPdzSNZR++LJC0bFS+fO2UekTxll5
konvEzfL7S9wU6vvguz8SxPxg0PlGXzU07lr8hMcMIxEJ6mQbbp9Ab9r8S5ctarYA4+ck8lMtXN2
Cx08gYLk+pt+nPrgTnVq9l5bL9LasQgOxTDyxhlzYkMfG7BzYxrZ9zO3nn2ZyPqSSkWSTnKAcvcK
h401Yd5SIH/LU2DoLPWY2RsuefnZiufq1Dep/+bOrvpKiAVmVTQlxZlmOat5QpdPoj3YrGKp1lM7
Lux5487NPoJkao1nVyH1bq1kgIpcG2leHxVeok1lmABAwVnvBq99af14BOYHRZvKVZKisfMyGfZ4
YGtEyyYgpSv/5bQL8bqvSSae0sa5ISobxEBz2Xvm5GS/GP5gHLiLPFcL8GI2Rv6JJ4jxSCAzvpn8
wlrHFdbRIYkVFZiNe0K0WdFbP76jM8+nJvSMVesY/d6qJjZ9vb5uEb/tqTMSzTlNj3m0I9FEF0Ed
dYegEA6ZzCDdt8yU9KM79+VCjDRTBk2TTtwd+yiKTk1pp6fOjGnKLYq16VuStmCv28yxr772wqM7
BYvxPlVDussIMm4hqkfYc3GO00QoWdJCF1t1ETZel7f50JsSw3xhk+9GRP3p4BamxDKXqHosvoX1
Qb6X1RNe6cpvv/eOD5biGeM7N441wWg4gP9JFf3D7PovhjjIG9q9+r/bOq4/vjXvbf4nR8fvP/T7
GBe6vwkL9j8DDMOc++mG/UPaMZF2YKcQx/4jbfSHssOoZgpbWzl8lAlX2yx+F3gAuvwbU5v916kN
RcdFG3KwfprCc/nD/mzgwB/FdzJKhhtRLigdlwW2nE1bqaA+fK5uBj91Zq7iKUyXH0lvBFD+gHo9
uUHDE3zposeiDKJlVfHnXxriO7d203o3UxbaDh9ZA3B5W5CmtkVj7Kjb6V/hEpfXJvBVthnssN+F
XZBebez/69xtcFXJgc5qSdB2zckjrtAUXOq9TbUzh6C8y3OzuuvGsX8IKw8FCB9j/qWZxxE6dBP0
q6nxKjBnMBR6MzEYOII6fCiSoHxo7O6LR5fIEWF9Yjjx8fXRP/VAWU/zMMUi2hFD8G6XiKYyYxTd
KZdcIiZNVBs82GrOJ2YNDl/x1Gv2mu9DYcPQB5DN0Ww2pSltnu8lL4ATezyBmuImYnhuYeJbGFw1
423ysu1gOpgzDLOabhpNgwtU+8zdAUCcBcCHxJLmxpmaIFdplhyJ5m/Iag1TqSbNMQikNyqtsnxV
aRJd+gmlU7yHz4Um1QXjkOwMTa9DoiIQnWimXaHpdllFGQ5ZHJh3uE6yAxzx2zHPsp2fTRTuaUZe
i/hwMBGQbqYEJwKI7fSafGL1cLzNj+wT+x0o6nzdebl9GzRTe5g1k89X5njjaE4f2Cfxnml2XxZa
3aP3CfQrNdsPV1CXcydmhVJq9t+iKYDK8o0N1rnq3mB999hpWiAdGcXP2W7NJ1uzBL0cqiCzvgFj
x9+xK+xeea1Yf8ATDO9Yk5SvAnznztKUwkrzCqHaL3uwmMaW0Oj0ocaWu0kn65tMsw7DT+xhxgdH
+yahIeomumatGouHvPEJTJw0O9HRFEVte8hJAsFWnDVlsTTrYRcAMl0hRb4P9hCcSQuDbhGuvDoN
RPJeMxsBXvdrPIfTbvpEOg6a7oiX0TkUMcRHU7MfM02BxHPNVKLJkLmbSbnKNC8y+ERHRrHGSKpP
pCSKb3+uUs/n/II4iUBYrCgFzTZQINzX1CrNl0YzKqH7sfTU3MrUlyAsa6mG+8aIlzdVSNvFPSun
MzvO+IkiH/c2UM6qCWS8Hwa/ukvNtnuw8fBsc5dBAzPhkpd8Jisfm6/S7Npucjeku3ws8CNRnVUa
eNERPBnTd2gRnOPGXaxYQDoAaCa60FasCMsvHCPybibge6hY7W1JknCdoR3k4idWNepKPbn26UHe
Nsmsbsu4jG+bxLF1tYb4WjBbADdggHppowTxc8KU8eh5uYjXODIMYjpWcnC9qDz1y1Cx9YTOH60H
itiHHTk98xbfq2Wtcdbk5dXIg/iLb1WMSb5XR+zalIo4SVK5gO2tPwoLbhcoxXK6iMUvZ94aN6UF
dh6ML/HQ8qTOLDckNm3E00bg0qLhIKuUvZu4seHbCOR0b+Nte2laMMssCO1Gql3hUZ48XSzydxOz
lIjLfrJ3zSBjPCbxOGPyh9vat+YjFjS2dM9sx2X30ImkpwsGn0danRbJNRjCHU6mSW6cAZj9Y5NN
cfCdRscoqdYJstnoPpdDNip/G0jXoA0eeGv2MftSWnhxeYsaHlw83P4j5v6rewAwQOTP//0ecEnb
Vv9PyvRXQdf+x8/9oegGv7FesDiFhStcC8nsf7Y8oYXYq4ljv7g6xS9bHVDmXASAoNmOThS7wb9z
CcBD+ieiE0xFO4TQiYcT/AtrxT9fAXqag5KOG/KRE5UGFd0mLLKRVClMEWBiZpw036d+UN+l1USn
X16Wu3+sjv6r6su7mmxx+9//xwu4uvzlt7vEhiyMpFzMnX+mxvmpcgFX5UfMyssFFYhKQru1tVcN
icmFsXDolGuxg7c6Ch0sagu0aGUDkHFqHJts8tWqjluqTOvc42AMLY1WziN7umtSulGIUsDwkqR6
4eNkzOrnKCWLtq1aSZbPIrQbkqg78FfSBT0nBIYZF6rhBzXRol+rlJrWhm6NFuu08B6UMaOhgLqh
D2Sc7j6bS6RI5j0OSnLW7sTr5lV0evBnEqqNxor4MduyXWCG5BJ7etFmbGUYLRMHihdtATLum0f4
CL1xCqZktFYzgVj/YyBZgH0p9A37izlEcbot+3gin50nhvuWmCGQat2kR2yi7gSgStRhJcc7BZKH
sF0cjPF1CY0k2NX5bMUPY2x6O0qjSw79NC7NYGeDIaE/JDGFe7Qc/V/G1EX6r1OTy2qPnMPKCyqh
iyc0IWwYWQxsG2sMmMrXVu5ZoLWAQVFb461UFX8rtdo0aN2p/pSg2k85yopV8Lr0U0dWUutVFPn6
+95bNh3/H7AlVC03U8PVDzKkLljQ4lBo/YsUTr0ZtSbWFPesMBBIKSS5WC0yexDu5KeQNmhNrSnH
nXKUvFNab3M/pbeuT7FIzSH2RGxtz7nW6PCjAEHCBQrzCVckIS73h6FVvUDre8Qm1KbiQrAjA5Me
O60DEv8hlp0kNbahpjqmYdWdHIRDtovFQ6K1xIFFAVoCq4B1hdRoWGiOLM+OUzg/UTCJHMkNo/3m
6lbIMk/8zaR1y1wrmObYlWffLNptK9klJlrprLXmqQwr2cdTHX73PiXRRqujg9ZJ40/JlMpg8xrO
wZIQoraME12q/BR2WPMeJuG8H5Vavgi7eMrwi755wGGwcCDSpqDmuAHzpXJG4UBBjpxjnOsKFK3v
Ngi9UdQG74vWfkNZIwNzJnTvzdJuyUQ1B/x8RKORjYdP/VgryWJYMO56cYQsrZVmvC7eJap9622y
++BqkSWPVvbYHcMspxvTmcN1r5XrVmvYQqvZuSjFedQKd6G17lKr3lLr31wLsldVJdkb72ixn7RO
3uM/PcAQpoZYq+jyU1CPtLaeNmK5U2433JRaeS8/RfhI6/Fz1jH+GobgWBFTegFRJu5D9H7alPhK
HIqpiQye3Gl6qmhav+3xztwMegcwfa4DxIxGK/MhveDiUE993o+Pqd4giDyutsbEVqHW+4Vm8Lpz
51IbtZ16llDm5yrC0lsJV+8n5DKN+24x442ZhcGu0XsMV280AO7NL6iKbDlCDZdi2OpYgNCNSI1x
nwAlCKEpYavikiXPs2vOulZnRVK+/+j1TgUcZHEw9Z6lciUbF6ul/Tut/J2dmNNm0ZsZusrZ0agx
3RUgcdZe5Yz3We2qa6K3OlSz4A7Xm55e73zcyBrueUGi26mW/cuid0OD3hLxPek2td4cjZ87pM91
Uqk3S1LvmHjb+bYYo9qFfi4/BBav/UK/PCV1kSm2kzc5K6W3Vv7nAmvQu6yM++YqaF37J4qr1l70
1mvW+6+QRRjdssMlico7OXThFZdd/GoHfP8XYOe76XOZBrHHvKC3mpewy0OCV6V9P08D7WtWO4c3
dc2aLWQ9V3wu6iy9s+v72NkslPqW62jspmOaW/FJ1rRGxwFFNLwY1aVXYL/0NjDQe0Gy39nJVo71
6LEAYTjrDNxiypu/J59rxfFzxQggIju0eu+Yez4XOpZQPEso2FC1/TXTe0piY0j9hBafrCZrH2K/
86+2lvQNSlOpdZ5z9dyiQV0n118ug96GSr0X5fE5PhQpNCqtRfo3WLbnD0LoqEC45dxDVbnjyYjL
gY2CNVwH+Asnu7CrXZAq9WV03RbgEzUAlL4ve8H+H8G0l29e2Nffgq7yf84EWpGtKU5YAdn8GPMp
21JmE4JBl7uxDvrzPLXuxrdMAgY1fyeKNCS0wELUXJltQTNDGVjFegAJAG9+wWBRAAmgxKEC4EHp
1DFwSxx2LuCFn5VjqR1wQvUSxJXnbZGpym8ijoN9BQDnQilJcB6CykAHJiaeADsL+9wGDWjzfFsR
KSmunWOGt/j62ktO+m/bB6QNVW10l6iDCJgx21zHwsfGN1T9CwoIWEkJy2SN0jcFq1aM/b2M2+Bm
McL5B+SMAr2vT3lch7zGZ8oyjKckcb03RXfEfsqNGoBJa2SVPrQlkuwSRdvODGrqbbG+pmZUcSxR
WIrTewbNF7nB3u9qNgN9OwJmsaEorUuaNNYUGgbvubnInZmKd6dv64sRV2A+iAWsSCSLm7ELIQLF
s41jZjHXcVSxaXDbkyqEtcewuB7oSNmEmbIvPXAQ1lzQU5qkqu/q2BbPPmGQ7eQbxU6p2t0bFDRI
fJNiGzCxUyGRUrtVC3mcF7O997FUfyd2TxkI8zGNLOMQPloMojvsh/bOTBrryYVM4LDxls5dHilK
W+1hCu+LuMK5nPCQHU1xE0TNyNteOuZFmdalc7zpRPcf+dPUUKhGKRA9Yx7DA0Y8/+Ab1Nm1BX5A
DKrtnSSvfJfPEsBZYtsHCm8q+iEBL48j3W77iB7iF+4C9tOEPsNU6gr/Z8DC862sKR6gKe/VVYW/
NbLwXqA9EaKozU6uuKe0B5sjL15lXZacRtkYRw+8AKgbR1tXfchW31PZkAnBTTqebJbXbs3jbWZI
5KPptLsyy907VNgcXyEP6x4Cb4bDtvGzjVALizwi1P1VxORHW9V8qYif3g7jQOQ2Wkxnz/MOodvp
800BBXFnpJZ/ACIX3CI+wS2nV/KNC5rXro0Mcoaao0Mvs2gdw+OBUm01Vo6VIrbWfLKLO9psh0Q7
ojNwiGbN9ZVEBbVn+fjgNRqXtojx6JlzddvlauR7IjwQOIT1P7j4JlvHye19bnKsgDTiMo0DSUP2
bHN8HLA6Ppv0uD3DNw12rG4Wh5JJpW5l3oVwlj1uK7EbHU0fL/CKtLFgUV/zBFsFQ3RM+6FZNgho
2SnrwhBb7WDBuUvjkJY5RRD4hygzv2WKz7sZkWYlVHATDXTCTSQTTm6RqHtWIeLiOM18DdFhNmH+
GSdX0ympxkVHeuLXxQvOmeM9xR4R5N5Or9DbLP6VzqnMfetr6oMzAXVWrFXkoan4pfdqLYN9nA2f
CsgRZJHqaTyWYnlHZ/iW+sZ9IBEqwmTwMGlZNGcrOrPrDknCFPAwqYdjsSHtc1pYJcul+Jm3Rez6
OSB81Ib9RhRcbqiko8U7FaRCnDerJco9DR3IEuAaeLACKl7KghemBGVXlDOoaoFTvfYdCCwJWDMa
13ZJXM2nIB1uk9lhnd5UBb66iSy16YEisHzbJmw2LZSiEE4G6Ujw1Cn3fgDnaEkz8TYbNuvSFOdw
SQEgqDz/lsh/vsYyk18qPn7vRutvbd+Nnsqu9Q4SpN/JRV+76JXlZohpwFmChsdcm4AGkH6wm9tu
WUswjmRigR/KuouvsIl5soPUvXVN/nH0Q20xUJfMCZLaIk/ivP770fCfx1IyjUI4Aa4lqO1/9Rom
kTNjZwnSY4atlSvc5LNZWQJOabfPvUfHrJhIuUtRQkGkZfP3v/yvuUbEeRuXpW3ioRaeFeqp9Zc+
riWtGm9eZHq0prr5vmQNJdtpkeAJDPOHv/9VWmH/xVOp9wACLr0GtLPT9v8KgU5VmnkTBsGjJdFS
t3xHZvq24Xj9+PvfY+k5/q+/yMEIhuAAeZ6yiD//m/IaDDyh9fjYEzDaJUHj4KDASVhUaUd7fJ6H
N0OYmClvevkuYX3GnCp0uBtRoofrKOGv+/yT/qMf/Qv9yHJ8S/zy7v0TbuX48Z7UvypHv//EH/5g
y/oNXjj/x+aGDgcHa+EfSyTL/80WNE1pfy6fpv9xAjpYik0A56ZNipe9k2bZ/7FD0qwVFwQ5QhTV
RmyC/i05yfkLl07vsGhbJLXM7tGxMPP85YNmRap3/ci7umgcR64wkzqzFSdMaARga7WKa5e5qE6T
GXrFI50TbviN3cePhAbVR8ISwl2TB3jy2Lu85L6RnnnoTx0hjgCJhiYwmpVC8ob1hrEOM65RaGNu
Eo+jeuZUYJ6roEuK8gzYrkXcxhkAPSPh2TSqItilbVIdS/jUax+fwLpEHdlUZeEwOnGjSFLQn1ty
avcsgDrCBuYY3RRCypu2t7v97A3qBFh1/ABy9NUBDf3hhK35Voy1vzeBc39tSnAwjlt6R0+07wKS
uVatE5Bxvt0ALpmT6WBKwgq8UcYVIlw04X0ZyOcE6GvrJqQEqFnzrLXKgZhNwePEprj31kgS+2WY
pxunF5LYP2ngNk3Mh7mt6oeOpNEGOeelcNMQgNU0307VJPbSDl+mKfDYOjE3iqG8dzID6m3f2FcA
Zs2xhzpMDV6KewbOzdH1kvQSGsV7iOjW81pjgyF5eGanBf2sNoZvbe5HxzlyxQ5iSPGDR0iDCB9Y
PxAzAbwGbQOZw05/9L1NGmVMp1cX9B1WLioIV0oG8VoBw/hq28RWXD8jVB3UL2VaviiDX400v6zM
ZCSO21HyKkRVb5089deu1AYumncHDCLlwLOfygWMX8vkeKvITORRfyKflc6RBVaEz4aOjfzg2z25
RUwY2CrqwceBMAxibw6Clb4sNKfMY/x7cHIrv5vndrmNxoQ6vsVRN5DkjHaVmpPLb4H6EPqgUZ2s
gJpXGiJ9HL22uHFLOd8ksycu1F1lO49mp7uxUc2uatvpe4c5reJeLzrA2Ib8GcIg5nIwOta+xNxz
0yxRephgtdx0UbDUeKjG+COxC2NdSOkeEqur4tXcS/9sQX+tV2nnm9eRHDSblZCJsalss1orDxhE
HLT9FzHNPK6VmO1dLnI1rycumUDEE2Akie2ucwNKDTEROzwPJYM8YUgHdPeg6oZ00XSTKv4oTJLy
hCenfY5pV6dBLreTn3W/1Ftm75AS19y7aVzjw1vI7YkkIcpN7MdbseFFjaBXEgqMFJK1ohm+pAOi
29D4ZxlV6V0ZBMmuYIf3jZVqsSOj6H3PVbSclglIzdobIHyPDaTaxurG17B2xJ2RRz7+VFxEPbY8
iHL5OJ9rGCbdGroIFWFk6SRRRCPZzr293OHcr7dw3ipiqFO16SZhH1usag9kYelwLsb+i5u49X2a
VgnpY0j4NILH6dmQYl653KDI14b8kzyqwqA1FSEZa39Uq6UZZmoEh2w/QfDYpsigzwNLLu6WJO4S
whybhGL3VdM50SUJqubOI6DKLNs8pYT6HkLRHxrwwbdjb0KvnfyTyy2WqB3JtGMaleMhGL36LiuJ
eFujRQQbpW5+RGWTF2rd7CfbVtnX1LTUxtCR835sRpoIYREfKzP0HycmQvIC7RpKgHkpIWWaVT3e
x45qbmaI52sOT/Pa9rzdtYsGWpWp4FCg3TAWWPUWZX1Yo+tdpaOqIy42+1i2MAJSq6VGr5LwKXmT
9w2cx02UyifDlzNquS26xyVM5h+QrkDHkdSAzVM690i/JXEGDEDEFe0E2r2b7/2e1RXBvW5l2kt3
hkg6PVeF6eyUrOK1FwzexZyY+2uAJccwTsZNlIfBm6g18QdG7tqYCqLlDia+TdYynvMQXA5OGBo/
LBw4/4+9M9luHMma9KvU6XUjDxxwTIvekOBMap5CGxzFIMyDYwaevj8oMrMjoqqz/tznompRFRIl
iASuXzP7DOx7ZK4nW3bviNzllbTi8o4tjVizX/3gib+Fcx5uFKYcHyIdBYB9ozGhByr6ZMxhe67z
7K7BiX4EaFSszbrGnpyF7c1cWOV2GN35Rhexd92wDVerFvjERoZ2jTu4jNfQGVy/genld04kv2Gf
6uGlj18wLi3YeTjmqyAdOMHZlnaOtAXpRajvuRrhUUpRzXcgYjy/NUsbE3DEZ8O0K3+23Owg4nS8
0LKpccPCMDXAZnxNs560LarplQiKApttKd6GnL0WPs9HSK7B2hgmY2/1NhWQAK4tdpZi9PGGor57
2d2siwPTA6ul2hT2hjQif+ACoq3vxP3tQC3FszZa+ToBDrWicTS6STiwg+Wiv+5JD2119EzlHEM3
qlzuoAFH+yHS1k2rnxtHM+/mubuh9q2FKK6TOF/kA4v33kPCEucYIFzwkcCX6QlK4RkxD56r3aWT
x1sN3A312iY5QlmE7j7GFL8NwYFsGoro1robnJO0Snel3RD31hN3Vcw6ZZVVTu4AluG2y8t4F5Kp
XBljpjYjltEzkWZu30MwvEWxXu20XrdPc984XwS27c8szekubOrbxsyt+9mVj/ok6dGmJ+SMjd45
UA4x71y46RtlOf1jk0fd0bLzt4Qk8iFKnBALXVzuevZi+27OkENGLWyOsRFAX6eL464JWc/MyFy+
y5OrJ993K9CGP4EaH84eT+VoZYqgfxZxrO2zubfOeRWzcYytbWkmS2EGnDdbPoHfhd3l5py8CpMN
BsjdB88Nq13XupzWXThYnFjNra6Cby7raZofo2gHNrZCxWiyfVNm8zmScsADkIYvvbd0EzR96bOD
obiVjOA7u5SHKKdK00gT5z4N+BFakbbg8ggT24l5AZlQbFjQv8Ip0lZ0r0fXCdaKbNCmCyve8wSn
/5HqheKoEsyoKPf9LoaCv43HNHitu2ncyTGuX0etQF7ySIGV2CgODgw6hPLmdYApASIBgBvZrlUq
Q87etPNqnTX59cTmAaFoPnp0XzppmJ3GlqY0m7O/LMlMyqwM15Grl+tId7JHiPnFPUMVYFHl8qi3
ROCs4gHgwHVZtmKH7lddZaEkwGZWOxde8gVlBBcJePxdlEjqbTj5nJ0ENFVN9ek+DBLkMNzENmJD
NR4ioFZbHAm1D9DEWpOleG0w4xLWrK1qNwxivoZ+nizOJnEs57rYQu8b3zqXhlv2DSg4QYqTkDhB
qApkNiVZQc3jlyKNqlcbMq3OmPuWh1Q78IO8AyBT2yQvABNP4MkOU6O7a5ZUcCbmOrVxUZAIpag2
LchwGcBlU6rthz5XsEVl+DVoa8OX+IV4pNl1u7I8nSqVNLlm7kUO00kGGFQM6MBKgSUHAtMBCFce
wpUfuQA6AlPT313saat2yghKtHjVS7sNWfMBWmb0qDdNlt6yu05JzhNwPiEo6WtVGMlB50/9uvir
98bI8tQpOooi6M9Lj3UDpz2keNdXQ9YhEcBLf1GRXntbQdaZlLZ+61Q8kFbDFCZXYmjFF4y82fU8
0kCt90a2NumL3QbFnBXi3h2DLgn8oHej8kvc5T00esplvfwBpF+ayiPL2Tg9taPrlQ/D1HPVShqI
NG1aeQWT8iqpbTFDRciEA1dxSCzf8uLU8Sf2NL7WBgl9tOE0fqvsKvqKPEu23Gsslk1m+aqFA5kB
eGoHKh3IG4neHX29ceNj17vqoir+dQnv+pPJJ89MpxrjiKtdKGJRfsfOdxdDIMOXX43F1zpglVrG
o3uwP8B/A4e5K6ezH+aIChq1sAElZUrBCqGpOgULOxDscE0yUZkE+CELaoDAbnX0S9828aDjKh26
vcxad7kb4GhFl/BLyQhjDA17vYVaiH4OCiGzjJNeNPJYL2DD2EK9cRfYoYX8YbI45fX0tCofx7iX
z41IcRphhaCSAsgTljtEZvB5Q3I3sFwBQtdO9CYH1yF6OtZd8sb34+CFfp/QC7puCShe0MCNddKC
kq1NKj7gbLt2R910BZqRp3CyYtLqDhRiMyMDYsmPY54kD6GbtZ9aRk/OTFj9KbAJ7ynpbQAhcbED
gpY7zWs5fQF3i660AHP0CkNxv7G7Sj9gVlL3QZDrLYRp/mk3e9Yhberirg09YFFKqKeaDfiLqFz1
UpThU5A7+lka1QDsoNC1PdWQFRktEMJ4pfSTQyz1vsf+jG4H7t+5dGMkb4tIvTlznQFVnEfwFMjt
tJcNOo/9eA7BYhJeta/TbMqeE1jEj24C3pO0EVayqRPGjqNQ+5jWHa289NCtK0OGpwaZlAL2sNgm
dcKHcKyLeUX/kwVHQIEhJYGvDD+IrOEzNBudiV+zCIctPE/1gfakiCC+q4mGky2ba0WJEQDQxiWt
T57UOwwLGTRaGKHWQgvNF25othBEIVjwZtK1z5lbzo9RKAPMAZS8YxeduGnoAJhIfrg6bdn9oOON
cuZrbQJVmrFy2rVGn90Vy5xkzryvgE6gOyg9PAYL67Ri8l3HMVtjGixItHIsKzl/LoOssOozlBx4
NYVuLXewcOMR+nfY2caQnV7KdnDza8Soxtxkk81hTH2wVilyIeHeRXazYAulPX/VpoXNKkiI7W2o
OnzDXpue22Ksxod50BKer1rLgbe9AVxikgruOsdwUFAwEg4nLknt4qcIVWSvzUaUBIb+N7HjJpKt
Nl7N4QjrxlG0LuXj0w/rn//gk/m1Ko5aJktnPUiGm+UKActfFpKVGocECQj+voYSp3lUkQmDhnuk
e811wTi8Grm56xMDYdraarLeWpHYgLy8VN28aUrY7b2288AvprRN/vUP98uy9PvPBvFOSPytiyfp
531PLnpV6IExXFVVfeVUzIrBPu7/VjMq5ycuwGKcBp1DlvXf1qRW0o4cevvhKjb01fIfG5ELbMP2
43f5ZyX5X1aSLNj/Mp/sf8vehreanfN3p/zh6//5X9+/5vedJI0Y/GFYR1JqKGzAgxjlf99J8n/x
tqXv1f6VVGh6v7HYJ7CC/2zZGi4769+Xkqb7m5REidnaWIZrson/O0tJ4bFf/Xn7rQOOAlWoC2pn
6TX+dSmZgIIVs6f2E3amlzZpi8q3K6RgVhZE9kanBrVaqekmK415WC/HNiiKHiKlXm3JGxcJTOVZ
vAQMFZQ5FcxbsacP38bW1nxqSBPSacRtl/Ni4WrQezvWg3jSfROqGlBar9kxvoabevRsqDPSifdB
bln3STsU55Fz21WWWIRT3E4H1aGaQK4DCiyOtkDc6MoAlwAAD7Ir3K+JEdWnUWEGs3NzkUasZDfw
w2EGqe3q4MxwDkqtbu+g1/IUb+LXxFHaS5zl2gOTJug/rH47sjThpgqpRqjcpmKeanDOjM1tD1YI
+yi/JM/QlYiMW2lM1BuAt6IMz9QAURUtLLf0vcInwxPMa0u/0MGyWzD9tobCNMBjpb2jP/zWNkc+
rk57odDLhDZv3MbCfQj67iICdDqqvu4HNYvzOPCYz1IgOgYWdv4rP5dTfpZu9QI3EAlMtOORpNIr
rOHDkmZD+zNvARu94vTlyVSWrEC0+RPFXbqPIY82QPDO224pG2LXs+YtiIIcbAKHipE0sJcfQVFc
xbf2FItSZ3b0azPVtG3bp+V92HjZE5RE+SRGs9iZRVatVRiYW5uAHPHeln2znr83c3Wj22whAqkd
Wzmpt1KSjmJxDLUsDgwggVW2GVyDsrTB2rPkc1eu1arrqY/qF5m6D3bD0bEcqf/EsEJiKEidzex4
Yu8pG0t05j5mc6UpgrHDI8/b8ChzLCBrJ2zyW8MLui+aTg0Mo79u3rZGZl7lsQKdNBgRs2wZqXmT
RcW9qZFgQFqsIzYf5h1LZW/buEHBdoZHWbAg15K4j/0og2Pc56PydrUyCceFlRCsbidKPPAvr1qW
NOWVIcbuFBLchHDNtu7RkUN8krmtv0p+cb+Z2nidA2+MfYtrWW6Fi4eNUP2kn4YJl9ahJN25sril
T+9aYc3ajp7XMnifPGe4ZAYFeKuwkCm1arHJEJ1h9c4Tcf/Pjb5o43b6Lzd6FkfLA/r/712+Kus2
+pf/lpbtzzmm71/4++3eAyxhLwkmAh0W4rr4f7d7TM08CmxussafHfJ/BJk+RKgFPYvYxAPd+UGE
sn6D5aiDotC/3+7F37nfS4fX/+F+L10PLrxDEQF2BstFhVrU0B8UXNg5VWOPjnGeSWGF8y5uwqkN
Fk4gMfbmorXS23BmwfvSg9xW3JHN+ZNmZOwL2Uvvm77SzgHPKgBWWr4NAYNyUpybC2P3PqrN7kgf
qONjkQbxBfrzXuEnXpdFqJ3a2BWUw+b2fe9W42MCVq8gtJpoO1GpcpU3rHTspmGDUc6C2yX+/pVH
a/QuUWQL+LnHFbDDPT2IF9vkCUDnCtx3FdwOsOZGuvkcruNKgpfZK9Y9wFXddO1k9lFIDr4d9D/S
jl87S2CUoI8R/nudrGuzmC54JcMNOFIfWtqXiBXc0vinbYIkEVvaGOcdQQ8A9aGx42NZPHtTn+BO
XRpqOBbilLyuQa+SVkyxhRqtuc2cHIKUBQjMzG1eP4cRx5WSflu43n5quvjOCbHP5kLMe0Kw1B6B
8V8NFSjtsE2u68ljP9Ck84aQA4UpSJoregjMTaRbpg+KjQ6GvGPHToX7ERXoEgngvcLM79gQLSRe
Z+fl3b6SQwqEAwAhFZzgZM1Q941A32lxItZWND1hDKUhpV1+CTwtfsuC1M+mjsZAQHSbzO0+543n
mywUjhXu31NFVcraNCixnB18O1T5WDP6GrYDjeMwMFxl2Xsv8I7ttKTSU6NiTRFoT5MZlytT7ywG
bhaj8DDGLQc2DyMaHHuDY+aDQ6HQoRHsiR1khW0zCsi+jTb5zahLDMh41SyX+HPH3oLOCbnxRPJa
jZU8Kc09kL7P17gmWBeQYqaxINxFZuesPFUpPyMOkybqgQ3DkzvO58QYnFXIAmSrFTGhfco8d06V
v81W8pqoVu4WQP96IJe80b1EOyrD+ybx7vlt79G3mIiHDBnCHnhLuHV465VJue1CumaMMIADS7i0
d4HsS4qg8Y9ZB2Uk4nWSswD01pxGLf0MS2DcQBmrgG4k0548c76e58LFNsN7gZEKuEJYyT16G6tS
XMBrPeN/g7f4ojVt7qfOGPg2ISzYfJPaCZe/YEmKYGszGW0DM3msDTu8FHqUb033MzOWfhwJ2aIW
2toDxbt5s4bjLn0ni+O7vE/dddHYIN5TDPtV7NUPpPBcn6xFejfD3fSbZr5QX5Vt3SQdNogd9nam
odG3DN3ZFCO7hNbQ9JvYrmd4mhQH40ePYN3grYtak4M208VBGMi4cejCBjVCzLy9cWo0vfM1oAKP
+Ne4ioyKviEThw2tN/gWzv2VbqEiwD3UH4kV6/TmCptPLu2LbUQc2utmwYk5Le5TzZwwpXX6UbTN
YGHuQ7KFowFKEO7qgAKQ28Sli5SeIpxr/Kjdmb5wk3+onYsyxqib2leaTD/H1HQs5Kjs0Cs0+c7t
Nd+ZuZ7V3Fh7B4M73Yv6+xhE1BoPpXVcopmsltp7HVcOhkf76FIRsZK1dWcHiaLxF5k0wki/mgfI
HFIi9RjK+9K12V08jTeB6G4yLKH0FMViN8XatxyY1jaDuFW3zjke+PeNU+wGG+RnIYti64QINDkb
en8KEH4XzAX7zfhNlSghsKfvaYUY9w5FpsyOjrYaXLChQnenjUFtmF/jKF0jV9SXyXCQBow3j6lm
5WKbYspprPvAiEL0PW/TTZiP+ajtRqm+9U1Gacs8BVdWnaAWZ0Ic2dimW8Q6WNQTq8upTSt/8HJ3
H5n6dZkZr7YNMSaUyQGsxZM7NA6sWiCX2WTaB0AFxQN0jWdICoNfVc43OxqGdR/E7XoIswdDdCdH
tvVV5RrHuGSFY9EgcVmkBEyFN1nEpBaY7DJw5b3Xdaf7sYfVzJo7eiAkIcmA7N1Gwbo9T9lQs2EH
zQGm2NtngEAbM3olL+A9TBKzN0vSE2UC3bY3JrVtXQCDo8srFjPAYKxsNw36biJ4CI04E1bp4PF5
FmG2BVEJ7xSJpEqpZ6BfIj5NqjmENa5cRHWN/H9nrGg8131A2/anLB1fhqDr9s7kfC07lhVRmCHQ
GO2ww5tAY3yBwczJe+8aRu+NHrLPUVIuP/hwqTgArVuLurI8uKNsnWQ8pZ6j4rjBDQ1RLNKeO48j
g9LGr2ZMPt7Muu7g9nPNvQZLAv2E9p77b3yMMK/vQrQW5nDNWnc17hGXHrddPJvWNnQGc2tkFTRr
WYld6CTP1P5Yh1lzH6a2OTWwMFaVFr6bWuUcaQUGYAn5YSUrW2wt7LwbIXP96IL4xZfHk3zmrrqt
7Zr0ijsRJwV70izM87gNSJOEroY2vYc2EWMTHVvyycNTGwCH5aOo7CbJVop3X+5eB1bt4eN0KApa
PmRlkluNuVdGib8SdwiNe49mNywF3XBd6oYModWU3L0hPs2sKBc5L7DuKMR27PpT2RPtKo61ierl
0Yfq4hyijDCLtQivWVXPdX35Z7z+H43XgpbjvxqvKQRp34qfJ+vvX/OHuWsZn5nSXahtug4Djk3G
n+Yue1my6Lpp60Jn6mao/Wmy/s/2LkkjqbTIKzByWx9usb+BDJDLXuiHyRpcgK3bAlMkoGHXcPFn
/jxZV3OZGkEwRdcES7k5ZB+mkmHxl1jKTqe9U+Lt2nZpGME4p3/pEn44WmJ6gJoPm4sDSbFau3qk
kNBmha+HI639ZaYQeZNTlUV/8GKrKRU55+d48eKUzax/TcxwpJCwS0kWcy5xwKZ/uHlienMenbZ1
cHoor++PoxnXw6XGALuJWuLj+BQyUMiTnV4qXJhr0QWoX5N21rupwqawmJJEUszQmqb6tV+MS4YR
ZQfZj7imwDGLb+A+OjqSTcRCz8UPuSHYZ0ULqze+ZItxigyBs9fqjrrPMk+qFQmc8bZX2g7dEJkF
G9aw+LEiLWsByIXl8lNNc/I8WhwbzMXRhTR6jmh1qPcJUGvBGT4VQcvqJ0vI0DhmbbEuL3Bi4iGv
m6WAImUm4C/PVdbnTtzECMZHmczNTVMhUZ4G4VhfuCLTKW28JKgfZoq2D20tG02enDoc081C+Wd6
tsdqRxAcgooxGsOlTGRGXw/A2AnkX7G1ifFw04EbxpCzTwiQlDxXm7TqO+dEtq/AjLQWDfgC8n1R
2iUAH7ywHtF1RZ4KrydS4YFda1ejwDTIVsGlUaLyiaTLT9AOxB2nIcrdlcfN3CucKnn3EtG8T4FO
oOTKKBorh6AAbX9rt7EDaqZaREIsIYtemHv9ecBwfbQ/REWnJg+9nrIuOcTSK+A2oUmCA4UetsiU
QZQO182iX+pxnGC0GqHUTYvQqRHrOzL3lZsw1OctbenpLgXDJOJqvGvtjiYimj8MHr3ELdaZasOj
67YOHRkmV3ttJG6wJ4RHZW1mTtYhR07ekmBo3kqjyr4YrRIm/ulF7q0X5bf9EIE5BdU0pgCqPjYm
2z/OLhl2cQ4ue1l0r4jQUIznUlo3IATQnqHRha9hLaFxLfp0vijVQJ8K3+HlLiQnqx1ljONtsejb
0YfULRfVO/8QwFNDT0/Y/xU2EtKfvpvaxQGlxrri6ZRg3uKIdLYXgb0gwcCjTCfTgvrOz5gQYEWU
77KQCrmGTEMn7bPuOM1LtAj70SLx08xKB8oi+1OTBz5IONVj0sxXVuFYt8s7+5oMqe6zBy42thIX
9KGJNVmFlcusLNJK5OW5ApX+XgqS++ViUghZKZ5qJYdzSaPpvsnoBptiO9wlSZ/ughgBNIC88dUY
0mZXoRDch5Jjo226kDVS52nGO1EsJgpHC+wzFQ8WRm6lwcNrhmdLlQO45XQEeBGbxqfcmsaRHNZc
Yn3OdPOOVUpH9q4x3zXHpXqh5Wps08X3wUz7xQbWta5jUpO+Rj2ct0qZTe7ZKY9URzl9+UW6U/hg
JTS0kU2urc/tYk4pcAHyPSrYhowha9OstJXq+uww6HZ5TEeFAw2U1SagzGlrLiaYEb4Bh+aiX9gE
Y7JtrZCDttMBQBQeLR/shNM19sb0oRkVzrakvHON6ewtlhxrMedozuLTcRfLjltrsbfy6H75Oi6+
Hi9z430flMVXJ9Y9inkWJ1CVY6bc0EynE8YTh8BO7iB1c/w0+9FPeXffC63EWSQWk5G32I0GfEco
jcKfRitk9F2sScliUiK/Zr6Wi3EJ24zGOULQczLqtvUJKwRn7sX6VH6YoJx6eE6jBnu/mZQXRrK0
WfU4qLQRK1WP0+w9TAcNLwU7zTKLGkZ1w3wxijm/nhdbVr8YtKbFqsXGsL0xFvtWoA36PVEaUMUk
dFK1LUvA7k2p9De2w5QNjF15l0j6XNfT4h6Lkk5bSfIm7/gY9X3RF84n02hnzZ95a20YrLJ11OIa
WFGvMqDBcud32YHiSsG9Ziho6XwiTUI0wngMFYFNd7CiYwlo7AZNsvdbBfxjMy2WuXiq23sLEFyy
VoutDsdExlZ5MdxBz7BXAs/DYa6nqVtLQ32jscLckEbwVqZllBeKiZO1ZuLumxefHxUVnGFS76J6
w8LV82EMNG0tvUQ6lkGxmAezxUYIoqO6OIu1UB8WlyFcdO9OemO7713CkOUYxITdAsnpBLPUNZSK
9DknFvccLp7GosuCpwpb0KkbMQ5EiwtS1HJiYVMmu2nxSAYTu3GdQzsVbvy2KCukjNoD/I++WoVO
9yilTrY4Bhfja2Tu1lCJyo2iVeZGETA3N3g9y2Px4fDMF7MnfXh5ClVfGBt3cYSqxRsqRwZYa/GL
Th/W0WRxkYrFT2rw/bV1udhNw5YKEnuxoU6zBTpHzjzo3ULvMN+ETbwlN2qfaRSpHgKnr2HyWDXT
NNXIsaTQbjx3iy+WdDaeyX+G4//RcGxiRf2r4fjq2/Cv/VtekTT6WWo0vn/lH1ojBWdoecKW33vP
/tAZjd8sWBZYGlAmGcN1RPI/xmOwW0ytQBxYjsqFrPGn0CgpUvPQ1SGbO6yK/6bQ+GuaB34G34g7
v6vzU4Dy+nk4lpo9Qjxw5n26zIfmzJ2bFdV/cQP8IrjLjxfxkFMti98TvPPPL9KWPT3mnktVempA
9HWoKo2c3lkTCm83P1z//2A8+HmNbn28lOSy4JvWHbauv7xUmXMvSiDt7cceO2ec4Z0yDMyHYrn/
Z1g897motd04WxIWHfCHv375f7ucLgiUZZkvkILxPfxiezAyAl+DbRAOLYYHI3eeXRKsf/0Sy7f4
MRblLi9hcdjyOFa5pL5+vph1rU2dHgi1Z2H+MFrmE8NYue4M4TBWKwTxP6WU/3A5TfeXcIzk5ST5
K+wmWBk4yy2nqx90CTOkD2NkBNhLEM1HAAwC2cDT8mNqATHKevkI817lKxmqllZ1k4M/W3rqUVZ5
CvSZYpiA+7sRAoeKEmbpbsB4RI997ylKwTNMM3CK2PoYSlTLQ9ejrMwzDkaSm5+NhE1I37RksF04
JXWrG08T9tAFlcGWM2VNeBWpjsdylJo+2un4NHFwODNvDXTxQSfjpq7w0tkEU5/jyaGsOK+BB4Sl
dW21RXqHuxm3lmSf1IWEBru+QD7M8S8SIqcuVqfHj0rh+UDG9gJCtN+aef4uqTUuY/mFc8ZtW5N8
HKTLJl4fX0N2N7wENRfcm8EXm8nsp9WsdqmyiOrT+2Q1yfCN4ZM+zSS6ribEeDxE9UYalIdAMrOv
xhGEGznb4GiE5pMDiPWYRCzeeNqwtu/7bzwm0YaLJvYnQVIIj0D40LJkWnfoKvQQh75ThgQ7h6Df
Q+kINok+RhcOJViLqO4N3Ik6q5BSnw2TQDstSKfQgyCSdOM2LtGdlUO/eeSCOzbo+DpXepLop6IS
nGeKsa7tR4nN6TlK+/q6KAXfxx1H46EUKQenmgIDAC0EUeq6pYpPWdEpyFV9oana2hiFSreES3mL
5Cq5USWtVOzzxYaiEGNLCEp/kmUKqbnnwEa+xug+dbGuMJfpkzhrgGwf4kUjLuJSUFFGZWPEEgqM
Qyw8VmB1cKbppr6tZp79rGHPgTeZn4g+tw+EkNI9kR1xQSC39zlOHBZP7Og63FS7Ijc/wbDEkJbG
XbhNHHPcyyb2bnU7xJVnVvUF8G9502WTbzTddIF3Uqm1V2X6llI/9am0rTBcwdmAijda8a72ZHci
po3OM0f2Tew0lHSbOLiC1hEAEkIIC7Rv8WXPY7+I5IHyx2q4rab0kaMkz/Ye/U3mRX8iA5uu4oh1
ct+Fwy3IZbEzzFinDKECyJ23OMmrRp2QdjDt66FVXlPp5hq8o0lsLTEI/dYM1PTWkDRfZ3xozn2Y
IPtBlN+Zo8dulD7Xwseom27JzDu+0oklkQk2Sz4voEjWLK2DbVBF0xE6ffDJTduCKuTQ24VBMJxG
pn+0RhqKbfg9OxB0AZ99iLeGpI1WBt24zsG3cvTPhiPcDMwTnulug8T2nshOJGuYuIVPN9qbGZjP
nphpRWxb/S5GgN8bvfnq8HfV3Cy8T0s6hSEhLj2bM/6FErxAAHp0llrrB0Of+soV5HLm5KI1qrpl
ysr8Qs1fUTcaFwdEipMlCPtDoFEYJjT9Fhfwth3LcJ9oWPBLrxp2c8q3Dalre6yF5uTcngaiDKpG
BsGL8Nb02AfLqLI3zbhVVWg+WBatgYVIQe4UTt/cdGRz3rhvu4c4H1jHi4hkNnmmTRR1/IUsWc1X
QZa27ICDanoskYnO3JBmsrse4WXD+lSXtEfRpboIBEFJuCqgS0ePzsy0u4gHwCrvObdjgc1pictF
cdXk7iHrjUc23YSAAlGsQ7LqsnY5CLB4IZiiuZcwSL9RRpKsZ9VsnM6Qb50uq89JZ/bXFZhLb2VR
bodneLKv4wk8n0fo6WDnBnIpHmS/HObhhdJfkzNwzSsjwk0TBel8gFYLmIgliJY9i0HpzKezpHAo
sUmds3ITWZ7Qfmhl+FZYuNN2xvuL/oDxa55P2nWq6CpsaEJPQRUscadiP3mgLNaqpgNSyJH6QLLI
CJ+KvoPZkeQbYzJOMCd7UIuuthdMNmulnC/kWGFy9h5/d0D/ycFNXGeRBcWusOIcV7ykxq6f4j3F
48aG7U60B720NLZ21t5qLevajkW6j7QwfHWtTY6VZJfBJ/YbnLKPgjsXOhg8HC5S9mC60A5wAVKp
oLWpcS+VvbGHPH9ugWm9jshVV3Ztz89NYfplGuPDTaq6vupE1W5xvvPOm5xkL9OsXmU2bzIenu90
qhpsCOp0C6aoOfB8HOjLNLlnKGAc9qkVOdtB38ia7vtc8Y+T8L8ZTBxWzD9MRf8Wbr6Lyq/f/nVo
srfi6492QuP7F/4x44vfyKkb2EtoNvm578QRv4HXhPGCMEtKien4jymfBiRDCInj4c+zwe92Qsm3
k7x3WKcz7v0dawlR5n+bGDlfkL/mZ+CQgQ345xFO1RDbcg+nsuawrkimqLz3UqONN6Hr0ZVqWC9D
3vcX6Le8Q7vqhcSjdtAHYD8lmdQ1yOjUrxqZ33p9XqCI6k9WoIfxqspUsi3l4PrzwomriSetJQCL
bTIBe3Ab56rK+pRgk7hJCEq9eWZ+sYfsYmrDDlJP4Le1BWFryMkk9JSS90uppN7FVyicfJydChtK
USoCYS69h5YBwVOfKajTb2zRIBDXw9vSQb6yUvQzSXCzbuP3Bs6Zn9ODu3FK94oH+W6IKcaswuLd
I2gyiP4O1je9i3G3lUZ6YXt2Q6HvCT2P+syEWF4Uv00VFsES4IrVpsy44gsfvRc1Ndsyw0pQ55H5
DK96H9euvRp0OJslFc+rQoMh1povaZ+9OTpeGT0c7vQ6vSxXoM1pLOCz/p5UBckzFqlbMwMcZeYM
Cd0iJoJieSDceOcWI60pnMIOdeZ9GQgV7kQk92HIYpxH0GHOsnitDQ0XRl+S2/HRiDoDuMv4YEfT
3VDJl8hMj7S1vtUqeSOjfuVEGC1Xtmw2kl9okDHdcdONzPhbTWa7ZfGjVkjsR3wNDI5thLxqAC80
Si6UEUGfQd2DMGXo0SZOPdLBWl+e2irmSa0t1zLK3zoxYa2kzHNFzmZaL69VSf4B2JqbodFvWgN2
KoUKwsVUQaTtVDmltu7T6N3M+GeWiC9pOp5odLX2QJBtDH78hqWcnkAc85hr7YxJ2dR8mvkQVWM6
JyNPzkR7Ezrv5qdaqgAf0vhAN6A/TsWwLqKaqaCM3+hT8DbkViHVzqfeCJeu3jq+SpXzEo/6Z1eZ
1wS/qS8csBUZ7Z5iyXqvxv5hBlYVs+/ljWruQzTPlaa7WElaHr4dYEa7nCKKrfh7YhUzKeninTDO
LTFCzO2rqtGfilB88cyhXeWEHkDGZ0fh9A+q7h7kmL3nOkgstqioJvn4YAZQXdIYN2pmlCzvbI0g
Khm79cd1F4V9RdXSS6kKctvSuqos6Wzb5ev4PTGmIr4Ppv0C+m/a2yNvRzyUV5WhVa/ESz3YARGJ
NFIlt2TJ6fkaw2CN9QlkCh7IvXKmHiSV1R+a3HYPY6/xWI6mbIM4S7ujVk1ky7L+mEeqWRtaZn6h
e/B16mv7LNy0Wo4bZYyRiobIKvE9Mj2+k87DW+CUjCuEBzN7lxDVfUqL4CkfNbvzZ9nQcZDTy0PV
ypUs0tfaxPyajhkWHHta037pV+1EM6IccYjW1M5j8BhrZIyyxUnsqKtMi24KsJobtm9PpcYxoUH0
B9lrvY3FVH8pCsj4hZZEG8CL5E9hGlSzZ2+J73e+Mf1f9s61t20kS8N/pTHfJfB+WWAGWMsXxW47
abc7nekvgiIrFCVSlHgRSf36fYqkEpFS7HYqmCUWyx7M9MROkSxWnTqX931PNPkADgg/as3y3y+1
WUSWAJ5bCHxtp4zoiERvUjviu5VsgQz18IvtRAWNphnOe9IPdPbVWHTlyv5kD6yHDPmmd5Nd/GWQ
x3eGtXpNevTEiouY37Ho3YOCKpj1thVHdcXIlvkqGhu7AQQWJN/wwYsH39ze7yeqdXF0xJ0J/DmU
OlkGF9IOySXyKAZyL50sg2vk2dqiYc7YY6tf4t2i0AbO1ULU+5U7iQxTO59BAoqEDTejTSAl5PZ7
5bZd6Es4fGMtXU1dETIJc7wkVw9n5SKJ3vFvyvXLb3eSJRLZM4cDXHfofsz/tu/p6Wt34aB5PC7p
VgoQYfcUFWzsAc1l8wFCSuJ9g4BCToJ1e/nWehfYT4MclGMpwKJfS9XX6GTcKN3l+yVtO8YJqYjL
ZRQ6H8qJtRDm4m4ZLVdjxS1meVLsrlc5xeElulmXMYVBVNMQ8CM/5633d5lHiA4eZOy64QDaMxVg
J7/LLcy3Y1GsXgG3oTX8PS1Wr0Nz91iE3kfFXISXVmE8ZA6KDUUUuTcmCmL/9ijCjwwUP15JVJ1Z
Qgi+AKpVLRWdXK3zYbUAwYtIM4Cfasm1ESkfYId+CAV/6+UZFQCDkxUEYla4VqBekaVuf003B+PO
D1mrbmC8Swq6N6q+caUEGOG15dKc2Fndp54a/hbsyg92qoS/Ae2Bx773vmx32GXhqizB5kNRKu4g
LMHozbOngWs96NCBFw7mHqpAOPI8EvjbQis+eaZW3oSetrkq/JLqghInj+tV8bGIOfYRSjBuQdXS
9slKoztj7X+BmAw2ijZcFzH6ITe0dPwyifYfHS+73qc0dy42+nhRIqGxWPv0u95PCG6KOyBiwUjL
UIkoISNoGmMTFP4Vw1sb2So+1ssTeZpZhNZCYtkGcWaDhe58sL09iLbGQF+P9znMbNyJAstmbjTr
ggYD45fvhYd98s1MqAZ8LTLQZpeDFWslPWoRnBubq90jqZbbMHrNYFY7qWNZbEulgCL+m0Yr4hmO
UpdkipCJVJT1OHJ3m+vEL7SRMdmjjqXNwFKVNyny0CvNGLsD7SGfuAtovsHtoJj8iTLmZ8eiGqiB
RQZ8tdTH6JRzyLpYp00Z3quq92Vv5RR/JrBQ0a6j2zkwsAu4MMmvgY98jbP5w6E98oUF0ukdIqYE
yiZ+i6qirbIF/nqtxVDidHer3SAzISQm/C/mmiW49Vf3u2JFetUrR461xEGlw3VhknZdr0FO7pT0
MVprSOTp+7tXvsmZHcu3cKkFYIepOmjtCRMtDwpYLOuxGhAo7BD5GvkppEFtsOKdF8wAffCWQJGd
h9C0kA1MYqruavg+XbKWJysEZgE1XOeTPU1rLLqJZgvlU77c6JcOUn6i3Pwwocn9KJuYDwv0Zy7N
GEu0ieCE2svyI+iJ2T4R9Bv/90LHO3S3vHA8KG5WC+VjiSN2sZksNjco2d2QqXn0TFi3SyC1oNsw
fIm1I/k6oF4bTgL3RjP3H+kDtquBYrPiv7w5opMBQmXrlgL46cLlzBCXqgP9Fwyw40WVe1sw+Plu
Pc6d9SUuToHID49jKBCAN94rX4SqwZnbcQpj1oCjOCd7cmvopU5Rfz2OtWRNwgI4vTNZ3k44qVyV
77OPWJJ71JUvkCVIkWrAA/SCezQu9mD4JxYMYvLlPsjcK9dC898PEvpSlQ66SCRUd857qObJaOHi
7RfrSL/UN8ksXO4fi6C8Q0iGw5hl5umrKdqzeKk5vGcI0NuMfGERaSPc1atdunSuUz5pFV7ujUKn
YT2/SLvwW2sAYWm5yXfXm0mGItY+XbwrHPrpiiAIoS1Qh+mK8mmWP/mwYkF4eCipbwn1zH3+FKcg
EUqD+r++e9JW6oftwL8FgLAlCZhd+utVCRYaoHLIn0zQDhmBM6azhhEnV2IbJYX5ENn5k+WJAMKk
jaZjbYDQbPGWlMnyvtiS7rI3/DasoE/bpckWS1HRQMB4FotekxkTDOjw3qcHAl1tccWNwPi0XOyg
ihtQaiOTNpHhLbna232IrHvssYHTNLglKL4JJ5wsvrdjYbI7rDy9D1TzrwWtKG5XqvmwA8+CAGg5
EoERyrH+TU6OkX5q5kOQGp80IP2vnMfWme2Nr0PtCEgcK0rpnJNAe5dbzTDDcWKXM1Dqj4nCubcj
zJpAbroU/lcVakepq16nLp5etefXi/S6zBOEmpb8tW2oX5L/XV65EDcclKdt5EK97Ygy5/rKLbJy
HKjJgAAN5XaaD/tXJPe82XYQuPebmGTz3uNcTPcLF3A3Pc/2NoCpATYGctXHnY67pcT6ZmQpfjYq
PDqwBA6etUdgyHm40MGcL4EDUTwBRrLDgsLreIxhrIA4D+53WfZomJl/E9GT7MqPKQpt8/1duMif
lpMQtqA62ANVLmcWRLjreJM+2kQHMFeshx2HCEFm9qTTG0d486l9OF//P8P2SoaNjJj2Yhn9zzIK
/bV3nFxr/s4xxpRirg2UU1NURESPMKaq6EKFdp/u4v0dZ9dg+OJ+6oRMSOQq1BS+1dAVFASFn6OQ
GIPVhRV/C8S0baMbqrdOx2R8DTqOi3135GdMshy9qMk2f8jCZy8JYCV+fvlg7tRgT27QCVfiQg/C
TcENHMigNIe6yNwphHXfHS3C55dvVZ3xR04Ton2OI3KOKJm6JhnIjhNYgosMTKgo90szKBWQoeEA
sAMUYOIoqph/JVUXF3qAO6mCgCBcoP0owreh6YuiK1svfKbrumN7773MWOBn3EDiUm6Id7K5DxDC
D3/NakSnItCdQY30pJlCeWeBa5o8ldv0GiqmeZvQLeDDkiCGRqA0v1ynI02gSZ0KWKrtLDJgF/mO
lomXZoBkzOr3ba1EaBnrnR1d8hAh/opVavSszLTbWN34f5RFkN0FyD3aoz2tyvPrsBZetGkFeGkW
1v4BjXAz/4tKGaxbJMr9CyfV4hH8fkN/b6Aitr9bpu5i8HuugIhfX+k7b+LSNSxdLdNiQnUjRsGx
+iL/Z6xG8yIibX5VgWp+y+Zx+ThPsiBNDrtK/LTqqfJEG1fB+nzrL708UEPy/wE7VD1U9TAvjRFM
eebsef7Pf4C+wXJYYEaAfYkLSxRAk2x+PADmDqhHQHYQL62u46/90jS8/Ib1fL78Oy+9wbyadaGC
QNID+/EVBPL1kd4wCWgdANcxTQVkSHXhtbYnwRySfUQqgVCdOx0tke8tgpff7Oe9vYY+HE8r9fpi
DdDVjd7Ozevzlsevj34EpxROloqYn7jq+f7Pz8IMJm8q9qLnR+vj05Vz6u/NQWeEb/sAJQx0lGBS
62TsxNWZAxfmdNUkyW3moL7hf34Ops+4FvQuT2N/lh7PAR66Jr0R3CFtLm3b0tju4upaA4SPLdvR
NM3631oD331/DcnwenvWse+PGAJDobIphJPrt4f+09kJNnopJDxtuzGGuGC9swdq1zd985lAezNy
AaJUW89DZxXYhlgEcG7rvAFVmr7NAs8tuxR0bSjq4Sx1pvPYGjrWEBUbYSu12hrWdLMeWQIi4i4F
7q1LQEfFHIgkgkFQ2sTV2Qiq6gIBRnsLgfF6Fvq2BDTYB/j6cgejMgR7a6pkD+uXZLu3lgJrhDjM
Jstcz1K96Hq0FKgGGdKzAHabpQBom3Ulrs6GsNwhMBGVAmFvj0Yw5wSxUmtBV4cG5TXDgXJXXZ0d
gYOgYxQ4Ghqz0LujgQcX8HGpWdCcIR0KiAdIM5ybBUcbAlnXDU3kIcTVux3BUlBld4SuD8Eduaju
NGuBt2zZBeFGGKQeMJPV1T9nScfZlVwLuMy6aQkyx3nrqKrW0IIhgSRt7U/VcUqPrCN9X0+gcj9w
UpInowaO5l51dc4I24Hegngimon1z3u3Iyj8SG8IAmiFAFnVcQWPd4JtEzZZ6AbpTv32/XMViWzr
h/rxsAFfUcBYoJOcPxscHS1FIktMQk+tIue3Vm9PiVlAMRLdRHEE1m/ZPSGdIb1ogC4f+RF9C56g
tclaRVJFOj7hV6vY8ZZsd0gbG5L4llXPUu/OBvC7opQm5ScQSFM8EAmTxickIDm2Cw6zAEwYcEvj
U/YuiNJp0CVrFwwCZZ3WTsiF1NbvdBYQBcGfcvvqLeHhNNm+H7cLzIJjIxDI8VDPQueEdJCnFfRS
EAj1z/u3I1z58MEY0uSdovEhh9oxC7iKQxFjAaSr7ULvnCV0HAU4RMoskGjHTwL1gQ9eXZ3Mkkv4
YNvwgNGzrK7aR+2Ry3iuddxbXUY2BO6QYmMgz24IGBQ4zpwhuI3VhPfo/TXCJ9lVYFgkFJCipsB9
3lEwhuQtiFC0+k49en12r2AUS20Cyi2kSixqDU3JrRM9ujqlCAQ+0HGtp6d/9hAWtewiIHoU9t4Q
GLDq6swCaVaMJYfCoSjVv61A42pZb9Egk4AviCeEcH91tf0kQOSUXx3wxka97Pq0F4Cg1sHsj/sG
OsAV3g6R+cYUdjwkV1DNVApOQDirq3fxIy6saP8pZxFs8swq1UenyRF0nYNqFRBiHs7N3jkHaFNL
xww4B9RbmATAzdXVmQVHqI6QbEez4avFYNp7tCN0HXaA5FrQTcpLTIBQL6mujouEXQTrqIniS/3z
3q0FKi+i+4PUjmAWTEc3OCXrl+zWn1xQKTXWrdkxvYsf0Xo0ZGcBT4HPDCKBYmx1dSIniLgowFOL
bHySHm0FSBDSOQR1aNomsjN6swhY6cc5BJvqG6QnzEXvXAPYz4JtIrcFWOKarTm0Xzn78QmbNbgm
6Ck1yYPezYKmUAuSnQUyy0wDKcPOx7covXJQUIWpZ6feaz3aAfgsogeP1BqANc/Lc+gBFD53GFB0
xHtCcuuwRfoXKoAilpwEnfwR8DzRduvsRhBJA92lTn+IJPq3Edij0vGSMaTeSGoE6Hd1seCPraGq
WEN4bnhHTv88AtpISb8/1h4fE9xRvQgExOX4/ckokzrD5EDMrK7ebQVEK6S3gujfQisv9nszC+1J
AKlpEEyiGd2U23q3FTBUTVbnx4NG8mcA1DX+6ewBPAILECSiJGTdxdW71weTdKLA+Ob0oT60HFIP
EDPOWgK8QnqgUHTFbayueuv16GgUGAxp7xB7iAg6beu+EzMrypDZJs/YlPh79P6oy5/0gHrzKiBn
ACAJa9+s9Y49JEbGFoiSw7fMSr+iZRQcT6T6f2AWCH8EQu98LlVVOBYMChcQBCs3pE+r4IxQ05vf
nwhQox2t2dh7EXQdn4rCFkCAEsT02iK+wU3+G1P1lQ8zWvjBc8WE8efJOS7M937hwJM4/XnD/hAU
DwHvb/2iIMbU9655IOL//6uFDK/SQkc/PKSJqvs0f715wdNbt+51eKvDH479eTyNZ4uy+kHZPObD
NIRN89/B9PM0nB7D8tmHzPm3J/nnP1rPeeQbvzJwsuqMK4Cd0uPG/j5qd8OgAwPHpvzAq+k6mSaH
kcRnRPwLB0h25NE0QM4pXvut6agxz9JjR0EUT5+jw1N+4xfJj7xez2epT7Ol1uBVmkR28Beaw35f
FvprYPrSujsQTX6JvvwC7TELP7envcaOyT7/NbPuP7e+ZwNWlR35Zh7FXvuRhS4PZ4HsyGPa8fr+
YZxqeesEIIc/OEvd+1tT/u55umgtwKbkLPvA75BRo79Ye0fWUB/podfPqI61v19dIpQeOco7w1b1
V9lh705tUw2Akx6YAbLZqjwsg2pd1MlA2aF/jTI/OZnmugYnO/b91F/PW89c8wbkx43LE5nJOiso
P3SSTGeLLJmnaWtNN4l36fH92cL3pm2aYY2Gkh+as4CW762V3QAr5MdOEp//bDYt2wR4R2Rgfsbo
URZ3hxaIEOmhv9+XS/IMe5h/jqcd76lJzso+9MN8N22fW4ScAlgvP/ArjRik5yT/5XYeJ/OWpYJM
LMiDP+Ph7+eFP2sdYwwukqA/Y/B/R/HqMJKwsA0JWnroqvPyaBpHnJTtzUmmQT3c8ceP9odXWjtL
ftT3C7894zUFTnZa3q8CPJJ2VNPUeKWHjufIUx0mtvqUNahGduAP8/VadBGbdsKEhiQsO/xrEsqS
H/L3KKMF+LmF2LCXZJ+/vsFpj/EmMSc7/BOzP0+SeculaMAR8mMX7ahS56F/gsX9I50ujhdiQ6eX
fdyP8zjkZGuNXKfApUf2iWw6y7shNMkO/ec0WaBflLa3ZoN0kh58nqS/fDz38DWGSHp8P5lFdAtp
mZUGzS899veFnV7c8ucyTV+RS6f5p4M8yLm/1k6uid+YBfNp/K//AQAA//8=</cx:binary>
              </cx:geoCache>
            </cx:geography>
          </cx:layoutPr>
          <cx:valueColors>
            <cx:maxColor>
              <a:srgbClr val="00FF00"/>
            </cx:maxColor>
          </cx:valueColors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" lastClr="FFFFFF">
                <a:lumMod val="95000"/>
              </a:sysClr>
            </a:solidFill>
            <a:latin typeface="Calibri" panose="020F0502020204030204"/>
          </a:endParaRPr>
        </a:p>
      </cx:txPr>
    </cx:legend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6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>
            <a:lumMod val="65000"/>
            <a:lumOff val="35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96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>
            <a:lumMod val="65000"/>
            <a:lumOff val="35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microsoft.com/office/2014/relationships/chartEx" Target="../charts/chartEx2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34290</xdr:colOff>
      <xdr:row>44</xdr:row>
      <xdr:rowOff>41910</xdr:rowOff>
    </xdr:from>
    <xdr:to>
      <xdr:col>11</xdr:col>
      <xdr:colOff>537210</xdr:colOff>
      <xdr:row>58</xdr:row>
      <xdr:rowOff>11430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401D6C57-1BA8-A2CE-B6E1-5831F3D0A6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96250" y="88430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121920</xdr:colOff>
      <xdr:row>16</xdr:row>
      <xdr:rowOff>144780</xdr:rowOff>
    </xdr:from>
    <xdr:to>
      <xdr:col>11</xdr:col>
      <xdr:colOff>624840</xdr:colOff>
      <xdr:row>30</xdr:row>
      <xdr:rowOff>106680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0BD3DCC-2A15-4EEA-8CE2-03CC1706CC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1405890</xdr:colOff>
      <xdr:row>80</xdr:row>
      <xdr:rowOff>179070</xdr:rowOff>
    </xdr:from>
    <xdr:to>
      <xdr:col>10</xdr:col>
      <xdr:colOff>483870</xdr:colOff>
      <xdr:row>94</xdr:row>
      <xdr:rowOff>148590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645AAF6-0530-1708-6000-A57950BEBB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1009650</xdr:colOff>
      <xdr:row>105</xdr:row>
      <xdr:rowOff>95250</xdr:rowOff>
    </xdr:from>
    <xdr:to>
      <xdr:col>8</xdr:col>
      <xdr:colOff>1398270</xdr:colOff>
      <xdr:row>119</xdr:row>
      <xdr:rowOff>57150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232DE91-0F41-9D60-8E6F-EE96D7987B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</xdr:colOff>
      <xdr:row>0</xdr:row>
      <xdr:rowOff>68580</xdr:rowOff>
    </xdr:from>
    <xdr:to>
      <xdr:col>21</xdr:col>
      <xdr:colOff>30480</xdr:colOff>
      <xdr:row>33</xdr:row>
      <xdr:rowOff>38100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3EB3571-EF6E-5186-4958-063A9ECDBD5F}"/>
            </a:ext>
          </a:extLst>
        </xdr:cNvPr>
        <xdr:cNvSpPr/>
      </xdr:nvSpPr>
      <xdr:spPr>
        <a:xfrm>
          <a:off x="83820" y="68580"/>
          <a:ext cx="14028420" cy="6507480"/>
        </a:xfrm>
        <a:prstGeom prst="roundRect">
          <a:avLst>
            <a:gd name="adj" fmla="val 2241"/>
          </a:avLst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175260</xdr:colOff>
      <xdr:row>4</xdr:row>
      <xdr:rowOff>106680</xdr:rowOff>
    </xdr:from>
    <xdr:to>
      <xdr:col>12</xdr:col>
      <xdr:colOff>1380</xdr:colOff>
      <xdr:row>12</xdr:row>
      <xdr:rowOff>182880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2167DF61-22CA-80E3-BB6B-A6CA6256183E}"/>
            </a:ext>
          </a:extLst>
        </xdr:cNvPr>
        <xdr:cNvGrpSpPr/>
      </xdr:nvGrpSpPr>
      <xdr:grpSpPr>
        <a:xfrm>
          <a:off x="1516380" y="899160"/>
          <a:ext cx="6531720" cy="1661160"/>
          <a:chOff x="1264920" y="175260"/>
          <a:chExt cx="6531720" cy="1661160"/>
        </a:xfrm>
      </xdr:grpSpPr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E49EC3E7-3766-A556-AD20-FED7491FB747}"/>
              </a:ext>
            </a:extLst>
          </xdr:cNvPr>
          <xdr:cNvSpPr/>
        </xdr:nvSpPr>
        <xdr:spPr>
          <a:xfrm>
            <a:off x="1264920" y="175260"/>
            <a:ext cx="6118860" cy="1661160"/>
          </a:xfrm>
          <a:prstGeom prst="roundRect">
            <a:avLst/>
          </a:prstGeom>
          <a:solidFill>
            <a:schemeClr val="bg2">
              <a:lumMod val="1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F49D780E-CADD-79A4-F547-A36C93907087}"/>
              </a:ext>
            </a:extLst>
          </xdr:cNvPr>
          <xdr:cNvSpPr txBox="1"/>
        </xdr:nvSpPr>
        <xdr:spPr>
          <a:xfrm>
            <a:off x="1386840" y="242154"/>
            <a:ext cx="1152000" cy="324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600">
                <a:solidFill>
                  <a:srgbClr val="00D100"/>
                </a:solidFill>
                <a:latin typeface="Amasis MT Pro Black" panose="02040A04050005020304" pitchFamily="18" charset="0"/>
              </a:rPr>
              <a:t>Net</a:t>
            </a:r>
            <a:r>
              <a:rPr lang="en-US" sz="1600" baseline="0">
                <a:solidFill>
                  <a:srgbClr val="00D100"/>
                </a:solidFill>
                <a:latin typeface="Amasis MT Pro Black" panose="02040A04050005020304" pitchFamily="18" charset="0"/>
              </a:rPr>
              <a:t> Sales</a:t>
            </a:r>
            <a:endParaRPr lang="en-US" sz="1600">
              <a:solidFill>
                <a:srgbClr val="00D100"/>
              </a:solidFill>
              <a:latin typeface="Amasis MT Pro Black" panose="02040A04050005020304" pitchFamily="18" charset="0"/>
            </a:endParaRPr>
          </a:p>
        </xdr:txBody>
      </xdr:sp>
      <xdr:sp macro="" textlink="Analysis!A10">
        <xdr:nvSpPr>
          <xdr:cNvPr id="5" name="TextBox 4">
            <a:extLst>
              <a:ext uri="{FF2B5EF4-FFF2-40B4-BE49-F238E27FC236}">
                <a16:creationId xmlns:a16="http://schemas.microsoft.com/office/drawing/2014/main" id="{40A2EB4B-8B83-A27F-6FA7-66E5C79E020D}"/>
              </a:ext>
            </a:extLst>
          </xdr:cNvPr>
          <xdr:cNvSpPr txBox="1"/>
        </xdr:nvSpPr>
        <xdr:spPr>
          <a:xfrm>
            <a:off x="2613660" y="228600"/>
            <a:ext cx="1152000" cy="3511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6065783C-86E3-430D-834A-8622DF5FF6C3}" type="TxLink">
              <a:rPr lang="en-US" sz="2000" b="0" i="0" u="none" strike="noStrike">
                <a:solidFill>
                  <a:srgbClr val="5CFF5C"/>
                </a:solidFill>
                <a:latin typeface="Calibri"/>
                <a:ea typeface="Calibri"/>
                <a:cs typeface="Calibri"/>
              </a:rPr>
              <a:t>$4.2M</a:t>
            </a:fld>
            <a:endParaRPr lang="en-US" sz="2000">
              <a:solidFill>
                <a:srgbClr val="5CFF5C"/>
              </a:solidFill>
            </a:endParaRP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B4E2DE05-63D6-48EA-9873-780A8A5B7AFD}"/>
              </a:ext>
            </a:extLst>
          </xdr:cNvPr>
          <xdr:cNvSpPr txBox="1"/>
        </xdr:nvSpPr>
        <xdr:spPr>
          <a:xfrm>
            <a:off x="4541520" y="254831"/>
            <a:ext cx="1775460" cy="3409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600">
                <a:solidFill>
                  <a:srgbClr val="00D100"/>
                </a:solidFill>
                <a:latin typeface="Amasis MT Pro Black" panose="02040A04050005020304" pitchFamily="18" charset="0"/>
              </a:rPr>
              <a:t>Total Quantity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31FD8CA8-0C62-482B-BE93-1473B4422A21}"/>
              </a:ext>
            </a:extLst>
          </xdr:cNvPr>
          <xdr:cNvSpPr txBox="1"/>
        </xdr:nvSpPr>
        <xdr:spPr>
          <a:xfrm>
            <a:off x="1386840" y="781050"/>
            <a:ext cx="2362200" cy="3409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600">
                <a:solidFill>
                  <a:srgbClr val="00D100"/>
                </a:solidFill>
                <a:latin typeface="Amasis MT Pro Black" panose="02040A04050005020304" pitchFamily="18" charset="0"/>
              </a:rPr>
              <a:t>Net Avg Order Value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27D08E00-1E86-4500-8C6C-715EC4CE8E55}"/>
              </a:ext>
            </a:extLst>
          </xdr:cNvPr>
          <xdr:cNvSpPr txBox="1"/>
        </xdr:nvSpPr>
        <xdr:spPr>
          <a:xfrm>
            <a:off x="4541520" y="792041"/>
            <a:ext cx="2346960" cy="3409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600">
                <a:solidFill>
                  <a:srgbClr val="00D100"/>
                </a:solidFill>
                <a:latin typeface="Amasis MT Pro Black" panose="02040A04050005020304" pitchFamily="18" charset="0"/>
              </a:rPr>
              <a:t>Unique Customers</a:t>
            </a: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88C483E6-DE64-4310-BD20-4A94B34C6C6C}"/>
              </a:ext>
            </a:extLst>
          </xdr:cNvPr>
          <xdr:cNvSpPr txBox="1"/>
        </xdr:nvSpPr>
        <xdr:spPr>
          <a:xfrm>
            <a:off x="4594860" y="1310640"/>
            <a:ext cx="2346960" cy="3409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600">
                <a:solidFill>
                  <a:srgbClr val="00D100"/>
                </a:solidFill>
                <a:latin typeface="Amasis MT Pro Black" panose="02040A04050005020304" pitchFamily="18" charset="0"/>
              </a:rPr>
              <a:t>Unique Orders</a:t>
            </a:r>
          </a:p>
          <a:p>
            <a:endParaRPr lang="en-US" sz="1600">
              <a:solidFill>
                <a:srgbClr val="00D100"/>
              </a:solidFill>
              <a:latin typeface="Amasis MT Pro Black" panose="02040A04050005020304" pitchFamily="18" charset="0"/>
            </a:endParaRP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217D1C92-2178-40A8-A624-9E1220496EBE}"/>
              </a:ext>
            </a:extLst>
          </xdr:cNvPr>
          <xdr:cNvSpPr txBox="1"/>
        </xdr:nvSpPr>
        <xdr:spPr>
          <a:xfrm>
            <a:off x="1386840" y="1295839"/>
            <a:ext cx="2346960" cy="3409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600">
                <a:solidFill>
                  <a:srgbClr val="00D100"/>
                </a:solidFill>
                <a:latin typeface="Amasis MT Pro Black" panose="02040A04050005020304" pitchFamily="18" charset="0"/>
              </a:rPr>
              <a:t>Life Time Value</a:t>
            </a:r>
          </a:p>
        </xdr:txBody>
      </xdr:sp>
      <xdr:sp macro="" textlink="Analysis!C10">
        <xdr:nvSpPr>
          <xdr:cNvPr id="11" name="TextBox 10">
            <a:extLst>
              <a:ext uri="{FF2B5EF4-FFF2-40B4-BE49-F238E27FC236}">
                <a16:creationId xmlns:a16="http://schemas.microsoft.com/office/drawing/2014/main" id="{A7044170-7AD4-475C-B612-5CFA4D18CA0A}"/>
              </a:ext>
            </a:extLst>
          </xdr:cNvPr>
          <xdr:cNvSpPr txBox="1"/>
        </xdr:nvSpPr>
        <xdr:spPr>
          <a:xfrm>
            <a:off x="3642360" y="751447"/>
            <a:ext cx="1152000" cy="324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F058F067-71A5-4A5E-8251-88830C6DBE5C}" type="TxLink">
              <a:rPr lang="en-US" sz="2000" b="0" i="0" u="none" strike="noStrike">
                <a:solidFill>
                  <a:srgbClr val="5CFF5C"/>
                </a:solidFill>
                <a:latin typeface="Calibri"/>
                <a:ea typeface="Calibri"/>
                <a:cs typeface="Calibri"/>
              </a:rPr>
              <a:pPr marL="0" indent="0"/>
              <a:t>$562.6</a:t>
            </a:fld>
            <a:endParaRPr lang="en-US" sz="2000" b="0" i="0" u="none" strike="noStrike">
              <a:solidFill>
                <a:srgbClr val="5CFF5C"/>
              </a:solidFill>
              <a:latin typeface="Calibri"/>
              <a:ea typeface="Calibri"/>
              <a:cs typeface="Calibri"/>
            </a:endParaRPr>
          </a:p>
        </xdr:txBody>
      </xdr:sp>
      <xdr:sp macro="" textlink="Sheet4!A11">
        <xdr:nvSpPr>
          <xdr:cNvPr id="12" name="TextBox 11">
            <a:extLst>
              <a:ext uri="{FF2B5EF4-FFF2-40B4-BE49-F238E27FC236}">
                <a16:creationId xmlns:a16="http://schemas.microsoft.com/office/drawing/2014/main" id="{CEEB9A5D-6943-401C-B446-46F0C8221C53}"/>
              </a:ext>
            </a:extLst>
          </xdr:cNvPr>
          <xdr:cNvSpPr txBox="1"/>
        </xdr:nvSpPr>
        <xdr:spPr>
          <a:xfrm>
            <a:off x="6316980" y="1265797"/>
            <a:ext cx="1152000" cy="324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69E29CBC-1446-4F0B-8176-489BE132F43F}" type="TxLink">
              <a:rPr lang="en-US" sz="2000" b="0" i="0" u="none" strike="noStrike">
                <a:solidFill>
                  <a:srgbClr val="5CFF5C"/>
                </a:solidFill>
                <a:latin typeface="Calibri"/>
                <a:ea typeface="Calibri"/>
                <a:cs typeface="Calibri"/>
              </a:rPr>
              <a:pPr marL="0" indent="0"/>
              <a:t>7431</a:t>
            </a:fld>
            <a:endParaRPr lang="en-US" sz="2000" b="0" i="0" u="none" strike="noStrike">
              <a:solidFill>
                <a:srgbClr val="5CFF5C"/>
              </a:solidFill>
              <a:latin typeface="Calibri"/>
              <a:ea typeface="Calibri"/>
              <a:cs typeface="Calibri"/>
            </a:endParaRPr>
          </a:p>
        </xdr:txBody>
      </xdr:sp>
      <xdr:sp macro="" textlink="Analysis!B10">
        <xdr:nvSpPr>
          <xdr:cNvPr id="13" name="TextBox 12">
            <a:extLst>
              <a:ext uri="{FF2B5EF4-FFF2-40B4-BE49-F238E27FC236}">
                <a16:creationId xmlns:a16="http://schemas.microsoft.com/office/drawing/2014/main" id="{9005CD91-17CB-4DDB-8ADF-77FF7D69E91E}"/>
              </a:ext>
            </a:extLst>
          </xdr:cNvPr>
          <xdr:cNvSpPr txBox="1"/>
        </xdr:nvSpPr>
        <xdr:spPr>
          <a:xfrm>
            <a:off x="6278880" y="225228"/>
            <a:ext cx="1152000" cy="324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E02954F0-EC23-4786-9C7A-DE96F1C21294}" type="TxLink">
              <a:rPr lang="en-US" sz="2000" b="0" i="0" u="none" strike="noStrike">
                <a:solidFill>
                  <a:srgbClr val="5CFF5C"/>
                </a:solidFill>
                <a:latin typeface="Calibri"/>
                <a:ea typeface="Calibri"/>
                <a:cs typeface="Calibri"/>
              </a:rPr>
              <a:pPr marL="0" indent="0"/>
              <a:t>7534</a:t>
            </a:fld>
            <a:endParaRPr lang="en-US" sz="2000" b="0" i="0" u="none" strike="noStrike">
              <a:solidFill>
                <a:srgbClr val="5CFF5C"/>
              </a:solidFill>
              <a:latin typeface="Calibri"/>
              <a:ea typeface="Calibri"/>
              <a:cs typeface="Calibri"/>
            </a:endParaRPr>
          </a:p>
        </xdr:txBody>
      </xdr:sp>
      <xdr:sp macro="" textlink="Sheet4!B11">
        <xdr:nvSpPr>
          <xdr:cNvPr id="14" name="TextBox 13">
            <a:extLst>
              <a:ext uri="{FF2B5EF4-FFF2-40B4-BE49-F238E27FC236}">
                <a16:creationId xmlns:a16="http://schemas.microsoft.com/office/drawing/2014/main" id="{6670D9F7-48C9-44B8-8470-539E9EB92F46}"/>
              </a:ext>
            </a:extLst>
          </xdr:cNvPr>
          <xdr:cNvSpPr txBox="1"/>
        </xdr:nvSpPr>
        <xdr:spPr>
          <a:xfrm>
            <a:off x="6644640" y="747198"/>
            <a:ext cx="1152000" cy="324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ACA641BB-561B-4608-9410-BF666F4B4AF2}" type="TxLink">
              <a:rPr lang="en-US" sz="2000" b="0" i="0" u="none" strike="noStrike">
                <a:solidFill>
                  <a:srgbClr val="5CFF5C"/>
                </a:solidFill>
                <a:latin typeface="Calibri"/>
                <a:ea typeface="Calibri"/>
                <a:cs typeface="Calibri"/>
              </a:rPr>
              <a:pPr marL="0" indent="0"/>
              <a:t>4431</a:t>
            </a:fld>
            <a:endParaRPr lang="en-US" sz="2000" b="0" i="0" u="none" strike="noStrike">
              <a:solidFill>
                <a:srgbClr val="5CFF5C"/>
              </a:solidFill>
              <a:latin typeface="Calibri"/>
              <a:ea typeface="Calibri"/>
              <a:cs typeface="Calibri"/>
            </a:endParaRPr>
          </a:p>
        </xdr:txBody>
      </xdr:sp>
      <xdr:sp macro="" textlink="Analysis!G4">
        <xdr:nvSpPr>
          <xdr:cNvPr id="15" name="TextBox 14">
            <a:extLst>
              <a:ext uri="{FF2B5EF4-FFF2-40B4-BE49-F238E27FC236}">
                <a16:creationId xmlns:a16="http://schemas.microsoft.com/office/drawing/2014/main" id="{30A6E4E9-40F1-4BC7-B8C7-4F9E987B2513}"/>
              </a:ext>
            </a:extLst>
          </xdr:cNvPr>
          <xdr:cNvSpPr txBox="1"/>
        </xdr:nvSpPr>
        <xdr:spPr>
          <a:xfrm>
            <a:off x="3276600" y="1266236"/>
            <a:ext cx="1152000" cy="324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386BAC2D-5227-4464-B16F-FF1DD5427DD1}" type="TxLink">
              <a:rPr lang="en-US" sz="2000" b="0" i="0" u="none" strike="noStrike">
                <a:solidFill>
                  <a:srgbClr val="5CFF5C"/>
                </a:solidFill>
                <a:latin typeface="Calibri"/>
                <a:ea typeface="Calibri"/>
                <a:cs typeface="Calibri"/>
              </a:rPr>
              <a:pPr marL="0" indent="0"/>
              <a:t>$943.6</a:t>
            </a:fld>
            <a:endParaRPr lang="en-US" sz="2000" b="0" i="0" u="none" strike="noStrike">
              <a:solidFill>
                <a:srgbClr val="5CFF5C"/>
              </a:solidFill>
              <a:latin typeface="Calibri"/>
              <a:ea typeface="Calibri"/>
              <a:cs typeface="Calibri"/>
            </a:endParaRPr>
          </a:p>
        </xdr:txBody>
      </xdr:sp>
    </xdr:grpSp>
    <xdr:clientData/>
  </xdr:twoCellAnchor>
  <xdr:twoCellAnchor>
    <xdr:from>
      <xdr:col>0</xdr:col>
      <xdr:colOff>175260</xdr:colOff>
      <xdr:row>0</xdr:row>
      <xdr:rowOff>106680</xdr:rowOff>
    </xdr:from>
    <xdr:to>
      <xdr:col>20</xdr:col>
      <xdr:colOff>662940</xdr:colOff>
      <xdr:row>4</xdr:row>
      <xdr:rowOff>7620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377C2F99-F23D-5F74-9B8E-88D4E87CA801}"/>
            </a:ext>
          </a:extLst>
        </xdr:cNvPr>
        <xdr:cNvSpPr/>
      </xdr:nvSpPr>
      <xdr:spPr>
        <a:xfrm>
          <a:off x="175260" y="106680"/>
          <a:ext cx="13898880" cy="693420"/>
        </a:xfrm>
        <a:prstGeom prst="round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266700</xdr:colOff>
      <xdr:row>0</xdr:row>
      <xdr:rowOff>83820</xdr:rowOff>
    </xdr:from>
    <xdr:to>
      <xdr:col>18</xdr:col>
      <xdr:colOff>190500</xdr:colOff>
      <xdr:row>4</xdr:row>
      <xdr:rowOff>30480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913BD4F4-1B5E-F491-F12F-C5697A964C58}"/>
            </a:ext>
          </a:extLst>
        </xdr:cNvPr>
        <xdr:cNvSpPr txBox="1"/>
      </xdr:nvSpPr>
      <xdr:spPr>
        <a:xfrm>
          <a:off x="1607820" y="83820"/>
          <a:ext cx="10652760" cy="7391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4000">
              <a:solidFill>
                <a:schemeClr val="bg1">
                  <a:lumMod val="9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Shopify Sales Analysis</a:t>
          </a:r>
        </a:p>
      </xdr:txBody>
    </xdr:sp>
    <xdr:clientData/>
  </xdr:twoCellAnchor>
  <xdr:twoCellAnchor>
    <xdr:from>
      <xdr:col>0</xdr:col>
      <xdr:colOff>114300</xdr:colOff>
      <xdr:row>13</xdr:row>
      <xdr:rowOff>22860</xdr:rowOff>
    </xdr:from>
    <xdr:to>
      <xdr:col>7</xdr:col>
      <xdr:colOff>46860</xdr:colOff>
      <xdr:row>32</xdr:row>
      <xdr:rowOff>160020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9" name="Chart 18">
              <a:extLst>
                <a:ext uri="{FF2B5EF4-FFF2-40B4-BE49-F238E27FC236}">
                  <a16:creationId xmlns:a16="http://schemas.microsoft.com/office/drawing/2014/main" id="{2856E96F-C8C6-4E9A-9F99-7E76F3E1BE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300" y="2598420"/>
              <a:ext cx="4626480" cy="39014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198120</xdr:colOff>
      <xdr:row>13</xdr:row>
      <xdr:rowOff>144780</xdr:rowOff>
    </xdr:from>
    <xdr:to>
      <xdr:col>15</xdr:col>
      <xdr:colOff>419100</xdr:colOff>
      <xdr:row>32</xdr:row>
      <xdr:rowOff>160020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257B60ED-1C18-4E0C-A73D-E19351186A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297180</xdr:colOff>
      <xdr:row>4</xdr:row>
      <xdr:rowOff>99060</xdr:rowOff>
    </xdr:from>
    <xdr:to>
      <xdr:col>20</xdr:col>
      <xdr:colOff>624840</xdr:colOff>
      <xdr:row>13</xdr:row>
      <xdr:rowOff>53340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4954027-B9E0-4991-8EA0-7F18887F94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502920</xdr:colOff>
      <xdr:row>13</xdr:row>
      <xdr:rowOff>144780</xdr:rowOff>
    </xdr:from>
    <xdr:to>
      <xdr:col>20</xdr:col>
      <xdr:colOff>594360</xdr:colOff>
      <xdr:row>32</xdr:row>
      <xdr:rowOff>129540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AD05D05-E71C-4EBF-84AF-597FB44B81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cioru ." refreshedDate="46072.610089467591" createdVersion="8" refreshedVersion="8" minRefreshableVersion="3" recordCount="7431" xr:uid="{BD69839C-48B4-41A2-B132-0EB71A5CE7C4}">
  <cacheSource type="worksheet">
    <worksheetSource name="Table1"/>
  </cacheSource>
  <cacheFields count="22">
    <cacheField name="Admin Graphql Api Id" numFmtId="0">
      <sharedItems/>
    </cacheField>
    <cacheField name="Order Number" numFmtId="0">
      <sharedItems containsSemiMixedTypes="0" containsString="0" containsNumber="1" containsInteger="1" minValue="0" maxValue="7430"/>
    </cacheField>
    <cacheField name="Billing Address Country" numFmtId="0">
      <sharedItems/>
    </cacheField>
    <cacheField name="Billing Address First Name" numFmtId="0">
      <sharedItems/>
    </cacheField>
    <cacheField name="Billing Address Last Name" numFmtId="0">
      <sharedItems/>
    </cacheField>
    <cacheField name="Billing Address Province" numFmtId="0">
      <sharedItems count="49">
        <s v="Texas"/>
        <s v="Louisiana"/>
        <s v="Florida"/>
        <s v="Illinois"/>
        <s v="Wisconsin"/>
        <s v="Indiana"/>
        <s v="California"/>
        <s v="Georgia"/>
        <s v="Arizona"/>
        <s v="District of Columbia"/>
        <s v="South Carolina"/>
        <s v="New York"/>
        <s v="New Mexico"/>
        <s v="Tennessee"/>
        <s v="Pennsylvania"/>
        <s v="Alabama"/>
        <s v="Nevada"/>
        <s v="Virginia"/>
        <s v="Maryland"/>
        <s v="Iowa"/>
        <s v="Oregon"/>
        <s v="Michigan"/>
        <s v="Missouri"/>
        <s v="Kansas"/>
        <s v="Nebraska"/>
        <s v="Washington"/>
        <s v="Ohio"/>
        <s v="Massachusetts"/>
        <s v="North Carolina"/>
        <s v="Colorado"/>
        <s v="West Virginia"/>
        <s v="Minnesota"/>
        <s v="New Jersey"/>
        <s v="Connecticut"/>
        <s v="Oklahoma"/>
        <s v="Utah"/>
        <s v="South Dakota"/>
        <s v="Kentucky"/>
        <s v="Mississippi"/>
        <s v="Idaho"/>
        <s v="North Dakota"/>
        <s v="Delaware"/>
        <s v="New Hampshire"/>
        <s v="Arkansas"/>
        <s v="Maine"/>
        <s v="Vermont"/>
        <s v="Montana"/>
        <s v="Rhode Island"/>
        <s v="Wyoming"/>
      </sharedItems>
    </cacheField>
    <cacheField name="Billing Address Zip" numFmtId="0">
      <sharedItems containsSemiMixedTypes="0" containsString="0" containsNumber="1" containsInteger="1" minValue="8" maxValue="99985"/>
    </cacheField>
    <cacheField name="CITY" numFmtId="0">
      <sharedItems count="453">
        <s v="HOUSTON"/>
        <s v="MONROE"/>
        <s v="EL PASO"/>
        <s v="PANAMA CITY"/>
        <s v="SPRINGFIELD"/>
        <s v="GREEN BAY"/>
        <s v="LAFAYETTE"/>
        <s v="CHICAGO"/>
        <s v="BURBANK"/>
        <s v="LONG BEACH"/>
        <s v="SHREVEPORT"/>
        <s v="ORANGE"/>
        <s v="ATLANTA"/>
        <s v="SCOTTSDALE"/>
        <s v="SANTA CLARA"/>
        <s v="WASHINGTON"/>
        <s v="JACKSONVILLE"/>
        <s v="COLUMBIA"/>
        <s v="NEW YORK CITY"/>
        <s v="MIAMI"/>
        <s v="ALBUQUERQUE"/>
        <s v="SPRING"/>
        <s v="BRADENTON"/>
        <s v="MEMPHIS"/>
        <s v="GARY"/>
        <s v="BROOKLYN"/>
        <s v="STOCKTON"/>
        <s v="NEW ORLEANS"/>
        <s v="PITTSBURGH"/>
        <s v="KATY"/>
        <s v="TEXARKANA"/>
        <s v="TAMPA"/>
        <s v="HUNTSVILLE"/>
        <s v="CHATTANOOGA"/>
        <s v="LAS VEGAS"/>
        <s v="READING"/>
        <s v="ANNISTON"/>
        <s v="CORPUS CHRISTI"/>
        <s v="RICHMOND"/>
        <s v="BALTIMORE"/>
        <s v="DES MOINES"/>
        <s v="SANTA CRUZ"/>
        <s v="PORTLAND"/>
        <s v="MADISON"/>
        <s v="GRAND RAPIDS"/>
        <s v="KANSAS CITY"/>
        <s v="TORRANCE"/>
        <s v="TOPEKA"/>
        <s v="BIRMINGHAM"/>
        <s v="SCRANTON"/>
        <s v="LINCOLN"/>
        <s v="DALLAS"/>
        <s v="VANCOUVER"/>
        <s v="SAN FRANCISCO"/>
        <s v="ALBANY"/>
        <s v="AKRON"/>
        <s v="NASHVILLE"/>
        <s v="BOSTON"/>
        <s v="SAVANNAH"/>
        <s v="WINSTON SALEM"/>
        <s v="SAN JOSE"/>
        <s v="COLUMBUS"/>
        <s v="AURORA"/>
        <s v="SCHENECTADY"/>
        <s v="SAGINAW"/>
        <s v="KINGSPORT"/>
        <s v="SAN DIEGO"/>
        <s v="DENVER"/>
        <s v="SEATTLE"/>
        <s v="BATTLE CREEK"/>
        <s v="CLEVELAND"/>
        <s v="CHARLESTON"/>
        <s v="FRESNO"/>
        <s v="MUSKEGON"/>
        <s v="MINNEAPOLIS"/>
        <s v="LUBBOCK"/>
        <s v="TERRE HAUTE"/>
        <s v="SYRACUSE"/>
        <s v="OMAHA"/>
        <s v="MAPLE PLAIN"/>
        <s v="FORT LAUDERDALE"/>
        <s v="SACRAMENTO"/>
        <s v="NAPLES"/>
        <s v="TRENTON"/>
        <s v="WEST HARTFORD"/>
        <s v="AUSTIN"/>
        <s v="ALPHARETTA"/>
        <s v="HUNTINGTON"/>
        <s v="RIVERSIDE"/>
        <s v="STERLING"/>
        <s v="PHOENIX"/>
        <s v="MOBILE"/>
        <s v="DETROIT"/>
        <s v="SOUTH BEND"/>
        <s v="WILKES BARRE"/>
        <s v="CEDAR RAPIDS"/>
        <s v="PHILADELPHIA"/>
        <s v="SAN ANTONIO"/>
        <s v="YOUNG AMERICA"/>
        <s v="ROCHESTER"/>
        <s v="GARDEN GROVE"/>
        <s v="CLEARWATER"/>
        <s v="ROANOKE"/>
        <s v="AMARILLO"/>
        <s v="SAN RAFAEL"/>
        <s v="TACOMA"/>
        <s v="TULSA"/>
        <s v="HAMILTON"/>
        <s v="HIALEAH"/>
        <s v="CARSON CITY"/>
        <s v="STAMFORD"/>
        <s v="ARLINGTON"/>
        <s v="NEWTON"/>
        <s v="JERSEY CITY"/>
        <s v="LANSING"/>
        <s v="SALT LAKE CITY"/>
        <s v="OKLAHOMA CITY"/>
        <s v="DAVENPORT"/>
        <s v="CHARLOTTE"/>
        <s v="HARTFORD"/>
        <s v="GAINESVILLE"/>
        <s v="HAGERSTOWN"/>
        <s v="GARLAND"/>
        <s v="PASADENA"/>
        <s v="SIOUX FALLS"/>
        <s v="BROOKSVILLE"/>
        <s v="BRYAN"/>
        <s v="MIGRATE"/>
        <s v="INDEPENDENCE"/>
        <s v="MONTGOMERY"/>
        <s v="JACKSON"/>
        <s v="BUFFALO"/>
        <s v="MONTICELLO"/>
        <s v="HERNDON"/>
        <s v="EUGENE"/>
        <s v="LAREDO"/>
        <s v="FORT WAYNE"/>
        <s v="JEFFERSON CITY"/>
        <s v="DAYTON"/>
        <s v="PLANO"/>
        <s v="LOS ANGELES"/>
        <s v="SAN LUIS OBISPO"/>
        <s v="PALM BAY"/>
        <s v="RALEIGH"/>
        <s v="SAINT PAUL"/>
        <s v="NORFOLK"/>
        <s v="ABILENE"/>
        <s v="OAKLAND"/>
        <s v="NEWARK"/>
        <s v="MORGANTOWN"/>
        <s v="ERIE"/>
        <s v="FORT COLLINS"/>
        <s v="POCATELLO"/>
        <s v="GLENDALE"/>
        <s v="BAKERSFIELD"/>
        <s v="SAINT PETERSBURG"/>
        <s v="DAYTONA BEACH"/>
        <s v="TUCSON"/>
        <s v="BOISE"/>
        <s v="TALLAHASSEE"/>
        <s v="KENT"/>
        <s v="LORETTO"/>
        <s v="LANCASTER"/>
        <s v="TUSCALOOSA"/>
        <s v="EVANSVILLE"/>
        <s v="GATESVILLE"/>
        <s v="HARRISBURG"/>
        <s v="COLORADO SPRINGS"/>
        <s v="SALEM"/>
        <s v="MILWAUKEE"/>
        <s v="SAINT LOUIS"/>
        <s v="GRAND FORKS"/>
        <s v="WEST PALM BEACH"/>
        <s v="LEXINGTON"/>
        <s v="IRVINE"/>
        <s v="BOCA RATON"/>
        <s v="BATON ROUGE"/>
        <s v="DENTON"/>
        <s v="MUNCIE"/>
        <s v="DULUTH"/>
        <s v="SILVER SPRING"/>
        <s v="RENO"/>
        <s v="TYLER"/>
        <s v="SARASOTA"/>
        <s v="MESA"/>
        <s v="YOUNGSTOWN"/>
        <s v="VIENNA"/>
        <s v="CANTON"/>
        <s v="ODESSA"/>
        <s v="RIDGELY"/>
        <s v="FORT WORTH"/>
        <s v="FLINT"/>
        <s v="KALAMAZOO"/>
        <s v="LOUISVILLE"/>
        <s v="CORONA"/>
        <s v="VIRGINIA BEACH"/>
        <s v="FULLERTON"/>
        <s v="ORLANDO"/>
        <s v="WHITE PLAINS"/>
        <s v="GREENVILLE"/>
        <s v="ZEPHYRHILLS"/>
        <s v="WILMINGTON"/>
        <s v="FLORENCE"/>
        <s v="MANSFIELD"/>
        <s v="WICHITA"/>
        <s v="MIAMI BEACH"/>
        <s v="ATHENS"/>
        <s v="GREENSBORO"/>
        <s v="PENSACOLA"/>
        <s v="SPRING HILL"/>
        <s v="SPOKANE"/>
        <s v="SAINT AUGUSTINE"/>
        <s v="GREELEY"/>
        <s v="JOHNSTOWN"/>
        <s v="WATERBURY"/>
        <s v="KNOXVILLE"/>
        <s v="SHAWNEE MISSION"/>
        <s v="JOLIET"/>
        <s v="SCHAUMBURG"/>
        <s v="ANN ARBOR"/>
        <s v="MANCHESTER"/>
        <s v="PORTSMOUTH"/>
        <s v="LAWRENCEVILLE"/>
        <s v="TOLEDO"/>
        <s v="GADSDEN"/>
        <s v="CUMMING"/>
        <s v="ENGLEWOOD"/>
        <s v="INDIANAPOLIS"/>
        <s v="SAN BERNARDINO"/>
        <s v="BILOXI"/>
        <s v="FREDERICKSBURG"/>
        <s v="MODESTO"/>
        <s v="LEES SUMMIT"/>
        <s v="IDAHO FALLS"/>
        <s v="JAMAICA"/>
        <s v="CHICO"/>
        <s v="NORMAN"/>
        <s v="NORTH LAS VEGAS"/>
        <s v="NEW HAVEN"/>
        <s v="DECATUR"/>
        <s v="NEWPORT BEACH"/>
        <s v="RESTON"/>
        <s v="CINCINNATI"/>
        <s v="ARVADA"/>
        <s v="SIMI VALLEY"/>
        <s v="PRESCOTT"/>
        <s v="CARLSBAD"/>
        <s v="SAINT CLOUD"/>
        <s v="NORTH LITTLE ROCK"/>
        <s v="NORWALK"/>
        <s v="HAYWARD"/>
        <s v="FARMINGTON"/>
        <s v="DURHAM"/>
        <s v="EDMOND"/>
        <s v="BERKELEY"/>
        <s v="BRIDGEPORT"/>
        <s v="SOUTHFIELD"/>
        <s v="CRAWFORDSVILLE"/>
        <s v="BOYNTON BEACH"/>
        <s v="ALLENTOWN"/>
        <s v="NEW HYDE PARK"/>
        <s v="OCALA"/>
        <s v="YONKERS"/>
        <s v="PEORIA"/>
        <s v="SANTA BARBARA"/>
        <s v="SPARTANBURG"/>
        <s v="POMPANO BEACH"/>
        <s v="MONTPELIER"/>
        <s v="OCEANSIDE"/>
        <s v="KILLEEN"/>
        <s v="LITTLE ROCK"/>
        <s v="HOLLYWOOD"/>
        <s v="WICHITA FALLS"/>
        <s v="BEAUFORT"/>
        <s v="ANAHEIM"/>
        <s v="BROCKTON"/>
        <s v="DELRAY BEACH"/>
        <s v="LYNN"/>
        <s v="MELBOURNE"/>
        <s v="EVERETT"/>
        <s v="NEW CASTLE"/>
        <s v="PUEBLO"/>
        <s v="MIDLAND"/>
        <s v="BEAUMONT"/>
        <s v="CONCORD"/>
        <s v="FORT MYERS"/>
        <s v="JEFFERSONVILLE"/>
        <s v="METAIRIE"/>
        <s v="FAYETTEVILLE"/>
        <s v="HUNTINGTON BEACH"/>
        <s v="ASHBURN"/>
        <s v="TEMPLE"/>
        <s v="VENTURA"/>
        <s v="PORT WASHINGTON"/>
        <s v="EAST SAINT LOUIS"/>
        <s v="MISSOULA"/>
        <s v="NORTH HOLLYWOOD"/>
        <s v="PALMDALE"/>
        <s v="SANTA ANA"/>
        <s v="WARREN"/>
        <s v="ASHEVILLE"/>
        <s v="HOT SPRINGS NATIONAL PARK"/>
        <s v="LEVITTOWN"/>
        <s v="CAROL STREAM"/>
        <s v="BETHESDA"/>
        <s v="LAKELAND"/>
        <s v="MACON"/>
        <s v="SANTA MONICA"/>
        <s v="APPLETON"/>
        <s v="SIOUX CITY"/>
        <s v="FRANKFORT"/>
        <s v="ESCONDIDO"/>
        <s v="PINELLAS PARK"/>
        <s v="DULLES"/>
        <s v="BOWIE"/>
        <s v="LITTLETON"/>
        <s v="MARIETTA"/>
        <s v="BOULDER"/>
        <s v="HENDERSON"/>
        <s v="AIKEN"/>
        <s v="BILLINGS"/>
        <s v="CHULA VISTA"/>
        <s v="WACO"/>
        <s v="ALEXANDRIA"/>
        <s v="LAKE WORTH"/>
        <s v="FARGO"/>
        <s v="APACHE JUNCTION"/>
        <s v="HELENA"/>
        <s v="OLYMPIA"/>
        <s v="FORT SMITH"/>
        <s v="NEWPORT NEWS"/>
        <s v="BREA"/>
        <s v="ELMIRA"/>
        <s v="ELIZABETH"/>
        <s v="PORT SAINT LUCIE"/>
        <s v="VALDOSTA"/>
        <s v="PROVO"/>
        <s v="BRONX"/>
        <s v="LARGO"/>
        <s v="FORT PIERCE"/>
        <s v="FALLS CHURCH"/>
        <s v="MERRIFIELD"/>
        <s v="INGLEWOOD"/>
        <s v="PROVIDENCE"/>
        <s v="LIMA"/>
        <s v="DANBURY"/>
        <s v="TROY"/>
        <s v="AUGUSTA"/>
        <s v="POMONA"/>
        <s v="HYATTSVILLE"/>
        <s v="CAMBRIDGE"/>
        <s v="PATERSON"/>
        <s v="SANTA FE"/>
        <s v="SAINT JOSEPH"/>
        <s v="LAKEWOOD"/>
        <s v="NAPERVILLE"/>
        <s v="CHARLOTTESVILLE"/>
        <s v="LEHIGH ACRES"/>
        <s v="LAUREL"/>
        <s v="ROUND ROCK"/>
        <s v="WORCESTER"/>
        <s v="VISALIA"/>
        <s v="FAIRFIELD"/>
        <s v="NORTH PORT"/>
        <s v="COLLEGE STATION"/>
        <s v="JOHNSON CITY"/>
        <s v="REDWOOD CITY"/>
        <s v="LONDON"/>
        <s v="MORENO VALLEY"/>
        <s v="DEARBORN"/>
        <s v="GULFPORT"/>
        <s v="UTICA"/>
        <s v="IOWA CITY"/>
        <s v="GALVESTON"/>
        <s v="HAMPTON"/>
        <s v="MOUNTAIN VIEW"/>
        <s v="MANASSAS"/>
        <s v="VALLEY FORGE"/>
        <s v="FAIRFAX"/>
        <s v="GILBERT"/>
        <s v="BLOOMINGTON"/>
        <s v="ALHAMBRA"/>
        <s v="ANDERSON"/>
        <s v="VAN NUYS"/>
        <s v="SUNNYVALE"/>
        <s v="MURFREESBORO"/>
        <s v="BOZEMAN"/>
        <s v="NORCROSS"/>
        <s v="YAKIMA"/>
        <s v="GASTONIA"/>
        <s v="HATTIESBURG"/>
        <s v="LAS CRUCES"/>
        <s v="VERO BEACH"/>
        <s v="OXNARD"/>
        <s v="WATERLOO"/>
        <s v="IRVING"/>
        <s v="CAPE CORAL"/>
        <s v="WHITTIER"/>
        <s v="BONITA SPRINGS"/>
        <s v="SANTA ROSA"/>
        <s v="STATEN ISLAND"/>
        <s v="KISSIMMEE"/>
        <s v="HIGH POINT"/>
        <s v="CONROE"/>
        <s v="SEMINOLE"/>
        <s v="WINTER HAVEN"/>
        <s v="LYNCHBURG"/>
        <s v="CAMDEN"/>
        <s v="WATERTOWN"/>
        <s v="YORK"/>
        <s v="MERIDIAN"/>
        <s v="MOUNT VERNON"/>
        <s v="SUFFOLK"/>
        <s v="LONGVIEW"/>
        <s v="PORT CHARLOTTE"/>
        <s v="GRAND JUNCTION"/>
        <s v="SPARKS"/>
        <s v="BEAVERTON"/>
        <s v="HICKSVILLE"/>
        <s v="SALINAS"/>
        <s v="HOMESTEAD"/>
        <s v="SAN ANGELO"/>
        <s v="LAKE CHARLES"/>
        <s v="BETHLEHEM"/>
        <s v="SAN MATEO"/>
        <s v="WALTHAM"/>
        <s v="GREAT NECK"/>
        <s v="FREDERICK"/>
        <s v="NEW BEDFORD"/>
        <s v="SANDY"/>
        <s v="ROCKFORD"/>
        <s v="MESQUITE"/>
        <s v="EVANSTON"/>
        <s v="CHEYENNE"/>
        <s v="PETALUMA"/>
        <s v="PALATINE"/>
        <s v="WOBURN"/>
        <s v="OGDEN"/>
        <s v="CHAMPAIGN"/>
        <s v="FLUSHING"/>
        <s v="BISMARCK"/>
        <s v="NEW BRUNSWICK"/>
        <s v="NORTHRIDGE"/>
        <s v="MYRTLE BEACH"/>
        <s v="ANNAPOLIS"/>
        <s v="SOUTH LAKE TAHOE"/>
        <s v="GAITHERSBURG"/>
        <s v="CHESAPEAKE"/>
        <s v="PALO ALTO"/>
        <s v="PUNTA GORDA"/>
        <s v="MC KEESPORT"/>
        <s v="ROCKVILLE"/>
        <s v="CHANDLER"/>
      </sharedItems>
    </cacheField>
    <cacheField name="Currency" numFmtId="0">
      <sharedItems count="1">
        <s v="USD"/>
      </sharedItems>
    </cacheField>
    <cacheField name="Customer Id" numFmtId="0">
      <sharedItems containsSemiMixedTypes="0" containsString="0" containsNumber="1" containsInteger="1" minValue="0" maxValue="6500"/>
    </cacheField>
    <cacheField name="Invoice Date" numFmtId="22">
      <sharedItems containsSemiMixedTypes="0" containsNonDate="0" containsDate="1" containsString="0" minDate="2025-03-18T00:00:00" maxDate="2025-03-24T23:56:00" count="4591">
        <d v="2025-03-19T17:27:00"/>
        <d v="2025-03-24T15:42:00"/>
        <d v="2025-03-22T18:32:00"/>
        <d v="2025-03-18T10:51:00"/>
        <d v="2025-03-22T09:55:00"/>
        <d v="2025-03-23T13:47:00"/>
        <d v="2025-03-24T10:18:00"/>
        <d v="2025-03-24T14:26:00"/>
        <d v="2025-03-24T07:19:00"/>
        <d v="2025-03-23T13:22:00"/>
        <d v="2025-03-22T20:31:00"/>
        <d v="2025-03-24T15:13:00"/>
        <d v="2025-03-20T15:03:00"/>
        <d v="2025-03-21T22:46:00"/>
        <d v="2025-03-23T18:19:00"/>
        <d v="2025-03-21T23:17:00"/>
        <d v="2025-03-24T18:29:00"/>
        <d v="2025-03-24T23:14:00"/>
        <d v="2025-03-18T13:45:00"/>
        <d v="2025-03-21T23:00:00"/>
        <d v="2025-03-20T20:33:00"/>
        <d v="2025-03-19T19:07:00"/>
        <d v="2025-03-20T10:07:00"/>
        <d v="2025-03-20T13:46:00"/>
        <d v="2025-03-21T13:20:00"/>
        <d v="2025-03-24T14:27:00"/>
        <d v="2025-03-24T10:11:00"/>
        <d v="2025-03-18T10:26:00"/>
        <d v="2025-03-23T00:04:00"/>
        <d v="2025-03-19T10:39:00"/>
        <d v="2025-03-20T12:35:00"/>
        <d v="2025-03-22T17:54:00"/>
        <d v="2025-03-19T09:48:00"/>
        <d v="2025-03-22T18:48:00"/>
        <d v="2025-03-19T20:00:00"/>
        <d v="2025-03-23T15:38:00"/>
        <d v="2025-03-23T18:05:00"/>
        <d v="2025-03-24T10:58:00"/>
        <d v="2025-03-19T17:11:00"/>
        <d v="2025-03-24T17:37:00"/>
        <d v="2025-03-19T10:56:00"/>
        <d v="2025-03-20T18:24:00"/>
        <d v="2025-03-21T16:00:00"/>
        <d v="2025-03-22T10:30:00"/>
        <d v="2025-03-23T00:12:00"/>
        <d v="2025-03-24T19:38:00"/>
        <d v="2025-03-18T23:49:00"/>
        <d v="2025-03-19T15:46:00"/>
        <d v="2025-03-19T16:18:00"/>
        <d v="2025-03-19T19:23:00"/>
        <d v="2025-03-20T15:28:00"/>
        <d v="2025-03-21T19:19:00"/>
        <d v="2025-03-23T16:18:00"/>
        <d v="2025-03-18T15:57:00"/>
        <d v="2025-03-20T12:38:00"/>
        <d v="2025-03-22T10:14:00"/>
        <d v="2025-03-18T22:16:00"/>
        <d v="2025-03-22T18:44:00"/>
        <d v="2025-03-24T21:48:00"/>
        <d v="2025-03-21T22:25:00"/>
        <d v="2025-03-24T09:36:00"/>
        <d v="2025-03-24T10:34:00"/>
        <d v="2025-03-19T00:49:00"/>
        <d v="2025-03-21T15:09:00"/>
        <d v="2025-03-18T09:00:00"/>
        <d v="2025-03-18T09:11:00"/>
        <d v="2025-03-20T17:22:00"/>
        <d v="2025-03-18T23:12:00"/>
        <d v="2025-03-22T12:17:00"/>
        <d v="2025-03-22T19:41:00"/>
        <d v="2025-03-19T11:54:00"/>
        <d v="2025-03-24T10:08:00"/>
        <d v="2025-03-23T15:30:00"/>
        <d v="2025-03-20T20:51:00"/>
        <d v="2025-03-22T12:36:00"/>
        <d v="2025-03-24T12:22:00"/>
        <d v="2025-03-24T10:13:00"/>
        <d v="2025-03-24T14:06:00"/>
        <d v="2025-03-24T17:30:00"/>
        <d v="2025-03-19T11:31:00"/>
        <d v="2025-03-21T17:17:00"/>
        <d v="2025-03-22T23:48:00"/>
        <d v="2025-03-23T10:01:00"/>
        <d v="2025-03-23T20:23:00"/>
        <d v="2025-03-24T10:14:00"/>
        <d v="2025-03-24T13:42:00"/>
        <d v="2025-03-19T10:29:00"/>
        <d v="2025-03-19T19:00:00"/>
        <d v="2025-03-22T20:49:00"/>
        <d v="2025-03-23T16:00:00"/>
        <d v="2025-03-23T17:51:00"/>
        <d v="2025-03-23T14:34:00"/>
        <d v="2025-03-23T12:56:00"/>
        <d v="2025-03-24T14:23:00"/>
        <d v="2025-03-24T18:14:00"/>
        <d v="2025-03-24T19:37:00"/>
        <d v="2025-03-24T21:50:00"/>
        <d v="2025-03-22T19:00:00"/>
        <d v="2025-03-19T13:06:00"/>
        <d v="2025-03-20T14:38:00"/>
        <d v="2025-03-23T10:09:00"/>
        <d v="2025-03-24T09:40:00"/>
        <d v="2025-03-24T19:26:00"/>
        <d v="2025-03-24T21:55:00"/>
        <d v="2025-03-22T11:19:00"/>
        <d v="2025-03-23T15:32:00"/>
        <d v="2025-03-18T16:51:00"/>
        <d v="2025-03-20T13:50:00"/>
        <d v="2025-03-19T16:01:00"/>
        <d v="2025-03-23T10:06:00"/>
        <d v="2025-03-19T09:17:00"/>
        <d v="2025-03-24T15:11:00"/>
        <d v="2025-03-20T01:07:00"/>
        <d v="2025-03-20T19:55:00"/>
        <d v="2025-03-23T15:57:00"/>
        <d v="2025-03-20T11:43:00"/>
        <d v="2025-03-20T12:57:00"/>
        <d v="2025-03-23T17:06:00"/>
        <d v="2025-03-22T13:35:00"/>
        <d v="2025-03-21T12:07:00"/>
        <d v="2025-03-23T22:14:00"/>
        <d v="2025-03-24T10:42:00"/>
        <d v="2025-03-23T20:12:00"/>
        <d v="2025-03-24T06:54:00"/>
        <d v="2025-03-24T16:09:00"/>
        <d v="2025-03-23T15:28:00"/>
        <d v="2025-03-23T17:45:00"/>
        <d v="2025-03-23T21:57:00"/>
        <d v="2025-03-24T21:06:00"/>
        <d v="2025-03-24T14:54:00"/>
        <d v="2025-03-24T22:12:00"/>
        <d v="2025-03-20T14:14:00"/>
        <d v="2025-03-23T19:49:00"/>
        <d v="2025-03-22T22:46:00"/>
        <d v="2025-03-21T15:16:00"/>
        <d v="2025-03-23T10:17:00"/>
        <d v="2025-03-19T00:43:00"/>
        <d v="2025-03-24T12:48:00"/>
        <d v="2025-03-23T23:30:00"/>
        <d v="2025-03-24T20:07:00"/>
        <d v="2025-03-24T22:35:00"/>
        <d v="2025-03-20T09:09:00"/>
        <d v="2025-03-19T16:44:00"/>
        <d v="2025-03-23T12:11:00"/>
        <d v="2025-03-23T21:24:00"/>
        <d v="2025-03-24T08:21:00"/>
        <d v="2025-03-21T18:26:00"/>
        <d v="2025-03-24T12:39:00"/>
        <d v="2025-03-24T15:04:00"/>
        <d v="2025-03-20T18:11:00"/>
        <d v="2025-03-18T11:20:00"/>
        <d v="2025-03-18T19:11:00"/>
        <d v="2025-03-20T14:11:00"/>
        <d v="2025-03-20T15:35:00"/>
        <d v="2025-03-22T17:23:00"/>
        <d v="2025-03-19T23:18:00"/>
        <d v="2025-03-20T15:41:00"/>
        <d v="2025-03-20T18:32:00"/>
        <d v="2025-03-20T22:40:00"/>
        <d v="2025-03-21T08:43:00"/>
        <d v="2025-03-23T13:03:00"/>
        <d v="2025-03-18T18:39:00"/>
        <d v="2025-03-18T23:25:00"/>
        <d v="2025-03-20T22:36:00"/>
        <d v="2025-03-21T16:57:00"/>
        <d v="2025-03-22T14:05:00"/>
        <d v="2025-03-18T11:00:00"/>
        <d v="2025-03-24T15:47:00"/>
        <d v="2025-03-24T23:43:00"/>
        <d v="2025-03-18T10:05:00"/>
        <d v="2025-03-18T15:03:00"/>
        <d v="2025-03-19T12:09:00"/>
        <d v="2025-03-20T18:50:00"/>
        <d v="2025-03-23T14:46:00"/>
        <d v="2025-03-19T18:24:00"/>
        <d v="2025-03-18T08:17:00"/>
        <d v="2025-03-24T18:10:00"/>
        <d v="2025-03-24T20:44:00"/>
        <d v="2025-03-24T21:05:00"/>
        <d v="2025-03-19T12:52:00"/>
        <d v="2025-03-21T11:52:00"/>
        <d v="2025-03-21T14:08:00"/>
        <d v="2025-03-23T12:30:00"/>
        <d v="2025-03-23T20:07:00"/>
        <d v="2025-03-23T20:17:00"/>
        <d v="2025-03-18T14:27:00"/>
        <d v="2025-03-21T22:54:00"/>
        <d v="2025-03-18T22:44:00"/>
        <d v="2025-03-19T17:13:00"/>
        <d v="2025-03-21T16:50:00"/>
        <d v="2025-03-19T12:39:00"/>
        <d v="2025-03-21T12:13:00"/>
        <d v="2025-03-18T11:21:00"/>
        <d v="2025-03-19T12:36:00"/>
        <d v="2025-03-22T20:37:00"/>
        <d v="2025-03-22T23:53:00"/>
        <d v="2025-03-23T12:08:00"/>
        <d v="2025-03-22T09:02:00"/>
        <d v="2025-03-23T23:04:00"/>
        <d v="2025-03-18T15:23:00"/>
        <d v="2025-03-22T21:15:00"/>
        <d v="2025-03-23T18:58:00"/>
        <d v="2025-03-20T12:09:00"/>
        <d v="2025-03-22T13:46:00"/>
        <d v="2025-03-18T09:38:00"/>
        <d v="2025-03-22T08:32:00"/>
        <d v="2025-03-19T10:53:00"/>
        <d v="2025-03-19T14:54:00"/>
        <d v="2025-03-18T17:41:00"/>
        <d v="2025-03-18T21:22:00"/>
        <d v="2025-03-23T12:50:00"/>
        <d v="2025-03-21T13:38:00"/>
        <d v="2025-03-24T15:52:00"/>
        <d v="2025-03-18T09:03:00"/>
        <d v="2025-03-22T03:52:00"/>
        <d v="2025-03-22T20:01:00"/>
        <d v="2025-03-22T21:35:00"/>
        <d v="2025-03-20T17:45:00"/>
        <d v="2025-03-23T09:53:00"/>
        <d v="2025-03-22T18:45:00"/>
        <d v="2025-03-20T15:53:00"/>
        <d v="2025-03-18T01:09:00"/>
        <d v="2025-03-18T21:50:00"/>
        <d v="2025-03-23T20:55:00"/>
        <d v="2025-03-23T22:02:00"/>
        <d v="2025-03-23T22:45:00"/>
        <d v="2025-03-23T18:48:00"/>
        <d v="2025-03-18T17:06:00"/>
        <d v="2025-03-19T16:00:00"/>
        <d v="2025-03-23T13:32:00"/>
        <d v="2025-03-19T12:40:00"/>
        <d v="2025-03-23T00:25:00"/>
        <d v="2025-03-24T10:35:00"/>
        <d v="2025-03-18T13:10:00"/>
        <d v="2025-03-20T19:23:00"/>
        <d v="2025-03-19T20:01:00"/>
        <d v="2025-03-19T13:16:00"/>
        <d v="2025-03-18T09:14:00"/>
        <d v="2025-03-19T21:45:00"/>
        <d v="2025-03-24T12:03:00"/>
        <d v="2025-03-22T14:28:00"/>
        <d v="2025-03-23T17:13:00"/>
        <d v="2025-03-20T21:38:00"/>
        <d v="2025-03-23T22:23:00"/>
        <d v="2025-03-18T13:58:00"/>
        <d v="2025-03-18T20:34:00"/>
        <d v="2025-03-23T12:24:00"/>
        <d v="2025-03-23T21:47:00"/>
        <d v="2025-03-23T22:52:00"/>
        <d v="2025-03-18T17:27:00"/>
        <d v="2025-03-18T07:03:00"/>
        <d v="2025-03-23T10:19:00"/>
        <d v="2025-03-22T14:23:00"/>
        <d v="2025-03-19T11:48:00"/>
        <d v="2025-03-19T13:22:00"/>
        <d v="2025-03-24T17:10:00"/>
        <d v="2025-03-24T18:47:00"/>
        <d v="2025-03-18T21:01:00"/>
        <d v="2025-03-24T10:07:00"/>
        <d v="2025-03-19T08:56:00"/>
        <d v="2025-03-19T22:14:00"/>
        <d v="2025-03-21T16:30:00"/>
        <d v="2025-03-23T09:13:00"/>
        <d v="2025-03-23T19:04:00"/>
        <d v="2025-03-24T10:02:00"/>
        <d v="2025-03-23T10:46:00"/>
        <d v="2025-03-18T11:49:00"/>
        <d v="2025-03-19T11:42:00"/>
        <d v="2025-03-22T17:13:00"/>
        <d v="2025-03-23T13:30:00"/>
        <d v="2025-03-18T16:22:00"/>
        <d v="2025-03-21T19:56:00"/>
        <d v="2025-03-23T13:10:00"/>
        <d v="2025-03-24T16:03:00"/>
        <d v="2025-03-24T19:23:00"/>
        <d v="2025-03-24T19:39:00"/>
        <d v="2025-03-21T13:17:00"/>
        <d v="2025-03-18T12:51:00"/>
        <d v="2025-03-21T21:31:00"/>
        <d v="2025-03-18T18:59:00"/>
        <d v="2025-03-21T20:33:00"/>
        <d v="2025-03-22T18:11:00"/>
        <d v="2025-03-21T12:02:00"/>
        <d v="2025-03-24T11:32:00"/>
        <d v="2025-03-21T09:52:00"/>
        <d v="2025-03-23T13:36:00"/>
        <d v="2025-03-22T08:47:00"/>
        <d v="2025-03-19T18:07:00"/>
        <d v="2025-03-18T19:43:00"/>
        <d v="2025-03-23T21:59:00"/>
        <d v="2025-03-20T10:44:00"/>
        <d v="2025-03-21T12:19:00"/>
        <d v="2025-03-20T17:40:00"/>
        <d v="2025-03-18T17:33:00"/>
        <d v="2025-03-20T14:31:00"/>
        <d v="2025-03-23T09:02:00"/>
        <d v="2025-03-21T11:23:00"/>
        <d v="2025-03-20T15:33:00"/>
        <d v="2025-03-22T15:26:00"/>
        <d v="2025-03-22T09:39:00"/>
        <d v="2025-03-23T09:48:00"/>
        <d v="2025-03-22T19:52:00"/>
        <d v="2025-03-22T10:26:00"/>
        <d v="2025-03-24T12:08:00"/>
        <d v="2025-03-21T18:34:00"/>
        <d v="2025-03-20T15:55:00"/>
        <d v="2025-03-18T19:05:00"/>
        <d v="2025-03-20T15:46:00"/>
        <d v="2025-03-24T09:50:00"/>
        <d v="2025-03-21T12:38:00"/>
        <d v="2025-03-20T16:40:00"/>
        <d v="2025-03-22T14:59:00"/>
        <d v="2025-03-19T09:58:00"/>
        <d v="2025-03-22T13:44:00"/>
        <d v="2025-03-20T16:47:00"/>
        <d v="2025-03-24T13:29:00"/>
        <d v="2025-03-24T16:55:00"/>
        <d v="2025-03-24T17:53:00"/>
        <d v="2025-03-24T17:59:00"/>
        <d v="2025-03-24T18:37:00"/>
        <d v="2025-03-24T19:12:00"/>
        <d v="2025-03-24T20:11:00"/>
        <d v="2025-03-24T20:52:00"/>
        <d v="2025-03-24T23:11:00"/>
        <d v="2025-03-21T18:01:00"/>
        <d v="2025-03-20T15:17:00"/>
        <d v="2025-03-23T21:16:00"/>
        <d v="2025-03-24T11:56:00"/>
        <d v="2025-03-23T10:02:00"/>
        <d v="2025-03-18T21:17:00"/>
        <d v="2025-03-18T12:21:00"/>
        <d v="2025-03-18T14:17:00"/>
        <d v="2025-03-21T13:48:00"/>
        <d v="2025-03-24T18:03:00"/>
        <d v="2025-03-24T20:34:00"/>
        <d v="2025-03-20T14:28:00"/>
        <d v="2025-03-19T22:29:00"/>
        <d v="2025-03-19T19:30:00"/>
        <d v="2025-03-20T09:47:00"/>
        <d v="2025-03-22T22:40:00"/>
        <d v="2025-03-18T17:55:00"/>
        <d v="2025-03-20T00:03:00"/>
        <d v="2025-03-20T12:18:00"/>
        <d v="2025-03-23T08:41:00"/>
        <d v="2025-03-18T20:41:00"/>
        <d v="2025-03-23T09:54:00"/>
        <d v="2025-03-18T09:58:00"/>
        <d v="2025-03-23T23:20:00"/>
        <d v="2025-03-24T16:31:00"/>
        <d v="2025-03-24T12:53:00"/>
        <d v="2025-03-20T15:36:00"/>
        <d v="2025-03-20T11:27:00"/>
        <d v="2025-03-23T20:30:00"/>
        <d v="2025-03-21T11:44:00"/>
        <d v="2025-03-18T14:53:00"/>
        <d v="2025-03-21T13:44:00"/>
        <d v="2025-03-18T22:13:00"/>
        <d v="2025-03-23T15:34:00"/>
        <d v="2025-03-21T12:25:00"/>
        <d v="2025-03-21T06:40:00"/>
        <d v="2025-03-19T10:11:00"/>
        <d v="2025-03-19T10:27:00"/>
        <d v="2025-03-20T15:12:00"/>
        <d v="2025-03-18T10:56:00"/>
        <d v="2025-03-24T18:20:00"/>
        <d v="2025-03-18T21:04:00"/>
        <d v="2025-03-21T13:53:00"/>
        <d v="2025-03-20T19:18:00"/>
        <d v="2025-03-22T12:27:00"/>
        <d v="2025-03-21T08:00:00"/>
        <d v="2025-03-18T14:52:00"/>
        <d v="2025-03-20T15:05:00"/>
        <d v="2025-03-20T10:17:00"/>
        <d v="2025-03-20T21:12:00"/>
        <d v="2025-03-22T16:23:00"/>
        <d v="2025-03-21T19:27:00"/>
        <d v="2025-03-18T21:34:00"/>
        <d v="2025-03-23T11:24:00"/>
        <d v="2025-03-22T14:18:00"/>
        <d v="2025-03-18T19:26:00"/>
        <d v="2025-03-22T12:07:00"/>
        <d v="2025-03-22T12:38:00"/>
        <d v="2025-03-24T20:04:00"/>
        <d v="2025-03-21T18:48:00"/>
        <d v="2025-03-18T14:18:00"/>
        <d v="2025-03-20T14:43:00"/>
        <d v="2025-03-18T16:10:00"/>
        <d v="2025-03-18T14:33:00"/>
        <d v="2025-03-22T14:45:00"/>
        <d v="2025-03-21T20:01:00"/>
        <d v="2025-03-18T11:42:00"/>
        <d v="2025-03-23T09:29:00"/>
        <d v="2025-03-21T17:51:00"/>
        <d v="2025-03-23T06:45:00"/>
        <d v="2025-03-18T14:02:00"/>
        <d v="2025-03-20T08:32:00"/>
        <d v="2025-03-20T19:19:00"/>
        <d v="2025-03-22T16:42:00"/>
        <d v="2025-03-23T13:50:00"/>
        <d v="2025-03-22T21:04:00"/>
        <d v="2025-03-18T16:38:00"/>
        <d v="2025-03-20T16:49:00"/>
        <d v="2025-03-20T21:31:00"/>
        <d v="2025-03-20T09:41:00"/>
        <d v="2025-03-19T20:09:00"/>
        <d v="2025-03-21T18:55:00"/>
        <d v="2025-03-21T13:06:00"/>
        <d v="2025-03-21T20:07:00"/>
        <d v="2025-03-19T15:06:00"/>
        <d v="2025-03-18T15:42:00"/>
        <d v="2025-03-24T22:54:00"/>
        <d v="2025-03-24T14:04:00"/>
        <d v="2025-03-24T10:37:00"/>
        <d v="2025-03-22T09:26:00"/>
        <d v="2025-03-23T17:03:00"/>
        <d v="2025-03-18T10:17:00"/>
        <d v="2025-03-20T13:35:00"/>
        <d v="2025-03-20T14:59:00"/>
        <d v="2025-03-22T10:58:00"/>
        <d v="2025-03-22T13:33:00"/>
        <d v="2025-03-23T21:36:00"/>
        <d v="2025-03-21T22:40:00"/>
        <d v="2025-03-24T09:53:00"/>
        <d v="2025-03-24T14:19:00"/>
        <d v="2025-03-24T17:40:00"/>
        <d v="2025-03-24T21:15:00"/>
        <d v="2025-03-22T21:29:00"/>
        <d v="2025-03-19T10:48:00"/>
        <d v="2025-03-22T13:06:00"/>
        <d v="2025-03-22T14:15:00"/>
        <d v="2025-03-24T08:18:00"/>
        <d v="2025-03-24T13:57:00"/>
        <d v="2025-03-24T15:41:00"/>
        <d v="2025-03-19T13:33:00"/>
        <d v="2025-03-23T22:30:00"/>
        <d v="2025-03-24T15:43:00"/>
        <d v="2025-03-22T09:56:00"/>
        <d v="2025-03-23T13:07:00"/>
        <d v="2025-03-21T08:55:00"/>
        <d v="2025-03-18T14:44:00"/>
        <d v="2025-03-24T13:51:00"/>
        <d v="2025-03-18T17:54:00"/>
        <d v="2025-03-20T09:36:00"/>
        <d v="2025-03-22T09:51:00"/>
        <d v="2025-03-24T22:16:00"/>
        <d v="2025-03-21T16:06:00"/>
        <d v="2025-03-19T11:55:00"/>
        <d v="2025-03-20T09:56:00"/>
        <d v="2025-03-20T13:36:00"/>
        <d v="2025-03-18T11:30:00"/>
        <d v="2025-03-19T09:00:00"/>
        <d v="2025-03-19T13:28:00"/>
        <d v="2025-03-20T10:23:00"/>
        <d v="2025-03-20T16:27:00"/>
        <d v="2025-03-24T10:17:00"/>
        <d v="2025-03-19T20:20:00"/>
        <d v="2025-03-22T17:58:00"/>
        <d v="2025-03-22T09:44:00"/>
        <d v="2025-03-21T10:49:00"/>
        <d v="2025-03-20T15:11:00"/>
        <d v="2025-03-21T10:10:00"/>
        <d v="2025-03-21T19:20:00"/>
        <d v="2025-03-23T09:18:00"/>
        <d v="2025-03-24T14:21:00"/>
        <d v="2025-03-19T10:40:00"/>
        <d v="2025-03-22T06:36:00"/>
        <d v="2025-03-23T21:02:00"/>
        <d v="2025-03-22T08:23:00"/>
        <d v="2025-03-22T08:31:00"/>
        <d v="2025-03-24T08:46:00"/>
        <d v="2025-03-22T08:44:00"/>
        <d v="2025-03-18T12:42:00"/>
        <d v="2025-03-19T13:23:00"/>
        <d v="2025-03-18T22:46:00"/>
        <d v="2025-03-24T18:42:00"/>
        <d v="2025-03-22T10:01:00"/>
        <d v="2025-03-23T23:37:00"/>
        <d v="2025-03-20T08:04:00"/>
        <d v="2025-03-20T23:13:00"/>
        <d v="2025-03-19T12:25:00"/>
        <d v="2025-03-20T17:21:00"/>
        <d v="2025-03-23T09:41:00"/>
        <d v="2025-03-18T14:11:00"/>
        <d v="2025-03-22T13:37:00"/>
        <d v="2025-03-24T07:48:00"/>
        <d v="2025-03-19T19:25:00"/>
        <d v="2025-03-20T11:38:00"/>
        <d v="2025-03-22T22:03:00"/>
        <d v="2025-03-19T02:27:00"/>
        <d v="2025-03-22T16:24:00"/>
        <d v="2025-03-22T21:13:00"/>
        <d v="2025-03-20T19:39:00"/>
        <d v="2025-03-21T17:49:00"/>
        <d v="2025-03-19T21:36:00"/>
        <d v="2025-03-20T20:53:00"/>
        <d v="2025-03-22T09:30:00"/>
        <d v="2025-03-22T10:55:00"/>
        <d v="2025-03-18T16:57:00"/>
        <d v="2025-03-22T20:30:00"/>
        <d v="2025-03-24T11:47:00"/>
        <d v="2025-03-24T13:16:00"/>
        <d v="2025-03-18T22:50:00"/>
        <d v="2025-03-22T13:43:00"/>
        <d v="2025-03-20T23:28:00"/>
        <d v="2025-03-22T10:23:00"/>
        <d v="2025-03-23T00:10:00"/>
        <d v="2025-03-18T18:24:00"/>
        <d v="2025-03-20T21:48:00"/>
        <d v="2025-03-22T08:58:00"/>
        <d v="2025-03-21T14:17:00"/>
        <d v="2025-03-18T19:44:00"/>
        <d v="2025-03-20T01:12:00"/>
        <d v="2025-03-22T17:40:00"/>
        <d v="2025-03-23T21:35:00"/>
        <d v="2025-03-18T11:50:00"/>
        <d v="2025-03-19T22:38:00"/>
        <d v="2025-03-20T09:17:00"/>
        <d v="2025-03-20T13:07:00"/>
        <d v="2025-03-22T18:09:00"/>
        <d v="2025-03-18T21:35:00"/>
        <d v="2025-03-19T02:11:00"/>
        <d v="2025-03-19T16:38:00"/>
        <d v="2025-03-20T14:48:00"/>
        <d v="2025-03-21T14:31:00"/>
        <d v="2025-03-19T19:22:00"/>
        <d v="2025-03-23T16:26:00"/>
        <d v="2025-03-20T17:33:00"/>
        <d v="2025-03-24T09:56:00"/>
        <d v="2025-03-21T13:56:00"/>
        <d v="2025-03-19T13:31:00"/>
        <d v="2025-03-21T20:41:00"/>
        <d v="2025-03-21T21:55:00"/>
        <d v="2025-03-23T16:40:00"/>
        <d v="2025-03-23T19:26:00"/>
        <d v="2025-03-18T13:53:00"/>
        <d v="2025-03-18T23:04:00"/>
        <d v="2025-03-23T21:58:00"/>
        <d v="2025-03-24T11:57:00"/>
        <d v="2025-03-19T20:33:00"/>
        <d v="2025-03-18T16:23:00"/>
        <d v="2025-03-19T09:03:00"/>
        <d v="2025-03-19T13:50:00"/>
        <d v="2025-03-19T19:34:00"/>
        <d v="2025-03-20T22:17:00"/>
        <d v="2025-03-22T19:20:00"/>
        <d v="2025-03-19T11:47:00"/>
        <d v="2025-03-20T21:49:00"/>
        <d v="2025-03-22T19:43:00"/>
        <d v="2025-03-18T23:01:00"/>
        <d v="2025-03-19T11:19:00"/>
        <d v="2025-03-19T15:18:00"/>
        <d v="2025-03-23T08:53:00"/>
        <d v="2025-03-23T16:32:00"/>
        <d v="2025-03-19T13:15:00"/>
        <d v="2025-03-23T01:27:00"/>
        <d v="2025-03-23T13:53:00"/>
        <d v="2025-03-23T20:34:00"/>
        <d v="2025-03-24T11:43:00"/>
        <d v="2025-03-24T13:49:00"/>
        <d v="2025-03-19T12:04:00"/>
        <d v="2025-03-19T19:31:00"/>
        <d v="2025-03-19T03:32:00"/>
        <d v="2025-03-21T18:03:00"/>
        <d v="2025-03-21T22:19:00"/>
        <d v="2025-03-21T22:22:00"/>
        <d v="2025-03-23T00:00:00"/>
        <d v="2025-03-23T19:48:00"/>
        <d v="2025-03-24T13:22:00"/>
        <d v="2025-03-21T10:48:00"/>
        <d v="2025-03-23T08:28:00"/>
        <d v="2025-03-24T20:46:00"/>
        <d v="2025-03-20T16:28:00"/>
        <d v="2025-03-19T11:35:00"/>
        <d v="2025-03-22T13:15:00"/>
        <d v="2025-03-19T13:40:00"/>
        <d v="2025-03-23T15:54:00"/>
        <d v="2025-03-19T17:05:00"/>
        <d v="2025-03-24T02:21:00"/>
        <d v="2025-03-19T23:28:00"/>
        <d v="2025-03-21T10:33:00"/>
        <d v="2025-03-22T11:59:00"/>
        <d v="2025-03-21T12:34:00"/>
        <d v="2025-03-23T18:11:00"/>
        <d v="2025-03-22T16:41:00"/>
        <d v="2025-03-18T17:03:00"/>
        <d v="2025-03-18T09:37:00"/>
        <d v="2025-03-18T11:47:00"/>
        <d v="2025-03-20T00:48:00"/>
        <d v="2025-03-20T18:39:00"/>
        <d v="2025-03-22T16:05:00"/>
        <d v="2025-03-23T10:43:00"/>
        <d v="2025-03-24T07:01:00"/>
        <d v="2025-03-18T10:07:00"/>
        <d v="2025-03-19T11:20:00"/>
        <d v="2025-03-22T13:24:00"/>
        <d v="2025-03-24T09:29:00"/>
        <d v="2025-03-24T19:06:00"/>
        <d v="2025-03-20T13:17:00"/>
        <d v="2025-03-23T20:28:00"/>
        <d v="2025-03-24T22:19:00"/>
        <d v="2025-03-19T08:35:00"/>
        <d v="2025-03-23T15:27:00"/>
        <d v="2025-03-18T14:25:00"/>
        <d v="2025-03-21T14:26:00"/>
        <d v="2025-03-22T19:06:00"/>
        <d v="2025-03-18T23:02:00"/>
        <d v="2025-03-21T21:14:00"/>
        <d v="2025-03-22T12:37:00"/>
        <d v="2025-03-18T00:35:00"/>
        <d v="2025-03-21T00:40:00"/>
        <d v="2025-03-21T11:17:00"/>
        <d v="2025-03-18T10:23:00"/>
        <d v="2025-03-19T08:59:00"/>
        <d v="2025-03-19T19:35:00"/>
        <d v="2025-03-19T22:28:00"/>
        <d v="2025-03-19T22:44:00"/>
        <d v="2025-03-21T18:20:00"/>
        <d v="2025-03-23T11:48:00"/>
        <d v="2025-03-18T08:07:00"/>
        <d v="2025-03-19T17:49:00"/>
        <d v="2025-03-20T16:01:00"/>
        <d v="2025-03-21T15:38:00"/>
        <d v="2025-03-19T17:37:00"/>
        <d v="2025-03-18T14:58:00"/>
        <d v="2025-03-18T08:40:00"/>
        <d v="2025-03-21T11:09:00"/>
        <d v="2025-03-21T11:57:00"/>
        <d v="2025-03-19T19:01:00"/>
        <d v="2025-03-20T10:54:00"/>
        <d v="2025-03-21T20:36:00"/>
        <d v="2025-03-21T22:56:00"/>
        <d v="2025-03-24T15:51:00"/>
        <d v="2025-03-21T16:36:00"/>
        <d v="2025-03-23T14:41:00"/>
        <d v="2025-03-18T14:38:00"/>
        <d v="2025-03-23T03:05:00"/>
        <d v="2025-03-24T13:37:00"/>
        <d v="2025-03-18T19:15:00"/>
        <d v="2025-03-19T21:11:00"/>
        <d v="2025-03-24T15:38:00"/>
        <d v="2025-03-18T23:51:00"/>
        <d v="2025-03-20T21:26:00"/>
        <d v="2025-03-18T03:34:00"/>
        <d v="2025-03-18T17:35:00"/>
        <d v="2025-03-20T12:59:00"/>
        <d v="2025-03-21T15:45:00"/>
        <d v="2025-03-19T15:37:00"/>
        <d v="2025-03-21T22:20:00"/>
        <d v="2025-03-22T22:06:00"/>
        <d v="2025-03-20T12:03:00"/>
        <d v="2025-03-21T17:06:00"/>
        <d v="2025-03-21T20:19:00"/>
        <d v="2025-03-22T11:04:00"/>
        <d v="2025-03-22T14:27:00"/>
        <d v="2025-03-19T21:25:00"/>
        <d v="2025-03-24T16:47:00"/>
        <d v="2025-03-21T06:56:00"/>
        <d v="2025-03-21T12:59:00"/>
        <d v="2025-03-18T12:25:00"/>
        <d v="2025-03-18T13:07:00"/>
        <d v="2025-03-20T11:15:00"/>
        <d v="2025-03-21T06:10:00"/>
        <d v="2025-03-18T17:10:00"/>
        <d v="2025-03-19T13:36:00"/>
        <d v="2025-03-19T15:22:00"/>
        <d v="2025-03-19T16:11:00"/>
        <d v="2025-03-20T09:15:00"/>
        <d v="2025-03-20T21:28:00"/>
        <d v="2025-03-22T12:47:00"/>
        <d v="2025-03-19T18:44:00"/>
        <d v="2025-03-24T10:46:00"/>
        <d v="2025-03-19T01:31:00"/>
        <d v="2025-03-21T12:01:00"/>
        <d v="2025-03-21T20:30:00"/>
        <d v="2025-03-23T17:11:00"/>
        <d v="2025-03-19T11:18:00"/>
        <d v="2025-03-20T02:59:00"/>
        <d v="2025-03-21T21:46:00"/>
        <d v="2025-03-21T02:32:00"/>
        <d v="2025-03-18T13:56:00"/>
        <d v="2025-03-18T12:37:00"/>
        <d v="2025-03-18T11:44:00"/>
        <d v="2025-03-22T09:40:00"/>
        <d v="2025-03-18T09:07:00"/>
        <d v="2025-03-18T10:44:00"/>
        <d v="2025-03-20T21:43:00"/>
        <d v="2025-03-23T18:01:00"/>
        <d v="2025-03-21T16:18:00"/>
        <d v="2025-03-22T15:56:00"/>
        <d v="2025-03-23T09:39:00"/>
        <d v="2025-03-21T15:52:00"/>
        <d v="2025-03-22T12:33:00"/>
        <d v="2025-03-19T19:12:00"/>
        <d v="2025-03-21T11:08:00"/>
        <d v="2025-03-24T17:56:00"/>
        <d v="2025-03-20T11:50:00"/>
        <d v="2025-03-20T16:15:00"/>
        <d v="2025-03-19T14:36:00"/>
        <d v="2025-03-19T18:52:00"/>
        <d v="2025-03-24T08:59:00"/>
        <d v="2025-03-21T10:02:00"/>
        <d v="2025-03-19T12:19:00"/>
        <d v="2025-03-19T20:05:00"/>
        <d v="2025-03-20T11:41:00"/>
        <d v="2025-03-23T12:26:00"/>
        <d v="2025-03-18T14:41:00"/>
        <d v="2025-03-21T17:58:00"/>
        <d v="2025-03-23T11:57:00"/>
        <d v="2025-03-18T10:47:00"/>
        <d v="2025-03-19T17:28:00"/>
        <d v="2025-03-22T14:14:00"/>
        <d v="2025-03-24T22:29:00"/>
        <d v="2025-03-22T13:08:00"/>
        <d v="2025-03-20T21:51:00"/>
        <d v="2025-03-22T15:55:00"/>
        <d v="2025-03-23T18:49:00"/>
        <d v="2025-03-20T19:04:00"/>
        <d v="2025-03-24T20:22:00"/>
        <d v="2025-03-20T11:57:00"/>
        <d v="2025-03-20T20:27:00"/>
        <d v="2025-03-20T15:44:00"/>
        <d v="2025-03-21T17:54:00"/>
        <d v="2025-03-23T12:03:00"/>
        <d v="2025-03-18T14:20:00"/>
        <d v="2025-03-20T16:43:00"/>
        <d v="2025-03-19T11:45:00"/>
        <d v="2025-03-18T12:12:00"/>
        <d v="2025-03-19T11:07:00"/>
        <d v="2025-03-20T09:34:00"/>
        <d v="2025-03-23T13:25:00"/>
        <d v="2025-03-19T14:17:00"/>
        <d v="2025-03-19T17:47:00"/>
        <d v="2025-03-20T18:21:00"/>
        <d v="2025-03-20T22:12:00"/>
        <d v="2025-03-20T22:18:00"/>
        <d v="2025-03-21T00:44:00"/>
        <d v="2025-03-24T12:07:00"/>
        <d v="2025-03-23T09:35:00"/>
        <d v="2025-03-20T17:37:00"/>
        <d v="2025-03-24T15:44:00"/>
        <d v="2025-03-24T20:26:00"/>
        <d v="2025-03-20T16:57:00"/>
        <d v="2025-03-20T20:56:00"/>
        <d v="2025-03-22T15:31:00"/>
        <d v="2025-03-18T11:23:00"/>
        <d v="2025-03-22T07:32:00"/>
        <d v="2025-03-19T02:15:00"/>
        <d v="2025-03-20T20:41:00"/>
        <d v="2025-03-23T12:04:00"/>
        <d v="2025-03-19T09:45:00"/>
        <d v="2025-03-18T14:35:00"/>
        <d v="2025-03-18T22:57:00"/>
        <d v="2025-03-21T18:09:00"/>
        <d v="2025-03-21T11:20:00"/>
        <d v="2025-03-21T17:38:00"/>
        <d v="2025-03-21T09:47:00"/>
        <d v="2025-03-24T19:04:00"/>
        <d v="2025-03-22T23:09:00"/>
        <d v="2025-03-23T15:13:00"/>
        <d v="2025-03-19T15:53:00"/>
        <d v="2025-03-20T11:44:00"/>
        <d v="2025-03-24T15:39:00"/>
        <d v="2025-03-18T15:31:00"/>
        <d v="2025-03-24T16:39:00"/>
        <d v="2025-03-18T11:08:00"/>
        <d v="2025-03-19T11:49:00"/>
        <d v="2025-03-24T19:03:00"/>
        <d v="2025-03-22T12:18:00"/>
        <d v="2025-03-19T19:08:00"/>
        <d v="2025-03-21T16:22:00"/>
        <d v="2025-03-22T15:29:00"/>
        <d v="2025-03-19T19:19:00"/>
        <d v="2025-03-18T16:55:00"/>
        <d v="2025-03-21T02:21:00"/>
        <d v="2025-03-21T12:36:00"/>
        <d v="2025-03-19T16:07:00"/>
        <d v="2025-03-18T10:50:00"/>
        <d v="2025-03-19T10:26:00"/>
        <d v="2025-03-22T16:06:00"/>
        <d v="2025-03-22T17:16:00"/>
        <d v="2025-03-22T19:24:00"/>
        <d v="2025-03-23T11:22:00"/>
        <d v="2025-03-19T13:56:00"/>
        <d v="2025-03-22T13:05:00"/>
        <d v="2025-03-18T13:30:00"/>
        <d v="2025-03-21T14:12:00"/>
        <d v="2025-03-18T11:17:00"/>
        <d v="2025-03-18T19:14:00"/>
        <d v="2025-03-19T10:43:00"/>
        <d v="2025-03-19T10:03:00"/>
        <d v="2025-03-20T14:23:00"/>
        <d v="2025-03-23T11:10:00"/>
        <d v="2025-03-18T14:39:00"/>
        <d v="2025-03-21T14:29:00"/>
        <d v="2025-03-24T08:17:00"/>
        <d v="2025-03-24T23:34:00"/>
        <d v="2025-03-21T19:45:00"/>
        <d v="2025-03-20T19:32:00"/>
        <d v="2025-03-21T15:24:00"/>
        <d v="2025-03-20T15:34:00"/>
        <d v="2025-03-23T18:27:00"/>
        <d v="2025-03-22T09:19:00"/>
        <d v="2025-03-24T12:28:00"/>
        <d v="2025-03-20T13:25:00"/>
        <d v="2025-03-22T12:16:00"/>
        <d v="2025-03-21T16:21:00"/>
        <d v="2025-03-24T11:51:00"/>
        <d v="2025-03-21T10:51:00"/>
        <d v="2025-03-24T08:34:00"/>
        <d v="2025-03-21T22:47:00"/>
        <d v="2025-03-18T13:16:00"/>
        <d v="2025-03-23T12:09:00"/>
        <d v="2025-03-20T18:23:00"/>
        <d v="2025-03-21T19:12:00"/>
        <d v="2025-03-18T07:59:00"/>
        <d v="2025-03-21T20:59:00"/>
        <d v="2025-03-18T09:40:00"/>
        <d v="2025-03-20T15:29:00"/>
        <d v="2025-03-22T11:42:00"/>
        <d v="2025-03-18T15:17:00"/>
        <d v="2025-03-18T12:17:00"/>
        <d v="2025-03-21T16:49:00"/>
        <d v="2025-03-21T16:43:00"/>
        <d v="2025-03-21T19:09:00"/>
        <d v="2025-03-22T09:24:00"/>
        <d v="2025-03-21T10:12:00"/>
        <d v="2025-03-24T12:34:00"/>
        <d v="2025-03-18T15:07:00"/>
        <d v="2025-03-24T09:17:00"/>
        <d v="2025-03-19T09:55:00"/>
        <d v="2025-03-21T15:43:00"/>
        <d v="2025-03-21T18:35:00"/>
        <d v="2025-03-21T17:57:00"/>
        <d v="2025-03-21T10:29:00"/>
        <d v="2025-03-21T14:04:00"/>
        <d v="2025-03-18T09:23:00"/>
        <d v="2025-03-22T08:51:00"/>
        <d v="2025-03-18T12:18:00"/>
        <d v="2025-03-19T13:41:00"/>
        <d v="2025-03-22T15:42:00"/>
        <d v="2025-03-21T13:28:00"/>
        <d v="2025-03-24T13:06:00"/>
        <d v="2025-03-23T20:11:00"/>
        <d v="2025-03-23T19:13:00"/>
        <d v="2025-03-21T16:26:00"/>
        <d v="2025-03-18T16:32:00"/>
        <d v="2025-03-19T12:56:00"/>
        <d v="2025-03-22T09:45:00"/>
        <d v="2025-03-24T17:34:00"/>
        <d v="2025-03-18T10:16:00"/>
        <d v="2025-03-19T19:04:00"/>
        <d v="2025-03-19T18:28:00"/>
        <d v="2025-03-20T15:19:00"/>
        <d v="2025-03-19T21:27:00"/>
        <d v="2025-03-19T22:12:00"/>
        <d v="2025-03-18T17:42:00"/>
        <d v="2025-03-20T07:48:00"/>
        <d v="2025-03-21T22:59:00"/>
        <d v="2025-03-18T10:12:00"/>
        <d v="2025-03-23T14:28:00"/>
        <d v="2025-03-24T10:06:00"/>
        <d v="2025-03-21T19:36:00"/>
        <d v="2025-03-24T08:06:00"/>
        <d v="2025-03-19T12:51:00"/>
        <d v="2025-03-21T19:01:00"/>
        <d v="2025-03-24T14:41:00"/>
        <d v="2025-03-22T11:05:00"/>
        <d v="2025-03-22T16:22:00"/>
        <d v="2025-03-23T07:31:00"/>
        <d v="2025-03-19T18:13:00"/>
        <d v="2025-03-18T06:47:00"/>
        <d v="2025-03-18T14:07:00"/>
        <d v="2025-03-19T08:54:00"/>
        <d v="2025-03-19T13:05:00"/>
        <d v="2025-03-21T21:50:00"/>
        <d v="2025-03-22T19:27:00"/>
        <d v="2025-03-18T13:13:00"/>
        <d v="2025-03-23T18:08:00"/>
        <d v="2025-03-19T16:29:00"/>
        <d v="2025-03-22T17:34:00"/>
        <d v="2025-03-18T08:35:00"/>
        <d v="2025-03-18T12:01:00"/>
        <d v="2025-03-18T09:29:00"/>
        <d v="2025-03-24T10:40:00"/>
        <d v="2025-03-23T23:02:00"/>
        <d v="2025-03-21T10:41:00"/>
        <d v="2025-03-21T08:17:00"/>
        <d v="2025-03-23T05:00:00"/>
        <d v="2025-03-24T12:21:00"/>
        <d v="2025-03-22T15:02:00"/>
        <d v="2025-03-24T17:17:00"/>
        <d v="2025-03-18T14:50:00"/>
        <d v="2025-03-22T14:37:00"/>
        <d v="2025-03-19T18:18:00"/>
        <d v="2025-03-22T11:48:00"/>
        <d v="2025-03-22T13:32:00"/>
        <d v="2025-03-23T12:25:00"/>
        <d v="2025-03-19T16:21:00"/>
        <d v="2025-03-22T11:25:00"/>
        <d v="2025-03-20T18:14:00"/>
        <d v="2025-03-18T13:22:00"/>
        <d v="2025-03-22T10:16:00"/>
        <d v="2025-03-22T17:03:00"/>
        <d v="2025-03-24T00:59:00"/>
        <d v="2025-03-24T13:52:00"/>
        <d v="2025-03-20T19:30:00"/>
        <d v="2025-03-24T19:13:00"/>
        <d v="2025-03-19T14:57:00"/>
        <d v="2025-03-18T19:08:00"/>
        <d v="2025-03-21T12:56:00"/>
        <d v="2025-03-22T14:08:00"/>
        <d v="2025-03-24T18:17:00"/>
        <d v="2025-03-24T15:18:00"/>
        <d v="2025-03-23T22:54:00"/>
        <d v="2025-03-24T18:07:00"/>
        <d v="2025-03-20T09:05:00"/>
        <d v="2025-03-18T12:24:00"/>
        <d v="2025-03-18T21:40:00"/>
        <d v="2025-03-24T12:23:00"/>
        <d v="2025-03-19T05:53:00"/>
        <d v="2025-03-20T15:10:00"/>
        <d v="2025-03-19T17:55:00"/>
        <d v="2025-03-18T20:21:00"/>
        <d v="2025-03-19T10:55:00"/>
        <d v="2025-03-22T11:56:00"/>
        <d v="2025-03-18T10:33:00"/>
        <d v="2025-03-23T15:46:00"/>
        <d v="2025-03-20T01:11:00"/>
        <d v="2025-03-23T07:55:00"/>
        <d v="2025-03-23T12:19:00"/>
        <d v="2025-03-22T00:36:00"/>
        <d v="2025-03-23T16:30:00"/>
        <d v="2025-03-22T00:51:00"/>
        <d v="2025-03-21T00:03:00"/>
        <d v="2025-03-18T04:49:00"/>
        <d v="2025-03-22T20:10:00"/>
        <d v="2025-03-20T09:27:00"/>
        <d v="2025-03-20T12:10:00"/>
        <d v="2025-03-18T13:59:00"/>
        <d v="2025-03-20T17:53:00"/>
        <d v="2025-03-21T12:18:00"/>
        <d v="2025-03-19T12:54:00"/>
        <d v="2025-03-19T15:03:00"/>
        <d v="2025-03-18T09:51:00"/>
        <d v="2025-03-23T09:16:00"/>
        <d v="2025-03-21T03:35:00"/>
        <d v="2025-03-20T11:46:00"/>
        <d v="2025-03-19T17:07:00"/>
        <d v="2025-03-18T11:02:00"/>
        <d v="2025-03-19T15:35:00"/>
        <d v="2025-03-23T07:29:00"/>
        <d v="2025-03-21T20:09:00"/>
        <d v="2025-03-24T20:12:00"/>
        <d v="2025-03-23T19:29:00"/>
        <d v="2025-03-24T14:14:00"/>
        <d v="2025-03-24T04:13:00"/>
        <d v="2025-03-18T16:05:00"/>
        <d v="2025-03-20T11:00:00"/>
        <d v="2025-03-19T20:28:00"/>
        <d v="2025-03-19T19:32:00"/>
        <d v="2025-03-18T15:56:00"/>
        <d v="2025-03-18T12:54:00"/>
        <d v="2025-03-22T23:02:00"/>
        <d v="2025-03-24T16:50:00"/>
        <d v="2025-03-18T12:19:00"/>
        <d v="2025-03-21T03:32:00"/>
        <d v="2025-03-20T13:44:00"/>
        <d v="2025-03-18T15:00:00"/>
        <d v="2025-03-19T00:03:00"/>
        <d v="2025-03-22T14:55:00"/>
        <d v="2025-03-20T01:08:00"/>
        <d v="2025-03-18T15:21:00"/>
        <d v="2025-03-20T20:26:00"/>
        <d v="2025-03-24T22:30:00"/>
        <d v="2025-03-18T17:02:00"/>
        <d v="2025-03-21T11:27:00"/>
        <d v="2025-03-20T15:57:00"/>
        <d v="2025-03-18T13:24:00"/>
        <d v="2025-03-22T10:37:00"/>
        <d v="2025-03-20T22:53:00"/>
        <d v="2025-03-20T15:14:00"/>
        <d v="2025-03-20T12:56:00"/>
        <d v="2025-03-18T12:08:00"/>
        <d v="2025-03-20T19:27:00"/>
        <d v="2025-03-20T22:57:00"/>
        <d v="2025-03-21T13:26:00"/>
        <d v="2025-03-20T09:01:00"/>
        <d v="2025-03-21T09:59:00"/>
        <d v="2025-03-24T15:53:00"/>
        <d v="2025-03-18T18:07:00"/>
        <d v="2025-03-19T17:58:00"/>
        <d v="2025-03-19T15:15:00"/>
        <d v="2025-03-22T09:33:00"/>
        <d v="2025-03-18T23:52:00"/>
        <d v="2025-03-24T14:47:00"/>
        <d v="2025-03-19T22:13:00"/>
        <d v="2025-03-20T17:15:00"/>
        <d v="2025-03-22T21:24:00"/>
        <d v="2025-03-20T08:46:00"/>
        <d v="2025-03-18T09:52:00"/>
        <d v="2025-03-20T15:43:00"/>
        <d v="2025-03-19T13:38:00"/>
        <d v="2025-03-24T02:13:00"/>
        <d v="2025-03-20T19:34:00"/>
        <d v="2025-03-23T18:55:00"/>
        <d v="2025-03-21T21:24:00"/>
        <d v="2025-03-21T10:05:00"/>
        <d v="2025-03-18T12:34:00"/>
        <d v="2025-03-18T13:41:00"/>
        <d v="2025-03-19T18:53:00"/>
        <d v="2025-03-20T13:21:00"/>
        <d v="2025-03-22T20:50:00"/>
        <d v="2025-03-22T08:39:00"/>
        <d v="2025-03-18T22:56:00"/>
        <d v="2025-03-20T08:25:00"/>
        <d v="2025-03-21T13:52:00"/>
        <d v="2025-03-19T12:16:00"/>
        <d v="2025-03-24T13:19:00"/>
        <d v="2025-03-18T11:12:00"/>
        <d v="2025-03-19T16:48:00"/>
        <d v="2025-03-24T12:16:00"/>
        <d v="2025-03-19T13:32:00"/>
        <d v="2025-03-24T15:59:00"/>
        <d v="2025-03-23T21:54:00"/>
        <d v="2025-03-21T14:46:00"/>
        <d v="2025-03-21T00:41:00"/>
        <d v="2025-03-21T16:05:00"/>
        <d v="2025-03-23T13:23:00"/>
        <d v="2025-03-23T14:11:00"/>
        <d v="2025-03-19T10:23:00"/>
        <d v="2025-03-24T09:48:00"/>
        <d v="2025-03-22T18:40:00"/>
        <d v="2025-03-20T17:44:00"/>
        <d v="2025-03-20T17:09:00"/>
        <d v="2025-03-19T09:14:00"/>
        <d v="2025-03-20T17:23:00"/>
        <d v="2025-03-18T14:10:00"/>
        <d v="2025-03-18T14:21:00"/>
        <d v="2025-03-22T14:17:00"/>
        <d v="2025-03-21T00:00:00"/>
        <d v="2025-03-22T21:12:00"/>
        <d v="2025-03-18T18:19:00"/>
        <d v="2025-03-19T11:43:00"/>
        <d v="2025-03-21T22:17:00"/>
        <d v="2025-03-22T15:45:00"/>
        <d v="2025-03-24T19:53:00"/>
        <d v="2025-03-20T14:57:00"/>
        <d v="2025-03-20T10:32:00"/>
        <d v="2025-03-22T14:09:00"/>
        <d v="2025-03-22T16:47:00"/>
        <d v="2025-03-20T07:45:00"/>
        <d v="2025-03-22T10:40:00"/>
        <d v="2025-03-19T17:51:00"/>
        <d v="2025-03-22T20:34:00"/>
        <d v="2025-03-19T12:18:00"/>
        <d v="2025-03-19T22:30:00"/>
        <d v="2025-03-24T19:27:00"/>
        <d v="2025-03-20T19:48:00"/>
        <d v="2025-03-18T22:58:00"/>
        <d v="2025-03-19T14:29:00"/>
        <d v="2025-03-19T16:41:00"/>
        <d v="2025-03-21T20:22:00"/>
        <d v="2025-03-18T00:51:00"/>
        <d v="2025-03-21T11:21:00"/>
        <d v="2025-03-18T12:06:00"/>
        <d v="2025-03-21T16:42:00"/>
        <d v="2025-03-22T14:50:00"/>
        <d v="2025-03-23T10:05:00"/>
        <d v="2025-03-18T01:51:00"/>
        <d v="2025-03-23T22:07:00"/>
        <d v="2025-03-19T15:45:00"/>
        <d v="2025-03-22T10:17:00"/>
        <d v="2025-03-19T15:40:00"/>
        <d v="2025-03-24T21:02:00"/>
        <d v="2025-03-18T15:48:00"/>
        <d v="2025-03-21T18:53:00"/>
        <d v="2025-03-24T23:21:00"/>
        <d v="2025-03-18T09:32:00"/>
        <d v="2025-03-22T11:41:00"/>
        <d v="2025-03-21T18:06:00"/>
        <d v="2025-03-24T16:25:00"/>
        <d v="2025-03-19T21:44:00"/>
        <d v="2025-03-18T12:31:00"/>
        <d v="2025-03-21T22:44:00"/>
        <d v="2025-03-18T08:48:00"/>
        <d v="2025-03-22T12:52:00"/>
        <d v="2025-03-22T16:11:00"/>
        <d v="2025-03-24T19:30:00"/>
        <d v="2025-03-20T12:21:00"/>
        <d v="2025-03-20T18:49:00"/>
        <d v="2025-03-19T16:45:00"/>
        <d v="2025-03-20T14:50:00"/>
        <d v="2025-03-22T21:42:00"/>
        <d v="2025-03-21T05:07:00"/>
        <d v="2025-03-22T12:42:00"/>
        <d v="2025-03-21T13:03:00"/>
        <d v="2025-03-22T19:38:00"/>
        <d v="2025-03-19T21:38:00"/>
        <d v="2025-03-23T12:40:00"/>
        <d v="2025-03-20T12:58:00"/>
        <d v="2025-03-18T10:58:00"/>
        <d v="2025-03-20T14:35:00"/>
        <d v="2025-03-19T20:25:00"/>
        <d v="2025-03-24T15:02:00"/>
        <d v="2025-03-21T10:36:00"/>
        <d v="2025-03-24T17:52:00"/>
        <d v="2025-03-23T07:13:00"/>
        <d v="2025-03-20T20:04:00"/>
        <d v="2025-03-23T11:39:00"/>
        <d v="2025-03-20T23:23:00"/>
        <d v="2025-03-18T12:47:00"/>
        <d v="2025-03-20T12:52:00"/>
        <d v="2025-03-23T07:05:00"/>
        <d v="2025-03-20T09:22:00"/>
        <d v="2025-03-18T13:27:00"/>
        <d v="2025-03-24T20:18:00"/>
        <d v="2025-03-18T11:53:00"/>
        <d v="2025-03-18T19:45:00"/>
        <d v="2025-03-19T16:19:00"/>
        <d v="2025-03-20T18:28:00"/>
        <d v="2025-03-23T00:23:00"/>
        <d v="2025-03-20T16:21:00"/>
        <d v="2025-03-20T11:23:00"/>
        <d v="2025-03-19T23:22:00"/>
        <d v="2025-03-19T19:05:00"/>
        <d v="2025-03-24T19:00:00"/>
        <d v="2025-03-21T16:39:00"/>
        <d v="2025-03-23T21:23:00"/>
        <d v="2025-03-18T19:10:00"/>
        <d v="2025-03-22T16:57:00"/>
        <d v="2025-03-22T15:32:00"/>
        <d v="2025-03-20T11:10:00"/>
        <d v="2025-03-22T08:17:00"/>
        <d v="2025-03-20T16:44:00"/>
        <d v="2025-03-19T08:11:00"/>
        <d v="2025-03-21T10:39:00"/>
        <d v="2025-03-19T07:37:00"/>
        <d v="2025-03-24T09:59:00"/>
        <d v="2025-03-23T23:40:00"/>
        <d v="2025-03-24T21:22:00"/>
        <d v="2025-03-21T18:02:00"/>
        <d v="2025-03-21T13:42:00"/>
        <d v="2025-03-20T21:02:00"/>
        <d v="2025-03-20T10:16:00"/>
        <d v="2025-03-19T11:41:00"/>
        <d v="2025-03-22T01:16:00"/>
        <d v="2025-03-21T13:59:00"/>
        <d v="2025-03-21T14:22:00"/>
        <d v="2025-03-19T21:59:00"/>
        <d v="2025-03-19T09:21:00"/>
        <d v="2025-03-24T18:46:00"/>
        <d v="2025-03-23T21:21:00"/>
        <d v="2025-03-21T15:40:00"/>
        <d v="2025-03-24T08:22:00"/>
        <d v="2025-03-19T08:07:00"/>
        <d v="2025-03-22T22:00:00"/>
        <d v="2025-03-23T16:09:00"/>
        <d v="2025-03-23T16:27:00"/>
        <d v="2025-03-21T10:16:00"/>
        <d v="2025-03-20T20:37:00"/>
        <d v="2025-03-19T14:08:00"/>
        <d v="2025-03-22T11:53:00"/>
        <d v="2025-03-19T19:29:00"/>
        <d v="2025-03-22T23:41:00"/>
        <d v="2025-03-20T19:33:00"/>
        <d v="2025-03-21T11:22:00"/>
        <d v="2025-03-21T22:36:00"/>
        <d v="2025-03-18T17:12:00"/>
        <d v="2025-03-22T19:22:00"/>
        <d v="2025-03-24T21:27:00"/>
        <d v="2025-03-24T22:45:00"/>
        <d v="2025-03-19T14:44:00"/>
        <d v="2025-03-21T18:33:00"/>
        <d v="2025-03-22T10:43:00"/>
        <d v="2025-03-19T04:56:00"/>
        <d v="2025-03-21T16:47:00"/>
        <d v="2025-03-22T08:08:00"/>
        <d v="2025-03-19T23:38:00"/>
        <d v="2025-03-20T13:34:00"/>
        <d v="2025-03-22T12:49:00"/>
        <d v="2025-03-20T16:56:00"/>
        <d v="2025-03-24T07:27:00"/>
        <d v="2025-03-24T08:29:00"/>
        <d v="2025-03-20T07:16:00"/>
        <d v="2025-03-22T15:08:00"/>
        <d v="2025-03-18T13:25:00"/>
        <d v="2025-03-18T21:32:00"/>
        <d v="2025-03-19T13:39:00"/>
        <d v="2025-03-20T22:33:00"/>
        <d v="2025-03-22T09:17:00"/>
        <d v="2025-03-19T07:25:00"/>
        <d v="2025-03-24T22:15:00"/>
        <d v="2025-03-24T12:54:00"/>
        <d v="2025-03-24T23:17:00"/>
        <d v="2025-03-19T20:41:00"/>
        <d v="2025-03-21T13:23:00"/>
        <d v="2025-03-22T08:19:00"/>
        <d v="2025-03-22T19:51:00"/>
        <d v="2025-03-21T19:00:00"/>
        <d v="2025-03-22T13:11:00"/>
        <d v="2025-03-19T18:09:00"/>
        <d v="2025-03-19T20:11:00"/>
        <d v="2025-03-21T20:35:00"/>
        <d v="2025-03-19T23:12:00"/>
        <d v="2025-03-20T08:57:00"/>
        <d v="2025-03-19T11:32:00"/>
        <d v="2025-03-22T12:32:00"/>
        <d v="2025-03-23T11:19:00"/>
        <d v="2025-03-23T18:20:00"/>
        <d v="2025-03-24T14:48:00"/>
        <d v="2025-03-21T15:35:00"/>
        <d v="2025-03-22T00:02:00"/>
        <d v="2025-03-23T15:59:00"/>
        <d v="2025-03-18T23:27:00"/>
        <d v="2025-03-19T18:51:00"/>
        <d v="2025-03-21T13:27:00"/>
        <d v="2025-03-23T11:35:00"/>
        <d v="2025-03-22T19:05:00"/>
        <d v="2025-03-20T13:58:00"/>
        <d v="2025-03-24T05:43:00"/>
        <d v="2025-03-19T14:07:00"/>
        <d v="2025-03-20T21:41:00"/>
        <d v="2025-03-19T20:38:00"/>
        <d v="2025-03-21T11:26:00"/>
        <d v="2025-03-19T13:58:00"/>
        <d v="2025-03-18T12:05:00"/>
        <d v="2025-03-23T17:08:00"/>
        <d v="2025-03-18T16:20:00"/>
        <d v="2025-03-18T03:00:00"/>
        <d v="2025-03-19T17:42:00"/>
        <d v="2025-03-23T22:15:00"/>
        <d v="2025-03-24T19:41:00"/>
        <d v="2025-03-22T12:30:00"/>
        <d v="2025-03-24T13:27:00"/>
        <d v="2025-03-21T01:46:00"/>
        <d v="2025-03-22T21:23:00"/>
        <d v="2025-03-23T12:36:00"/>
        <d v="2025-03-22T17:35:00"/>
        <d v="2025-03-21T23:27:00"/>
        <d v="2025-03-20T11:58:00"/>
        <d v="2025-03-22T16:40:00"/>
        <d v="2025-03-20T22:05:00"/>
        <d v="2025-03-18T23:26:00"/>
        <d v="2025-03-23T12:16:00"/>
        <d v="2025-03-20T16:32:00"/>
        <d v="2025-03-22T14:20:00"/>
        <d v="2025-03-22T19:44:00"/>
        <d v="2025-03-21T15:08:00"/>
        <d v="2025-03-23T16:51:00"/>
        <d v="2025-03-21T23:04:00"/>
        <d v="2025-03-18T10:28:00"/>
        <d v="2025-03-24T07:58:00"/>
        <d v="2025-03-22T12:21:00"/>
        <d v="2025-03-21T23:56:00"/>
        <d v="2025-03-18T23:56:00"/>
        <d v="2025-03-18T14:01:00"/>
        <d v="2025-03-22T12:56:00"/>
        <d v="2025-03-21T19:05:00"/>
        <d v="2025-03-24T14:55:00"/>
        <d v="2025-03-20T16:50:00"/>
        <d v="2025-03-21T00:46:00"/>
        <d v="2025-03-21T20:43:00"/>
        <d v="2025-03-22T10:42:00"/>
        <d v="2025-03-20T14:05:00"/>
        <d v="2025-03-20T10:57:00"/>
        <d v="2025-03-23T09:49:00"/>
        <d v="2025-03-24T07:42:00"/>
        <d v="2025-03-23T20:51:00"/>
        <d v="2025-03-22T12:03:00"/>
        <d v="2025-03-18T21:43:00"/>
        <d v="2025-03-20T18:16:00"/>
        <d v="2025-03-23T11:36:00"/>
        <d v="2025-03-23T02:47:00"/>
        <d v="2025-03-19T11:27:00"/>
        <d v="2025-03-24T03:26:00"/>
        <d v="2025-03-21T09:58:00"/>
        <d v="2025-03-18T22:21:00"/>
        <d v="2025-03-23T09:44:00"/>
        <d v="2025-03-21T08:20:00"/>
        <d v="2025-03-20T11:29:00"/>
        <d v="2025-03-24T14:16:00"/>
        <d v="2025-03-18T16:36:00"/>
        <d v="2025-03-22T19:36:00"/>
        <d v="2025-03-24T09:47:00"/>
        <d v="2025-03-20T04:05:00"/>
        <d v="2025-03-24T03:21:00"/>
        <d v="2025-03-23T15:12:00"/>
        <d v="2025-03-24T11:41:00"/>
        <d v="2025-03-22T09:29:00"/>
        <d v="2025-03-24T11:22:00"/>
        <d v="2025-03-24T16:48:00"/>
        <d v="2025-03-21T09:35:00"/>
        <d v="2025-03-19T08:41:00"/>
        <d v="2025-03-24T11:25:00"/>
        <d v="2025-03-21T16:41:00"/>
        <d v="2025-03-20T16:10:00"/>
        <d v="2025-03-23T12:34:00"/>
        <d v="2025-03-24T10:56:00"/>
        <d v="2025-03-24T21:59:00"/>
        <d v="2025-03-20T10:00:00"/>
        <d v="2025-03-21T15:27:00"/>
        <d v="2025-03-21T20:18:00"/>
        <d v="2025-03-20T21:53:00"/>
        <d v="2025-03-21T12:33:00"/>
        <d v="2025-03-23T23:34:00"/>
        <d v="2025-03-21T21:21:00"/>
        <d v="2025-03-24T19:35:00"/>
        <d v="2025-03-20T17:24:00"/>
        <d v="2025-03-18T17:01:00"/>
        <d v="2025-03-23T21:37:00"/>
        <d v="2025-03-20T01:04:00"/>
        <d v="2025-03-18T21:07:00"/>
        <d v="2025-03-18T17:20:00"/>
        <d v="2025-03-24T16:19:00"/>
        <d v="2025-03-18T16:40:00"/>
        <d v="2025-03-22T17:52:00"/>
        <d v="2025-03-24T20:10:00"/>
        <d v="2025-03-22T12:00:00"/>
        <d v="2025-03-23T14:14:00"/>
        <d v="2025-03-23T16:31:00"/>
        <d v="2025-03-19T15:57:00"/>
        <d v="2025-03-19T16:31:00"/>
        <d v="2025-03-22T20:13:00"/>
        <d v="2025-03-23T01:23:00"/>
        <d v="2025-03-24T20:13:00"/>
        <d v="2025-03-19T13:53:00"/>
        <d v="2025-03-22T22:59:00"/>
        <d v="2025-03-23T12:42:00"/>
        <d v="2025-03-19T12:33:00"/>
        <d v="2025-03-22T11:09:00"/>
        <d v="2025-03-22T14:57:00"/>
        <d v="2025-03-22T15:18:00"/>
        <d v="2025-03-23T19:34:00"/>
        <d v="2025-03-23T08:02:00"/>
        <d v="2025-03-23T16:33:00"/>
        <d v="2025-03-22T19:07:00"/>
        <d v="2025-03-21T10:03:00"/>
        <d v="2025-03-24T18:16:00"/>
        <d v="2025-03-20T14:42:00"/>
        <d v="2025-03-19T13:21:00"/>
        <d v="2025-03-20T20:25:00"/>
        <d v="2025-03-22T19:31:00"/>
        <d v="2025-03-24T11:39:00"/>
        <d v="2025-03-20T09:28:00"/>
        <d v="2025-03-20T12:50:00"/>
        <d v="2025-03-24T16:11:00"/>
        <d v="2025-03-24T15:32:00"/>
        <d v="2025-03-24T08:10:00"/>
        <d v="2025-03-23T11:11:00"/>
        <d v="2025-03-21T12:57:00"/>
        <d v="2025-03-22T20:25:00"/>
        <d v="2025-03-23T18:21:00"/>
        <d v="2025-03-19T16:26:00"/>
        <d v="2025-03-20T21:14:00"/>
        <d v="2025-03-20T19:45:00"/>
        <d v="2025-03-24T12:51:00"/>
        <d v="2025-03-22T13:41:00"/>
        <d v="2025-03-23T16:29:00"/>
        <d v="2025-03-20T17:17:00"/>
        <d v="2025-03-18T08:33:00"/>
        <d v="2025-03-20T14:12:00"/>
        <d v="2025-03-22T22:23:00"/>
        <d v="2025-03-24T10:00:00"/>
        <d v="2025-03-18T20:54:00"/>
        <d v="2025-03-20T18:31:00"/>
        <d v="2025-03-20T15:27:00"/>
        <d v="2025-03-22T19:48:00"/>
        <d v="2025-03-21T14:47:00"/>
        <d v="2025-03-21T09:20:00"/>
        <d v="2025-03-20T11:45:00"/>
        <d v="2025-03-19T19:56:00"/>
        <d v="2025-03-19T11:06:00"/>
        <d v="2025-03-23T15:47:00"/>
        <d v="2025-03-23T17:17:00"/>
        <d v="2025-03-21T22:10:00"/>
        <d v="2025-03-18T11:41:00"/>
        <d v="2025-03-24T15:06:00"/>
        <d v="2025-03-24T03:23:00"/>
        <d v="2025-03-22T19:23:00"/>
        <d v="2025-03-23T17:26:00"/>
        <d v="2025-03-22T17:28:00"/>
        <d v="2025-03-23T20:48:00"/>
        <d v="2025-03-18T22:11:00"/>
        <d v="2025-03-21T14:06:00"/>
        <d v="2025-03-21T10:28:00"/>
        <d v="2025-03-23T11:46:00"/>
        <d v="2025-03-21T12:12:00"/>
        <d v="2025-03-20T10:13:00"/>
        <d v="2025-03-23T17:37:00"/>
        <d v="2025-03-22T11:27:00"/>
        <d v="2025-03-23T20:42:00"/>
        <d v="2025-03-23T23:24:00"/>
        <d v="2025-03-21T16:55:00"/>
        <d v="2025-03-22T10:21:00"/>
        <d v="2025-03-20T21:15:00"/>
        <d v="2025-03-20T14:55:00"/>
        <d v="2025-03-24T21:32:00"/>
        <d v="2025-03-19T18:43:00"/>
        <d v="2025-03-22T08:43:00"/>
        <d v="2025-03-20T09:45:00"/>
        <d v="2025-03-23T11:05:00"/>
        <d v="2025-03-22T21:51:00"/>
        <d v="2025-03-20T11:53:00"/>
        <d v="2025-03-24T10:41:00"/>
        <d v="2025-03-23T10:58:00"/>
        <d v="2025-03-23T21:31:00"/>
        <d v="2025-03-20T18:47:00"/>
        <d v="2025-03-24T18:04:00"/>
        <d v="2025-03-22T23:58:00"/>
        <d v="2025-03-18T20:30:00"/>
        <d v="2025-03-18T21:10:00"/>
        <d v="2025-03-18T10:36:00"/>
        <d v="2025-03-24T13:44:00"/>
        <d v="2025-03-24T18:12:00"/>
        <d v="2025-03-19T20:07:00"/>
        <d v="2025-03-21T20:10:00"/>
        <d v="2025-03-23T20:37:00"/>
        <d v="2025-03-19T20:08:00"/>
        <d v="2025-03-20T08:38:00"/>
        <d v="2025-03-19T14:40:00"/>
        <d v="2025-03-22T20:27:00"/>
        <d v="2025-03-24T09:54:00"/>
        <d v="2025-03-19T17:52:00"/>
        <d v="2025-03-24T08:44:00"/>
        <d v="2025-03-20T08:28:00"/>
        <d v="2025-03-18T13:36:00"/>
        <d v="2025-03-19T16:53:00"/>
        <d v="2025-03-20T07:08:00"/>
        <d v="2025-03-22T15:19:00"/>
        <d v="2025-03-21T19:31:00"/>
        <d v="2025-03-23T22:19:00"/>
        <d v="2025-03-23T10:54:00"/>
        <d v="2025-03-22T11:15:00"/>
        <d v="2025-03-24T09:43:00"/>
        <d v="2025-03-24T11:08:00"/>
        <d v="2025-03-20T17:31:00"/>
        <d v="2025-03-21T19:17:00"/>
        <d v="2025-03-19T13:51:00"/>
        <d v="2025-03-24T01:00:00"/>
        <d v="2025-03-18T21:03:00"/>
        <d v="2025-03-24T17:24:00"/>
        <d v="2025-03-20T09:13:00"/>
        <d v="2025-03-20T17:30:00"/>
        <d v="2025-03-20T23:10:00"/>
        <d v="2025-03-24T08:12:00"/>
        <d v="2025-03-24T09:16:00"/>
        <d v="2025-03-21T20:38:00"/>
        <d v="2025-03-22T20:42:00"/>
        <d v="2025-03-20T10:45:00"/>
        <d v="2025-03-22T12:58:00"/>
        <d v="2025-03-19T18:33:00"/>
        <d v="2025-03-20T15:13:00"/>
        <d v="2025-03-22T09:05:00"/>
        <d v="2025-03-24T14:09:00"/>
        <d v="2025-03-18T15:39:00"/>
        <d v="2025-03-19T20:29:00"/>
        <d v="2025-03-19T12:06:00"/>
        <d v="2025-03-19T21:57:00"/>
        <d v="2025-03-20T18:48:00"/>
        <d v="2025-03-22T19:37:00"/>
        <d v="2025-03-22T12:31:00"/>
        <d v="2025-03-22T20:51:00"/>
        <d v="2025-03-21T22:50:00"/>
        <d v="2025-03-22T07:06:00"/>
        <d v="2025-03-22T16:58:00"/>
        <d v="2025-03-22T18:12:00"/>
        <d v="2025-03-22T08:29:00"/>
        <d v="2025-03-21T14:45:00"/>
        <d v="2025-03-24T00:37:00"/>
        <d v="2025-03-23T13:45:00"/>
        <d v="2025-03-19T08:29:00"/>
        <d v="2025-03-24T12:15:00"/>
        <d v="2025-03-22T09:41:00"/>
        <d v="2025-03-18T15:16:00"/>
        <d v="2025-03-22T15:12:00"/>
        <d v="2025-03-22T22:15:00"/>
        <d v="2025-03-23T15:24:00"/>
        <d v="2025-03-21T09:56:00"/>
        <d v="2025-03-18T01:47:00"/>
        <d v="2025-03-20T23:05:00"/>
        <d v="2025-03-21T20:20:00"/>
        <d v="2025-03-23T00:31:00"/>
        <d v="2025-03-24T12:18:00"/>
        <d v="2025-03-19T12:59:00"/>
        <d v="2025-03-22T15:46:00"/>
        <d v="2025-03-24T00:00:00"/>
        <d v="2025-03-18T20:45:00"/>
        <d v="2025-03-23T15:14:00"/>
        <d v="2025-03-24T22:47:00"/>
        <d v="2025-03-19T20:27:00"/>
        <d v="2025-03-23T12:22:00"/>
        <d v="2025-03-23T13:31:00"/>
        <d v="2025-03-21T01:56:00"/>
        <d v="2025-03-23T15:21:00"/>
        <d v="2025-03-22T13:55:00"/>
        <d v="2025-03-20T12:45:00"/>
        <d v="2025-03-24T08:39:00"/>
        <d v="2025-03-24T10:12:00"/>
        <d v="2025-03-18T14:40:00"/>
        <d v="2025-03-22T13:26:00"/>
        <d v="2025-03-19T16:03:00"/>
        <d v="2025-03-18T23:35:00"/>
        <d v="2025-03-20T13:47:00"/>
        <d v="2025-03-23T14:04:00"/>
        <d v="2025-03-22T14:12:00"/>
        <d v="2025-03-20T10:29:00"/>
        <d v="2025-03-24T20:56:00"/>
        <d v="2025-03-23T13:13:00"/>
        <d v="2025-03-23T21:44:00"/>
        <d v="2025-03-21T15:02:00"/>
        <d v="2025-03-19T22:19:00"/>
        <d v="2025-03-19T12:05:00"/>
        <d v="2025-03-19T09:23:00"/>
        <d v="2025-03-19T13:27:00"/>
        <d v="2025-03-19T14:16:00"/>
        <d v="2025-03-19T19:42:00"/>
        <d v="2025-03-21T17:53:00"/>
        <d v="2025-03-23T22:49:00"/>
        <d v="2025-03-22T16:17:00"/>
        <d v="2025-03-24T12:33:00"/>
        <d v="2025-03-24T16:17:00"/>
        <d v="2025-03-19T15:13:00"/>
        <d v="2025-03-21T21:52:00"/>
        <d v="2025-03-20T02:18:00"/>
        <d v="2025-03-22T12:20:00"/>
        <d v="2025-03-24T18:54:00"/>
        <d v="2025-03-24T10:57:00"/>
        <d v="2025-03-18T08:00:00"/>
        <d v="2025-03-24T04:35:00"/>
        <d v="2025-03-21T16:04:00"/>
        <d v="2025-03-20T22:13:00"/>
        <d v="2025-03-21T09:46:00"/>
        <d v="2025-03-20T17:04:00"/>
        <d v="2025-03-18T12:13:00"/>
        <d v="2025-03-24T18:49:00"/>
        <d v="2025-03-24T20:39:00"/>
        <d v="2025-03-20T10:30:00"/>
        <d v="2025-03-24T16:53:00"/>
        <d v="2025-03-20T22:23:00"/>
        <d v="2025-03-19T12:53:00"/>
        <d v="2025-03-23T04:48:00"/>
        <d v="2025-03-22T23:13:00"/>
        <d v="2025-03-24T19:36:00"/>
        <d v="2025-03-19T18:00:00"/>
        <d v="2025-03-23T23:45:00"/>
        <d v="2025-03-23T08:35:00"/>
        <d v="2025-03-18T21:49:00"/>
        <d v="2025-03-24T09:37:00"/>
        <d v="2025-03-20T22:09:00"/>
        <d v="2025-03-22T16:32:00"/>
        <d v="2025-03-19T23:35:00"/>
        <d v="2025-03-20T18:45:00"/>
        <d v="2025-03-20T09:48:00"/>
        <d v="2025-03-21T17:07:00"/>
        <d v="2025-03-20T09:37:00"/>
        <d v="2025-03-22T19:08:00"/>
        <d v="2025-03-18T23:47:00"/>
        <d v="2025-03-21T20:45:00"/>
        <d v="2025-03-21T21:22:00"/>
        <d v="2025-03-23T09:09:00"/>
        <d v="2025-03-19T13:12:00"/>
        <d v="2025-03-22T22:05:00"/>
        <d v="2025-03-20T09:30:00"/>
        <d v="2025-03-19T11:46:00"/>
        <d v="2025-03-21T11:38:00"/>
        <d v="2025-03-22T11:35:00"/>
        <d v="2025-03-19T17:01:00"/>
        <d v="2025-03-19T10:24:00"/>
        <d v="2025-03-19T14:25:00"/>
        <d v="2025-03-20T23:07:00"/>
        <d v="2025-03-20T21:50:00"/>
        <d v="2025-03-24T08:41:00"/>
        <d v="2025-03-19T23:39:00"/>
        <d v="2025-03-23T22:05:00"/>
        <d v="2025-03-24T12:58:00"/>
        <d v="2025-03-18T19:18:00"/>
        <d v="2025-03-22T08:11:00"/>
        <d v="2025-03-21T11:41:00"/>
        <d v="2025-03-24T21:10:00"/>
        <d v="2025-03-22T11:55:00"/>
        <d v="2025-03-20T08:29:00"/>
        <d v="2025-03-24T12:44:00"/>
        <d v="2025-03-19T13:09:00"/>
        <d v="2025-03-20T18:57:00"/>
        <d v="2025-03-18T04:36:00"/>
        <d v="2025-03-21T10:46:00"/>
        <d v="2025-03-22T20:12:00"/>
        <d v="2025-03-24T08:37:00"/>
        <d v="2025-03-20T19:17:00"/>
        <d v="2025-03-24T11:19:00"/>
        <d v="2025-03-19T15:41:00"/>
        <d v="2025-03-23T12:49:00"/>
        <d v="2025-03-20T20:20:00"/>
        <d v="2025-03-21T08:26:00"/>
        <d v="2025-03-19T08:00:00"/>
        <d v="2025-03-21T12:23:00"/>
        <d v="2025-03-20T19:26:00"/>
        <d v="2025-03-19T18:29:00"/>
        <d v="2025-03-20T14:17:00"/>
        <d v="2025-03-22T16:25:00"/>
        <d v="2025-03-23T17:32:00"/>
        <d v="2025-03-20T11:03:00"/>
        <d v="2025-03-23T21:50:00"/>
        <d v="2025-03-20T19:06:00"/>
        <d v="2025-03-21T21:35:00"/>
        <d v="2025-03-20T09:57:00"/>
        <d v="2025-03-22T11:29:00"/>
        <d v="2025-03-21T07:59:00"/>
        <d v="2025-03-19T17:46:00"/>
        <d v="2025-03-23T20:53:00"/>
        <d v="2025-03-24T23:50:00"/>
        <d v="2025-03-19T23:37:00"/>
        <d v="2025-03-18T00:06:00"/>
        <d v="2025-03-19T12:23:00"/>
        <d v="2025-03-21T20:40:00"/>
        <d v="2025-03-19T12:38:00"/>
        <d v="2025-03-24T19:33:00"/>
        <d v="2025-03-21T17:03:00"/>
        <d v="2025-03-18T15:05:00"/>
        <d v="2025-03-18T10:30:00"/>
        <d v="2025-03-20T09:43:00"/>
        <d v="2025-03-19T22:10:00"/>
        <d v="2025-03-18T14:03:00"/>
        <d v="2025-03-22T11:58:00"/>
        <d v="2025-03-23T19:01:00"/>
        <d v="2025-03-23T16:20:00"/>
        <d v="2025-03-24T11:59:00"/>
        <d v="2025-03-24T10:39:00"/>
        <d v="2025-03-22T19:02:00"/>
        <d v="2025-03-21T13:34:00"/>
        <d v="2025-03-22T14:34:00"/>
        <d v="2025-03-23T17:34:00"/>
        <d v="2025-03-19T16:02:00"/>
        <d v="2025-03-19T22:25:00"/>
        <d v="2025-03-24T15:40:00"/>
        <d v="2025-03-18T16:00:00"/>
        <d v="2025-03-19T11:16:00"/>
        <d v="2025-03-23T11:52:00"/>
        <d v="2025-03-22T21:22:00"/>
        <d v="2025-03-23T17:52:00"/>
        <d v="2025-03-18T12:38:00"/>
        <d v="2025-03-22T18:14:00"/>
        <d v="2025-03-20T10:42:00"/>
        <d v="2025-03-18T07:33:00"/>
        <d v="2025-03-21T00:29:00"/>
        <d v="2025-03-19T21:12:00"/>
        <d v="2025-03-23T21:39:00"/>
        <d v="2025-03-23T18:02:00"/>
        <d v="2025-03-22T08:41:00"/>
        <d v="2025-03-22T16:16:00"/>
        <d v="2025-03-23T08:46:00"/>
        <d v="2025-03-22T10:11:00"/>
        <d v="2025-03-18T18:29:00"/>
        <d v="2025-03-22T20:24:00"/>
        <d v="2025-03-20T22:50:00"/>
        <d v="2025-03-22T17:24:00"/>
        <d v="2025-03-20T09:55:00"/>
        <d v="2025-03-24T09:49:00"/>
        <d v="2025-03-23T11:51:00"/>
        <d v="2025-03-18T23:32:00"/>
        <d v="2025-03-21T12:32:00"/>
        <d v="2025-03-23T16:43:00"/>
        <d v="2025-03-24T16:20:00"/>
        <d v="2025-03-19T20:26:00"/>
        <d v="2025-03-19T09:01:00"/>
        <d v="2025-03-21T20:23:00"/>
        <d v="2025-03-24T22:06:00"/>
        <d v="2025-03-24T09:27:00"/>
        <d v="2025-03-20T15:39:00"/>
        <d v="2025-03-24T09:52:00"/>
        <d v="2025-03-23T14:25:00"/>
        <d v="2025-03-19T12:29:00"/>
        <d v="2025-03-24T11:31:00"/>
        <d v="2025-03-18T12:29:00"/>
        <d v="2025-03-20T17:57:00"/>
        <d v="2025-03-19T14:46:00"/>
        <d v="2025-03-21T22:55:00"/>
        <d v="2025-03-23T21:49:00"/>
        <d v="2025-03-21T21:48:00"/>
        <d v="2025-03-24T07:43:00"/>
        <d v="2025-03-19T00:02:00"/>
        <d v="2025-03-22T08:52:00"/>
        <d v="2025-03-23T14:43:00"/>
        <d v="2025-03-20T17:13:00"/>
        <d v="2025-03-19T14:45:00"/>
        <d v="2025-03-23T13:14:00"/>
        <d v="2025-03-20T08:41:00"/>
        <d v="2025-03-20T10:59:00"/>
        <d v="2025-03-21T18:51:00"/>
        <d v="2025-03-20T15:24:00"/>
        <d v="2025-03-22T20:44:00"/>
        <d v="2025-03-20T16:17:00"/>
        <d v="2025-03-18T20:08:00"/>
        <d v="2025-03-23T19:10:00"/>
        <d v="2025-03-24T09:19:00"/>
        <d v="2025-03-20T21:13:00"/>
        <d v="2025-03-19T08:45:00"/>
        <d v="2025-03-20T15:18:00"/>
        <d v="2025-03-18T00:15:00"/>
        <d v="2025-03-20T16:18:00"/>
        <d v="2025-03-24T10:20:00"/>
        <d v="2025-03-24T23:19:00"/>
        <d v="2025-03-19T02:48:00"/>
        <d v="2025-03-22T17:20:00"/>
        <d v="2025-03-18T17:50:00"/>
        <d v="2025-03-23T20:47:00"/>
        <d v="2025-03-20T13:01:00"/>
        <d v="2025-03-20T09:35:00"/>
        <d v="2025-03-23T14:36:00"/>
        <d v="2025-03-21T14:16:00"/>
        <d v="2025-03-24T11:18:00"/>
        <d v="2025-03-23T23:57:00"/>
        <d v="2025-03-19T10:20:00"/>
        <d v="2025-03-19T19:03:00"/>
        <d v="2025-03-20T19:01:00"/>
        <d v="2025-03-24T11:34:00"/>
        <d v="2025-03-23T17:01:00"/>
        <d v="2025-03-23T12:35:00"/>
        <d v="2025-03-19T10:17:00"/>
        <d v="2025-03-23T17:43:00"/>
        <d v="2025-03-22T22:27:00"/>
        <d v="2025-03-23T19:40:00"/>
        <d v="2025-03-19T11:34:00"/>
        <d v="2025-03-19T08:08:00"/>
        <d v="2025-03-18T07:58:00"/>
        <d v="2025-03-23T21:11:00"/>
        <d v="2025-03-18T10:52:00"/>
        <d v="2025-03-23T12:13:00"/>
        <d v="2025-03-20T21:03:00"/>
        <d v="2025-03-24T16:54:00"/>
        <d v="2025-03-21T13:46:00"/>
        <d v="2025-03-20T22:46:00"/>
        <d v="2025-03-20T17:46:00"/>
        <d v="2025-03-24T08:57:00"/>
        <d v="2025-03-22T14:40:00"/>
        <d v="2025-03-18T20:23:00"/>
        <d v="2025-03-22T13:47:00"/>
        <d v="2025-03-18T17:47:00"/>
        <d v="2025-03-23T10:21:00"/>
        <d v="2025-03-18T20:10:00"/>
        <d v="2025-03-22T00:29:00"/>
        <d v="2025-03-21T23:41:00"/>
        <d v="2025-03-22T09:46:00"/>
        <d v="2025-03-19T12:21:00"/>
        <d v="2025-03-24T13:45:00"/>
        <d v="2025-03-23T14:40:00"/>
        <d v="2025-03-20T20:02:00"/>
        <d v="2025-03-23T18:13:00"/>
        <d v="2025-03-20T21:08:00"/>
        <d v="2025-03-18T15:20:00"/>
        <d v="2025-03-19T10:07:00"/>
        <d v="2025-03-23T21:42:00"/>
        <d v="2025-03-23T12:37:00"/>
        <d v="2025-03-24T10:05:00"/>
        <d v="2025-03-22T10:45:00"/>
        <d v="2025-03-18T11:22:00"/>
        <d v="2025-03-23T21:13:00"/>
        <d v="2025-03-24T22:13:00"/>
        <d v="2025-03-23T17:20:00"/>
        <d v="2025-03-20T11:28:00"/>
        <d v="2025-03-24T02:25:00"/>
        <d v="2025-03-19T10:50:00"/>
        <d v="2025-03-20T16:08:00"/>
        <d v="2025-03-20T17:42:00"/>
        <d v="2025-03-24T02:41:00"/>
        <d v="2025-03-21T13:35:00"/>
        <d v="2025-03-21T12:46:00"/>
        <d v="2025-03-19T14:15:00"/>
        <d v="2025-03-20T19:24:00"/>
        <d v="2025-03-22T00:27:00"/>
        <d v="2025-03-18T17:09:00"/>
        <d v="2025-03-24T14:40:00"/>
        <d v="2025-03-20T09:52:00"/>
        <d v="2025-03-24T14:08:00"/>
        <d v="2025-03-23T16:19:00"/>
        <d v="2025-03-20T15:08:00"/>
        <d v="2025-03-18T11:04:00"/>
        <d v="2025-03-20T13:10:00"/>
        <d v="2025-03-19T15:02:00"/>
        <d v="2025-03-22T23:21:00"/>
        <d v="2025-03-22T23:46:00"/>
        <d v="2025-03-24T23:22:00"/>
        <d v="2025-03-19T11:30:00"/>
        <d v="2025-03-20T20:58:00"/>
        <d v="2025-03-19T17:56:00"/>
        <d v="2025-03-19T19:40:00"/>
        <d v="2025-03-21T11:16:00"/>
        <d v="2025-03-21T15:44:00"/>
        <d v="2025-03-22T08:57:00"/>
        <d v="2025-03-19T16:15:00"/>
        <d v="2025-03-20T10:22:00"/>
        <d v="2025-03-23T13:08:00"/>
        <d v="2025-03-20T16:55:00"/>
        <d v="2025-03-22T14:46:00"/>
        <d v="2025-03-21T19:18:00"/>
        <d v="2025-03-22T14:00:00"/>
        <d v="2025-03-24T12:14:00"/>
        <d v="2025-03-18T21:18:00"/>
        <d v="2025-03-21T21:05:00"/>
        <d v="2025-03-18T12:09:00"/>
        <d v="2025-03-21T22:15:00"/>
        <d v="2025-03-22T19:21:00"/>
        <d v="2025-03-23T14:54:00"/>
        <d v="2025-03-21T10:34:00"/>
        <d v="2025-03-22T15:24:00"/>
        <d v="2025-03-23T21:29:00"/>
        <d v="2025-03-24T06:42:00"/>
        <d v="2025-03-24T07:02:00"/>
        <d v="2025-03-24T09:51:00"/>
        <d v="2025-03-20T21:27:00"/>
        <d v="2025-03-20T20:01:00"/>
        <d v="2025-03-22T10:03:00"/>
        <d v="2025-03-24T07:00:00"/>
        <d v="2025-03-19T13:20:00"/>
        <d v="2025-03-18T11:01:00"/>
        <d v="2025-03-18T16:14:00"/>
        <d v="2025-03-19T07:59:00"/>
        <d v="2025-03-20T19:10:00"/>
        <d v="2025-03-21T21:29:00"/>
        <d v="2025-03-21T15:42:00"/>
        <d v="2025-03-21T00:26:00"/>
        <d v="2025-03-18T13:44:00"/>
        <d v="2025-03-23T08:49:00"/>
        <d v="2025-03-19T09:26:00"/>
        <d v="2025-03-23T09:24:00"/>
        <d v="2025-03-24T13:36:00"/>
        <d v="2025-03-18T20:28:00"/>
        <d v="2025-03-23T15:03:00"/>
        <d v="2025-03-23T17:55:00"/>
        <d v="2025-03-24T13:56:00"/>
        <d v="2025-03-20T11:36:00"/>
        <d v="2025-03-18T00:16:00"/>
        <d v="2025-03-24T08:30:00"/>
        <d v="2025-03-19T21:01:00"/>
        <d v="2025-03-22T09:50:00"/>
        <d v="2025-03-18T21:37:00"/>
        <d v="2025-03-22T14:06:00"/>
        <d v="2025-03-24T01:55:00"/>
        <d v="2025-03-24T08:23:00"/>
        <d v="2025-03-23T14:35:00"/>
        <d v="2025-03-19T17:54:00"/>
        <d v="2025-03-22T19:26:00"/>
        <d v="2025-03-19T12:41:00"/>
        <d v="2025-03-20T21:34:00"/>
        <d v="2025-03-22T21:05:00"/>
        <d v="2025-03-21T06:46:00"/>
        <d v="2025-03-20T13:11:00"/>
        <d v="2025-03-21T01:20:00"/>
        <d v="2025-03-21T15:01:00"/>
        <d v="2025-03-22T12:19:00"/>
        <d v="2025-03-21T14:23:00"/>
        <d v="2025-03-20T10:06:00"/>
        <d v="2025-03-21T13:30:00"/>
        <d v="2025-03-18T21:48:00"/>
        <d v="2025-03-22T19:19:00"/>
        <d v="2025-03-18T12:14:00"/>
        <d v="2025-03-19T17:29:00"/>
        <d v="2025-03-20T17:39:00"/>
        <d v="2025-03-20T19:57:00"/>
        <d v="2025-03-24T01:27:00"/>
        <d v="2025-03-24T14:07:00"/>
        <d v="2025-03-19T14:35:00"/>
        <d v="2025-03-19T15:25:00"/>
        <d v="2025-03-20T06:24:00"/>
        <d v="2025-03-19T09:07:00"/>
        <d v="2025-03-19T16:20:00"/>
        <d v="2025-03-21T10:24:00"/>
        <d v="2025-03-22T15:00:00"/>
        <d v="2025-03-22T20:45:00"/>
        <d v="2025-03-24T20:25:00"/>
        <d v="2025-03-24T19:09:00"/>
        <d v="2025-03-21T17:24:00"/>
        <d v="2025-03-23T19:59:00"/>
        <d v="2025-03-18T14:57:00"/>
        <d v="2025-03-18T21:38:00"/>
        <d v="2025-03-19T14:04:00"/>
        <d v="2025-03-18T00:11:00"/>
        <d v="2025-03-24T19:56:00"/>
        <d v="2025-03-23T19:05:00"/>
        <d v="2025-03-22T22:07:00"/>
        <d v="2025-03-19T13:03:00"/>
        <d v="2025-03-24T10:28:00"/>
        <d v="2025-03-21T09:51:00"/>
        <d v="2025-03-20T20:32:00"/>
        <d v="2025-03-24T18:19:00"/>
        <d v="2025-03-19T12:02:00"/>
        <d v="2025-03-20T09:39:00"/>
        <d v="2025-03-20T10:41:00"/>
        <d v="2025-03-22T11:26:00"/>
        <d v="2025-03-22T14:19:00"/>
        <d v="2025-03-24T23:25:00"/>
        <d v="2025-03-22T13:18:00"/>
        <d v="2025-03-20T21:04:00"/>
        <d v="2025-03-21T10:11:00"/>
        <d v="2025-03-20T17:07:00"/>
        <d v="2025-03-21T15:41:00"/>
        <d v="2025-03-22T19:14:00"/>
        <d v="2025-03-18T16:39:00"/>
        <d v="2025-03-21T17:09:00"/>
        <d v="2025-03-23T17:02:00"/>
        <d v="2025-03-22T18:28:00"/>
        <d v="2025-03-24T11:30:00"/>
        <d v="2025-03-21T18:59:00"/>
        <d v="2025-03-21T20:27:00"/>
        <d v="2025-03-24T09:13:00"/>
        <d v="2025-03-20T13:52:00"/>
        <d v="2025-03-20T00:12:00"/>
        <d v="2025-03-23T22:43:00"/>
        <d v="2025-03-22T08:15:00"/>
        <d v="2025-03-22T23:44:00"/>
        <d v="2025-03-18T17:11:00"/>
        <d v="2025-03-21T01:22:00"/>
        <d v="2025-03-23T00:17:00"/>
        <d v="2025-03-24T21:41:00"/>
        <d v="2025-03-18T13:42:00"/>
        <d v="2025-03-20T19:41:00"/>
        <d v="2025-03-22T07:56:00"/>
        <d v="2025-03-19T14:47:00"/>
        <d v="2025-03-18T16:07:00"/>
        <d v="2025-03-22T21:03:00"/>
        <d v="2025-03-18T08:08:00"/>
        <d v="2025-03-24T10:49:00"/>
        <d v="2025-03-23T22:21:00"/>
        <d v="2025-03-20T15:09:00"/>
        <d v="2025-03-20T20:34:00"/>
        <d v="2025-03-20T15:16:00"/>
        <d v="2025-03-19T16:32:00"/>
        <d v="2025-03-23T21:07:00"/>
        <d v="2025-03-24T04:23:00"/>
        <d v="2025-03-24T10:55:00"/>
        <d v="2025-03-19T17:22:00"/>
        <d v="2025-03-23T20:24:00"/>
        <d v="2025-03-22T19:34:00"/>
        <d v="2025-03-20T13:15:00"/>
        <d v="2025-03-24T08:15:00"/>
        <d v="2025-03-20T08:52:00"/>
        <d v="2025-03-20T01:00:00"/>
        <d v="2025-03-21T21:08:00"/>
        <d v="2025-03-21T23:03:00"/>
        <d v="2025-03-21T17:00:00"/>
        <d v="2025-03-21T16:48:00"/>
        <d v="2025-03-22T15:27:00"/>
        <d v="2025-03-19T21:54:00"/>
        <d v="2025-03-24T23:31:00"/>
        <d v="2025-03-21T20:51:00"/>
        <d v="2025-03-23T16:01:00"/>
        <d v="2025-03-20T20:39:00"/>
        <d v="2025-03-18T16:29:00"/>
        <d v="2025-03-21T12:22:00"/>
        <d v="2025-03-22T08:20:00"/>
        <d v="2025-03-20T07:33:00"/>
        <d v="2025-03-19T11:23:00"/>
        <d v="2025-03-22T10:44:00"/>
        <d v="2025-03-20T21:01:00"/>
        <d v="2025-03-20T10:56:00"/>
        <d v="2025-03-19T11:38:00"/>
        <d v="2025-03-18T13:08:00"/>
        <d v="2025-03-24T01:44:00"/>
        <d v="2025-03-22T23:05:00"/>
        <d v="2025-03-20T08:23:00"/>
        <d v="2025-03-19T19:58:00"/>
        <d v="2025-03-19T14:19:00"/>
        <d v="2025-03-21T11:48:00"/>
        <d v="2025-03-24T11:54:00"/>
        <d v="2025-03-22T21:00:00"/>
        <d v="2025-03-19T22:07:00"/>
        <d v="2025-03-22T08:33:00"/>
        <d v="2025-03-19T11:09:00"/>
        <d v="2025-03-24T18:22:00"/>
        <d v="2025-03-21T21:30:00"/>
        <d v="2025-03-23T22:22:00"/>
        <d v="2025-03-20T19:42:00"/>
        <d v="2025-03-23T15:09:00"/>
        <d v="2025-03-19T13:37:00"/>
        <d v="2025-03-19T21:29:00"/>
        <d v="2025-03-24T11:11:00"/>
        <d v="2025-03-18T07:02:00"/>
        <d v="2025-03-24T08:01:00"/>
        <d v="2025-03-23T19:14:00"/>
        <d v="2025-03-24T10:50:00"/>
        <d v="2025-03-20T14:36:00"/>
        <d v="2025-03-18T22:32:00"/>
        <d v="2025-03-18T08:06:00"/>
        <d v="2025-03-24T14:00:00"/>
        <d v="2025-03-23T16:10:00"/>
        <d v="2025-03-24T23:27:00"/>
        <d v="2025-03-18T17:25:00"/>
        <d v="2025-03-24T09:42:00"/>
        <d v="2025-03-22T17:41:00"/>
        <d v="2025-03-19T15:29:00"/>
        <d v="2025-03-22T09:49:00"/>
        <d v="2025-03-18T18:36:00"/>
        <d v="2025-03-19T14:59:00"/>
        <d v="2025-03-24T11:10:00"/>
        <d v="2025-03-18T22:20:00"/>
        <d v="2025-03-21T11:50:00"/>
        <d v="2025-03-19T21:00:00"/>
        <d v="2025-03-24T10:29:00"/>
        <d v="2025-03-24T20:49:00"/>
        <d v="2025-03-24T14:22:00"/>
        <d v="2025-03-21T06:45:00"/>
        <d v="2025-03-24T21:20:00"/>
        <d v="2025-03-18T16:27:00"/>
        <d v="2025-03-19T10:16:00"/>
        <d v="2025-03-22T10:32:00"/>
        <d v="2025-03-21T11:01:00"/>
        <d v="2025-03-18T12:15:00"/>
        <d v="2025-03-19T18:39:00"/>
        <d v="2025-03-24T11:38:00"/>
        <d v="2025-03-23T16:37:00"/>
        <d v="2025-03-22T15:33:00"/>
        <d v="2025-03-20T23:00:00"/>
        <d v="2025-03-24T13:24:00"/>
        <d v="2025-03-23T10:32:00"/>
        <d v="2025-03-22T11:02:00"/>
        <d v="2025-03-22T20:00:00"/>
        <d v="2025-03-20T12:27:00"/>
        <d v="2025-03-19T09:16:00"/>
        <d v="2025-03-22T10:20:00"/>
        <d v="2025-03-24T12:19:00"/>
        <d v="2025-03-24T20:05:00"/>
        <d v="2025-03-22T13:22:00"/>
        <d v="2025-03-19T20:57:00"/>
        <d v="2025-03-24T08:11:00"/>
        <d v="2025-03-23T23:52:00"/>
        <d v="2025-03-22T11:47:00"/>
        <d v="2025-03-23T11:09:00"/>
        <d v="2025-03-24T09:00:00"/>
        <d v="2025-03-24T22:49:00"/>
        <d v="2025-03-21T21:37:00"/>
        <d v="2025-03-24T18:06:00"/>
        <d v="2025-03-18T06:23:00"/>
        <d v="2025-03-19T15:27:00"/>
        <d v="2025-03-22T12:50:00"/>
        <d v="2025-03-21T18:58:00"/>
        <d v="2025-03-22T23:15:00"/>
        <d v="2025-03-21T15:55:00"/>
        <d v="2025-03-24T13:01:00"/>
        <d v="2025-03-19T16:23:00"/>
        <d v="2025-03-20T17:38:00"/>
        <d v="2025-03-24T12:59:00"/>
        <d v="2025-03-18T17:30:00"/>
        <d v="2025-03-20T23:15:00"/>
        <d v="2025-03-24T10:24:00"/>
        <d v="2025-03-24T17:11:00"/>
        <d v="2025-03-22T14:35:00"/>
        <d v="2025-03-24T11:35:00"/>
        <d v="2025-03-19T07:21:00"/>
        <d v="2025-03-20T21:10:00"/>
        <d v="2025-03-23T23:11:00"/>
        <d v="2025-03-19T20:12:00"/>
        <d v="2025-03-18T14:04:00"/>
        <d v="2025-03-24T08:40:00"/>
        <d v="2025-03-22T17:57:00"/>
        <d v="2025-03-24T16:24:00"/>
        <d v="2025-03-18T22:30:00"/>
        <d v="2025-03-20T14:27:00"/>
        <d v="2025-03-24T12:25:00"/>
        <d v="2025-03-24T13:50:00"/>
        <d v="2025-03-22T20:23:00"/>
        <d v="2025-03-24T21:49:00"/>
        <d v="2025-03-24T20:14:00"/>
        <d v="2025-03-18T16:45:00"/>
        <d v="2025-03-21T20:53:00"/>
        <d v="2025-03-18T20:29:00"/>
        <d v="2025-03-23T07:28:00"/>
        <d v="2025-03-21T20:17:00"/>
        <d v="2025-03-18T22:04:00"/>
        <d v="2025-03-22T09:04:00"/>
        <d v="2025-03-20T19:53:00"/>
        <d v="2025-03-21T21:13:00"/>
        <d v="2025-03-19T09:46:00"/>
        <d v="2025-03-19T14:37:00"/>
        <d v="2025-03-21T09:00:00"/>
        <d v="2025-03-23T23:27:00"/>
        <d v="2025-03-20T02:37:00"/>
        <d v="2025-03-21T12:43:00"/>
        <d v="2025-03-19T20:45:00"/>
        <d v="2025-03-22T11:44:00"/>
        <d v="2025-03-18T20:39:00"/>
        <d v="2025-03-20T14:22:00"/>
        <d v="2025-03-22T18:22:00"/>
        <d v="2025-03-21T12:58:00"/>
        <d v="2025-03-23T11:44:00"/>
        <d v="2025-03-21T11:46:00"/>
        <d v="2025-03-24T11:28:00"/>
        <d v="2025-03-23T16:46:00"/>
        <d v="2025-03-19T10:19:00"/>
        <d v="2025-03-22T23:20:00"/>
        <d v="2025-03-24T23:48:00"/>
        <d v="2025-03-18T07:10:00"/>
        <d v="2025-03-21T10:09:00"/>
        <d v="2025-03-20T21:07:00"/>
        <d v="2025-03-24T15:21:00"/>
        <d v="2025-03-22T16:44:00"/>
        <d v="2025-03-22T22:19:00"/>
        <d v="2025-03-18T13:01:00"/>
        <d v="2025-03-20T10:31:00"/>
        <d v="2025-03-21T14:52:00"/>
        <d v="2025-03-21T22:26:00"/>
        <d v="2025-03-23T16:04:00"/>
        <d v="2025-03-19T08:51:00"/>
        <d v="2025-03-20T10:38:00"/>
        <d v="2025-03-18T20:24:00"/>
        <d v="2025-03-19T19:10:00"/>
        <d v="2025-03-24T23:06:00"/>
        <d v="2025-03-19T17:48:00"/>
        <d v="2025-03-20T14:13:00"/>
        <d v="2025-03-24T19:42:00"/>
        <d v="2025-03-20T10:55:00"/>
        <d v="2025-03-20T12:22:00"/>
        <d v="2025-03-20T09:04:00"/>
        <d v="2025-03-23T18:26:00"/>
        <d v="2025-03-19T10:45:00"/>
        <d v="2025-03-19T15:55:00"/>
        <d v="2025-03-21T10:00:00"/>
        <d v="2025-03-21T18:46:00"/>
        <d v="2025-03-20T13:02:00"/>
        <d v="2025-03-18T09:41:00"/>
        <d v="2025-03-21T12:20:00"/>
        <d v="2025-03-22T17:04:00"/>
        <d v="2025-03-23T17:04:00"/>
        <d v="2025-03-24T11:45:00"/>
        <d v="2025-03-23T15:00:00"/>
        <d v="2025-03-24T06:58:00"/>
        <d v="2025-03-19T09:35:00"/>
        <d v="2025-03-19T10:04:00"/>
        <d v="2025-03-19T10:12:00"/>
        <d v="2025-03-19T11:36:00"/>
        <d v="2025-03-19T14:53:00"/>
        <d v="2025-03-20T11:54:00"/>
        <d v="2025-03-22T10:34:00"/>
        <d v="2025-03-22T20:35:00"/>
        <d v="2025-03-18T17:49:00"/>
        <d v="2025-03-19T08:24:00"/>
        <d v="2025-03-19T22:08:00"/>
        <d v="2025-03-20T18:41:00"/>
        <d v="2025-03-18T20:14:00"/>
        <d v="2025-03-20T15:45:00"/>
        <d v="2025-03-22T13:07:00"/>
        <d v="2025-03-21T17:35:00"/>
        <d v="2025-03-23T21:19:00"/>
        <d v="2025-03-22T10:12:00"/>
        <d v="2025-03-22T15:34:00"/>
        <d v="2025-03-18T22:07:00"/>
        <d v="2025-03-22T09:48:00"/>
        <d v="2025-03-22T10:59:00"/>
        <d v="2025-03-24T17:54:00"/>
        <d v="2025-03-19T23:47:00"/>
        <d v="2025-03-23T19:50:00"/>
        <d v="2025-03-19T16:12:00"/>
        <d v="2025-03-23T11:16:00"/>
        <d v="2025-03-18T15:51:00"/>
        <d v="2025-03-19T12:57:00"/>
        <d v="2025-03-19T09:54:00"/>
        <d v="2025-03-20T21:52:00"/>
        <d v="2025-03-22T22:25:00"/>
        <d v="2025-03-21T09:29:00"/>
        <d v="2025-03-24T16:43:00"/>
        <d v="2025-03-18T19:40:00"/>
        <d v="2025-03-21T16:58:00"/>
        <d v="2025-03-21T03:19:00"/>
        <d v="2025-03-24T09:34:00"/>
        <d v="2025-03-22T10:08:00"/>
        <d v="2025-03-24T18:44:00"/>
        <d v="2025-03-18T10:08:00"/>
        <d v="2025-03-23T10:22:00"/>
        <d v="2025-03-22T19:40:00"/>
        <d v="2025-03-23T14:45:00"/>
        <d v="2025-03-23T11:40:00"/>
        <d v="2025-03-20T04:49:00"/>
        <d v="2025-03-22T17:10:00"/>
        <d v="2025-03-23T13:26:00"/>
        <d v="2025-03-19T08:42:00"/>
        <d v="2025-03-19T09:24:00"/>
        <d v="2025-03-22T13:54:00"/>
        <d v="2025-03-23T11:43:00"/>
        <d v="2025-03-20T18:02:00"/>
        <d v="2025-03-21T22:57:00"/>
        <d v="2025-03-19T16:54:00"/>
        <d v="2025-03-19T22:49:00"/>
        <d v="2025-03-19T21:09:00"/>
        <d v="2025-03-23T18:14:00"/>
        <d v="2025-03-18T15:44:00"/>
        <d v="2025-03-19T10:52:00"/>
        <d v="2025-03-24T10:23:00"/>
        <d v="2025-03-20T19:02:00"/>
        <d v="2025-03-22T11:43:00"/>
        <d v="2025-03-22T00:06:00"/>
        <d v="2025-03-22T11:36:00"/>
        <d v="2025-03-20T17:58:00"/>
        <d v="2025-03-22T23:42:00"/>
        <d v="2025-03-20T09:58:00"/>
        <d v="2025-03-18T01:13:00"/>
        <d v="2025-03-20T18:15:00"/>
        <d v="2025-03-23T09:33:00"/>
        <d v="2025-03-22T07:29:00"/>
        <d v="2025-03-18T13:51:00"/>
        <d v="2025-03-21T07:39:00"/>
        <d v="2025-03-21T19:57:00"/>
        <d v="2025-03-24T12:09:00"/>
        <d v="2025-03-22T15:09:00"/>
        <d v="2025-03-19T18:32:00"/>
        <d v="2025-03-24T16:15:00"/>
        <d v="2025-03-24T01:26:00"/>
        <d v="2025-03-19T21:52:00"/>
        <d v="2025-03-23T14:37:00"/>
        <d v="2025-03-24T12:41:00"/>
        <d v="2025-03-18T22:37:00"/>
        <d v="2025-03-20T22:41:00"/>
        <d v="2025-03-20T11:04:00"/>
        <d v="2025-03-20T21:56:00"/>
        <d v="2025-03-22T10:46:00"/>
        <d v="2025-03-19T10:57:00"/>
        <d v="2025-03-22T00:35:00"/>
        <d v="2025-03-22T08:53:00"/>
        <d v="2025-03-20T19:11:00"/>
        <d v="2025-03-21T01:40:00"/>
        <d v="2025-03-23T11:41:00"/>
        <d v="2025-03-22T15:17:00"/>
        <d v="2025-03-20T23:22:00"/>
        <d v="2025-03-21T20:00:00"/>
        <d v="2025-03-22T18:57:00"/>
        <d v="2025-03-23T00:33:00"/>
        <d v="2025-03-24T07:32:00"/>
        <d v="2025-03-21T17:23:00"/>
        <d v="2025-03-22T23:18:00"/>
        <d v="2025-03-24T15:14:00"/>
        <d v="2025-03-21T23:54:00"/>
        <d v="2025-03-21T19:35:00"/>
        <d v="2025-03-24T08:58:00"/>
        <d v="2025-03-20T11:32:00"/>
        <d v="2025-03-21T16:23:00"/>
        <d v="2025-03-21T19:37:00"/>
        <d v="2025-03-24T14:39:00"/>
        <d v="2025-03-19T10:00:00"/>
        <d v="2025-03-22T08:22:00"/>
        <d v="2025-03-19T15:42:00"/>
        <d v="2025-03-21T12:10:00"/>
        <d v="2025-03-20T14:30:00"/>
        <d v="2025-03-22T20:28:00"/>
        <d v="2025-03-24T16:08:00"/>
        <d v="2025-03-20T16:20:00"/>
        <d v="2025-03-19T14:49:00"/>
        <d v="2025-03-19T07:50:00"/>
        <d v="2025-03-21T00:49:00"/>
        <d v="2025-03-24T19:32:00"/>
        <d v="2025-03-21T10:50:00"/>
        <d v="2025-03-22T15:05:00"/>
        <d v="2025-03-24T09:14:00"/>
        <d v="2025-03-24T19:17:00"/>
        <d v="2025-03-24T19:59:00"/>
        <d v="2025-03-20T11:42:00"/>
        <d v="2025-03-20T14:51:00"/>
        <d v="2025-03-21T09:10:00"/>
        <d v="2025-03-22T12:43:00"/>
        <d v="2025-03-21T01:43:00"/>
        <d v="2025-03-20T08:55:00"/>
        <d v="2025-03-20T18:35:00"/>
        <d v="2025-03-22T18:05:00"/>
        <d v="2025-03-24T18:21:00"/>
        <d v="2025-03-18T11:31:00"/>
        <d v="2025-03-19T23:19:00"/>
        <d v="2025-03-23T09:57:00"/>
        <d v="2025-03-23T17:31:00"/>
        <d v="2025-03-18T10:46:00"/>
        <d v="2025-03-20T11:31:00"/>
        <d v="2025-03-21T18:49:00"/>
        <d v="2025-03-18T10:32:00"/>
        <d v="2025-03-22T19:45:00"/>
        <d v="2025-03-24T10:30:00"/>
        <d v="2025-03-22T21:39:00"/>
        <d v="2025-03-18T15:32:00"/>
        <d v="2025-03-21T20:03:00"/>
        <d v="2025-03-19T07:42:00"/>
        <d v="2025-03-19T14:23:00"/>
        <d v="2025-03-22T13:20:00"/>
        <d v="2025-03-24T09:35:00"/>
        <d v="2025-03-23T15:08:00"/>
        <d v="2025-03-19T08:23:00"/>
        <d v="2025-03-19T08:13:00"/>
        <d v="2025-03-19T09:15:00"/>
        <d v="2025-03-22T16:01:00"/>
        <d v="2025-03-24T23:08:00"/>
        <d v="2025-03-22T14:53:00"/>
        <d v="2025-03-24T09:02:00"/>
        <d v="2025-03-24T11:03:00"/>
        <d v="2025-03-21T21:06:00"/>
        <d v="2025-03-21T20:44:00"/>
        <d v="2025-03-18T11:55:00"/>
        <d v="2025-03-19T20:37:00"/>
        <d v="2025-03-22T13:48:00"/>
        <d v="2025-03-19T18:08:00"/>
        <d v="2025-03-23T21:12:00"/>
        <d v="2025-03-22T21:43:00"/>
        <d v="2025-03-23T21:08:00"/>
        <d v="2025-03-19T13:57:00"/>
        <d v="2025-03-20T13:22:00"/>
        <d v="2025-03-20T18:40:00"/>
        <d v="2025-03-24T06:59:00"/>
        <d v="2025-03-21T00:20:00"/>
        <d v="2025-03-18T19:21:00"/>
        <d v="2025-03-20T18:13:00"/>
        <d v="2025-03-21T18:28:00"/>
        <d v="2025-03-21T23:24:00"/>
        <d v="2025-03-19T00:37:00"/>
        <d v="2025-03-22T13:04:00"/>
        <d v="2025-03-19T10:54:00"/>
        <d v="2025-03-24T11:55:00"/>
        <d v="2025-03-21T13:55:00"/>
        <d v="2025-03-24T13:04:00"/>
        <d v="2025-03-21T16:37:00"/>
        <d v="2025-03-23T19:06:00"/>
        <d v="2025-03-21T10:54:00"/>
        <d v="2025-03-19T19:06:00"/>
        <d v="2025-03-18T16:33:00"/>
        <d v="2025-03-19T07:43:00"/>
        <d v="2025-03-21T18:05:00"/>
        <d v="2025-03-23T21:40:00"/>
        <d v="2025-03-24T20:51:00"/>
        <d v="2025-03-18T21:31:00"/>
        <d v="2025-03-20T11:35:00"/>
        <d v="2025-03-22T12:57:00"/>
        <d v="2025-03-23T09:55:00"/>
        <d v="2025-03-24T09:11:00"/>
        <d v="2025-03-24T17:22:00"/>
        <d v="2025-03-23T13:11:00"/>
        <d v="2025-03-19T09:38:00"/>
        <d v="2025-03-20T09:49:00"/>
        <d v="2025-03-24T16:41:00"/>
        <d v="2025-03-23T11:04:00"/>
        <d v="2025-03-20T16:03:00"/>
        <d v="2025-03-21T19:39:00"/>
        <d v="2025-03-18T20:07:00"/>
        <d v="2025-03-19T13:45:00"/>
        <d v="2025-03-23T19:00:00"/>
        <d v="2025-03-22T22:54:00"/>
        <d v="2025-03-21T10:35:00"/>
        <d v="2025-03-21T16:13:00"/>
        <d v="2025-03-22T07:35:00"/>
        <d v="2025-03-19T19:41:00"/>
        <d v="2025-03-20T07:32:00"/>
        <d v="2025-03-24T10:31:00"/>
        <d v="2025-03-24T19:25:00"/>
        <d v="2025-03-23T17:40:00"/>
        <d v="2025-03-19T21:55:00"/>
        <d v="2025-03-22T13:52:00"/>
        <d v="2025-03-21T08:11:00"/>
        <d v="2025-03-18T15:36:00"/>
        <d v="2025-03-19T01:18:00"/>
        <d v="2025-03-23T16:15:00"/>
        <d v="2025-03-22T09:20:00"/>
        <d v="2025-03-24T22:25:00"/>
        <d v="2025-03-18T16:25:00"/>
        <d v="2025-03-20T13:39:00"/>
        <d v="2025-03-18T20:00:00"/>
        <d v="2025-03-18T12:53:00"/>
        <d v="2025-03-18T15:10:00"/>
        <d v="2025-03-18T17:31:00"/>
        <d v="2025-03-23T18:44:00"/>
        <d v="2025-03-24T19:21:00"/>
        <d v="2025-03-19T12:37:00"/>
        <d v="2025-03-19T00:12:00"/>
        <d v="2025-03-23T20:58:00"/>
        <d v="2025-03-22T12:59:00"/>
        <d v="2025-03-23T01:56:00"/>
        <d v="2025-03-18T11:36:00"/>
        <d v="2025-03-18T11:32:00"/>
        <d v="2025-03-19T22:52:00"/>
        <d v="2025-03-23T21:22:00"/>
        <d v="2025-03-19T12:26:00"/>
        <d v="2025-03-22T09:00:00"/>
        <d v="2025-03-18T10:11:00"/>
        <d v="2025-03-20T02:42:00"/>
        <d v="2025-03-23T19:43:00"/>
        <d v="2025-03-18T01:26:00"/>
        <d v="2025-03-20T18:30:00"/>
        <d v="2025-03-24T21:31:00"/>
        <d v="2025-03-18T17:45:00"/>
        <d v="2025-03-23T00:45:00"/>
        <d v="2025-03-22T10:07:00"/>
        <d v="2025-03-24T10:44:00"/>
        <d v="2025-03-20T17:14:00"/>
        <d v="2025-03-24T12:42:00"/>
        <d v="2025-03-18T11:46:00"/>
        <d v="2025-03-23T20:59:00"/>
        <d v="2025-03-23T20:38:00"/>
        <d v="2025-03-20T16:51:00"/>
        <d v="2025-03-23T19:45:00"/>
        <d v="2025-03-19T15:54:00"/>
        <d v="2025-03-23T17:19:00"/>
        <d v="2025-03-21T17:22:00"/>
        <d v="2025-03-22T21:17:00"/>
        <d v="2025-03-23T14:19:00"/>
        <d v="2025-03-23T21:17:00"/>
        <d v="2025-03-23T12:28:00"/>
        <d v="2025-03-24T17:15:00"/>
        <d v="2025-03-21T19:40:00"/>
        <d v="2025-03-20T12:15:00"/>
        <d v="2025-03-19T09:56:00"/>
        <d v="2025-03-22T09:31:00"/>
        <d v="2025-03-24T10:45:00"/>
        <d v="2025-03-19T20:10:00"/>
        <d v="2025-03-22T17:22:00"/>
        <d v="2025-03-22T10:39:00"/>
        <d v="2025-03-24T17:36:00"/>
        <d v="2025-03-22T19:49:00"/>
        <d v="2025-03-24T16:37:00"/>
        <d v="2025-03-20T22:39:00"/>
        <d v="2025-03-24T14:01:00"/>
        <d v="2025-03-22T07:48:00"/>
        <d v="2025-03-18T22:09:00"/>
        <d v="2025-03-20T12:33:00"/>
        <d v="2025-03-22T12:15:00"/>
        <d v="2025-03-24T09:06:00"/>
        <d v="2025-03-20T18:17:00"/>
        <d v="2025-03-24T01:35:00"/>
        <d v="2025-03-18T17:57:00"/>
        <d v="2025-03-18T19:19:00"/>
        <d v="2025-03-18T09:27:00"/>
        <d v="2025-03-19T08:32:00"/>
        <d v="2025-03-22T11:14:00"/>
        <d v="2025-03-22T14:10:00"/>
        <d v="2025-03-23T13:01:00"/>
        <d v="2025-03-24T17:21:00"/>
        <d v="2025-03-19T17:09:00"/>
        <d v="2025-03-23T16:52:00"/>
        <d v="2025-03-23T21:00:00"/>
        <d v="2025-03-19T16:13:00"/>
        <d v="2025-03-24T08:27:00"/>
        <d v="2025-03-24T09:10:00"/>
        <d v="2025-03-18T11:16:00"/>
        <d v="2025-03-18T11:38:00"/>
        <d v="2025-03-23T15:20:00"/>
        <d v="2025-03-20T12:42:00"/>
        <d v="2025-03-21T23:12:00"/>
        <d v="2025-03-18T11:24:00"/>
        <d v="2025-03-19T09:59:00"/>
        <d v="2025-03-24T19:05:00"/>
        <d v="2025-03-18T13:17:00"/>
        <d v="2025-03-24T15:34:00"/>
        <d v="2025-03-21T15:21:00"/>
        <d v="2025-03-22T20:22:00"/>
        <d v="2025-03-24T06:12:00"/>
        <d v="2025-03-23T20:00:00"/>
        <d v="2025-03-22T09:10:00"/>
        <d v="2025-03-23T08:29:00"/>
        <d v="2025-03-23T13:56:00"/>
        <d v="2025-03-22T12:23:00"/>
        <d v="2025-03-22T15:50:00"/>
        <d v="2025-03-20T10:08:00"/>
        <d v="2025-03-22T10:29:00"/>
        <d v="2025-03-19T18:54:00"/>
        <d v="2025-03-20T08:34:00"/>
        <d v="2025-03-18T18:04:00"/>
        <d v="2025-03-18T22:00:00"/>
        <d v="2025-03-20T16:58:00"/>
        <d v="2025-03-24T13:10:00"/>
        <d v="2025-03-24T18:27:00"/>
        <d v="2025-03-22T13:13:00"/>
        <d v="2025-03-21T20:58:00"/>
        <d v="2025-03-24T23:42:00"/>
        <d v="2025-03-24T13:18:00"/>
        <d v="2025-03-22T00:33:00"/>
        <d v="2025-03-20T21:33:00"/>
        <d v="2025-03-21T10:38:00"/>
        <d v="2025-03-18T01:08:00"/>
        <d v="2025-03-20T21:32:00"/>
        <d v="2025-03-18T21:47:00"/>
        <d v="2025-03-20T14:34:00"/>
        <d v="2025-03-23T16:47:00"/>
        <d v="2025-03-23T18:59:00"/>
        <d v="2025-03-21T21:33:00"/>
        <d v="2025-03-18T17:52:00"/>
        <d v="2025-03-19T16:42:00"/>
        <d v="2025-03-22T18:47:00"/>
        <d v="2025-03-22T13:38:00"/>
        <d v="2025-03-20T15:01:00"/>
        <d v="2025-03-21T16:11:00"/>
        <d v="2025-03-24T16:35:00"/>
        <d v="2025-03-23T15:45:00"/>
        <d v="2025-03-22T14:38:00"/>
        <d v="2025-03-24T14:10:00"/>
        <d v="2025-03-18T10:25:00"/>
        <d v="2025-03-21T09:45:00"/>
        <d v="2025-03-22T08:56:00"/>
        <d v="2025-03-22T12:55:00"/>
        <d v="2025-03-22T10:53:00"/>
        <d v="2025-03-20T14:39:00"/>
        <d v="2025-03-20T17:20:00"/>
        <d v="2025-03-23T10:33:00"/>
        <d v="2025-03-23T10:37:00"/>
        <d v="2025-03-20T22:49:00"/>
        <d v="2025-03-24T21:03:00"/>
        <d v="2025-03-24T15:20:00"/>
        <d v="2025-03-18T17:29:00"/>
        <d v="2025-03-23T21:53:00"/>
        <d v="2025-03-22T22:39:00"/>
        <d v="2025-03-24T10:33:00"/>
        <d v="2025-03-21T11:55:00"/>
        <d v="2025-03-18T20:01:00"/>
        <d v="2025-03-21T16:17:00"/>
        <d v="2025-03-20T13:18:00"/>
        <d v="2025-03-20T16:59:00"/>
        <d v="2025-03-24T08:36:00"/>
        <d v="2025-03-21T15:30:00"/>
        <d v="2025-03-20T20:35:00"/>
        <d v="2025-03-18T15:06:00"/>
        <d v="2025-03-24T13:33:00"/>
        <d v="2025-03-19T15:36:00"/>
        <d v="2025-03-21T18:07:00"/>
        <d v="2025-03-24T07:45:00"/>
        <d v="2025-03-24T13:40:00"/>
        <d v="2025-03-22T10:36:00"/>
        <d v="2025-03-19T08:21:00"/>
        <d v="2025-03-21T16:19:00"/>
        <d v="2025-03-23T23:13:00"/>
        <d v="2025-03-23T11:59:00"/>
        <d v="2025-03-19T20:48:00"/>
        <d v="2025-03-20T13:16:00"/>
        <d v="2025-03-18T00:25:00"/>
        <d v="2025-03-24T15:50:00"/>
        <d v="2025-03-23T11:27:00"/>
        <d v="2025-03-21T14:25:00"/>
        <d v="2025-03-19T19:43:00"/>
        <d v="2025-03-18T10:13:00"/>
        <d v="2025-03-24T12:52:00"/>
        <d v="2025-03-24T23:53:00"/>
        <d v="2025-03-24T11:44:00"/>
        <d v="2025-03-20T17:18:00"/>
        <d v="2025-03-20T20:10:00"/>
        <d v="2025-03-24T11:58:00"/>
        <d v="2025-03-22T10:10:00"/>
        <d v="2025-03-23T12:57:00"/>
        <d v="2025-03-22T01:31:00"/>
        <d v="2025-03-22T13:02:00"/>
        <d v="2025-03-23T22:37:00"/>
        <d v="2025-03-24T16:18:00"/>
        <d v="2025-03-19T11:21:00"/>
        <d v="2025-03-22T10:41:00"/>
        <d v="2025-03-22T07:21:00"/>
        <d v="2025-03-22T10:09:00"/>
        <d v="2025-03-21T03:11:00"/>
        <d v="2025-03-24T20:33:00"/>
        <d v="2025-03-24T09:03:00"/>
        <d v="2025-03-20T20:36:00"/>
        <d v="2025-03-24T22:50:00"/>
        <d v="2025-03-18T11:51:00"/>
        <d v="2025-03-23T23:08:00"/>
        <d v="2025-03-18T08:14:00"/>
        <d v="2025-03-20T19:13:00"/>
        <d v="2025-03-21T11:18:00"/>
        <d v="2025-03-22T21:58:00"/>
        <d v="2025-03-18T12:46:00"/>
        <d v="2025-03-22T07:40:00"/>
        <d v="2025-03-21T17:16:00"/>
        <d v="2025-03-20T10:51:00"/>
        <d v="2025-03-22T14:29:00"/>
        <d v="2025-03-20T16:19:00"/>
        <d v="2025-03-20T18:20:00"/>
        <d v="2025-03-18T13:03:00"/>
        <d v="2025-03-18T20:32:00"/>
        <d v="2025-03-19T14:06:00"/>
        <d v="2025-03-19T15:17:00"/>
        <d v="2025-03-20T17:00:00"/>
        <d v="2025-03-24T14:29:00"/>
        <d v="2025-03-19T23:29:00"/>
        <d v="2025-03-20T18:09:00"/>
        <d v="2025-03-20T08:27:00"/>
        <d v="2025-03-22T09:58:00"/>
        <d v="2025-03-22T15:23:00"/>
        <d v="2025-03-21T21:53:00"/>
        <d v="2025-03-22T09:18:00"/>
        <d v="2025-03-22T16:29:00"/>
        <d v="2025-03-21T20:06:00"/>
        <d v="2025-03-23T11:38:00"/>
        <d v="2025-03-20T18:05:00"/>
        <d v="2025-03-20T17:52:00"/>
        <d v="2025-03-22T16:20:00"/>
        <d v="2025-03-19T06:49:00"/>
        <d v="2025-03-23T20:54:00"/>
        <d v="2025-03-18T09:30:00"/>
        <d v="2025-03-21T07:32:00"/>
        <d v="2025-03-21T00:09:00"/>
        <d v="2025-03-24T13:43:00"/>
        <d v="2025-03-22T11:22:00"/>
        <d v="2025-03-20T18:03:00"/>
        <d v="2025-03-21T00:05:00"/>
        <d v="2025-03-23T07:10:00"/>
        <d v="2025-03-19T15:07:00"/>
        <d v="2025-03-22T17:05:00"/>
        <d v="2025-03-22T07:39:00"/>
        <d v="2025-03-21T00:17:00"/>
        <d v="2025-03-19T01:36:00"/>
        <d v="2025-03-19T15:52:00"/>
        <d v="2025-03-19T13:00:00"/>
        <d v="2025-03-24T10:16:00"/>
        <d v="2025-03-18T21:30:00"/>
        <d v="2025-03-22T01:05:00"/>
        <d v="2025-03-20T14:53:00"/>
        <d v="2025-03-22T14:30:00"/>
        <d v="2025-03-23T17:21:00"/>
        <d v="2025-03-23T20:45:00"/>
        <d v="2025-03-21T18:37:00"/>
        <d v="2025-03-20T17:19:00"/>
        <d v="2025-03-22T00:43:00"/>
        <d v="2025-03-24T23:49:00"/>
        <d v="2025-03-23T14:05:00"/>
        <d v="2025-03-22T21:33:00"/>
        <d v="2025-03-24T06:49:00"/>
        <d v="2025-03-23T20:26:00"/>
        <d v="2025-03-24T19:18:00"/>
        <d v="2025-03-22T16:45:00"/>
        <d v="2025-03-24T18:02:00"/>
        <d v="2025-03-18T16:17:00"/>
        <d v="2025-03-22T13:00:00"/>
        <d v="2025-03-20T11:56:00"/>
        <d v="2025-03-19T18:06:00"/>
        <d v="2025-03-19T15:28:00"/>
        <d v="2025-03-22T20:29:00"/>
        <d v="2025-03-21T08:42:00"/>
        <d v="2025-03-19T23:58:00"/>
        <d v="2025-03-21T18:23:00"/>
        <d v="2025-03-19T17:32:00"/>
        <d v="2025-03-24T16:00:00"/>
        <d v="2025-03-20T12:55:00"/>
        <d v="2025-03-18T17:24:00"/>
        <d v="2025-03-21T07:49:00"/>
        <d v="2025-03-18T18:09:00"/>
        <d v="2025-03-18T11:40:00"/>
        <d v="2025-03-22T12:48:00"/>
        <d v="2025-03-19T10:01:00"/>
        <d v="2025-03-19T17:34:00"/>
        <d v="2025-03-18T11:09:00"/>
        <d v="2025-03-20T15:51:00"/>
        <d v="2025-03-24T18:33:00"/>
        <d v="2025-03-24T18:31:00"/>
        <d v="2025-03-18T13:52:00"/>
        <d v="2025-03-22T16:21:00"/>
        <d v="2025-03-24T13:59:00"/>
        <d v="2025-03-19T11:17:00"/>
        <d v="2025-03-24T15:07:00"/>
        <d v="2025-03-23T18:16:00"/>
        <d v="2025-03-18T22:05:00"/>
        <d v="2025-03-24T14:02:00"/>
        <d v="2025-03-19T23:46:00"/>
        <d v="2025-03-24T19:31:00"/>
        <d v="2025-03-23T07:34:00"/>
        <d v="2025-03-22T11:12:00"/>
        <d v="2025-03-23T07:26:00"/>
        <d v="2025-03-24T09:23:00"/>
        <d v="2025-03-23T01:43:00"/>
        <d v="2025-03-20T14:18:00"/>
        <d v="2025-03-19T17:30:00"/>
        <d v="2025-03-24T17:02:00"/>
        <d v="2025-03-22T10:24:00"/>
        <d v="2025-03-24T08:33:00"/>
        <d v="2025-03-20T08:24:00"/>
        <d v="2025-03-23T15:52:00"/>
        <d v="2025-03-20T10:10:00"/>
        <d v="2025-03-22T20:14:00"/>
        <d v="2025-03-23T20:09:00"/>
        <d v="2025-03-20T21:39:00"/>
        <d v="2025-03-22T23:32:00"/>
        <d v="2025-03-18T07:13:00"/>
        <d v="2025-03-19T18:58:00"/>
        <d v="2025-03-24T08:47:00"/>
        <d v="2025-03-24T00:38:00"/>
        <d v="2025-03-21T23:13:00"/>
        <d v="2025-03-21T10:58:00"/>
        <d v="2025-03-20T09:14:00"/>
        <d v="2025-03-20T12:17:00"/>
        <d v="2025-03-21T15:53:00"/>
        <d v="2025-03-19T15:09:00"/>
        <d v="2025-03-21T10:44:00"/>
        <d v="2025-03-19T22:23:00"/>
        <d v="2025-03-20T21:24:00"/>
        <d v="2025-03-23T13:21:00"/>
        <d v="2025-03-22T09:36:00"/>
        <d v="2025-03-19T14:26:00"/>
        <d v="2025-03-18T23:21:00"/>
        <d v="2025-03-23T13:12:00"/>
        <d v="2025-03-24T06:36:00"/>
        <d v="2025-03-19T16:47:00"/>
        <d v="2025-03-18T14:29:00"/>
        <d v="2025-03-18T09:44:00"/>
        <d v="2025-03-24T11:40:00"/>
        <d v="2025-03-22T11:49:00"/>
        <d v="2025-03-21T13:14:00"/>
        <d v="2025-03-21T10:30:00"/>
        <d v="2025-03-18T13:54:00"/>
        <d v="2025-03-24T16:33:00"/>
        <d v="2025-03-20T13:23:00"/>
        <d v="2025-03-21T09:41:00"/>
        <d v="2025-03-19T19:50:00"/>
        <d v="2025-03-20T16:14:00"/>
        <d v="2025-03-21T22:24:00"/>
        <d v="2025-03-18T18:25:00"/>
        <d v="2025-03-18T13:28:00"/>
        <d v="2025-03-24T22:51:00"/>
        <d v="2025-03-21T23:45:00"/>
        <d v="2025-03-22T21:53:00"/>
        <d v="2025-03-19T16:09:00"/>
        <d v="2025-03-23T10:04:00"/>
        <d v="2025-03-21T19:32:00"/>
        <d v="2025-03-18T20:09:00"/>
        <d v="2025-03-23T21:09:00"/>
        <d v="2025-03-19T19:09:00"/>
        <d v="2025-03-24T14:25:00"/>
        <d v="2025-03-19T11:33:00"/>
        <d v="2025-03-22T20:02:00"/>
        <d v="2025-03-23T22:56:00"/>
        <d v="2025-03-21T10:21:00"/>
        <d v="2025-03-22T17:14:00"/>
        <d v="2025-03-23T09:30:00"/>
        <d v="2025-03-23T07:02:00"/>
        <d v="2025-03-24T00:11:00"/>
        <d v="2025-03-22T13:17:00"/>
        <d v="2025-03-23T08:52:00"/>
        <d v="2025-03-23T13:55:00"/>
        <d v="2025-03-23T17:28:00"/>
        <d v="2025-03-23T10:56:00"/>
        <d v="2025-03-24T16:59:00"/>
        <d v="2025-03-20T09:02:00"/>
        <d v="2025-03-21T18:52:00"/>
        <d v="2025-03-22T11:51:00"/>
        <d v="2025-03-23T09:25:00"/>
        <d v="2025-03-21T15:18:00"/>
        <d v="2025-03-23T13:59:00"/>
        <d v="2025-03-20T21:20:00"/>
        <d v="2025-03-21T13:15:00"/>
        <d v="2025-03-18T15:13:00"/>
        <d v="2025-03-22T13:25:00"/>
        <d v="2025-03-19T10:58:00"/>
        <d v="2025-03-23T23:07:00"/>
        <d v="2025-03-21T19:02:00"/>
        <d v="2025-03-20T22:28:00"/>
        <d v="2025-03-24T12:05:00"/>
        <d v="2025-03-21T11:19:00"/>
        <d v="2025-03-21T11:34:00"/>
        <d v="2025-03-24T15:19:00"/>
        <d v="2025-03-20T22:27:00"/>
        <d v="2025-03-20T10:58:00"/>
        <d v="2025-03-20T18:55:00"/>
        <d v="2025-03-22T10:51:00"/>
        <d v="2025-03-20T10:01:00"/>
        <d v="2025-03-22T00:09:00"/>
        <d v="2025-03-24T13:25:00"/>
        <d v="2025-03-22T05:56:00"/>
        <d v="2025-03-20T18:51:00"/>
        <d v="2025-03-22T21:09:00"/>
        <d v="2025-03-20T09:42:00"/>
        <d v="2025-03-23T23:16:00"/>
        <d v="2025-03-20T11:22:00"/>
        <d v="2025-03-23T19:15:00"/>
        <d v="2025-03-19T11:12:00"/>
        <d v="2025-03-23T05:51:00"/>
        <d v="2025-03-18T19:28:00"/>
        <d v="2025-03-22T15:39:00"/>
        <d v="2025-03-22T12:39:00"/>
        <d v="2025-03-23T19:51:00"/>
        <d v="2025-03-22T15:41:00"/>
        <d v="2025-03-23T01:12:00"/>
        <d v="2025-03-24T02:14:00"/>
        <d v="2025-03-19T15:47:00"/>
        <d v="2025-03-20T18:43:00"/>
        <d v="2025-03-20T23:35:00"/>
        <d v="2025-03-19T11:37:00"/>
        <d v="2025-03-18T17:38:00"/>
        <d v="2025-03-19T09:50:00"/>
        <d v="2025-03-19T15:48:00"/>
        <d v="2025-03-19T20:16:00"/>
        <d v="2025-03-21T11:25:00"/>
        <d v="2025-03-20T14:02:00"/>
        <d v="2025-03-20T15:32:00"/>
        <d v="2025-03-19T17:53:00"/>
        <d v="2025-03-20T21:37:00"/>
        <d v="2025-03-24T11:20:00"/>
        <d v="2025-03-22T22:28:00"/>
        <d v="2025-03-23T20:08:00"/>
        <d v="2025-03-23T10:55:00"/>
        <d v="2025-03-18T11:15:00"/>
        <d v="2025-03-19T18:27:00"/>
        <d v="2025-03-24T11:21:00"/>
        <d v="2025-03-24T08:51:00"/>
        <d v="2025-03-20T23:33:00"/>
        <d v="2025-03-24T10:32:00"/>
        <d v="2025-03-22T17:15:00"/>
        <d v="2025-03-22T22:45:00"/>
        <d v="2025-03-19T01:46:00"/>
        <d v="2025-03-19T11:29:00"/>
        <d v="2025-03-18T17:21:00"/>
        <d v="2025-03-19T11:25:00"/>
        <d v="2025-03-20T20:21:00"/>
        <d v="2025-03-22T20:03:00"/>
        <d v="2025-03-21T23:14:00"/>
        <d v="2025-03-21T00:14:00"/>
        <d v="2025-03-19T15:10:00"/>
        <d v="2025-03-23T10:08:00"/>
        <d v="2025-03-18T21:59:00"/>
        <d v="2025-03-23T10:27:00"/>
        <d v="2025-03-23T05:49:00"/>
        <d v="2025-03-24T01:06:00"/>
        <d v="2025-03-24T12:06:00"/>
        <d v="2025-03-18T11:54:00"/>
        <d v="2025-03-23T13:16:00"/>
        <d v="2025-03-23T11:42:00"/>
        <d v="2025-03-19T07:14:00"/>
        <d v="2025-03-22T11:00:00"/>
        <d v="2025-03-23T16:17:00"/>
        <d v="2025-03-24T18:05:00"/>
        <d v="2025-03-18T20:17:00"/>
        <d v="2025-03-18T12:58:00"/>
        <d v="2025-03-19T13:07:00"/>
        <d v="2025-03-20T12:51:00"/>
        <d v="2025-03-23T16:05:00"/>
        <d v="2025-03-18T13:21:00"/>
        <d v="2025-03-21T07:48:00"/>
        <d v="2025-03-19T18:42:00"/>
        <d v="2025-03-20T14:49:00"/>
        <d v="2025-03-23T19:03:00"/>
        <d v="2025-03-23T14:26:00"/>
        <d v="2025-03-24T10:09:00"/>
        <d v="2025-03-24T06:43:00"/>
        <d v="2025-03-19T20:58:00"/>
        <d v="2025-03-22T19:29:00"/>
        <d v="2025-03-24T13:58:00"/>
        <d v="2025-03-23T14:51:00"/>
        <d v="2025-03-21T14:07:00"/>
        <d v="2025-03-18T09:48:00"/>
        <d v="2025-03-22T23:28:00"/>
        <d v="2025-03-19T22:31:00"/>
        <d v="2025-03-22T17:31:00"/>
        <d v="2025-03-20T13:42:00"/>
        <d v="2025-03-18T20:40:00"/>
        <d v="2025-03-23T21:18:00"/>
        <d v="2025-03-22T16:04:00"/>
        <d v="2025-03-22T11:17:00"/>
        <d v="2025-03-20T18:42:00"/>
        <d v="2025-03-20T12:46:00"/>
        <d v="2025-03-24T09:08:00"/>
        <d v="2025-03-21T13:39:00"/>
        <d v="2025-03-24T23:29:00"/>
        <d v="2025-03-24T22:11:00"/>
        <d v="2025-03-18T22:34:00"/>
        <d v="2025-03-23T13:20:00"/>
        <d v="2025-03-24T17:57:00"/>
        <d v="2025-03-24T21:45:00"/>
        <d v="2025-03-20T12:16:00"/>
        <d v="2025-03-19T09:43:00"/>
        <d v="2025-03-22T18:33:00"/>
        <d v="2025-03-22T18:34:00"/>
        <d v="2025-03-20T10:28:00"/>
        <d v="2025-03-19T19:02:00"/>
        <d v="2025-03-24T10:51:00"/>
        <d v="2025-03-21T15:31:00"/>
        <d v="2025-03-18T18:58:00"/>
        <d v="2025-03-24T11:15:00"/>
        <d v="2025-03-20T23:43:00"/>
        <d v="2025-03-18T08:25:00"/>
        <d v="2025-03-19T10:38:00"/>
        <d v="2025-03-19T11:53:00"/>
        <d v="2025-03-18T00:17:00"/>
        <d v="2025-03-23T16:28:00"/>
        <d v="2025-03-21T07:43:00"/>
        <d v="2025-03-19T12:22:00"/>
        <d v="2025-03-19T13:43:00"/>
        <d v="2025-03-21T14:40:00"/>
        <d v="2025-03-24T17:51:00"/>
        <d v="2025-03-23T14:42:00"/>
        <d v="2025-03-22T17:30:00"/>
        <d v="2025-03-24T09:22:00"/>
        <d v="2025-03-20T08:43:00"/>
        <d v="2025-03-21T21:39:00"/>
        <d v="2025-03-18T08:36:00"/>
        <d v="2025-03-22T15:04:00"/>
        <d v="2025-03-22T22:12:00"/>
        <d v="2025-03-24T16:34:00"/>
        <d v="2025-03-22T13:42:00"/>
        <d v="2025-03-23T15:15:00"/>
        <d v="2025-03-20T12:04:00"/>
        <d v="2025-03-22T16:33:00"/>
        <d v="2025-03-19T17:20:00"/>
        <d v="2025-03-23T16:42:00"/>
        <d v="2025-03-23T19:32:00"/>
        <d v="2025-03-24T20:01:00"/>
        <d v="2025-03-19T17:25:00"/>
        <d v="2025-03-21T17:55:00"/>
        <d v="2025-03-21T17:32:00"/>
        <d v="2025-03-22T10:13:00"/>
        <d v="2025-03-19T23:56:00"/>
        <d v="2025-03-21T14:59:00"/>
        <d v="2025-03-21T16:52:00"/>
        <d v="2025-03-18T13:19:00"/>
        <d v="2025-03-24T13:55:00"/>
        <d v="2025-03-24T21:37:00"/>
        <d v="2025-03-18T17:37:00"/>
        <d v="2025-03-18T18:44:00"/>
        <d v="2025-03-19T19:20:00"/>
        <d v="2025-03-18T10:10:00"/>
        <d v="2025-03-23T12:54:00"/>
        <d v="2025-03-22T21:20:00"/>
        <d v="2025-03-18T19:56:00"/>
        <d v="2025-03-22T08:25:00"/>
        <d v="2025-03-21T16:08:00"/>
        <d v="2025-03-24T09:09:00"/>
        <d v="2025-03-23T12:15:00"/>
        <d v="2025-03-24T11:00:00"/>
        <d v="2025-03-18T08:51:00"/>
        <d v="2025-03-21T22:23:00"/>
        <d v="2025-03-22T07:31:00"/>
        <d v="2025-03-22T14:26:00"/>
        <d v="2025-03-21T18:29:00"/>
        <d v="2025-03-24T12:47:00"/>
        <d v="2025-03-21T13:05:00"/>
        <d v="2025-03-22T15:28:00"/>
        <d v="2025-03-18T12:45:00"/>
        <d v="2025-03-23T10:53:00"/>
        <d v="2025-03-19T12:47:00"/>
        <d v="2025-03-21T08:01:00"/>
        <d v="2025-03-20T12:05:00"/>
        <d v="2025-03-20T21:46:00"/>
        <d v="2025-03-22T21:18:00"/>
        <d v="2025-03-18T10:38:00"/>
        <d v="2025-03-19T18:05:00"/>
        <d v="2025-03-22T10:19:00"/>
        <d v="2025-03-23T08:34:00"/>
        <d v="2025-03-20T11:25:00"/>
        <d v="2025-03-18T13:06:00"/>
        <d v="2025-03-21T19:10:00"/>
        <d v="2025-03-18T15:34:00"/>
        <d v="2025-03-24T14:28:00"/>
        <d v="2025-03-18T23:23:00"/>
        <d v="2025-03-24T20:42:00"/>
        <d v="2025-03-24T09:30:00"/>
        <d v="2025-03-20T09:51:00"/>
        <d v="2025-03-18T15:35:00"/>
        <d v="2025-03-21T15:13:00"/>
        <d v="2025-03-19T21:53:00"/>
        <d v="2025-03-19T15:11:00"/>
        <d v="2025-03-21T15:07:00"/>
        <d v="2025-03-23T08:24:00"/>
        <d v="2025-03-24T22:00:00"/>
        <d v="2025-03-20T08:59:00"/>
        <d v="2025-03-22T11:31:00"/>
        <d v="2025-03-21T19:44:00"/>
        <d v="2025-03-19T07:38:00"/>
        <d v="2025-03-22T18:13:00"/>
        <d v="2025-03-22T18:52:00"/>
        <d v="2025-03-19T10:37:00"/>
        <d v="2025-03-19T14:51:00"/>
        <d v="2025-03-23T10:24:00"/>
        <d v="2025-03-21T19:15:00"/>
        <d v="2025-03-20T22:58:00"/>
        <d v="2025-03-21T18:38:00"/>
        <d v="2025-03-24T21:23:00"/>
        <d v="2025-03-21T18:12:00"/>
        <d v="2025-03-21T13:47:00"/>
        <d v="2025-03-18T01:12:00"/>
        <d v="2025-03-20T23:19:00"/>
        <d v="2025-03-21T11:31:00"/>
        <d v="2025-03-19T14:50:00"/>
        <d v="2025-03-21T16:02:00"/>
        <d v="2025-03-24T08:38:00"/>
        <d v="2025-03-24T18:51:00"/>
        <d v="2025-03-22T20:11:00"/>
        <d v="2025-03-24T13:46:00"/>
        <d v="2025-03-23T11:31:00"/>
        <d v="2025-03-23T14:10:00"/>
        <d v="2025-03-24T13:54:00"/>
        <d v="2025-03-22T06:49:00"/>
        <d v="2025-03-18T19:35:00"/>
        <d v="2025-03-21T21:01:00"/>
        <d v="2025-03-18T23:19:00"/>
        <d v="2025-03-24T13:05:00"/>
        <d v="2025-03-21T18:31:00"/>
        <d v="2025-03-23T20:50:00"/>
        <d v="2025-03-24T20:19:00"/>
        <d v="2025-03-22T10:50:00"/>
        <d v="2025-03-23T14:24:00"/>
        <d v="2025-03-18T11:28:00"/>
        <d v="2025-03-18T16:50:00"/>
        <d v="2025-03-18T17:28:00"/>
        <d v="2025-03-22T21:21:00"/>
        <d v="2025-03-22T15:52:00"/>
        <d v="2025-03-23T14:38:00"/>
        <d v="2025-03-18T12:44:00"/>
        <d v="2025-03-22T19:16:00"/>
        <d v="2025-03-22T19:53:00"/>
        <d v="2025-03-20T14:54:00"/>
        <d v="2025-03-23T19:47:00"/>
        <d v="2025-03-23T08:18:00"/>
        <d v="2025-03-18T16:15:00"/>
        <d v="2025-03-24T06:33:00"/>
        <d v="2025-03-23T09:43:00"/>
        <d v="2025-03-24T07:28:00"/>
        <d v="2025-03-22T08:12:00"/>
        <d v="2025-03-23T07:41:00"/>
        <d v="2025-03-19T20:42:00"/>
        <d v="2025-03-18T13:43:00"/>
        <d v="2025-03-24T09:39:00"/>
        <d v="2025-03-24T16:13:00"/>
        <d v="2025-03-22T07:52:00"/>
        <d v="2025-03-18T10:57:00"/>
        <d v="2025-03-22T17:08:00"/>
        <d v="2025-03-18T10:45:00"/>
        <d v="2025-03-21T10:45:00"/>
        <d v="2025-03-18T18:26:00"/>
        <d v="2025-03-21T19:49:00"/>
        <d v="2025-03-22T21:08:00"/>
        <d v="2025-03-18T20:31:00"/>
        <d v="2025-03-18T14:46:00"/>
        <d v="2025-03-20T13:08:00"/>
        <d v="2025-03-19T17:21:00"/>
        <d v="2025-03-20T14:37:00"/>
        <d v="2025-03-23T10:16:00"/>
        <d v="2025-03-24T17:55:00"/>
        <d v="2025-03-20T13:48:00"/>
        <d v="2025-03-22T14:22:00"/>
        <d v="2025-03-18T10:37:00"/>
        <d v="2025-03-18T12:56:00"/>
        <d v="2025-03-19T16:35:00"/>
        <d v="2025-03-18T14:32:00"/>
        <d v="2025-03-20T10:20:00"/>
        <d v="2025-03-18T09:20:00"/>
        <d v="2025-03-24T19:02:00"/>
        <d v="2025-03-23T18:25:00"/>
        <d v="2025-03-21T12:54:00"/>
        <d v="2025-03-20T01:36:00"/>
        <d v="2025-03-19T07:01:00"/>
        <d v="2025-03-23T12:43:00"/>
        <d v="2025-03-19T11:00:00"/>
        <d v="2025-03-20T15:40:00"/>
        <d v="2025-03-18T10:04:00"/>
        <d v="2025-03-24T23:35:00"/>
        <d v="2025-03-22T02:29:00"/>
        <d v="2025-03-22T13:03:00"/>
        <d v="2025-03-19T19:59:00"/>
        <d v="2025-03-22T09:23:00"/>
        <d v="2025-03-19T15:59:00"/>
        <d v="2025-03-19T17:02:00"/>
        <d v="2025-03-19T13:08:00"/>
        <d v="2025-03-20T23:58:00"/>
        <d v="2025-03-21T00:21:00"/>
        <d v="2025-03-21T09:08:00"/>
        <d v="2025-03-23T09:58:00"/>
        <d v="2025-03-19T14:34:00"/>
        <d v="2025-03-18T10:55:00"/>
        <d v="2025-03-18T09:31:00"/>
        <d v="2025-03-22T12:44:00"/>
        <d v="2025-03-20T13:49:00"/>
        <d v="2025-03-24T11:52:00"/>
        <d v="2025-03-18T08:27:00"/>
        <d v="2025-03-20T14:41:00"/>
        <d v="2025-03-21T09:37:00"/>
        <d v="2025-03-21T11:45:00"/>
        <d v="2025-03-22T18:53:00"/>
        <d v="2025-03-21T21:58:00"/>
        <d v="2025-03-24T19:01:00"/>
        <d v="2025-03-19T00:34:00"/>
        <d v="2025-03-19T11:28:00"/>
        <d v="2025-03-19T13:24:00"/>
        <d v="2025-03-20T16:16:00"/>
        <d v="2025-03-24T08:50:00"/>
        <d v="2025-03-19T11:10:00"/>
        <d v="2025-03-22T16:30:00"/>
        <d v="2025-03-23T09:08:00"/>
        <d v="2025-03-18T22:25:00"/>
        <d v="2025-03-19T17:43:00"/>
        <d v="2025-03-23T14:58:00"/>
        <d v="2025-03-19T21:16:00"/>
        <d v="2025-03-20T18:07:00"/>
        <d v="2025-03-20T15:56:00"/>
        <d v="2025-03-19T21:02:00"/>
        <d v="2025-03-23T12:31:00"/>
        <d v="2025-03-18T13:15:00"/>
        <d v="2025-03-23T19:35:00"/>
        <d v="2025-03-23T12:27:00"/>
        <d v="2025-03-22T18:54:00"/>
        <d v="2025-03-21T15:37:00"/>
        <d v="2025-03-21T06:27:00"/>
        <d v="2025-03-24T08:20:00"/>
        <d v="2025-03-18T13:14:00"/>
        <d v="2025-03-24T20:53:00"/>
        <d v="2025-03-21T10:22:00"/>
        <d v="2025-03-19T11:03:00"/>
        <d v="2025-03-24T15:49:00"/>
        <d v="2025-03-21T11:32:00"/>
        <d v="2025-03-18T12:55:00"/>
        <d v="2025-03-20T10:46:00"/>
        <d v="2025-03-20T16:26:00"/>
        <d v="2025-03-23T14:03:00"/>
        <d v="2025-03-23T18:45:00"/>
        <d v="2025-03-19T17:19:00"/>
        <d v="2025-03-22T10:52:00"/>
        <d v="2025-03-22T18:58:00"/>
        <d v="2025-03-24T18:35:00"/>
        <d v="2025-03-23T13:57:00"/>
        <d v="2025-03-21T10:07:00"/>
        <d v="2025-03-21T18:36:00"/>
        <d v="2025-03-23T08:57:00"/>
        <d v="2025-03-21T17:30:00"/>
        <d v="2025-03-22T17:07:00"/>
        <d v="2025-03-22T10:06:00"/>
        <d v="2025-03-18T20:04:00"/>
        <d v="2025-03-22T11:03:00"/>
        <d v="2025-03-20T10:43:00"/>
        <d v="2025-03-22T11:06:00"/>
        <d v="2025-03-18T14:26:00"/>
        <d v="2025-03-23T12:29:00"/>
        <d v="2025-03-22T19:42:00"/>
        <d v="2025-03-20T12:02:00"/>
        <d v="2025-03-24T11:14:00"/>
        <d v="2025-03-24T14:35:00"/>
        <d v="2025-03-23T16:57:00"/>
        <d v="2025-03-24T14:56:00"/>
        <d v="2025-03-21T10:42:00"/>
        <d v="2025-03-21T11:07:00"/>
        <d v="2025-03-22T16:02:00"/>
        <d v="2025-03-18T16:35:00"/>
        <d v="2025-03-24T15:10:00"/>
        <d v="2025-03-23T09:10:00"/>
        <d v="2025-03-22T18:51:00"/>
        <d v="2025-03-22T16:56:00"/>
        <d v="2025-03-21T17:13:00"/>
        <d v="2025-03-21T17:39:00"/>
        <d v="2025-03-18T14:24:00"/>
        <d v="2025-03-21T16:14:00"/>
        <d v="2025-03-18T13:26:00"/>
        <d v="2025-03-19T12:28:00"/>
        <d v="2025-03-21T14:43:00"/>
        <d v="2025-03-21T16:20:00"/>
        <d v="2025-03-22T15:53:00"/>
        <d v="2025-03-18T09:01:00"/>
        <d v="2025-03-18T16:03:00"/>
        <d v="2025-03-23T17:56:00"/>
        <d v="2025-03-18T10:59:00"/>
        <d v="2025-03-21T15:28:00"/>
        <d v="2025-03-21T20:55:00"/>
        <d v="2025-03-19T12:01:00"/>
        <d v="2025-03-19T16:51:00"/>
        <d v="2025-03-21T12:40:00"/>
        <d v="2025-03-19T23:31:00"/>
        <d v="2025-03-24T20:03:00"/>
        <d v="2025-03-18T10:53:00"/>
        <d v="2025-03-18T13:29:00"/>
        <d v="2025-03-21T01:15:00"/>
        <d v="2025-03-20T15:52:00"/>
        <d v="2025-03-23T16:11:00"/>
        <d v="2025-03-18T20:03:00"/>
        <d v="2025-03-21T14:05:00"/>
        <d v="2025-03-19T15:32:00"/>
        <d v="2025-03-24T10:47:00"/>
        <d v="2025-03-20T19:59:00"/>
        <d v="2025-03-20T16:29:00"/>
        <d v="2025-03-19T12:14:00"/>
        <d v="2025-03-18T21:20:00"/>
        <d v="2025-03-18T16:08:00"/>
        <d v="2025-03-19T13:42:00"/>
        <d v="2025-03-18T15:22:00"/>
        <d v="2025-03-20T16:07:00"/>
        <d v="2025-03-20T11:33:00"/>
        <d v="2025-03-22T08:46:00"/>
        <d v="2025-03-23T20:14:00"/>
        <d v="2025-03-21T18:21:00"/>
        <d v="2025-03-24T20:00:00"/>
        <d v="2025-03-24T11:48:00"/>
        <d v="2025-03-24T14:24:00"/>
        <d v="2025-03-20T13:32:00"/>
        <d v="2025-03-23T00:09:00"/>
        <d v="2025-03-21T10:04:00"/>
        <d v="2025-03-21T18:45:00"/>
        <d v="2025-03-18T14:13:00"/>
        <d v="2025-03-20T11:18:00"/>
        <d v="2025-03-19T16:58:00"/>
        <d v="2025-03-24T07:50:00"/>
        <d v="2025-03-18T17:18:00"/>
        <d v="2025-03-24T02:33:00"/>
        <d v="2025-03-20T13:59:00"/>
        <d v="2025-03-19T18:49:00"/>
        <d v="2025-03-20T03:08:00"/>
        <d v="2025-03-18T21:15:00"/>
        <d v="2025-03-21T16:09:00"/>
        <d v="2025-03-18T16:13:00"/>
        <d v="2025-03-18T12:57:00"/>
        <d v="2025-03-20T13:54:00"/>
        <d v="2025-03-19T05:39:00"/>
        <d v="2025-03-20T10:34:00"/>
        <d v="2025-03-19T20:13:00"/>
        <d v="2025-03-19T12:20:00"/>
        <d v="2025-03-23T08:19:00"/>
        <d v="2025-03-18T20:58:00"/>
        <d v="2025-03-24T20:37:00"/>
        <d v="2025-03-21T14:57:00"/>
        <d v="2025-03-18T21:02:00"/>
        <d v="2025-03-20T14:44:00"/>
        <d v="2025-03-22T16:54:00"/>
        <d v="2025-03-23T17:14:00"/>
        <d v="2025-03-18T12:41:00"/>
        <d v="2025-03-19T21:30:00"/>
        <d v="2025-03-23T23:56:00"/>
        <d v="2025-03-21T12:45:00"/>
        <d v="2025-03-19T16:39:00"/>
        <d v="2025-03-18T10:34:00"/>
        <d v="2025-03-19T20:39:00"/>
        <d v="2025-03-24T23:56:00"/>
        <d v="2025-03-20T17:28:00"/>
        <d v="2025-03-20T17:43:00"/>
        <d v="2025-03-18T21:21:00"/>
        <d v="2025-03-20T11:52:00"/>
        <d v="2025-03-20T16:38:00"/>
        <d v="2025-03-20T16:45:00"/>
        <d v="2025-03-21T16:10:00"/>
        <d v="2025-03-23T20:21:00"/>
        <d v="2025-03-20T22:04:00"/>
        <d v="2025-03-21T18:13:00"/>
        <d v="2025-03-22T22:16:00"/>
        <d v="2025-03-18T07:39:00"/>
        <d v="2025-03-20T05:00:00"/>
        <d v="2025-03-21T20:05:00"/>
        <d v="2025-03-21T17:47:00"/>
        <d v="2025-03-22T19:28:00"/>
        <d v="2025-03-21T12:35:00"/>
        <d v="2025-03-23T08:26:00"/>
        <d v="2025-03-18T14:55:00"/>
        <d v="2025-03-23T11:12:00"/>
        <d v="2025-03-24T08:48:00"/>
        <d v="2025-03-23T13:43:00"/>
        <d v="2025-03-20T11:07:00"/>
        <d v="2025-03-24T09:41:00"/>
        <d v="2025-03-22T09:35:00"/>
        <d v="2025-03-22T11:37:00"/>
        <d v="2025-03-21T12:53:00"/>
        <d v="2025-03-20T11:59:00"/>
        <d v="2025-03-24T08:45:00"/>
        <d v="2025-03-20T12:20:00"/>
        <d v="2025-03-20T15:47:00"/>
        <d v="2025-03-22T18:30:00"/>
        <d v="2025-03-24T12:10:00"/>
        <d v="2025-03-19T09:10:00"/>
        <d v="2025-03-23T20:52:00"/>
        <d v="2025-03-24T22:05:00"/>
        <d v="2025-03-18T12:04:00"/>
        <d v="2025-03-24T11:02:00"/>
        <d v="2025-03-20T06:42:00"/>
        <d v="2025-03-22T14:31:00"/>
        <d v="2025-03-19T09:31:00"/>
        <d v="2025-03-18T15:50:00"/>
        <d v="2025-03-20T21:09:00"/>
        <d v="2025-03-20T20:22:00"/>
        <d v="2025-03-23T21:28:00"/>
        <d v="2025-03-18T14:06:00"/>
        <d v="2025-03-24T19:15:00"/>
        <d v="2025-03-22T17:00:00"/>
        <d v="2025-03-19T15:05:00"/>
        <d v="2025-03-19T23:05:00"/>
        <d v="2025-03-18T20:44:00"/>
        <d v="2025-03-19T18:34:00"/>
        <d v="2025-03-23T07:04:00"/>
        <d v="2025-03-24T10:52:00"/>
        <d v="2025-03-24T13:31:00"/>
        <d v="2025-03-19T20:59:00"/>
        <d v="2025-03-20T10:19:00"/>
        <d v="2025-03-20T20:11:00"/>
        <d v="2025-03-22T16:59:00"/>
        <d v="2025-03-24T22:26:00"/>
        <d v="2025-03-19T13:59:00"/>
        <d v="2025-03-19T14:18:00"/>
        <d v="2025-03-18T07:21:00"/>
        <d v="2025-03-18T08:10:00"/>
        <d v="2025-03-22T01:42:00"/>
        <d v="2025-03-22T17:56:00"/>
        <d v="2025-03-19T19:45:00"/>
        <d v="2025-03-18T07:47:00"/>
        <d v="2025-03-22T10:31:00"/>
        <d v="2025-03-23T15:19:00"/>
        <d v="2025-03-22T04:25:00"/>
        <d v="2025-03-23T19:46:00"/>
        <d v="2025-03-19T22:16:00"/>
        <d v="2025-03-23T14:30:00"/>
        <d v="2025-03-20T10:18:00"/>
        <d v="2025-03-22T07:07:00"/>
        <d v="2025-03-20T00:54:00"/>
        <d v="2025-03-18T16:18:00"/>
        <d v="2025-03-22T09:52:00"/>
        <d v="2025-03-22T18:02:00"/>
        <d v="2025-03-18T00:00:00"/>
        <d v="2025-03-20T19:08:00"/>
        <d v="2025-03-21T10:27:00"/>
        <d v="2025-03-24T10:22:00"/>
        <d v="2025-03-24T22:18:00"/>
        <d v="2025-03-21T21:19:00"/>
        <d v="2025-03-22T19:18:00"/>
        <d v="2025-03-24T11:13:00"/>
        <d v="2025-03-20T19:12:00"/>
        <d v="2025-03-18T01:07:00"/>
        <d v="2025-03-19T21:15:00"/>
        <d v="2025-03-20T16:52:00"/>
        <d v="2025-03-24T21:29:00"/>
        <d v="2025-03-24T19:50:00"/>
        <d v="2025-03-22T11:30:00"/>
        <d v="2025-03-24T12:01:00"/>
        <d v="2025-03-20T12:29:00"/>
        <d v="2025-03-18T13:34:00"/>
        <d v="2025-03-23T12:02:00"/>
        <d v="2025-03-18T00:04:00"/>
        <d v="2025-03-23T01:08:00"/>
        <d v="2025-03-18T00:48:00"/>
        <d v="2025-03-22T00:07:00"/>
        <d v="2025-03-18T12:20:00"/>
        <d v="2025-03-18T11:48:00"/>
        <d v="2025-03-19T18:41:00"/>
        <d v="2025-03-22T18:19:00"/>
        <d v="2025-03-22T15:13:00"/>
        <d v="2025-03-22T20:15:00"/>
        <d v="2025-03-20T16:05:00"/>
        <d v="2025-03-19T09:37:00"/>
        <d v="2025-03-21T16:53:00"/>
        <d v="2025-03-21T00:16:00"/>
        <d v="2025-03-19T17:31:00"/>
        <d v="2025-03-23T22:26:00"/>
        <d v="2025-03-20T23:11:00"/>
        <d v="2025-03-21T14:33:00"/>
        <d v="2025-03-24T07:21:00"/>
        <d v="2025-03-19T22:47:00"/>
        <d v="2025-03-22T08:00:00"/>
        <d v="2025-03-23T17:49:00"/>
        <d v="2025-03-22T09:54:00"/>
        <d v="2025-03-24T13:53:00"/>
        <d v="2025-03-22T22:36:00"/>
        <d v="2025-03-21T12:26:00"/>
        <d v="2025-03-19T10:49:00"/>
        <d v="2025-03-23T22:00:00"/>
        <d v="2025-03-18T01:40:00"/>
        <d v="2025-03-23T20:01:00"/>
        <d v="2025-03-20T09:21:00"/>
        <d v="2025-03-22T17:48:00"/>
        <d v="2025-03-20T11:24:00"/>
        <d v="2025-03-20T19:46:00"/>
        <d v="2025-03-23T17:30:00"/>
        <d v="2025-03-24T20:28:00"/>
        <d v="2025-03-22T16:15:00"/>
        <d v="2025-03-20T09:59:00"/>
        <d v="2025-03-24T19:19:00"/>
        <d v="2025-03-24T16:46:00"/>
        <d v="2025-03-22T09:32:00"/>
        <d v="2025-03-19T21:56:00"/>
        <d v="2025-03-20T21:22:00"/>
        <d v="2025-03-24T15:23:00"/>
        <d v="2025-03-20T13:55:00"/>
        <d v="2025-03-24T16:16:00"/>
        <d v="2025-03-23T14:12:00"/>
        <d v="2025-03-21T02:09:00"/>
        <d v="2025-03-22T08:21:00"/>
        <d v="2025-03-22T21:40:00"/>
        <d v="2025-03-24T12:36:00"/>
        <d v="2025-03-19T16:49:00"/>
        <d v="2025-03-22T08:54:00"/>
        <d v="2025-03-23T06:33:00"/>
        <d v="2025-03-24T20:30:00"/>
        <d v="2025-03-24T20:21:00"/>
        <d v="2025-03-22T21:45:00"/>
        <d v="2025-03-23T23:22:00"/>
        <d v="2025-03-24T05:51:00"/>
        <d v="2025-03-18T21:19:00"/>
        <d v="2025-03-23T02:07:00"/>
        <d v="2025-03-20T19:20:00"/>
        <d v="2025-03-18T20:18:00"/>
        <d v="2025-03-24T16:10:00"/>
        <d v="2025-03-21T02:04:00"/>
        <d v="2025-03-23T16:49:00"/>
        <d v="2025-03-21T20:48:00"/>
        <d v="2025-03-18T20:35:00"/>
        <d v="2025-03-21T11:37:00"/>
        <d v="2025-03-21T23:31:00"/>
        <d v="2025-03-18T22:49:00"/>
        <d v="2025-03-21T10:17:00"/>
        <d v="2025-03-21T03:10:00"/>
        <d v="2025-03-23T21:38:00"/>
        <d v="2025-03-23T10:10:00"/>
        <d v="2025-03-20T23:03:00"/>
        <d v="2025-03-21T12:41:00"/>
        <d v="2025-03-21T21:43:00"/>
        <d v="2025-03-21T18:56:00"/>
        <d v="2025-03-18T23:54:00"/>
        <d v="2025-03-23T15:37:00"/>
        <d v="2025-03-19T13:13:00"/>
        <d v="2025-03-21T18:43:00"/>
        <d v="2025-03-21T20:15:00"/>
        <d v="2025-03-20T20:13:00"/>
        <d v="2025-03-19T10:18:00"/>
        <d v="2025-03-19T16:36:00"/>
        <d v="2025-03-19T11:05:00"/>
        <d v="2025-03-22T14:41:00"/>
        <d v="2025-03-18T14:09:00"/>
        <d v="2025-03-24T17:43:00"/>
        <d v="2025-03-20T12:28:00"/>
        <d v="2025-03-24T10:54:00"/>
        <d v="2025-03-22T20:39:00"/>
        <d v="2025-03-24T19:48:00"/>
        <d v="2025-03-20T14:56:00"/>
        <d v="2025-03-22T22:50:00"/>
        <d v="2025-03-23T08:37:00"/>
        <d v="2025-03-20T20:49:00"/>
        <d v="2025-03-18T08:32:00"/>
        <d v="2025-03-20T14:10:00"/>
        <d v="2025-03-18T10:20:00"/>
        <d v="2025-03-18T19:55:00"/>
        <d v="2025-03-19T20:04:00"/>
        <d v="2025-03-22T13:28:00"/>
        <d v="2025-03-22T20:56:00"/>
        <d v="2025-03-22T14:25:00"/>
        <d v="2025-03-18T12:35:00"/>
        <d v="2025-03-23T17:42:00"/>
        <d v="2025-03-20T14:08:00"/>
        <d v="2025-03-21T16:31:00"/>
        <d v="2025-03-20T00:01:00"/>
        <d v="2025-03-22T17:47:00"/>
        <d v="2025-03-20T20:54:00"/>
        <d v="2025-03-23T19:20:00"/>
        <d v="2025-03-24T14:03:00"/>
        <d v="2025-03-20T11:05:00"/>
        <d v="2025-03-18T17:59:00"/>
        <d v="2025-03-23T08:22:00"/>
        <d v="2025-03-22T18:41:00"/>
        <d v="2025-03-18T13:05:00"/>
        <d v="2025-03-21T17:28:00"/>
        <d v="2025-03-21T12:05:00"/>
        <d v="2025-03-18T10:15:00"/>
        <d v="2025-03-18T15:28:00"/>
        <d v="2025-03-24T20:58:00"/>
        <d v="2025-03-18T16:44:00"/>
        <d v="2025-03-21T19:14:00"/>
        <d v="2025-03-18T18:13:00"/>
        <d v="2025-03-20T23:55:00"/>
        <d v="2025-03-22T16:55:00"/>
        <d v="2025-03-18T15:15:00"/>
        <d v="2025-03-18T11:13:00"/>
        <d v="2025-03-23T11:45:00"/>
        <d v="2025-03-18T13:11:00"/>
        <d v="2025-03-21T15:25:00"/>
        <d v="2025-03-19T16:33:00"/>
        <d v="2025-03-21T16:15:00"/>
        <d v="2025-03-19T20:34:00"/>
        <d v="2025-03-21T16:35:00"/>
        <d v="2025-03-20T08:20:00"/>
        <d v="2025-03-18T21:53:00"/>
        <d v="2025-03-21T14:19:00"/>
        <d v="2025-03-22T20:06:00"/>
        <d v="2025-03-19T15:38:00"/>
        <d v="2025-03-20T12:49:00"/>
        <d v="2025-03-18T14:48:00"/>
        <d v="2025-03-18T16:02:00"/>
        <d v="2025-03-23T19:36:00"/>
        <d v="2025-03-21T09:18:00"/>
        <d v="2025-03-24T22:41:00"/>
        <d v="2025-03-23T22:11:00"/>
        <d v="2025-03-20T18:01:00"/>
        <d v="2025-03-19T16:40:00"/>
        <d v="2025-03-23T03:16:00"/>
        <d v="2025-03-19T18:47:00"/>
        <d v="2025-03-23T22:41:00"/>
        <d v="2025-03-19T18:14:00"/>
        <d v="2025-03-19T17:33:00"/>
        <d v="2025-03-18T18:57:00"/>
        <d v="2025-03-24T14:53:00"/>
        <d v="2025-03-22T11:40:00"/>
        <d v="2025-03-20T18:18:00"/>
        <d v="2025-03-21T23:22:00"/>
        <d v="2025-03-18T20:25:00"/>
        <d v="2025-03-23T02:02:00"/>
        <d v="2025-03-20T09:23:00"/>
        <d v="2025-03-19T20:36:00"/>
        <d v="2025-03-20T16:33:00"/>
        <d v="2025-03-19T15:26:00"/>
        <d v="2025-03-22T09:28:00"/>
        <d v="2025-03-23T13:46:00"/>
        <d v="2025-03-19T05:36:00"/>
        <d v="2025-03-22T11:13:00"/>
        <d v="2025-03-20T22:25:00"/>
        <d v="2025-03-21T22:11:00"/>
        <d v="2025-03-20T14:26:00"/>
        <d v="2025-03-19T00:05:00"/>
        <d v="2025-03-20T09:00:00"/>
        <d v="2025-03-22T22:38:00"/>
        <d v="2025-03-18T01:10:00"/>
        <d v="2025-03-20T17:56:00"/>
        <d v="2025-03-21T13:19:00"/>
        <d v="2025-03-23T13:05:00"/>
        <d v="2025-03-20T09:32:00"/>
        <d v="2025-03-20T21:21:00"/>
        <d v="2025-03-18T21:08:00"/>
        <d v="2025-03-20T14:46:00"/>
        <d v="2025-03-21T02:19:00"/>
        <d v="2025-03-21T13:00:00"/>
        <d v="2025-03-18T17:53:00"/>
        <d v="2025-03-22T20:40:00"/>
        <d v="2025-03-24T09:46:00"/>
        <d v="2025-03-18T16:11:00"/>
        <d v="2025-03-22T07:37:00"/>
        <d v="2025-03-24T21:54:00"/>
        <d v="2025-03-23T12:41:00"/>
        <d v="2025-03-19T11:02:00"/>
        <d v="2025-03-18T19:37:00"/>
        <d v="2025-03-21T16:59:00"/>
        <d v="2025-03-18T07:38:00"/>
        <d v="2025-03-22T11:45:00"/>
        <d v="2025-03-22T12:02:00"/>
        <d v="2025-03-24T15:30:00"/>
        <d v="2025-03-19T20:31:00"/>
        <d v="2025-03-21T19:58:00"/>
        <d v="2025-03-20T22:42:00"/>
        <d v="2025-03-23T19:07:00"/>
        <d v="2025-03-19T23:36:00"/>
        <d v="2025-03-24T07:33:00"/>
        <d v="2025-03-24T12:12:00"/>
        <d v="2025-03-23T14:39:00"/>
        <d v="2025-03-23T12:17:00"/>
        <d v="2025-03-24T00:09:00"/>
        <d v="2025-03-19T16:30:00"/>
        <d v="2025-03-21T20:49:00"/>
        <d v="2025-03-18T21:05:00"/>
        <d v="2025-03-24T17:47:00"/>
        <d v="2025-03-21T01:00:00"/>
        <d v="2025-03-24T17:20:00"/>
        <d v="2025-03-21T15:11:00"/>
        <d v="2025-03-24T11:53:00"/>
        <d v="2025-03-19T10:32:00"/>
        <d v="2025-03-24T11:07:00"/>
        <d v="2025-03-20T18:56:00"/>
        <d v="2025-03-20T13:09:00"/>
        <d v="2025-03-23T04:37:00"/>
        <d v="2025-03-19T13:30:00"/>
        <d v="2025-03-21T20:37:00"/>
        <d v="2025-03-24T17:31:00"/>
        <d v="2025-03-18T19:41:00"/>
        <d v="2025-03-20T10:15:00"/>
        <d v="2025-03-19T21:32:00"/>
        <d v="2025-03-21T15:57:00"/>
        <d v="2025-03-23T21:05:00"/>
        <d v="2025-03-24T06:34:00"/>
        <d v="2025-03-22T07:59:00"/>
        <d v="2025-03-22T13:49:00"/>
        <d v="2025-03-24T10:04:00"/>
        <d v="2025-03-21T09:55:00"/>
        <d v="2025-03-24T20:16:00"/>
        <d v="2025-03-19T16:08:00"/>
        <d v="2025-03-22T15:51:00"/>
        <d v="2025-03-21T11:10:00"/>
        <d v="2025-03-22T19:10:00"/>
        <d v="2025-03-19T14:24:00"/>
        <d v="2025-03-19T21:42:00"/>
        <d v="2025-03-23T12:32:00"/>
        <d v="2025-03-24T00:35:00"/>
        <d v="2025-03-20T16:31:00"/>
        <d v="2025-03-21T11:58:00"/>
        <d v="2025-03-22T21:44:00"/>
        <d v="2025-03-19T22:51:00"/>
        <d v="2025-03-20T14:20:00"/>
        <d v="2025-03-22T09:01:00"/>
        <d v="2025-03-19T12:13:00"/>
        <d v="2025-03-20T15:06:00"/>
        <d v="2025-03-20T00:28:00"/>
        <d v="2025-03-23T18:38:00"/>
        <d v="2025-03-18T16:04:00"/>
        <d v="2025-03-22T22:42:00"/>
        <d v="2025-03-22T10:56:00"/>
        <d v="2025-03-19T12:30:00"/>
        <d v="2025-03-21T17:11:00"/>
        <d v="2025-03-23T11:56:00"/>
        <d v="2025-03-20T11:16:00"/>
        <d v="2025-03-20T00:08:00"/>
        <d v="2025-03-23T17:53:00"/>
        <d v="2025-03-19T18:36:00"/>
        <d v="2025-03-19T11:56:00"/>
        <d v="2025-03-22T16:39:00"/>
        <d v="2025-03-23T11:08:00"/>
        <d v="2025-03-20T09:12:00"/>
        <d v="2025-03-23T17:36:00"/>
        <d v="2025-03-24T16:04:00"/>
        <d v="2025-03-22T08:40:00"/>
        <d v="2025-03-18T00:38:00"/>
        <d v="2025-03-18T10:40:00"/>
        <d v="2025-03-21T18:04:00"/>
        <d v="2025-03-22T19:57:00"/>
        <d v="2025-03-19T06:42:00"/>
        <d v="2025-03-24T09:05:00"/>
        <d v="2025-03-20T12:41:00"/>
        <d v="2025-03-23T20:27:00"/>
        <d v="2025-03-20T09:20:00"/>
        <d v="2025-03-22T05:34:00"/>
        <d v="2025-03-21T07:40:00"/>
        <d v="2025-03-24T17:18:00"/>
        <d v="2025-03-22T11:33:00"/>
        <d v="2025-03-18T01:22:00"/>
        <d v="2025-03-20T21:19:00"/>
        <d v="2025-03-24T00:19:00"/>
        <d v="2025-03-18T16:59:00"/>
        <d v="2025-03-22T15:11:00"/>
        <d v="2025-03-19T16:57:00"/>
        <d v="2025-03-21T23:32:00"/>
        <d v="2025-03-18T07:54:00"/>
        <d v="2025-03-22T14:07:00"/>
        <d v="2025-03-23T13:35:00"/>
        <d v="2025-03-18T03:28:00"/>
        <d v="2025-03-20T12:13:00"/>
        <d v="2025-03-21T20:14:00"/>
        <d v="2025-03-22T09:22:00"/>
        <d v="2025-03-24T10:38:00"/>
        <d v="2025-03-24T07:55:00"/>
        <d v="2025-03-18T21:52:00"/>
        <d v="2025-03-20T15:23:00"/>
        <d v="2025-03-19T00:52:00"/>
        <d v="2025-03-19T12:24:00"/>
        <d v="2025-03-23T19:58:00"/>
        <d v="2025-03-21T15:59:00"/>
        <d v="2025-03-22T11:18:00"/>
        <d v="2025-03-21T11:35:00"/>
        <d v="2025-03-21T19:25:00"/>
        <d v="2025-03-21T15:29:00"/>
        <d v="2025-03-21T16:46:00"/>
        <d v="2025-03-21T11:24:00"/>
        <d v="2025-03-24T18:09:00"/>
        <d v="2025-03-20T14:47:00"/>
        <d v="2025-03-22T17:55:00"/>
        <d v="2025-03-22T10:04:00"/>
        <d v="2025-03-18T22:53:00"/>
        <d v="2025-03-24T12:29:00"/>
        <d v="2025-03-23T18:22:00"/>
        <d v="2025-03-22T16:35:00"/>
        <d v="2025-03-20T13:57:00"/>
        <d v="2025-03-20T15:25:00"/>
        <d v="2025-03-19T20:51:00"/>
        <d v="2025-03-23T09:52:00"/>
        <d v="2025-03-22T11:24:00"/>
        <d v="2025-03-19T15:04:00"/>
        <d v="2025-03-19T12:15:00"/>
        <d v="2025-03-23T14:17:00"/>
        <d v="2025-03-24T21:33:00"/>
        <d v="2025-03-24T20:20:00"/>
        <d v="2025-03-22T16:38:00"/>
        <d v="2025-03-20T20:16:00"/>
        <d v="2025-03-22T09:59:00"/>
        <d v="2025-03-19T15:16:00"/>
        <d v="2025-03-20T02:13:00"/>
        <d v="2025-03-22T22:14:00"/>
        <d v="2025-03-24T17:08:00"/>
        <d v="2025-03-19T14:00:00"/>
        <d v="2025-03-22T10:15:00"/>
        <d v="2025-03-22T22:10:00"/>
        <d v="2025-03-23T00:51:00"/>
        <d v="2025-03-19T19:18:00"/>
        <d v="2025-03-24T07:53:00"/>
        <d v="2025-03-19T14:55:00"/>
        <d v="2025-03-24T15:16:00"/>
        <d v="2025-03-18T08:39:00"/>
        <d v="2025-03-21T23:51:00"/>
        <d v="2025-03-18T20:15:00"/>
        <d v="2025-03-21T19:33:00"/>
        <d v="2025-03-23T01:31:00"/>
        <d v="2025-03-24T08:05:00"/>
        <d v="2025-03-20T22:19:00"/>
        <d v="2025-03-18T18:52:00"/>
        <d v="2025-03-18T16:48:00"/>
        <d v="2025-03-20T23:36:00"/>
        <d v="2025-03-20T23:45:00"/>
        <d v="2025-03-23T11:29:00"/>
        <d v="2025-03-20T17:29:00"/>
        <d v="2025-03-19T19:39:00"/>
        <d v="2025-03-23T08:10:00"/>
        <d v="2025-03-24T14:46:00"/>
        <d v="2025-03-20T01:37:00"/>
        <d v="2025-03-24T17:07:00"/>
        <d v="2025-03-19T22:48:00"/>
        <d v="2025-03-23T03:55:00"/>
        <d v="2025-03-24T23:20:00"/>
        <d v="2025-03-22T08:01:00"/>
        <d v="2025-03-18T20:37:00"/>
        <d v="2025-03-21T22:51:00"/>
        <d v="2025-03-21T16:44:00"/>
        <d v="2025-03-24T06:06:00"/>
        <d v="2025-03-22T17:18:00"/>
        <d v="2025-03-24T19:46:00"/>
        <d v="2025-03-21T23:08:00"/>
        <d v="2025-03-22T08:24:00"/>
        <d v="2025-03-18T15:41:00"/>
        <d v="2025-03-18T15:45:00"/>
        <d v="2025-03-21T14:58:00"/>
        <d v="2025-03-20T00:20:00"/>
        <d v="2025-03-21T10:55:00"/>
        <d v="2025-03-18T15:12:00"/>
        <d v="2025-03-20T22:52:00"/>
        <d v="2025-03-23T19:18:00"/>
        <d v="2025-03-18T09:43:00"/>
        <d v="2025-03-22T06:42:00"/>
        <d v="2025-03-21T08:41:00"/>
        <d v="2025-03-24T06:46:00"/>
        <d v="2025-03-24T23:30:00"/>
        <d v="2025-03-24T19:44:00"/>
        <d v="2025-03-24T17:50:00"/>
        <d v="2025-03-21T23:36:00"/>
        <d v="2025-03-23T09:27:00"/>
        <d v="2025-03-21T22:39:00"/>
        <d v="2025-03-22T08:03:00"/>
        <d v="2025-03-24T18:39:00"/>
        <d v="2025-03-21T23:20:00"/>
        <d v="2025-03-22T20:05:00"/>
        <d v="2025-03-24T00:03:00"/>
        <d v="2025-03-18T09:02:00"/>
        <d v="2025-03-22T09:13:00"/>
        <d v="2025-03-21T14:09:00"/>
        <d v="2025-03-19T13:10:00"/>
        <d v="2025-03-19T19:48:00"/>
        <d v="2025-03-22T17:59:00"/>
        <d v="2025-03-19T12:07:00"/>
        <d v="2025-03-23T11:25:00"/>
        <d v="2025-03-24T09:33:00"/>
        <d v="2025-03-19T23:41:00"/>
        <d v="2025-03-21T07:45:00"/>
        <d v="2025-03-19T10:14:00"/>
        <d v="2025-03-19T18:57:00"/>
        <d v="2025-03-20T14:19:00"/>
        <d v="2025-03-20T20:28:00"/>
        <d v="2025-03-22T20:46:00"/>
        <d v="2025-03-19T22:53:00"/>
        <d v="2025-03-20T13:26:00"/>
        <d v="2025-03-22T14:42:00"/>
        <d v="2025-03-19T17:14:00"/>
        <d v="2025-03-19T21:07:00"/>
        <d v="2025-03-20T14:52:00"/>
        <d v="2025-03-21T22:14:00"/>
        <d v="2025-03-22T16:14:00"/>
        <d v="2025-03-18T14:19:00"/>
        <d v="2025-03-20T14:15:00"/>
        <d v="2025-03-20T20:43:00"/>
        <d v="2025-03-18T16:21:00"/>
        <d v="2025-03-20T18:36:00"/>
        <d v="2025-03-22T22:49:00"/>
        <d v="2025-03-24T08:03:00"/>
        <d v="2025-03-20T13:33:00"/>
        <d v="2025-03-18T16:46:00"/>
        <d v="2025-03-24T20:29:00"/>
        <d v="2025-03-24T22:34:00"/>
        <d v="2025-03-21T10:59:00"/>
        <d v="2025-03-21T06:42:00"/>
        <d v="2025-03-23T17:50:00"/>
        <d v="2025-03-22T02:13:00"/>
        <d v="2025-03-19T10:13:00"/>
        <d v="2025-03-18T21:57:00"/>
        <d v="2025-03-24T01:12:00"/>
        <d v="2025-03-18T16:24:00"/>
        <d v="2025-03-21T22:06:00"/>
        <d v="2025-03-19T20:52:00"/>
        <d v="2025-03-24T17:35:00"/>
        <d v="2025-03-21T02:20:00"/>
        <d v="2025-03-18T16:16:00"/>
        <d v="2025-03-18T00:22:00"/>
        <d v="2025-03-21T17:50:00"/>
        <d v="2025-03-19T21:37:00"/>
        <d v="2025-03-23T16:56:00"/>
        <d v="2025-03-18T18:27:00"/>
        <d v="2025-03-19T14:38:00"/>
        <d v="2025-03-19T09:44:00"/>
        <d v="2025-03-21T17:02:00"/>
        <d v="2025-03-22T17:25:00"/>
        <d v="2025-03-22T08:37:00"/>
        <d v="2025-03-24T16:40:00"/>
        <d v="2025-03-21T21:23:00"/>
        <d v="2025-03-24T19:14:00"/>
        <d v="2025-03-20T14:04:00"/>
        <d v="2025-03-19T19:24:00"/>
        <d v="2025-03-19T07:56:00"/>
        <d v="2025-03-19T10:44:00"/>
        <d v="2025-03-18T14:14:00"/>
        <d v="2025-03-21T17:05:00"/>
        <d v="2025-03-20T20:47:00"/>
        <d v="2025-03-20T08:26:00"/>
        <d v="2025-03-22T22:24:00"/>
        <d v="2025-03-19T17:57:00"/>
        <d v="2025-03-23T09:51:00"/>
        <d v="2025-03-23T18:47:00"/>
        <d v="2025-03-24T15:26:00"/>
        <d v="2025-03-23T16:34:00"/>
        <d v="2025-03-20T11:02:00"/>
        <d v="2025-03-21T13:40:00"/>
        <d v="2025-03-22T15:01:00"/>
        <d v="2025-03-21T12:17:00"/>
        <d v="2025-03-21T02:05:00"/>
        <d v="2025-03-22T11:39:00"/>
        <d v="2025-03-20T12:14:00"/>
        <d v="2025-03-23T19:57:00"/>
        <d v="2025-03-19T14:48:00"/>
        <d v="2025-03-22T11:20:00"/>
        <d v="2025-03-23T13:42:00"/>
        <d v="2025-03-18T13:55:00"/>
        <d v="2025-03-21T13:21:00"/>
        <d v="2025-03-23T11:26:00"/>
        <d v="2025-03-22T12:34:00"/>
        <d v="2025-03-21T12:42:00"/>
        <d v="2025-03-23T12:59:00"/>
        <d v="2025-03-24T22:04:00"/>
        <d v="2025-03-24T11:36:00"/>
        <d v="2025-03-23T21:25:00"/>
        <d v="2025-03-24T09:44:00"/>
        <d v="2025-03-23T23:01:00"/>
        <d v="2025-03-24T13:26:00"/>
        <d v="2025-03-24T13:23:00"/>
        <d v="2025-03-24T13:20:00"/>
        <d v="2025-03-20T12:19:00"/>
        <d v="2025-03-21T17:04:00"/>
        <d v="2025-03-21T09:09:00"/>
        <d v="2025-03-24T19:22:00"/>
        <d v="2025-03-20T12:25:00"/>
        <d v="2025-03-19T17:18:00"/>
        <d v="2025-03-20T19:44:00"/>
        <d v="2025-03-18T18:11:00"/>
        <d v="2025-03-20T10:05:00"/>
        <d v="2025-03-20T20:38:00"/>
        <d v="2025-03-19T21:28:00"/>
        <d v="2025-03-19T07:57:00"/>
        <d v="2025-03-21T18:25:00"/>
        <d v="2025-03-19T21:47:00"/>
        <d v="2025-03-20T17:48:00"/>
        <d v="2025-03-22T08:14:00"/>
        <d v="2025-03-24T18:32:00"/>
        <d v="2025-03-20T20:18:00"/>
        <d v="2025-03-19T15:34:00"/>
        <d v="2025-03-23T18:18:00"/>
        <d v="2025-03-20T12:01:00"/>
        <d v="2025-03-22T14:49:00"/>
        <d v="2025-03-22T22:29:00"/>
        <d v="2025-03-19T12:00:00"/>
        <d v="2025-03-19T22:20:00"/>
        <d v="2025-03-24T10:10:00"/>
        <d v="2025-03-19T16:14:00"/>
        <d v="2025-03-21T09:04:00"/>
        <d v="2025-03-23T10:36:00"/>
        <d v="2025-03-21T14:00:00"/>
        <d v="2025-03-24T22:10:00"/>
        <d v="2025-03-19T23:10:00"/>
        <d v="2025-03-22T03:48:00"/>
        <d v="2025-03-19T16:43:00"/>
        <d v="2025-03-22T13:57:00"/>
        <d v="2025-03-22T16:51:00"/>
        <d v="2025-03-21T14:11:00"/>
        <d v="2025-03-24T13:39:00"/>
        <d v="2025-03-18T10:06:00"/>
        <d v="2025-03-19T23:20:00"/>
        <d v="2025-03-23T21:48:00"/>
        <d v="2025-03-18T19:46:00"/>
        <d v="2025-03-24T19:58:00"/>
        <d v="2025-03-24T13:48:00"/>
        <d v="2025-03-24T18:08:00"/>
        <d v="2025-03-23T18:34:00"/>
        <d v="2025-03-22T08:59:00"/>
        <d v="2025-03-20T20:40:00"/>
        <d v="2025-03-23T10:44:00"/>
        <d v="2025-03-23T18:36:00"/>
        <d v="2025-03-21T10:43:00"/>
        <d v="2025-03-24T18:59:00"/>
        <d v="2025-03-24T20:06:00"/>
        <d v="2025-03-23T19:19:00"/>
        <d v="2025-03-24T13:14:00"/>
        <d v="2025-03-22T11:46:00"/>
        <d v="2025-03-22T19:13:00"/>
        <d v="2025-03-19T18:10:00"/>
        <d v="2025-03-19T23:51:00"/>
        <d v="2025-03-19T19:21:00"/>
        <d v="2025-03-19T14:12:00"/>
        <d v="2025-03-24T21:35:00"/>
        <d v="2025-03-21T08:12:00"/>
        <d v="2025-03-19T16:22:00"/>
        <d v="2025-03-20T22:20:00"/>
        <d v="2025-03-21T15:56:00"/>
        <d v="2025-03-20T11:48:00"/>
        <d v="2025-03-23T21:26:00"/>
        <d v="2025-03-19T18:31:00"/>
        <d v="2025-03-22T10:54:00"/>
        <d v="2025-03-19T10:15:00"/>
        <d v="2025-03-19T21:03:00"/>
        <d v="2025-03-21T06:53:00"/>
        <d v="2025-03-24T12:49:00"/>
        <d v="2025-03-21T21:56:00"/>
        <d v="2025-03-21T11:29:00"/>
        <d v="2025-03-20T19:03:00"/>
        <d v="2025-03-22T16:00:00"/>
        <d v="2025-03-23T13:44:00"/>
        <d v="2025-03-23T04:16:00"/>
        <d v="2025-03-24T07:46:00"/>
        <d v="2025-03-24T15:56:00"/>
        <d v="2025-03-24T12:46:00"/>
        <d v="2025-03-22T20:18:00"/>
        <d v="2025-03-21T15:12:00"/>
        <d v="2025-03-24T17:39:00"/>
        <d v="2025-03-22T20:21:00"/>
        <d v="2025-03-19T15:08:00"/>
        <d v="2025-03-19T13:14:00"/>
        <d v="2025-03-18T21:29:00"/>
        <d v="2025-03-19T13:34:00"/>
        <d v="2025-03-24T18:43:00"/>
        <d v="2025-03-19T12:11:00"/>
        <d v="2025-03-18T08:13:00"/>
        <d v="2025-03-20T17:49:00"/>
        <d v="2025-03-20T09:33:00"/>
        <d v="2025-03-20T18:58:00"/>
        <d v="2025-03-23T09:31:00"/>
        <d v="2025-03-20T22:06:00"/>
        <d v="2025-03-20T22:21:00"/>
        <d v="2025-03-22T17:29:00"/>
        <d v="2025-03-23T10:03:00"/>
        <d v="2025-03-19T09:40:00"/>
        <d v="2025-03-19T10:33:00"/>
        <d v="2025-03-19T21:10:00"/>
        <d v="2025-03-22T01:53:00"/>
        <d v="2025-03-22T10:48:00"/>
        <d v="2025-03-21T17:12:00"/>
        <d v="2025-03-24T15:08:00"/>
        <d v="2025-03-21T12:16:00"/>
        <d v="2025-03-20T15:31:00"/>
        <d v="2025-03-20T21:11:00"/>
        <d v="2025-03-21T23:29:00"/>
        <d v="2025-03-22T01:08:00"/>
        <d v="2025-03-23T09:26:00"/>
        <d v="2025-03-21T17:45:00"/>
        <d v="2025-03-21T16:12:00"/>
        <d v="2025-03-18T10:09:00"/>
        <d v="2025-03-21T11:59:00"/>
        <d v="2025-03-20T11:34:00"/>
        <d v="2025-03-18T10:35:00"/>
        <d v="2025-03-24T11:42:00"/>
        <d v="2025-03-24T15:25:00"/>
        <d v="2025-03-22T22:53:00"/>
        <d v="2025-03-23T14:01:00"/>
        <d v="2025-03-18T13:57:00"/>
        <d v="2025-03-19T19:33:00"/>
        <d v="2025-03-20T16:36:00"/>
        <d v="2025-03-20T20:19:00"/>
        <d v="2025-03-21T10:47:00"/>
        <d v="2025-03-21T23:35:00"/>
        <d v="2025-03-18T13:49:00"/>
        <d v="2025-03-21T15:39:00"/>
        <d v="2025-03-18T17:43:00"/>
        <d v="2025-03-20T18:53:00"/>
        <d v="2025-03-24T22:23:00"/>
        <d v="2025-03-21T18:30:00"/>
        <d v="2025-03-24T18:58:00"/>
        <d v="2025-03-19T12:43:00"/>
        <d v="2025-03-22T13:09:00"/>
        <d v="2025-03-23T20:40:00"/>
        <d v="2025-03-24T15:17:00"/>
        <d v="2025-03-24T22:03:00"/>
        <d v="2025-03-18T19:04:00"/>
        <d v="2025-03-22T19:03:00"/>
        <d v="2025-03-23T14:44:00"/>
        <d v="2025-03-18T18:55:00"/>
        <d v="2025-03-18T23:05:00"/>
        <d v="2025-03-21T02:37:00"/>
        <d v="2025-03-23T13:06:00"/>
        <d v="2025-03-23T10:45:00"/>
        <d v="2025-03-24T15:05:00"/>
        <d v="2025-03-20T18:38:00"/>
        <d v="2025-03-22T15:30:00"/>
        <d v="2025-03-20T15:50:00"/>
        <d v="2025-03-18T09:06:00"/>
        <d v="2025-03-24T11:26:00"/>
        <d v="2025-03-20T12:30:00"/>
        <d v="2025-03-22T11:10:00"/>
        <d v="2025-03-23T09:22:00"/>
        <d v="2025-03-24T14:11:00"/>
        <d v="2025-03-23T15:22:00"/>
        <d v="2025-03-18T02:55:00"/>
        <d v="2025-03-23T14:55:00"/>
        <d v="2025-03-22T05:31:00"/>
        <d v="2025-03-20T01:23:00"/>
        <d v="2025-03-23T16:12:00"/>
        <d v="2025-03-22T00:18:00"/>
        <d v="2025-03-23T18:12:00"/>
        <d v="2025-03-23T19:33:00"/>
        <d v="2025-03-23T16:07:00"/>
        <d v="2025-03-21T13:12:00"/>
        <d v="2025-03-24T21:21:00"/>
        <d v="2025-03-20T08:53:00"/>
        <d v="2025-03-18T08:01:00"/>
        <d v="2025-03-19T21:26:00"/>
        <d v="2025-03-19T19:38:00"/>
        <d v="2025-03-20T19:00:00"/>
        <d v="2025-03-22T12:24:00"/>
        <d v="2025-03-24T21:04:00"/>
        <d v="2025-03-24T21:40:00"/>
        <d v="2025-03-20T17:05:00"/>
        <d v="2025-03-21T19:30:00"/>
        <d v="2025-03-18T14:43:00"/>
        <d v="2025-03-20T22:45:00"/>
        <d v="2025-03-20T17:26:00"/>
        <d v="2025-03-20T13:14:00"/>
        <d v="2025-03-19T22:15:00"/>
        <d v="2025-03-20T12:43:00"/>
        <d v="2025-03-24T22:08:00"/>
        <d v="2025-03-21T07:24:00"/>
        <d v="2025-03-22T15:36:00"/>
        <d v="2025-03-21T22:30:00"/>
        <d v="2025-03-19T17:39:00"/>
        <d v="2025-03-22T09:47:00"/>
        <d v="2025-03-18T18:05:00"/>
        <d v="2025-03-19T15:33:00"/>
        <d v="2025-03-19T17:59:00"/>
        <d v="2025-03-23T14:50:00"/>
        <d v="2025-03-18T19:12:00"/>
        <d v="2025-03-24T13:13:00"/>
        <d v="2025-03-19T21:35:00"/>
        <d v="2025-03-24T21:19:00"/>
        <d v="2025-03-19T06:32:00"/>
        <d v="2025-03-24T08:42:00"/>
        <d v="2025-03-18T15:18:00"/>
        <d v="2025-03-20T23:18:00"/>
        <d v="2025-03-18T07:37:00"/>
        <d v="2025-03-22T18:01:00"/>
        <d v="2025-03-18T21:13:00"/>
        <d v="2025-03-22T08:27:00"/>
        <d v="2025-03-19T01:58:00"/>
        <d v="2025-03-23T13:15:00"/>
        <d v="2025-03-21T08:27:00"/>
        <d v="2025-03-21T11:28:00"/>
        <d v="2025-03-18T00:55:00"/>
        <d v="2025-03-22T16:43:00"/>
        <d v="2025-03-20T16:54:00"/>
        <d v="2025-03-21T13:41:00"/>
        <d v="2025-03-23T14:07:00"/>
        <d v="2025-03-18T18:49:00"/>
        <d v="2025-03-24T15:33:00"/>
        <d v="2025-03-21T18:39:00"/>
        <d v="2025-03-24T07:22:00"/>
        <d v="2025-03-20T19:37:00"/>
        <d v="2025-03-21T08:38:00"/>
        <d v="2025-03-19T14:01:00"/>
        <d v="2025-03-24T15:09:00"/>
        <d v="2025-03-21T17:19:00"/>
        <d v="2025-03-20T12:36:00"/>
        <d v="2025-03-20T13:37:00"/>
        <d v="2025-03-18T19:48:00"/>
        <d v="2025-03-21T14:56:00"/>
        <d v="2025-03-20T16:53:00"/>
        <d v="2025-03-23T00:36:00"/>
        <d v="2025-03-20T14:03:00"/>
        <d v="2025-03-19T17:38:00"/>
        <d v="2025-03-23T14:16:00"/>
        <d v="2025-03-24T16:05:00"/>
        <d v="2025-03-22T15:15:00"/>
        <d v="2025-03-20T08:39:00"/>
        <d v="2025-03-20T13:30:00"/>
        <d v="2025-03-20T17:47:00"/>
        <d v="2025-03-19T11:59:00"/>
        <d v="2025-03-20T22:38:00"/>
        <d v="2025-03-20T19:56:00"/>
        <d v="2025-03-19T17:10:00"/>
        <d v="2025-03-23T20:29:00"/>
        <d v="2025-03-24T13:12:00"/>
        <d v="2025-03-20T18:33:00"/>
        <d v="2025-03-23T19:37:00"/>
        <d v="2025-03-19T11:51:00"/>
        <d v="2025-03-23T13:51:00"/>
        <d v="2025-03-21T11:02:00"/>
        <d v="2025-03-21T19:08:00"/>
        <d v="2025-03-23T22:42:00"/>
        <d v="2025-03-19T13:01:00"/>
        <d v="2025-03-20T00:38:00"/>
        <d v="2025-03-18T23:13:00"/>
        <d v="2025-03-20T00:18:00"/>
        <d v="2025-03-20T13:03:00"/>
        <d v="2025-03-22T16:50:00"/>
        <d v="2025-03-23T18:39:00"/>
        <d v="2025-03-24T00:40:00"/>
        <d v="2025-03-18T21:09:00"/>
        <d v="2025-03-18T00:52:00"/>
        <d v="2025-03-18T23:18:00"/>
        <d v="2025-03-23T14:06:00"/>
        <d v="2025-03-21T18:19:00"/>
        <d v="2025-03-23T16:58:00"/>
        <d v="2025-03-21T10:08:00"/>
        <d v="2025-03-23T14:00:00"/>
        <d v="2025-03-21T07:52:00"/>
        <d v="2025-03-22T08:35:00"/>
        <d v="2025-03-18T23:28:00"/>
        <d v="2025-03-24T22:56:00"/>
        <d v="2025-03-24T11:04:00"/>
        <d v="2025-03-19T08:19:00"/>
        <d v="2025-03-19T20:22:00"/>
        <d v="2025-03-19T10:05:00"/>
        <d v="2025-03-23T16:22:00"/>
        <d v="2025-03-24T00:17:00"/>
        <d v="2025-03-24T18:38:00"/>
        <d v="2025-03-21T19:34:00"/>
        <d v="2025-03-18T22:47:00"/>
        <d v="2025-03-20T20:44:00"/>
        <d v="2025-03-20T08:18:00"/>
        <d v="2025-03-20T07:38:00"/>
        <d v="2025-03-20T00:58:00"/>
        <d v="2025-03-22T08:13:00"/>
        <d v="2025-03-24T02:02:00"/>
        <d v="2025-03-22T08:28:00"/>
        <d v="2025-03-18T07:30:00"/>
        <d v="2025-03-19T22:09:00"/>
        <d v="2025-03-19T13:35:00"/>
        <d v="2025-03-19T17:45:00"/>
        <d v="2025-03-19T01:34:00"/>
        <d v="2025-03-23T15:41:00"/>
        <d v="2025-03-24T09:01:00"/>
        <d v="2025-03-22T09:43:00"/>
        <d v="2025-03-21T13:13:00"/>
        <d v="2025-03-23T11:13:00"/>
        <d v="2025-03-20T13:19:00"/>
        <d v="2025-03-19T21:48:00"/>
        <d v="2025-03-23T16:54:00"/>
        <d v="2025-03-23T09:40:00"/>
        <d v="2025-03-23T16:38:00"/>
        <d v="2025-03-24T12:31:00"/>
        <d v="2025-03-20T20:29:00"/>
        <d v="2025-03-22T21:52:00"/>
        <d v="2025-03-23T19:31:00"/>
        <d v="2025-03-19T22:41:00"/>
        <d v="2025-03-20T15:21:00"/>
        <d v="2025-03-24T11:17:00"/>
        <d v="2025-03-23T03:57:00"/>
        <d v="2025-03-20T08:37:00"/>
        <d v="2025-03-20T17:03:00"/>
        <d v="2025-03-23T00:29:00"/>
        <d v="2025-03-18T13:00:00"/>
        <d v="2025-03-21T13:37:00"/>
        <d v="2025-03-24T08:00:00"/>
        <d v="2025-03-24T13:38:00"/>
        <d v="2025-03-19T18:21:00"/>
        <d v="2025-03-22T20:59:00"/>
        <d v="2025-03-21T11:49:00"/>
        <d v="2025-03-22T11:32:00"/>
        <d v="2025-03-21T13:54:00"/>
        <d v="2025-03-20T11:13:00"/>
        <d v="2025-03-19T12:32:00"/>
        <d v="2025-03-20T08:00:00"/>
        <d v="2025-03-19T16:27:00"/>
        <d v="2025-03-18T17:08:00"/>
        <d v="2025-03-22T00:22:00"/>
        <d v="2025-03-24T08:54:00"/>
        <d v="2025-03-19T20:55:00"/>
        <d v="2025-03-22T23:23:00"/>
        <d v="2025-03-19T15:20:00"/>
        <d v="2025-03-22T22:31:00"/>
        <d v="2025-03-21T23:33:00"/>
        <d v="2025-03-20T11:20:00"/>
        <d v="2025-03-24T19:20:00"/>
        <d v="2025-03-23T22:55:00"/>
        <d v="2025-03-24T11:09:00"/>
        <d v="2025-03-22T19:32:00"/>
        <d v="2025-03-22T08:06:00"/>
        <d v="2025-03-18T10:31:00"/>
        <d v="2025-03-19T22:21:00"/>
        <d v="2025-03-19T18:37:00"/>
        <d v="2025-03-20T17:32:00"/>
        <d v="2025-03-24T18:41:00"/>
        <d v="2025-03-20T10:21:00"/>
        <d v="2025-03-18T19:27:00"/>
        <d v="2025-03-24T14:18:00"/>
        <d v="2025-03-22T16:49:00"/>
        <d v="2025-03-21T21:12:00"/>
        <d v="2025-03-20T16:48:00"/>
        <d v="2025-03-21T17:40:00"/>
        <d v="2025-03-21T10:23:00"/>
        <d v="2025-03-18T17:51:00"/>
        <d v="2025-03-24T11:49:00"/>
        <d v="2025-03-23T12:14:00"/>
        <d v="2025-03-24T22:36:00"/>
        <d v="2025-03-21T12:51:00"/>
        <d v="2025-03-22T18:35:00"/>
        <d v="2025-03-18T22:39:00"/>
        <d v="2025-03-23T14:52:00"/>
        <d v="2025-03-18T09:09:00"/>
        <d v="2025-03-19T09:47:00"/>
        <d v="2025-03-23T08:01:00"/>
        <d v="2025-03-22T14:51:00"/>
        <d v="2025-03-20T20:57:00"/>
        <d v="2025-03-21T22:21:00"/>
        <d v="2025-03-19T18:19:00"/>
        <d v="2025-03-22T11:38:00"/>
        <d v="2025-03-21T08:36:00"/>
        <d v="2025-03-22T08:50:00"/>
        <d v="2025-03-21T17:52:00"/>
        <d v="2025-03-21T12:21:00"/>
        <d v="2025-03-22T07:33:00"/>
        <d v="2025-03-21T15:47:00"/>
        <d v="2025-03-22T19:39:00"/>
        <d v="2025-03-19T10:36:00"/>
        <d v="2025-03-22T23:12:00"/>
        <d v="2025-03-22T21:10:00"/>
        <d v="2025-03-19T19:17:00"/>
        <d v="2025-03-20T12:26:00"/>
        <d v="2025-03-20T16:04:00"/>
        <d v="2025-03-24T07:41:00"/>
        <d v="2025-03-18T18:47:00"/>
        <d v="2025-03-22T09:38:00"/>
        <d v="2025-03-22T04:48:00"/>
        <d v="2025-03-21T18:00:00"/>
        <d v="2025-03-21T21:28:00"/>
        <d v="2025-03-19T07:06:00"/>
        <d v="2025-03-24T08:08:00"/>
        <d v="2025-03-19T14:02:00"/>
        <d v="2025-03-22T12:08:00"/>
        <d v="2025-03-21T15:19:00"/>
        <d v="2025-03-21T08:30:00"/>
        <d v="2025-03-19T11:01:00"/>
        <d v="2025-03-23T17:39:00"/>
        <d v="2025-03-19T16:56:00"/>
        <d v="2025-03-19T01:02:00"/>
        <d v="2025-03-24T17:32:00"/>
        <d v="2025-03-19T12:27:00"/>
        <d v="2025-03-22T06:20:00"/>
        <d v="2025-03-23T08:58:00"/>
        <d v="2025-03-24T06:01:00"/>
        <d v="2025-03-20T21:44:00"/>
        <d v="2025-03-21T09:05:00"/>
        <d v="2025-03-18T20:52:00"/>
        <d v="2025-03-21T00:04:00"/>
        <d v="2025-03-20T22:01:00"/>
        <d v="2025-03-19T21:24:00"/>
        <d v="2025-03-21T19:29:00"/>
        <d v="2025-03-18T12:11:00"/>
        <d v="2025-03-20T10:49:00"/>
        <d v="2025-03-23T21:56:00"/>
        <d v="2025-03-20T10:25:00"/>
        <d v="2025-03-19T11:52:00"/>
        <d v="2025-03-23T22:08:00"/>
        <d v="2025-03-22T20:26:00"/>
        <d v="2025-03-18T10:01:00"/>
        <d v="2025-03-21T13:25:00"/>
        <d v="2025-03-21T22:28:00"/>
        <d v="2025-03-20T14:29:00"/>
        <d v="2025-03-24T09:15:00"/>
        <d v="2025-03-24T16:44:00"/>
        <d v="2025-03-23T13:37:00"/>
        <d v="2025-03-23T23:44:00"/>
        <d v="2025-03-22T03:33:00"/>
        <d v="2025-03-24T06:17:00"/>
        <d v="2025-03-22T18:24:00"/>
        <d v="2025-03-22T18:04:00"/>
        <d v="2025-03-23T16:03:00"/>
        <d v="2025-03-21T09:39:00"/>
        <d v="2025-03-20T21:05:00"/>
        <d v="2025-03-24T13:11:00"/>
        <d v="2025-03-24T12:45:00"/>
        <d v="2025-03-24T20:23:00"/>
        <d v="2025-03-24T09:26:00"/>
        <d v="2025-03-19T13:17:00"/>
        <d v="2025-03-19T20:02:00"/>
        <d v="2025-03-18T21:06:00"/>
        <d v="2025-03-20T10:02:00"/>
        <d v="2025-03-18T16:42:00"/>
        <d v="2025-03-20T08:56:00"/>
        <d v="2025-03-19T20:06:00"/>
        <d v="2025-03-24T19:16:00"/>
        <d v="2025-03-21T21:36:00"/>
        <d v="2025-03-20T20:24:00"/>
        <d v="2025-03-23T09:01:00"/>
        <d v="2025-03-22T15:22:00"/>
        <d v="2025-03-19T18:46:00"/>
        <d v="2025-03-19T01:11:00"/>
        <d v="2025-03-18T18:23:00"/>
        <d v="2025-03-19T22:26:00"/>
        <d v="2025-03-19T09:25:00"/>
        <d v="2025-03-19T02:03:00"/>
        <d v="2025-03-24T16:51:00"/>
        <d v="2025-03-21T13:16:00"/>
        <d v="2025-03-23T10:18:00"/>
        <d v="2025-03-22T17:09:00"/>
        <d v="2025-03-18T06:22:00"/>
        <d v="2025-03-22T05:29:00"/>
        <d v="2025-03-24T19:24:00"/>
        <d v="2025-03-23T21:43:00"/>
        <d v="2025-03-21T10:53:00"/>
        <d v="2025-03-18T02:25:00"/>
        <d v="2025-03-21T20:50:00"/>
        <d v="2025-03-23T20:57:00"/>
        <d v="2025-03-21T19:41:00"/>
        <d v="2025-03-22T17:50:00"/>
        <d v="2025-03-18T17:04:00"/>
        <d v="2025-03-18T17:00:00"/>
        <d v="2025-03-23T07:51:00"/>
        <d v="2025-03-22T16:07:00"/>
        <d v="2025-03-21T11:12:00"/>
        <d v="2025-03-20T15:38:00"/>
        <d v="2025-03-22T18:42:00"/>
        <d v="2025-03-23T08:27:00"/>
        <d v="2025-03-19T13:29:00"/>
        <d v="2025-03-21T19:53:00"/>
        <d v="2025-03-22T12:10:00"/>
        <d v="2025-03-22T15:07:00"/>
        <d v="2025-03-24T13:21:00"/>
        <d v="2025-03-18T12:49:00"/>
        <d v="2025-03-24T18:13:00"/>
        <d v="2025-03-22T13:39:00"/>
        <d v="2025-03-19T09:20:00"/>
        <d v="2025-03-20T11:26:00"/>
        <d v="2025-03-23T09:34:00"/>
        <d v="2025-03-23T10:12:00"/>
        <d v="2025-03-23T09:28:00"/>
        <d v="2025-03-23T20:41:00"/>
        <d v="2025-03-22T14:13:00"/>
        <d v="2025-03-22T00:39:00"/>
        <d v="2025-03-20T22:48:00"/>
        <d v="2025-03-22T08:42:00"/>
        <d v="2025-03-19T17:35:00"/>
        <d v="2025-03-19T14:30:00"/>
        <d v="2025-03-20T18:08:00"/>
        <d v="2025-03-23T22:06:00"/>
        <d v="2025-03-20T09:08:00"/>
        <d v="2025-03-23T12:48:00"/>
        <d v="2025-03-22T11:21:00"/>
        <d v="2025-03-24T22:43:00"/>
        <d v="2025-03-20T09:07:00"/>
        <d v="2025-03-21T00:35:00"/>
        <d v="2025-03-23T13:38:00"/>
        <d v="2025-03-22T07:53:00"/>
        <d v="2025-03-23T23:49:00"/>
        <d v="2025-03-22T03:15:00"/>
        <d v="2025-03-22T18:56:00"/>
        <d v="2025-03-18T19:51:00"/>
        <d v="2025-03-24T03:06:00"/>
        <d v="2025-03-20T22:30:00"/>
        <d v="2025-03-23T00:24:00"/>
        <d v="2025-03-21T14:18:00"/>
        <d v="2025-03-21T21:42:00"/>
        <d v="2025-03-22T17:32:00"/>
        <d v="2025-03-21T12:55:00"/>
        <d v="2025-03-21T23:28:00"/>
        <d v="2025-03-19T00:24:00"/>
        <d v="2025-03-22T14:24:00"/>
        <d v="2025-03-20T21:16:00"/>
        <d v="2025-03-20T08:31:00"/>
        <d v="2025-03-19T10:09:00"/>
        <d v="2025-03-23T01:09:00"/>
        <d v="2025-03-22T18:26:00"/>
        <d v="2025-03-24T08:52:00"/>
        <d v="2025-03-22T21:48:00"/>
        <d v="2025-03-23T20:56:00"/>
        <d v="2025-03-21T21:38:00"/>
        <d v="2025-03-23T07:38:00"/>
        <d v="2025-03-24T16:32:00"/>
        <d v="2025-03-18T23:33:00"/>
        <d v="2025-03-18T08:45:00"/>
        <d v="2025-03-23T22:59:00"/>
        <d v="2025-03-18T01:46:00"/>
        <d v="2025-03-22T08:36:00"/>
        <d v="2025-03-22T23:43:00"/>
        <d v="2025-03-24T19:57:00"/>
        <d v="2025-03-20T13:00:00"/>
        <d v="2025-03-21T19:26:00"/>
        <d v="2025-03-22T00:24:00"/>
        <d v="2025-03-24T15:57:00"/>
        <d v="2025-03-21T22:42:00"/>
        <d v="2025-03-24T18:53:00"/>
        <d v="2025-03-19T01:50:00"/>
        <d v="2025-03-18T14:00:00"/>
        <d v="2025-03-18T01:56:00"/>
        <d v="2025-03-19T22:06:00"/>
        <d v="2025-03-20T21:47:00"/>
        <d v="2025-03-24T03:42:00"/>
        <d v="2025-03-23T23:03:00"/>
        <d v="2025-03-23T16:21:00"/>
        <d v="2025-03-18T15:19:00"/>
        <d v="2025-03-22T09:07:00"/>
        <d v="2025-03-19T18:23:00"/>
        <d v="2025-03-23T21:14:00"/>
        <d v="2025-03-22T14:39:00"/>
        <d v="2025-03-21T19:50:00"/>
        <d v="2025-03-24T16:30:00"/>
        <d v="2025-03-19T18:15:00"/>
        <d v="2025-03-24T17:03:00"/>
        <d v="2025-03-20T12:24:00"/>
        <d v="2025-03-21T10:40:00"/>
        <d v="2025-03-20T23:26:00"/>
        <d v="2025-03-21T08:18:00"/>
        <d v="2025-03-20T21:06:00"/>
        <d v="2025-03-23T14:49:00"/>
        <d v="2025-03-22T10:22:00"/>
        <d v="2025-03-24T00:12:00"/>
        <d v="2025-03-20T09:44:00"/>
        <d v="2025-03-23T13:29:00"/>
        <d v="2025-03-21T14:51:00"/>
        <d v="2025-03-23T10:50:00"/>
        <d v="2025-03-19T17:50:00"/>
        <d v="2025-03-24T13:32:00"/>
        <d v="2025-03-21T08:54:00"/>
        <d v="2025-03-22T21:47:00"/>
        <d v="2025-03-20T22:02:00"/>
        <d v="2025-03-18T15:38:00"/>
        <d v="2025-03-20T10:12:00"/>
        <d v="2025-03-22T22:56:00"/>
        <d v="2025-03-21T21:40:00"/>
        <d v="2025-03-19T22:57:00"/>
        <d v="2025-03-20T17:36:00"/>
        <d v="2025-03-24T20:40:00"/>
        <d v="2025-03-23T17:48:00"/>
        <d v="2025-03-21T19:54:00"/>
        <d v="2025-03-24T12:57:00"/>
        <d v="2025-03-21T12:24:00"/>
        <d v="2025-03-20T09:53:00"/>
        <d v="2025-03-24T07:26:00"/>
        <d v="2025-03-18T19:38:00"/>
        <d v="2025-03-19T18:17:00"/>
        <d v="2025-03-20T11:09:00"/>
        <d v="2025-03-22T09:21:00"/>
        <d v="2025-03-23T18:29:00"/>
        <d v="2025-03-21T15:03:00"/>
        <d v="2025-03-23T10:25:00"/>
        <d v="2025-03-19T00:36:00"/>
        <d v="2025-03-22T22:11:00"/>
        <d v="2025-03-24T20:27:00"/>
        <d v="2025-03-21T15:14:00"/>
        <d v="2025-03-19T10:25:00"/>
        <d v="2025-03-19T09:05:00"/>
        <d v="2025-03-20T21:00:00"/>
        <d v="2025-03-21T15:26:00"/>
        <d v="2025-03-22T03:14:00"/>
        <d v="2025-03-21T14:38:00"/>
        <d v="2025-03-23T13:58:00"/>
        <d v="2025-03-20T21:42:00"/>
        <d v="2025-03-21T07:41:00"/>
        <d v="2025-03-24T22:20:00"/>
        <d v="2025-03-18T11:59:00"/>
        <d v="2025-03-19T00:20:00"/>
        <d v="2025-03-22T20:20:00"/>
        <d v="2025-03-18T11:06:00"/>
        <d v="2025-03-21T07:06:00"/>
        <d v="2025-03-21T07:07:00"/>
        <d v="2025-03-18T20:51:00"/>
        <d v="2025-03-18T15:11:00"/>
        <d v="2025-03-24T14:33:00"/>
        <d v="2025-03-21T15:54:00"/>
        <d v="2025-03-19T18:45:00"/>
        <d v="2025-03-18T17:22:00"/>
        <d v="2025-03-20T10:24:00"/>
        <d v="2025-03-19T22:04:00"/>
        <d v="2025-03-20T12:31:00"/>
        <d v="2025-03-18T09:49:00"/>
        <d v="2025-03-24T12:00:00"/>
        <d v="2025-03-21T14:35:00"/>
        <d v="2025-03-24T11:27:00"/>
        <d v="2025-03-22T21:31:00"/>
        <d v="2025-03-19T19:11:00"/>
        <d v="2025-03-18T13:04:00"/>
        <d v="2025-03-21T15:04:00"/>
        <d v="2025-03-19T12:49:00"/>
        <d v="2025-03-23T08:12:00"/>
        <d v="2025-03-22T08:45:00"/>
        <d v="2025-03-19T14:56:00"/>
        <d v="2025-03-22T00:21:00"/>
        <d v="2025-03-23T18:53:00"/>
        <d v="2025-03-22T10:18:00"/>
        <d v="2025-03-23T17:00:00"/>
        <d v="2025-03-22T09:25:00"/>
        <d v="2025-03-21T08:35:00"/>
        <d v="2025-03-19T11:04:00"/>
        <d v="2025-03-22T23:30:00"/>
        <d v="2025-03-18T12:32:00"/>
        <d v="2025-03-19T07:10:00"/>
        <d v="2025-03-23T12:21:00"/>
        <d v="2025-03-18T09:28:00"/>
        <d v="2025-03-23T19:39:00"/>
        <d v="2025-03-22T14:58:00"/>
        <d v="2025-03-18T12:52:00"/>
        <d v="2025-03-21T09:27:00"/>
        <d v="2025-03-20T20:03:00"/>
        <d v="2025-03-22T16:34:00"/>
        <d v="2025-03-19T13:47:00"/>
        <d v="2025-03-23T07:57:00"/>
        <d v="2025-03-22T21:25:00"/>
        <d v="2025-03-21T13:51:00"/>
        <d v="2025-03-18T11:37:00"/>
        <d v="2025-03-21T14:27:00"/>
        <d v="2025-03-22T07:43:00"/>
        <d v="2025-03-18T08:29:00"/>
        <d v="2025-03-22T09:34:00"/>
        <d v="2025-03-20T23:09:00"/>
        <d v="2025-03-23T21:27:00"/>
        <d v="2025-03-18T07:49:00"/>
        <d v="2025-03-18T14:54:00"/>
        <d v="2025-03-24T22:07:00"/>
        <d v="2025-03-18T09:54:00"/>
        <d v="2025-03-18T09:16:00"/>
        <d v="2025-03-21T12:08:00"/>
        <d v="2025-03-21T16:16:00"/>
        <d v="2025-03-21T19:11:00"/>
        <d v="2025-03-21T12:27:00"/>
        <d v="2025-03-22T10:02:00"/>
        <d v="2025-03-23T15:10:00"/>
        <d v="2025-03-18T15:49:00"/>
        <d v="2025-03-19T16:17:00"/>
        <d v="2025-03-23T15:36:00"/>
        <d v="2025-03-22T13:50:00"/>
        <d v="2025-03-24T14:17:00"/>
        <d v="2025-03-21T16:07:00"/>
        <d v="2025-03-19T10:35:00"/>
        <d v="2025-03-22T16:46:00"/>
        <d v="2025-03-24T12:20:00"/>
        <d v="2025-03-19T21:34:00"/>
        <d v="2025-03-24T16:36:00"/>
        <d v="2025-03-23T17:09:00"/>
        <d v="2025-03-23T09:47:00"/>
        <d v="2025-03-24T21:17:00"/>
        <d v="2025-03-23T22:20:00"/>
        <d v="2025-03-18T13:46:00"/>
        <d v="2025-03-23T09:59:00"/>
        <d v="2025-03-20T11:40:00"/>
        <d v="2025-03-22T19:15:00"/>
        <d v="2025-03-22T13:23:00"/>
        <d v="2025-03-20T22:00:00"/>
        <d v="2025-03-19T17:06:00"/>
        <d v="2025-03-18T11:18:00"/>
        <d v="2025-03-18T07:22:00"/>
        <d v="2025-03-23T18:04:00"/>
        <d v="2025-03-18T21:11:00"/>
        <d v="2025-03-23T18:32:00"/>
        <d v="2025-03-22T19:30:00"/>
        <d v="2025-03-23T23:43:00"/>
        <d v="2025-03-22T19:56:00"/>
        <d v="2025-03-23T19:21:00"/>
        <d v="2025-03-20T20:07:00"/>
        <d v="2025-03-18T10:02:00"/>
        <d v="2025-03-19T23:32:00"/>
        <d v="2025-03-24T12:43:00"/>
        <d v="2025-03-18T13:02:00"/>
        <d v="2025-03-22T15:21:00"/>
        <d v="2025-03-20T17:50:00"/>
        <d v="2025-03-23T11:00:00"/>
        <d v="2025-03-21T14:48:00"/>
        <d v="2025-03-21T12:39:00"/>
        <d v="2025-03-19T23:50:00"/>
        <d v="2025-03-19T16:37:00"/>
        <d v="2025-03-23T12:46:00"/>
        <d v="2025-03-19T17:04:00"/>
        <d v="2025-03-21T10:57:00"/>
        <d v="2025-03-19T13:02:00"/>
        <d v="2025-03-22T09:08:00"/>
        <d v="2025-03-18T18:38:00"/>
        <d v="2025-03-22T12:11:00"/>
        <d v="2025-03-22T18:18:00"/>
        <d v="2025-03-21T12:15:00"/>
        <d v="2025-03-23T08:48:00"/>
        <d v="2025-03-23T12:44:00"/>
        <d v="2025-03-22T20:55:00"/>
        <d v="2025-03-22T09:15:00"/>
        <d v="2025-03-18T11:45:00"/>
        <d v="2025-03-20T21:36:00"/>
        <d v="2025-03-20T19:25:00"/>
        <d v="2025-03-24T16:27:00"/>
        <d v="2025-03-22T15:40:00"/>
        <d v="2025-03-24T20:57:00"/>
        <d v="2025-03-23T09:38:00"/>
        <d v="2025-03-23T14:59:00"/>
        <d v="2025-03-18T10:22:00"/>
        <d v="2025-03-18T15:29:00"/>
        <d v="2025-03-18T19:52:00"/>
        <d v="2025-03-23T10:51:00"/>
        <d v="2025-03-22T11:28:00"/>
        <d v="2025-03-22T20:57:00"/>
        <d v="2025-03-21T11:30:00"/>
        <d v="2025-03-22T15:16:00"/>
        <d v="2025-03-18T10:21:00"/>
        <d v="2025-03-18T11:35:00"/>
        <d v="2025-03-21T09:38:00"/>
        <d v="2025-03-19T17:44:00"/>
        <d v="2025-03-22T18:16:00"/>
        <d v="2025-03-22T13:53:00"/>
        <d v="2025-03-21T08:56:00"/>
        <d v="2025-03-24T17:27:00"/>
        <d v="2025-03-22T12:12:00"/>
        <d v="2025-03-24T16:42:00"/>
        <d v="2025-03-23T13:17:00"/>
        <d v="2025-03-21T09:48:00"/>
        <d v="2025-03-18T20:47:00"/>
        <d v="2025-03-21T17:27:00"/>
        <d v="2025-03-18T13:32:00"/>
        <d v="2025-03-20T11:06:00"/>
        <d v="2025-03-22T13:31:00"/>
        <d v="2025-03-18T10:18:00"/>
        <d v="2025-03-23T09:56:00"/>
        <d v="2025-03-21T08:58:00"/>
        <d v="2025-03-18T16:26:00"/>
        <d v="2025-03-18T19:25:00"/>
        <d v="2025-03-21T13:45:00"/>
        <d v="2025-03-22T10:05:00"/>
        <d v="2025-03-23T19:11:00"/>
        <d v="2025-03-22T12:29:00"/>
        <d v="2025-03-22T15:37:00"/>
      </sharedItems>
      <fieldGroup par="21"/>
    </cacheField>
    <cacheField name="Gateway" numFmtId="0">
      <sharedItems count="5">
        <s v="shopify_payments"/>
        <s v="manual"/>
        <s v="paypal"/>
        <s v="amazon_payments"/>
        <s v="gift_card"/>
      </sharedItems>
    </cacheField>
    <cacheField name="Product Id" numFmtId="0">
      <sharedItems containsString="0" containsBlank="1" containsNumber="1" containsInteger="1" minValue="89844235" maxValue="2360000000000"/>
    </cacheField>
    <cacheField name="Product Type" numFmtId="0">
      <sharedItems/>
    </cacheField>
    <cacheField name="Variant Id" numFmtId="0">
      <sharedItems containsString="0" containsBlank="1" containsNumber="1" containsInteger="1" minValue="823406169" maxValue="21200000000000"/>
    </cacheField>
    <cacheField name="Quantity" numFmtId="0">
      <sharedItems containsSemiMixedTypes="0" containsString="0" containsNumber="1" containsInteger="1" minValue="1" maxValue="7"/>
    </cacheField>
    <cacheField name="Subtotal Price" numFmtId="0">
      <sharedItems containsSemiMixedTypes="0" containsString="0" containsNumber="1" minValue="439.13" maxValue="6319.13"/>
    </cacheField>
    <cacheField name="Total Price Usd" numFmtId="0">
      <sharedItems containsSemiMixedTypes="0" containsString="0" containsNumber="1" minValue="483.04300000000001" maxValue="6951.0429999999997"/>
    </cacheField>
    <cacheField name="Total Tax" numFmtId="0">
      <sharedItems containsSemiMixedTypes="0" containsString="0" containsNumber="1" minValue="43.912999999999997" maxValue="631.91300000000001"/>
    </cacheField>
    <cacheField name="Minutes (Invoice Date)" numFmtId="0" databaseField="0">
      <fieldGroup base="10">
        <rangePr groupBy="minutes" startDate="2025-03-18T00:00:00" endDate="2025-03-24T23:56:00"/>
        <groupItems count="62">
          <s v="&lt;3/18/2025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3/24/2025"/>
        </groupItems>
      </fieldGroup>
    </cacheField>
    <cacheField name="Hours (Invoice Date)" numFmtId="0" databaseField="0">
      <fieldGroup base="10">
        <rangePr groupBy="hours" startDate="2025-03-18T00:00:00" endDate="2025-03-24T23:56:00"/>
        <groupItems count="26">
          <s v="&lt;3/18/2025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3/24/2025"/>
        </groupItems>
      </fieldGroup>
    </cacheField>
    <cacheField name="Days (Invoice Date)" numFmtId="0" databaseField="0">
      <fieldGroup base="10">
        <rangePr groupBy="days" startDate="2025-03-18T00:00:00" endDate="2025-03-24T23:56:00"/>
        <groupItems count="368">
          <s v="&lt;3/18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/24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cioru ." refreshedDate="46072.617766203701" backgroundQuery="1" createdVersion="8" refreshedVersion="8" minRefreshableVersion="3" recordCount="0" supportSubquery="1" supportAdvancedDrill="1" xr:uid="{1FB6F64F-08BD-4FF9-9AD4-21745620D189}">
  <cacheSource type="external" connectionId="1"/>
  <cacheFields count="1">
    <cacheField name="[Measures].[Distinct Count of Customer Id]" caption="Distinct Count of Customer Id" numFmtId="0" hierarchy="22" level="32767"/>
  </cacheFields>
  <cacheHierarchies count="24">
    <cacheHierarchy uniqueName="[Table1].[Admin Graphql Api Id]" caption="Admin Graphql Api Id" attribute="1" defaultMemberUniqueName="[Table1].[Admin Graphql Api Id].[All]" allUniqueName="[Table1].[Admin Graphql Api Id].[All]" dimensionUniqueName="[Table1]" displayFolder="" count="0" memberValueDatatype="130" unbalanced="0"/>
    <cacheHierarchy uniqueName="[Table1].[Order Number]" caption="Order Number" attribute="1" defaultMemberUniqueName="[Table1].[Order Number].[All]" allUniqueName="[Table1].[Order Number].[All]" dimensionUniqueName="[Table1]" displayFolder="" count="0" memberValueDatatype="20" unbalanced="0"/>
    <cacheHierarchy uniqueName="[Table1].[Billing Address Country]" caption="Billing Address Country" attribute="1" defaultMemberUniqueName="[Table1].[Billing Address Country].[All]" allUniqueName="[Table1].[Billing Address Country].[All]" dimensionUniqueName="[Table1]" displayFolder="" count="0" memberValueDatatype="130" unbalanced="0"/>
    <cacheHierarchy uniqueName="[Table1].[Billing Address First Name]" caption="Billing Address First Name" attribute="1" defaultMemberUniqueName="[Table1].[Billing Address First Name].[All]" allUniqueName="[Table1].[Billing Address First Name].[All]" dimensionUniqueName="[Table1]" displayFolder="" count="0" memberValueDatatype="130" unbalanced="0"/>
    <cacheHierarchy uniqueName="[Table1].[Billing Address Last Name]" caption="Billing Address Last Name" attribute="1" defaultMemberUniqueName="[Table1].[Billing Address Last Name].[All]" allUniqueName="[Table1].[Billing Address Last Name].[All]" dimensionUniqueName="[Table1]" displayFolder="" count="0" memberValueDatatype="130" unbalanced="0"/>
    <cacheHierarchy uniqueName="[Table1].[Billing Address Province]" caption="Billing Address Province" attribute="1" defaultMemberUniqueName="[Table1].[Billing Address Province].[All]" allUniqueName="[Table1].[Billing Address Province].[All]" dimensionUniqueName="[Table1]" displayFolder="" count="0" memberValueDatatype="130" unbalanced="0"/>
    <cacheHierarchy uniqueName="[Table1].[Billing Address Zip]" caption="Billing Address Zip" attribute="1" defaultMemberUniqueName="[Table1].[Billing Address Zip].[All]" allUniqueName="[Table1].[Billing Address Zip].[All]" dimensionUniqueName="[Table1]" displayFolder="" count="0" memberValueDatatype="2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Currency]" caption="Currency" attribute="1" defaultMemberUniqueName="[Table1].[Currency].[All]" allUniqueName="[Table1].[Currency].[All]" dimensionUniqueName="[Table1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20" unbalanced="0"/>
    <cacheHierarchy uniqueName="[Table1].[Invoice Date]" caption="Invoice Date" attribute="1" time="1" defaultMemberUniqueName="[Table1].[Invoice Date].[All]" allUniqueName="[Table1].[Invoice Date].[All]" dimensionUniqueName="[Table1]" displayFolder="" count="0" memberValueDatatype="7" unbalanced="0"/>
    <cacheHierarchy uniqueName="[Table1].[Gateway]" caption="Gateway" attribute="1" defaultMemberUniqueName="[Table1].[Gateway].[All]" allUniqueName="[Table1].[Gateway].[All]" dimensionUniqueName="[Table1]" displayFolder="" count="0" memberValueDatatype="130" unbalanced="0"/>
    <cacheHierarchy uniqueName="[Table1].[Product Id]" caption="Product Id" attribute="1" defaultMemberUniqueName="[Table1].[Product Id].[All]" allUniqueName="[Table1].[Product Id].[All]" dimensionUniqueName="[Table1]" displayFolder="" count="0" memberValueDatatype="5" unbalanced="0"/>
    <cacheHierarchy uniqueName="[Table1].[Product Type]" caption="Product Type" attribute="1" defaultMemberUniqueName="[Table1].[Product Type].[All]" allUniqueName="[Table1].[Product Type].[All]" dimensionUniqueName="[Table1]" displayFolder="" count="0" memberValueDatatype="130" unbalanced="0"/>
    <cacheHierarchy uniqueName="[Table1].[Variant Id]" caption="Variant Id" attribute="1" defaultMemberUniqueName="[Table1].[Variant Id].[All]" allUniqueName="[Table1].[Variant Id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Subtotal Price]" caption="Subtotal Price" attribute="1" defaultMemberUniqueName="[Table1].[Subtotal Price].[All]" allUniqueName="[Table1].[Subtotal Price].[All]" dimensionUniqueName="[Table1]" displayFolder="" count="0" memberValueDatatype="5" unbalanced="0"/>
    <cacheHierarchy uniqueName="[Table1].[Total Price Usd]" caption="Total Price Usd" attribute="1" defaultMemberUniqueName="[Table1].[Total Price Usd].[All]" allUniqueName="[Table1].[Total Price Usd].[All]" dimensionUniqueName="[Table1]" displayFolder="" count="0" memberValueDatatype="5" unbalanced="0"/>
    <cacheHierarchy uniqueName="[Table1].[Total Tax]" caption="Total Tax" attribute="1" defaultMemberUniqueName="[Table1].[Total Tax].[All]" allUniqueName="[Table1].[Total Tax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Customer Id]" caption="Sum of Customer Id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Distinct Count of Customer Id]" caption="Distinct Count of Customer Id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Order Number]" caption="Sum of Order Number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cioru ." refreshedDate="46072.62849664352" backgroundQuery="1" createdVersion="8" refreshedVersion="8" minRefreshableVersion="3" recordCount="0" supportSubquery="1" supportAdvancedDrill="1" xr:uid="{81716785-5506-4548-9B02-98B3128CDA0F}">
  <cacheSource type="external" connectionId="1"/>
  <cacheFields count="2">
    <cacheField name="[Measures].[Distinct Count of Order Number]" caption="Distinct Count of Order Number" numFmtId="0" hierarchy="24" level="32767"/>
    <cacheField name="[Measures].[Distinct Count of Customer Id]" caption="Distinct Count of Customer Id" numFmtId="0" hierarchy="22" level="32767"/>
  </cacheFields>
  <cacheHierarchies count="25">
    <cacheHierarchy uniqueName="[Table1].[Admin Graphql Api Id]" caption="Admin Graphql Api Id" attribute="1" defaultMemberUniqueName="[Table1].[Admin Graphql Api Id].[All]" allUniqueName="[Table1].[Admin Graphql Api Id].[All]" dimensionUniqueName="[Table1]" displayFolder="" count="0" memberValueDatatype="130" unbalanced="0"/>
    <cacheHierarchy uniqueName="[Table1].[Order Number]" caption="Order Number" attribute="1" defaultMemberUniqueName="[Table1].[Order Number].[All]" allUniqueName="[Table1].[Order Number].[All]" dimensionUniqueName="[Table1]" displayFolder="" count="0" memberValueDatatype="20" unbalanced="0"/>
    <cacheHierarchy uniqueName="[Table1].[Billing Address Country]" caption="Billing Address Country" attribute="1" defaultMemberUniqueName="[Table1].[Billing Address Country].[All]" allUniqueName="[Table1].[Billing Address Country].[All]" dimensionUniqueName="[Table1]" displayFolder="" count="0" memberValueDatatype="130" unbalanced="0"/>
    <cacheHierarchy uniqueName="[Table1].[Billing Address First Name]" caption="Billing Address First Name" attribute="1" defaultMemberUniqueName="[Table1].[Billing Address First Name].[All]" allUniqueName="[Table1].[Billing Address First Name].[All]" dimensionUniqueName="[Table1]" displayFolder="" count="0" memberValueDatatype="130" unbalanced="0"/>
    <cacheHierarchy uniqueName="[Table1].[Billing Address Last Name]" caption="Billing Address Last Name" attribute="1" defaultMemberUniqueName="[Table1].[Billing Address Last Name].[All]" allUniqueName="[Table1].[Billing Address Last Name].[All]" dimensionUniqueName="[Table1]" displayFolder="" count="0" memberValueDatatype="130" unbalanced="0"/>
    <cacheHierarchy uniqueName="[Table1].[Billing Address Province]" caption="Billing Address Province" attribute="1" defaultMemberUniqueName="[Table1].[Billing Address Province].[All]" allUniqueName="[Table1].[Billing Address Province].[All]" dimensionUniqueName="[Table1]" displayFolder="" count="0" memberValueDatatype="130" unbalanced="0"/>
    <cacheHierarchy uniqueName="[Table1].[Billing Address Zip]" caption="Billing Address Zip" attribute="1" defaultMemberUniqueName="[Table1].[Billing Address Zip].[All]" allUniqueName="[Table1].[Billing Address Zip].[All]" dimensionUniqueName="[Table1]" displayFolder="" count="0" memberValueDatatype="2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Currency]" caption="Currency" attribute="1" defaultMemberUniqueName="[Table1].[Currency].[All]" allUniqueName="[Table1].[Currency].[All]" dimensionUniqueName="[Table1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20" unbalanced="0"/>
    <cacheHierarchy uniqueName="[Table1].[Invoice Date]" caption="Invoice Date" attribute="1" time="1" defaultMemberUniqueName="[Table1].[Invoice Date].[All]" allUniqueName="[Table1].[Invoice Date].[All]" dimensionUniqueName="[Table1]" displayFolder="" count="0" memberValueDatatype="7" unbalanced="0"/>
    <cacheHierarchy uniqueName="[Table1].[Gateway]" caption="Gateway" attribute="1" defaultMemberUniqueName="[Table1].[Gateway].[All]" allUniqueName="[Table1].[Gateway].[All]" dimensionUniqueName="[Table1]" displayFolder="" count="0" memberValueDatatype="130" unbalanced="0"/>
    <cacheHierarchy uniqueName="[Table1].[Product Id]" caption="Product Id" attribute="1" defaultMemberUniqueName="[Table1].[Product Id].[All]" allUniqueName="[Table1].[Product Id].[All]" dimensionUniqueName="[Table1]" displayFolder="" count="0" memberValueDatatype="5" unbalanced="0"/>
    <cacheHierarchy uniqueName="[Table1].[Product Type]" caption="Product Type" attribute="1" defaultMemberUniqueName="[Table1].[Product Type].[All]" allUniqueName="[Table1].[Product Type].[All]" dimensionUniqueName="[Table1]" displayFolder="" count="0" memberValueDatatype="130" unbalanced="0"/>
    <cacheHierarchy uniqueName="[Table1].[Variant Id]" caption="Variant Id" attribute="1" defaultMemberUniqueName="[Table1].[Variant Id].[All]" allUniqueName="[Table1].[Variant Id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Subtotal Price]" caption="Subtotal Price" attribute="1" defaultMemberUniqueName="[Table1].[Subtotal Price].[All]" allUniqueName="[Table1].[Subtotal Price].[All]" dimensionUniqueName="[Table1]" displayFolder="" count="0" memberValueDatatype="5" unbalanced="0"/>
    <cacheHierarchy uniqueName="[Table1].[Total Price Usd]" caption="Total Price Usd" attribute="1" defaultMemberUniqueName="[Table1].[Total Price Usd].[All]" allUniqueName="[Table1].[Total Price Usd].[All]" dimensionUniqueName="[Table1]" displayFolder="" count="0" memberValueDatatype="5" unbalanced="0"/>
    <cacheHierarchy uniqueName="[Table1].[Total Tax]" caption="Total Tax" attribute="1" defaultMemberUniqueName="[Table1].[Total Tax].[All]" allUniqueName="[Table1].[Total Tax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Customer Id]" caption="Sum of Customer Id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Distinct Count of Customer Id]" caption="Distinct Count of Customer 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Order Number]" caption="Sum of Order Number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Order Number]" caption="Distinct Count of Order Number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31">
  <r>
    <s v="gid://shopify/LineItem/2153619128398"/>
    <n v="1681"/>
    <s v="United States"/>
    <s v="Vanni"/>
    <s v="Wimpenny"/>
    <x v="0"/>
    <n v="88446"/>
    <x v="0"/>
    <x v="0"/>
    <n v="2865"/>
    <x v="0"/>
    <x v="0"/>
    <n v="150000000000"/>
    <s v="Climbing Shoes"/>
    <n v="1470000000000"/>
    <n v="1"/>
    <n v="535.13"/>
    <n v="588.64300000000003"/>
    <n v="53.512999999999998"/>
  </r>
  <r>
    <s v="gid://shopify/LineItem/2160863674446"/>
    <n v="6972"/>
    <s v="United States"/>
    <s v="Marc"/>
    <s v="Netley"/>
    <x v="1"/>
    <n v="50466"/>
    <x v="1"/>
    <x v="0"/>
    <n v="4987"/>
    <x v="1"/>
    <x v="0"/>
    <n v="150000000000"/>
    <s v="Climbing Shoes"/>
    <n v="1470000000000"/>
    <n v="1"/>
    <n v="578.33000000000004"/>
    <n v="636.16300000000001"/>
    <n v="57.832999999999998"/>
  </r>
  <r>
    <s v="gid://shopify/LineItem/2157784006734"/>
    <n v="4994"/>
    <s v="United States"/>
    <s v="Elwyn"/>
    <s v="Colebourn"/>
    <x v="0"/>
    <n v="67432"/>
    <x v="0"/>
    <x v="0"/>
    <n v="5472"/>
    <x v="2"/>
    <x v="0"/>
    <n v="150000000000"/>
    <s v="Climbing Shoes"/>
    <n v="1470000000000"/>
    <n v="1"/>
    <n v="594.33000000000004"/>
    <n v="653.76300000000003"/>
    <n v="59.433"/>
  </r>
  <r>
    <s v="gid://shopify/LineItem/2151551729742"/>
    <n v="206"/>
    <s v="United States"/>
    <s v="Gannie"/>
    <s v="Busst"/>
    <x v="0"/>
    <n v="56331"/>
    <x v="2"/>
    <x v="0"/>
    <n v="3227"/>
    <x v="3"/>
    <x v="1"/>
    <n v="150000000000"/>
    <s v="Climbing Shoes"/>
    <n v="1470000000000"/>
    <n v="1"/>
    <n v="487.13"/>
    <n v="535.84299999999996"/>
    <n v="48.713000000000001"/>
  </r>
  <r>
    <s v="gid://shopify/LineItem/2157085786190"/>
    <n v="4346"/>
    <s v="United States"/>
    <s v="Weston"/>
    <s v="Lomasny"/>
    <x v="2"/>
    <n v="70043"/>
    <x v="3"/>
    <x v="0"/>
    <n v="1874"/>
    <x v="4"/>
    <x v="2"/>
    <n v="150000000000"/>
    <s v="Climbing Shoes"/>
    <n v="1470000000000"/>
    <n v="1"/>
    <n v="535.13"/>
    <n v="588.64300000000003"/>
    <n v="53.512999999999998"/>
  </r>
  <r>
    <s v="gid://shopify/LineItem/2159012479054"/>
    <n v="5656"/>
    <s v="United States"/>
    <s v="Koren"/>
    <s v="Alelsandrowicz"/>
    <x v="3"/>
    <n v="51697"/>
    <x v="4"/>
    <x v="0"/>
    <n v="607"/>
    <x v="5"/>
    <x v="0"/>
    <n v="166000000000"/>
    <s v="Climbing Shoes"/>
    <n v="1560000000000"/>
    <n v="1"/>
    <n v="741.13"/>
    <n v="815.24300000000005"/>
    <n v="74.113"/>
  </r>
  <r>
    <s v="gid://shopify/LineItem/2160327950414"/>
    <n v="6507"/>
    <s v="United States"/>
    <s v="Isaiah"/>
    <s v="Ditt"/>
    <x v="4"/>
    <n v="36126"/>
    <x v="5"/>
    <x v="0"/>
    <n v="5134"/>
    <x v="6"/>
    <x v="0"/>
    <n v="166000000000"/>
    <s v="Climbing Shoes"/>
    <n v="1560000000000"/>
    <n v="1"/>
    <n v="1036.73"/>
    <n v="1140.403"/>
    <n v="103.673"/>
  </r>
  <r>
    <s v="gid://shopify/LineItem/2160746299470"/>
    <n v="6890"/>
    <s v="United States"/>
    <s v="Hadlee"/>
    <s v="Szimoni"/>
    <x v="5"/>
    <n v="55467"/>
    <x v="6"/>
    <x v="0"/>
    <n v="4689"/>
    <x v="7"/>
    <x v="0"/>
    <n v="166000000000"/>
    <s v="Climbing Shoes"/>
    <n v="1560000000000"/>
    <n v="1"/>
    <n v="1038.33"/>
    <n v="1142.163"/>
    <n v="103.833"/>
  </r>
  <r>
    <s v="gid://shopify/LineItem/2160156573774"/>
    <n v="6284"/>
    <s v="United States"/>
    <s v="Fredrika"/>
    <s v="Winslade"/>
    <x v="3"/>
    <n v="12320"/>
    <x v="7"/>
    <x v="0"/>
    <n v="5613"/>
    <x v="8"/>
    <x v="2"/>
    <n v="6158163269"/>
    <s v="Running Shoes"/>
    <n v="20057339205"/>
    <n v="1"/>
    <n v="508.13"/>
    <n v="558.94299999999998"/>
    <n v="50.813000000000002"/>
  </r>
  <r>
    <s v="gid://shopify/LineItem/2160156737614"/>
    <n v="6285"/>
    <s v="United States"/>
    <s v="Emelen"/>
    <s v="Reveland"/>
    <x v="6"/>
    <n v="34046"/>
    <x v="8"/>
    <x v="0"/>
    <n v="4038"/>
    <x v="8"/>
    <x v="0"/>
    <n v="6158163269"/>
    <s v="Climbing Shoes"/>
    <n v="20057339205"/>
    <n v="1"/>
    <n v="713.13"/>
    <n v="784.44299999999998"/>
    <n v="71.313000000000002"/>
  </r>
  <r>
    <s v="gid://shopify/LineItem/2158976237646"/>
    <n v="5629"/>
    <s v="United States"/>
    <s v="Reinald"/>
    <s v="Humphris"/>
    <x v="6"/>
    <n v="83064"/>
    <x v="9"/>
    <x v="0"/>
    <n v="673"/>
    <x v="9"/>
    <x v="3"/>
    <n v="6158163269"/>
    <s v="Climbing Shoes"/>
    <n v="20057339205"/>
    <n v="1"/>
    <n v="595.92999999999995"/>
    <n v="655.52300000000002"/>
    <n v="59.593000000000004"/>
  </r>
  <r>
    <s v="gid://shopify/LineItem/2157950107726"/>
    <n v="5133"/>
    <s v="United States"/>
    <s v="Vaughn"/>
    <s v="Selkirk"/>
    <x v="1"/>
    <n v="97570"/>
    <x v="10"/>
    <x v="0"/>
    <n v="3413"/>
    <x v="10"/>
    <x v="0"/>
    <n v="6158163269"/>
    <s v="Climbing Shoes"/>
    <n v="20057339269"/>
    <n v="1"/>
    <n v="634.33000000000004"/>
    <n v="697.76300000000003"/>
    <n v="63.433"/>
  </r>
  <r>
    <s v="gid://shopify/LineItem/2160815112270"/>
    <n v="6937"/>
    <s v="United States"/>
    <s v="Bunni"/>
    <s v="Manlow"/>
    <x v="6"/>
    <n v="3074"/>
    <x v="11"/>
    <x v="0"/>
    <n v="1719"/>
    <x v="11"/>
    <x v="0"/>
    <n v="6158163269"/>
    <s v="Walking Shoes"/>
    <n v="20057339269"/>
    <n v="1"/>
    <n v="547.13"/>
    <n v="601.84299999999996"/>
    <n v="54.713000000000001"/>
  </r>
  <r>
    <s v="gid://shopify/LineItem/2154745790542"/>
    <n v="2560"/>
    <s v="United States"/>
    <s v="Roxana"/>
    <s v="McMillian"/>
    <x v="7"/>
    <n v="49866"/>
    <x v="12"/>
    <x v="0"/>
    <n v="4531"/>
    <x v="12"/>
    <x v="0"/>
    <n v="8824571589"/>
    <s v="Walking Shoes"/>
    <n v="39734609029"/>
    <n v="1"/>
    <n v="944.13"/>
    <n v="1038.5429999999999"/>
    <n v="94.412999999999997"/>
  </r>
  <r>
    <s v="gid://shopify/LineItem/2156666486862"/>
    <n v="4090"/>
    <s v="United States"/>
    <s v="Eda"/>
    <s v="Eberz"/>
    <x v="8"/>
    <n v="32326"/>
    <x v="13"/>
    <x v="0"/>
    <n v="3534"/>
    <x v="13"/>
    <x v="2"/>
    <n v="8824571589"/>
    <s v="Walking Shoes"/>
    <n v="39734609029"/>
    <n v="1"/>
    <n v="562.13"/>
    <n v="618.34299999999996"/>
    <n v="56.213000000000001"/>
  </r>
  <r>
    <s v="gid://shopify/LineItem/2159423553614"/>
    <n v="5927"/>
    <s v="United States"/>
    <s v="Iggie"/>
    <s v="Tunnick"/>
    <x v="6"/>
    <n v="32545"/>
    <x v="14"/>
    <x v="0"/>
    <n v="2665"/>
    <x v="14"/>
    <x v="0"/>
    <n v="8824571589"/>
    <s v="Walking Shoes"/>
    <n v="39734609029"/>
    <n v="1"/>
    <n v="727.13"/>
    <n v="799.84299999999996"/>
    <n v="72.712999999999994"/>
  </r>
  <r>
    <s v="gid://shopify/LineItem/2156700205134"/>
    <n v="4113"/>
    <s v="United States"/>
    <s v="Emilia"/>
    <s v="Bilbie"/>
    <x v="9"/>
    <n v="70613"/>
    <x v="15"/>
    <x v="0"/>
    <n v="5184"/>
    <x v="15"/>
    <x v="0"/>
    <n v="8824571589"/>
    <s v="Walking Shoes"/>
    <n v="39734609029"/>
    <n v="1"/>
    <n v="529.53"/>
    <n v="582.48299999999995"/>
    <n v="52.953000000000003"/>
  </r>
  <r>
    <s v="gid://shopify/LineItem/2161105371214"/>
    <n v="7159"/>
    <s v="United States"/>
    <s v="Lucio"/>
    <s v="Danilewicz"/>
    <x v="2"/>
    <n v="13505"/>
    <x v="16"/>
    <x v="0"/>
    <n v="697"/>
    <x v="16"/>
    <x v="0"/>
    <n v="8824571589"/>
    <s v="Walking Shoes"/>
    <n v="39734609029"/>
    <n v="1"/>
    <n v="821.53"/>
    <n v="903.68299999999999"/>
    <n v="82.153000000000006"/>
  </r>
  <r>
    <s v="gid://shopify/LineItem/2161468571726"/>
    <n v="7402"/>
    <s v="United States"/>
    <s v="Mada"/>
    <s v="O'Henery"/>
    <x v="10"/>
    <n v="29423"/>
    <x v="17"/>
    <x v="0"/>
    <n v="1574"/>
    <x v="17"/>
    <x v="0"/>
    <n v="8824571589"/>
    <s v="Walking Shoes"/>
    <n v="39734609029"/>
    <n v="1"/>
    <n v="686.33"/>
    <n v="754.96299999999997"/>
    <n v="68.632999999999996"/>
  </r>
  <r>
    <s v="gid://shopify/LineItem/2151810007118"/>
    <n v="433"/>
    <s v="United States"/>
    <s v="Harriett"/>
    <s v="Fetherstonhaugh"/>
    <x v="11"/>
    <n v="10724"/>
    <x v="18"/>
    <x v="0"/>
    <n v="5606"/>
    <x v="18"/>
    <x v="4"/>
    <n v="8824571589"/>
    <s v="Walking Shoes"/>
    <n v="39734609157"/>
    <n v="1"/>
    <n v="474.13"/>
    <n v="521.54300000000001"/>
    <n v="47.412999999999997"/>
  </r>
  <r>
    <s v="gid://shopify/LineItem/2156680052814"/>
    <n v="4104"/>
    <s v="United States"/>
    <s v="Becka"/>
    <s v="Stanlike"/>
    <x v="2"/>
    <n v="97446"/>
    <x v="19"/>
    <x v="0"/>
    <n v="3640"/>
    <x v="19"/>
    <x v="3"/>
    <n v="6479955205"/>
    <s v="Walking Shoes"/>
    <n v="21459704389"/>
    <n v="1"/>
    <n v="595.13"/>
    <n v="654.64300000000003"/>
    <n v="59.512999999999998"/>
  </r>
  <r>
    <s v="gid://shopify/LineItem/2155147133006"/>
    <n v="2985"/>
    <s v="United States"/>
    <s v="Keslie"/>
    <s v="Sotheron"/>
    <x v="12"/>
    <n v="76285"/>
    <x v="20"/>
    <x v="0"/>
    <n v="2361"/>
    <x v="20"/>
    <x v="4"/>
    <n v="6479955205"/>
    <s v="Walking Shoes"/>
    <n v="21459704645"/>
    <n v="1"/>
    <n v="595.13"/>
    <n v="654.64300000000003"/>
    <n v="59.512999999999998"/>
  </r>
  <r>
    <s v="gid://shopify/LineItem/2153747775566"/>
    <n v="1817"/>
    <s v="United States"/>
    <s v="Jehanna"/>
    <s v="McQuin"/>
    <x v="0"/>
    <n v="46221"/>
    <x v="21"/>
    <x v="0"/>
    <n v="3701"/>
    <x v="21"/>
    <x v="3"/>
    <n v="6137294981"/>
    <s v="Tennis Shoes"/>
    <n v="22619428677"/>
    <n v="1"/>
    <n v="527.13"/>
    <n v="579.84299999999996"/>
    <n v="52.713000000000001"/>
  </r>
  <r>
    <s v="gid://shopify/LineItem/2154416144462"/>
    <n v="2190"/>
    <s v="United States"/>
    <s v="Lindsay"/>
    <s v="Gronav"/>
    <x v="2"/>
    <n v="66056"/>
    <x v="22"/>
    <x v="0"/>
    <n v="757"/>
    <x v="22"/>
    <x v="0"/>
    <n v="6137294981"/>
    <s v="Tennis Shoes"/>
    <n v="19946478341"/>
    <n v="1"/>
    <n v="527.13"/>
    <n v="579.84299999999996"/>
    <n v="52.713000000000001"/>
  </r>
  <r>
    <s v="gid://shopify/LineItem/2154658496590"/>
    <n v="2457"/>
    <s v="United States"/>
    <s v="Kim"/>
    <s v="Ferrarin"/>
    <x v="13"/>
    <n v="67435"/>
    <x v="23"/>
    <x v="0"/>
    <n v="5602"/>
    <x v="23"/>
    <x v="4"/>
    <n v="6137294981"/>
    <s v="Tennis Shoes"/>
    <n v="19946478341"/>
    <n v="1"/>
    <n v="509.53"/>
    <n v="560.48299999999995"/>
    <n v="50.953000000000003"/>
  </r>
  <r>
    <s v="gid://shopify/LineItem/2155970003022"/>
    <n v="3524"/>
    <s v="United States"/>
    <s v="Augustine"/>
    <s v="Errichelli"/>
    <x v="5"/>
    <n v="1443"/>
    <x v="24"/>
    <x v="0"/>
    <n v="2796"/>
    <x v="24"/>
    <x v="0"/>
    <n v="6137294981"/>
    <s v="Tennis Shoes"/>
    <n v="19946478341"/>
    <n v="1"/>
    <n v="509.53"/>
    <n v="560.48299999999995"/>
    <n v="50.953000000000003"/>
  </r>
  <r>
    <s v="gid://shopify/LineItem/2160748396622"/>
    <n v="6892"/>
    <s v="United States"/>
    <s v="Pen"/>
    <s v="Oleshunin"/>
    <x v="11"/>
    <n v="41669"/>
    <x v="25"/>
    <x v="0"/>
    <n v="5467"/>
    <x v="25"/>
    <x v="0"/>
    <n v="6137294981"/>
    <s v="Tennis Shoes"/>
    <n v="19946478341"/>
    <n v="1"/>
    <n v="587.92999999999995"/>
    <n v="646.72299999999996"/>
    <n v="58.792999999999999"/>
  </r>
  <r>
    <s v="gid://shopify/LineItem/2160318349390"/>
    <n v="6494"/>
    <s v="United States"/>
    <s v="Dona"/>
    <s v="Culham"/>
    <x v="6"/>
    <n v="53581"/>
    <x v="26"/>
    <x v="0"/>
    <n v="5044"/>
    <x v="26"/>
    <x v="2"/>
    <n v="6137294981"/>
    <s v="Tennis Shoes"/>
    <n v="19946478405"/>
    <n v="1"/>
    <n v="527.13"/>
    <n v="579.84299999999996"/>
    <n v="52.713000000000001"/>
  </r>
  <r>
    <s v="gid://shopify/LineItem/2151524663374"/>
    <n v="173"/>
    <s v="United States"/>
    <s v="Lisetta"/>
    <s v="Penton"/>
    <x v="1"/>
    <n v="89377"/>
    <x v="27"/>
    <x v="0"/>
    <n v="3353"/>
    <x v="27"/>
    <x v="0"/>
    <n v="6137294981"/>
    <s v="Tennis Shoes"/>
    <n v="19946478405"/>
    <n v="1"/>
    <n v="736.73"/>
    <n v="810.40300000000002"/>
    <n v="73.673000000000002"/>
  </r>
  <r>
    <s v="gid://shopify/LineItem/2158218510414"/>
    <n v="5285"/>
    <s v="United States"/>
    <s v="Barnaby"/>
    <s v="Braden"/>
    <x v="14"/>
    <n v="39019"/>
    <x v="28"/>
    <x v="0"/>
    <n v="1005"/>
    <x v="28"/>
    <x v="0"/>
    <n v="6137294981"/>
    <s v="Tennis Shoes"/>
    <n v="19946477957"/>
    <n v="1"/>
    <n v="527.13"/>
    <n v="579.84299999999996"/>
    <n v="52.713000000000001"/>
  </r>
  <r>
    <s v="gid://shopify/LineItem/2153012625486"/>
    <n v="1134"/>
    <s v="United States"/>
    <s v="Mortie"/>
    <s v="Adamek"/>
    <x v="0"/>
    <n v="46066"/>
    <x v="29"/>
    <x v="0"/>
    <n v="1652"/>
    <x v="29"/>
    <x v="2"/>
    <n v="6137294981"/>
    <s v="Tennis Shoes"/>
    <n v="19946477957"/>
    <n v="1"/>
    <n v="579.92999999999995"/>
    <n v="637.923"/>
    <n v="57.993000000000002"/>
  </r>
  <r>
    <s v="gid://shopify/LineItem/2154569236558"/>
    <n v="2377"/>
    <s v="United States"/>
    <s v="Von"/>
    <s v="Dowdam"/>
    <x v="0"/>
    <n v="54381"/>
    <x v="30"/>
    <x v="0"/>
    <n v="2011"/>
    <x v="30"/>
    <x v="0"/>
    <n v="6137294981"/>
    <s v="Tennis Shoes"/>
    <n v="19946477957"/>
    <n v="1"/>
    <n v="509.53"/>
    <n v="560.48299999999995"/>
    <n v="50.953000000000003"/>
  </r>
  <r>
    <s v="gid://shopify/LineItem/2157725122638"/>
    <n v="4959"/>
    <s v="United States"/>
    <s v="Duncan"/>
    <s v="Jickells"/>
    <x v="2"/>
    <n v="48967"/>
    <x v="19"/>
    <x v="0"/>
    <n v="956"/>
    <x v="31"/>
    <x v="0"/>
    <n v="6137294981"/>
    <s v="Tennis Shoes"/>
    <n v="19946477957"/>
    <n v="1"/>
    <n v="782.63"/>
    <n v="860.89300000000003"/>
    <n v="78.263000000000005"/>
  </r>
  <r>
    <s v="gid://shopify/LineItem/2152949678158"/>
    <n v="1069"/>
    <s v="United States"/>
    <s v="Sheeree"/>
    <s v="Tather"/>
    <x v="2"/>
    <n v="72707"/>
    <x v="31"/>
    <x v="0"/>
    <n v="5711"/>
    <x v="32"/>
    <x v="0"/>
    <n v="6137294981"/>
    <s v="Tennis Shoes"/>
    <n v="19946478469"/>
    <n v="1"/>
    <n v="527.13"/>
    <n v="579.84299999999996"/>
    <n v="52.713000000000001"/>
  </r>
  <r>
    <s v="gid://shopify/LineItem/2157811138638"/>
    <n v="5011"/>
    <s v="United States"/>
    <s v="Nikita"/>
    <s v="Stirrip"/>
    <x v="15"/>
    <n v="78325"/>
    <x v="32"/>
    <x v="0"/>
    <n v="2210"/>
    <x v="33"/>
    <x v="0"/>
    <n v="6137294981"/>
    <s v="Tennis Shoes"/>
    <n v="19946478469"/>
    <n v="1"/>
    <n v="625.13"/>
    <n v="687.64300000000003"/>
    <n v="62.512999999999998"/>
  </r>
  <r>
    <s v="gid://shopify/LineItem/2153812885582"/>
    <n v="1871"/>
    <s v="United States"/>
    <s v="Fred"/>
    <s v="Brice"/>
    <x v="13"/>
    <n v="14626"/>
    <x v="33"/>
    <x v="0"/>
    <n v="1244"/>
    <x v="34"/>
    <x v="0"/>
    <n v="6137294981"/>
    <s v="Tennis Shoes"/>
    <n v="19946478021"/>
    <n v="1"/>
    <n v="658.33"/>
    <n v="724.16300000000001"/>
    <n v="65.832999999999998"/>
  </r>
  <r>
    <s v="gid://shopify/LineItem/2159186214990"/>
    <n v="5769"/>
    <s v="United States"/>
    <s v="Hayyim"/>
    <s v="Matyja"/>
    <x v="16"/>
    <n v="21478"/>
    <x v="34"/>
    <x v="0"/>
    <n v="4885"/>
    <x v="35"/>
    <x v="0"/>
    <n v="6137294981"/>
    <s v="Tennis Shoes"/>
    <n v="19946478021"/>
    <n v="1"/>
    <n v="587.92999999999995"/>
    <n v="646.72299999999996"/>
    <n v="58.792999999999999"/>
  </r>
  <r>
    <s v="gid://shopify/LineItem/2159408349262"/>
    <n v="5916"/>
    <s v="United States"/>
    <s v="Kit"/>
    <s v="Wagner"/>
    <x v="14"/>
    <n v="21380"/>
    <x v="35"/>
    <x v="0"/>
    <n v="6335"/>
    <x v="36"/>
    <x v="0"/>
    <n v="6137294981"/>
    <s v="Tennis Shoes"/>
    <n v="19946478021"/>
    <n v="1"/>
    <n v="509.53"/>
    <n v="560.48299999999995"/>
    <n v="50.953000000000003"/>
  </r>
  <r>
    <s v="gid://shopify/LineItem/2160394436686"/>
    <n v="6570"/>
    <s v="United States"/>
    <s v="Bear"/>
    <s v="Gunton"/>
    <x v="15"/>
    <n v="81324"/>
    <x v="36"/>
    <x v="0"/>
    <n v="6162"/>
    <x v="37"/>
    <x v="4"/>
    <n v="6137294981"/>
    <s v="Tennis Shoes"/>
    <n v="19946478021"/>
    <n v="1"/>
    <n v="610.33000000000004"/>
    <n v="671.36300000000006"/>
    <n v="61.033000000000001"/>
  </r>
  <r>
    <s v="gid://shopify/LineItem/2153597894734"/>
    <n v="1671"/>
    <s v="United States"/>
    <s v="Mellisa"/>
    <s v="Hynes"/>
    <x v="6"/>
    <n v="39505"/>
    <x v="9"/>
    <x v="0"/>
    <n v="4057"/>
    <x v="38"/>
    <x v="4"/>
    <n v="6137294981"/>
    <s v="Tennis Shoes"/>
    <n v="19946478021"/>
    <n v="1"/>
    <n v="569.13"/>
    <n v="626.04300000000001"/>
    <n v="56.912999999999997"/>
  </r>
  <r>
    <s v="gid://shopify/LineItem/2161041244238"/>
    <n v="7104"/>
    <s v="United States"/>
    <s v="Rhonda"/>
    <s v="Bulbrook"/>
    <x v="0"/>
    <n v="95354"/>
    <x v="37"/>
    <x v="0"/>
    <n v="3910"/>
    <x v="39"/>
    <x v="2"/>
    <n v="6137294981"/>
    <s v="Tennis Shoes"/>
    <n v="19946478021"/>
    <n v="1"/>
    <n v="1064.73"/>
    <n v="1171.203"/>
    <n v="106.473"/>
  </r>
  <r>
    <s v="gid://shopify/LineItem/2153034022990"/>
    <n v="1155"/>
    <s v="United States"/>
    <s v="Sibbie"/>
    <s v="Rissen"/>
    <x v="9"/>
    <n v="85180"/>
    <x v="15"/>
    <x v="0"/>
    <n v="2121"/>
    <x v="40"/>
    <x v="0"/>
    <n v="6137294981"/>
    <s v="Tennis Shoes"/>
    <n v="19946478533"/>
    <n v="1"/>
    <n v="658.33"/>
    <n v="724.16300000000001"/>
    <n v="65.832999999999998"/>
  </r>
  <r>
    <s v="gid://shopify/LineItem/2155003019342"/>
    <n v="2832"/>
    <s v="United States"/>
    <s v="Yehudit"/>
    <s v="Towlson"/>
    <x v="17"/>
    <n v="39048"/>
    <x v="38"/>
    <x v="0"/>
    <n v="1948"/>
    <x v="41"/>
    <x v="2"/>
    <n v="6137294981"/>
    <s v="Tennis Shoes"/>
    <n v="19946478533"/>
    <n v="1"/>
    <n v="509.53"/>
    <n v="560.48299999999995"/>
    <n v="50.953000000000003"/>
  </r>
  <r>
    <s v="gid://shopify/LineItem/2156183322702"/>
    <n v="3705"/>
    <s v="United States"/>
    <s v="Rori"/>
    <s v="Pirrey"/>
    <x v="0"/>
    <n v="87451"/>
    <x v="0"/>
    <x v="0"/>
    <n v="2376"/>
    <x v="42"/>
    <x v="0"/>
    <n v="6137294981"/>
    <s v="Tennis Shoes"/>
    <n v="19946478533"/>
    <n v="1"/>
    <n v="579.92999999999995"/>
    <n v="637.923"/>
    <n v="57.993000000000002"/>
  </r>
  <r>
    <s v="gid://shopify/LineItem/2157127106638"/>
    <n v="4406"/>
    <s v="United States"/>
    <s v="Sidney"/>
    <s v="Gascoyne"/>
    <x v="14"/>
    <n v="17178"/>
    <x v="28"/>
    <x v="0"/>
    <n v="5658"/>
    <x v="43"/>
    <x v="0"/>
    <n v="6137294981"/>
    <s v="Tennis Shoes"/>
    <n v="19946478533"/>
    <n v="1"/>
    <n v="648.73"/>
    <n v="713.60299999999995"/>
    <n v="64.873000000000005"/>
  </r>
  <r>
    <s v="gid://shopify/LineItem/2158227947598"/>
    <n v="5289"/>
    <s v="United States"/>
    <s v="Lane"/>
    <s v="Blasik"/>
    <x v="18"/>
    <n v="6424"/>
    <x v="39"/>
    <x v="0"/>
    <n v="4797"/>
    <x v="44"/>
    <x v="2"/>
    <n v="6137294981"/>
    <s v="Tennis Shoes"/>
    <n v="19946478533"/>
    <n v="1"/>
    <n v="652.13"/>
    <n v="717.34299999999996"/>
    <n v="65.212999999999994"/>
  </r>
  <r>
    <s v="gid://shopify/LineItem/2161193517134"/>
    <n v="7235"/>
    <s v="United States"/>
    <s v="Silvie"/>
    <s v="Pepler"/>
    <x v="19"/>
    <n v="97602"/>
    <x v="40"/>
    <x v="0"/>
    <n v="5552"/>
    <x v="45"/>
    <x v="2"/>
    <n v="6137294981"/>
    <s v="Tennis Shoes"/>
    <n v="19946478533"/>
    <n v="1"/>
    <n v="625.13"/>
    <n v="687.64300000000003"/>
    <n v="62.512999999999998"/>
  </r>
  <r>
    <s v="gid://shopify/LineItem/2152600764494"/>
    <n v="937"/>
    <s v="United States"/>
    <s v="Renell"/>
    <s v="Stangroom"/>
    <x v="18"/>
    <n v="89746"/>
    <x v="39"/>
    <x v="0"/>
    <n v="4153"/>
    <x v="46"/>
    <x v="0"/>
    <n v="6137294981"/>
    <s v="Tennis Shoes"/>
    <n v="19946478085"/>
    <n v="1"/>
    <n v="527.13"/>
    <n v="579.84299999999996"/>
    <n v="52.713000000000001"/>
  </r>
  <r>
    <s v="gid://shopify/LineItem/2153473540174"/>
    <n v="1538"/>
    <s v="United States"/>
    <s v="Dionne"/>
    <s v="Wise"/>
    <x v="0"/>
    <n v="88025"/>
    <x v="0"/>
    <x v="0"/>
    <n v="1698"/>
    <x v="47"/>
    <x v="0"/>
    <n v="6137294981"/>
    <s v="Tennis Shoes"/>
    <n v="19946478085"/>
    <n v="1"/>
    <n v="527.13"/>
    <n v="579.84299999999996"/>
    <n v="52.713000000000001"/>
  </r>
  <r>
    <s v="gid://shopify/LineItem/2153519939662"/>
    <n v="1584"/>
    <s v="United States"/>
    <s v="Goldie"/>
    <s v="Jirieck"/>
    <x v="6"/>
    <n v="4948"/>
    <x v="41"/>
    <x v="0"/>
    <n v="3637"/>
    <x v="48"/>
    <x v="0"/>
    <n v="6137294981"/>
    <s v="Tennis Shoes"/>
    <n v="19946478085"/>
    <n v="1"/>
    <n v="585.13"/>
    <n v="643.64300000000003"/>
    <n v="58.512999999999998"/>
  </r>
  <r>
    <s v="gid://shopify/LineItem/2153766355022"/>
    <n v="1837"/>
    <s v="United States"/>
    <s v="Sib"/>
    <s v="Lissandri"/>
    <x v="20"/>
    <n v="25949"/>
    <x v="42"/>
    <x v="0"/>
    <n v="1294"/>
    <x v="49"/>
    <x v="0"/>
    <n v="6137294981"/>
    <s v="Tennis Shoes"/>
    <n v="19946478085"/>
    <n v="1"/>
    <n v="674.13"/>
    <n v="741.54300000000001"/>
    <n v="67.412999999999997"/>
  </r>
  <r>
    <s v="gid://shopify/LineItem/2154778394702"/>
    <n v="2603"/>
    <s v="United States"/>
    <s v="Willamina"/>
    <s v="Awton"/>
    <x v="4"/>
    <n v="48457"/>
    <x v="43"/>
    <x v="0"/>
    <n v="1842"/>
    <x v="50"/>
    <x v="0"/>
    <n v="6137294981"/>
    <s v="Tennis Shoes"/>
    <n v="19946478085"/>
    <n v="1"/>
    <n v="615.13"/>
    <n v="676.64300000000003"/>
    <n v="61.512999999999998"/>
  </r>
  <r>
    <s v="gid://shopify/LineItem/2156430983246"/>
    <n v="3914"/>
    <s v="United States"/>
    <s v="Merrill"/>
    <s v="Davidowich"/>
    <x v="21"/>
    <n v="41333"/>
    <x v="44"/>
    <x v="0"/>
    <n v="6441"/>
    <x v="51"/>
    <x v="0"/>
    <n v="6137294981"/>
    <s v="Tennis Shoes"/>
    <n v="19946478085"/>
    <n v="1"/>
    <n v="909.13"/>
    <n v="1000.043"/>
    <n v="90.912999999999997"/>
  </r>
  <r>
    <s v="gid://shopify/LineItem/2159246835790"/>
    <n v="5809"/>
    <s v="United States"/>
    <s v="Bamby"/>
    <s v="Dumbare"/>
    <x v="22"/>
    <n v="88005"/>
    <x v="45"/>
    <x v="0"/>
    <n v="1911"/>
    <x v="52"/>
    <x v="0"/>
    <n v="6137294981"/>
    <s v="Cycling Shoes"/>
    <n v="19946478085"/>
    <n v="1"/>
    <n v="527.13"/>
    <n v="579.84299999999996"/>
    <n v="52.713000000000001"/>
  </r>
  <r>
    <s v="gid://shopify/LineItem/2152017133646"/>
    <n v="580"/>
    <s v="United States"/>
    <s v="Gianna"/>
    <s v="Emps"/>
    <x v="6"/>
    <n v="78715"/>
    <x v="46"/>
    <x v="0"/>
    <n v="6313"/>
    <x v="53"/>
    <x v="0"/>
    <n v="6137294981"/>
    <s v="Cycling Shoes"/>
    <n v="19946478085"/>
    <n v="1"/>
    <n v="579.92999999999995"/>
    <n v="637.923"/>
    <n v="57.993000000000002"/>
  </r>
  <r>
    <s v="gid://shopify/LineItem/2154572775502"/>
    <n v="2380"/>
    <s v="United States"/>
    <s v="Ediva"/>
    <s v="Alentyev"/>
    <x v="9"/>
    <n v="81450"/>
    <x v="15"/>
    <x v="0"/>
    <n v="3297"/>
    <x v="54"/>
    <x v="0"/>
    <n v="6137294981"/>
    <s v="Cycling Shoes"/>
    <n v="19946478085"/>
    <n v="1"/>
    <n v="509.53"/>
    <n v="560.48299999999995"/>
    <n v="50.953000000000003"/>
  </r>
  <r>
    <s v="gid://shopify/LineItem/2157108723790"/>
    <n v="4379"/>
    <s v="United States"/>
    <s v="Lora"/>
    <s v="Island"/>
    <x v="1"/>
    <n v="52"/>
    <x v="6"/>
    <x v="0"/>
    <n v="170"/>
    <x v="55"/>
    <x v="0"/>
    <n v="6137294981"/>
    <s v="Cycling Shoes"/>
    <n v="19946478085"/>
    <n v="1"/>
    <n v="509.53"/>
    <n v="560.48299999999995"/>
    <n v="50.953000000000003"/>
  </r>
  <r>
    <s v="gid://shopify/LineItem/2152504655950"/>
    <n v="892"/>
    <s v="United States"/>
    <s v="Adi"/>
    <s v="Jerrems"/>
    <x v="23"/>
    <n v="76037"/>
    <x v="47"/>
    <x v="0"/>
    <n v="1457"/>
    <x v="56"/>
    <x v="4"/>
    <n v="6137294981"/>
    <s v="Cycling Shoes"/>
    <n v="19946478085"/>
    <n v="1"/>
    <n v="509.53"/>
    <n v="560.48299999999995"/>
    <n v="50.953000000000003"/>
  </r>
  <r>
    <s v="gid://shopify/LineItem/2157805535310"/>
    <n v="5007"/>
    <s v="United States"/>
    <s v="Avis"/>
    <s v="Bushrod"/>
    <x v="15"/>
    <n v="94287"/>
    <x v="48"/>
    <x v="0"/>
    <n v="3970"/>
    <x v="57"/>
    <x v="4"/>
    <n v="6137294981"/>
    <s v="Cycling Shoes"/>
    <n v="19946478085"/>
    <n v="1"/>
    <n v="509.53"/>
    <n v="560.48299999999995"/>
    <n v="50.953000000000003"/>
  </r>
  <r>
    <s v="gid://shopify/LineItem/2161367285838"/>
    <n v="7343"/>
    <s v="United States"/>
    <s v="Rossy"/>
    <s v="McGauhy"/>
    <x v="14"/>
    <n v="83354"/>
    <x v="49"/>
    <x v="0"/>
    <n v="4456"/>
    <x v="58"/>
    <x v="4"/>
    <n v="6137294981"/>
    <s v="Cycling Shoes"/>
    <n v="19946478085"/>
    <n v="1"/>
    <n v="504.13"/>
    <n v="554.54300000000001"/>
    <n v="50.412999999999997"/>
  </r>
  <r>
    <s v="gid://shopify/LineItem/2156640174158"/>
    <n v="4074"/>
    <s v="United States"/>
    <s v="Benoit"/>
    <s v="Chattock"/>
    <x v="24"/>
    <n v="50843"/>
    <x v="50"/>
    <x v="0"/>
    <n v="5257"/>
    <x v="59"/>
    <x v="0"/>
    <n v="6137294981"/>
    <s v="Cycling Shoes"/>
    <n v="19946478597"/>
    <n v="1"/>
    <n v="527.13"/>
    <n v="579.84299999999996"/>
    <n v="52.713000000000001"/>
  </r>
  <r>
    <s v="gid://shopify/LineItem/2160270934094"/>
    <n v="6432"/>
    <s v="United States"/>
    <s v="Fayina"/>
    <s v="Dorgon"/>
    <x v="0"/>
    <n v="91461"/>
    <x v="51"/>
    <x v="0"/>
    <n v="4481"/>
    <x v="60"/>
    <x v="0"/>
    <n v="6137294981"/>
    <s v="Cycling Shoes"/>
    <n v="19946478149"/>
    <n v="1"/>
    <n v="615.13"/>
    <n v="676.64300000000003"/>
    <n v="61.512999999999998"/>
  </r>
  <r>
    <s v="gid://shopify/LineItem/2160355573838"/>
    <n v="6532"/>
    <s v="United States"/>
    <s v="Bud"/>
    <s v="Pundy"/>
    <x v="25"/>
    <n v="47200"/>
    <x v="52"/>
    <x v="0"/>
    <n v="5114"/>
    <x v="61"/>
    <x v="0"/>
    <n v="6137294981"/>
    <s v="Cycling Shoes"/>
    <n v="19946478149"/>
    <n v="1"/>
    <n v="615.13"/>
    <n v="676.64300000000003"/>
    <n v="61.512999999999998"/>
  </r>
  <r>
    <s v="gid://shopify/LineItem/2152650670158"/>
    <n v="958"/>
    <s v="United States"/>
    <s v="Norrie"/>
    <s v="Peet"/>
    <x v="6"/>
    <n v="64290"/>
    <x v="53"/>
    <x v="0"/>
    <n v="1627"/>
    <x v="62"/>
    <x v="0"/>
    <n v="6137294981"/>
    <s v="Cycling Shoes"/>
    <n v="19946478149"/>
    <n v="1"/>
    <n v="509.53"/>
    <n v="560.48299999999995"/>
    <n v="50.953000000000003"/>
  </r>
  <r>
    <s v="gid://shopify/LineItem/2156115296334"/>
    <n v="3647"/>
    <s v="United States"/>
    <s v="Miner"/>
    <s v="Connechie"/>
    <x v="1"/>
    <n v="92573"/>
    <x v="27"/>
    <x v="0"/>
    <n v="6034"/>
    <x v="63"/>
    <x v="4"/>
    <n v="6137294981"/>
    <s v="Cycling Shoes"/>
    <n v="19946478149"/>
    <n v="1"/>
    <n v="439.13"/>
    <n v="483.04300000000001"/>
    <n v="43.912999999999997"/>
  </r>
  <r>
    <s v="gid://shopify/LineItem/2151436157006"/>
    <n v="88"/>
    <s v="United States"/>
    <s v="Erika"/>
    <s v="Rosengren"/>
    <x v="7"/>
    <n v="41644"/>
    <x v="54"/>
    <x v="0"/>
    <n v="2772"/>
    <x v="64"/>
    <x v="4"/>
    <n v="6137294981"/>
    <s v="Cycling Shoes"/>
    <n v="19946478149"/>
    <n v="1"/>
    <n v="509.53"/>
    <n v="560.48299999999995"/>
    <n v="50.953000000000003"/>
  </r>
  <r>
    <s v="gid://shopify/LineItem/2151445725262"/>
    <n v="101"/>
    <s v="United States"/>
    <s v="Perice"/>
    <s v="Moppett"/>
    <x v="26"/>
    <n v="23773"/>
    <x v="55"/>
    <x v="0"/>
    <n v="4345"/>
    <x v="65"/>
    <x v="4"/>
    <n v="6137294981"/>
    <s v="Cycling Shoes"/>
    <n v="19946478149"/>
    <n v="1"/>
    <n v="509.53"/>
    <n v="560.48299999999995"/>
    <n v="50.953000000000003"/>
  </r>
  <r>
    <s v="gid://shopify/LineItem/2154924245070"/>
    <n v="2741"/>
    <s v="United States"/>
    <s v="Dorene"/>
    <s v="Danelutti"/>
    <x v="13"/>
    <n v="60290"/>
    <x v="56"/>
    <x v="0"/>
    <n v="4552"/>
    <x v="66"/>
    <x v="4"/>
    <n v="6137294981"/>
    <s v="Walking Shoes"/>
    <n v="19946478149"/>
    <n v="1"/>
    <n v="509.53"/>
    <n v="560.48299999999995"/>
    <n v="50.953000000000003"/>
  </r>
  <r>
    <s v="gid://shopify/LineItem/2152562950222"/>
    <n v="921"/>
    <s v="United States"/>
    <s v="Malissia"/>
    <s v="Leaver"/>
    <x v="27"/>
    <n v="85300"/>
    <x v="57"/>
    <x v="0"/>
    <n v="176"/>
    <x v="67"/>
    <x v="0"/>
    <n v="6137294981"/>
    <s v="Walking Shoes"/>
    <n v="19946478213"/>
    <n v="1"/>
    <n v="869.13"/>
    <n v="956.04300000000001"/>
    <n v="86.912999999999997"/>
  </r>
  <r>
    <s v="gid://shopify/LineItem/2157269090382"/>
    <n v="4562"/>
    <s v="United States"/>
    <s v="Auguste"/>
    <s v="Ram"/>
    <x v="6"/>
    <n v="20126"/>
    <x v="26"/>
    <x v="0"/>
    <n v="4270"/>
    <x v="68"/>
    <x v="0"/>
    <n v="6137294981"/>
    <s v="Walking Shoes"/>
    <n v="19946478213"/>
    <n v="1"/>
    <n v="439.13"/>
    <n v="483.04300000000001"/>
    <n v="43.912999999999997"/>
  </r>
  <r>
    <s v="gid://shopify/LineItem/2157883916366"/>
    <n v="5076"/>
    <s v="United States"/>
    <s v="Francesca"/>
    <s v="Gellibrand"/>
    <x v="7"/>
    <n v="66017"/>
    <x v="58"/>
    <x v="0"/>
    <n v="1192"/>
    <x v="69"/>
    <x v="0"/>
    <n v="150000000000"/>
    <s v="Walking Shoes"/>
    <n v="1470000000000"/>
    <n v="1"/>
    <n v="484.13"/>
    <n v="532.54300000000001"/>
    <n v="48.412999999999997"/>
  </r>
  <r>
    <s v="gid://shopify/LineItem/2153115484238"/>
    <n v="1239"/>
    <s v="United States"/>
    <s v="Demetria"/>
    <s v="Ohanessian"/>
    <x v="28"/>
    <n v="56200"/>
    <x v="59"/>
    <x v="0"/>
    <n v="3587"/>
    <x v="70"/>
    <x v="0"/>
    <n v="1380000000000"/>
    <s v="Walking Shoes"/>
    <n v="12400000000000"/>
    <n v="1"/>
    <n v="613.13"/>
    <n v="674.44299999999998"/>
    <n v="61.313000000000002"/>
  </r>
  <r>
    <s v="gid://shopify/LineItem/2160313008206"/>
    <n v="6485"/>
    <s v="United States"/>
    <s v="Nonnah"/>
    <s v="Couve"/>
    <x v="0"/>
    <n v="45101"/>
    <x v="0"/>
    <x v="0"/>
    <n v="4592"/>
    <x v="71"/>
    <x v="0"/>
    <n v="1380000000000"/>
    <s v="Walking Shoes"/>
    <n v="12400000000000"/>
    <n v="1"/>
    <n v="485.53"/>
    <n v="534.08299999999997"/>
    <n v="48.552999999999997"/>
  </r>
  <r>
    <s v="gid://shopify/LineItem/2159173697614"/>
    <n v="5760"/>
    <s v="United States"/>
    <s v="Daphne"/>
    <s v="Klimecki"/>
    <x v="6"/>
    <n v="79282"/>
    <x v="60"/>
    <x v="0"/>
    <n v="406"/>
    <x v="72"/>
    <x v="4"/>
    <n v="1380000000000"/>
    <s v="Walking Shoes"/>
    <n v="12400000000000"/>
    <n v="1"/>
    <n v="537.13"/>
    <n v="590.84299999999996"/>
    <n v="53.713000000000001"/>
  </r>
  <r>
    <s v="gid://shopify/LineItem/2155168759886"/>
    <n v="3003"/>
    <s v="United States"/>
    <s v="Marci"/>
    <s v="Coller"/>
    <x v="26"/>
    <n v="68727"/>
    <x v="61"/>
    <x v="0"/>
    <n v="3037"/>
    <x v="73"/>
    <x v="4"/>
    <n v="1380000000000"/>
    <s v="Walking Shoes"/>
    <n v="12400000000000"/>
    <n v="1"/>
    <n v="490.13"/>
    <n v="539.14300000000003"/>
    <n v="49.012999999999998"/>
  </r>
  <r>
    <s v="gid://shopify/LineItem/2157294682190"/>
    <n v="4588"/>
    <s v="United States"/>
    <s v="Felicia"/>
    <s v="O'Duggan"/>
    <x v="29"/>
    <n v="66334"/>
    <x v="62"/>
    <x v="0"/>
    <n v="997"/>
    <x v="74"/>
    <x v="2"/>
    <n v="1380000000000"/>
    <s v="Walking Shoes"/>
    <n v="12400000000000"/>
    <n v="1"/>
    <n v="497.13"/>
    <n v="546.84299999999996"/>
    <n v="49.713000000000001"/>
  </r>
  <r>
    <s v="gid://shopify/LineItem/2160544284750"/>
    <n v="6710"/>
    <s v="United States"/>
    <s v="Clerissa"/>
    <s v="Doel"/>
    <x v="23"/>
    <n v="14488"/>
    <x v="47"/>
    <x v="0"/>
    <n v="4485"/>
    <x v="75"/>
    <x v="0"/>
    <n v="1380000000000"/>
    <s v="Walking Shoes"/>
    <n v="12400000000000"/>
    <n v="1"/>
    <n v="497.13"/>
    <n v="546.84299999999996"/>
    <n v="49.713000000000001"/>
  </r>
  <r>
    <s v="gid://shopify/LineItem/2160320675918"/>
    <n v="6498"/>
    <s v="United States"/>
    <s v="Kennan"/>
    <s v="Bruinemann"/>
    <x v="11"/>
    <n v="89313"/>
    <x v="63"/>
    <x v="0"/>
    <n v="3528"/>
    <x v="76"/>
    <x v="0"/>
    <n v="1380000000000"/>
    <s v="Walking Shoes"/>
    <n v="12400000000000"/>
    <n v="1"/>
    <n v="915.93"/>
    <n v="1007.523"/>
    <n v="91.593000000000004"/>
  </r>
  <r>
    <s v="gid://shopify/LineItem/2160714416206"/>
    <n v="6857"/>
    <s v="United States"/>
    <s v="Clayborn"/>
    <s v="Devine"/>
    <x v="21"/>
    <n v="65036"/>
    <x v="64"/>
    <x v="0"/>
    <n v="4378"/>
    <x v="77"/>
    <x v="2"/>
    <n v="1380000000000"/>
    <s v="Walking Shoes"/>
    <n v="12400000000000"/>
    <n v="1"/>
    <n v="541.13"/>
    <n v="595.24300000000005"/>
    <n v="54.113"/>
  </r>
  <r>
    <s v="gid://shopify/LineItem/2161032134734"/>
    <n v="7096"/>
    <s v="United States"/>
    <s v="Steward"/>
    <s v="Ausiello"/>
    <x v="9"/>
    <n v="30587"/>
    <x v="15"/>
    <x v="0"/>
    <n v="2967"/>
    <x v="78"/>
    <x v="0"/>
    <n v="1380000000000"/>
    <s v="Walking Shoes"/>
    <n v="12400000000000"/>
    <n v="1"/>
    <n v="482.63"/>
    <n v="530.89300000000003"/>
    <n v="48.262999999999998"/>
  </r>
  <r>
    <s v="gid://shopify/LineItem/2153079767118"/>
    <n v="1201"/>
    <s v="United States"/>
    <s v="Di"/>
    <s v="Jenkinson"/>
    <x v="20"/>
    <n v="11608"/>
    <x v="42"/>
    <x v="0"/>
    <n v="4441"/>
    <x v="79"/>
    <x v="2"/>
    <n v="1380000000000"/>
    <s v="Walking Shoes"/>
    <n v="12400000000000"/>
    <n v="1"/>
    <n v="497.13"/>
    <n v="546.84299999999996"/>
    <n v="49.713000000000001"/>
  </r>
  <r>
    <s v="gid://shopify/LineItem/2156286541902"/>
    <n v="3793"/>
    <s v="United States"/>
    <s v="Josias"/>
    <s v="Clemensen"/>
    <x v="13"/>
    <n v="92596"/>
    <x v="65"/>
    <x v="0"/>
    <n v="5640"/>
    <x v="80"/>
    <x v="0"/>
    <n v="1380000000000"/>
    <s v="Walking Shoes"/>
    <n v="12400000000000"/>
    <n v="1"/>
    <n v="497.13"/>
    <n v="546.84299999999996"/>
    <n v="49.713000000000001"/>
  </r>
  <r>
    <s v="gid://shopify/LineItem/2158198325326"/>
    <n v="5278"/>
    <s v="United States"/>
    <s v="Christophe"/>
    <s v="Dillintone"/>
    <x v="19"/>
    <n v="25378"/>
    <x v="40"/>
    <x v="0"/>
    <n v="2254"/>
    <x v="81"/>
    <x v="0"/>
    <n v="1380000000000"/>
    <s v="Walking Shoes"/>
    <n v="12400000000000"/>
    <n v="1"/>
    <n v="497.13"/>
    <n v="546.84299999999996"/>
    <n v="49.713000000000001"/>
  </r>
  <r>
    <s v="gid://shopify/LineItem/2158641381454"/>
    <n v="5432"/>
    <s v="United States"/>
    <s v="Elden"/>
    <s v="Joss"/>
    <x v="6"/>
    <n v="55331"/>
    <x v="66"/>
    <x v="0"/>
    <n v="577"/>
    <x v="82"/>
    <x v="0"/>
    <n v="1380000000000"/>
    <s v="Walking Shoes"/>
    <n v="12400000000000"/>
    <n v="1"/>
    <n v="497.13"/>
    <n v="546.84299999999996"/>
    <n v="49.713000000000001"/>
  </r>
  <r>
    <s v="gid://shopify/LineItem/2159586934862"/>
    <n v="6034"/>
    <s v="United States"/>
    <s v="Dawn"/>
    <s v="Gammill"/>
    <x v="29"/>
    <n v="49266"/>
    <x v="67"/>
    <x v="0"/>
    <n v="4310"/>
    <x v="83"/>
    <x v="0"/>
    <n v="1380000000000"/>
    <s v="Walking Shoes"/>
    <n v="12400000000000"/>
    <n v="1"/>
    <n v="555.13"/>
    <n v="610.64300000000003"/>
    <n v="55.512999999999998"/>
  </r>
  <r>
    <s v="gid://shopify/LineItem/2160322805838"/>
    <n v="6502"/>
    <s v="United States"/>
    <s v="Ara"/>
    <s v="Tims"/>
    <x v="25"/>
    <n v="46424"/>
    <x v="68"/>
    <x v="0"/>
    <n v="4381"/>
    <x v="84"/>
    <x v="2"/>
    <n v="1380000000000"/>
    <s v="Walking Shoes"/>
    <n v="12400000000000"/>
    <n v="1"/>
    <n v="497.13"/>
    <n v="546.84299999999996"/>
    <n v="49.713000000000001"/>
  </r>
  <r>
    <s v="gid://shopify/LineItem/2160674406478"/>
    <n v="6813"/>
    <s v="United States"/>
    <s v="Dom"/>
    <s v="Towl"/>
    <x v="11"/>
    <n v="81386"/>
    <x v="18"/>
    <x v="0"/>
    <n v="5122"/>
    <x v="85"/>
    <x v="2"/>
    <n v="1380000000000"/>
    <s v="Walking Shoes"/>
    <n v="12400000000000"/>
    <n v="1"/>
    <n v="613.13"/>
    <n v="674.44299999999998"/>
    <n v="61.313000000000002"/>
  </r>
  <r>
    <s v="gid://shopify/LineItem/2152998109262"/>
    <n v="1122"/>
    <s v="United States"/>
    <s v="Tamra"/>
    <s v="Gabbett"/>
    <x v="21"/>
    <n v="35756"/>
    <x v="69"/>
    <x v="0"/>
    <n v="2860"/>
    <x v="86"/>
    <x v="0"/>
    <n v="1380000000000"/>
    <s v="Walking Shoes"/>
    <n v="12400000000000"/>
    <n v="1"/>
    <n v="664.73"/>
    <n v="731.20299999999997"/>
    <n v="66.472999999999999"/>
  </r>
  <r>
    <s v="gid://shopify/LineItem/2153735913550"/>
    <n v="1805"/>
    <s v="United States"/>
    <s v="Normie"/>
    <s v="Parkyns"/>
    <x v="17"/>
    <n v="39555"/>
    <x v="38"/>
    <x v="0"/>
    <n v="3008"/>
    <x v="87"/>
    <x v="0"/>
    <n v="1380000000000"/>
    <s v="Walking Shoes"/>
    <n v="12400000000000"/>
    <n v="1"/>
    <n v="671.13"/>
    <n v="738.24300000000005"/>
    <n v="67.113"/>
  </r>
  <r>
    <s v="gid://shopify/LineItem/2157977108558"/>
    <n v="5153"/>
    <s v="United States"/>
    <s v="Toinette"/>
    <s v="Roger"/>
    <x v="26"/>
    <n v="12423"/>
    <x v="70"/>
    <x v="0"/>
    <n v="5934"/>
    <x v="88"/>
    <x v="3"/>
    <n v="1380000000000"/>
    <s v="Walking Shoes"/>
    <n v="12400000000000"/>
    <n v="1"/>
    <n v="485.53"/>
    <n v="534.08299999999997"/>
    <n v="48.552999999999997"/>
  </r>
  <r>
    <s v="gid://shopify/LineItem/2159219146830"/>
    <n v="5787"/>
    <s v="United States"/>
    <s v="Rooney"/>
    <s v="McLay"/>
    <x v="30"/>
    <n v="93410"/>
    <x v="71"/>
    <x v="0"/>
    <n v="4409"/>
    <x v="89"/>
    <x v="0"/>
    <n v="1380000000000"/>
    <s v="Walking Shoes"/>
    <n v="12400000000000"/>
    <n v="1"/>
    <n v="526.13"/>
    <n v="578.74300000000005"/>
    <n v="52.613"/>
  </r>
  <r>
    <s v="gid://shopify/LineItem/2159389081678"/>
    <n v="5906"/>
    <s v="United States"/>
    <s v="Nat"/>
    <s v="Paolacci"/>
    <x v="0"/>
    <n v="22580"/>
    <x v="0"/>
    <x v="0"/>
    <n v="5816"/>
    <x v="90"/>
    <x v="2"/>
    <n v="1380000000000"/>
    <s v="Walking Shoes"/>
    <n v="12400000000000"/>
    <n v="1"/>
    <n v="548.63"/>
    <n v="603.49300000000005"/>
    <n v="54.863"/>
  </r>
  <r>
    <s v="gid://shopify/LineItem/2159089025102"/>
    <n v="5694"/>
    <s v="United States"/>
    <s v="Cyb"/>
    <s v="Gatheral"/>
    <x v="6"/>
    <n v="8012"/>
    <x v="72"/>
    <x v="0"/>
    <n v="4432"/>
    <x v="91"/>
    <x v="4"/>
    <n v="1380000000000"/>
    <s v="Walking Shoes"/>
    <n v="12400000000000"/>
    <n v="1"/>
    <n v="490.13"/>
    <n v="539.14300000000003"/>
    <n v="49.012999999999998"/>
  </r>
  <r>
    <s v="gid://shopify/LineItem/2158934425678"/>
    <n v="5597"/>
    <s v="United States"/>
    <s v="Wes"/>
    <s v="Sponder"/>
    <x v="21"/>
    <n v="59679"/>
    <x v="73"/>
    <x v="0"/>
    <n v="1854"/>
    <x v="92"/>
    <x v="4"/>
    <n v="1380000000000"/>
    <s v="Walking Shoes"/>
    <n v="12400000000000"/>
    <n v="1"/>
    <n v="1041.1300000000001"/>
    <n v="1145.2429999999999"/>
    <n v="104.113"/>
  </r>
  <r>
    <s v="gid://shopify/LineItem/2160741187662"/>
    <n v="6883"/>
    <s v="United States"/>
    <s v="Hew"/>
    <s v="Parres"/>
    <x v="7"/>
    <n v="21606"/>
    <x v="12"/>
    <x v="0"/>
    <n v="3924"/>
    <x v="93"/>
    <x v="0"/>
    <n v="1380000000000"/>
    <s v="Walking Shoes"/>
    <n v="12400000000000"/>
    <n v="1"/>
    <n v="531.92999999999995"/>
    <n v="585.12300000000005"/>
    <n v="53.192999999999998"/>
  </r>
  <r>
    <s v="gid://shopify/LineItem/2161085218894"/>
    <n v="7144"/>
    <s v="United States"/>
    <s v="Cyndia"/>
    <s v="Bertwistle"/>
    <x v="31"/>
    <n v="63436"/>
    <x v="74"/>
    <x v="0"/>
    <n v="4327"/>
    <x v="94"/>
    <x v="0"/>
    <n v="1380000000000"/>
    <s v="Walking Shoes"/>
    <n v="12400000000000"/>
    <n v="1"/>
    <n v="497.13"/>
    <n v="546.84299999999996"/>
    <n v="49.713000000000001"/>
  </r>
  <r>
    <s v="gid://shopify/LineItem/2161192009806"/>
    <n v="7233"/>
    <s v="United States"/>
    <s v="Parsifal"/>
    <s v="Sherwill"/>
    <x v="0"/>
    <n v="76778"/>
    <x v="75"/>
    <x v="0"/>
    <n v="499"/>
    <x v="95"/>
    <x v="2"/>
    <n v="1380000000000"/>
    <s v="Walking Shoes"/>
    <n v="12400000000000"/>
    <n v="1"/>
    <n v="613.13"/>
    <n v="674.44299999999998"/>
    <n v="61.313000000000002"/>
  </r>
  <r>
    <s v="gid://shopify/LineItem/2161369579598"/>
    <n v="7346"/>
    <s v="United States"/>
    <s v="Richardo"/>
    <s v="Hanscombe"/>
    <x v="5"/>
    <n v="69574"/>
    <x v="76"/>
    <x v="0"/>
    <n v="435"/>
    <x v="96"/>
    <x v="2"/>
    <n v="1380000000000"/>
    <s v="Walking Shoes"/>
    <n v="12400000000000"/>
    <n v="1"/>
    <n v="613.13"/>
    <n v="674.44299999999998"/>
    <n v="61.313000000000002"/>
  </r>
  <r>
    <s v="gid://shopify/LineItem/2157828472910"/>
    <n v="5023"/>
    <s v="United States"/>
    <s v="Fayth"/>
    <s v="Coppo"/>
    <x v="11"/>
    <n v="31206"/>
    <x v="77"/>
    <x v="0"/>
    <n v="4133"/>
    <x v="97"/>
    <x v="2"/>
    <n v="1380000000000"/>
    <s v="Walking Shoes"/>
    <n v="12400000000000"/>
    <n v="1"/>
    <n v="717.53"/>
    <n v="789.28300000000002"/>
    <n v="71.753"/>
  </r>
  <r>
    <s v="gid://shopify/LineItem/2153225683022"/>
    <n v="1342"/>
    <s v="United States"/>
    <s v="Eleanore"/>
    <s v="Selbie"/>
    <x v="24"/>
    <n v="43109"/>
    <x v="78"/>
    <x v="0"/>
    <n v="1627"/>
    <x v="98"/>
    <x v="0"/>
    <n v="1380000000000"/>
    <s v="Walking Shoes"/>
    <n v="12400000000000"/>
    <n v="1"/>
    <n v="729.13"/>
    <n v="802.04300000000001"/>
    <n v="72.912999999999997"/>
  </r>
  <r>
    <s v="gid://shopify/LineItem/2154716037198"/>
    <n v="2524"/>
    <s v="United States"/>
    <s v="Tadeas"/>
    <s v="Forson"/>
    <x v="2"/>
    <n v="53298"/>
    <x v="19"/>
    <x v="0"/>
    <n v="5435"/>
    <x v="99"/>
    <x v="0"/>
    <n v="1380000000000"/>
    <s v="Walking Shoes"/>
    <n v="12400000000000"/>
    <n v="1"/>
    <n v="497.13"/>
    <n v="546.84299999999996"/>
    <n v="49.713000000000001"/>
  </r>
  <r>
    <s v="gid://shopify/LineItem/2158655504462"/>
    <n v="5444"/>
    <s v="United States"/>
    <s v="Frederick"/>
    <s v="Mattessen"/>
    <x v="25"/>
    <n v="58668"/>
    <x v="68"/>
    <x v="0"/>
    <n v="3367"/>
    <x v="100"/>
    <x v="0"/>
    <n v="1380000000000"/>
    <s v="Walking Shoes"/>
    <n v="12400000000000"/>
    <n v="1"/>
    <n v="485.53"/>
    <n v="534.08299999999997"/>
    <n v="48.552999999999997"/>
  </r>
  <r>
    <s v="gid://shopify/LineItem/2160274407502"/>
    <n v="6439"/>
    <s v="United States"/>
    <s v="Conrade"/>
    <s v="Smallthwaite"/>
    <x v="31"/>
    <n v="64237"/>
    <x v="79"/>
    <x v="0"/>
    <n v="2529"/>
    <x v="101"/>
    <x v="2"/>
    <n v="1380000000000"/>
    <s v="Walking Shoes"/>
    <n v="12400000000000"/>
    <n v="1"/>
    <n v="547.92999999999995"/>
    <n v="602.72299999999996"/>
    <n v="54.792999999999999"/>
  </r>
  <r>
    <s v="gid://shopify/LineItem/2161176969294"/>
    <n v="7218"/>
    <s v="United States"/>
    <s v="Urson"/>
    <s v="Cushion"/>
    <x v="6"/>
    <n v="85834"/>
    <x v="66"/>
    <x v="0"/>
    <n v="2242"/>
    <x v="102"/>
    <x v="0"/>
    <n v="1380000000000"/>
    <s v="Walking Shoes"/>
    <n v="12400000000000"/>
    <n v="1"/>
    <n v="671.13"/>
    <n v="738.24300000000005"/>
    <n v="67.113"/>
  </r>
  <r>
    <s v="gid://shopify/LineItem/2161377116238"/>
    <n v="7350"/>
    <s v="United States"/>
    <s v="Pippa"/>
    <s v="Baldrey"/>
    <x v="2"/>
    <n v="82949"/>
    <x v="80"/>
    <x v="0"/>
    <n v="4763"/>
    <x v="103"/>
    <x v="0"/>
    <n v="1380000000000"/>
    <s v="Cycling Shoes"/>
    <n v="12400000000000"/>
    <n v="1"/>
    <n v="497.13"/>
    <n v="546.84299999999996"/>
    <n v="49.713000000000001"/>
  </r>
  <r>
    <s v="gid://shopify/LineItem/2157190676558"/>
    <n v="4481"/>
    <s v="United States"/>
    <s v="Lyda"/>
    <s v="Girardot"/>
    <x v="6"/>
    <n v="41369"/>
    <x v="81"/>
    <x v="0"/>
    <n v="2564"/>
    <x v="104"/>
    <x v="0"/>
    <n v="1380000000000"/>
    <s v="Walking Shoes"/>
    <n v="12400000000000"/>
    <n v="1"/>
    <n v="624.73"/>
    <n v="687.20299999999997"/>
    <n v="62.472999999999999"/>
  </r>
  <r>
    <s v="gid://shopify/LineItem/2159177465934"/>
    <n v="5763"/>
    <s v="United States"/>
    <s v="Sabina"/>
    <s v="Mosten"/>
    <x v="11"/>
    <n v="28879"/>
    <x v="18"/>
    <x v="0"/>
    <n v="5392"/>
    <x v="105"/>
    <x v="0"/>
    <n v="1380000000000"/>
    <s v="Walking Shoes"/>
    <n v="12400000000000"/>
    <n v="1"/>
    <n v="531.92999999999995"/>
    <n v="585.12300000000005"/>
    <n v="53.192999999999998"/>
  </r>
  <r>
    <s v="gid://shopify/LineItem/2152098889806"/>
    <n v="648"/>
    <s v="United States"/>
    <s v="Benn"/>
    <s v="Oakhill"/>
    <x v="11"/>
    <n v="44621"/>
    <x v="18"/>
    <x v="0"/>
    <n v="1871"/>
    <x v="106"/>
    <x v="4"/>
    <n v="1380000000000"/>
    <s v="Walking Shoes"/>
    <n v="12400000000000"/>
    <n v="1"/>
    <n v="490.13"/>
    <n v="539.14300000000003"/>
    <n v="49.012999999999998"/>
  </r>
  <r>
    <s v="gid://shopify/LineItem/2154664427598"/>
    <n v="2466"/>
    <s v="United States"/>
    <s v="Kayne"/>
    <s v="Thying"/>
    <x v="2"/>
    <n v="96330"/>
    <x v="82"/>
    <x v="0"/>
    <n v="6224"/>
    <x v="107"/>
    <x v="2"/>
    <n v="1380000000000"/>
    <s v="Walking Shoes"/>
    <n v="12400000000000"/>
    <n v="1"/>
    <n v="485.53"/>
    <n v="534.08299999999997"/>
    <n v="48.552999999999997"/>
  </r>
  <r>
    <s v="gid://shopify/LineItem/2153499557966"/>
    <n v="1559"/>
    <s v="United States"/>
    <s v="Clerc"/>
    <s v="Pennino"/>
    <x v="32"/>
    <n v="40797"/>
    <x v="83"/>
    <x v="0"/>
    <n v="1063"/>
    <x v="108"/>
    <x v="4"/>
    <n v="1380000000000"/>
    <s v="Walking Shoes"/>
    <n v="12400000000000"/>
    <n v="1"/>
    <n v="497.13"/>
    <n v="546.84299999999996"/>
    <n v="49.713000000000001"/>
  </r>
  <r>
    <s v="gid://shopify/LineItem/2158648721486"/>
    <n v="5440"/>
    <s v="United States"/>
    <s v="Celeste"/>
    <s v="Buessen"/>
    <x v="33"/>
    <n v="70647"/>
    <x v="84"/>
    <x v="0"/>
    <n v="4500"/>
    <x v="109"/>
    <x v="1"/>
    <n v="1380000000000"/>
    <s v="Walking Shoes"/>
    <n v="12400000000000"/>
    <n v="1"/>
    <n v="497.13"/>
    <n v="546.84299999999996"/>
    <n v="49.713000000000001"/>
  </r>
  <r>
    <s v="gid://shopify/LineItem/2152921333838"/>
    <n v="1042"/>
    <s v="United States"/>
    <s v="Pascal"/>
    <s v="Ransbury"/>
    <x v="2"/>
    <n v="39435"/>
    <x v="16"/>
    <x v="0"/>
    <n v="1913"/>
    <x v="110"/>
    <x v="4"/>
    <n v="1380000000000"/>
    <s v="Walking Shoes"/>
    <n v="12400000000000"/>
    <n v="1"/>
    <n v="490.13"/>
    <n v="539.14300000000003"/>
    <n v="49.012999999999998"/>
  </r>
  <r>
    <s v="gid://shopify/LineItem/2160811802702"/>
    <n v="6935"/>
    <s v="United States"/>
    <s v="Tabb"/>
    <s v="Seatter"/>
    <x v="0"/>
    <n v="40093"/>
    <x v="85"/>
    <x v="0"/>
    <n v="462"/>
    <x v="111"/>
    <x v="0"/>
    <n v="1380000000000"/>
    <s v="Walking Shoes"/>
    <n v="12400000000000"/>
    <n v="1"/>
    <n v="671.13"/>
    <n v="738.24300000000005"/>
    <n v="67.113"/>
  </r>
  <r>
    <s v="gid://shopify/LineItem/2154131226702"/>
    <n v="2050"/>
    <s v="United States"/>
    <s v="Shaina"/>
    <s v="Arnecke"/>
    <x v="0"/>
    <n v="25276"/>
    <x v="51"/>
    <x v="0"/>
    <n v="4901"/>
    <x v="112"/>
    <x v="0"/>
    <n v="1380000000000"/>
    <s v="Walking Shoes"/>
    <n v="12400000000000"/>
    <n v="1"/>
    <n v="565.13"/>
    <n v="621.64300000000003"/>
    <n v="56.512999999999998"/>
  </r>
  <r>
    <s v="gid://shopify/LineItem/2155105583182"/>
    <n v="2946"/>
    <s v="United States"/>
    <s v="Elora"/>
    <s v="Rowswell"/>
    <x v="2"/>
    <n v="25633"/>
    <x v="80"/>
    <x v="0"/>
    <n v="1934"/>
    <x v="113"/>
    <x v="3"/>
    <n v="1380000000000"/>
    <s v="Walking Shoes"/>
    <n v="12400000000000"/>
    <n v="1"/>
    <n v="497.13"/>
    <n v="546.84299999999996"/>
    <n v="49.713000000000001"/>
  </r>
  <r>
    <s v="gid://shopify/LineItem/2159214067790"/>
    <n v="5779"/>
    <s v="United States"/>
    <s v="Gratia"/>
    <s v="Aleshintsev"/>
    <x v="3"/>
    <n v="1295"/>
    <x v="7"/>
    <x v="0"/>
    <n v="1220"/>
    <x v="114"/>
    <x v="2"/>
    <n v="1380000000000"/>
    <s v="Walking Shoes"/>
    <n v="12400000000000"/>
    <n v="1"/>
    <n v="595.13"/>
    <n v="654.64300000000003"/>
    <n v="59.512999999999998"/>
  </r>
  <r>
    <s v="gid://shopify/LineItem/2154506190926"/>
    <n v="2311"/>
    <s v="United States"/>
    <s v="Hagen"/>
    <s v="Nendick"/>
    <x v="6"/>
    <n v="90894"/>
    <x v="46"/>
    <x v="0"/>
    <n v="3788"/>
    <x v="115"/>
    <x v="0"/>
    <n v="1380000000000"/>
    <s v="Walking Shoes"/>
    <n v="12400000000000"/>
    <n v="1"/>
    <n v="485.53"/>
    <n v="534.08299999999997"/>
    <n v="48.552999999999997"/>
  </r>
  <r>
    <s v="gid://shopify/LineItem/2154600104014"/>
    <n v="2399"/>
    <s v="United States"/>
    <s v="Layla"/>
    <s v="O' Mullan"/>
    <x v="25"/>
    <n v="58332"/>
    <x v="68"/>
    <x v="0"/>
    <n v="2591"/>
    <x v="116"/>
    <x v="0"/>
    <n v="1380000000000"/>
    <s v="Walking Shoes"/>
    <n v="12400000000000"/>
    <n v="1"/>
    <n v="539.92999999999995"/>
    <n v="593.923"/>
    <n v="53.993000000000002"/>
  </r>
  <r>
    <s v="gid://shopify/LineItem/2159324266574"/>
    <n v="5857"/>
    <s v="United States"/>
    <s v="Josee"/>
    <s v="Dowles"/>
    <x v="7"/>
    <n v="16538"/>
    <x v="86"/>
    <x v="0"/>
    <n v="5913"/>
    <x v="117"/>
    <x v="0"/>
    <n v="1380000000000"/>
    <s v="Walking Shoes"/>
    <n v="12400000000000"/>
    <n v="1"/>
    <n v="505.53"/>
    <n v="556.08299999999997"/>
    <n v="50.552999999999997"/>
  </r>
  <r>
    <s v="gid://shopify/LineItem/2157374079054"/>
    <n v="4666"/>
    <s v="United States"/>
    <s v="Sonnnie"/>
    <s v="Berg"/>
    <x v="30"/>
    <n v="67147"/>
    <x v="87"/>
    <x v="0"/>
    <n v="6141"/>
    <x v="118"/>
    <x v="0"/>
    <n v="1380000000000"/>
    <s v="Walking Shoes"/>
    <n v="12400000000000"/>
    <n v="1"/>
    <n v="749.53"/>
    <n v="824.48299999999995"/>
    <n v="74.953000000000003"/>
  </r>
  <r>
    <s v="gid://shopify/LineItem/2155876876366"/>
    <n v="3443"/>
    <s v="United States"/>
    <s v="Leone"/>
    <s v="Gaymar"/>
    <x v="9"/>
    <n v="1367"/>
    <x v="15"/>
    <x v="0"/>
    <n v="257"/>
    <x v="119"/>
    <x v="4"/>
    <n v="1380000000000"/>
    <s v="Walking Shoes"/>
    <n v="12400000000000"/>
    <n v="1"/>
    <n v="493.53"/>
    <n v="542.88300000000004"/>
    <n v="49.353000000000002"/>
  </r>
  <r>
    <s v="gid://shopify/LineItem/2159772172366"/>
    <n v="6162"/>
    <s v="United States"/>
    <s v="Osmond"/>
    <s v="Praten"/>
    <x v="12"/>
    <n v="86866"/>
    <x v="20"/>
    <x v="0"/>
    <n v="1761"/>
    <x v="120"/>
    <x v="0"/>
    <n v="2350000000000"/>
    <s v="Walking Shoes"/>
    <n v="21100000000000"/>
    <n v="1"/>
    <n v="635.13"/>
    <n v="698.64300000000003"/>
    <n v="63.512999999999998"/>
  </r>
  <r>
    <s v="gid://shopify/LineItem/2160365469774"/>
    <n v="6547"/>
    <s v="United States"/>
    <s v="Alyosha"/>
    <s v="Jezard"/>
    <x v="6"/>
    <n v="11889"/>
    <x v="88"/>
    <x v="0"/>
    <n v="2318"/>
    <x v="121"/>
    <x v="0"/>
    <n v="2350000000000"/>
    <s v="Cycling Shoes"/>
    <n v="21100000000000"/>
    <n v="1"/>
    <n v="723.13"/>
    <n v="795.44299999999998"/>
    <n v="72.313000000000002"/>
  </r>
  <r>
    <s v="gid://shopify/LineItem/2159568748622"/>
    <n v="6023"/>
    <s v="United States"/>
    <s v="Ashly"/>
    <s v="Milligan"/>
    <x v="24"/>
    <n v="9382"/>
    <x v="78"/>
    <x v="0"/>
    <n v="3127"/>
    <x v="122"/>
    <x v="0"/>
    <n v="2350000000000"/>
    <s v="Cycling Shoes"/>
    <n v="21100000000000"/>
    <n v="1"/>
    <n v="517.53"/>
    <n v="569.28300000000002"/>
    <n v="51.753"/>
  </r>
  <r>
    <s v="gid://shopify/LineItem/2160139075662"/>
    <n v="6278"/>
    <s v="United States"/>
    <s v="Dre"/>
    <s v="La Batie"/>
    <x v="0"/>
    <n v="69717"/>
    <x v="0"/>
    <x v="0"/>
    <n v="5140"/>
    <x v="123"/>
    <x v="0"/>
    <n v="2350000000000"/>
    <s v="Cycling Shoes"/>
    <n v="21100000000000"/>
    <n v="1"/>
    <n v="517.53"/>
    <n v="569.28300000000002"/>
    <n v="51.753"/>
  </r>
  <r>
    <s v="gid://shopify/LineItem/2160913842254"/>
    <n v="7004"/>
    <s v="United States"/>
    <s v="Tamarra"/>
    <s v="Antonik"/>
    <x v="20"/>
    <n v="55736"/>
    <x v="42"/>
    <x v="0"/>
    <n v="3631"/>
    <x v="124"/>
    <x v="0"/>
    <n v="2350000000000"/>
    <s v="Cycling Shoes"/>
    <n v="21100000000000"/>
    <n v="1"/>
    <n v="595.92999999999995"/>
    <n v="655.52300000000002"/>
    <n v="59.593000000000004"/>
  </r>
  <r>
    <s v="gid://shopify/LineItem/2159171797070"/>
    <n v="5759"/>
    <s v="United States"/>
    <s v="Hyatt"/>
    <s v="Garrow"/>
    <x v="17"/>
    <n v="61550"/>
    <x v="89"/>
    <x v="0"/>
    <n v="2768"/>
    <x v="125"/>
    <x v="0"/>
    <n v="2350000000000"/>
    <s v="Cycling Shoes"/>
    <n v="21100000000000"/>
    <n v="1"/>
    <n v="537.13"/>
    <n v="590.84299999999996"/>
    <n v="53.713000000000001"/>
  </r>
  <r>
    <s v="gid://shopify/LineItem/2159378759758"/>
    <n v="5899"/>
    <s v="United States"/>
    <s v="Viviene"/>
    <s v="Benettelli"/>
    <x v="8"/>
    <n v="66379"/>
    <x v="90"/>
    <x v="0"/>
    <n v="4212"/>
    <x v="126"/>
    <x v="0"/>
    <n v="2350000000000"/>
    <s v="Cycling Shoes"/>
    <n v="21100000000000"/>
    <n v="1"/>
    <n v="537.13"/>
    <n v="590.84299999999996"/>
    <n v="53.713000000000001"/>
  </r>
  <r>
    <s v="gid://shopify/LineItem/2159748382798"/>
    <n v="6143"/>
    <s v="United States"/>
    <s v="Lisetta"/>
    <s v="Trippitt"/>
    <x v="8"/>
    <n v="54969"/>
    <x v="90"/>
    <x v="0"/>
    <n v="2026"/>
    <x v="127"/>
    <x v="0"/>
    <n v="2350000000000"/>
    <s v="Cycling Shoes"/>
    <n v="21100000000000"/>
    <n v="1"/>
    <n v="635.13"/>
    <n v="698.64300000000003"/>
    <n v="63.512999999999998"/>
  </r>
  <r>
    <s v="gid://shopify/LineItem/2161306140750"/>
    <n v="7318"/>
    <s v="United States"/>
    <s v="Geralda"/>
    <s v="Whymark"/>
    <x v="32"/>
    <n v="32518"/>
    <x v="83"/>
    <x v="0"/>
    <n v="5725"/>
    <x v="128"/>
    <x v="2"/>
    <n v="2350000000000"/>
    <s v="Cycling Shoes"/>
    <n v="21100000000000"/>
    <n v="1"/>
    <n v="537.13"/>
    <n v="590.84299999999996"/>
    <n v="53.713000000000001"/>
  </r>
  <r>
    <s v="gid://shopify/LineItem/2160788176974"/>
    <n v="6916"/>
    <s v="United States"/>
    <s v="Corrinne"/>
    <s v="Millership"/>
    <x v="28"/>
    <n v="18329"/>
    <x v="59"/>
    <x v="0"/>
    <n v="3045"/>
    <x v="129"/>
    <x v="0"/>
    <n v="2350000000000"/>
    <s v="Cycling Shoes"/>
    <n v="21100000000000"/>
    <n v="1"/>
    <n v="642.33000000000004"/>
    <n v="706.56299999999999"/>
    <n v="64.233000000000004"/>
  </r>
  <r>
    <s v="gid://shopify/LineItem/2161394909262"/>
    <n v="7363"/>
    <s v="United States"/>
    <s v="Irv"/>
    <s v="Tiuit"/>
    <x v="15"/>
    <n v="22366"/>
    <x v="91"/>
    <x v="0"/>
    <n v="4189"/>
    <x v="130"/>
    <x v="0"/>
    <n v="2350000000000"/>
    <s v="Cycling Shoes"/>
    <n v="21100000000000"/>
    <n v="1"/>
    <n v="650.33000000000004"/>
    <n v="715.36300000000006"/>
    <n v="65.033000000000001"/>
  </r>
  <r>
    <s v="gid://shopify/LineItem/2154689527886"/>
    <n v="2493"/>
    <s v="United States"/>
    <s v="Sebastiano"/>
    <s v="Erasmus"/>
    <x v="21"/>
    <n v="5652"/>
    <x v="92"/>
    <x v="0"/>
    <n v="33"/>
    <x v="131"/>
    <x v="2"/>
    <n v="7108349189"/>
    <s v="Cycling Shoes"/>
    <n v="25062908997"/>
    <n v="1"/>
    <n v="498.13"/>
    <n v="547.94299999999998"/>
    <n v="49.813000000000002"/>
  </r>
  <r>
    <s v="gid://shopify/LineItem/2159535947854"/>
    <n v="6002"/>
    <s v="United States"/>
    <s v="Tiff"/>
    <s v="Rushmare"/>
    <x v="5"/>
    <n v="234"/>
    <x v="93"/>
    <x v="0"/>
    <n v="5837"/>
    <x v="132"/>
    <x v="0"/>
    <n v="7108349189"/>
    <s v="Cycling Shoes"/>
    <n v="25062908997"/>
    <n v="1"/>
    <n v="527.13"/>
    <n v="579.84299999999996"/>
    <n v="52.713000000000001"/>
  </r>
  <r>
    <s v="gid://shopify/LineItem/2158124171342"/>
    <n v="5244"/>
    <s v="United States"/>
    <s v="Henry"/>
    <s v="Murrum"/>
    <x v="15"/>
    <n v="42463"/>
    <x v="91"/>
    <x v="0"/>
    <n v="808"/>
    <x v="133"/>
    <x v="0"/>
    <n v="7108349189"/>
    <s v="Cycling Shoes"/>
    <n v="25062909061"/>
    <n v="1"/>
    <n v="498.13"/>
    <n v="547.94299999999998"/>
    <n v="49.813000000000002"/>
  </r>
  <r>
    <s v="gid://shopify/LineItem/2156124307534"/>
    <n v="3654"/>
    <s v="United States"/>
    <s v="Shel"/>
    <s v="MacCarter"/>
    <x v="21"/>
    <n v="26954"/>
    <x v="92"/>
    <x v="0"/>
    <n v="1589"/>
    <x v="134"/>
    <x v="2"/>
    <n v="7108349189"/>
    <s v="Cycling Shoes"/>
    <n v="25062909061"/>
    <n v="1"/>
    <n v="556.73"/>
    <n v="612.40300000000002"/>
    <n v="55.673000000000002"/>
  </r>
  <r>
    <s v="gid://shopify/LineItem/2158670938190"/>
    <n v="5449"/>
    <s v="United States"/>
    <s v="Abbot"/>
    <s v="Egalton"/>
    <x v="14"/>
    <n v="590"/>
    <x v="94"/>
    <x v="0"/>
    <n v="82"/>
    <x v="135"/>
    <x v="0"/>
    <n v="7108349189"/>
    <s v="Cycling Shoes"/>
    <n v="25062909061"/>
    <n v="1"/>
    <n v="571.13"/>
    <n v="628.24300000000005"/>
    <n v="57.113"/>
  </r>
  <r>
    <s v="gid://shopify/LineItem/2152647295054"/>
    <n v="957"/>
    <s v="United States"/>
    <s v="Orton"/>
    <s v="Cavan"/>
    <x v="0"/>
    <n v="58963"/>
    <x v="2"/>
    <x v="0"/>
    <n v="99"/>
    <x v="136"/>
    <x v="0"/>
    <n v="7108349189"/>
    <s v="Cycling Shoes"/>
    <n v="25062909061"/>
    <n v="1"/>
    <n v="630.38"/>
    <n v="693.41800000000001"/>
    <n v="63.037999999999997"/>
  </r>
  <r>
    <s v="gid://shopify/LineItem/2160587604046"/>
    <n v="6742"/>
    <s v="United States"/>
    <s v="Louis"/>
    <s v="Presman"/>
    <x v="22"/>
    <n v="55852"/>
    <x v="4"/>
    <x v="0"/>
    <n v="2386"/>
    <x v="137"/>
    <x v="3"/>
    <n v="7108349189"/>
    <s v="Cycling Shoes"/>
    <n v="25062909061"/>
    <n v="1"/>
    <n v="527.13"/>
    <n v="579.84299999999996"/>
    <n v="52.713000000000001"/>
  </r>
  <r>
    <s v="gid://shopify/LineItem/2159865757774"/>
    <n v="6211"/>
    <s v="United States"/>
    <s v="Agnes"/>
    <s v="Daly"/>
    <x v="19"/>
    <n v="50450"/>
    <x v="95"/>
    <x v="0"/>
    <n v="3007"/>
    <x v="138"/>
    <x v="4"/>
    <n v="7108349189"/>
    <s v="Cycling Shoes"/>
    <n v="25062909061"/>
    <n v="1"/>
    <n v="666.33"/>
    <n v="732.96299999999997"/>
    <n v="66.632999999999996"/>
  </r>
  <r>
    <s v="gid://shopify/LineItem/2161227137102"/>
    <n v="7258"/>
    <s v="United States"/>
    <s v="Carrie"/>
    <s v="Cranshaw"/>
    <x v="0"/>
    <n v="89508"/>
    <x v="29"/>
    <x v="0"/>
    <n v="5661"/>
    <x v="139"/>
    <x v="0"/>
    <n v="7108349189"/>
    <s v="Cycling Shoes"/>
    <n v="25062909061"/>
    <n v="1"/>
    <n v="470.33"/>
    <n v="517.36300000000006"/>
    <n v="47.033000000000001"/>
  </r>
  <r>
    <s v="gid://shopify/LineItem/2161422827598"/>
    <n v="7382"/>
    <s v="United States"/>
    <s v="Stephenie"/>
    <s v="Dawtry"/>
    <x v="14"/>
    <n v="94503"/>
    <x v="96"/>
    <x v="0"/>
    <n v="1792"/>
    <x v="140"/>
    <x v="2"/>
    <n v="7108349189"/>
    <s v="Cycling Shoes"/>
    <n v="25062909061"/>
    <n v="1"/>
    <n v="478.13"/>
    <n v="525.94299999999998"/>
    <n v="47.813000000000002"/>
  </r>
  <r>
    <s v="gid://shopify/LineItem/2154365911118"/>
    <n v="2124"/>
    <s v="United States"/>
    <s v="Hugues"/>
    <s v="Kesten"/>
    <x v="0"/>
    <n v="30852"/>
    <x v="97"/>
    <x v="0"/>
    <n v="1410"/>
    <x v="141"/>
    <x v="0"/>
    <n v="7108349189"/>
    <s v="Cycling Shoes"/>
    <n v="25062909125"/>
    <n v="1"/>
    <n v="576.13"/>
    <n v="633.74300000000005"/>
    <n v="57.613"/>
  </r>
  <r>
    <s v="gid://shopify/LineItem/2153557721166"/>
    <n v="1627"/>
    <s v="United States"/>
    <s v="Cassie"/>
    <s v="Novotne"/>
    <x v="31"/>
    <n v="3310"/>
    <x v="98"/>
    <x v="0"/>
    <n v="6126"/>
    <x v="142"/>
    <x v="2"/>
    <n v="7108349189"/>
    <s v="Cycling Shoes"/>
    <n v="25062909189"/>
    <n v="2"/>
    <n v="557.13"/>
    <n v="612.84299999999996"/>
    <n v="55.713000000000001"/>
  </r>
  <r>
    <s v="gid://shopify/LineItem/2158859550798"/>
    <n v="5540"/>
    <s v="United States"/>
    <s v="Jimmy"/>
    <s v="Kynsey"/>
    <x v="32"/>
    <n v="71662"/>
    <x v="83"/>
    <x v="0"/>
    <n v="6343"/>
    <x v="143"/>
    <x v="0"/>
    <n v="7108349189"/>
    <s v="Cycling Shoes"/>
    <n v="25062909189"/>
    <n v="1"/>
    <n v="596.13"/>
    <n v="655.74300000000005"/>
    <n v="59.613"/>
  </r>
  <r>
    <s v="gid://shopify/LineItem/2159693693006"/>
    <n v="6108"/>
    <s v="United States"/>
    <s v="Joana"/>
    <s v="Pountain"/>
    <x v="6"/>
    <n v="25914"/>
    <x v="72"/>
    <x v="0"/>
    <n v="4708"/>
    <x v="144"/>
    <x v="0"/>
    <n v="7108349189"/>
    <s v="Cycling Shoes"/>
    <n v="25062909189"/>
    <n v="1"/>
    <n v="654.13"/>
    <n v="719.54300000000001"/>
    <n v="65.412999999999997"/>
  </r>
  <r>
    <s v="gid://shopify/LineItem/2160201597006"/>
    <n v="6327"/>
    <s v="United States"/>
    <s v="Ross"/>
    <s v="Puddicombe"/>
    <x v="11"/>
    <n v="32183"/>
    <x v="99"/>
    <x v="0"/>
    <n v="6382"/>
    <x v="145"/>
    <x v="3"/>
    <n v="7108349189"/>
    <s v="Cycling Shoes"/>
    <n v="25062909189"/>
    <n v="1"/>
    <n v="537.13"/>
    <n v="590.84299999999996"/>
    <n v="53.713000000000001"/>
  </r>
  <r>
    <s v="gid://shopify/LineItem/2156370821198"/>
    <n v="3849"/>
    <s v="United States"/>
    <s v="Axel"/>
    <s v="Faichnie"/>
    <x v="6"/>
    <n v="81456"/>
    <x v="72"/>
    <x v="0"/>
    <n v="1763"/>
    <x v="146"/>
    <x v="4"/>
    <n v="7108349189"/>
    <s v="Cycling Shoes"/>
    <n v="25062909253"/>
    <n v="1"/>
    <n v="498.13"/>
    <n v="547.94299999999998"/>
    <n v="49.813000000000002"/>
  </r>
  <r>
    <s v="gid://shopify/LineItem/2160573382734"/>
    <n v="6730"/>
    <s v="United States"/>
    <s v="Correy"/>
    <s v="Vannozzii"/>
    <x v="2"/>
    <n v="68086"/>
    <x v="16"/>
    <x v="0"/>
    <n v="5465"/>
    <x v="147"/>
    <x v="4"/>
    <n v="7108349189"/>
    <s v="Cycling Shoes"/>
    <n v="25062909253"/>
    <n v="1"/>
    <n v="486.33"/>
    <n v="534.96299999999997"/>
    <n v="48.633000000000003"/>
  </r>
  <r>
    <s v="gid://shopify/LineItem/2160802037838"/>
    <n v="6924"/>
    <s v="United States"/>
    <s v="Brandise"/>
    <s v="McKay"/>
    <x v="6"/>
    <n v="52846"/>
    <x v="100"/>
    <x v="0"/>
    <n v="448"/>
    <x v="148"/>
    <x v="2"/>
    <n v="7108349189"/>
    <s v="Cycling Shoes"/>
    <n v="25062909317"/>
    <n v="1"/>
    <n v="594.13"/>
    <n v="653.54300000000001"/>
    <n v="59.412999999999997"/>
  </r>
  <r>
    <s v="gid://shopify/LineItem/2154990436430"/>
    <n v="2813"/>
    <s v="United States"/>
    <s v="Happy"/>
    <s v="Lakes"/>
    <x v="2"/>
    <n v="52107"/>
    <x v="101"/>
    <x v="0"/>
    <n v="2005"/>
    <x v="149"/>
    <x v="0"/>
    <n v="7108349253"/>
    <s v="Cycling Shoes"/>
    <n v="25062909381"/>
    <n v="1"/>
    <n v="702.13"/>
    <n v="772.34299999999996"/>
    <n v="70.212999999999994"/>
  </r>
  <r>
    <s v="gid://shopify/LineItem/2151587905614"/>
    <n v="243"/>
    <s v="United States"/>
    <s v="Dorey"/>
    <s v="Drinkhill"/>
    <x v="0"/>
    <n v="17369"/>
    <x v="0"/>
    <x v="0"/>
    <n v="5248"/>
    <x v="150"/>
    <x v="0"/>
    <n v="7108349253"/>
    <s v="Cycling Shoes"/>
    <n v="25062909445"/>
    <n v="1"/>
    <n v="566.13"/>
    <n v="622.74300000000005"/>
    <n v="56.613"/>
  </r>
  <r>
    <s v="gid://shopify/LineItem/2152280096846"/>
    <n v="748"/>
    <s v="United States"/>
    <s v="Guthry"/>
    <s v="Peplaw"/>
    <x v="8"/>
    <n v="61634"/>
    <x v="13"/>
    <x v="0"/>
    <n v="5187"/>
    <x v="151"/>
    <x v="3"/>
    <n v="7108349253"/>
    <s v="Cycling Shoes"/>
    <n v="25062909445"/>
    <n v="1"/>
    <n v="547.13"/>
    <n v="601.84299999999996"/>
    <n v="54.713000000000001"/>
  </r>
  <r>
    <s v="gid://shopify/LineItem/2154687168590"/>
    <n v="2489"/>
    <s v="United States"/>
    <s v="Felipe"/>
    <s v="Parcells"/>
    <x v="2"/>
    <n v="39186"/>
    <x v="101"/>
    <x v="0"/>
    <n v="2529"/>
    <x v="152"/>
    <x v="0"/>
    <n v="7108349253"/>
    <s v="Cycling Shoes"/>
    <n v="25062909445"/>
    <n v="1"/>
    <n v="498.13"/>
    <n v="547.94299999999998"/>
    <n v="49.813000000000002"/>
  </r>
  <r>
    <s v="gid://shopify/LineItem/2154787012686"/>
    <n v="2614"/>
    <s v="United States"/>
    <s v="Suellen"/>
    <s v="Boggish"/>
    <x v="6"/>
    <n v="13370"/>
    <x v="72"/>
    <x v="0"/>
    <n v="1903"/>
    <x v="153"/>
    <x v="0"/>
    <n v="7108349253"/>
    <s v="Cycling Shoes"/>
    <n v="25062909445"/>
    <n v="1"/>
    <n v="576.13"/>
    <n v="633.74300000000005"/>
    <n v="57.613"/>
  </r>
  <r>
    <s v="gid://shopify/LineItem/2157688029262"/>
    <n v="4936"/>
    <s v="United States"/>
    <s v="Barris"/>
    <s v="Du Fray"/>
    <x v="6"/>
    <n v="63774"/>
    <x v="81"/>
    <x v="0"/>
    <n v="225"/>
    <x v="154"/>
    <x v="0"/>
    <n v="7108349253"/>
    <s v="Cycling Shoes"/>
    <n v="25062909445"/>
    <n v="1"/>
    <n v="586.13"/>
    <n v="644.74300000000005"/>
    <n v="58.613"/>
  </r>
  <r>
    <s v="gid://shopify/LineItem/2154047406158"/>
    <n v="2011"/>
    <s v="United States"/>
    <s v="Sonja"/>
    <s v="Smeath"/>
    <x v="17"/>
    <n v="42279"/>
    <x v="102"/>
    <x v="0"/>
    <n v="2484"/>
    <x v="155"/>
    <x v="0"/>
    <n v="7108349253"/>
    <s v="Cycling Shoes"/>
    <n v="25062909509"/>
    <n v="1"/>
    <n v="703.13"/>
    <n v="773.44299999999998"/>
    <n v="70.313000000000002"/>
  </r>
  <r>
    <s v="gid://shopify/LineItem/2154416013390"/>
    <n v="2189"/>
    <s v="United States"/>
    <s v="Inge"/>
    <s v="Rowbotham"/>
    <x v="26"/>
    <n v="37270"/>
    <x v="55"/>
    <x v="0"/>
    <n v="4122"/>
    <x v="22"/>
    <x v="0"/>
    <n v="7108349253"/>
    <s v="Cycling Shoes"/>
    <n v="25062909509"/>
    <n v="1"/>
    <n v="625.13"/>
    <n v="687.64300000000003"/>
    <n v="62.512999999999998"/>
  </r>
  <r>
    <s v="gid://shopify/LineItem/2154796023886"/>
    <n v="2621"/>
    <s v="United States"/>
    <s v="Alexi"/>
    <s v="Spaice"/>
    <x v="0"/>
    <n v="62806"/>
    <x v="103"/>
    <x v="0"/>
    <n v="946"/>
    <x v="156"/>
    <x v="0"/>
    <n v="7108349253"/>
    <s v="Cycling Shoes"/>
    <n v="25062909509"/>
    <n v="1"/>
    <n v="674.13"/>
    <n v="741.54300000000001"/>
    <n v="67.412999999999997"/>
  </r>
  <r>
    <s v="gid://shopify/LineItem/2155012423758"/>
    <n v="2841"/>
    <s v="United States"/>
    <s v="Jaine"/>
    <s v="Risom"/>
    <x v="2"/>
    <n v="47058"/>
    <x v="16"/>
    <x v="0"/>
    <n v="3"/>
    <x v="157"/>
    <x v="2"/>
    <n v="7108349253"/>
    <s v="Cycling Shoes"/>
    <n v="25062909509"/>
    <n v="1"/>
    <n v="635.13"/>
    <n v="698.64300000000003"/>
    <n v="63.512999999999998"/>
  </r>
  <r>
    <s v="gid://shopify/LineItem/2155312414798"/>
    <n v="3122"/>
    <s v="United States"/>
    <s v="Phip"/>
    <s v="Jude"/>
    <x v="6"/>
    <n v="1245"/>
    <x v="72"/>
    <x v="0"/>
    <n v="1527"/>
    <x v="158"/>
    <x v="0"/>
    <n v="7108349253"/>
    <s v="Cycling Shoes"/>
    <n v="25062909509"/>
    <n v="1"/>
    <n v="498.13"/>
    <n v="547.94299999999998"/>
    <n v="49.813000000000002"/>
  </r>
  <r>
    <s v="gid://shopify/LineItem/2155673813070"/>
    <n v="3251"/>
    <s v="United States"/>
    <s v="Carlee"/>
    <s v="Siburn"/>
    <x v="6"/>
    <n v="74964"/>
    <x v="104"/>
    <x v="0"/>
    <n v="1494"/>
    <x v="159"/>
    <x v="3"/>
    <n v="7108349253"/>
    <s v="Cycling Shoes"/>
    <n v="25062909509"/>
    <n v="1"/>
    <n v="562.13"/>
    <n v="618.34299999999996"/>
    <n v="56.213000000000001"/>
  </r>
  <r>
    <s v="gid://shopify/LineItem/2158948417614"/>
    <n v="5603"/>
    <s v="United States"/>
    <s v="Kirsteni"/>
    <s v="Espley"/>
    <x v="25"/>
    <n v="60882"/>
    <x v="105"/>
    <x v="0"/>
    <n v="2499"/>
    <x v="160"/>
    <x v="0"/>
    <n v="7108349253"/>
    <s v="Cycling Shoes"/>
    <n v="25062909509"/>
    <n v="1"/>
    <n v="498.13"/>
    <n v="547.94299999999998"/>
    <n v="49.813000000000002"/>
  </r>
  <r>
    <s v="gid://shopify/LineItem/2152246280270"/>
    <n v="728"/>
    <s v="United States"/>
    <s v="Wynn"/>
    <s v="Sammonds"/>
    <x v="34"/>
    <n v="9405"/>
    <x v="106"/>
    <x v="0"/>
    <n v="1761"/>
    <x v="161"/>
    <x v="0"/>
    <n v="7108349253"/>
    <s v="Cycling Shoes"/>
    <n v="25062909509"/>
    <n v="1"/>
    <n v="603.13"/>
    <n v="663.44299999999998"/>
    <n v="60.313000000000002"/>
  </r>
  <r>
    <s v="gid://shopify/LineItem/2152576352334"/>
    <n v="929"/>
    <s v="United States"/>
    <s v="Pippa"/>
    <s v="Oakden"/>
    <x v="12"/>
    <n v="37551"/>
    <x v="20"/>
    <x v="0"/>
    <n v="6218"/>
    <x v="162"/>
    <x v="3"/>
    <n v="7108349253"/>
    <s v="Cycling Shoes"/>
    <n v="25062909509"/>
    <n v="1"/>
    <n v="540.73"/>
    <n v="594.803"/>
    <n v="54.073"/>
  </r>
  <r>
    <s v="gid://shopify/LineItem/2155306811470"/>
    <n v="3119"/>
    <s v="United States"/>
    <s v="Mischa"/>
    <s v="Romagosa"/>
    <x v="0"/>
    <n v="82282"/>
    <x v="0"/>
    <x v="0"/>
    <n v="1296"/>
    <x v="163"/>
    <x v="3"/>
    <n v="7108349253"/>
    <s v="Cycling Shoes"/>
    <n v="25062909509"/>
    <n v="1"/>
    <n v="542.33000000000004"/>
    <n v="596.56299999999999"/>
    <n v="54.232999999999997"/>
  </r>
  <r>
    <s v="gid://shopify/LineItem/2156259049550"/>
    <n v="3772"/>
    <s v="United States"/>
    <s v="Marylinda"/>
    <s v="Rraundl"/>
    <x v="6"/>
    <n v="98491"/>
    <x v="46"/>
    <x v="0"/>
    <n v="5724"/>
    <x v="164"/>
    <x v="2"/>
    <n v="7108349253"/>
    <s v="Cycling Shoes"/>
    <n v="25062909509"/>
    <n v="1"/>
    <n v="486.33"/>
    <n v="534.96299999999997"/>
    <n v="48.633000000000003"/>
  </r>
  <r>
    <s v="gid://shopify/LineItem/2157411663950"/>
    <n v="4698"/>
    <s v="United States"/>
    <s v="Lamond"/>
    <s v="Mathey"/>
    <x v="26"/>
    <n v="83978"/>
    <x v="107"/>
    <x v="0"/>
    <n v="1126"/>
    <x v="165"/>
    <x v="0"/>
    <n v="7108349253"/>
    <s v="Cycling Shoes"/>
    <n v="25062909509"/>
    <n v="1"/>
    <n v="704.73"/>
    <n v="775.20299999999997"/>
    <n v="70.472999999999999"/>
  </r>
  <r>
    <s v="gid://shopify/LineItem/2151562215502"/>
    <n v="219"/>
    <s v="United States"/>
    <s v="Archibald"/>
    <s v="Gully"/>
    <x v="1"/>
    <n v="40772"/>
    <x v="10"/>
    <x v="0"/>
    <n v="3642"/>
    <x v="166"/>
    <x v="4"/>
    <n v="7108349253"/>
    <s v="Cycling Shoes"/>
    <n v="25062909509"/>
    <n v="1"/>
    <n v="526.13"/>
    <n v="578.74300000000005"/>
    <n v="52.613"/>
  </r>
  <r>
    <s v="gid://shopify/LineItem/2160869769294"/>
    <n v="6978"/>
    <s v="United States"/>
    <s v="Hewe"/>
    <s v="Thorrold"/>
    <x v="2"/>
    <n v="81888"/>
    <x v="108"/>
    <x v="0"/>
    <n v="626"/>
    <x v="167"/>
    <x v="0"/>
    <n v="7108349253"/>
    <s v="Cycling Shoes"/>
    <n v="25062909509"/>
    <n v="1"/>
    <n v="525.53"/>
    <n v="578.08299999999997"/>
    <n v="52.552999999999997"/>
  </r>
  <r>
    <s v="gid://shopify/LineItem/2161498521678"/>
    <n v="7423"/>
    <s v="United States"/>
    <s v="Herc"/>
    <s v="Swatheridge"/>
    <x v="16"/>
    <n v="86968"/>
    <x v="109"/>
    <x v="0"/>
    <n v="4355"/>
    <x v="168"/>
    <x v="0"/>
    <n v="7108349253"/>
    <s v="Cycling Shoes"/>
    <n v="25062909509"/>
    <n v="1"/>
    <n v="486.33"/>
    <n v="534.96299999999997"/>
    <n v="48.633000000000003"/>
  </r>
  <r>
    <s v="gid://shopify/LineItem/2151501267022"/>
    <n v="141"/>
    <s v="United States"/>
    <s v="Alfreda"/>
    <s v="Castletine"/>
    <x v="6"/>
    <n v="51511"/>
    <x v="81"/>
    <x v="0"/>
    <n v="5765"/>
    <x v="169"/>
    <x v="0"/>
    <n v="7108349253"/>
    <s v="Cycling Shoes"/>
    <n v="25062909573"/>
    <n v="1"/>
    <n v="653.13"/>
    <n v="718.44299999999998"/>
    <n v="65.313000000000002"/>
  </r>
  <r>
    <s v="gid://shopify/LineItem/2151930462286"/>
    <n v="526"/>
    <s v="United States"/>
    <s v="Bobbie"/>
    <s v="Snare"/>
    <x v="7"/>
    <n v="2923"/>
    <x v="54"/>
    <x v="0"/>
    <n v="3450"/>
    <x v="170"/>
    <x v="3"/>
    <n v="7108349253"/>
    <s v="Cycling Shoes"/>
    <n v="25062909573"/>
    <n v="1"/>
    <n v="498.13"/>
    <n v="547.94299999999998"/>
    <n v="49.813000000000002"/>
  </r>
  <r>
    <s v="gid://shopify/LineItem/2153140125774"/>
    <n v="1261"/>
    <s v="United States"/>
    <s v="Lovell"/>
    <s v="McTrustie"/>
    <x v="3"/>
    <n v="86137"/>
    <x v="7"/>
    <x v="0"/>
    <n v="3653"/>
    <x v="171"/>
    <x v="2"/>
    <n v="7108349253"/>
    <s v="Cycling Shoes"/>
    <n v="25062909573"/>
    <n v="1"/>
    <n v="762.13"/>
    <n v="838.34299999999996"/>
    <n v="76.212999999999994"/>
  </r>
  <r>
    <s v="gid://shopify/LineItem/2155030675534"/>
    <n v="2867"/>
    <s v="United States"/>
    <s v="Richmound"/>
    <s v="Grabbam"/>
    <x v="6"/>
    <n v="27417"/>
    <x v="9"/>
    <x v="0"/>
    <n v="2864"/>
    <x v="172"/>
    <x v="0"/>
    <n v="7108349253"/>
    <s v="Cycling Shoes"/>
    <n v="25062909573"/>
    <n v="1"/>
    <n v="576.13"/>
    <n v="633.74300000000005"/>
    <n v="57.613"/>
  </r>
  <r>
    <s v="gid://shopify/LineItem/2159108259918"/>
    <n v="5717"/>
    <s v="United States"/>
    <s v="Bryanty"/>
    <s v="Meckiff"/>
    <x v="33"/>
    <n v="6694"/>
    <x v="110"/>
    <x v="0"/>
    <n v="4960"/>
    <x v="173"/>
    <x v="4"/>
    <n v="7108349253"/>
    <s v="Cycling Shoes"/>
    <n v="25062909573"/>
    <n v="1"/>
    <n v="498.13"/>
    <n v="547.94299999999998"/>
    <n v="49.813000000000002"/>
  </r>
  <r>
    <s v="gid://shopify/LineItem/2153691709518"/>
    <n v="1754"/>
    <s v="United States"/>
    <s v="Roseanne"/>
    <s v="Eisig"/>
    <x v="9"/>
    <n v="92730"/>
    <x v="15"/>
    <x v="0"/>
    <n v="135"/>
    <x v="174"/>
    <x v="0"/>
    <n v="7108349253"/>
    <s v="Cycling Shoes"/>
    <n v="25062909573"/>
    <n v="1"/>
    <n v="439.13"/>
    <n v="483.04300000000001"/>
    <n v="43.912999999999997"/>
  </r>
  <r>
    <s v="gid://shopify/LineItem/2151405518926"/>
    <n v="72"/>
    <s v="United States"/>
    <s v="Marlene"/>
    <s v="Ferencz"/>
    <x v="17"/>
    <n v="33559"/>
    <x v="111"/>
    <x v="0"/>
    <n v="5491"/>
    <x v="175"/>
    <x v="4"/>
    <n v="7108349253"/>
    <s v="Cycling Shoes"/>
    <n v="25062909573"/>
    <n v="1"/>
    <n v="748.13"/>
    <n v="822.94299999999998"/>
    <n v="74.813000000000002"/>
  </r>
  <r>
    <s v="gid://shopify/LineItem/2161081745486"/>
    <n v="7139"/>
    <s v="United States"/>
    <s v="Titus"/>
    <s v="Carabet"/>
    <x v="22"/>
    <n v="25348"/>
    <x v="45"/>
    <x v="0"/>
    <n v="2738"/>
    <x v="176"/>
    <x v="2"/>
    <n v="7108349253"/>
    <s v="Cycling Shoes"/>
    <n v="25062909573"/>
    <n v="1"/>
    <n v="525.53"/>
    <n v="578.08299999999997"/>
    <n v="52.552999999999997"/>
  </r>
  <r>
    <s v="gid://shopify/LineItem/2161274683470"/>
    <n v="7299"/>
    <s v="United States"/>
    <s v="Tandi"/>
    <s v="Tarquinio"/>
    <x v="6"/>
    <n v="33686"/>
    <x v="60"/>
    <x v="0"/>
    <n v="5579"/>
    <x v="177"/>
    <x v="0"/>
    <n v="7108349253"/>
    <s v="Cycling Shoes"/>
    <n v="25062909573"/>
    <n v="1"/>
    <n v="799.93"/>
    <n v="879.923"/>
    <n v="79.992999999999995"/>
  </r>
  <r>
    <s v="gid://shopify/LineItem/2161305878606"/>
    <n v="7317"/>
    <s v="United States"/>
    <s v="Idelle"/>
    <s v="Chasemoore"/>
    <x v="27"/>
    <n v="42445"/>
    <x v="112"/>
    <x v="0"/>
    <n v="5688"/>
    <x v="178"/>
    <x v="0"/>
    <n v="7108349253"/>
    <s v="Cycling Shoes"/>
    <n v="25062909573"/>
    <n v="1"/>
    <n v="498.13"/>
    <n v="547.94299999999998"/>
    <n v="49.813000000000002"/>
  </r>
  <r>
    <s v="gid://shopify/LineItem/2153206906958"/>
    <n v="1316"/>
    <s v="United States"/>
    <s v="Nathanael"/>
    <s v="Thireau"/>
    <x v="32"/>
    <n v="89375"/>
    <x v="113"/>
    <x v="0"/>
    <n v="4884"/>
    <x v="179"/>
    <x v="0"/>
    <n v="7108349253"/>
    <s v="Cycling Shoes"/>
    <n v="25062909637"/>
    <n v="1"/>
    <n v="486.33"/>
    <n v="534.96299999999997"/>
    <n v="48.633000000000003"/>
  </r>
  <r>
    <s v="gid://shopify/LineItem/2155860197454"/>
    <n v="3432"/>
    <s v="United States"/>
    <s v="See"/>
    <s v="Drinkall"/>
    <x v="2"/>
    <n v="320"/>
    <x v="16"/>
    <x v="0"/>
    <n v="2236"/>
    <x v="180"/>
    <x v="0"/>
    <n v="58311737349"/>
    <s v="Cycling Shoes"/>
    <n v="660000000000"/>
    <n v="1"/>
    <n v="495.13"/>
    <n v="544.64300000000003"/>
    <n v="49.512999999999998"/>
  </r>
  <r>
    <s v="gid://shopify/LineItem/2156034228302"/>
    <n v="3588"/>
    <s v="United States"/>
    <s v="Hunt"/>
    <s v="Heathcott"/>
    <x v="21"/>
    <n v="6605"/>
    <x v="114"/>
    <x v="0"/>
    <n v="68"/>
    <x v="181"/>
    <x v="0"/>
    <n v="58311737349"/>
    <s v="Cycling Shoes"/>
    <n v="660000000000"/>
    <n v="1"/>
    <n v="633.13"/>
    <n v="696.44299999999998"/>
    <n v="63.313000000000002"/>
  </r>
  <r>
    <s v="gid://shopify/LineItem/2156680020046"/>
    <n v="4103"/>
    <s v="United States"/>
    <s v="Dixie"/>
    <s v="Ebhardt"/>
    <x v="35"/>
    <n v="45856"/>
    <x v="115"/>
    <x v="0"/>
    <n v="4920"/>
    <x v="19"/>
    <x v="2"/>
    <n v="58311737349"/>
    <s v="Cycling Shoes"/>
    <n v="660000000000"/>
    <n v="1"/>
    <n v="467.13"/>
    <n v="513.84299999999996"/>
    <n v="46.713000000000001"/>
  </r>
  <r>
    <s v="gid://shopify/LineItem/2158891466830"/>
    <n v="5568"/>
    <s v="United States"/>
    <s v="Margo"/>
    <s v="Folli"/>
    <x v="20"/>
    <n v="35115"/>
    <x v="42"/>
    <x v="0"/>
    <n v="6350"/>
    <x v="182"/>
    <x v="0"/>
    <n v="58311737349"/>
    <s v="Cycling Shoes"/>
    <n v="660000000000"/>
    <n v="1"/>
    <n v="593.13"/>
    <n v="652.44299999999998"/>
    <n v="59.313000000000002"/>
  </r>
  <r>
    <s v="gid://shopify/LineItem/2159561932878"/>
    <n v="6015"/>
    <s v="United States"/>
    <s v="Margeaux"/>
    <s v="Willgoose"/>
    <x v="16"/>
    <n v="82364"/>
    <x v="34"/>
    <x v="0"/>
    <n v="1071"/>
    <x v="183"/>
    <x v="0"/>
    <n v="58311737349"/>
    <s v="Cycling Shoes"/>
    <n v="660000000000"/>
    <n v="1"/>
    <n v="467.13"/>
    <n v="513.84299999999996"/>
    <n v="46.713000000000001"/>
  </r>
  <r>
    <s v="gid://shopify/LineItem/2159576744014"/>
    <n v="6027"/>
    <s v="United States"/>
    <s v="Carlos"/>
    <s v="Tafani"/>
    <x v="0"/>
    <n v="22119"/>
    <x v="0"/>
    <x v="0"/>
    <n v="2352"/>
    <x v="184"/>
    <x v="0"/>
    <n v="58311737349"/>
    <s v="Cycling Shoes"/>
    <n v="660000000000"/>
    <n v="1"/>
    <n v="545.13"/>
    <n v="599.64300000000003"/>
    <n v="54.512999999999998"/>
  </r>
  <r>
    <s v="gid://shopify/LineItem/2151872102478"/>
    <n v="486"/>
    <s v="United States"/>
    <s v="Clovis"/>
    <s v="covino"/>
    <x v="0"/>
    <n v="26838"/>
    <x v="51"/>
    <x v="0"/>
    <n v="2556"/>
    <x v="185"/>
    <x v="0"/>
    <n v="58311737349"/>
    <s v="Cycling Shoes"/>
    <n v="660000000000"/>
    <n v="1"/>
    <n v="679.13"/>
    <n v="747.04300000000001"/>
    <n v="67.912999999999997"/>
  </r>
  <r>
    <s v="gid://shopify/LineItem/2156674121806"/>
    <n v="4096"/>
    <s v="United States"/>
    <s v="Gwyn"/>
    <s v="Esmonde"/>
    <x v="30"/>
    <n v="99693"/>
    <x v="87"/>
    <x v="0"/>
    <n v="5371"/>
    <x v="186"/>
    <x v="0"/>
    <n v="58311737349"/>
    <s v="Cycling Shoes"/>
    <n v="660000000000"/>
    <n v="1"/>
    <n v="538.33000000000004"/>
    <n v="592.16300000000001"/>
    <n v="53.832999999999998"/>
  </r>
  <r>
    <s v="gid://shopify/LineItem/2152533852238"/>
    <n v="904"/>
    <s v="United States"/>
    <s v="Selma"/>
    <s v="Gaule"/>
    <x v="34"/>
    <n v="20556"/>
    <x v="116"/>
    <x v="0"/>
    <n v="2921"/>
    <x v="187"/>
    <x v="0"/>
    <n v="58311737349"/>
    <s v="Cycling Shoes"/>
    <n v="660000000000"/>
    <n v="1"/>
    <n v="467.13"/>
    <n v="513.84299999999996"/>
    <n v="46.713000000000001"/>
  </r>
  <r>
    <s v="gid://shopify/LineItem/2153600876622"/>
    <n v="1672"/>
    <s v="United States"/>
    <s v="Sibel"/>
    <s v="Spira"/>
    <x v="2"/>
    <n v="43766"/>
    <x v="80"/>
    <x v="0"/>
    <n v="5518"/>
    <x v="188"/>
    <x v="0"/>
    <n v="58311737349"/>
    <s v="Cycling Shoes"/>
    <n v="660000000000"/>
    <n v="1"/>
    <n v="495.13"/>
    <n v="544.64300000000003"/>
    <n v="49.512999999999998"/>
  </r>
  <r>
    <s v="gid://shopify/LineItem/2156247875662"/>
    <n v="3763"/>
    <s v="United States"/>
    <s v="Corbet"/>
    <s v="Comoletti"/>
    <x v="6"/>
    <n v="42080"/>
    <x v="11"/>
    <x v="0"/>
    <n v="4648"/>
    <x v="189"/>
    <x v="4"/>
    <n v="58311737349"/>
    <s v="Cycling Shoes"/>
    <n v="660000000000"/>
    <n v="1"/>
    <n v="467.13"/>
    <n v="513.84299999999996"/>
    <n v="46.713000000000001"/>
  </r>
  <r>
    <s v="gid://shopify/LineItem/2153186328654"/>
    <n v="1305"/>
    <s v="United States"/>
    <s v="Linnea"/>
    <s v="Winterbourne"/>
    <x v="2"/>
    <n v="72617"/>
    <x v="19"/>
    <x v="0"/>
    <n v="502"/>
    <x v="190"/>
    <x v="0"/>
    <n v="58311737349"/>
    <s v="Cycling Shoes"/>
    <n v="660000000000"/>
    <n v="1"/>
    <n v="551.92999999999995"/>
    <n v="607.12300000000005"/>
    <n v="55.192999999999998"/>
  </r>
  <r>
    <s v="gid://shopify/LineItem/2155882512462"/>
    <n v="3450"/>
    <s v="United States"/>
    <s v="Fredelia"/>
    <s v="Piddlesden"/>
    <x v="21"/>
    <n v="14632"/>
    <x v="44"/>
    <x v="0"/>
    <n v="3368"/>
    <x v="191"/>
    <x v="2"/>
    <n v="58311737349"/>
    <s v="Cycling Shoes"/>
    <n v="660000000000"/>
    <n v="1"/>
    <n v="547.13"/>
    <n v="601.84299999999996"/>
    <n v="54.713000000000001"/>
  </r>
  <r>
    <s v="gid://shopify/LineItem/2151590002766"/>
    <n v="245"/>
    <s v="United States"/>
    <s v="Corey"/>
    <s v="Fairchild"/>
    <x v="9"/>
    <n v="79257"/>
    <x v="15"/>
    <x v="0"/>
    <n v="3012"/>
    <x v="192"/>
    <x v="0"/>
    <n v="58311737349"/>
    <s v="Cycling Shoes"/>
    <n v="660000000000"/>
    <n v="1"/>
    <n v="495.13"/>
    <n v="544.64300000000003"/>
    <n v="49.512999999999998"/>
  </r>
  <r>
    <s v="gid://shopify/LineItem/2153182855246"/>
    <n v="1298"/>
    <s v="United States"/>
    <s v="Rianon"/>
    <s v="Dearness"/>
    <x v="30"/>
    <n v="87233"/>
    <x v="71"/>
    <x v="0"/>
    <n v="802"/>
    <x v="193"/>
    <x v="0"/>
    <n v="58311737349"/>
    <s v="Cycling Shoes"/>
    <n v="660000000000"/>
    <n v="1"/>
    <n v="643.13"/>
    <n v="707.44299999999998"/>
    <n v="64.313000000000002"/>
  </r>
  <r>
    <s v="gid://shopify/LineItem/2157959020622"/>
    <n v="5140"/>
    <s v="United States"/>
    <s v="Desmond"/>
    <s v="Creasy"/>
    <x v="19"/>
    <n v="59785"/>
    <x v="117"/>
    <x v="0"/>
    <n v="5289"/>
    <x v="194"/>
    <x v="0"/>
    <n v="58311737349"/>
    <s v="Cycling Shoes"/>
    <n v="660000000000"/>
    <n v="1"/>
    <n v="643.13"/>
    <n v="707.44299999999998"/>
    <n v="64.313000000000002"/>
  </r>
  <r>
    <s v="gid://shopify/LineItem/2158206091342"/>
    <n v="5279"/>
    <s v="United States"/>
    <s v="Kasey"/>
    <s v="Tigwell"/>
    <x v="28"/>
    <n v="20070"/>
    <x v="118"/>
    <x v="0"/>
    <n v="660"/>
    <x v="195"/>
    <x v="4"/>
    <n v="58311737349"/>
    <s v="Cycling Shoes"/>
    <n v="660000000000"/>
    <n v="1"/>
    <n v="481.53"/>
    <n v="529.68299999999999"/>
    <n v="48.152999999999999"/>
  </r>
  <r>
    <s v="gid://shopify/LineItem/2158854406222"/>
    <n v="5534"/>
    <s v="United States"/>
    <s v="Anna"/>
    <s v="Rodman"/>
    <x v="32"/>
    <n v="13501"/>
    <x v="83"/>
    <x v="0"/>
    <n v="944"/>
    <x v="196"/>
    <x v="4"/>
    <n v="58311737349"/>
    <s v="Cycling Shoes"/>
    <n v="660000000000"/>
    <n v="1"/>
    <n v="523.92999999999995"/>
    <n v="576.32299999999998"/>
    <n v="52.393000000000001"/>
  </r>
  <r>
    <s v="gid://shopify/LineItem/2157035389006"/>
    <n v="4271"/>
    <s v="United States"/>
    <s v="Renee"/>
    <s v="Marian"/>
    <x v="33"/>
    <n v="34115"/>
    <x v="119"/>
    <x v="0"/>
    <n v="732"/>
    <x v="197"/>
    <x v="4"/>
    <n v="58311737349"/>
    <s v="Cycling Shoes"/>
    <n v="660000000000"/>
    <n v="1"/>
    <n v="467.13"/>
    <n v="513.84299999999996"/>
    <n v="46.713000000000001"/>
  </r>
  <r>
    <s v="gid://shopify/LineItem/2159835152462"/>
    <n v="6196"/>
    <s v="United States"/>
    <s v="Leo"/>
    <s v="Loalday"/>
    <x v="24"/>
    <n v="66366"/>
    <x v="78"/>
    <x v="0"/>
    <n v="3213"/>
    <x v="198"/>
    <x v="0"/>
    <n v="58311737349"/>
    <s v="Cycling Shoes"/>
    <n v="660000000000"/>
    <n v="2"/>
    <n v="937.13"/>
    <n v="1030.8430000000001"/>
    <n v="93.712999999999994"/>
  </r>
  <r>
    <s v="gid://shopify/LineItem/2151962476622"/>
    <n v="548"/>
    <s v="United States"/>
    <s v="Lindsay"/>
    <s v="Secrett"/>
    <x v="0"/>
    <n v="73565"/>
    <x v="2"/>
    <x v="0"/>
    <n v="3934"/>
    <x v="199"/>
    <x v="4"/>
    <n v="58311737349"/>
    <s v="Cycling Shoes"/>
    <n v="660000000000"/>
    <n v="1"/>
    <n v="495.13"/>
    <n v="544.64300000000003"/>
    <n v="49.512999999999998"/>
  </r>
  <r>
    <s v="gid://shopify/LineItem/2158008729678"/>
    <n v="5175"/>
    <s v="United States"/>
    <s v="Winfield"/>
    <s v="Saunter"/>
    <x v="2"/>
    <n v="99656"/>
    <x v="120"/>
    <x v="0"/>
    <n v="5486"/>
    <x v="200"/>
    <x v="2"/>
    <n v="58311737349"/>
    <s v="Cycling Shoes"/>
    <n v="660000000000"/>
    <n v="1"/>
    <n v="525.13"/>
    <n v="577.64300000000003"/>
    <n v="52.512999999999998"/>
  </r>
  <r>
    <s v="gid://shopify/LineItem/2159475884110"/>
    <n v="5955"/>
    <s v="United States"/>
    <s v="Alayne"/>
    <s v="Spurman"/>
    <x v="17"/>
    <n v="8709"/>
    <x v="38"/>
    <x v="0"/>
    <n v="4932"/>
    <x v="201"/>
    <x v="2"/>
    <n v="58311737349"/>
    <s v="Cycling Shoes"/>
    <n v="660000000000"/>
    <n v="1"/>
    <n v="515.13"/>
    <n v="566.64300000000003"/>
    <n v="51.512999999999998"/>
  </r>
  <r>
    <s v="gid://shopify/LineItem/2154536992846"/>
    <n v="2344"/>
    <s v="United States"/>
    <s v="Reidar"/>
    <s v="Jerrard"/>
    <x v="14"/>
    <n v="71971"/>
    <x v="28"/>
    <x v="0"/>
    <n v="3588"/>
    <x v="202"/>
    <x v="0"/>
    <n v="58311737349"/>
    <s v="Cycling Shoes"/>
    <n v="660000000000"/>
    <n v="1"/>
    <n v="483.93"/>
    <n v="532.32299999999998"/>
    <n v="48.393000000000001"/>
  </r>
  <r>
    <s v="gid://shopify/LineItem/2157388234830"/>
    <n v="4683"/>
    <s v="United States"/>
    <s v="Les"/>
    <s v="Milmore"/>
    <x v="18"/>
    <n v="44660"/>
    <x v="121"/>
    <x v="0"/>
    <n v="6282"/>
    <x v="203"/>
    <x v="4"/>
    <n v="58311737349"/>
    <s v="Cycling Shoes"/>
    <n v="660000000000"/>
    <n v="1"/>
    <n v="687.93"/>
    <n v="756.72299999999996"/>
    <n v="68.793000000000006"/>
  </r>
  <r>
    <s v="gid://shopify/LineItem/2151468564558"/>
    <n v="121"/>
    <s v="United States"/>
    <s v="Christabella"/>
    <s v="Pontefract"/>
    <x v="0"/>
    <n v="47969"/>
    <x v="122"/>
    <x v="0"/>
    <n v="988"/>
    <x v="204"/>
    <x v="4"/>
    <n v="58311737349"/>
    <s v="Cycling Shoes"/>
    <n v="660000000000"/>
    <n v="1"/>
    <n v="492.73"/>
    <n v="542.00300000000004"/>
    <n v="49.273000000000003"/>
  </r>
  <r>
    <s v="gid://shopify/LineItem/2157012418638"/>
    <n v="4229"/>
    <s v="United States"/>
    <s v="Pam"/>
    <s v="Fremantle"/>
    <x v="0"/>
    <n v="96411"/>
    <x v="111"/>
    <x v="0"/>
    <n v="4758"/>
    <x v="205"/>
    <x v="2"/>
    <n v="58311737349"/>
    <s v="Cycling Shoes"/>
    <n v="660000000000"/>
    <n v="1"/>
    <n v="515.13"/>
    <n v="566.64300000000003"/>
    <n v="51.512999999999998"/>
  </r>
  <r>
    <s v="gid://shopify/LineItem/2153030189134"/>
    <n v="1150"/>
    <s v="United States"/>
    <s v="Laura"/>
    <s v="Duplock"/>
    <x v="1"/>
    <n v="45046"/>
    <x v="10"/>
    <x v="0"/>
    <n v="5648"/>
    <x v="206"/>
    <x v="2"/>
    <n v="58311639045"/>
    <s v="Cycling Shoes"/>
    <n v="660000000000"/>
    <n v="1"/>
    <n v="633.13"/>
    <n v="696.44299999999998"/>
    <n v="63.313000000000002"/>
  </r>
  <r>
    <s v="gid://shopify/LineItem/2153394667598"/>
    <n v="1474"/>
    <s v="United States"/>
    <s v="Annette"/>
    <s v="Gell"/>
    <x v="6"/>
    <n v="36606"/>
    <x v="123"/>
    <x v="0"/>
    <n v="3719"/>
    <x v="207"/>
    <x v="0"/>
    <n v="58311639045"/>
    <s v="Cycling Shoes"/>
    <n v="660000000000"/>
    <n v="1"/>
    <n v="467.13"/>
    <n v="513.84299999999996"/>
    <n v="46.713000000000001"/>
  </r>
  <r>
    <s v="gid://shopify/LineItem/2152167735374"/>
    <n v="693"/>
    <s v="United States"/>
    <s v="Lay"/>
    <s v="Thornbarrow"/>
    <x v="36"/>
    <n v="31106"/>
    <x v="124"/>
    <x v="0"/>
    <n v="1161"/>
    <x v="208"/>
    <x v="4"/>
    <n v="58311639045"/>
    <s v="Walking Shoes"/>
    <n v="660000000000"/>
    <n v="1"/>
    <n v="467.13"/>
    <n v="513.84299999999996"/>
    <n v="46.713000000000001"/>
  </r>
  <r>
    <s v="gid://shopify/LineItem/2152436826190"/>
    <n v="857"/>
    <s v="United States"/>
    <s v="Evita"/>
    <s v="Carrell"/>
    <x v="6"/>
    <n v="7308"/>
    <x v="72"/>
    <x v="0"/>
    <n v="5231"/>
    <x v="209"/>
    <x v="0"/>
    <n v="58311639045"/>
    <s v="Walking Shoes"/>
    <n v="660000000000"/>
    <n v="1"/>
    <n v="467.13"/>
    <n v="513.84299999999996"/>
    <n v="46.713000000000001"/>
  </r>
  <r>
    <s v="gid://shopify/LineItem/2158923251790"/>
    <n v="5594"/>
    <s v="United States"/>
    <s v="Gavan"/>
    <s v="McGibbon"/>
    <x v="15"/>
    <n v="9327"/>
    <x v="48"/>
    <x v="0"/>
    <n v="6082"/>
    <x v="210"/>
    <x v="0"/>
    <n v="58311639045"/>
    <s v="Walking Shoes"/>
    <n v="660000000000"/>
    <n v="1"/>
    <n v="583.13"/>
    <n v="641.44299999999998"/>
    <n v="58.313000000000002"/>
  </r>
  <r>
    <s v="gid://shopify/LineItem/2155997495374"/>
    <n v="3545"/>
    <s v="United States"/>
    <s v="Steffane"/>
    <s v="Comettoi"/>
    <x v="11"/>
    <n v="42592"/>
    <x v="18"/>
    <x v="0"/>
    <n v="3126"/>
    <x v="211"/>
    <x v="0"/>
    <n v="58311639045"/>
    <s v="Walking Shoes"/>
    <n v="660000000000"/>
    <n v="1"/>
    <n v="663.13"/>
    <n v="729.44299999999998"/>
    <n v="66.313000000000002"/>
  </r>
  <r>
    <s v="gid://shopify/LineItem/2160876683342"/>
    <n v="6986"/>
    <s v="United States"/>
    <s v="Ginevra"/>
    <s v="Arnell"/>
    <x v="2"/>
    <n v="76392"/>
    <x v="31"/>
    <x v="0"/>
    <n v="5717"/>
    <x v="212"/>
    <x v="0"/>
    <n v="58311639045"/>
    <s v="Walking Shoes"/>
    <n v="660000000000"/>
    <n v="1"/>
    <n v="467.13"/>
    <n v="513.84299999999996"/>
    <n v="46.713000000000001"/>
  </r>
  <r>
    <s v="gid://shopify/LineItem/2151439007822"/>
    <n v="93"/>
    <s v="United States"/>
    <s v="West"/>
    <s v="MacNeice"/>
    <x v="9"/>
    <n v="5311"/>
    <x v="15"/>
    <x v="0"/>
    <n v="149"/>
    <x v="213"/>
    <x v="2"/>
    <n v="58311639045"/>
    <s v="Walking Shoes"/>
    <n v="660000000000"/>
    <n v="1"/>
    <n v="565.13"/>
    <n v="621.64300000000003"/>
    <n v="56.512999999999998"/>
  </r>
  <r>
    <s v="gid://shopify/LineItem/2156872499278"/>
    <n v="4165"/>
    <s v="United States"/>
    <s v="Lindsay"/>
    <s v="Gibbon"/>
    <x v="34"/>
    <n v="61144"/>
    <x v="116"/>
    <x v="0"/>
    <n v="1473"/>
    <x v="214"/>
    <x v="0"/>
    <n v="58311639045"/>
    <s v="Walking Shoes"/>
    <n v="660000000000"/>
    <n v="1"/>
    <n v="467.13"/>
    <n v="513.84299999999996"/>
    <n v="46.713000000000001"/>
  </r>
  <r>
    <s v="gid://shopify/LineItem/2157911572558"/>
    <n v="5097"/>
    <s v="United States"/>
    <s v="Lindsay"/>
    <s v="Basler"/>
    <x v="30"/>
    <n v="60822"/>
    <x v="71"/>
    <x v="0"/>
    <n v="3699"/>
    <x v="215"/>
    <x v="0"/>
    <n v="58311639045"/>
    <s v="Walking Shoes"/>
    <n v="660000000000"/>
    <n v="1"/>
    <n v="525.13"/>
    <n v="577.64300000000003"/>
    <n v="52.512999999999998"/>
  </r>
  <r>
    <s v="gid://shopify/LineItem/2158031634510"/>
    <n v="5194"/>
    <s v="United States"/>
    <s v="Gilberta"/>
    <s v="Marnane"/>
    <x v="26"/>
    <n v="65694"/>
    <x v="107"/>
    <x v="0"/>
    <n v="5808"/>
    <x v="216"/>
    <x v="4"/>
    <n v="58311639045"/>
    <s v="Walking Shoes"/>
    <n v="660000000000"/>
    <n v="1"/>
    <n v="467.13"/>
    <n v="513.84299999999996"/>
    <n v="46.713000000000001"/>
  </r>
  <r>
    <s v="gid://shopify/LineItem/2154957111374"/>
    <n v="2775"/>
    <s v="United States"/>
    <s v="Joleen"/>
    <s v="Pridden"/>
    <x v="2"/>
    <n v="46845"/>
    <x v="125"/>
    <x v="0"/>
    <n v="6012"/>
    <x v="217"/>
    <x v="4"/>
    <n v="58311639045"/>
    <s v="Walking Shoes"/>
    <n v="660000000000"/>
    <n v="1"/>
    <n v="570.33000000000004"/>
    <n v="627.36300000000006"/>
    <n v="57.033000000000001"/>
  </r>
  <r>
    <s v="gid://shopify/LineItem/2158629421134"/>
    <n v="5422"/>
    <s v="United States"/>
    <s v="Justis"/>
    <s v="Smead"/>
    <x v="0"/>
    <n v="86182"/>
    <x v="126"/>
    <x v="0"/>
    <n v="3672"/>
    <x v="218"/>
    <x v="0"/>
    <n v="58311639045"/>
    <s v="Walking Shoes"/>
    <n v="660000000000"/>
    <n v="1"/>
    <n v="490.73"/>
    <n v="539.803"/>
    <n v="49.073"/>
  </r>
  <r>
    <s v="gid://shopify/LineItem/2157806518350"/>
    <n v="5009"/>
    <s v="United States"/>
    <s v="Elia"/>
    <s v="Beeton"/>
    <x v="9"/>
    <n v="29700"/>
    <x v="15"/>
    <x v="0"/>
    <n v="1687"/>
    <x v="219"/>
    <x v="0"/>
    <n v="58311802885"/>
    <s v="Walking Shoes"/>
    <n v="660000000000"/>
    <n v="1"/>
    <n v="467.13"/>
    <n v="513.84299999999996"/>
    <n v="46.713000000000001"/>
  </r>
  <r>
    <s v="gid://shopify/LineItem/2154809557070"/>
    <n v="2637"/>
    <s v="United States"/>
    <s v="Evonne"/>
    <s v="Essery"/>
    <x v="9"/>
    <n v="77198"/>
    <x v="15"/>
    <x v="0"/>
    <n v="519"/>
    <x v="220"/>
    <x v="0"/>
    <n v="58311802885"/>
    <s v="Walking Shoes"/>
    <n v="660000000000"/>
    <n v="1"/>
    <n v="503.63"/>
    <n v="553.99300000000005"/>
    <n v="50.363"/>
  </r>
  <r>
    <s v="gid://shopify/LineItem/2151187251278"/>
    <n v="19"/>
    <s v="United States"/>
    <s v="Erskine"/>
    <s v="Itzakson"/>
    <x v="26"/>
    <n v="58901"/>
    <x v="61"/>
    <x v="0"/>
    <n v="2033"/>
    <x v="221"/>
    <x v="0"/>
    <n v="58311802885"/>
    <s v="Walking Shoes"/>
    <n v="660000000000"/>
    <n v="1"/>
    <n v="731.13"/>
    <n v="804.24300000000005"/>
    <n v="73.113"/>
  </r>
  <r>
    <s v="gid://shopify/LineItem/2152474738766"/>
    <n v="875"/>
    <s v="United States"/>
    <s v="Hulda"/>
    <s v="Assandri"/>
    <x v="37"/>
    <n v="80669"/>
    <x v="127"/>
    <x v="0"/>
    <n v="4140"/>
    <x v="222"/>
    <x v="0"/>
    <n v="58311802885"/>
    <s v="Walking Shoes"/>
    <n v="660000000000"/>
    <n v="1"/>
    <n v="515.92999999999995"/>
    <n v="567.52300000000002"/>
    <n v="51.593000000000004"/>
  </r>
  <r>
    <s v="gid://shopify/LineItem/2159646998606"/>
    <n v="6070"/>
    <s v="United States"/>
    <s v="Clovis"/>
    <s v="Gerault"/>
    <x v="22"/>
    <n v="20049"/>
    <x v="128"/>
    <x v="0"/>
    <n v="5781"/>
    <x v="223"/>
    <x v="0"/>
    <n v="58311802885"/>
    <s v="Walking Shoes"/>
    <n v="660000000000"/>
    <n v="1"/>
    <n v="467.13"/>
    <n v="513.84299999999996"/>
    <n v="46.713000000000001"/>
  </r>
  <r>
    <s v="gid://shopify/LineItem/2159757590606"/>
    <n v="6153"/>
    <s v="United States"/>
    <s v="Leupold"/>
    <s v="Quick"/>
    <x v="2"/>
    <n v="19023"/>
    <x v="16"/>
    <x v="0"/>
    <n v="3143"/>
    <x v="224"/>
    <x v="0"/>
    <n v="58311802885"/>
    <s v="Walking Shoes"/>
    <n v="660000000000"/>
    <n v="1"/>
    <n v="467.13"/>
    <n v="513.84299999999996"/>
    <n v="46.713000000000001"/>
  </r>
  <r>
    <s v="gid://shopify/LineItem/2159811199054"/>
    <n v="6182"/>
    <s v="United States"/>
    <s v="Phelia"/>
    <s v="Greenwood"/>
    <x v="11"/>
    <n v="57295"/>
    <x v="99"/>
    <x v="0"/>
    <n v="2432"/>
    <x v="225"/>
    <x v="0"/>
    <n v="58311802885"/>
    <s v="Walking Shoes"/>
    <n v="660000000000"/>
    <n v="1"/>
    <n v="467.13"/>
    <n v="513.84299999999996"/>
    <n v="46.713000000000001"/>
  </r>
  <r>
    <s v="gid://shopify/LineItem/2159465168974"/>
    <n v="5951"/>
    <s v="United States"/>
    <s v="Isobel"/>
    <s v="Brocklebank"/>
    <x v="13"/>
    <n v="95121"/>
    <x v="23"/>
    <x v="0"/>
    <n v="1857"/>
    <x v="226"/>
    <x v="0"/>
    <n v="58311802885"/>
    <s v="Walking Shoes"/>
    <n v="660000000000"/>
    <n v="1"/>
    <n v="464.33"/>
    <n v="510.76299999999998"/>
    <n v="46.433"/>
  </r>
  <r>
    <s v="gid://shopify/LineItem/2152121729102"/>
    <n v="660"/>
    <s v="United States"/>
    <s v="Amity"/>
    <s v="Westney"/>
    <x v="15"/>
    <n v="79699"/>
    <x v="129"/>
    <x v="0"/>
    <n v="2793"/>
    <x v="227"/>
    <x v="4"/>
    <n v="58311802885"/>
    <s v="Walking Shoes"/>
    <n v="660000000000"/>
    <n v="1"/>
    <n v="461.53"/>
    <n v="507.68299999999999"/>
    <n v="46.152999999999999"/>
  </r>
  <r>
    <s v="gid://shopify/LineItem/2153497460814"/>
    <n v="1556"/>
    <s v="United States"/>
    <s v="Laney"/>
    <s v="Thebeau"/>
    <x v="38"/>
    <n v="47113"/>
    <x v="130"/>
    <x v="0"/>
    <n v="389"/>
    <x v="228"/>
    <x v="0"/>
    <n v="58311802885"/>
    <s v="Walking Shoes"/>
    <n v="660000000000"/>
    <n v="1"/>
    <n v="564.13"/>
    <n v="620.54300000000001"/>
    <n v="56.412999999999997"/>
  </r>
  <r>
    <s v="gid://shopify/LineItem/2158992883790"/>
    <n v="5641"/>
    <s v="United States"/>
    <s v="Neala"/>
    <s v="Marques"/>
    <x v="27"/>
    <n v="39761"/>
    <x v="4"/>
    <x v="0"/>
    <n v="377"/>
    <x v="229"/>
    <x v="1"/>
    <n v="58311802885"/>
    <s v="Walking Shoes"/>
    <n v="660000000000"/>
    <n v="1"/>
    <n v="545.13"/>
    <n v="599.64300000000003"/>
    <n v="54.512999999999998"/>
  </r>
  <r>
    <s v="gid://shopify/LineItem/2153188819022"/>
    <n v="1309"/>
    <s v="United States"/>
    <s v="Boniface"/>
    <s v="Cullotey"/>
    <x v="11"/>
    <n v="41222"/>
    <x v="131"/>
    <x v="0"/>
    <n v="6106"/>
    <x v="230"/>
    <x v="2"/>
    <n v="58311802885"/>
    <s v="Walking Shoes"/>
    <n v="660000000000"/>
    <n v="1"/>
    <n v="555.13"/>
    <n v="610.64300000000003"/>
    <n v="55.512999999999998"/>
  </r>
  <r>
    <s v="gid://shopify/LineItem/2158239252558"/>
    <n v="5293"/>
    <s v="United States"/>
    <s v="Norah"/>
    <s v="Deards"/>
    <x v="31"/>
    <n v="6685"/>
    <x v="132"/>
    <x v="0"/>
    <n v="5594"/>
    <x v="231"/>
    <x v="2"/>
    <n v="58311802885"/>
    <s v="Walking Shoes"/>
    <n v="660000000000"/>
    <n v="1"/>
    <n v="663.13"/>
    <n v="729.44299999999998"/>
    <n v="66.313000000000002"/>
  </r>
  <r>
    <s v="gid://shopify/LineItem/2160355672142"/>
    <n v="6533"/>
    <s v="United States"/>
    <s v="Tomasina"/>
    <s v="Meale"/>
    <x v="17"/>
    <n v="64840"/>
    <x v="133"/>
    <x v="0"/>
    <n v="4040"/>
    <x v="232"/>
    <x v="2"/>
    <n v="150000000000"/>
    <s v="Jackets"/>
    <n v="1470000000000"/>
    <n v="1"/>
    <n v="833.13"/>
    <n v="916.44299999999998"/>
    <n v="83.313000000000002"/>
  </r>
  <r>
    <s v="gid://shopify/LineItem/2151758495822"/>
    <n v="379"/>
    <s v="United States"/>
    <s v="Evy"/>
    <s v="Alphonso"/>
    <x v="20"/>
    <n v="72767"/>
    <x v="134"/>
    <x v="0"/>
    <n v="5246"/>
    <x v="233"/>
    <x v="0"/>
    <n v="150000000000"/>
    <s v="Jackets"/>
    <n v="1470000000000"/>
    <n v="1"/>
    <n v="597.53"/>
    <n v="657.28300000000002"/>
    <n v="59.753"/>
  </r>
  <r>
    <s v="gid://shopify/LineItem/2155068391502"/>
    <n v="2909"/>
    <s v="United States"/>
    <s v="Garvin"/>
    <s v="Ingledow"/>
    <x v="0"/>
    <n v="19208"/>
    <x v="135"/>
    <x v="0"/>
    <n v="962"/>
    <x v="234"/>
    <x v="0"/>
    <n v="150000000000"/>
    <s v="Jackets"/>
    <n v="1470000000000"/>
    <n v="1"/>
    <n v="893.13"/>
    <n v="982.44299999999998"/>
    <n v="89.313000000000002"/>
  </r>
  <r>
    <s v="gid://shopify/LineItem/2153813999694"/>
    <n v="1873"/>
    <s v="United States"/>
    <s v="Deonne"/>
    <s v="Terrell"/>
    <x v="26"/>
    <n v="82187"/>
    <x v="107"/>
    <x v="0"/>
    <n v="1355"/>
    <x v="235"/>
    <x v="3"/>
    <n v="150000000000"/>
    <s v="Jackets"/>
    <n v="1470000000000"/>
    <n v="1"/>
    <n v="816.73"/>
    <n v="898.40300000000002"/>
    <n v="81.673000000000002"/>
  </r>
  <r>
    <s v="gid://shopify/LineItem/2153239183438"/>
    <n v="1352"/>
    <s v="United States"/>
    <s v="Nevins"/>
    <s v="Gange"/>
    <x v="5"/>
    <n v="77876"/>
    <x v="136"/>
    <x v="0"/>
    <n v="5489"/>
    <x v="236"/>
    <x v="0"/>
    <n v="6843266629"/>
    <s v="Gift Card"/>
    <n v="23080787013"/>
    <n v="1"/>
    <n v="464.13"/>
    <n v="510.54300000000001"/>
    <n v="46.412999999999997"/>
  </r>
  <r>
    <s v="gid://shopify/LineItem/2151448543310"/>
    <n v="103"/>
    <s v="United States"/>
    <s v="Vikky"/>
    <s v="Hornung"/>
    <x v="31"/>
    <n v="84064"/>
    <x v="74"/>
    <x v="0"/>
    <n v="60"/>
    <x v="237"/>
    <x v="0"/>
    <n v="6843266629"/>
    <s v="Gift Card"/>
    <n v="23080787013"/>
    <n v="1"/>
    <n v="464.13"/>
    <n v="510.54300000000001"/>
    <n v="46.412999999999997"/>
  </r>
  <r>
    <s v="gid://shopify/LineItem/2154537156686"/>
    <n v="2345"/>
    <s v="United States"/>
    <s v="Selig"/>
    <s v="Gerbel"/>
    <x v="27"/>
    <n v="22190"/>
    <x v="57"/>
    <x v="0"/>
    <n v="4423"/>
    <x v="202"/>
    <x v="0"/>
    <n v="6843266629"/>
    <s v="Gift Card"/>
    <n v="23080787013"/>
    <n v="1"/>
    <n v="464.13"/>
    <n v="510.54300000000001"/>
    <n v="46.412999999999997"/>
  </r>
  <r>
    <s v="gid://shopify/LineItem/2153942319182"/>
    <n v="1954"/>
    <s v="United States"/>
    <s v="Nathanael"/>
    <s v="Murr"/>
    <x v="0"/>
    <n v="53036"/>
    <x v="51"/>
    <x v="0"/>
    <n v="159"/>
    <x v="238"/>
    <x v="3"/>
    <n v="6843266629"/>
    <s v="Gift Card"/>
    <n v="23080787013"/>
    <n v="1"/>
    <n v="464.13"/>
    <n v="510.54300000000001"/>
    <n v="46.412999999999997"/>
  </r>
  <r>
    <s v="gid://shopify/LineItem/2160510009422"/>
    <n v="6679"/>
    <s v="United States"/>
    <s v="Rozanna"/>
    <s v="Chrstine"/>
    <x v="30"/>
    <n v="62615"/>
    <x v="71"/>
    <x v="0"/>
    <n v="4145"/>
    <x v="239"/>
    <x v="0"/>
    <n v="6843266629"/>
    <s v="Gift Card"/>
    <n v="23080803909"/>
    <n v="1"/>
    <n v="489.13"/>
    <n v="538.04300000000001"/>
    <n v="48.912999999999997"/>
  </r>
  <r>
    <s v="gid://shopify/LineItem/2157443252302"/>
    <n v="4734"/>
    <s v="United States"/>
    <s v="Lina"/>
    <s v="Paullin"/>
    <x v="0"/>
    <n v="71755"/>
    <x v="97"/>
    <x v="0"/>
    <n v="323"/>
    <x v="240"/>
    <x v="0"/>
    <n v="6843266629"/>
    <s v="Gift Card"/>
    <n v="23080803909"/>
    <n v="1"/>
    <n v="489.13"/>
    <n v="538.04300000000001"/>
    <n v="48.912999999999997"/>
  </r>
  <r>
    <s v="gid://shopify/LineItem/2159333867598"/>
    <n v="5866"/>
    <s v="United States"/>
    <s v="Trace"/>
    <s v="Medendorp"/>
    <x v="6"/>
    <n v="56562"/>
    <x v="9"/>
    <x v="0"/>
    <n v="1180"/>
    <x v="241"/>
    <x v="0"/>
    <n v="6843266629"/>
    <s v="Gift Card"/>
    <n v="23080803909"/>
    <n v="1"/>
    <n v="489.13"/>
    <n v="538.04300000000001"/>
    <n v="48.912999999999997"/>
  </r>
  <r>
    <s v="gid://shopify/LineItem/2155230527566"/>
    <n v="3069"/>
    <s v="United States"/>
    <s v="Rodrigo"/>
    <s v="Wrightem"/>
    <x v="34"/>
    <n v="42315"/>
    <x v="116"/>
    <x v="0"/>
    <n v="5443"/>
    <x v="242"/>
    <x v="2"/>
    <n v="6843266629"/>
    <s v="Gift Card"/>
    <n v="23080803909"/>
    <n v="1"/>
    <n v="489.13"/>
    <n v="538.04300000000001"/>
    <n v="48.912999999999997"/>
  </r>
  <r>
    <s v="gid://shopify/LineItem/2159783837774"/>
    <n v="6172"/>
    <s v="United States"/>
    <s v="Sauveur"/>
    <s v="Karadzas"/>
    <x v="22"/>
    <n v="8038"/>
    <x v="137"/>
    <x v="0"/>
    <n v="3812"/>
    <x v="243"/>
    <x v="0"/>
    <n v="6843266629"/>
    <s v="Gift Card"/>
    <n v="23080803909"/>
    <n v="1"/>
    <n v="489.13"/>
    <n v="538.04300000000001"/>
    <n v="48.912999999999997"/>
  </r>
  <r>
    <s v="gid://shopify/LineItem/2151829962830"/>
    <n v="449"/>
    <s v="United States"/>
    <s v="Chrystel"/>
    <s v="Baggett"/>
    <x v="26"/>
    <n v="99454"/>
    <x v="138"/>
    <x v="0"/>
    <n v="5430"/>
    <x v="244"/>
    <x v="0"/>
    <n v="6843266629"/>
    <s v="Gift Card"/>
    <n v="23080803909"/>
    <n v="1"/>
    <n v="489.13"/>
    <n v="538.04300000000001"/>
    <n v="48.912999999999997"/>
  </r>
  <r>
    <s v="gid://shopify/LineItem/2152374698062"/>
    <n v="812"/>
    <s v="United States"/>
    <s v="Lyn"/>
    <s v="Gerin"/>
    <x v="0"/>
    <n v="99954"/>
    <x v="85"/>
    <x v="0"/>
    <n v="5468"/>
    <x v="245"/>
    <x v="0"/>
    <n v="6843266629"/>
    <s v="Gift Card"/>
    <n v="23080803909"/>
    <n v="1"/>
    <n v="489.13"/>
    <n v="538.04300000000001"/>
    <n v="48.912999999999997"/>
  </r>
  <r>
    <s v="gid://shopify/LineItem/2158878720078"/>
    <n v="5553"/>
    <s v="United States"/>
    <s v="Thomasin"/>
    <s v="Muir"/>
    <x v="0"/>
    <n v="71559"/>
    <x v="139"/>
    <x v="0"/>
    <n v="3592"/>
    <x v="246"/>
    <x v="2"/>
    <n v="6843266629"/>
    <s v="Gift Card"/>
    <n v="23080803909"/>
    <n v="1"/>
    <n v="489.13"/>
    <n v="538.04300000000001"/>
    <n v="48.912999999999997"/>
  </r>
  <r>
    <s v="gid://shopify/LineItem/2159735275598"/>
    <n v="6135"/>
    <s v="United States"/>
    <s v="Kessia"/>
    <s v="Rue"/>
    <x v="6"/>
    <n v="84635"/>
    <x v="140"/>
    <x v="0"/>
    <n v="1339"/>
    <x v="247"/>
    <x v="2"/>
    <n v="6843266629"/>
    <s v="Gift Card"/>
    <n v="23080803909"/>
    <n v="1"/>
    <n v="489.13"/>
    <n v="538.04300000000001"/>
    <n v="48.912999999999997"/>
  </r>
  <r>
    <s v="gid://shopify/LineItem/2159822569550"/>
    <n v="6186"/>
    <s v="United States"/>
    <s v="Sayres"/>
    <s v="D'Onisi"/>
    <x v="2"/>
    <n v="2861"/>
    <x v="80"/>
    <x v="0"/>
    <n v="2398"/>
    <x v="248"/>
    <x v="2"/>
    <n v="6843266629"/>
    <s v="Gift Card"/>
    <n v="23080803909"/>
    <n v="1"/>
    <n v="489.13"/>
    <n v="538.04300000000001"/>
    <n v="48.912999999999997"/>
  </r>
  <r>
    <s v="gid://shopify/LineItem/2156034785358"/>
    <n v="3589"/>
    <s v="United States"/>
    <s v="Orella"/>
    <s v="Timny"/>
    <x v="6"/>
    <n v="47977"/>
    <x v="141"/>
    <x v="0"/>
    <n v="2067"/>
    <x v="181"/>
    <x v="2"/>
    <n v="6843266629"/>
    <s v="Gift Card"/>
    <n v="23080803909"/>
    <n v="1"/>
    <n v="489.13"/>
    <n v="538.04300000000001"/>
    <n v="48.912999999999997"/>
  </r>
  <r>
    <s v="gid://shopify/LineItem/2152149614670"/>
    <n v="679"/>
    <s v="United States"/>
    <s v="Ira"/>
    <s v="Toping"/>
    <x v="21"/>
    <n v="34988"/>
    <x v="92"/>
    <x v="0"/>
    <n v="3249"/>
    <x v="249"/>
    <x v="0"/>
    <n v="6843266629"/>
    <s v="Gift Card"/>
    <n v="23080803909"/>
    <n v="1"/>
    <n v="489.13"/>
    <n v="538.04300000000001"/>
    <n v="48.912999999999997"/>
  </r>
  <r>
    <s v="gid://shopify/LineItem/2151352303694"/>
    <n v="42"/>
    <s v="United States"/>
    <s v="Basile"/>
    <s v="Tubritt"/>
    <x v="0"/>
    <n v="44792"/>
    <x v="85"/>
    <x v="0"/>
    <n v="1187"/>
    <x v="250"/>
    <x v="0"/>
    <n v="6843266629"/>
    <s v="Gift Card"/>
    <n v="23080803909"/>
    <n v="1"/>
    <n v="489.13"/>
    <n v="538.04300000000001"/>
    <n v="48.912999999999997"/>
  </r>
  <r>
    <s v="gid://shopify/LineItem/2158675099726"/>
    <n v="5453"/>
    <s v="United States"/>
    <s v="Megen"/>
    <s v="Perrone"/>
    <x v="2"/>
    <n v="48651"/>
    <x v="142"/>
    <x v="0"/>
    <n v="4130"/>
    <x v="251"/>
    <x v="0"/>
    <n v="6843266629"/>
    <s v="Gift Card"/>
    <n v="23080803909"/>
    <n v="1"/>
    <n v="489.13"/>
    <n v="538.04300000000001"/>
    <n v="48.912999999999997"/>
  </r>
  <r>
    <s v="gid://shopify/LineItem/2157435289678"/>
    <n v="4727"/>
    <s v="United States"/>
    <s v="Jose"/>
    <s v="Manterfield"/>
    <x v="28"/>
    <n v="50834"/>
    <x v="143"/>
    <x v="0"/>
    <n v="2688"/>
    <x v="252"/>
    <x v="4"/>
    <n v="6843266629"/>
    <s v="Gift Card"/>
    <n v="23080803909"/>
    <n v="1"/>
    <n v="489.13"/>
    <n v="538.04300000000001"/>
    <n v="48.912999999999997"/>
  </r>
  <r>
    <s v="gid://shopify/LineItem/2153105850446"/>
    <n v="1232"/>
    <s v="United States"/>
    <s v="Donn"/>
    <s v="Espinoy"/>
    <x v="9"/>
    <n v="74923"/>
    <x v="15"/>
    <x v="0"/>
    <n v="6445"/>
    <x v="253"/>
    <x v="0"/>
    <n v="6843266629"/>
    <s v="Gift Card"/>
    <n v="23080803909"/>
    <n v="1"/>
    <n v="489.13"/>
    <n v="538.04300000000001"/>
    <n v="48.912999999999997"/>
  </r>
  <r>
    <s v="gid://shopify/LineItem/2153248325710"/>
    <n v="1362"/>
    <s v="United States"/>
    <s v="Curcio"/>
    <s v="Lashbrook"/>
    <x v="12"/>
    <n v="2235"/>
    <x v="20"/>
    <x v="0"/>
    <n v="3244"/>
    <x v="254"/>
    <x v="0"/>
    <n v="6843266629"/>
    <s v="Gift Card"/>
    <n v="23080803909"/>
    <n v="1"/>
    <n v="489.13"/>
    <n v="538.04300000000001"/>
    <n v="48.912999999999997"/>
  </r>
  <r>
    <s v="gid://shopify/LineItem/2161007362126"/>
    <n v="7081"/>
    <s v="United States"/>
    <s v="Colin"/>
    <s v="Croisier"/>
    <x v="11"/>
    <n v="20933"/>
    <x v="54"/>
    <x v="0"/>
    <n v="2821"/>
    <x v="255"/>
    <x v="2"/>
    <n v="6843266629"/>
    <s v="Gift Card"/>
    <n v="23080803909"/>
    <n v="1"/>
    <n v="489.13"/>
    <n v="538.04300000000001"/>
    <n v="48.912999999999997"/>
  </r>
  <r>
    <s v="gid://shopify/LineItem/2161130799182"/>
    <n v="7176"/>
    <s v="United States"/>
    <s v="Bernardo"/>
    <s v="Willars"/>
    <x v="31"/>
    <n v="77929"/>
    <x v="144"/>
    <x v="0"/>
    <n v="4118"/>
    <x v="256"/>
    <x v="0"/>
    <n v="6843266629"/>
    <s v="Gift Card"/>
    <n v="23080803909"/>
    <n v="1"/>
    <n v="489.13"/>
    <n v="538.04300000000001"/>
    <n v="48.912999999999997"/>
  </r>
  <r>
    <s v="gid://shopify/LineItem/2152404975694"/>
    <n v="833"/>
    <s v="United States"/>
    <s v="Thaddus"/>
    <s v="Leschelle"/>
    <x v="11"/>
    <n v="67348"/>
    <x v="25"/>
    <x v="0"/>
    <n v="1369"/>
    <x v="257"/>
    <x v="0"/>
    <n v="6843266629"/>
    <s v="Gift Card"/>
    <n v="23080803973"/>
    <n v="1"/>
    <n v="514.13"/>
    <n v="565.54300000000001"/>
    <n v="51.412999999999997"/>
  </r>
  <r>
    <s v="gid://shopify/LineItem/2160312713294"/>
    <n v="6484"/>
    <s v="United States"/>
    <s v="Brander"/>
    <s v="Gundrey"/>
    <x v="17"/>
    <n v="54665"/>
    <x v="145"/>
    <x v="0"/>
    <n v="5478"/>
    <x v="258"/>
    <x v="0"/>
    <n v="6843266629"/>
    <s v="Gift Card"/>
    <n v="23080803973"/>
    <n v="1"/>
    <n v="814.13"/>
    <n v="895.54300000000001"/>
    <n v="81.412999999999997"/>
  </r>
  <r>
    <s v="gid://shopify/LineItem/2152904556622"/>
    <n v="1022"/>
    <s v="United States"/>
    <s v="Stanley"/>
    <s v="Skellen"/>
    <x v="7"/>
    <n v="8604"/>
    <x v="12"/>
    <x v="0"/>
    <n v="1492"/>
    <x v="259"/>
    <x v="0"/>
    <n v="6843266629"/>
    <s v="Gift Card"/>
    <n v="23080803973"/>
    <n v="1"/>
    <n v="664.13"/>
    <n v="730.54300000000001"/>
    <n v="66.412999999999997"/>
  </r>
  <r>
    <s v="gid://shopify/LineItem/2153976823886"/>
    <n v="1980"/>
    <s v="United States"/>
    <s v="Tamara"/>
    <s v="Bentote"/>
    <x v="3"/>
    <n v="55783"/>
    <x v="7"/>
    <x v="0"/>
    <n v="1542"/>
    <x v="260"/>
    <x v="0"/>
    <n v="6843266629"/>
    <s v="Gift Card"/>
    <n v="23080803973"/>
    <n v="1"/>
    <n v="514.13"/>
    <n v="565.54300000000001"/>
    <n v="51.412999999999997"/>
  </r>
  <r>
    <s v="gid://shopify/LineItem/2156222971982"/>
    <n v="3740"/>
    <s v="United States"/>
    <s v="Manfred"/>
    <s v="Hrinishin"/>
    <x v="13"/>
    <n v="57580"/>
    <x v="23"/>
    <x v="0"/>
    <n v="642"/>
    <x v="261"/>
    <x v="0"/>
    <n v="6843266629"/>
    <s v="Gift Card"/>
    <n v="23080803973"/>
    <n v="1"/>
    <n v="514.13"/>
    <n v="565.54300000000001"/>
    <n v="51.412999999999997"/>
  </r>
  <r>
    <s v="gid://shopify/LineItem/2158550286414"/>
    <n v="5383"/>
    <s v="United States"/>
    <s v="Row"/>
    <s v="Rosendorf"/>
    <x v="28"/>
    <n v="98900"/>
    <x v="118"/>
    <x v="0"/>
    <n v="452"/>
    <x v="262"/>
    <x v="0"/>
    <n v="6843266629"/>
    <s v="Gift Card"/>
    <n v="23080803973"/>
    <n v="1"/>
    <n v="514.13"/>
    <n v="565.54300000000001"/>
    <n v="51.412999999999997"/>
  </r>
  <r>
    <s v="gid://shopify/LineItem/2159484764238"/>
    <n v="5962"/>
    <s v="United States"/>
    <s v="Frannie"/>
    <s v="Marcinkus"/>
    <x v="34"/>
    <n v="58724"/>
    <x v="116"/>
    <x v="0"/>
    <n v="587"/>
    <x v="263"/>
    <x v="0"/>
    <n v="6843266629"/>
    <s v="Gift Card"/>
    <n v="23080803973"/>
    <n v="1"/>
    <n v="514.13"/>
    <n v="565.54300000000001"/>
    <n v="51.412999999999997"/>
  </r>
  <r>
    <s v="gid://shopify/LineItem/2160328278094"/>
    <n v="6509"/>
    <s v="United States"/>
    <s v="Jamill"/>
    <s v="McKinstry"/>
    <x v="26"/>
    <n v="97749"/>
    <x v="55"/>
    <x v="0"/>
    <n v="2771"/>
    <x v="6"/>
    <x v="0"/>
    <n v="6843266629"/>
    <s v="Gift Card"/>
    <n v="23080803973"/>
    <n v="1"/>
    <n v="514.13"/>
    <n v="565.54300000000001"/>
    <n v="51.412999999999997"/>
  </r>
  <r>
    <s v="gid://shopify/LineItem/2160300982350"/>
    <n v="6476"/>
    <s v="United States"/>
    <s v="Ebony"/>
    <s v="Coraini"/>
    <x v="33"/>
    <n v="7119"/>
    <x v="119"/>
    <x v="0"/>
    <n v="5559"/>
    <x v="264"/>
    <x v="0"/>
    <n v="6843266629"/>
    <s v="Gift Card"/>
    <n v="23080803973"/>
    <n v="1"/>
    <n v="662.93"/>
    <n v="729.22299999999996"/>
    <n v="66.293000000000006"/>
  </r>
  <r>
    <s v="gid://shopify/LineItem/2158718058574"/>
    <n v="5468"/>
    <s v="United States"/>
    <s v="Abey"/>
    <s v="O'Kennedy"/>
    <x v="0"/>
    <n v="2987"/>
    <x v="146"/>
    <x v="0"/>
    <n v="389"/>
    <x v="265"/>
    <x v="2"/>
    <n v="6843266629"/>
    <s v="Gift Card"/>
    <n v="23080803973"/>
    <n v="1"/>
    <n v="514.13"/>
    <n v="565.54300000000001"/>
    <n v="51.412999999999997"/>
  </r>
  <r>
    <s v="gid://shopify/LineItem/2151631487054"/>
    <n v="283"/>
    <s v="United States"/>
    <s v="Broderick"/>
    <s v="Primrose"/>
    <x v="6"/>
    <n v="69983"/>
    <x v="147"/>
    <x v="0"/>
    <n v="1602"/>
    <x v="266"/>
    <x v="0"/>
    <n v="6843266629"/>
    <s v="Gift Card"/>
    <n v="23080803973"/>
    <n v="1"/>
    <n v="514.13"/>
    <n v="565.54300000000001"/>
    <n v="51.412999999999997"/>
  </r>
  <r>
    <s v="gid://shopify/LineItem/2153096052814"/>
    <n v="1221"/>
    <s v="United States"/>
    <s v="Thatch"/>
    <s v="Calcraft"/>
    <x v="6"/>
    <n v="70917"/>
    <x v="140"/>
    <x v="0"/>
    <n v="4268"/>
    <x v="267"/>
    <x v="0"/>
    <n v="6843266629"/>
    <s v="Gift Card"/>
    <n v="23080803973"/>
    <n v="1"/>
    <n v="514.13"/>
    <n v="565.54300000000001"/>
    <n v="51.412999999999997"/>
  </r>
  <r>
    <s v="gid://shopify/LineItem/2157675577422"/>
    <n v="4922"/>
    <s v="United States"/>
    <s v="Audi"/>
    <s v="Gorringe"/>
    <x v="6"/>
    <n v="61456"/>
    <x v="53"/>
    <x v="0"/>
    <n v="2292"/>
    <x v="268"/>
    <x v="0"/>
    <n v="6843266629"/>
    <s v="Gift Card"/>
    <n v="23080803973"/>
    <n v="1"/>
    <n v="514.13"/>
    <n v="565.54300000000001"/>
    <n v="51.412999999999997"/>
  </r>
  <r>
    <s v="gid://shopify/LineItem/2158988263502"/>
    <n v="5637"/>
    <s v="United States"/>
    <s v="Olvan"/>
    <s v="Sinnatt"/>
    <x v="32"/>
    <n v="29307"/>
    <x v="148"/>
    <x v="0"/>
    <n v="1968"/>
    <x v="269"/>
    <x v="0"/>
    <n v="6843266629"/>
    <s v="Gift Card"/>
    <n v="23080803973"/>
    <n v="1"/>
    <n v="514.13"/>
    <n v="565.54300000000001"/>
    <n v="51.412999999999997"/>
  </r>
  <r>
    <s v="gid://shopify/LineItem/2152056422478"/>
    <n v="613"/>
    <s v="United States"/>
    <s v="Avie"/>
    <s v="Murray"/>
    <x v="6"/>
    <n v="11228"/>
    <x v="11"/>
    <x v="0"/>
    <n v="141"/>
    <x v="270"/>
    <x v="0"/>
    <n v="6843266629"/>
    <s v="Gift Card"/>
    <n v="23080803973"/>
    <n v="1"/>
    <n v="514.13"/>
    <n v="565.54300000000001"/>
    <n v="51.412999999999997"/>
  </r>
  <r>
    <s v="gid://shopify/LineItem/2156469649486"/>
    <n v="3948"/>
    <s v="United States"/>
    <s v="Timofei"/>
    <s v="Schimon"/>
    <x v="26"/>
    <n v="42701"/>
    <x v="55"/>
    <x v="0"/>
    <n v="206"/>
    <x v="271"/>
    <x v="0"/>
    <n v="6843266629"/>
    <s v="Gift Card"/>
    <n v="23080803973"/>
    <n v="1"/>
    <n v="514.13"/>
    <n v="565.54300000000001"/>
    <n v="51.412999999999997"/>
  </r>
  <r>
    <s v="gid://shopify/LineItem/2158957133902"/>
    <n v="5612"/>
    <s v="United States"/>
    <s v="Philipa"/>
    <s v="Cadle"/>
    <x v="30"/>
    <n v="44855"/>
    <x v="149"/>
    <x v="0"/>
    <n v="509"/>
    <x v="272"/>
    <x v="0"/>
    <n v="6843266629"/>
    <s v="Gift Card"/>
    <n v="23080803973"/>
    <n v="1"/>
    <n v="514.13"/>
    <n v="565.54300000000001"/>
    <n v="51.412999999999997"/>
  </r>
  <r>
    <s v="gid://shopify/LineItem/2160902635598"/>
    <n v="6996"/>
    <s v="United States"/>
    <s v="Clayborne"/>
    <s v="Benoey"/>
    <x v="14"/>
    <n v="68432"/>
    <x v="150"/>
    <x v="0"/>
    <n v="576"/>
    <x v="273"/>
    <x v="0"/>
    <n v="6843266629"/>
    <s v="Gift Card"/>
    <n v="23080803973"/>
    <n v="1"/>
    <n v="514.13"/>
    <n v="565.54300000000001"/>
    <n v="51.412999999999997"/>
  </r>
  <r>
    <s v="gid://shopify/LineItem/2161174642766"/>
    <n v="7213"/>
    <s v="United States"/>
    <s v="Debra"/>
    <s v="Kingsford"/>
    <x v="0"/>
    <n v="45829"/>
    <x v="0"/>
    <x v="0"/>
    <n v="3834"/>
    <x v="274"/>
    <x v="0"/>
    <n v="6843266629"/>
    <s v="Gift Card"/>
    <n v="23080803973"/>
    <n v="1"/>
    <n v="514.13"/>
    <n v="565.54300000000001"/>
    <n v="51.412999999999997"/>
  </r>
  <r>
    <s v="gid://shopify/LineItem/2161194565710"/>
    <n v="7236"/>
    <s v="United States"/>
    <s v="Lyda"/>
    <s v="End"/>
    <x v="6"/>
    <n v="29425"/>
    <x v="53"/>
    <x v="0"/>
    <n v="957"/>
    <x v="275"/>
    <x v="0"/>
    <n v="6843266629"/>
    <s v="Gift Card"/>
    <n v="23080803973"/>
    <n v="1"/>
    <n v="514.13"/>
    <n v="565.54300000000001"/>
    <n v="51.412999999999997"/>
  </r>
  <r>
    <s v="gid://shopify/LineItem/2155965317198"/>
    <n v="3522"/>
    <s v="United States"/>
    <s v="Claresta"/>
    <s v="Cain"/>
    <x v="15"/>
    <n v="56088"/>
    <x v="36"/>
    <x v="0"/>
    <n v="3812"/>
    <x v="276"/>
    <x v="2"/>
    <n v="6843266629"/>
    <s v="Gift Card"/>
    <n v="23080804037"/>
    <n v="1"/>
    <n v="539.13"/>
    <n v="593.04300000000001"/>
    <n v="53.912999999999997"/>
  </r>
  <r>
    <s v="gid://shopify/LineItem/2151730217038"/>
    <n v="350"/>
    <s v="United States"/>
    <s v="Zack"/>
    <s v="Jeenes"/>
    <x v="29"/>
    <n v="44480"/>
    <x v="151"/>
    <x v="0"/>
    <n v="3292"/>
    <x v="277"/>
    <x v="0"/>
    <n v="6843266629"/>
    <s v="Gift Card"/>
    <n v="23080804037"/>
    <n v="1"/>
    <n v="539.13"/>
    <n v="593.04300000000001"/>
    <n v="53.912999999999997"/>
  </r>
  <r>
    <s v="gid://shopify/LineItem/2156579225678"/>
    <n v="4033"/>
    <s v="United States"/>
    <s v="Marcus"/>
    <s v="Crossgrove"/>
    <x v="39"/>
    <n v="45730"/>
    <x v="152"/>
    <x v="0"/>
    <n v="2032"/>
    <x v="278"/>
    <x v="0"/>
    <n v="6843266629"/>
    <s v="Gift Card"/>
    <n v="23080804037"/>
    <n v="1"/>
    <n v="539.13"/>
    <n v="593.04300000000001"/>
    <n v="53.912999999999997"/>
  </r>
  <r>
    <s v="gid://shopify/LineItem/2152267120718"/>
    <n v="739"/>
    <s v="United States"/>
    <s v="Rebbecca"/>
    <s v="Kliesl"/>
    <x v="16"/>
    <n v="8677"/>
    <x v="34"/>
    <x v="0"/>
    <n v="888"/>
    <x v="279"/>
    <x v="0"/>
    <n v="6843266629"/>
    <s v="Gift Card"/>
    <n v="23080804037"/>
    <n v="1"/>
    <n v="539.13"/>
    <n v="593.04300000000001"/>
    <n v="53.912999999999997"/>
  </r>
  <r>
    <s v="gid://shopify/LineItem/2156509954126"/>
    <n v="3983"/>
    <s v="United States"/>
    <s v="Cary"/>
    <s v="Davidsohn"/>
    <x v="6"/>
    <n v="46995"/>
    <x v="153"/>
    <x v="0"/>
    <n v="6317"/>
    <x v="280"/>
    <x v="0"/>
    <n v="6843266629"/>
    <s v="Gift Card"/>
    <n v="23080804037"/>
    <n v="1"/>
    <n v="539.13"/>
    <n v="593.04300000000001"/>
    <n v="53.912999999999997"/>
  </r>
  <r>
    <s v="gid://shopify/LineItem/2157746552910"/>
    <n v="4973"/>
    <s v="United States"/>
    <s v="Witty"/>
    <s v="de Clerc"/>
    <x v="0"/>
    <n v="60893"/>
    <x v="0"/>
    <x v="0"/>
    <n v="277"/>
    <x v="281"/>
    <x v="0"/>
    <n v="6843266629"/>
    <s v="Gift Card"/>
    <n v="23080804037"/>
    <n v="1"/>
    <n v="539.13"/>
    <n v="593.04300000000001"/>
    <n v="53.912999999999997"/>
  </r>
  <r>
    <s v="gid://shopify/LineItem/2155871174734"/>
    <n v="3441"/>
    <s v="United States"/>
    <s v="Gifford"/>
    <s v="Chat"/>
    <x v="17"/>
    <n v="77538"/>
    <x v="38"/>
    <x v="0"/>
    <n v="5239"/>
    <x v="282"/>
    <x v="2"/>
    <n v="6843266629"/>
    <s v="Gift Card"/>
    <n v="23080804037"/>
    <n v="1"/>
    <n v="539.13"/>
    <n v="593.04300000000001"/>
    <n v="53.912999999999997"/>
  </r>
  <r>
    <s v="gid://shopify/LineItem/2160457154638"/>
    <n v="6621"/>
    <s v="United States"/>
    <s v="Byron"/>
    <s v="Challicum"/>
    <x v="11"/>
    <n v="68113"/>
    <x v="54"/>
    <x v="0"/>
    <n v="4235"/>
    <x v="283"/>
    <x v="0"/>
    <n v="6843266629"/>
    <s v="Gift Card"/>
    <n v="23080804037"/>
    <n v="1"/>
    <n v="539.13"/>
    <n v="593.04300000000001"/>
    <n v="53.912999999999997"/>
  </r>
  <r>
    <s v="gid://shopify/LineItem/2155723817038"/>
    <n v="3296"/>
    <s v="United States"/>
    <s v="Kori"/>
    <s v="Olliff"/>
    <x v="6"/>
    <n v="18404"/>
    <x v="154"/>
    <x v="0"/>
    <n v="1734"/>
    <x v="284"/>
    <x v="0"/>
    <n v="6843266629"/>
    <s v="Gift Card"/>
    <n v="23080804037"/>
    <n v="1"/>
    <n v="539.13"/>
    <n v="593.04300000000001"/>
    <n v="53.912999999999997"/>
  </r>
  <r>
    <s v="gid://shopify/LineItem/2158997536846"/>
    <n v="5643"/>
    <s v="United States"/>
    <s v="Sydel"/>
    <s v="Arnould"/>
    <x v="2"/>
    <n v="21494"/>
    <x v="155"/>
    <x v="0"/>
    <n v="5860"/>
    <x v="285"/>
    <x v="0"/>
    <n v="6843266629"/>
    <s v="Gift Card"/>
    <n v="23080804037"/>
    <n v="1"/>
    <n v="539.13"/>
    <n v="593.04300000000001"/>
    <n v="53.912999999999997"/>
  </r>
  <r>
    <s v="gid://shopify/LineItem/2157024903246"/>
    <n v="4253"/>
    <s v="United States"/>
    <s v="Darelle"/>
    <s v="Loveitt"/>
    <x v="2"/>
    <n v="69987"/>
    <x v="156"/>
    <x v="0"/>
    <n v="3145"/>
    <x v="286"/>
    <x v="0"/>
    <n v="6843266629"/>
    <s v="Gift Card"/>
    <n v="23080804037"/>
    <n v="1"/>
    <n v="539.13"/>
    <n v="593.04300000000001"/>
    <n v="53.912999999999997"/>
  </r>
  <r>
    <s v="gid://shopify/LineItem/2153669918798"/>
    <n v="1733"/>
    <s v="United States"/>
    <s v="Alasteir"/>
    <s v="Skoof"/>
    <x v="26"/>
    <n v="35933"/>
    <x v="61"/>
    <x v="0"/>
    <n v="6138"/>
    <x v="287"/>
    <x v="0"/>
    <n v="6843266629"/>
    <s v="Gift Card"/>
    <n v="23080804037"/>
    <n v="1"/>
    <n v="539.13"/>
    <n v="593.04300000000001"/>
    <n v="53.912999999999997"/>
  </r>
  <r>
    <s v="gid://shopify/LineItem/2155011080270"/>
    <n v="2839"/>
    <s v="United States"/>
    <s v="Christyna"/>
    <s v="Delue"/>
    <x v="11"/>
    <n v="3352"/>
    <x v="18"/>
    <x v="0"/>
    <n v="2473"/>
    <x v="157"/>
    <x v="2"/>
    <n v="6843266629"/>
    <s v="Gift Card"/>
    <n v="23080804037"/>
    <n v="1"/>
    <n v="539.13"/>
    <n v="593.04300000000001"/>
    <n v="53.912999999999997"/>
  </r>
  <r>
    <s v="gid://shopify/LineItem/2152314044494"/>
    <n v="773"/>
    <s v="United States"/>
    <s v="Lauralee"/>
    <s v="Dinwoodie"/>
    <x v="8"/>
    <n v="28173"/>
    <x v="157"/>
    <x v="0"/>
    <n v="135"/>
    <x v="288"/>
    <x v="0"/>
    <n v="6843266629"/>
    <s v="Gift Card"/>
    <n v="23080804037"/>
    <n v="1"/>
    <n v="539.13"/>
    <n v="593.04300000000001"/>
    <n v="53.912999999999997"/>
  </r>
  <r>
    <s v="gid://shopify/LineItem/2159752085582"/>
    <n v="6148"/>
    <s v="United States"/>
    <s v="Reinwald"/>
    <s v="Belcher"/>
    <x v="17"/>
    <n v="23307"/>
    <x v="102"/>
    <x v="0"/>
    <n v="763"/>
    <x v="289"/>
    <x v="0"/>
    <n v="6843266629"/>
    <s v="Gift Card"/>
    <n v="23080804037"/>
    <n v="1"/>
    <n v="539.13"/>
    <n v="593.04300000000001"/>
    <n v="53.912999999999997"/>
  </r>
  <r>
    <s v="gid://shopify/LineItem/2154446061646"/>
    <n v="2232"/>
    <s v="United States"/>
    <s v="Jamie"/>
    <s v="Tunney"/>
    <x v="39"/>
    <n v="89237"/>
    <x v="158"/>
    <x v="0"/>
    <n v="3926"/>
    <x v="290"/>
    <x v="0"/>
    <n v="6843266629"/>
    <s v="Gift Card"/>
    <n v="23080804037"/>
    <n v="1"/>
    <n v="539.13"/>
    <n v="593.04300000000001"/>
    <n v="53.912999999999997"/>
  </r>
  <r>
    <s v="gid://shopify/LineItem/2155888148558"/>
    <n v="3459"/>
    <s v="United States"/>
    <s v="Lilli"/>
    <s v="Clemson"/>
    <x v="11"/>
    <n v="36387"/>
    <x v="54"/>
    <x v="0"/>
    <n v="6355"/>
    <x v="291"/>
    <x v="0"/>
    <n v="6843266629"/>
    <s v="Gift Card"/>
    <n v="23080804037"/>
    <n v="1"/>
    <n v="539.13"/>
    <n v="593.04300000000001"/>
    <n v="53.912999999999997"/>
  </r>
  <r>
    <s v="gid://shopify/LineItem/2154949902414"/>
    <n v="2768"/>
    <s v="United States"/>
    <s v="Cinderella"/>
    <s v="Sulman"/>
    <x v="8"/>
    <n v="45681"/>
    <x v="13"/>
    <x v="0"/>
    <n v="6109"/>
    <x v="292"/>
    <x v="0"/>
    <n v="6843266629"/>
    <s v="Gift Card"/>
    <n v="23080804037"/>
    <n v="1"/>
    <n v="539.13"/>
    <n v="593.04300000000001"/>
    <n v="53.912999999999997"/>
  </r>
  <r>
    <s v="gid://shopify/LineItem/2152157806670"/>
    <n v="687"/>
    <s v="United States"/>
    <s v="Cris"/>
    <s v="Tresise"/>
    <x v="2"/>
    <n v="22834"/>
    <x v="159"/>
    <x v="0"/>
    <n v="842"/>
    <x v="293"/>
    <x v="2"/>
    <n v="6843266629"/>
    <s v="Gift Card"/>
    <n v="23080804037"/>
    <n v="1"/>
    <n v="539.13"/>
    <n v="593.04300000000001"/>
    <n v="53.912999999999997"/>
  </r>
  <r>
    <s v="gid://shopify/LineItem/2154708762702"/>
    <n v="2513"/>
    <s v="United States"/>
    <s v="Pieter"/>
    <s v="Hinchcliffe"/>
    <x v="27"/>
    <n v="86496"/>
    <x v="57"/>
    <x v="0"/>
    <n v="625"/>
    <x v="294"/>
    <x v="0"/>
    <n v="6843266629"/>
    <s v="Gift Card"/>
    <n v="23080804037"/>
    <n v="1"/>
    <n v="539.13"/>
    <n v="593.04300000000001"/>
    <n v="53.912999999999997"/>
  </r>
  <r>
    <s v="gid://shopify/LineItem/2158538621006"/>
    <n v="5375"/>
    <s v="United States"/>
    <s v="Damita"/>
    <s v="Kroll"/>
    <x v="25"/>
    <n v="31175"/>
    <x v="68"/>
    <x v="0"/>
    <n v="6094"/>
    <x v="295"/>
    <x v="0"/>
    <n v="6843266629"/>
    <s v="Gift Card"/>
    <n v="23080804037"/>
    <n v="1"/>
    <n v="539.13"/>
    <n v="593.04300000000001"/>
    <n v="53.912999999999997"/>
  </r>
  <r>
    <s v="gid://shopify/LineItem/2155824578638"/>
    <n v="3401"/>
    <s v="United States"/>
    <s v="Caryl"/>
    <s v="Preto"/>
    <x v="20"/>
    <n v="30480"/>
    <x v="42"/>
    <x v="0"/>
    <n v="5318"/>
    <x v="296"/>
    <x v="2"/>
    <n v="6843266629"/>
    <s v="Gift Card"/>
    <n v="23080804037"/>
    <n v="1"/>
    <n v="539.13"/>
    <n v="593.04300000000001"/>
    <n v="53.912999999999997"/>
  </r>
  <r>
    <s v="gid://shopify/LineItem/2154784653390"/>
    <n v="2611"/>
    <s v="United States"/>
    <s v="Dulcia"/>
    <s v="Bigby"/>
    <x v="24"/>
    <n v="82379"/>
    <x v="78"/>
    <x v="0"/>
    <n v="4460"/>
    <x v="297"/>
    <x v="0"/>
    <n v="6843266629"/>
    <s v="Gift Card"/>
    <n v="23080804037"/>
    <n v="1"/>
    <n v="539.13"/>
    <n v="593.04300000000001"/>
    <n v="53.912999999999997"/>
  </r>
  <r>
    <s v="gid://shopify/LineItem/2157531529294"/>
    <n v="4794"/>
    <s v="United States"/>
    <s v="Emery"/>
    <s v="Pyott"/>
    <x v="25"/>
    <n v="18487"/>
    <x v="160"/>
    <x v="0"/>
    <n v="4796"/>
    <x v="298"/>
    <x v="0"/>
    <n v="6843266629"/>
    <s v="Gift Card"/>
    <n v="23080804037"/>
    <n v="1"/>
    <n v="539.13"/>
    <n v="593.04300000000001"/>
    <n v="53.912999999999997"/>
  </r>
  <r>
    <s v="gid://shopify/LineItem/2154416275534"/>
    <n v="2192"/>
    <s v="United States"/>
    <s v="Torrie"/>
    <s v="Drissell"/>
    <x v="6"/>
    <n v="17957"/>
    <x v="100"/>
    <x v="0"/>
    <n v="280"/>
    <x v="22"/>
    <x v="0"/>
    <n v="6843266629"/>
    <s v="Gift Card"/>
    <n v="23080804037"/>
    <n v="1"/>
    <n v="539.13"/>
    <n v="593.04300000000001"/>
    <n v="53.912999999999997"/>
  </r>
  <r>
    <s v="gid://shopify/LineItem/2157068812366"/>
    <n v="4317"/>
    <s v="United States"/>
    <s v="Audry"/>
    <s v="Coan"/>
    <x v="31"/>
    <n v="40293"/>
    <x v="161"/>
    <x v="0"/>
    <n v="806"/>
    <x v="299"/>
    <x v="2"/>
    <n v="6843266629"/>
    <s v="Gift Card"/>
    <n v="23080804037"/>
    <n v="1"/>
    <n v="539.13"/>
    <n v="593.04300000000001"/>
    <n v="53.912999999999997"/>
  </r>
  <r>
    <s v="gid://shopify/LineItem/2158617428046"/>
    <n v="5417"/>
    <s v="United States"/>
    <s v="Cecile"/>
    <s v="Janaszewski"/>
    <x v="15"/>
    <n v="59594"/>
    <x v="129"/>
    <x v="0"/>
    <n v="2347"/>
    <x v="300"/>
    <x v="2"/>
    <n v="6843266629"/>
    <s v="Gift Card"/>
    <n v="23080804037"/>
    <n v="1"/>
    <n v="539.13"/>
    <n v="593.04300000000001"/>
    <n v="53.912999999999997"/>
  </r>
  <r>
    <s v="gid://shopify/LineItem/2157900857422"/>
    <n v="5090"/>
    <s v="United States"/>
    <s v="Rubi"/>
    <s v="Gerritsma"/>
    <x v="0"/>
    <n v="79368"/>
    <x v="0"/>
    <x v="0"/>
    <n v="1255"/>
    <x v="301"/>
    <x v="0"/>
    <n v="6843266629"/>
    <s v="Gift Card"/>
    <n v="23080804037"/>
    <n v="1"/>
    <n v="539.13"/>
    <n v="593.04300000000001"/>
    <n v="53.912999999999997"/>
  </r>
  <r>
    <s v="gid://shopify/LineItem/2157122486350"/>
    <n v="4401"/>
    <s v="United States"/>
    <s v="Petey"/>
    <s v="Redfern"/>
    <x v="0"/>
    <n v="80772"/>
    <x v="2"/>
    <x v="0"/>
    <n v="2107"/>
    <x v="302"/>
    <x v="0"/>
    <n v="6843266629"/>
    <s v="Gift Card"/>
    <n v="23080804037"/>
    <n v="1"/>
    <n v="539.13"/>
    <n v="593.04300000000001"/>
    <n v="53.912999999999997"/>
  </r>
  <r>
    <s v="gid://shopify/LineItem/2160516333646"/>
    <n v="6687"/>
    <s v="United States"/>
    <s v="Michael"/>
    <s v="Godlonton"/>
    <x v="33"/>
    <n v="17489"/>
    <x v="119"/>
    <x v="0"/>
    <n v="4702"/>
    <x v="303"/>
    <x v="0"/>
    <n v="6843266629"/>
    <s v="Gift Card"/>
    <n v="23080804037"/>
    <n v="1"/>
    <n v="539.13"/>
    <n v="593.04300000000001"/>
    <n v="53.912999999999997"/>
  </r>
  <r>
    <s v="gid://shopify/LineItem/2156380586062"/>
    <n v="3861"/>
    <s v="United States"/>
    <s v="Eziechiele"/>
    <s v="Chessell"/>
    <x v="6"/>
    <n v="47714"/>
    <x v="162"/>
    <x v="0"/>
    <n v="2831"/>
    <x v="304"/>
    <x v="0"/>
    <n v="6843266629"/>
    <s v="Gift Card"/>
    <n v="23080804037"/>
    <n v="1"/>
    <n v="539.13"/>
    <n v="593.04300000000001"/>
    <n v="53.912999999999997"/>
  </r>
  <r>
    <s v="gid://shopify/LineItem/2154813292622"/>
    <n v="2643"/>
    <s v="United States"/>
    <s v="Gallagher"/>
    <s v="Edwardson"/>
    <x v="14"/>
    <n v="37187"/>
    <x v="96"/>
    <x v="0"/>
    <n v="330"/>
    <x v="305"/>
    <x v="0"/>
    <n v="6843266629"/>
    <s v="Gift Card"/>
    <n v="23080804037"/>
    <n v="1"/>
    <n v="539.13"/>
    <n v="593.04300000000001"/>
    <n v="53.912999999999997"/>
  </r>
  <r>
    <s v="gid://shopify/LineItem/2152274624590"/>
    <n v="741"/>
    <s v="United States"/>
    <s v="Moises"/>
    <s v="Mucklestone"/>
    <x v="13"/>
    <n v="30488"/>
    <x v="23"/>
    <x v="0"/>
    <n v="5515"/>
    <x v="306"/>
    <x v="0"/>
    <n v="6843266629"/>
    <s v="Gift Card"/>
    <n v="23080804037"/>
    <n v="1"/>
    <n v="539.13"/>
    <n v="593.04300000000001"/>
    <n v="53.912999999999997"/>
  </r>
  <r>
    <s v="gid://shopify/LineItem/2154801922126"/>
    <n v="2630"/>
    <s v="United States"/>
    <s v="Noak"/>
    <s v="Gerner"/>
    <x v="15"/>
    <n v="92420"/>
    <x v="163"/>
    <x v="0"/>
    <n v="3556"/>
    <x v="307"/>
    <x v="0"/>
    <n v="6843266629"/>
    <s v="Gift Card"/>
    <n v="23080804037"/>
    <n v="1"/>
    <n v="539.13"/>
    <n v="593.04300000000001"/>
    <n v="53.912999999999997"/>
  </r>
  <r>
    <s v="gid://shopify/LineItem/2160285515854"/>
    <n v="6459"/>
    <s v="United States"/>
    <s v="Helen"/>
    <s v="Hazelby"/>
    <x v="3"/>
    <n v="72038"/>
    <x v="7"/>
    <x v="0"/>
    <n v="4318"/>
    <x v="308"/>
    <x v="0"/>
    <n v="6843266629"/>
    <s v="Gift Card"/>
    <n v="23080804037"/>
    <n v="1"/>
    <n v="539.13"/>
    <n v="593.04300000000001"/>
    <n v="53.912999999999997"/>
  </r>
  <r>
    <s v="gid://shopify/LineItem/2155914264654"/>
    <n v="3486"/>
    <s v="United States"/>
    <s v="Pattie"/>
    <s v="Mowday"/>
    <x v="2"/>
    <n v="52178"/>
    <x v="16"/>
    <x v="0"/>
    <n v="2779"/>
    <x v="309"/>
    <x v="0"/>
    <n v="6843266629"/>
    <s v="Gift Card"/>
    <n v="23080804037"/>
    <n v="1"/>
    <n v="539.13"/>
    <n v="593.04300000000001"/>
    <n v="53.912999999999997"/>
  </r>
  <r>
    <s v="gid://shopify/LineItem/2154873847886"/>
    <n v="2687"/>
    <s v="United States"/>
    <s v="Veronica"/>
    <s v="Buckerfield"/>
    <x v="34"/>
    <n v="95100"/>
    <x v="106"/>
    <x v="0"/>
    <n v="410"/>
    <x v="310"/>
    <x v="0"/>
    <n v="6843266629"/>
    <s v="Gift Card"/>
    <n v="23080804037"/>
    <n v="1"/>
    <n v="539.13"/>
    <n v="593.04300000000001"/>
    <n v="53.912999999999997"/>
  </r>
  <r>
    <s v="gid://shopify/LineItem/2157488308302"/>
    <n v="4764"/>
    <s v="United States"/>
    <s v="Stearn"/>
    <s v="Caltera"/>
    <x v="9"/>
    <n v="5415"/>
    <x v="15"/>
    <x v="0"/>
    <n v="4992"/>
    <x v="311"/>
    <x v="3"/>
    <n v="6843266629"/>
    <s v="Gift Card"/>
    <n v="23080804037"/>
    <n v="1"/>
    <n v="539.13"/>
    <n v="593.04300000000001"/>
    <n v="53.912999999999997"/>
  </r>
  <r>
    <s v="gid://shopify/LineItem/2152960720974"/>
    <n v="1077"/>
    <s v="United States"/>
    <s v="Skip"/>
    <s v="Coppledike"/>
    <x v="5"/>
    <n v="96388"/>
    <x v="164"/>
    <x v="0"/>
    <n v="1327"/>
    <x v="312"/>
    <x v="0"/>
    <n v="6843266629"/>
    <s v="Gift Card"/>
    <n v="23080804037"/>
    <n v="1"/>
    <n v="539.13"/>
    <n v="593.04300000000001"/>
    <n v="53.912999999999997"/>
  </r>
  <r>
    <s v="gid://shopify/LineItem/2157385089102"/>
    <n v="4678"/>
    <s v="United States"/>
    <s v="Merline"/>
    <s v="Alesi"/>
    <x v="2"/>
    <n v="18775"/>
    <x v="82"/>
    <x v="0"/>
    <n v="2758"/>
    <x v="313"/>
    <x v="0"/>
    <n v="6843266629"/>
    <s v="Gift Card"/>
    <n v="23080804037"/>
    <n v="1"/>
    <n v="539.13"/>
    <n v="593.04300000000001"/>
    <n v="53.912999999999997"/>
  </r>
  <r>
    <s v="gid://shopify/LineItem/2154882564174"/>
    <n v="2693"/>
    <s v="United States"/>
    <s v="Orland"/>
    <s v="Hardistry"/>
    <x v="3"/>
    <n v="32516"/>
    <x v="7"/>
    <x v="0"/>
    <n v="295"/>
    <x v="314"/>
    <x v="0"/>
    <n v="6843266629"/>
    <s v="Gift Card"/>
    <n v="23080804037"/>
    <n v="1"/>
    <n v="539.13"/>
    <n v="593.04300000000001"/>
    <n v="53.912999999999997"/>
  </r>
  <r>
    <s v="gid://shopify/LineItem/2160655564878"/>
    <n v="6800"/>
    <s v="United States"/>
    <s v="Maribel"/>
    <s v="Bravey"/>
    <x v="1"/>
    <n v="58390"/>
    <x v="10"/>
    <x v="0"/>
    <n v="4674"/>
    <x v="315"/>
    <x v="2"/>
    <n v="6843266629"/>
    <s v="Gift Card"/>
    <n v="23080804037"/>
    <n v="1"/>
    <n v="539.13"/>
    <n v="593.04300000000001"/>
    <n v="53.912999999999997"/>
  </r>
  <r>
    <s v="gid://shopify/LineItem/2160987111502"/>
    <n v="7070"/>
    <s v="United States"/>
    <s v="Riannon"/>
    <s v="Casaro"/>
    <x v="22"/>
    <n v="71319"/>
    <x v="45"/>
    <x v="0"/>
    <n v="1609"/>
    <x v="316"/>
    <x v="0"/>
    <n v="6843266629"/>
    <s v="Gift Card"/>
    <n v="23080804037"/>
    <n v="1"/>
    <n v="539.13"/>
    <n v="593.04300000000001"/>
    <n v="53.912999999999997"/>
  </r>
  <r>
    <s v="gid://shopify/LineItem/2161058119758"/>
    <n v="7116"/>
    <s v="United States"/>
    <s v="Brandtr"/>
    <s v="Murrison"/>
    <x v="0"/>
    <n v="31374"/>
    <x v="165"/>
    <x v="0"/>
    <n v="4102"/>
    <x v="317"/>
    <x v="0"/>
    <n v="6843266629"/>
    <s v="Gift Card"/>
    <n v="23080804037"/>
    <n v="1"/>
    <n v="539.13"/>
    <n v="593.04300000000001"/>
    <n v="53.912999999999997"/>
  </r>
  <r>
    <s v="gid://shopify/LineItem/2161067065422"/>
    <n v="7127"/>
    <s v="United States"/>
    <s v="Brok"/>
    <s v="Lacotte"/>
    <x v="28"/>
    <n v="3928"/>
    <x v="118"/>
    <x v="0"/>
    <n v="2371"/>
    <x v="318"/>
    <x v="0"/>
    <n v="6843266629"/>
    <s v="Gift Card"/>
    <n v="23080804037"/>
    <n v="1"/>
    <n v="539.13"/>
    <n v="593.04300000000001"/>
    <n v="53.912999999999997"/>
  </r>
  <r>
    <s v="gid://shopify/LineItem/2161119199310"/>
    <n v="7164"/>
    <s v="United States"/>
    <s v="Valida"/>
    <s v="Medlen"/>
    <x v="9"/>
    <n v="62500"/>
    <x v="15"/>
    <x v="0"/>
    <n v="2919"/>
    <x v="319"/>
    <x v="0"/>
    <n v="6843266629"/>
    <s v="Gift Card"/>
    <n v="23080804037"/>
    <n v="1"/>
    <n v="539.13"/>
    <n v="593.04300000000001"/>
    <n v="53.912999999999997"/>
  </r>
  <r>
    <s v="gid://shopify/LineItem/2161161011278"/>
    <n v="7196"/>
    <s v="United States"/>
    <s v="Iago"/>
    <s v="Hellewell"/>
    <x v="11"/>
    <n v="68174"/>
    <x v="18"/>
    <x v="0"/>
    <n v="376"/>
    <x v="320"/>
    <x v="2"/>
    <n v="6843266629"/>
    <s v="Gift Card"/>
    <n v="23080804037"/>
    <n v="1"/>
    <n v="539.13"/>
    <n v="593.04300000000001"/>
    <n v="53.912999999999997"/>
  </r>
  <r>
    <s v="gid://shopify/LineItem/2161230413902"/>
    <n v="7260"/>
    <s v="United States"/>
    <s v="Rebe"/>
    <s v="Mechem"/>
    <x v="6"/>
    <n v="22081"/>
    <x v="53"/>
    <x v="0"/>
    <n v="2881"/>
    <x v="321"/>
    <x v="0"/>
    <n v="6843266629"/>
    <s v="Gift Card"/>
    <n v="23080804037"/>
    <n v="1"/>
    <n v="539.13"/>
    <n v="593.04300000000001"/>
    <n v="53.912999999999997"/>
  </r>
  <r>
    <s v="gid://shopify/LineItem/2161286283342"/>
    <n v="7307"/>
    <s v="United States"/>
    <s v="Jasmin"/>
    <s v="Hovenden"/>
    <x v="2"/>
    <n v="56680"/>
    <x v="16"/>
    <x v="0"/>
    <n v="5039"/>
    <x v="322"/>
    <x v="0"/>
    <n v="6843266629"/>
    <s v="Gift Card"/>
    <n v="23080804037"/>
    <n v="1"/>
    <n v="539.13"/>
    <n v="593.04300000000001"/>
    <n v="53.912999999999997"/>
  </r>
  <r>
    <s v="gid://shopify/LineItem/2161465425998"/>
    <n v="7399"/>
    <s v="United States"/>
    <s v="Nikos"/>
    <s v="Wiffler"/>
    <x v="14"/>
    <n v="68555"/>
    <x v="166"/>
    <x v="0"/>
    <n v="2678"/>
    <x v="323"/>
    <x v="0"/>
    <n v="6843266629"/>
    <s v="Gift Card"/>
    <n v="23080804037"/>
    <n v="1"/>
    <n v="539.13"/>
    <n v="593.04300000000001"/>
    <n v="53.912999999999997"/>
  </r>
  <r>
    <s v="gid://shopify/LineItem/2156341919822"/>
    <n v="3826"/>
    <s v="United States"/>
    <s v="Elianore"/>
    <s v="Botger"/>
    <x v="29"/>
    <n v="63032"/>
    <x v="167"/>
    <x v="0"/>
    <n v="4953"/>
    <x v="324"/>
    <x v="0"/>
    <n v="6843266629"/>
    <s v="Gift Card"/>
    <n v="23080804101"/>
    <n v="1"/>
    <n v="589.13"/>
    <n v="648.04300000000001"/>
    <n v="58.912999999999997"/>
  </r>
  <r>
    <s v="gid://shopify/LineItem/2154764664910"/>
    <n v="2587"/>
    <s v="United States"/>
    <s v="Livia"/>
    <s v="McMains"/>
    <x v="20"/>
    <n v="42711"/>
    <x v="168"/>
    <x v="0"/>
    <n v="5896"/>
    <x v="325"/>
    <x v="0"/>
    <n v="6843266629"/>
    <s v="Gift Card"/>
    <n v="23080804101"/>
    <n v="1"/>
    <n v="589.13"/>
    <n v="648.04300000000001"/>
    <n v="58.912999999999997"/>
  </r>
  <r>
    <s v="gid://shopify/LineItem/2159681896526"/>
    <n v="6095"/>
    <s v="United States"/>
    <s v="Wendall"/>
    <s v="Lawler"/>
    <x v="0"/>
    <n v="91675"/>
    <x v="0"/>
    <x v="0"/>
    <n v="6134"/>
    <x v="326"/>
    <x v="0"/>
    <n v="6843266629"/>
    <s v="Gift Card"/>
    <n v="23080804101"/>
    <n v="1"/>
    <n v="589.13"/>
    <n v="648.04300000000001"/>
    <n v="58.912999999999997"/>
  </r>
  <r>
    <s v="gid://shopify/LineItem/2160493822030"/>
    <n v="6665"/>
    <s v="United States"/>
    <s v="Kiah"/>
    <s v="Matijasevic"/>
    <x v="4"/>
    <n v="86143"/>
    <x v="169"/>
    <x v="0"/>
    <n v="3493"/>
    <x v="327"/>
    <x v="2"/>
    <n v="6843266629"/>
    <s v="Gift Card"/>
    <n v="23080804101"/>
    <n v="1"/>
    <n v="589.13"/>
    <n v="648.04300000000001"/>
    <n v="58.912999999999997"/>
  </r>
  <r>
    <s v="gid://shopify/LineItem/2158642692174"/>
    <n v="5434"/>
    <s v="United States"/>
    <s v="Harrietta"/>
    <s v="Limerick"/>
    <x v="13"/>
    <n v="86659"/>
    <x v="23"/>
    <x v="0"/>
    <n v="959"/>
    <x v="328"/>
    <x v="0"/>
    <n v="6843266629"/>
    <s v="Gift Card"/>
    <n v="23080804101"/>
    <n v="1"/>
    <n v="589.13"/>
    <n v="648.04300000000001"/>
    <n v="58.912999999999997"/>
  </r>
  <r>
    <s v="gid://shopify/LineItem/2152431419470"/>
    <n v="850"/>
    <s v="United States"/>
    <s v="Dinnie"/>
    <s v="Marven"/>
    <x v="22"/>
    <n v="55158"/>
    <x v="170"/>
    <x v="0"/>
    <n v="141"/>
    <x v="329"/>
    <x v="0"/>
    <n v="6843266629"/>
    <s v="Gift Card"/>
    <n v="23080804101"/>
    <n v="1"/>
    <n v="589.13"/>
    <n v="648.04300000000001"/>
    <n v="58.912999999999997"/>
  </r>
  <r>
    <s v="gid://shopify/LineItem/2151682080846"/>
    <n v="324"/>
    <s v="United States"/>
    <s v="Chrotoem"/>
    <s v="Duddy"/>
    <x v="23"/>
    <n v="28852"/>
    <x v="47"/>
    <x v="0"/>
    <n v="2043"/>
    <x v="330"/>
    <x v="0"/>
    <n v="6843266629"/>
    <s v="Gift Card"/>
    <n v="23080804101"/>
    <n v="1"/>
    <n v="589.13"/>
    <n v="648.04300000000001"/>
    <n v="58.912999999999997"/>
  </r>
  <r>
    <s v="gid://shopify/LineItem/2151859748942"/>
    <n v="475"/>
    <s v="United States"/>
    <s v="Nessy"/>
    <s v="Burrells"/>
    <x v="26"/>
    <n v="97713"/>
    <x v="61"/>
    <x v="0"/>
    <n v="1157"/>
    <x v="331"/>
    <x v="0"/>
    <n v="6843266629"/>
    <s v="Gift Card"/>
    <n v="23080804101"/>
    <n v="1"/>
    <n v="589.13"/>
    <n v="648.04300000000001"/>
    <n v="58.912999999999997"/>
  </r>
  <r>
    <s v="gid://shopify/LineItem/2156009783374"/>
    <n v="3567"/>
    <s v="United States"/>
    <s v="Roth"/>
    <s v="Rawsthorn"/>
    <x v="2"/>
    <n v="34781"/>
    <x v="19"/>
    <x v="0"/>
    <n v="18"/>
    <x v="332"/>
    <x v="0"/>
    <n v="6843266629"/>
    <s v="Gift Card"/>
    <n v="23080804101"/>
    <n v="1"/>
    <n v="589.13"/>
    <n v="648.04300000000001"/>
    <n v="58.912999999999997"/>
  </r>
  <r>
    <s v="gid://shopify/LineItem/2161073389646"/>
    <n v="7130"/>
    <s v="United States"/>
    <s v="Kellen"/>
    <s v="Rembaud"/>
    <x v="40"/>
    <n v="32046"/>
    <x v="171"/>
    <x v="0"/>
    <n v="2971"/>
    <x v="333"/>
    <x v="0"/>
    <n v="6843266629"/>
    <s v="Gift Card"/>
    <n v="23080804101"/>
    <n v="1"/>
    <n v="589.13"/>
    <n v="648.04300000000001"/>
    <n v="58.912999999999997"/>
  </r>
  <r>
    <s v="gid://shopify/LineItem/2161261412430"/>
    <n v="7293"/>
    <s v="United States"/>
    <s v="Milly"/>
    <s v="Kalker"/>
    <x v="2"/>
    <n v="77853"/>
    <x v="172"/>
    <x v="0"/>
    <n v="1482"/>
    <x v="334"/>
    <x v="2"/>
    <n v="6843266629"/>
    <s v="Gift Card"/>
    <n v="23080804101"/>
    <n v="1"/>
    <n v="589.13"/>
    <n v="648.04300000000001"/>
    <n v="58.912999999999997"/>
  </r>
  <r>
    <s v="gid://shopify/LineItem/2154706075726"/>
    <n v="2509"/>
    <s v="United States"/>
    <s v="Chrystel"/>
    <s v="Ludlam"/>
    <x v="37"/>
    <n v="95834"/>
    <x v="173"/>
    <x v="0"/>
    <n v="772"/>
    <x v="335"/>
    <x v="0"/>
    <n v="6843266629"/>
    <s v="Gift Card"/>
    <n v="23080814469"/>
    <n v="1"/>
    <n v="639.13"/>
    <n v="703.04300000000001"/>
    <n v="63.912999999999997"/>
  </r>
  <r>
    <s v="gid://shopify/LineItem/2153994649678"/>
    <n v="1994"/>
    <s v="United States"/>
    <s v="Tiffy"/>
    <s v="Davidek"/>
    <x v="2"/>
    <n v="26807"/>
    <x v="31"/>
    <x v="0"/>
    <n v="6378"/>
    <x v="336"/>
    <x v="0"/>
    <n v="6843266629"/>
    <s v="Gift Card"/>
    <n v="23080814469"/>
    <n v="1"/>
    <n v="639.13"/>
    <n v="703.04300000000001"/>
    <n v="63.912999999999997"/>
  </r>
  <r>
    <s v="gid://shopify/LineItem/2153775759438"/>
    <n v="1843"/>
    <s v="United States"/>
    <s v="Emmerich"/>
    <s v="Bruckshaw"/>
    <x v="0"/>
    <n v="61362"/>
    <x v="85"/>
    <x v="0"/>
    <n v="5449"/>
    <x v="337"/>
    <x v="0"/>
    <n v="6843266629"/>
    <s v="Gift Card"/>
    <n v="23080814469"/>
    <n v="1"/>
    <n v="639.13"/>
    <n v="703.04300000000001"/>
    <n v="63.912999999999997"/>
  </r>
  <r>
    <s v="gid://shopify/LineItem/2154397270094"/>
    <n v="2166"/>
    <s v="United States"/>
    <s v="Glynda"/>
    <s v="Bantham"/>
    <x v="0"/>
    <n v="31879"/>
    <x v="51"/>
    <x v="0"/>
    <n v="3574"/>
    <x v="338"/>
    <x v="0"/>
    <n v="6843266629"/>
    <s v="Gift Card"/>
    <n v="23080814469"/>
    <n v="1"/>
    <n v="639.13"/>
    <n v="703.04300000000001"/>
    <n v="63.912999999999997"/>
  </r>
  <r>
    <s v="gid://shopify/LineItem/2158116307022"/>
    <n v="5240"/>
    <s v="United States"/>
    <s v="Hephzibah"/>
    <s v="Farrey"/>
    <x v="6"/>
    <n v="17937"/>
    <x v="66"/>
    <x v="0"/>
    <n v="3129"/>
    <x v="339"/>
    <x v="0"/>
    <n v="6843266629"/>
    <s v="Gift Card"/>
    <n v="23080814469"/>
    <n v="1"/>
    <n v="639.13"/>
    <n v="703.04300000000001"/>
    <n v="63.912999999999997"/>
  </r>
  <r>
    <s v="gid://shopify/LineItem/2152187494478"/>
    <n v="706"/>
    <s v="United States"/>
    <s v="Chantal"/>
    <s v="Denkel"/>
    <x v="11"/>
    <n v="54646"/>
    <x v="18"/>
    <x v="0"/>
    <n v="3897"/>
    <x v="340"/>
    <x v="0"/>
    <n v="6843266629"/>
    <s v="Gift Card"/>
    <n v="23080814469"/>
    <n v="1"/>
    <n v="639.13"/>
    <n v="703.04300000000001"/>
    <n v="63.912999999999997"/>
  </r>
  <r>
    <s v="gid://shopify/LineItem/2154087415886"/>
    <n v="2037"/>
    <s v="United States"/>
    <s v="Currie"/>
    <s v="Cantor"/>
    <x v="34"/>
    <n v="39655"/>
    <x v="106"/>
    <x v="0"/>
    <n v="4617"/>
    <x v="341"/>
    <x v="2"/>
    <n v="6843266629"/>
    <s v="Gift Card"/>
    <n v="23080814469"/>
    <n v="1"/>
    <n v="639.13"/>
    <n v="703.04300000000001"/>
    <n v="63.912999999999997"/>
  </r>
  <r>
    <s v="gid://shopify/LineItem/2154547380302"/>
    <n v="2356"/>
    <s v="United States"/>
    <s v="Heriberto"/>
    <s v="Petrina"/>
    <x v="6"/>
    <n v="45950"/>
    <x v="174"/>
    <x v="0"/>
    <n v="1557"/>
    <x v="342"/>
    <x v="0"/>
    <n v="6843266629"/>
    <s v="Gift Card"/>
    <n v="23080814469"/>
    <n v="1"/>
    <n v="639.13"/>
    <n v="703.04300000000001"/>
    <n v="63.912999999999997"/>
  </r>
  <r>
    <s v="gid://shopify/LineItem/2158520238158"/>
    <n v="5364"/>
    <s v="United States"/>
    <s v="Carlina"/>
    <s v="McCudden"/>
    <x v="22"/>
    <n v="5308"/>
    <x v="4"/>
    <x v="0"/>
    <n v="2412"/>
    <x v="343"/>
    <x v="3"/>
    <n v="6843266629"/>
    <s v="Gift Card"/>
    <n v="23080814469"/>
    <n v="1"/>
    <n v="639.13"/>
    <n v="703.04300000000001"/>
    <n v="63.912999999999997"/>
  </r>
  <r>
    <s v="gid://shopify/LineItem/2152382201934"/>
    <n v="818"/>
    <s v="United States"/>
    <s v="Papagena"/>
    <s v="Pasquale"/>
    <x v="9"/>
    <n v="70554"/>
    <x v="15"/>
    <x v="0"/>
    <n v="5143"/>
    <x v="344"/>
    <x v="0"/>
    <n v="6843266629"/>
    <s v="Gift Card"/>
    <n v="23080814469"/>
    <n v="1"/>
    <n v="639.13"/>
    <n v="703.04300000000001"/>
    <n v="63.912999999999997"/>
  </r>
  <r>
    <s v="gid://shopify/LineItem/2158630764622"/>
    <n v="5424"/>
    <s v="United States"/>
    <s v="Krishnah"/>
    <s v="Larenson"/>
    <x v="17"/>
    <n v="51527"/>
    <x v="38"/>
    <x v="0"/>
    <n v="4823"/>
    <x v="345"/>
    <x v="0"/>
    <n v="6843266629"/>
    <s v="Gift Card"/>
    <n v="23080814469"/>
    <n v="1"/>
    <n v="639.13"/>
    <n v="703.04300000000001"/>
    <n v="63.912999999999997"/>
  </r>
  <r>
    <s v="gid://shopify/LineItem/2151491895374"/>
    <n v="135"/>
    <s v="United States"/>
    <s v="Aksel"/>
    <s v="Coult"/>
    <x v="6"/>
    <n v="9578"/>
    <x v="26"/>
    <x v="0"/>
    <n v="239"/>
    <x v="346"/>
    <x v="0"/>
    <n v="6843266629"/>
    <s v="Gift Card"/>
    <n v="23080814469"/>
    <n v="1"/>
    <n v="639.13"/>
    <n v="703.04300000000001"/>
    <n v="63.912999999999997"/>
  </r>
  <r>
    <s v="gid://shopify/LineItem/2159853404238"/>
    <n v="6203"/>
    <s v="United States"/>
    <s v="Valry"/>
    <s v="Skeels"/>
    <x v="17"/>
    <n v="27765"/>
    <x v="102"/>
    <x v="0"/>
    <n v="6160"/>
    <x v="347"/>
    <x v="0"/>
    <n v="6843266629"/>
    <s v="Gift Card"/>
    <n v="23080814469"/>
    <n v="1"/>
    <n v="639.13"/>
    <n v="703.04300000000001"/>
    <n v="63.912999999999997"/>
  </r>
  <r>
    <s v="gid://shopify/LineItem/2160949493838"/>
    <n v="7031"/>
    <s v="United States"/>
    <s v="Aindrea"/>
    <s v="Guidelli"/>
    <x v="2"/>
    <n v="42928"/>
    <x v="175"/>
    <x v="0"/>
    <n v="5803"/>
    <x v="348"/>
    <x v="0"/>
    <n v="6843266629"/>
    <s v="Gift Card"/>
    <n v="23080814469"/>
    <n v="1"/>
    <n v="639.13"/>
    <n v="703.04300000000001"/>
    <n v="63.912999999999997"/>
  </r>
  <r>
    <s v="gid://shopify/LineItem/2160596222030"/>
    <n v="6754"/>
    <s v="United States"/>
    <s v="Orelle"/>
    <s v="Ganforth"/>
    <x v="6"/>
    <n v="89858"/>
    <x v="140"/>
    <x v="0"/>
    <n v="863"/>
    <x v="349"/>
    <x v="0"/>
    <n v="6843266629"/>
    <s v="Gift Card"/>
    <n v="23080814725"/>
    <n v="1"/>
    <n v="739.13"/>
    <n v="813.04300000000001"/>
    <n v="73.912999999999997"/>
  </r>
  <r>
    <s v="gid://shopify/LineItem/2154788716622"/>
    <n v="2615"/>
    <s v="United States"/>
    <s v="Regan"/>
    <s v="Aberdalgy"/>
    <x v="38"/>
    <n v="69326"/>
    <x v="130"/>
    <x v="0"/>
    <n v="3492"/>
    <x v="350"/>
    <x v="0"/>
    <n v="6843266629"/>
    <s v="Gift Card"/>
    <n v="23080814725"/>
    <n v="1"/>
    <n v="739.13"/>
    <n v="813.04300000000001"/>
    <n v="73.912999999999997"/>
  </r>
  <r>
    <s v="gid://shopify/LineItem/2154488660046"/>
    <n v="2280"/>
    <s v="United States"/>
    <s v="Wilmar"/>
    <s v="Sumner"/>
    <x v="35"/>
    <n v="80691"/>
    <x v="115"/>
    <x v="0"/>
    <n v="3811"/>
    <x v="351"/>
    <x v="0"/>
    <n v="1420000000000"/>
    <s v="Gift Card"/>
    <n v="21200000000000"/>
    <n v="1"/>
    <n v="464.13"/>
    <n v="510.54300000000001"/>
    <n v="46.412999999999997"/>
  </r>
  <r>
    <s v="gid://shopify/LineItem/2159601156174"/>
    <n v="6043"/>
    <s v="United States"/>
    <s v="Archibold"/>
    <s v="Coulsen"/>
    <x v="1"/>
    <n v="27580"/>
    <x v="176"/>
    <x v="0"/>
    <n v="4221"/>
    <x v="352"/>
    <x v="0"/>
    <n v="1420000000000"/>
    <s v="Gift Card"/>
    <n v="21200000000000"/>
    <n v="1"/>
    <n v="562.13"/>
    <n v="618.34299999999996"/>
    <n v="56.213000000000001"/>
  </r>
  <r>
    <s v="gid://shopify/LineItem/2155851284558"/>
    <n v="3423"/>
    <s v="United States"/>
    <s v="Armstrong"/>
    <s v="Blogg"/>
    <x v="27"/>
    <n v="78386"/>
    <x v="4"/>
    <x v="0"/>
    <n v="6098"/>
    <x v="353"/>
    <x v="2"/>
    <n v="1420000000000"/>
    <s v="Gift Card"/>
    <n v="21200000000000"/>
    <n v="1"/>
    <n v="464.13"/>
    <n v="510.54300000000001"/>
    <n v="46.412999999999997"/>
  </r>
  <r>
    <s v="gid://shopify/LineItem/2151914438734"/>
    <n v="516"/>
    <s v="United States"/>
    <s v="Ed"/>
    <s v="Dutch"/>
    <x v="0"/>
    <n v="79627"/>
    <x v="177"/>
    <x v="0"/>
    <n v="1085"/>
    <x v="354"/>
    <x v="0"/>
    <n v="1420000000000"/>
    <s v="Gift Card"/>
    <n v="21200000000000"/>
    <n v="1"/>
    <n v="489.13"/>
    <n v="538.04300000000001"/>
    <n v="48.912999999999997"/>
  </r>
  <r>
    <s v="gid://shopify/LineItem/2156005654606"/>
    <n v="3557"/>
    <s v="United States"/>
    <s v="Sarine"/>
    <s v="Kuhwald"/>
    <x v="1"/>
    <n v="93243"/>
    <x v="27"/>
    <x v="0"/>
    <n v="4810"/>
    <x v="355"/>
    <x v="0"/>
    <n v="1420000000000"/>
    <s v="Gift Card"/>
    <n v="21200000000000"/>
    <n v="1"/>
    <n v="489.13"/>
    <n v="538.04300000000001"/>
    <n v="48.912999999999997"/>
  </r>
  <r>
    <s v="gid://shopify/LineItem/2152501641294"/>
    <n v="889"/>
    <s v="United States"/>
    <s v="Dalt"/>
    <s v="Shillito"/>
    <x v="9"/>
    <n v="34231"/>
    <x v="15"/>
    <x v="0"/>
    <n v="3955"/>
    <x v="356"/>
    <x v="0"/>
    <n v="1420000000000"/>
    <s v="Gift Card"/>
    <n v="21200000000000"/>
    <n v="1"/>
    <n v="489.13"/>
    <n v="538.04300000000001"/>
    <n v="48.912999999999997"/>
  </r>
  <r>
    <s v="gid://shopify/LineItem/2159179464782"/>
    <n v="5764"/>
    <s v="United States"/>
    <s v="Adriane"/>
    <s v="Figger"/>
    <x v="8"/>
    <n v="19020"/>
    <x v="157"/>
    <x v="0"/>
    <n v="4856"/>
    <x v="357"/>
    <x v="2"/>
    <n v="1420000000000"/>
    <s v="Gift Card"/>
    <n v="21200000000000"/>
    <n v="1"/>
    <n v="489.13"/>
    <n v="538.04300000000001"/>
    <n v="48.912999999999997"/>
  </r>
  <r>
    <s v="gid://shopify/LineItem/2155894603854"/>
    <n v="3468"/>
    <s v="United States"/>
    <s v="Zora"/>
    <s v="Blagdon"/>
    <x v="2"/>
    <n v="97292"/>
    <x v="155"/>
    <x v="0"/>
    <n v="2743"/>
    <x v="358"/>
    <x v="0"/>
    <n v="1420000000000"/>
    <s v="Gift Card"/>
    <n v="21200000000000"/>
    <n v="1"/>
    <n v="489.13"/>
    <n v="538.04300000000001"/>
    <n v="48.912999999999997"/>
  </r>
  <r>
    <s v="gid://shopify/LineItem/2155602149454"/>
    <n v="3213"/>
    <s v="United States"/>
    <s v="Rosette"/>
    <s v="Baudichon"/>
    <x v="5"/>
    <n v="41206"/>
    <x v="178"/>
    <x v="0"/>
    <n v="3306"/>
    <x v="359"/>
    <x v="2"/>
    <n v="1420000000000"/>
    <s v="Gift Card"/>
    <n v="21200000000000"/>
    <n v="1"/>
    <n v="489.13"/>
    <n v="538.04300000000001"/>
    <n v="48.912999999999997"/>
  </r>
  <r>
    <s v="gid://shopify/LineItem/2152977039438"/>
    <n v="1097"/>
    <s v="United States"/>
    <s v="Delainey"/>
    <s v="Fetherstone"/>
    <x v="19"/>
    <n v="27210"/>
    <x v="40"/>
    <x v="0"/>
    <n v="1476"/>
    <x v="360"/>
    <x v="0"/>
    <n v="1420000000000"/>
    <s v="Gift Card"/>
    <n v="21200000000000"/>
    <n v="1"/>
    <n v="514.13"/>
    <n v="565.54300000000001"/>
    <n v="51.412999999999997"/>
  </r>
  <r>
    <s v="gid://shopify/LineItem/2152995520590"/>
    <n v="1121"/>
    <s v="United States"/>
    <s v="Rodney"/>
    <s v="Wardhough"/>
    <x v="31"/>
    <n v="30865"/>
    <x v="179"/>
    <x v="0"/>
    <n v="1509"/>
    <x v="361"/>
    <x v="2"/>
    <n v="1420000000000"/>
    <s v="Gift Card"/>
    <n v="21200000000000"/>
    <n v="1"/>
    <n v="514.13"/>
    <n v="565.54300000000001"/>
    <n v="51.412999999999997"/>
  </r>
  <r>
    <s v="gid://shopify/LineItem/2154757554254"/>
    <n v="2579"/>
    <s v="United States"/>
    <s v="Pia"/>
    <s v="Plaice"/>
    <x v="0"/>
    <n v="4735"/>
    <x v="85"/>
    <x v="0"/>
    <n v="1921"/>
    <x v="362"/>
    <x v="0"/>
    <n v="1420000000000"/>
    <s v="Gift Card"/>
    <n v="21200000000000"/>
    <n v="1"/>
    <n v="514.13"/>
    <n v="565.54300000000001"/>
    <n v="51.412999999999997"/>
  </r>
  <r>
    <s v="gid://shopify/LineItem/2151557103694"/>
    <n v="211"/>
    <s v="United States"/>
    <s v="Phip"/>
    <s v="Sutherel"/>
    <x v="18"/>
    <n v="86283"/>
    <x v="180"/>
    <x v="0"/>
    <n v="6341"/>
    <x v="363"/>
    <x v="2"/>
    <n v="1420000000000"/>
    <s v="Gift Card"/>
    <n v="21200000000000"/>
    <n v="1"/>
    <n v="514.13"/>
    <n v="565.54300000000001"/>
    <n v="51.412999999999997"/>
  </r>
  <r>
    <s v="gid://shopify/LineItem/2161092460622"/>
    <n v="7153"/>
    <s v="United States"/>
    <s v="Yorgos"/>
    <s v="Brimelow"/>
    <x v="30"/>
    <n v="59516"/>
    <x v="87"/>
    <x v="0"/>
    <n v="4699"/>
    <x v="364"/>
    <x v="0"/>
    <n v="1420000000000"/>
    <s v="Gift Card"/>
    <n v="21200000000000"/>
    <n v="1"/>
    <n v="514.13"/>
    <n v="565.54300000000001"/>
    <n v="51.412999999999997"/>
  </r>
  <r>
    <s v="gid://shopify/LineItem/2152410120270"/>
    <n v="837"/>
    <s v="United States"/>
    <s v="Alessandra"/>
    <s v="Solland"/>
    <x v="2"/>
    <n v="92646"/>
    <x v="16"/>
    <x v="0"/>
    <n v="2464"/>
    <x v="365"/>
    <x v="0"/>
    <n v="1420000000000"/>
    <s v="Gift Card"/>
    <n v="12600000000000"/>
    <n v="1"/>
    <n v="539.13"/>
    <n v="593.04300000000001"/>
    <n v="53.912999999999997"/>
  </r>
  <r>
    <s v="gid://shopify/LineItem/2159179726926"/>
    <n v="5765"/>
    <s v="United States"/>
    <s v="Dew"/>
    <s v="Melesk"/>
    <x v="6"/>
    <n v="43716"/>
    <x v="60"/>
    <x v="0"/>
    <n v="3928"/>
    <x v="357"/>
    <x v="0"/>
    <n v="1420000000000"/>
    <s v="Gift Card"/>
    <n v="12600000000000"/>
    <n v="1"/>
    <n v="539.13"/>
    <n v="593.04300000000001"/>
    <n v="53.912999999999997"/>
  </r>
  <r>
    <s v="gid://shopify/LineItem/2156018106446"/>
    <n v="3571"/>
    <s v="United States"/>
    <s v="Muffin"/>
    <s v="Ancell"/>
    <x v="7"/>
    <n v="64311"/>
    <x v="61"/>
    <x v="0"/>
    <n v="4352"/>
    <x v="366"/>
    <x v="0"/>
    <n v="1420000000000"/>
    <s v="Gift Card"/>
    <n v="12600000000000"/>
    <n v="1"/>
    <n v="539.13"/>
    <n v="593.04300000000001"/>
    <n v="53.912999999999997"/>
  </r>
  <r>
    <s v="gid://shopify/LineItem/2151681622094"/>
    <n v="322"/>
    <s v="United States"/>
    <s v="Carey"/>
    <s v="Gaffon"/>
    <x v="4"/>
    <n v="41673"/>
    <x v="169"/>
    <x v="0"/>
    <n v="2782"/>
    <x v="330"/>
    <x v="0"/>
    <n v="1420000000000"/>
    <s v="Gift Card"/>
    <n v="12600000000000"/>
    <n v="1"/>
    <n v="539.13"/>
    <n v="593.04300000000001"/>
    <n v="53.912999999999997"/>
  </r>
  <r>
    <s v="gid://shopify/LineItem/2155062984782"/>
    <n v="2904"/>
    <s v="United States"/>
    <s v="Jill"/>
    <s v="Langforth"/>
    <x v="29"/>
    <n v="28247"/>
    <x v="167"/>
    <x v="0"/>
    <n v="4067"/>
    <x v="367"/>
    <x v="0"/>
    <n v="1420000000000"/>
    <s v="Gift Card"/>
    <n v="12600000000000"/>
    <n v="1"/>
    <n v="539.13"/>
    <n v="593.04300000000001"/>
    <n v="53.912999999999997"/>
  </r>
  <r>
    <s v="gid://shopify/LineItem/2157281149006"/>
    <n v="4575"/>
    <s v="United States"/>
    <s v="Harry"/>
    <s v="Pudding"/>
    <x v="16"/>
    <n v="76889"/>
    <x v="181"/>
    <x v="0"/>
    <n v="3278"/>
    <x v="368"/>
    <x v="0"/>
    <n v="1420000000000"/>
    <s v="Gift Card"/>
    <n v="12600000000000"/>
    <n v="1"/>
    <n v="539.13"/>
    <n v="593.04300000000001"/>
    <n v="53.912999999999997"/>
  </r>
  <r>
    <s v="gid://shopify/LineItem/2155644551246"/>
    <n v="3233"/>
    <s v="United States"/>
    <s v="Nichols"/>
    <s v="Tailour"/>
    <x v="2"/>
    <n v="30618"/>
    <x v="16"/>
    <x v="0"/>
    <n v="5041"/>
    <x v="369"/>
    <x v="0"/>
    <n v="1420000000000"/>
    <s v="Gift Card"/>
    <n v="12600000000000"/>
    <n v="1"/>
    <n v="539.13"/>
    <n v="593.04300000000001"/>
    <n v="53.912999999999997"/>
  </r>
  <r>
    <s v="gid://shopify/LineItem/2151913324622"/>
    <n v="515"/>
    <s v="United States"/>
    <s v="Jorry"/>
    <s v="Rubinov"/>
    <x v="9"/>
    <n v="4035"/>
    <x v="15"/>
    <x v="0"/>
    <n v="5406"/>
    <x v="370"/>
    <x v="0"/>
    <n v="1420000000000"/>
    <s v="Gift Card"/>
    <n v="12600000000000"/>
    <n v="1"/>
    <n v="539.13"/>
    <n v="593.04300000000001"/>
    <n v="53.912999999999997"/>
  </r>
  <r>
    <s v="gid://shopify/LineItem/2154748346446"/>
    <n v="2564"/>
    <s v="United States"/>
    <s v="Von"/>
    <s v="Westley"/>
    <x v="0"/>
    <n v="76318"/>
    <x v="182"/>
    <x v="0"/>
    <n v="3799"/>
    <x v="371"/>
    <x v="0"/>
    <n v="1420000000000"/>
    <s v="Gift Card"/>
    <n v="12600000000000"/>
    <n v="1"/>
    <n v="539.13"/>
    <n v="593.04300000000001"/>
    <n v="53.912999999999997"/>
  </r>
  <r>
    <s v="gid://shopify/LineItem/2154423713870"/>
    <n v="2203"/>
    <s v="United States"/>
    <s v="Allyn"/>
    <s v="Carmichael"/>
    <x v="34"/>
    <n v="12390"/>
    <x v="106"/>
    <x v="0"/>
    <n v="5342"/>
    <x v="372"/>
    <x v="0"/>
    <n v="1420000000000"/>
    <s v="Gift Card"/>
    <n v="12600000000000"/>
    <n v="1"/>
    <n v="539.13"/>
    <n v="593.04300000000001"/>
    <n v="53.912999999999997"/>
  </r>
  <r>
    <s v="gid://shopify/LineItem/2155195007054"/>
    <n v="3034"/>
    <s v="United States"/>
    <s v="Brinn"/>
    <s v="Planks"/>
    <x v="17"/>
    <n v="22816"/>
    <x v="89"/>
    <x v="0"/>
    <n v="5444"/>
    <x v="373"/>
    <x v="0"/>
    <n v="1420000000000"/>
    <s v="Gift Card"/>
    <n v="12600000000000"/>
    <n v="1"/>
    <n v="539.13"/>
    <n v="593.04300000000001"/>
    <n v="53.912999999999997"/>
  </r>
  <r>
    <s v="gid://shopify/LineItem/2157606764622"/>
    <n v="4858"/>
    <s v="United States"/>
    <s v="Teresa"/>
    <s v="Gregh"/>
    <x v="17"/>
    <n v="64622"/>
    <x v="102"/>
    <x v="0"/>
    <n v="6019"/>
    <x v="374"/>
    <x v="0"/>
    <n v="1420000000000"/>
    <s v="Gift Card"/>
    <n v="12600000000000"/>
    <n v="1"/>
    <n v="539.13"/>
    <n v="593.04300000000001"/>
    <n v="53.912999999999997"/>
  </r>
  <r>
    <s v="gid://shopify/LineItem/2156439568462"/>
    <n v="3919"/>
    <s v="United States"/>
    <s v="Bernarr"/>
    <s v="Zoane"/>
    <x v="2"/>
    <n v="61472"/>
    <x v="183"/>
    <x v="0"/>
    <n v="59"/>
    <x v="375"/>
    <x v="0"/>
    <n v="1420000000000"/>
    <s v="Gift Card"/>
    <n v="12600000000000"/>
    <n v="1"/>
    <n v="539.13"/>
    <n v="593.04300000000001"/>
    <n v="53.912999999999997"/>
  </r>
  <r>
    <s v="gid://shopify/LineItem/2152452325454"/>
    <n v="862"/>
    <s v="United States"/>
    <s v="Roarke"/>
    <s v="Clemenson"/>
    <x v="2"/>
    <n v="30206"/>
    <x v="155"/>
    <x v="0"/>
    <n v="4662"/>
    <x v="376"/>
    <x v="0"/>
    <n v="1420000000000"/>
    <s v="Gift Card"/>
    <n v="12600000000000"/>
    <n v="1"/>
    <n v="539.13"/>
    <n v="593.04300000000001"/>
    <n v="53.912999999999997"/>
  </r>
  <r>
    <s v="gid://shopify/LineItem/2158784053326"/>
    <n v="5496"/>
    <s v="United States"/>
    <s v="Ricard"/>
    <s v="Collough"/>
    <x v="23"/>
    <n v="99296"/>
    <x v="47"/>
    <x v="0"/>
    <n v="607"/>
    <x v="377"/>
    <x v="0"/>
    <n v="1420000000000"/>
    <s v="Gift Card"/>
    <n v="12600000000000"/>
    <n v="1"/>
    <n v="539.13"/>
    <n v="593.04300000000001"/>
    <n v="53.912999999999997"/>
  </r>
  <r>
    <s v="gid://shopify/LineItem/2157429456974"/>
    <n v="4719"/>
    <s v="United States"/>
    <s v="Niko"/>
    <s v="Wadforth"/>
    <x v="8"/>
    <n v="52681"/>
    <x v="184"/>
    <x v="0"/>
    <n v="627"/>
    <x v="378"/>
    <x v="0"/>
    <n v="1420000000000"/>
    <s v="Gift Card"/>
    <n v="12600000000000"/>
    <n v="1"/>
    <n v="539.13"/>
    <n v="593.04300000000001"/>
    <n v="53.912999999999997"/>
  </r>
  <r>
    <s v="gid://shopify/LineItem/2152296382542"/>
    <n v="762"/>
    <s v="United States"/>
    <s v="Diahann"/>
    <s v="Bengtsson"/>
    <x v="26"/>
    <n v="15278"/>
    <x v="185"/>
    <x v="0"/>
    <n v="2900"/>
    <x v="379"/>
    <x v="0"/>
    <n v="1420000000000"/>
    <s v="Gift Card"/>
    <n v="12600000000000"/>
    <n v="1"/>
    <n v="539.13"/>
    <n v="593.04300000000001"/>
    <n v="53.912999999999997"/>
  </r>
  <r>
    <s v="gid://shopify/LineItem/2157256048718"/>
    <n v="4551"/>
    <s v="United States"/>
    <s v="Cecil"/>
    <s v="Marquand"/>
    <x v="17"/>
    <n v="11911"/>
    <x v="186"/>
    <x v="0"/>
    <n v="3772"/>
    <x v="380"/>
    <x v="0"/>
    <n v="1420000000000"/>
    <s v="Gift Card"/>
    <n v="12600000000000"/>
    <n v="1"/>
    <n v="539.13"/>
    <n v="593.04300000000001"/>
    <n v="53.912999999999997"/>
  </r>
  <r>
    <s v="gid://shopify/LineItem/2157301563470"/>
    <n v="4593"/>
    <s v="United States"/>
    <s v="Farra"/>
    <s v="Sutterby"/>
    <x v="6"/>
    <n v="98275"/>
    <x v="140"/>
    <x v="0"/>
    <n v="2218"/>
    <x v="381"/>
    <x v="0"/>
    <n v="1420000000000"/>
    <s v="Gift Card"/>
    <n v="12600000000000"/>
    <n v="1"/>
    <n v="539.13"/>
    <n v="593.04300000000001"/>
    <n v="53.912999999999997"/>
  </r>
  <r>
    <s v="gid://shopify/LineItem/2161223270478"/>
    <n v="7254"/>
    <s v="United States"/>
    <s v="Marne"/>
    <s v="Storrah"/>
    <x v="6"/>
    <n v="48333"/>
    <x v="53"/>
    <x v="0"/>
    <n v="2675"/>
    <x v="382"/>
    <x v="0"/>
    <n v="1420000000000"/>
    <s v="Gift Card"/>
    <n v="12600000000000"/>
    <n v="1"/>
    <n v="539.13"/>
    <n v="593.04300000000001"/>
    <n v="53.912999999999997"/>
  </r>
  <r>
    <s v="gid://shopify/LineItem/2156396085326"/>
    <n v="3876"/>
    <s v="United States"/>
    <s v="Wolfy"/>
    <s v="Stainland"/>
    <x v="7"/>
    <n v="93969"/>
    <x v="12"/>
    <x v="0"/>
    <n v="1183"/>
    <x v="383"/>
    <x v="2"/>
    <n v="1420000000000"/>
    <s v="Gift Card"/>
    <n v="12600000000000"/>
    <n v="1"/>
    <n v="639.13"/>
    <n v="703.04300000000001"/>
    <n v="63.912999999999997"/>
  </r>
  <r>
    <s v="gid://shopify/LineItem/2151861452878"/>
    <n v="478"/>
    <s v="United States"/>
    <s v="Ardelle"/>
    <s v="Pluthero"/>
    <x v="34"/>
    <n v="65498"/>
    <x v="116"/>
    <x v="0"/>
    <n v="1040"/>
    <x v="384"/>
    <x v="3"/>
    <n v="1420000000000"/>
    <s v="Gift Card"/>
    <n v="12600000000000"/>
    <n v="1"/>
    <n v="639.13"/>
    <n v="703.04300000000001"/>
    <n v="63.912999999999997"/>
  </r>
  <r>
    <s v="gid://shopify/LineItem/2154721738830"/>
    <n v="2531"/>
    <s v="United States"/>
    <s v="Roxy"/>
    <s v="Scholling"/>
    <x v="13"/>
    <n v="74414"/>
    <x v="56"/>
    <x v="0"/>
    <n v="4734"/>
    <x v="385"/>
    <x v="0"/>
    <n v="1420000000000"/>
    <s v="Gift Card"/>
    <n v="12600000000000"/>
    <n v="1"/>
    <n v="639.13"/>
    <n v="703.04300000000001"/>
    <n v="63.912999999999997"/>
  </r>
  <r>
    <s v="gid://shopify/LineItem/2152036008014"/>
    <n v="594"/>
    <s v="United States"/>
    <s v="Stanislas"/>
    <s v="Bartke"/>
    <x v="9"/>
    <n v="51397"/>
    <x v="15"/>
    <x v="0"/>
    <n v="572"/>
    <x v="386"/>
    <x v="0"/>
    <n v="1420000000000"/>
    <s v="Gift Card"/>
    <n v="12600000000000"/>
    <n v="1"/>
    <n v="639.13"/>
    <n v="703.04300000000001"/>
    <n v="63.912999999999997"/>
  </r>
  <r>
    <s v="gid://shopify/LineItem/2151882621006"/>
    <n v="492"/>
    <s v="United States"/>
    <s v="Claire"/>
    <s v="Lerner"/>
    <x v="26"/>
    <n v="64802"/>
    <x v="187"/>
    <x v="0"/>
    <n v="6097"/>
    <x v="387"/>
    <x v="0"/>
    <n v="1420000000000"/>
    <s v="Gift Card"/>
    <n v="12600000000000"/>
    <n v="1"/>
    <n v="639.13"/>
    <n v="703.04300000000001"/>
    <n v="63.912999999999997"/>
  </r>
  <r>
    <s v="gid://shopify/LineItem/2157467664462"/>
    <n v="4748"/>
    <s v="United States"/>
    <s v="Vivia"/>
    <s v="McKerley"/>
    <x v="31"/>
    <n v="93608"/>
    <x v="144"/>
    <x v="0"/>
    <n v="5438"/>
    <x v="388"/>
    <x v="0"/>
    <n v="1420000000000"/>
    <s v="Gift Card"/>
    <n v="12600000000000"/>
    <n v="2"/>
    <n v="1039.1300000000001"/>
    <n v="1143.0429999999999"/>
    <n v="103.913"/>
  </r>
  <r>
    <s v="gid://shopify/LineItem/2156475973710"/>
    <n v="3953"/>
    <s v="United States"/>
    <s v="Claus"/>
    <s v="Shoreson"/>
    <x v="0"/>
    <n v="89914"/>
    <x v="37"/>
    <x v="0"/>
    <n v="149"/>
    <x v="389"/>
    <x v="0"/>
    <n v="1420000000000"/>
    <s v="Gift Card"/>
    <n v="12600000000000"/>
    <n v="1"/>
    <n v="739.13"/>
    <n v="813.04300000000001"/>
    <n v="73.912999999999997"/>
  </r>
  <r>
    <s v="gid://shopify/LineItem/2151620902990"/>
    <n v="274"/>
    <s v="United States"/>
    <s v="Natty"/>
    <s v="Pilch"/>
    <x v="37"/>
    <n v="23999"/>
    <x v="173"/>
    <x v="0"/>
    <n v="283"/>
    <x v="390"/>
    <x v="0"/>
    <n v="1400000000000"/>
    <s v="Accessories"/>
    <n v="12500000000000"/>
    <n v="1"/>
    <n v="453.63"/>
    <n v="498.99299999999999"/>
    <n v="45.363"/>
  </r>
  <r>
    <s v="gid://shopify/LineItem/2158579974222"/>
    <n v="5397"/>
    <s v="United States"/>
    <s v="Mavra"/>
    <s v="Holston"/>
    <x v="26"/>
    <n v="74561"/>
    <x v="61"/>
    <x v="0"/>
    <n v="940"/>
    <x v="391"/>
    <x v="0"/>
    <n v="1400000000000"/>
    <s v="Accessories"/>
    <n v="12500000000000"/>
    <n v="1"/>
    <n v="840.13"/>
    <n v="924.14300000000003"/>
    <n v="84.013000000000005"/>
  </r>
  <r>
    <s v="gid://shopify/LineItem/2156328910926"/>
    <n v="3814"/>
    <s v="United States"/>
    <s v="Alonzo"/>
    <s v="Duffer"/>
    <x v="6"/>
    <n v="88944"/>
    <x v="154"/>
    <x v="0"/>
    <n v="6157"/>
    <x v="392"/>
    <x v="0"/>
    <n v="1400000000000"/>
    <s v="Accessories"/>
    <n v="12500000000000"/>
    <n v="1"/>
    <n v="591.53"/>
    <n v="650.68299999999999"/>
    <n v="59.152999999999999"/>
  </r>
  <r>
    <s v="gid://shopify/LineItem/2158433501262"/>
    <n v="5325"/>
    <s v="United States"/>
    <s v="Fleurette"/>
    <s v="Considine"/>
    <x v="0"/>
    <n v="168"/>
    <x v="188"/>
    <x v="0"/>
    <n v="314"/>
    <x v="393"/>
    <x v="0"/>
    <n v="1400000000000"/>
    <s v="Accessories"/>
    <n v="12500000000000"/>
    <n v="2"/>
    <n v="511.63"/>
    <n v="562.79300000000001"/>
    <n v="51.162999999999997"/>
  </r>
  <r>
    <s v="gid://shopify/LineItem/2151835074638"/>
    <n v="455"/>
    <s v="United States"/>
    <s v="Dagmar"/>
    <s v="Caves"/>
    <x v="2"/>
    <n v="21974"/>
    <x v="3"/>
    <x v="0"/>
    <n v="3056"/>
    <x v="394"/>
    <x v="2"/>
    <n v="1400000000000"/>
    <s v="Accessories"/>
    <n v="12500000000000"/>
    <n v="1"/>
    <n v="453.63"/>
    <n v="498.99299999999999"/>
    <n v="45.363"/>
  </r>
  <r>
    <s v="gid://shopify/LineItem/2154343432270"/>
    <n v="2093"/>
    <s v="United States"/>
    <s v="Payton"/>
    <s v="Dibdall"/>
    <x v="10"/>
    <n v="59141"/>
    <x v="17"/>
    <x v="0"/>
    <n v="6243"/>
    <x v="395"/>
    <x v="0"/>
    <n v="1400000000000"/>
    <s v="Accessories"/>
    <n v="12500000000000"/>
    <n v="1"/>
    <n v="482.63"/>
    <n v="530.89300000000003"/>
    <n v="48.262999999999998"/>
  </r>
  <r>
    <s v="gid://shopify/LineItem/2155063967822"/>
    <n v="2906"/>
    <s v="United States"/>
    <s v="Alvis"/>
    <s v="Paprotny"/>
    <x v="15"/>
    <n v="94037"/>
    <x v="48"/>
    <x v="0"/>
    <n v="350"/>
    <x v="396"/>
    <x v="0"/>
    <n v="1400000000000"/>
    <s v="Accessories"/>
    <n v="12500000000000"/>
    <n v="1"/>
    <n v="884.63"/>
    <n v="973.09299999999996"/>
    <n v="88.462999999999994"/>
  </r>
  <r>
    <s v="gid://shopify/LineItem/2157632258126"/>
    <n v="4879"/>
    <s v="United States"/>
    <s v="Elinor"/>
    <s v="Towhey"/>
    <x v="15"/>
    <n v="79890"/>
    <x v="32"/>
    <x v="0"/>
    <n v="3257"/>
    <x v="397"/>
    <x v="0"/>
    <n v="1400000000000"/>
    <s v="Accessories"/>
    <n v="12500000000000"/>
    <n v="1"/>
    <n v="551.63"/>
    <n v="606.79300000000001"/>
    <n v="55.162999999999997"/>
  </r>
  <r>
    <s v="gid://shopify/LineItem/2159018836046"/>
    <n v="5659"/>
    <s v="United States"/>
    <s v="Herrick"/>
    <s v="Coping"/>
    <x v="31"/>
    <n v="55283"/>
    <x v="74"/>
    <x v="0"/>
    <n v="3130"/>
    <x v="398"/>
    <x v="0"/>
    <n v="1400000000000"/>
    <s v="Accessories"/>
    <n v="12500000000000"/>
    <n v="1"/>
    <n v="561.13"/>
    <n v="617.24300000000005"/>
    <n v="56.113"/>
  </r>
  <r>
    <s v="gid://shopify/LineItem/2157995884622"/>
    <n v="5165"/>
    <s v="United States"/>
    <s v="Gayleen"/>
    <s v="Endricci"/>
    <x v="18"/>
    <n v="31936"/>
    <x v="189"/>
    <x v="0"/>
    <n v="3766"/>
    <x v="399"/>
    <x v="0"/>
    <n v="1400000000000"/>
    <s v="Accessories"/>
    <n v="12500000000000"/>
    <n v="1"/>
    <n v="439.13"/>
    <n v="483.04300000000001"/>
    <n v="43.912999999999997"/>
  </r>
  <r>
    <s v="gid://shopify/LineItem/2152081883214"/>
    <n v="637"/>
    <s v="United States"/>
    <s v="Carlee"/>
    <s v="Holmyard"/>
    <x v="0"/>
    <n v="5217"/>
    <x v="190"/>
    <x v="0"/>
    <n v="5906"/>
    <x v="400"/>
    <x v="0"/>
    <n v="2360000000000"/>
    <s v="Accessories"/>
    <n v="21200000000000"/>
    <n v="1"/>
    <n v="439.13"/>
    <n v="483.04300000000001"/>
    <n v="43.912999999999997"/>
  </r>
  <r>
    <s v="gid://shopify/LineItem/2155011506254"/>
    <n v="2840"/>
    <s v="United States"/>
    <s v="Brittany"/>
    <s v="Spering"/>
    <x v="21"/>
    <n v="69896"/>
    <x v="191"/>
    <x v="0"/>
    <n v="6131"/>
    <x v="157"/>
    <x v="0"/>
    <n v="1400000000000"/>
    <s v="Accessories"/>
    <n v="12500000000000"/>
    <n v="1"/>
    <n v="453.63"/>
    <n v="498.99299999999999"/>
    <n v="45.363"/>
  </r>
  <r>
    <s v="gid://shopify/LineItem/2154885316686"/>
    <n v="2698"/>
    <s v="United States"/>
    <s v="Kirbie"/>
    <s v="Leftbridge"/>
    <x v="22"/>
    <n v="92158"/>
    <x v="170"/>
    <x v="0"/>
    <n v="280"/>
    <x v="401"/>
    <x v="4"/>
    <n v="1400000000000"/>
    <s v="Accessories"/>
    <n v="12500000000000"/>
    <n v="1"/>
    <n v="524.73"/>
    <n v="577.20299999999997"/>
    <n v="52.472999999999999"/>
  </r>
  <r>
    <s v="gid://shopify/LineItem/2155220697166"/>
    <n v="3059"/>
    <s v="United States"/>
    <s v="Klarrisa"/>
    <s v="MacLennan"/>
    <x v="21"/>
    <n v="96447"/>
    <x v="192"/>
    <x v="0"/>
    <n v="377"/>
    <x v="402"/>
    <x v="4"/>
    <n v="1400000000000"/>
    <s v="Accessories"/>
    <n v="12500000000000"/>
    <n v="1"/>
    <n v="529.13"/>
    <n v="582.04300000000001"/>
    <n v="52.912999999999997"/>
  </r>
  <r>
    <s v="gid://shopify/LineItem/2154392682574"/>
    <n v="2158"/>
    <s v="United States"/>
    <s v="Jessy"/>
    <s v="Macvain"/>
    <x v="37"/>
    <n v="82187"/>
    <x v="193"/>
    <x v="0"/>
    <n v="876"/>
    <x v="403"/>
    <x v="2"/>
    <n v="142000000000"/>
    <s v="Cycling Shoes"/>
    <n v="1370000000000"/>
    <n v="1"/>
    <n v="535.13"/>
    <n v="588.64300000000003"/>
    <n v="53.512999999999998"/>
  </r>
  <r>
    <s v="gid://shopify/LineItem/2153822126158"/>
    <n v="1882"/>
    <s v="United States"/>
    <s v="Melinda"/>
    <s v="Thornham"/>
    <x v="6"/>
    <n v="16156"/>
    <x v="194"/>
    <x v="0"/>
    <n v="1544"/>
    <x v="404"/>
    <x v="0"/>
    <n v="142000000000"/>
    <s v="Cycling Shoes"/>
    <n v="1370000000000"/>
    <n v="1"/>
    <n v="821.13"/>
    <n v="903.24300000000005"/>
    <n v="82.113"/>
  </r>
  <r>
    <s v="gid://shopify/LineItem/2156402540622"/>
    <n v="3884"/>
    <s v="United States"/>
    <s v="Stacee"/>
    <s v="Burchfield"/>
    <x v="34"/>
    <n v="16066"/>
    <x v="116"/>
    <x v="0"/>
    <n v="141"/>
    <x v="405"/>
    <x v="0"/>
    <n v="142000000000"/>
    <s v="Cycling Shoes"/>
    <n v="1370000000000"/>
    <n v="1"/>
    <n v="631.13"/>
    <n v="694.24300000000005"/>
    <n v="63.113"/>
  </r>
  <r>
    <s v="gid://shopify/LineItem/2155945918542"/>
    <n v="3514"/>
    <s v="United States"/>
    <s v="Devlen"/>
    <s v="Simoneschi"/>
    <x v="22"/>
    <n v="41736"/>
    <x v="170"/>
    <x v="0"/>
    <n v="772"/>
    <x v="406"/>
    <x v="0"/>
    <n v="142000000000"/>
    <s v="Cycling Shoes"/>
    <n v="1370000000000"/>
    <n v="1"/>
    <n v="567.13"/>
    <n v="623.84299999999996"/>
    <n v="56.713000000000001"/>
  </r>
  <r>
    <s v="gid://shopify/LineItem/2156483510350"/>
    <n v="3963"/>
    <s v="United States"/>
    <s v="Burt"/>
    <s v="Auston"/>
    <x v="17"/>
    <n v="48215"/>
    <x v="195"/>
    <x v="0"/>
    <n v="438"/>
    <x v="407"/>
    <x v="0"/>
    <n v="7404435973"/>
    <s v="Walking Shoes"/>
    <n v="26806723397"/>
    <n v="1"/>
    <n v="455.13"/>
    <n v="500.64299999999997"/>
    <n v="45.512999999999998"/>
  </r>
  <r>
    <s v="gid://shopify/LineItem/2153412460622"/>
    <n v="1494"/>
    <s v="United States"/>
    <s v="Austin"/>
    <s v="Camosso"/>
    <x v="0"/>
    <n v="14146"/>
    <x v="85"/>
    <x v="0"/>
    <n v="2882"/>
    <x v="408"/>
    <x v="4"/>
    <n v="7404435973"/>
    <s v="Walking Shoes"/>
    <n v="26806723461"/>
    <n v="1"/>
    <n v="595.92999999999995"/>
    <n v="655.52300000000002"/>
    <n v="59.593000000000004"/>
  </r>
  <r>
    <s v="gid://shopify/LineItem/2151996489806"/>
    <n v="566"/>
    <s v="United States"/>
    <s v="Evvie"/>
    <s v="Londing"/>
    <x v="0"/>
    <n v="73700"/>
    <x v="85"/>
    <x v="0"/>
    <n v="5308"/>
    <x v="409"/>
    <x v="0"/>
    <n v="7404435973"/>
    <s v="Walking Shoes"/>
    <n v="26806723589"/>
    <n v="1"/>
    <n v="610.33000000000004"/>
    <n v="671.36300000000006"/>
    <n v="61.033000000000001"/>
  </r>
  <r>
    <s v="gid://shopify/LineItem/2161448681550"/>
    <n v="7393"/>
    <s v="United States"/>
    <s v="Pennie"/>
    <s v="Klimschak"/>
    <x v="6"/>
    <n v="37669"/>
    <x v="196"/>
    <x v="0"/>
    <n v="6158"/>
    <x v="410"/>
    <x v="3"/>
    <n v="7404435845"/>
    <s v="Walking Shoes"/>
    <n v="26806723077"/>
    <n v="1"/>
    <n v="517.53"/>
    <n v="569.28300000000002"/>
    <n v="51.753"/>
  </r>
  <r>
    <s v="gid://shopify/LineItem/2160711106638"/>
    <n v="6854"/>
    <s v="United States"/>
    <s v="Elayne"/>
    <s v="Footer"/>
    <x v="2"/>
    <n v="64729"/>
    <x v="197"/>
    <x v="0"/>
    <n v="4968"/>
    <x v="411"/>
    <x v="3"/>
    <n v="7404435845"/>
    <s v="Walking Shoes"/>
    <n v="26806723205"/>
    <n v="2"/>
    <n v="655.13"/>
    <n v="720.64300000000003"/>
    <n v="65.513000000000005"/>
  </r>
  <r>
    <s v="gid://shopify/LineItem/2160358490190"/>
    <n v="6537"/>
    <s v="United States"/>
    <s v="Cointon"/>
    <s v="Gosselin"/>
    <x v="2"/>
    <n v="51316"/>
    <x v="197"/>
    <x v="0"/>
    <n v="10"/>
    <x v="412"/>
    <x v="0"/>
    <n v="2291508101"/>
    <s v="Walking Shoes"/>
    <n v="6612858885"/>
    <n v="2"/>
    <n v="1464.63"/>
    <n v="1611.0930000000001"/>
    <n v="146.46299999999999"/>
  </r>
  <r>
    <s v="gid://shopify/LineItem/2153188753486"/>
    <n v="1308"/>
    <s v="United States"/>
    <s v="Corrinne"/>
    <s v="Bernhart"/>
    <x v="0"/>
    <n v="37840"/>
    <x v="97"/>
    <x v="0"/>
    <n v="5450"/>
    <x v="230"/>
    <x v="0"/>
    <n v="2291508101"/>
    <s v="Cycling Shoes"/>
    <n v="6612858885"/>
    <n v="1"/>
    <n v="693.13"/>
    <n v="762.44299999999998"/>
    <n v="69.313000000000002"/>
  </r>
  <r>
    <s v="gid://shopify/LineItem/2157054558286"/>
    <n v="4298"/>
    <s v="United States"/>
    <s v="Ryon"/>
    <s v="Holtum"/>
    <x v="6"/>
    <n v="20387"/>
    <x v="81"/>
    <x v="0"/>
    <n v="1264"/>
    <x v="413"/>
    <x v="2"/>
    <n v="2291508101"/>
    <s v="Cycling Shoes"/>
    <n v="6612858885"/>
    <n v="1"/>
    <n v="517.13"/>
    <n v="568.84299999999996"/>
    <n v="51.713000000000001"/>
  </r>
  <r>
    <s v="gid://shopify/LineItem/2159319384142"/>
    <n v="5854"/>
    <s v="United States"/>
    <s v="Stefa"/>
    <s v="Brok"/>
    <x v="11"/>
    <n v="16967"/>
    <x v="198"/>
    <x v="0"/>
    <n v="5088"/>
    <x v="414"/>
    <x v="0"/>
    <n v="2291508101"/>
    <s v="Cycling Shoes"/>
    <n v="6612858949"/>
    <n v="3"/>
    <n v="556.13"/>
    <n v="611.74300000000005"/>
    <n v="55.613"/>
  </r>
  <r>
    <s v="gid://shopify/LineItem/2151513391182"/>
    <n v="158"/>
    <s v="United States"/>
    <s v="Pietro"/>
    <s v="Stripp"/>
    <x v="24"/>
    <n v="93158"/>
    <x v="50"/>
    <x v="0"/>
    <n v="6416"/>
    <x v="415"/>
    <x v="0"/>
    <n v="2291508101"/>
    <s v="Cycling Shoes"/>
    <n v="6612858949"/>
    <n v="1"/>
    <n v="702.13"/>
    <n v="772.34299999999996"/>
    <n v="70.212999999999994"/>
  </r>
  <r>
    <s v="gid://shopify/LineItem/2153183772750"/>
    <n v="1299"/>
    <s v="United States"/>
    <s v="Nissy"/>
    <s v="Heining"/>
    <x v="10"/>
    <n v="2285"/>
    <x v="199"/>
    <x v="0"/>
    <n v="706"/>
    <x v="193"/>
    <x v="0"/>
    <n v="2291508101"/>
    <s v="Cycling Shoes"/>
    <n v="6612858949"/>
    <n v="1"/>
    <n v="556.13"/>
    <n v="611.74300000000005"/>
    <n v="55.613"/>
  </r>
  <r>
    <s v="gid://shopify/LineItem/2154645815374"/>
    <n v="2447"/>
    <s v="United States"/>
    <s v="Kelwin"/>
    <s v="Mungin"/>
    <x v="41"/>
    <n v="95156"/>
    <x v="148"/>
    <x v="0"/>
    <n v="1545"/>
    <x v="416"/>
    <x v="0"/>
    <n v="2291508101"/>
    <s v="Cycling Shoes"/>
    <n v="6612858949"/>
    <n v="1"/>
    <n v="615.13"/>
    <n v="676.64300000000003"/>
    <n v="61.512999999999998"/>
  </r>
  <r>
    <s v="gid://shopify/LineItem/2154741465166"/>
    <n v="2555"/>
    <s v="United States"/>
    <s v="Bettina"/>
    <s v="Crisp"/>
    <x v="11"/>
    <n v="24709"/>
    <x v="99"/>
    <x v="0"/>
    <n v="4142"/>
    <x v="417"/>
    <x v="0"/>
    <n v="2291508101"/>
    <s v="Cycling Shoes"/>
    <n v="6612858949"/>
    <n v="1"/>
    <n v="478.13"/>
    <n v="525.94299999999998"/>
    <n v="47.813000000000002"/>
  </r>
  <r>
    <s v="gid://shopify/LineItem/2154885939278"/>
    <n v="2699"/>
    <s v="United States"/>
    <s v="Ernesta"/>
    <s v="Calam"/>
    <x v="29"/>
    <n v="83844"/>
    <x v="67"/>
    <x v="0"/>
    <n v="5217"/>
    <x v="401"/>
    <x v="0"/>
    <n v="2291508101"/>
    <s v="Cycling Shoes"/>
    <n v="6612858949"/>
    <n v="1"/>
    <n v="546.13"/>
    <n v="600.74300000000005"/>
    <n v="54.613"/>
  </r>
  <r>
    <s v="gid://shopify/LineItem/2157160038478"/>
    <n v="4446"/>
    <s v="United States"/>
    <s v="Sloane"/>
    <s v="Carcass"/>
    <x v="2"/>
    <n v="14351"/>
    <x v="19"/>
    <x v="0"/>
    <n v="4716"/>
    <x v="418"/>
    <x v="2"/>
    <n v="2291508101"/>
    <s v="Cycling Shoes"/>
    <n v="6612858949"/>
    <n v="1"/>
    <n v="703.13"/>
    <n v="773.44299999999998"/>
    <n v="70.313000000000002"/>
  </r>
  <r>
    <s v="gid://shopify/LineItem/2157370376270"/>
    <n v="4664"/>
    <s v="United States"/>
    <s v="Vita"/>
    <s v="Geering"/>
    <x v="2"/>
    <n v="17704"/>
    <x v="200"/>
    <x v="0"/>
    <n v="926"/>
    <x v="419"/>
    <x v="0"/>
    <n v="2291508101"/>
    <s v="Cycling Shoes"/>
    <n v="6612858949"/>
    <n v="1"/>
    <n v="937.13"/>
    <n v="1030.8430000000001"/>
    <n v="93.712999999999994"/>
  </r>
  <r>
    <s v="gid://shopify/LineItem/2159713943630"/>
    <n v="6119"/>
    <s v="United States"/>
    <s v="Dare"/>
    <s v="Iannello"/>
    <x v="21"/>
    <n v="37270"/>
    <x v="69"/>
    <x v="0"/>
    <n v="6238"/>
    <x v="420"/>
    <x v="2"/>
    <n v="2291508101"/>
    <s v="Cycling Shoes"/>
    <n v="6612858949"/>
    <n v="1"/>
    <n v="683.13"/>
    <n v="751.44299999999998"/>
    <n v="68.313000000000002"/>
  </r>
  <r>
    <s v="gid://shopify/LineItem/2156656721998"/>
    <n v="4085"/>
    <s v="United States"/>
    <s v="Guenevere"/>
    <s v="Elwill"/>
    <x v="28"/>
    <n v="46007"/>
    <x v="59"/>
    <x v="0"/>
    <n v="2015"/>
    <x v="421"/>
    <x v="0"/>
    <n v="2291508101"/>
    <s v="Cycling Shoes"/>
    <n v="6612858949"/>
    <n v="1"/>
    <n v="743.93"/>
    <n v="818.32299999999998"/>
    <n v="74.393000000000001"/>
  </r>
  <r>
    <s v="gid://shopify/LineItem/2160287187022"/>
    <n v="6464"/>
    <s v="United States"/>
    <s v="Don"/>
    <s v="O'Fallone"/>
    <x v="2"/>
    <n v="71769"/>
    <x v="80"/>
    <x v="0"/>
    <n v="1177"/>
    <x v="422"/>
    <x v="0"/>
    <n v="2291508101"/>
    <s v="Cycling Shoes"/>
    <n v="6612858949"/>
    <n v="1"/>
    <n v="544.33000000000004"/>
    <n v="598.76300000000003"/>
    <n v="54.433"/>
  </r>
  <r>
    <s v="gid://shopify/LineItem/2151468925006"/>
    <n v="122"/>
    <s v="United States"/>
    <s v="Wanids"/>
    <s v="Galer"/>
    <x v="1"/>
    <n v="4689"/>
    <x v="10"/>
    <x v="0"/>
    <n v="549"/>
    <x v="204"/>
    <x v="4"/>
    <n v="2291508101"/>
    <s v="Cycling Shoes"/>
    <n v="6612858949"/>
    <n v="1"/>
    <n v="703.13"/>
    <n v="773.44299999999998"/>
    <n v="70.313000000000002"/>
  </r>
  <r>
    <s v="gid://shopify/LineItem/2160734077006"/>
    <n v="6877"/>
    <s v="United States"/>
    <s v="Drusilla"/>
    <s v="Dawtry"/>
    <x v="11"/>
    <n v="14116"/>
    <x v="77"/>
    <x v="0"/>
    <n v="1416"/>
    <x v="423"/>
    <x v="4"/>
    <n v="2291508101"/>
    <s v="Cycling Shoes"/>
    <n v="6612858949"/>
    <n v="1"/>
    <n v="478.13"/>
    <n v="525.94299999999998"/>
    <n v="47.813000000000002"/>
  </r>
  <r>
    <s v="gid://shopify/LineItem/2161044914254"/>
    <n v="7106"/>
    <s v="United States"/>
    <s v="Denyse"/>
    <s v="Ferriere"/>
    <x v="41"/>
    <n v="31616"/>
    <x v="201"/>
    <x v="0"/>
    <n v="1877"/>
    <x v="424"/>
    <x v="0"/>
    <n v="2291508101"/>
    <s v="Cycling Shoes"/>
    <n v="6612858949"/>
    <n v="1"/>
    <n v="563.92999999999995"/>
    <n v="620.32299999999998"/>
    <n v="56.393000000000001"/>
  </r>
  <r>
    <s v="gid://shopify/LineItem/2161320624206"/>
    <n v="7321"/>
    <s v="United States"/>
    <s v="Marcelo"/>
    <s v="Hoppner"/>
    <x v="9"/>
    <n v="34425"/>
    <x v="15"/>
    <x v="0"/>
    <n v="6039"/>
    <x v="425"/>
    <x v="3"/>
    <n v="2291508101"/>
    <s v="Cycling Shoes"/>
    <n v="6612858949"/>
    <n v="1"/>
    <n v="703.13"/>
    <n v="773.44299999999998"/>
    <n v="70.313000000000002"/>
  </r>
  <r>
    <s v="gid://shopify/LineItem/2158023934030"/>
    <n v="5190"/>
    <s v="United States"/>
    <s v="Glynis"/>
    <s v="Norquoy"/>
    <x v="7"/>
    <n v="4859"/>
    <x v="58"/>
    <x v="0"/>
    <n v="1663"/>
    <x v="426"/>
    <x v="2"/>
    <n v="2291508101"/>
    <s v="Cycling Shoes"/>
    <n v="6612859013"/>
    <n v="2"/>
    <n v="732.13"/>
    <n v="805.34299999999996"/>
    <n v="73.212999999999994"/>
  </r>
  <r>
    <s v="gid://shopify/LineItem/2153024258126"/>
    <n v="1141"/>
    <s v="United States"/>
    <s v="Jocko"/>
    <s v="MacTrustey"/>
    <x v="10"/>
    <n v="8789"/>
    <x v="202"/>
    <x v="0"/>
    <n v="112"/>
    <x v="427"/>
    <x v="0"/>
    <n v="2291508101"/>
    <s v="Cycling Shoes"/>
    <n v="6612859013"/>
    <n v="1"/>
    <n v="566.13"/>
    <n v="622.74300000000005"/>
    <n v="56.613"/>
  </r>
  <r>
    <s v="gid://shopify/LineItem/2157337739342"/>
    <n v="4633"/>
    <s v="United States"/>
    <s v="Elbertina"/>
    <s v="Egiloff"/>
    <x v="9"/>
    <n v="38874"/>
    <x v="15"/>
    <x v="0"/>
    <n v="2012"/>
    <x v="428"/>
    <x v="0"/>
    <n v="2291508101"/>
    <s v="Cycling Shoes"/>
    <n v="6612859013"/>
    <n v="1"/>
    <n v="517.13"/>
    <n v="568.84299999999996"/>
    <n v="51.713000000000001"/>
  </r>
  <r>
    <s v="gid://shopify/LineItem/2157423493198"/>
    <n v="4714"/>
    <s v="United States"/>
    <s v="Priscilla"/>
    <s v="Whitehouse"/>
    <x v="14"/>
    <n v="93576"/>
    <x v="28"/>
    <x v="0"/>
    <n v="4437"/>
    <x v="429"/>
    <x v="2"/>
    <n v="2291508101"/>
    <s v="Cycling Shoes"/>
    <n v="6612859013"/>
    <n v="1"/>
    <n v="643.13"/>
    <n v="707.44299999999998"/>
    <n v="64.313000000000002"/>
  </r>
  <r>
    <s v="gid://shopify/LineItem/2160199565390"/>
    <n v="6325"/>
    <s v="United States"/>
    <s v="Stormy"/>
    <s v="Durman"/>
    <x v="26"/>
    <n v="81611"/>
    <x v="203"/>
    <x v="0"/>
    <n v="1022"/>
    <x v="430"/>
    <x v="2"/>
    <n v="2291508101"/>
    <s v="Cycling Shoes"/>
    <n v="6612859013"/>
    <n v="1"/>
    <n v="478.13"/>
    <n v="525.94299999999998"/>
    <n v="47.813000000000002"/>
  </r>
  <r>
    <s v="gid://shopify/LineItem/2160697901134"/>
    <n v="6841"/>
    <s v="United States"/>
    <s v="Andras"/>
    <s v="Breinlein"/>
    <x v="23"/>
    <n v="61194"/>
    <x v="204"/>
    <x v="0"/>
    <n v="3927"/>
    <x v="431"/>
    <x v="0"/>
    <n v="2291508101"/>
    <s v="Cycling Shoes"/>
    <n v="6612859013"/>
    <n v="1"/>
    <n v="855.13"/>
    <n v="940.64300000000003"/>
    <n v="85.513000000000005"/>
  </r>
  <r>
    <s v="gid://shopify/LineItem/2160862953550"/>
    <n v="6970"/>
    <s v="United States"/>
    <s v="Corrina"/>
    <s v="Maymond"/>
    <x v="6"/>
    <n v="34167"/>
    <x v="72"/>
    <x v="0"/>
    <n v="1883"/>
    <x v="432"/>
    <x v="2"/>
    <n v="2291508101"/>
    <s v="Cycling Shoes"/>
    <n v="6612859013"/>
    <n v="1"/>
    <n v="556.13"/>
    <n v="611.74300000000005"/>
    <n v="55.613"/>
  </r>
  <r>
    <s v="gid://shopify/LineItem/2153266577486"/>
    <n v="1377"/>
    <s v="United States"/>
    <s v="Reynold"/>
    <s v="Gutsell"/>
    <x v="16"/>
    <n v="32024"/>
    <x v="34"/>
    <x v="0"/>
    <n v="1686"/>
    <x v="433"/>
    <x v="0"/>
    <n v="2291508101"/>
    <s v="Cycling Shoes"/>
    <n v="6612859077"/>
    <n v="2"/>
    <n v="517.13"/>
    <n v="568.84299999999996"/>
    <n v="51.713000000000001"/>
  </r>
  <r>
    <s v="gid://shopify/LineItem/2159793668174"/>
    <n v="6176"/>
    <s v="United States"/>
    <s v="Tami"/>
    <s v="Van Der Hoog"/>
    <x v="2"/>
    <n v="13874"/>
    <x v="205"/>
    <x v="0"/>
    <n v="3427"/>
    <x v="434"/>
    <x v="4"/>
    <n v="2291508101"/>
    <s v="Cycling Shoes"/>
    <n v="6612859077"/>
    <n v="1"/>
    <n v="583.92999999999995"/>
    <n v="642.32299999999998"/>
    <n v="58.393000000000001"/>
  </r>
  <r>
    <s v="gid://shopify/LineItem/2160865181774"/>
    <n v="6973"/>
    <s v="United States"/>
    <s v="Dalton"/>
    <s v="McClaughlin"/>
    <x v="0"/>
    <n v="56932"/>
    <x v="97"/>
    <x v="0"/>
    <n v="4468"/>
    <x v="435"/>
    <x v="3"/>
    <n v="2291508101"/>
    <s v="Cycling Shoes"/>
    <n v="6612859077"/>
    <n v="1"/>
    <n v="556.13"/>
    <n v="611.74300000000005"/>
    <n v="55.613"/>
  </r>
  <r>
    <s v="gid://shopify/LineItem/2157087195214"/>
    <n v="4349"/>
    <s v="United States"/>
    <s v="Ethyl"/>
    <s v="Dewberry"/>
    <x v="19"/>
    <n v="10837"/>
    <x v="40"/>
    <x v="0"/>
    <n v="3775"/>
    <x v="436"/>
    <x v="0"/>
    <n v="2291508101"/>
    <s v="Cycling Shoes"/>
    <n v="6612859141"/>
    <n v="1"/>
    <n v="810.13"/>
    <n v="891.14300000000003"/>
    <n v="81.013000000000005"/>
  </r>
  <r>
    <s v="gid://shopify/LineItem/2158954086478"/>
    <n v="5609"/>
    <s v="United States"/>
    <s v="Elvyn"/>
    <s v="Possek"/>
    <x v="27"/>
    <n v="87362"/>
    <x v="57"/>
    <x v="0"/>
    <n v="5369"/>
    <x v="437"/>
    <x v="0"/>
    <n v="2291508101"/>
    <s v="Cycling Shoes"/>
    <n v="6612859141"/>
    <n v="1"/>
    <n v="546.13"/>
    <n v="600.74300000000005"/>
    <n v="54.613"/>
  </r>
  <r>
    <s v="gid://shopify/LineItem/2155681873998"/>
    <n v="3254"/>
    <s v="United States"/>
    <s v="Halette"/>
    <s v="Aleswell"/>
    <x v="2"/>
    <n v="13753"/>
    <x v="82"/>
    <x v="0"/>
    <n v="4844"/>
    <x v="438"/>
    <x v="0"/>
    <n v="810123780"/>
    <s v="Cycling Shoes"/>
    <n v="2965510724"/>
    <n v="1"/>
    <n v="605.13"/>
    <n v="665.64300000000003"/>
    <n v="60.512999999999998"/>
  </r>
  <r>
    <s v="gid://shopify/LineItem/2151899791438"/>
    <n v="507"/>
    <s v="United States"/>
    <s v="Jsandye"/>
    <s v="Crosser"/>
    <x v="7"/>
    <n v="15921"/>
    <x v="206"/>
    <x v="0"/>
    <n v="99"/>
    <x v="439"/>
    <x v="0"/>
    <n v="810123780"/>
    <s v="Cycling Shoes"/>
    <n v="2965510724"/>
    <n v="1"/>
    <n v="673.53"/>
    <n v="740.88300000000004"/>
    <n v="67.352999999999994"/>
  </r>
  <r>
    <s v="gid://shopify/LineItem/2160688922702"/>
    <n v="6826"/>
    <s v="United States"/>
    <s v="Orville"/>
    <s v="Bendle"/>
    <x v="9"/>
    <n v="71816"/>
    <x v="15"/>
    <x v="0"/>
    <n v="2461"/>
    <x v="440"/>
    <x v="0"/>
    <n v="810123780"/>
    <s v="Cycling Shoes"/>
    <n v="2965510724"/>
    <n v="1"/>
    <n v="439.13"/>
    <n v="483.04300000000001"/>
    <n v="43.912999999999997"/>
  </r>
  <r>
    <s v="gid://shopify/LineItem/2152186511438"/>
    <n v="705"/>
    <s v="United States"/>
    <s v="Catherina"/>
    <s v="Adriaan"/>
    <x v="31"/>
    <n v="75435"/>
    <x v="98"/>
    <x v="0"/>
    <n v="5941"/>
    <x v="441"/>
    <x v="0"/>
    <n v="810123780"/>
    <s v="Cycling Shoes"/>
    <n v="3811046149"/>
    <n v="1"/>
    <n v="601.13"/>
    <n v="661.24300000000005"/>
    <n v="60.113"/>
  </r>
  <r>
    <s v="gid://shopify/LineItem/2154387963982"/>
    <n v="2149"/>
    <s v="United States"/>
    <s v="Nance"/>
    <s v="Watterson"/>
    <x v="28"/>
    <n v="29137"/>
    <x v="207"/>
    <x v="0"/>
    <n v="5890"/>
    <x v="442"/>
    <x v="0"/>
    <n v="810123780"/>
    <s v="Cycling Shoes"/>
    <n v="3811046149"/>
    <n v="1"/>
    <n v="546.13"/>
    <n v="600.74300000000005"/>
    <n v="54.613"/>
  </r>
  <r>
    <s v="gid://shopify/LineItem/2155895423054"/>
    <n v="3469"/>
    <s v="United States"/>
    <s v="Teresita"/>
    <s v="Delmage"/>
    <x v="17"/>
    <n v="68969"/>
    <x v="195"/>
    <x v="0"/>
    <n v="880"/>
    <x v="358"/>
    <x v="0"/>
    <n v="810123780"/>
    <s v="Cycling Shoes"/>
    <n v="3811046149"/>
    <n v="1"/>
    <n v="532.73"/>
    <n v="586.00300000000004"/>
    <n v="53.273000000000003"/>
  </r>
  <r>
    <s v="gid://shopify/LineItem/2157081755726"/>
    <n v="4342"/>
    <s v="United States"/>
    <s v="Devlen"/>
    <s v="Brindle"/>
    <x v="0"/>
    <n v="36261"/>
    <x v="85"/>
    <x v="0"/>
    <n v="2942"/>
    <x v="443"/>
    <x v="0"/>
    <n v="810123780"/>
    <s v="Cycling Shoes"/>
    <n v="3811046149"/>
    <n v="1"/>
    <n v="501.53"/>
    <n v="551.68299999999999"/>
    <n v="50.152999999999999"/>
  </r>
  <r>
    <s v="gid://shopify/LineItem/2161399955534"/>
    <n v="7368"/>
    <s v="United States"/>
    <s v="Shirline"/>
    <s v="Leng"/>
    <x v="14"/>
    <n v="62923"/>
    <x v="28"/>
    <x v="0"/>
    <n v="1340"/>
    <x v="444"/>
    <x v="2"/>
    <n v="810123780"/>
    <s v="Cycling Shoes"/>
    <n v="3811046149"/>
    <n v="1"/>
    <n v="478.13"/>
    <n v="525.94299999999998"/>
    <n v="47.813000000000002"/>
  </r>
  <r>
    <s v="gid://shopify/LineItem/2156192268366"/>
    <n v="3711"/>
    <s v="United States"/>
    <s v="Boy"/>
    <s v="Crowne"/>
    <x v="2"/>
    <n v="63079"/>
    <x v="208"/>
    <x v="0"/>
    <n v="2065"/>
    <x v="445"/>
    <x v="4"/>
    <n v="810123780"/>
    <s v="Cycling Shoes"/>
    <n v="2965510852"/>
    <n v="1"/>
    <n v="556.13"/>
    <n v="611.74300000000005"/>
    <n v="55.613"/>
  </r>
  <r>
    <s v="gid://shopify/LineItem/2153116270670"/>
    <n v="1240"/>
    <s v="United States"/>
    <s v="Bryna"/>
    <s v="Cardello"/>
    <x v="15"/>
    <n v="43264"/>
    <x v="48"/>
    <x v="0"/>
    <n v="4409"/>
    <x v="446"/>
    <x v="0"/>
    <n v="2291376709"/>
    <s v="Cycling Shoes"/>
    <n v="6612413893"/>
    <n v="1"/>
    <n v="751.13"/>
    <n v="826.24300000000005"/>
    <n v="75.113"/>
  </r>
  <r>
    <s v="gid://shopify/LineItem/2154406314062"/>
    <n v="2176"/>
    <s v="United States"/>
    <s v="Roxine"/>
    <s v="Pickavance"/>
    <x v="0"/>
    <n v="38471"/>
    <x v="51"/>
    <x v="0"/>
    <n v="5018"/>
    <x v="447"/>
    <x v="0"/>
    <n v="2291376709"/>
    <s v="Cycling Shoes"/>
    <n v="6612413957"/>
    <n v="1"/>
    <n v="615.13"/>
    <n v="676.64300000000003"/>
    <n v="61.512999999999998"/>
  </r>
  <r>
    <s v="gid://shopify/LineItem/2154648174670"/>
    <n v="2449"/>
    <s v="United States"/>
    <s v="Bealle"/>
    <s v="Esmond"/>
    <x v="16"/>
    <n v="29993"/>
    <x v="181"/>
    <x v="0"/>
    <n v="5797"/>
    <x v="448"/>
    <x v="0"/>
    <n v="2291376709"/>
    <s v="Cycling Shoes"/>
    <n v="6612413957"/>
    <n v="1"/>
    <n v="517.13"/>
    <n v="568.84299999999996"/>
    <n v="51.713000000000001"/>
  </r>
  <r>
    <s v="gid://shopify/LineItem/2158783627342"/>
    <n v="5495"/>
    <s v="United States"/>
    <s v="Ludovico"/>
    <s v="Cappel"/>
    <x v="6"/>
    <n v="78676"/>
    <x v="72"/>
    <x v="0"/>
    <n v="6295"/>
    <x v="377"/>
    <x v="0"/>
    <n v="2291376709"/>
    <s v="Cycling Shoes"/>
    <n v="6612413957"/>
    <n v="1"/>
    <n v="439.13"/>
    <n v="483.04300000000001"/>
    <n v="43.912999999999997"/>
  </r>
  <r>
    <s v="gid://shopify/LineItem/2151602716750"/>
    <n v="261"/>
    <s v="United States"/>
    <s v="Hank"/>
    <s v="Manssuer"/>
    <x v="27"/>
    <n v="81586"/>
    <x v="57"/>
    <x v="0"/>
    <n v="2796"/>
    <x v="449"/>
    <x v="0"/>
    <n v="2291376709"/>
    <s v="Cycling Shoes"/>
    <n v="6612414021"/>
    <n v="1"/>
    <n v="556.13"/>
    <n v="611.74300000000005"/>
    <n v="55.613"/>
  </r>
  <r>
    <s v="gid://shopify/LineItem/2152907800654"/>
    <n v="1026"/>
    <s v="United States"/>
    <s v="Say"/>
    <s v="Dockray"/>
    <x v="0"/>
    <n v="66975"/>
    <x v="0"/>
    <x v="0"/>
    <n v="6301"/>
    <x v="450"/>
    <x v="0"/>
    <n v="2291376709"/>
    <s v="Cycling Shoes"/>
    <n v="6612414021"/>
    <n v="1"/>
    <n v="517.13"/>
    <n v="568.84299999999996"/>
    <n v="51.713000000000001"/>
  </r>
  <r>
    <s v="gid://shopify/LineItem/2153257893966"/>
    <n v="1368"/>
    <s v="United States"/>
    <s v="Gabbey"/>
    <s v="Shellibeer"/>
    <x v="37"/>
    <n v="92684"/>
    <x v="193"/>
    <x v="0"/>
    <n v="1996"/>
    <x v="451"/>
    <x v="3"/>
    <n v="2291376709"/>
    <s v="Cycling Shoes"/>
    <n v="6612414021"/>
    <n v="1"/>
    <n v="908.13"/>
    <n v="998.94299999999998"/>
    <n v="90.813000000000002"/>
  </r>
  <r>
    <s v="gid://shopify/LineItem/2154427973710"/>
    <n v="2212"/>
    <s v="United States"/>
    <s v="Quint"/>
    <s v="Nosworthy"/>
    <x v="2"/>
    <n v="83463"/>
    <x v="209"/>
    <x v="0"/>
    <n v="963"/>
    <x v="452"/>
    <x v="0"/>
    <n v="2291376709"/>
    <s v="Cycling Shoes"/>
    <n v="6612414021"/>
    <n v="1"/>
    <n v="478.13"/>
    <n v="525.94299999999998"/>
    <n v="47.813000000000002"/>
  </r>
  <r>
    <s v="gid://shopify/LineItem/2154859266126"/>
    <n v="2676"/>
    <s v="United States"/>
    <s v="Murvyn"/>
    <s v="Wolseley"/>
    <x v="22"/>
    <n v="43147"/>
    <x v="170"/>
    <x v="0"/>
    <n v="3736"/>
    <x v="453"/>
    <x v="2"/>
    <n v="2291376709"/>
    <s v="Cycling Shoes"/>
    <n v="6612414021"/>
    <n v="1"/>
    <n v="478.13"/>
    <n v="525.94299999999998"/>
    <n v="47.813000000000002"/>
  </r>
  <r>
    <s v="gid://shopify/LineItem/2160326901838"/>
    <n v="6505"/>
    <s v="United States"/>
    <s v="Crin"/>
    <s v="Rishbrook"/>
    <x v="0"/>
    <n v="98546"/>
    <x v="0"/>
    <x v="0"/>
    <n v="1312"/>
    <x v="454"/>
    <x v="0"/>
    <n v="2291376709"/>
    <s v="Cycling Shoes"/>
    <n v="6612414021"/>
    <n v="1"/>
    <n v="576.13"/>
    <n v="633.74300000000005"/>
    <n v="57.613"/>
  </r>
  <r>
    <s v="gid://shopify/LineItem/2153836183630"/>
    <n v="1891"/>
    <s v="United States"/>
    <s v="Robinetta"/>
    <s v="Bowmen"/>
    <x v="4"/>
    <n v="79310"/>
    <x v="169"/>
    <x v="0"/>
    <n v="3546"/>
    <x v="455"/>
    <x v="0"/>
    <n v="2291376709"/>
    <s v="Cycling Shoes"/>
    <n v="6612414021"/>
    <n v="1"/>
    <n v="627.13"/>
    <n v="689.84299999999996"/>
    <n v="62.713000000000001"/>
  </r>
  <r>
    <s v="gid://shopify/LineItem/2157730496590"/>
    <n v="4965"/>
    <s v="United States"/>
    <s v="Bride"/>
    <s v="Boutell"/>
    <x v="25"/>
    <n v="88115"/>
    <x v="210"/>
    <x v="0"/>
    <n v="3510"/>
    <x v="456"/>
    <x v="0"/>
    <n v="2291376709"/>
    <s v="Cycling Shoes"/>
    <n v="6612414021"/>
    <n v="1"/>
    <n v="439.13"/>
    <n v="483.04300000000001"/>
    <n v="43.912999999999997"/>
  </r>
  <r>
    <s v="gid://shopify/LineItem/2157073367118"/>
    <n v="4326"/>
    <s v="United States"/>
    <s v="Darrell"/>
    <s v="Veall"/>
    <x v="16"/>
    <n v="43554"/>
    <x v="34"/>
    <x v="0"/>
    <n v="5895"/>
    <x v="457"/>
    <x v="4"/>
    <n v="2291376709"/>
    <s v="Cycling Shoes"/>
    <n v="6612414021"/>
    <n v="1"/>
    <n v="595.13"/>
    <n v="654.64300000000003"/>
    <n v="59.512999999999998"/>
  </r>
  <r>
    <s v="gid://shopify/LineItem/2160912400462"/>
    <n v="7002"/>
    <s v="United States"/>
    <s v="Bobette"/>
    <s v="Soame"/>
    <x v="2"/>
    <n v="50564"/>
    <x v="211"/>
    <x v="0"/>
    <n v="5139"/>
    <x v="124"/>
    <x v="0"/>
    <n v="2291376709"/>
    <s v="Cycling Shoes"/>
    <n v="6612414021"/>
    <n v="2"/>
    <n v="634.13"/>
    <n v="697.54300000000001"/>
    <n v="63.412999999999997"/>
  </r>
  <r>
    <s v="gid://shopify/LineItem/2155788959822"/>
    <n v="3364"/>
    <s v="United States"/>
    <s v="Merilyn"/>
    <s v="Cridland"/>
    <x v="29"/>
    <n v="86513"/>
    <x v="212"/>
    <x v="0"/>
    <n v="1360"/>
    <x v="458"/>
    <x v="0"/>
    <n v="2291376709"/>
    <s v="Cycling Shoes"/>
    <n v="6612414085"/>
    <n v="2"/>
    <n v="615.13"/>
    <n v="676.64300000000003"/>
    <n v="61.512999999999998"/>
  </r>
  <r>
    <s v="gid://shopify/LineItem/2154755981390"/>
    <n v="2577"/>
    <s v="United States"/>
    <s v="Darwin"/>
    <s v="Pagram"/>
    <x v="30"/>
    <n v="50150"/>
    <x v="71"/>
    <x v="0"/>
    <n v="5087"/>
    <x v="459"/>
    <x v="0"/>
    <n v="2291376709"/>
    <s v="Cycling Shoes"/>
    <n v="6612414085"/>
    <n v="1"/>
    <n v="528.13"/>
    <n v="580.94299999999998"/>
    <n v="52.813000000000002"/>
  </r>
  <r>
    <s v="gid://shopify/LineItem/2155742494798"/>
    <n v="3316"/>
    <s v="United States"/>
    <s v="Con"/>
    <s v="Geal"/>
    <x v="0"/>
    <n v="9604"/>
    <x v="51"/>
    <x v="0"/>
    <n v="4122"/>
    <x v="460"/>
    <x v="0"/>
    <n v="2291376709"/>
    <s v="Cycling Shoes"/>
    <n v="6612414085"/>
    <n v="1"/>
    <n v="684.13"/>
    <n v="752.54300000000001"/>
    <n v="68.412999999999997"/>
  </r>
  <r>
    <s v="gid://shopify/LineItem/2156431769678"/>
    <n v="3915"/>
    <s v="United States"/>
    <s v="Dena"/>
    <s v="Moens"/>
    <x v="34"/>
    <n v="92799"/>
    <x v="116"/>
    <x v="0"/>
    <n v="5925"/>
    <x v="461"/>
    <x v="0"/>
    <n v="2291376709"/>
    <s v="Cycling Shoes"/>
    <n v="6612414085"/>
    <n v="1"/>
    <n v="689.53"/>
    <n v="758.48299999999995"/>
    <n v="68.953000000000003"/>
  </r>
  <r>
    <s v="gid://shopify/LineItem/2158555889742"/>
    <n v="5385"/>
    <s v="United States"/>
    <s v="Alyse"/>
    <s v="Hamal"/>
    <x v="9"/>
    <n v="18354"/>
    <x v="15"/>
    <x v="0"/>
    <n v="3557"/>
    <x v="462"/>
    <x v="0"/>
    <n v="2291376709"/>
    <s v="Cycling Shoes"/>
    <n v="6612414149"/>
    <n v="1"/>
    <n v="728.13"/>
    <n v="800.94299999999998"/>
    <n v="72.813000000000002"/>
  </r>
  <r>
    <s v="gid://shopify/LineItem/2160737681486"/>
    <n v="6879"/>
    <s v="United States"/>
    <s v="Alejandra"/>
    <s v="Stannas"/>
    <x v="0"/>
    <n v="92897"/>
    <x v="97"/>
    <x v="0"/>
    <n v="4915"/>
    <x v="463"/>
    <x v="0"/>
    <n v="2291376709"/>
    <s v="Cycling Shoes"/>
    <n v="6612414149"/>
    <n v="1"/>
    <n v="517.13"/>
    <n v="568.84299999999996"/>
    <n v="51.713000000000001"/>
  </r>
  <r>
    <s v="gid://shopify/LineItem/2153013608526"/>
    <n v="1135"/>
    <s v="United States"/>
    <s v="Nolly"/>
    <s v="Soppit"/>
    <x v="6"/>
    <n v="38475"/>
    <x v="81"/>
    <x v="0"/>
    <n v="281"/>
    <x v="464"/>
    <x v="0"/>
    <n v="2291376709"/>
    <s v="Cycling Shoes"/>
    <n v="6612414213"/>
    <n v="1"/>
    <n v="595.13"/>
    <n v="654.64300000000003"/>
    <n v="59.512999999999998"/>
  </r>
  <r>
    <s v="gid://shopify/LineItem/2156946882638"/>
    <n v="4173"/>
    <s v="United States"/>
    <s v="Lina"/>
    <s v="Creser"/>
    <x v="14"/>
    <n v="22586"/>
    <x v="213"/>
    <x v="0"/>
    <n v="389"/>
    <x v="465"/>
    <x v="0"/>
    <n v="2350000000000"/>
    <s v="Cycling Shoes"/>
    <n v="21100000000000"/>
    <n v="1"/>
    <n v="1025.1300000000001"/>
    <n v="1127.643"/>
    <n v="102.51300000000001"/>
  </r>
  <r>
    <s v="gid://shopify/LineItem/2159661613134"/>
    <n v="6080"/>
    <s v="United States"/>
    <s v="Loraine"/>
    <s v="Beldan"/>
    <x v="18"/>
    <n v="98735"/>
    <x v="39"/>
    <x v="0"/>
    <n v="1451"/>
    <x v="466"/>
    <x v="0"/>
    <n v="2350000000000"/>
    <s v="Cycling Shoes"/>
    <n v="21100000000000"/>
    <n v="2"/>
    <n v="439.13"/>
    <n v="483.04300000000001"/>
    <n v="43.912999999999997"/>
  </r>
  <r>
    <s v="gid://shopify/LineItem/2157005865038"/>
    <n v="4218"/>
    <s v="United States"/>
    <s v="Seamus"/>
    <s v="Swallow"/>
    <x v="33"/>
    <n v="34276"/>
    <x v="214"/>
    <x v="0"/>
    <n v="6138"/>
    <x v="467"/>
    <x v="0"/>
    <n v="2350000000000"/>
    <s v="Cycling Shoes"/>
    <n v="21100000000000"/>
    <n v="1"/>
    <n v="674.13"/>
    <n v="741.54300000000001"/>
    <n v="67.412999999999997"/>
  </r>
  <r>
    <s v="gid://shopify/LineItem/2157011828814"/>
    <n v="4228"/>
    <s v="United States"/>
    <s v="Anatollo"/>
    <s v="Kochs"/>
    <x v="13"/>
    <n v="93242"/>
    <x v="215"/>
    <x v="0"/>
    <n v="4235"/>
    <x v="468"/>
    <x v="4"/>
    <n v="2350000000000"/>
    <s v="Cycling Shoes"/>
    <n v="21100000000000"/>
    <n v="1"/>
    <n v="605.13"/>
    <n v="665.64300000000003"/>
    <n v="60.512999999999998"/>
  </r>
  <r>
    <s v="gid://shopify/LineItem/2160225583182"/>
    <n v="6362"/>
    <s v="United States"/>
    <s v="Monro"/>
    <s v="Aspenlon"/>
    <x v="2"/>
    <n v="20610"/>
    <x v="159"/>
    <x v="0"/>
    <n v="2429"/>
    <x v="469"/>
    <x v="4"/>
    <n v="2350000000000"/>
    <s v="Cycling Shoes"/>
    <n v="21100000000000"/>
    <n v="1"/>
    <n v="556.13"/>
    <n v="611.74300000000005"/>
    <n v="55.613"/>
  </r>
  <r>
    <s v="gid://shopify/LineItem/2157023363150"/>
    <n v="4249"/>
    <s v="United States"/>
    <s v="Suzy"/>
    <s v="Kobiera"/>
    <x v="6"/>
    <n v="14598"/>
    <x v="81"/>
    <x v="0"/>
    <n v="1567"/>
    <x v="470"/>
    <x v="3"/>
    <n v="2350000000000"/>
    <s v="Cycling Shoes"/>
    <n v="21100000000000"/>
    <n v="1"/>
    <n v="537.13"/>
    <n v="590.84299999999996"/>
    <n v="53.713000000000001"/>
  </r>
  <r>
    <s v="gid://shopify/LineItem/2151716421710"/>
    <n v="342"/>
    <s v="United States"/>
    <s v="Bevan"/>
    <s v="Pashby"/>
    <x v="33"/>
    <n v="11503"/>
    <x v="119"/>
    <x v="0"/>
    <n v="657"/>
    <x v="471"/>
    <x v="0"/>
    <n v="2291879557"/>
    <s v="Cycling Shoes"/>
    <n v="6614146117"/>
    <n v="1"/>
    <n v="556.13"/>
    <n v="611.74300000000005"/>
    <n v="55.613"/>
  </r>
  <r>
    <s v="gid://shopify/LineItem/2153249603662"/>
    <n v="1363"/>
    <s v="United States"/>
    <s v="Margot"/>
    <s v="Dietzler"/>
    <x v="25"/>
    <n v="2327"/>
    <x v="52"/>
    <x v="0"/>
    <n v="1387"/>
    <x v="472"/>
    <x v="0"/>
    <n v="1073349829"/>
    <s v="Cycling Shoes"/>
    <n v="3326100485"/>
    <n v="3"/>
    <n v="556.13"/>
    <n v="611.74300000000005"/>
    <n v="55.613"/>
  </r>
  <r>
    <s v="gid://shopify/LineItem/2152537423950"/>
    <n v="905"/>
    <s v="United States"/>
    <s v="Bronny"/>
    <s v="Kelleway"/>
    <x v="6"/>
    <n v="44783"/>
    <x v="81"/>
    <x v="0"/>
    <n v="6346"/>
    <x v="473"/>
    <x v="0"/>
    <n v="1073349829"/>
    <s v="Cycling Shoes"/>
    <n v="3326100485"/>
    <n v="1"/>
    <n v="517.13"/>
    <n v="568.84299999999996"/>
    <n v="51.713000000000001"/>
  </r>
  <r>
    <s v="gid://shopify/LineItem/2161125556302"/>
    <n v="7169"/>
    <s v="United States"/>
    <s v="Kerby"/>
    <s v="Bransdon"/>
    <x v="23"/>
    <n v="17807"/>
    <x v="216"/>
    <x v="0"/>
    <n v="5405"/>
    <x v="474"/>
    <x v="0"/>
    <n v="1073349829"/>
    <s v="Cycling Shoes"/>
    <n v="3326100485"/>
    <n v="1"/>
    <n v="562.33000000000004"/>
    <n v="618.56299999999999"/>
    <n v="56.232999999999997"/>
  </r>
  <r>
    <s v="gid://shopify/LineItem/2157092765774"/>
    <n v="4354"/>
    <s v="United States"/>
    <s v="Othello"/>
    <s v="Sawkins"/>
    <x v="0"/>
    <n v="30837"/>
    <x v="103"/>
    <x v="0"/>
    <n v="2527"/>
    <x v="475"/>
    <x v="0"/>
    <n v="2291879557"/>
    <s v="Cycling Shoes"/>
    <n v="6614146181"/>
    <n v="2"/>
    <n v="846.33"/>
    <n v="930.96299999999997"/>
    <n v="84.632999999999996"/>
  </r>
  <r>
    <s v="gid://shopify/LineItem/2159872344142"/>
    <n v="6215"/>
    <s v="United States"/>
    <s v="Amory"/>
    <s v="Scoon"/>
    <x v="37"/>
    <n v="66632"/>
    <x v="173"/>
    <x v="0"/>
    <n v="1233"/>
    <x v="476"/>
    <x v="0"/>
    <n v="2291879557"/>
    <s v="Cycling Shoes"/>
    <n v="6614146181"/>
    <n v="2"/>
    <n v="501.53"/>
    <n v="551.68299999999999"/>
    <n v="50.152999999999999"/>
  </r>
  <r>
    <s v="gid://shopify/LineItem/2154327998542"/>
    <n v="2077"/>
    <s v="United States"/>
    <s v="Kathlin"/>
    <s v="Trayte"/>
    <x v="0"/>
    <n v="598"/>
    <x v="51"/>
    <x v="0"/>
    <n v="615"/>
    <x v="477"/>
    <x v="3"/>
    <n v="1073349829"/>
    <s v="Cycling Shoes"/>
    <n v="3326112773"/>
    <n v="1"/>
    <n v="470.33"/>
    <n v="517.36300000000006"/>
    <n v="47.033000000000001"/>
  </r>
  <r>
    <s v="gid://shopify/LineItem/2155347673166"/>
    <n v="3150"/>
    <s v="United States"/>
    <s v="Eveline"/>
    <s v="Duns"/>
    <x v="15"/>
    <n v="58772"/>
    <x v="129"/>
    <x v="0"/>
    <n v="1907"/>
    <x v="478"/>
    <x v="0"/>
    <n v="1073349829"/>
    <s v="Cycling Shoes"/>
    <n v="3326112773"/>
    <n v="1"/>
    <n v="532.73"/>
    <n v="586.00300000000004"/>
    <n v="53.273000000000003"/>
  </r>
  <r>
    <s v="gid://shopify/LineItem/2153166831694"/>
    <n v="1287"/>
    <s v="United States"/>
    <s v="Mellisent"/>
    <s v="Shuker"/>
    <x v="0"/>
    <n v="76223"/>
    <x v="85"/>
    <x v="0"/>
    <n v="5721"/>
    <x v="479"/>
    <x v="0"/>
    <n v="2291150789"/>
    <s v="Cycling Shoes"/>
    <n v="6611539845"/>
    <n v="1"/>
    <n v="576.13"/>
    <n v="633.74300000000005"/>
    <n v="57.613"/>
  </r>
  <r>
    <s v="gid://shopify/LineItem/2154923556942"/>
    <n v="2737"/>
    <s v="United States"/>
    <s v="Jaimie"/>
    <s v="Oxby"/>
    <x v="10"/>
    <n v="92641"/>
    <x v="199"/>
    <x v="0"/>
    <n v="3359"/>
    <x v="480"/>
    <x v="0"/>
    <n v="2291150789"/>
    <s v="Cycling Shoes"/>
    <n v="6611539845"/>
    <n v="1"/>
    <n v="683.13"/>
    <n v="751.44299999999998"/>
    <n v="68.313000000000002"/>
  </r>
  <r>
    <s v="gid://shopify/LineItem/2158603042894"/>
    <n v="5409"/>
    <s v="United States"/>
    <s v="Candice"/>
    <s v="Midgley"/>
    <x v="3"/>
    <n v="35925"/>
    <x v="217"/>
    <x v="0"/>
    <n v="5539"/>
    <x v="481"/>
    <x v="0"/>
    <n v="2291150789"/>
    <s v="Cycling Shoes"/>
    <n v="6611539845"/>
    <n v="1"/>
    <n v="556.13"/>
    <n v="611.74300000000005"/>
    <n v="55.613"/>
  </r>
  <r>
    <s v="gid://shopify/LineItem/2151849951310"/>
    <n v="468"/>
    <s v="United States"/>
    <s v="Russ"/>
    <s v="Heinke"/>
    <x v="27"/>
    <n v="85944"/>
    <x v="57"/>
    <x v="0"/>
    <n v="1533"/>
    <x v="482"/>
    <x v="4"/>
    <n v="2291879557"/>
    <s v="Cycling Shoes"/>
    <n v="6614146245"/>
    <n v="1"/>
    <n v="810.13"/>
    <n v="891.14300000000003"/>
    <n v="81.013000000000005"/>
  </r>
  <r>
    <s v="gid://shopify/LineItem/2157375782990"/>
    <n v="4668"/>
    <s v="United States"/>
    <s v="Carry"/>
    <s v="Nudd"/>
    <x v="1"/>
    <n v="8472"/>
    <x v="27"/>
    <x v="0"/>
    <n v="1598"/>
    <x v="483"/>
    <x v="0"/>
    <n v="2291879557"/>
    <s v="Cycling Shoes"/>
    <n v="6614146245"/>
    <n v="1"/>
    <n v="1458.13"/>
    <n v="1603.943"/>
    <n v="145.81299999999999"/>
  </r>
  <r>
    <s v="gid://shopify/LineItem/2160177250382"/>
    <n v="6301"/>
    <s v="United States"/>
    <s v="Kippar"/>
    <s v="Ivanovic"/>
    <x v="3"/>
    <n v="36888"/>
    <x v="218"/>
    <x v="0"/>
    <n v="355"/>
    <x v="484"/>
    <x v="0"/>
    <n v="2291879557"/>
    <s v="Cycling Shoes"/>
    <n v="6614146245"/>
    <n v="1"/>
    <n v="556.13"/>
    <n v="611.74300000000005"/>
    <n v="55.613"/>
  </r>
  <r>
    <s v="gid://shopify/LineItem/2151524368462"/>
    <n v="171"/>
    <s v="United States"/>
    <s v="Burlie"/>
    <s v="Suerz"/>
    <x v="2"/>
    <n v="48146"/>
    <x v="101"/>
    <x v="0"/>
    <n v="2889"/>
    <x v="27"/>
    <x v="0"/>
    <n v="2291879557"/>
    <s v="Cycling Shoes"/>
    <n v="6614146245"/>
    <n v="1"/>
    <n v="439.13"/>
    <n v="483.04300000000001"/>
    <n v="43.912999999999997"/>
  </r>
  <r>
    <s v="gid://shopify/LineItem/2153769238606"/>
    <n v="1840"/>
    <s v="United States"/>
    <s v="Milena"/>
    <s v="Tunn"/>
    <x v="17"/>
    <n v="79398"/>
    <x v="145"/>
    <x v="0"/>
    <n v="2843"/>
    <x v="485"/>
    <x v="3"/>
    <n v="1073349829"/>
    <s v="Cycling Shoes"/>
    <n v="3326112837"/>
    <n v="2"/>
    <n v="634.13"/>
    <n v="697.54300000000001"/>
    <n v="63.412999999999997"/>
  </r>
  <r>
    <s v="gid://shopify/LineItem/2154500554830"/>
    <n v="2300"/>
    <s v="United States"/>
    <s v="Konstantine"/>
    <s v="Rosenblum"/>
    <x v="6"/>
    <n v="56733"/>
    <x v="72"/>
    <x v="0"/>
    <n v="1594"/>
    <x v="486"/>
    <x v="0"/>
    <n v="1073349829"/>
    <s v="Cycling Shoes"/>
    <n v="3326112837"/>
    <n v="1"/>
    <n v="714.13"/>
    <n v="785.54300000000001"/>
    <n v="71.412999999999997"/>
  </r>
  <r>
    <s v="gid://shopify/LineItem/2158064664654"/>
    <n v="5214"/>
    <s v="United States"/>
    <s v="Lorna"/>
    <s v="Schowenburg"/>
    <x v="11"/>
    <n v="44116"/>
    <x v="77"/>
    <x v="0"/>
    <n v="5207"/>
    <x v="487"/>
    <x v="0"/>
    <n v="1073349829"/>
    <s v="Cycling Shoes"/>
    <n v="3326112837"/>
    <n v="1"/>
    <n v="529.13"/>
    <n v="582.04300000000001"/>
    <n v="52.912999999999997"/>
  </r>
  <r>
    <s v="gid://shopify/LineItem/2152712077390"/>
    <n v="972"/>
    <s v="United States"/>
    <s v="Adlai"/>
    <s v="Pleasaunce"/>
    <x v="25"/>
    <n v="50884"/>
    <x v="105"/>
    <x v="0"/>
    <n v="2645"/>
    <x v="488"/>
    <x v="0"/>
    <n v="1073349829"/>
    <s v="Cycling Shoes"/>
    <n v="3326112837"/>
    <n v="1"/>
    <n v="689.53"/>
    <n v="758.48299999999995"/>
    <n v="68.953000000000003"/>
  </r>
  <r>
    <s v="gid://shopify/LineItem/2157608271950"/>
    <n v="4860"/>
    <s v="United States"/>
    <s v="Flemming"/>
    <s v="Charles"/>
    <x v="0"/>
    <n v="92956"/>
    <x v="97"/>
    <x v="0"/>
    <n v="527"/>
    <x v="489"/>
    <x v="0"/>
    <n v="2291775045"/>
    <s v="Cycling Shoes"/>
    <n v="6613861061"/>
    <n v="1"/>
    <n v="642.33000000000004"/>
    <n v="706.56299999999999"/>
    <n v="64.233000000000004"/>
  </r>
  <r>
    <s v="gid://shopify/LineItem/2158006861902"/>
    <n v="5174"/>
    <s v="United States"/>
    <s v="Page"/>
    <s v="Flatt"/>
    <x v="28"/>
    <n v="86050"/>
    <x v="207"/>
    <x v="0"/>
    <n v="1313"/>
    <x v="490"/>
    <x v="2"/>
    <n v="2291775045"/>
    <s v="Cycling Shoes"/>
    <n v="6613861061"/>
    <n v="1"/>
    <n v="627.13"/>
    <n v="689.84299999999996"/>
    <n v="62.713000000000001"/>
  </r>
  <r>
    <s v="gid://shopify/LineItem/2155086970958"/>
    <n v="2933"/>
    <s v="United States"/>
    <s v="Timothee"/>
    <s v="Vogel"/>
    <x v="2"/>
    <n v="41867"/>
    <x v="120"/>
    <x v="0"/>
    <n v="2582"/>
    <x v="491"/>
    <x v="0"/>
    <n v="2291150789"/>
    <s v="Cycling Shoes"/>
    <n v="6611539909"/>
    <n v="2"/>
    <n v="501.53"/>
    <n v="551.68299999999999"/>
    <n v="50.152999999999999"/>
  </r>
  <r>
    <s v="gid://shopify/LineItem/2156326649934"/>
    <n v="3812"/>
    <s v="United States"/>
    <s v="Irvin"/>
    <s v="Sauter"/>
    <x v="21"/>
    <n v="51688"/>
    <x v="219"/>
    <x v="0"/>
    <n v="1455"/>
    <x v="492"/>
    <x v="0"/>
    <n v="2291150789"/>
    <s v="Cycling Shoes"/>
    <n v="6611539909"/>
    <n v="2"/>
    <n v="1253.53"/>
    <n v="1378.883"/>
    <n v="125.35299999999999"/>
  </r>
  <r>
    <s v="gid://shopify/LineItem/2153931407438"/>
    <n v="1948"/>
    <s v="United States"/>
    <s v="Fred"/>
    <s v="Farge"/>
    <x v="0"/>
    <n v="36873"/>
    <x v="123"/>
    <x v="0"/>
    <n v="5140"/>
    <x v="493"/>
    <x v="0"/>
    <n v="2291150789"/>
    <s v="Cycling Shoes"/>
    <n v="6611539909"/>
    <n v="1"/>
    <n v="517.13"/>
    <n v="568.84299999999996"/>
    <n v="51.713000000000001"/>
  </r>
  <r>
    <s v="gid://shopify/LineItem/2155170496590"/>
    <n v="3005"/>
    <s v="United States"/>
    <s v="Deny"/>
    <s v="Drewry"/>
    <x v="34"/>
    <n v="83213"/>
    <x v="116"/>
    <x v="0"/>
    <n v="1356"/>
    <x v="494"/>
    <x v="3"/>
    <n v="2291150789"/>
    <s v="Cycling Shoes"/>
    <n v="6611539909"/>
    <n v="1"/>
    <n v="595.13"/>
    <n v="654.64300000000003"/>
    <n v="59.512999999999998"/>
  </r>
  <r>
    <s v="gid://shopify/LineItem/2157058392142"/>
    <n v="4303"/>
    <s v="United States"/>
    <s v="Tova"/>
    <s v="Greenstead"/>
    <x v="6"/>
    <n v="57461"/>
    <x v="9"/>
    <x v="0"/>
    <n v="4559"/>
    <x v="495"/>
    <x v="0"/>
    <n v="2291150789"/>
    <s v="Cycling Shoes"/>
    <n v="6611539909"/>
    <n v="1"/>
    <n v="517.13"/>
    <n v="568.84299999999996"/>
    <n v="51.713000000000001"/>
  </r>
  <r>
    <s v="gid://shopify/LineItem/2157156925518"/>
    <n v="4442"/>
    <s v="United States"/>
    <s v="Shalne"/>
    <s v="ducarme"/>
    <x v="42"/>
    <n v="91683"/>
    <x v="220"/>
    <x v="0"/>
    <n v="25"/>
    <x v="496"/>
    <x v="3"/>
    <n v="2291578757"/>
    <s v="Cycling Shoes"/>
    <n v="6613086789"/>
    <n v="2"/>
    <n v="517.13"/>
    <n v="568.84299999999996"/>
    <n v="51.713000000000001"/>
  </r>
  <r>
    <s v="gid://shopify/LineItem/2152107966542"/>
    <n v="651"/>
    <s v="United States"/>
    <s v="Hinda"/>
    <s v="Sexton"/>
    <x v="0"/>
    <n v="16463"/>
    <x v="2"/>
    <x v="0"/>
    <n v="5186"/>
    <x v="497"/>
    <x v="0"/>
    <n v="2291879557"/>
    <s v="Cycling Shoes"/>
    <n v="6614146309"/>
    <n v="1"/>
    <n v="478.13"/>
    <n v="525.94299999999998"/>
    <n v="47.813000000000002"/>
  </r>
  <r>
    <s v="gid://shopify/LineItem/2157948829774"/>
    <n v="5132"/>
    <s v="United States"/>
    <s v="Fayre"/>
    <s v="Mays"/>
    <x v="20"/>
    <n v="96562"/>
    <x v="42"/>
    <x v="0"/>
    <n v="5516"/>
    <x v="498"/>
    <x v="0"/>
    <n v="2291879557"/>
    <s v="Cycling Shoes"/>
    <n v="6614146309"/>
    <n v="1"/>
    <n v="682.13"/>
    <n v="750.34299999999996"/>
    <n v="68.212999999999994"/>
  </r>
  <r>
    <s v="gid://shopify/LineItem/2160481370190"/>
    <n v="6653"/>
    <s v="United States"/>
    <s v="Murielle"/>
    <s v="Battin"/>
    <x v="17"/>
    <n v="85333"/>
    <x v="221"/>
    <x v="0"/>
    <n v="4629"/>
    <x v="499"/>
    <x v="2"/>
    <n v="2291879557"/>
    <s v="Cycling Shoes"/>
    <n v="6614146309"/>
    <n v="1"/>
    <n v="702.13"/>
    <n v="772.34299999999996"/>
    <n v="70.212999999999994"/>
  </r>
  <r>
    <s v="gid://shopify/LineItem/2160630300750"/>
    <n v="6779"/>
    <s v="United States"/>
    <s v="Yoshi"/>
    <s v="Jacmar"/>
    <x v="18"/>
    <n v="28099"/>
    <x v="39"/>
    <x v="0"/>
    <n v="1808"/>
    <x v="500"/>
    <x v="2"/>
    <n v="2291879557"/>
    <s v="Cycling Shoes"/>
    <n v="6614146309"/>
    <n v="1"/>
    <n v="556.13"/>
    <n v="611.74300000000005"/>
    <n v="55.613"/>
  </r>
  <r>
    <s v="gid://shopify/LineItem/2152541257806"/>
    <n v="908"/>
    <s v="United States"/>
    <s v="Carola"/>
    <s v="Nell"/>
    <x v="9"/>
    <n v="45319"/>
    <x v="15"/>
    <x v="0"/>
    <n v="5643"/>
    <x v="501"/>
    <x v="0"/>
    <n v="1073349829"/>
    <s v="Cycling Shoes"/>
    <n v="3326112901"/>
    <n v="1"/>
    <n v="556.13"/>
    <n v="611.74300000000005"/>
    <n v="55.613"/>
  </r>
  <r>
    <s v="gid://shopify/LineItem/2157383319630"/>
    <n v="4674"/>
    <s v="United States"/>
    <s v="Cody"/>
    <s v="Baylie"/>
    <x v="7"/>
    <n v="26130"/>
    <x v="222"/>
    <x v="0"/>
    <n v="2664"/>
    <x v="502"/>
    <x v="0"/>
    <n v="2291775045"/>
    <s v="Cycling Shoes"/>
    <n v="6613861125"/>
    <n v="1"/>
    <n v="501.53"/>
    <n v="551.68299999999999"/>
    <n v="50.152999999999999"/>
  </r>
  <r>
    <s v="gid://shopify/LineItem/2155366154318"/>
    <n v="3157"/>
    <s v="United States"/>
    <s v="Modestine"/>
    <s v="Arthey"/>
    <x v="13"/>
    <n v="61055"/>
    <x v="56"/>
    <x v="0"/>
    <n v="3966"/>
    <x v="503"/>
    <x v="0"/>
    <n v="2291150789"/>
    <s v="Cycling Shoes"/>
    <n v="6611539973"/>
    <n v="1"/>
    <n v="566.13"/>
    <n v="622.74300000000005"/>
    <n v="56.613"/>
  </r>
  <r>
    <s v="gid://shopify/LineItem/2157118652494"/>
    <n v="4398"/>
    <s v="United States"/>
    <s v="Ferdinanda"/>
    <s v="Spurryer"/>
    <x v="10"/>
    <n v="23570"/>
    <x v="199"/>
    <x v="0"/>
    <n v="2495"/>
    <x v="504"/>
    <x v="0"/>
    <n v="2291150789"/>
    <s v="Cycling Shoes"/>
    <n v="6611539973"/>
    <n v="1"/>
    <n v="529.53"/>
    <n v="582.48299999999995"/>
    <n v="52.953000000000003"/>
  </r>
  <r>
    <s v="gid://shopify/LineItem/2158223982670"/>
    <n v="5287"/>
    <s v="United States"/>
    <s v="Ailee"/>
    <s v="Pesselt"/>
    <x v="6"/>
    <n v="78722"/>
    <x v="104"/>
    <x v="0"/>
    <n v="5922"/>
    <x v="505"/>
    <x v="2"/>
    <n v="2291578757"/>
    <s v="Cycling Shoes"/>
    <n v="6613086853"/>
    <n v="1"/>
    <n v="511.88"/>
    <n v="563.06799999999998"/>
    <n v="51.188000000000002"/>
  </r>
  <r>
    <s v="gid://shopify/LineItem/2152226357326"/>
    <n v="721"/>
    <s v="United States"/>
    <s v="Flint"/>
    <s v="Cumbes"/>
    <x v="26"/>
    <n v="6234"/>
    <x v="223"/>
    <x v="0"/>
    <n v="1510"/>
    <x v="506"/>
    <x v="2"/>
    <n v="2291879557"/>
    <s v="Cycling Shoes"/>
    <n v="6614146373"/>
    <n v="1"/>
    <n v="532.73"/>
    <n v="586.00300000000004"/>
    <n v="53.273000000000003"/>
  </r>
  <r>
    <s v="gid://shopify/LineItem/2153207169102"/>
    <n v="1317"/>
    <s v="United States"/>
    <s v="Rasia"/>
    <s v="Binch"/>
    <x v="15"/>
    <n v="71933"/>
    <x v="224"/>
    <x v="0"/>
    <n v="5478"/>
    <x v="179"/>
    <x v="0"/>
    <n v="1073349829"/>
    <s v="Cycling Shoes"/>
    <n v="3326112965"/>
    <n v="1"/>
    <n v="470.33"/>
    <n v="517.36300000000006"/>
    <n v="47.033000000000001"/>
  </r>
  <r>
    <s v="gid://shopify/LineItem/2154573955150"/>
    <n v="2382"/>
    <s v="United States"/>
    <s v="Theresita"/>
    <s v="covino"/>
    <x v="17"/>
    <n v="46245"/>
    <x v="111"/>
    <x v="0"/>
    <n v="4080"/>
    <x v="54"/>
    <x v="0"/>
    <n v="2291578757"/>
    <s v="Cycling Shoes"/>
    <n v="6613086917"/>
    <n v="2"/>
    <n v="566.13"/>
    <n v="622.74300000000005"/>
    <n v="56.613"/>
  </r>
  <r>
    <s v="gid://shopify/LineItem/2155243929678"/>
    <n v="3081"/>
    <s v="United States"/>
    <s v="Dorice"/>
    <s v="Ragot"/>
    <x v="25"/>
    <n v="34726"/>
    <x v="68"/>
    <x v="0"/>
    <n v="4501"/>
    <x v="507"/>
    <x v="3"/>
    <n v="2291578757"/>
    <s v="Cycling Shoes"/>
    <n v="6613086917"/>
    <n v="1"/>
    <n v="967.13"/>
    <n v="1063.8430000000001"/>
    <n v="96.712999999999994"/>
  </r>
  <r>
    <s v="gid://shopify/LineItem/2157032669262"/>
    <n v="4265"/>
    <s v="United States"/>
    <s v="Raven"/>
    <s v="Klulik"/>
    <x v="11"/>
    <n v="11802"/>
    <x v="131"/>
    <x v="0"/>
    <n v="1419"/>
    <x v="508"/>
    <x v="0"/>
    <n v="2291150789"/>
    <s v="Cycling Shoes"/>
    <n v="6611540101"/>
    <n v="1"/>
    <n v="497.13"/>
    <n v="546.84299999999996"/>
    <n v="49.713000000000001"/>
  </r>
  <r>
    <s v="gid://shopify/LineItem/2156047007822"/>
    <n v="3601"/>
    <s v="United States"/>
    <s v="Ravi"/>
    <s v="Biskupek"/>
    <x v="7"/>
    <n v="42538"/>
    <x v="225"/>
    <x v="0"/>
    <n v="1520"/>
    <x v="509"/>
    <x v="2"/>
    <n v="158483079"/>
    <s v="Cycling Shoes"/>
    <n v="7403936645"/>
    <n v="1"/>
    <n v="615.13"/>
    <n v="676.64300000000003"/>
    <n v="61.512999999999998"/>
  </r>
  <r>
    <s v="gid://shopify/LineItem/2152317157454"/>
    <n v="774"/>
    <s v="United States"/>
    <s v="Rickie"/>
    <s v="Wadforth"/>
    <x v="4"/>
    <n v="64712"/>
    <x v="169"/>
    <x v="0"/>
    <n v="3428"/>
    <x v="510"/>
    <x v="0"/>
    <n v="158483079"/>
    <s v="Cycling Shoes"/>
    <n v="7403936645"/>
    <n v="1"/>
    <n v="501.53"/>
    <n v="551.68299999999999"/>
    <n v="50.152999999999999"/>
  </r>
  <r>
    <s v="gid://shopify/LineItem/2154133684302"/>
    <n v="2054"/>
    <s v="United States"/>
    <s v="Natka"/>
    <s v="Heaford"/>
    <x v="29"/>
    <n v="731"/>
    <x v="167"/>
    <x v="0"/>
    <n v="6172"/>
    <x v="511"/>
    <x v="0"/>
    <n v="158483079"/>
    <s v="Cycling Shoes"/>
    <n v="7403936645"/>
    <n v="1"/>
    <n v="501.53"/>
    <n v="551.68299999999999"/>
    <n v="50.152999999999999"/>
  </r>
  <r>
    <s v="gid://shopify/LineItem/2154489151566"/>
    <n v="2281"/>
    <s v="United States"/>
    <s v="Ara"/>
    <s v="Heiss"/>
    <x v="6"/>
    <n v="74906"/>
    <x v="66"/>
    <x v="0"/>
    <n v="1626"/>
    <x v="351"/>
    <x v="0"/>
    <n v="1515791877"/>
    <s v="Cycling Shoes"/>
    <n v="7403909765"/>
    <n v="1"/>
    <n v="555.13"/>
    <n v="610.64300000000003"/>
    <n v="55.512999999999998"/>
  </r>
  <r>
    <s v="gid://shopify/LineItem/2157708542030"/>
    <n v="4951"/>
    <s v="United States"/>
    <s v="Starlin"/>
    <s v="Glowacz"/>
    <x v="7"/>
    <n v="43790"/>
    <x v="12"/>
    <x v="0"/>
    <n v="586"/>
    <x v="512"/>
    <x v="0"/>
    <n v="1515791877"/>
    <s v="Cycling Shoes"/>
    <n v="7403909765"/>
    <n v="1"/>
    <n v="526.13"/>
    <n v="578.74300000000005"/>
    <n v="52.613"/>
  </r>
  <r>
    <s v="gid://shopify/LineItem/2159710765134"/>
    <n v="6118"/>
    <s v="United States"/>
    <s v="Dacy"/>
    <s v="Valasek"/>
    <x v="0"/>
    <n v="87126"/>
    <x v="0"/>
    <x v="0"/>
    <n v="1014"/>
    <x v="513"/>
    <x v="2"/>
    <n v="1515641925"/>
    <s v="Cycling Shoes"/>
    <n v="7403910917"/>
    <n v="1"/>
    <n v="555.13"/>
    <n v="610.64300000000003"/>
    <n v="55.512999999999998"/>
  </r>
  <r>
    <s v="gid://shopify/LineItem/2151633616974"/>
    <n v="285"/>
    <s v="United States"/>
    <s v="Fern"/>
    <s v="Buten"/>
    <x v="7"/>
    <n v="86372"/>
    <x v="86"/>
    <x v="0"/>
    <n v="5844"/>
    <x v="514"/>
    <x v="2"/>
    <n v="158483079"/>
    <s v="Cycling Shoes"/>
    <n v="7403936773"/>
    <n v="1"/>
    <n v="517.13"/>
    <n v="568.84299999999996"/>
    <n v="51.713000000000001"/>
  </r>
  <r>
    <s v="gid://shopify/LineItem/2154005397582"/>
    <n v="1998"/>
    <s v="United States"/>
    <s v="Dewitt"/>
    <s v="Urlich"/>
    <x v="17"/>
    <n v="66991"/>
    <x v="38"/>
    <x v="0"/>
    <n v="1548"/>
    <x v="515"/>
    <x v="0"/>
    <n v="158483079"/>
    <s v="Cycling Shoes"/>
    <n v="7403936773"/>
    <n v="1"/>
    <n v="517.13"/>
    <n v="568.84299999999996"/>
    <n v="51.713000000000001"/>
  </r>
  <r>
    <s v="gid://shopify/LineItem/2154371809358"/>
    <n v="2131"/>
    <s v="United States"/>
    <s v="Ingaborg"/>
    <s v="Josebury"/>
    <x v="14"/>
    <n v="42738"/>
    <x v="213"/>
    <x v="0"/>
    <n v="594"/>
    <x v="516"/>
    <x v="0"/>
    <n v="158483079"/>
    <s v="Cycling Shoes"/>
    <n v="7403936773"/>
    <n v="1"/>
    <n v="615.13"/>
    <n v="676.64300000000003"/>
    <n v="61.512999999999998"/>
  </r>
  <r>
    <s v="gid://shopify/LineItem/2154610655310"/>
    <n v="2412"/>
    <s v="United States"/>
    <s v="Waly"/>
    <s v="O'Clery"/>
    <x v="3"/>
    <n v="11628"/>
    <x v="7"/>
    <x v="0"/>
    <n v="5495"/>
    <x v="517"/>
    <x v="0"/>
    <n v="158483079"/>
    <s v="Cycling Shoes"/>
    <n v="7403936773"/>
    <n v="1"/>
    <n v="849.13"/>
    <n v="934.04300000000001"/>
    <n v="84.912999999999997"/>
  </r>
  <r>
    <s v="gid://shopify/LineItem/2157744357454"/>
    <n v="4972"/>
    <s v="United States"/>
    <s v="Berte"/>
    <s v="Trebbett"/>
    <x v="31"/>
    <n v="50801"/>
    <x v="74"/>
    <x v="0"/>
    <n v="2014"/>
    <x v="518"/>
    <x v="0"/>
    <n v="158483079"/>
    <s v="Cycling Shoes"/>
    <n v="7403936773"/>
    <n v="1"/>
    <n v="663.13"/>
    <n v="729.44299999999998"/>
    <n v="66.313000000000002"/>
  </r>
  <r>
    <s v="gid://shopify/LineItem/2152453472334"/>
    <n v="863"/>
    <s v="United States"/>
    <s v="Sanford"/>
    <s v="Trees"/>
    <x v="28"/>
    <n v="7940"/>
    <x v="143"/>
    <x v="0"/>
    <n v="2976"/>
    <x v="519"/>
    <x v="0"/>
    <n v="158483079"/>
    <s v="Cycling Shoes"/>
    <n v="7403936773"/>
    <n v="1"/>
    <n v="501.53"/>
    <n v="551.68299999999999"/>
    <n v="50.152999999999999"/>
  </r>
  <r>
    <s v="gid://shopify/LineItem/2152703295566"/>
    <n v="970"/>
    <s v="United States"/>
    <s v="Winona"/>
    <s v="Moodycliffe"/>
    <x v="0"/>
    <n v="4771"/>
    <x v="0"/>
    <x v="0"/>
    <n v="2866"/>
    <x v="520"/>
    <x v="3"/>
    <n v="158483079"/>
    <s v="Cycling Shoes"/>
    <n v="7403936773"/>
    <n v="1"/>
    <n v="712.73"/>
    <n v="784.00300000000004"/>
    <n v="71.272999999999996"/>
  </r>
  <r>
    <s v="gid://shopify/LineItem/2153548251214"/>
    <n v="1613"/>
    <s v="United States"/>
    <s v="Milena"/>
    <s v="Godwyn"/>
    <x v="37"/>
    <n v="72866"/>
    <x v="193"/>
    <x v="0"/>
    <n v="1962"/>
    <x v="521"/>
    <x v="0"/>
    <n v="158483079"/>
    <s v="Cycling Shoes"/>
    <n v="7403936773"/>
    <n v="1"/>
    <n v="634.33000000000004"/>
    <n v="697.76300000000003"/>
    <n v="63.433"/>
  </r>
  <r>
    <s v="gid://shopify/LineItem/2154727374926"/>
    <n v="2538"/>
    <s v="United States"/>
    <s v="Finn"/>
    <s v="Burkin"/>
    <x v="6"/>
    <n v="61279"/>
    <x v="81"/>
    <x v="0"/>
    <n v="3853"/>
    <x v="522"/>
    <x v="0"/>
    <n v="158483079"/>
    <s v="Cycling Shoes"/>
    <n v="7403936773"/>
    <n v="1"/>
    <n v="501.53"/>
    <n v="551.68299999999999"/>
    <n v="50.152999999999999"/>
  </r>
  <r>
    <s v="gid://shopify/LineItem/2156066078798"/>
    <n v="3615"/>
    <s v="United States"/>
    <s v="Cher"/>
    <s v="Gagan"/>
    <x v="8"/>
    <n v="47248"/>
    <x v="157"/>
    <x v="0"/>
    <n v="5444"/>
    <x v="523"/>
    <x v="0"/>
    <n v="158483079"/>
    <s v="Cycling Shoes"/>
    <n v="7403936773"/>
    <n v="1"/>
    <n v="658.33"/>
    <n v="724.16300000000001"/>
    <n v="65.832999999999998"/>
  </r>
  <r>
    <s v="gid://shopify/LineItem/2153765503054"/>
    <n v="1835"/>
    <s v="United States"/>
    <s v="Tally"/>
    <s v="Loud"/>
    <x v="0"/>
    <n v="22411"/>
    <x v="111"/>
    <x v="0"/>
    <n v="4424"/>
    <x v="524"/>
    <x v="0"/>
    <n v="1515791877"/>
    <s v="Cycling Shoes"/>
    <n v="7403909893"/>
    <n v="1"/>
    <n v="671.13"/>
    <n v="738.24300000000005"/>
    <n v="67.113"/>
  </r>
  <r>
    <s v="gid://shopify/LineItem/2154957471822"/>
    <n v="2776"/>
    <s v="United States"/>
    <s v="Leisha"/>
    <s v="Lithgow"/>
    <x v="29"/>
    <n v="48270"/>
    <x v="67"/>
    <x v="0"/>
    <n v="5966"/>
    <x v="217"/>
    <x v="3"/>
    <n v="1515791877"/>
    <s v="Cycling Shoes"/>
    <n v="7403909893"/>
    <n v="1"/>
    <n v="497.13"/>
    <n v="546.84299999999996"/>
    <n v="49.713000000000001"/>
  </r>
  <r>
    <s v="gid://shopify/LineItem/2159259418702"/>
    <n v="5817"/>
    <s v="United States"/>
    <s v="Verney"/>
    <s v="Stoney"/>
    <x v="26"/>
    <n v="48231"/>
    <x v="223"/>
    <x v="0"/>
    <n v="5978"/>
    <x v="525"/>
    <x v="0"/>
    <n v="1515791877"/>
    <s v="Cycling Shoes"/>
    <n v="7403909893"/>
    <n v="1"/>
    <n v="555.13"/>
    <n v="610.64300000000003"/>
    <n v="55.512999999999998"/>
  </r>
  <r>
    <s v="gid://shopify/LineItem/2154941513806"/>
    <n v="2761"/>
    <s v="United States"/>
    <s v="Ediva"/>
    <s v="Hamblen"/>
    <x v="28"/>
    <n v="84220"/>
    <x v="201"/>
    <x v="0"/>
    <n v="1600"/>
    <x v="526"/>
    <x v="2"/>
    <n v="1515791877"/>
    <s v="Cycling Shoes"/>
    <n v="7403909893"/>
    <n v="1"/>
    <n v="555.92999999999995"/>
    <n v="611.52300000000002"/>
    <n v="55.593000000000004"/>
  </r>
  <r>
    <s v="gid://shopify/LineItem/2160290693198"/>
    <n v="6468"/>
    <s v="United States"/>
    <s v="Jedd"/>
    <s v="Guinnane"/>
    <x v="29"/>
    <n v="11857"/>
    <x v="226"/>
    <x v="0"/>
    <n v="1593"/>
    <x v="527"/>
    <x v="2"/>
    <n v="1515791877"/>
    <s v="Cycling Shoes"/>
    <n v="7403909893"/>
    <n v="1"/>
    <n v="485.53"/>
    <n v="534.08299999999997"/>
    <n v="48.552999999999997"/>
  </r>
  <r>
    <s v="gid://shopify/LineItem/2156021153870"/>
    <n v="3575"/>
    <s v="United States"/>
    <s v="Riordan"/>
    <s v="Krzysztof"/>
    <x v="0"/>
    <n v="98177"/>
    <x v="0"/>
    <x v="0"/>
    <n v="2081"/>
    <x v="528"/>
    <x v="4"/>
    <n v="1515791877"/>
    <s v="Cycling Shoes"/>
    <n v="7403909893"/>
    <n v="1"/>
    <n v="537.13"/>
    <n v="590.84299999999996"/>
    <n v="53.713000000000001"/>
  </r>
  <r>
    <s v="gid://shopify/LineItem/2153263628366"/>
    <n v="1371"/>
    <s v="United States"/>
    <s v="Dino"/>
    <s v="Reddings"/>
    <x v="23"/>
    <n v="62631"/>
    <x v="216"/>
    <x v="0"/>
    <n v="3332"/>
    <x v="529"/>
    <x v="0"/>
    <n v="1515641925"/>
    <s v="Cycling Shoes"/>
    <n v="7403911045"/>
    <n v="1"/>
    <n v="439.13"/>
    <n v="483.04300000000001"/>
    <n v="43.912999999999997"/>
  </r>
  <r>
    <s v="gid://shopify/LineItem/2156520734798"/>
    <n v="3994"/>
    <s v="United States"/>
    <s v="Margi"/>
    <s v="Stollenberg"/>
    <x v="6"/>
    <n v="93763"/>
    <x v="60"/>
    <x v="0"/>
    <n v="3802"/>
    <x v="530"/>
    <x v="0"/>
    <n v="1515641925"/>
    <s v="Cycling Shoes"/>
    <n v="7403911045"/>
    <n v="1"/>
    <n v="595.13"/>
    <n v="654.64300000000003"/>
    <n v="59.512999999999998"/>
  </r>
  <r>
    <s v="gid://shopify/LineItem/2156606783566"/>
    <n v="4053"/>
    <s v="United States"/>
    <s v="Meyer"/>
    <s v="Weblin"/>
    <x v="3"/>
    <n v="25794"/>
    <x v="4"/>
    <x v="0"/>
    <n v="1209"/>
    <x v="531"/>
    <x v="2"/>
    <n v="1515641925"/>
    <s v="Cycling Shoes"/>
    <n v="7403911045"/>
    <n v="1"/>
    <n v="633.13"/>
    <n v="696.44299999999998"/>
    <n v="63.313000000000002"/>
  </r>
  <r>
    <s v="gid://shopify/LineItem/2159281078350"/>
    <n v="5832"/>
    <s v="United States"/>
    <s v="Pebrook"/>
    <s v="Rilton"/>
    <x v="9"/>
    <n v="4150"/>
    <x v="15"/>
    <x v="0"/>
    <n v="6141"/>
    <x v="532"/>
    <x v="2"/>
    <n v="1515641925"/>
    <s v="Cycling Shoes"/>
    <n v="7403911045"/>
    <n v="1"/>
    <n v="613.13"/>
    <n v="674.44299999999998"/>
    <n v="61.313000000000002"/>
  </r>
  <r>
    <s v="gid://shopify/LineItem/2159507603534"/>
    <n v="5981"/>
    <s v="United States"/>
    <s v="Maiga"/>
    <s v="Hortop"/>
    <x v="0"/>
    <n v="81650"/>
    <x v="85"/>
    <x v="0"/>
    <n v="2249"/>
    <x v="533"/>
    <x v="3"/>
    <n v="1515641925"/>
    <s v="Cycling Shoes"/>
    <n v="7403911045"/>
    <n v="1"/>
    <n v="565.13"/>
    <n v="621.64300000000003"/>
    <n v="56.512999999999998"/>
  </r>
  <r>
    <s v="gid://shopify/LineItem/2151822458958"/>
    <n v="442"/>
    <s v="United States"/>
    <s v="Myca"/>
    <s v="Snawdon"/>
    <x v="35"/>
    <n v="34082"/>
    <x v="115"/>
    <x v="0"/>
    <n v="6439"/>
    <x v="534"/>
    <x v="0"/>
    <n v="1515641925"/>
    <s v="Cycling Shoes"/>
    <n v="7403911045"/>
    <n v="1"/>
    <n v="485.53"/>
    <n v="534.08299999999997"/>
    <n v="48.552999999999997"/>
  </r>
  <r>
    <s v="gid://shopify/LineItem/2152554692686"/>
    <n v="918"/>
    <s v="United States"/>
    <s v="Kimbra"/>
    <s v="Windibank"/>
    <x v="6"/>
    <n v="10953"/>
    <x v="53"/>
    <x v="0"/>
    <n v="5512"/>
    <x v="535"/>
    <x v="0"/>
    <n v="1515641925"/>
    <s v="Cycling Shoes"/>
    <n v="7403911045"/>
    <n v="1"/>
    <n v="531.92999999999995"/>
    <n v="585.12300000000005"/>
    <n v="53.192999999999998"/>
  </r>
  <r>
    <s v="gid://shopify/LineItem/2159751135310"/>
    <n v="6147"/>
    <s v="United States"/>
    <s v="Jania"/>
    <s v="Weald"/>
    <x v="11"/>
    <n v="58852"/>
    <x v="54"/>
    <x v="0"/>
    <n v="1508"/>
    <x v="536"/>
    <x v="0"/>
    <n v="1515641925"/>
    <s v="Cycling Shoes"/>
    <n v="7403911045"/>
    <n v="1"/>
    <n v="485.53"/>
    <n v="534.08299999999997"/>
    <n v="48.552999999999997"/>
  </r>
  <r>
    <s v="gid://shopify/LineItem/2160496246862"/>
    <n v="6669"/>
    <s v="United States"/>
    <s v="Shae"/>
    <s v="Tudor"/>
    <x v="10"/>
    <n v="46906"/>
    <x v="199"/>
    <x v="0"/>
    <n v="3469"/>
    <x v="537"/>
    <x v="2"/>
    <n v="1515641925"/>
    <s v="Cycling Shoes"/>
    <n v="7403911045"/>
    <n v="1"/>
    <n v="485.53"/>
    <n v="534.08299999999997"/>
    <n v="48.552999999999997"/>
  </r>
  <r>
    <s v="gid://shopify/LineItem/2153852141646"/>
    <n v="1902"/>
    <s v="United States"/>
    <s v="Lennard"/>
    <s v="Cansdell"/>
    <x v="0"/>
    <n v="70781"/>
    <x v="190"/>
    <x v="0"/>
    <n v="2499"/>
    <x v="538"/>
    <x v="0"/>
    <n v="1515641925"/>
    <s v="Cycling Shoes"/>
    <n v="7403911045"/>
    <n v="1"/>
    <n v="599.63"/>
    <n v="659.59299999999996"/>
    <n v="59.963000000000001"/>
  </r>
  <r>
    <s v="gid://shopify/LineItem/2152057929806"/>
    <n v="614"/>
    <s v="United States"/>
    <s v="Danella"/>
    <s v="Bartoleyn"/>
    <x v="5"/>
    <n v="35996"/>
    <x v="227"/>
    <x v="0"/>
    <n v="2026"/>
    <x v="539"/>
    <x v="1"/>
    <n v="158483079"/>
    <s v="Cycling Shoes"/>
    <n v="7403936901"/>
    <n v="1"/>
    <n v="517.13"/>
    <n v="568.84299999999996"/>
    <n v="51.713000000000001"/>
  </r>
  <r>
    <s v="gid://shopify/LineItem/2152910225486"/>
    <n v="1031"/>
    <s v="United States"/>
    <s v="Veda"/>
    <s v="Bortolazzi"/>
    <x v="14"/>
    <n v="20255"/>
    <x v="28"/>
    <x v="0"/>
    <n v="5825"/>
    <x v="540"/>
    <x v="0"/>
    <n v="158483079"/>
    <s v="Cycling Shoes"/>
    <n v="7403936901"/>
    <n v="1"/>
    <n v="517.13"/>
    <n v="568.84299999999996"/>
    <n v="51.713000000000001"/>
  </r>
  <r>
    <s v="gid://shopify/LineItem/2153291350094"/>
    <n v="1405"/>
    <s v="United States"/>
    <s v="Alva"/>
    <s v="Tressler"/>
    <x v="34"/>
    <n v="72150"/>
    <x v="116"/>
    <x v="0"/>
    <n v="4026"/>
    <x v="541"/>
    <x v="2"/>
    <n v="158483079"/>
    <s v="Cycling Shoes"/>
    <n v="7403936901"/>
    <n v="1"/>
    <n v="605.13"/>
    <n v="665.64300000000003"/>
    <n v="60.512999999999998"/>
  </r>
  <r>
    <s v="gid://shopify/LineItem/2153782083662"/>
    <n v="1851"/>
    <s v="United States"/>
    <s v="Mateo"/>
    <s v="Gilford"/>
    <x v="40"/>
    <n v="14107"/>
    <x v="171"/>
    <x v="0"/>
    <n v="150"/>
    <x v="542"/>
    <x v="0"/>
    <n v="158483079"/>
    <s v="Cycling Shoes"/>
    <n v="7403936901"/>
    <n v="1"/>
    <n v="585.13"/>
    <n v="643.64300000000003"/>
    <n v="58.512999999999998"/>
  </r>
  <r>
    <s v="gid://shopify/LineItem/2155282726990"/>
    <n v="3103"/>
    <s v="United States"/>
    <s v="Jojo"/>
    <s v="Ennor"/>
    <x v="11"/>
    <n v="38316"/>
    <x v="18"/>
    <x v="0"/>
    <n v="2984"/>
    <x v="543"/>
    <x v="0"/>
    <n v="158483079"/>
    <s v="Cycling Shoes"/>
    <n v="7403936901"/>
    <n v="1"/>
    <n v="517.13"/>
    <n v="568.84299999999996"/>
    <n v="51.713000000000001"/>
  </r>
  <r>
    <s v="gid://shopify/LineItem/2157855834190"/>
    <n v="5043"/>
    <s v="United States"/>
    <s v="Joelly"/>
    <s v="Greeson"/>
    <x v="1"/>
    <n v="2089"/>
    <x v="27"/>
    <x v="0"/>
    <n v="5689"/>
    <x v="544"/>
    <x v="2"/>
    <n v="158483079"/>
    <s v="Cycling Shoes"/>
    <n v="7403936901"/>
    <n v="1"/>
    <n v="831.13"/>
    <n v="914.24300000000005"/>
    <n v="83.113"/>
  </r>
  <r>
    <s v="gid://shopify/LineItem/2153104572494"/>
    <n v="1229"/>
    <s v="United States"/>
    <s v="Tabby"/>
    <s v="Lamas"/>
    <x v="28"/>
    <n v="52998"/>
    <x v="118"/>
    <x v="0"/>
    <n v="2608"/>
    <x v="545"/>
    <x v="0"/>
    <n v="158483079"/>
    <s v="Cycling Shoes"/>
    <n v="7403936901"/>
    <n v="1"/>
    <n v="501.53"/>
    <n v="551.68299999999999"/>
    <n v="50.152999999999999"/>
  </r>
  <r>
    <s v="gid://shopify/LineItem/2155246288974"/>
    <n v="3083"/>
    <s v="United States"/>
    <s v="Caresse"/>
    <s v="Yerrell"/>
    <x v="6"/>
    <n v="36297"/>
    <x v="228"/>
    <x v="0"/>
    <n v="5130"/>
    <x v="546"/>
    <x v="0"/>
    <n v="158483079"/>
    <s v="Cycling Shoes"/>
    <n v="7403936901"/>
    <n v="1"/>
    <n v="634.33000000000004"/>
    <n v="697.76300000000003"/>
    <n v="63.433"/>
  </r>
  <r>
    <s v="gid://shopify/LineItem/2157887389774"/>
    <n v="5078"/>
    <s v="United States"/>
    <s v="Thorpe"/>
    <s v="Primett"/>
    <x v="24"/>
    <n v="32225"/>
    <x v="78"/>
    <x v="0"/>
    <n v="1584"/>
    <x v="547"/>
    <x v="0"/>
    <n v="158483079"/>
    <s v="Cycling Shoes"/>
    <n v="7403936901"/>
    <n v="1"/>
    <n v="439.13"/>
    <n v="483.04300000000001"/>
    <n v="43.912999999999997"/>
  </r>
  <r>
    <s v="gid://shopify/LineItem/2152551481422"/>
    <n v="916"/>
    <s v="United States"/>
    <s v="Allis"/>
    <s v="Bambrugh"/>
    <x v="14"/>
    <n v="41472"/>
    <x v="166"/>
    <x v="0"/>
    <n v="2783"/>
    <x v="548"/>
    <x v="0"/>
    <n v="1515791877"/>
    <s v="Cycling Shoes"/>
    <n v="7403910021"/>
    <n v="1"/>
    <n v="565.13"/>
    <n v="621.64300000000003"/>
    <n v="56.512999999999998"/>
  </r>
  <r>
    <s v="gid://shopify/LineItem/2153063252046"/>
    <n v="1182"/>
    <s v="United States"/>
    <s v="Bernete"/>
    <s v="Mustchin"/>
    <x v="7"/>
    <n v="64389"/>
    <x v="12"/>
    <x v="0"/>
    <n v="6248"/>
    <x v="549"/>
    <x v="0"/>
    <n v="1515791877"/>
    <s v="Cycling Shoes"/>
    <n v="7403910021"/>
    <n v="1"/>
    <n v="497.13"/>
    <n v="546.84299999999996"/>
    <n v="49.713000000000001"/>
  </r>
  <r>
    <s v="gid://shopify/LineItem/2153431400526"/>
    <n v="1512"/>
    <s v="United States"/>
    <s v="Saunder"/>
    <s v="Fielding"/>
    <x v="1"/>
    <n v="66141"/>
    <x v="1"/>
    <x v="0"/>
    <n v="6345"/>
    <x v="550"/>
    <x v="2"/>
    <n v="1515791877"/>
    <s v="Cycling Shoes"/>
    <n v="7403910021"/>
    <n v="1"/>
    <n v="555.13"/>
    <n v="610.64300000000003"/>
    <n v="55.512999999999998"/>
  </r>
  <r>
    <s v="gid://shopify/LineItem/2158529544270"/>
    <n v="5371"/>
    <s v="United States"/>
    <s v="Jena"/>
    <s v="Ivanikov"/>
    <x v="22"/>
    <n v="71155"/>
    <x v="170"/>
    <x v="0"/>
    <n v="76"/>
    <x v="551"/>
    <x v="2"/>
    <n v="1515791877"/>
    <s v="Cycling Shoes"/>
    <n v="7403910021"/>
    <n v="1"/>
    <n v="613.13"/>
    <n v="674.44299999999998"/>
    <n v="61.313000000000002"/>
  </r>
  <r>
    <s v="gid://shopify/LineItem/2159268757582"/>
    <n v="5826"/>
    <s v="United States"/>
    <s v="Kareem"/>
    <s v="Pickvance"/>
    <x v="0"/>
    <n v="4617"/>
    <x v="37"/>
    <x v="0"/>
    <n v="1919"/>
    <x v="552"/>
    <x v="0"/>
    <n v="1515791877"/>
    <s v="Cycling Shoes"/>
    <n v="7403910021"/>
    <n v="1"/>
    <n v="555.13"/>
    <n v="610.64300000000003"/>
    <n v="55.512999999999998"/>
  </r>
  <r>
    <s v="gid://shopify/LineItem/2153238429774"/>
    <n v="1351"/>
    <s v="United States"/>
    <s v="Barris"/>
    <s v="Jarman"/>
    <x v="2"/>
    <n v="98024"/>
    <x v="101"/>
    <x v="0"/>
    <n v="3011"/>
    <x v="553"/>
    <x v="2"/>
    <n v="1515791877"/>
    <s v="Cycling Shoes"/>
    <n v="7403910021"/>
    <n v="1"/>
    <n v="485.53"/>
    <n v="534.08299999999997"/>
    <n v="48.552999999999997"/>
  </r>
  <r>
    <s v="gid://shopify/LineItem/2158283325518"/>
    <n v="5306"/>
    <s v="United States"/>
    <s v="Lusa"/>
    <s v="Lortzing"/>
    <x v="38"/>
    <n v="83533"/>
    <x v="229"/>
    <x v="0"/>
    <n v="2071"/>
    <x v="554"/>
    <x v="0"/>
    <n v="1515791877"/>
    <s v="Cycling Shoes"/>
    <n v="7403910021"/>
    <n v="1"/>
    <n v="946.33"/>
    <n v="1040.963"/>
    <n v="94.632999999999996"/>
  </r>
  <r>
    <s v="gid://shopify/LineItem/2159024341070"/>
    <n v="5662"/>
    <s v="United States"/>
    <s v="Florence"/>
    <s v="Clother"/>
    <x v="17"/>
    <n v="29964"/>
    <x v="230"/>
    <x v="0"/>
    <n v="4458"/>
    <x v="555"/>
    <x v="4"/>
    <n v="1515791877"/>
    <s v="Cycling Shoes"/>
    <n v="7403910021"/>
    <n v="1"/>
    <n v="578.33000000000004"/>
    <n v="636.16300000000001"/>
    <n v="57.832999999999998"/>
  </r>
  <r>
    <s v="gid://shopify/LineItem/2159606661198"/>
    <n v="6044"/>
    <s v="United States"/>
    <s v="Ansel"/>
    <s v="Crookall"/>
    <x v="6"/>
    <n v="14334"/>
    <x v="196"/>
    <x v="0"/>
    <n v="4854"/>
    <x v="556"/>
    <x v="4"/>
    <n v="1515791877"/>
    <s v="Cycling Shoes"/>
    <n v="7403910021"/>
    <n v="1"/>
    <n v="485.53"/>
    <n v="534.08299999999997"/>
    <n v="48.552999999999997"/>
  </r>
  <r>
    <s v="gid://shopify/LineItem/2160473800782"/>
    <n v="6642"/>
    <s v="United States"/>
    <s v="Vincent"/>
    <s v="Mangon"/>
    <x v="6"/>
    <n v="94195"/>
    <x v="231"/>
    <x v="0"/>
    <n v="6259"/>
    <x v="557"/>
    <x v="0"/>
    <n v="1515791877"/>
    <s v="Cycling Shoes"/>
    <n v="7403910021"/>
    <n v="1"/>
    <n v="624.73"/>
    <n v="687.20299999999997"/>
    <n v="62.472999999999999"/>
  </r>
  <r>
    <s v="gid://shopify/LineItem/2160687022158"/>
    <n v="6824"/>
    <s v="United States"/>
    <s v="Redd"/>
    <s v="Holsall"/>
    <x v="11"/>
    <n v="3058"/>
    <x v="99"/>
    <x v="0"/>
    <n v="3674"/>
    <x v="558"/>
    <x v="0"/>
    <n v="1515791877"/>
    <s v="Cycling Shoes"/>
    <n v="7403910021"/>
    <n v="1"/>
    <n v="539.92999999999995"/>
    <n v="593.923"/>
    <n v="53.993000000000002"/>
  </r>
  <r>
    <s v="gid://shopify/LineItem/2153133015118"/>
    <n v="1254"/>
    <s v="United States"/>
    <s v="Bamby"/>
    <s v="Wiltshaw"/>
    <x v="11"/>
    <n v="917"/>
    <x v="25"/>
    <x v="0"/>
    <n v="1030"/>
    <x v="559"/>
    <x v="4"/>
    <n v="1515791877"/>
    <s v="Cycling Shoes"/>
    <n v="7403910021"/>
    <n v="1"/>
    <n v="517.53"/>
    <n v="569.28300000000002"/>
    <n v="51.753"/>
  </r>
  <r>
    <s v="gid://shopify/LineItem/2153776578638"/>
    <n v="1845"/>
    <s v="United States"/>
    <s v="Niven"/>
    <s v="Swadon"/>
    <x v="8"/>
    <n v="60561"/>
    <x v="13"/>
    <x v="0"/>
    <n v="2089"/>
    <x v="560"/>
    <x v="4"/>
    <n v="1515791877"/>
    <s v="Cycling Shoes"/>
    <n v="7403910021"/>
    <n v="1"/>
    <n v="569.13"/>
    <n v="626.04300000000001"/>
    <n v="56.912999999999997"/>
  </r>
  <r>
    <s v="gid://shopify/LineItem/2152739045454"/>
    <n v="974"/>
    <s v="United States"/>
    <s v="Otes"/>
    <s v="Lerven"/>
    <x v="22"/>
    <n v="2472"/>
    <x v="232"/>
    <x v="0"/>
    <n v="181"/>
    <x v="561"/>
    <x v="0"/>
    <n v="1515641925"/>
    <s v="Cycling Shoes"/>
    <n v="7403911173"/>
    <n v="1"/>
    <n v="497.13"/>
    <n v="546.84299999999996"/>
    <n v="49.713000000000001"/>
  </r>
  <r>
    <s v="gid://shopify/LineItem/2152908292174"/>
    <n v="1028"/>
    <s v="United States"/>
    <s v="Gerrie"/>
    <s v="Markovic"/>
    <x v="2"/>
    <n v="78152"/>
    <x v="31"/>
    <x v="0"/>
    <n v="3191"/>
    <x v="450"/>
    <x v="0"/>
    <n v="1515641925"/>
    <s v="Walking Shoes"/>
    <n v="7403911173"/>
    <n v="1"/>
    <n v="633.13"/>
    <n v="696.44299999999998"/>
    <n v="63.313000000000002"/>
  </r>
  <r>
    <s v="gid://shopify/LineItem/2156344016974"/>
    <n v="3829"/>
    <s v="United States"/>
    <s v="Vasily"/>
    <s v="Ogilby"/>
    <x v="11"/>
    <n v="78646"/>
    <x v="18"/>
    <x v="0"/>
    <n v="2250"/>
    <x v="562"/>
    <x v="4"/>
    <n v="1515641925"/>
    <s v="Walking Shoes"/>
    <n v="7403911173"/>
    <n v="1"/>
    <n v="497.13"/>
    <n v="546.84299999999996"/>
    <n v="49.713000000000001"/>
  </r>
  <r>
    <s v="gid://shopify/LineItem/2156634505294"/>
    <n v="4065"/>
    <s v="United States"/>
    <s v="Jorrie"/>
    <s v="Veitch"/>
    <x v="37"/>
    <n v="38888"/>
    <x v="193"/>
    <x v="0"/>
    <n v="2283"/>
    <x v="563"/>
    <x v="2"/>
    <n v="1515641925"/>
    <s v="Walking Shoes"/>
    <n v="7403911173"/>
    <n v="1"/>
    <n v="653.13"/>
    <n v="718.44299999999998"/>
    <n v="65.313000000000002"/>
  </r>
  <r>
    <s v="gid://shopify/LineItem/2156637323342"/>
    <n v="4070"/>
    <s v="United States"/>
    <s v="Joanna"/>
    <s v="Casazza"/>
    <x v="2"/>
    <n v="56564"/>
    <x v="197"/>
    <x v="0"/>
    <n v="3894"/>
    <x v="564"/>
    <x v="2"/>
    <n v="1515641925"/>
    <s v="Walking Shoes"/>
    <n v="7403911173"/>
    <n v="1"/>
    <n v="653.13"/>
    <n v="718.44299999999998"/>
    <n v="65.313000000000002"/>
  </r>
  <r>
    <s v="gid://shopify/LineItem/2158213660750"/>
    <n v="5283"/>
    <s v="United States"/>
    <s v="Georgy"/>
    <s v="Nusche"/>
    <x v="0"/>
    <n v="64547"/>
    <x v="51"/>
    <x v="0"/>
    <n v="497"/>
    <x v="565"/>
    <x v="2"/>
    <n v="1515641925"/>
    <s v="Walking Shoes"/>
    <n v="7403911173"/>
    <n v="1"/>
    <n v="497.13"/>
    <n v="546.84299999999996"/>
    <n v="49.713000000000001"/>
  </r>
  <r>
    <s v="gid://shopify/LineItem/2159535489102"/>
    <n v="6001"/>
    <s v="United States"/>
    <s v="Torey"/>
    <s v="Giraudot"/>
    <x v="17"/>
    <n v="1559"/>
    <x v="102"/>
    <x v="0"/>
    <n v="279"/>
    <x v="566"/>
    <x v="0"/>
    <n v="1515641925"/>
    <s v="Walking Shoes"/>
    <n v="7403911173"/>
    <n v="1"/>
    <n v="613.13"/>
    <n v="674.44299999999998"/>
    <n v="61.313000000000002"/>
  </r>
  <r>
    <s v="gid://shopify/LineItem/2160642588750"/>
    <n v="6786"/>
    <s v="United States"/>
    <s v="Lilian"/>
    <s v="Worledge"/>
    <x v="5"/>
    <n v="90850"/>
    <x v="227"/>
    <x v="0"/>
    <n v="5953"/>
    <x v="567"/>
    <x v="0"/>
    <n v="1515641925"/>
    <s v="Walking Shoes"/>
    <n v="7403911173"/>
    <n v="1"/>
    <n v="613.13"/>
    <n v="674.44299999999998"/>
    <n v="61.313000000000002"/>
  </r>
  <r>
    <s v="gid://shopify/LineItem/2155787124814"/>
    <n v="3362"/>
    <s v="United States"/>
    <s v="Marketa"/>
    <s v="Cotelard"/>
    <x v="9"/>
    <n v="21594"/>
    <x v="15"/>
    <x v="0"/>
    <n v="5253"/>
    <x v="568"/>
    <x v="0"/>
    <n v="1515641925"/>
    <s v="Walking Shoes"/>
    <n v="7403911173"/>
    <n v="1"/>
    <n v="485.53"/>
    <n v="534.08299999999997"/>
    <n v="48.552999999999997"/>
  </r>
  <r>
    <s v="gid://shopify/LineItem/2159108587598"/>
    <n v="5719"/>
    <s v="United States"/>
    <s v="Artair"/>
    <s v="Scandred"/>
    <x v="39"/>
    <n v="79966"/>
    <x v="233"/>
    <x v="0"/>
    <n v="3739"/>
    <x v="173"/>
    <x v="2"/>
    <n v="1515641925"/>
    <s v="Walking Shoes"/>
    <n v="7403911173"/>
    <n v="1"/>
    <n v="485.53"/>
    <n v="534.08299999999997"/>
    <n v="48.552999999999997"/>
  </r>
  <r>
    <s v="gid://shopify/LineItem/2158511161422"/>
    <n v="5357"/>
    <s v="United States"/>
    <s v="Land"/>
    <s v="Rosser"/>
    <x v="15"/>
    <n v="69521"/>
    <x v="91"/>
    <x v="0"/>
    <n v="1333"/>
    <x v="569"/>
    <x v="4"/>
    <n v="1515641925"/>
    <s v="Walking Shoes"/>
    <n v="7403911173"/>
    <n v="1"/>
    <n v="490.13"/>
    <n v="539.14300000000003"/>
    <n v="49.012999999999998"/>
  </r>
  <r>
    <s v="gid://shopify/LineItem/2161278255182"/>
    <n v="7304"/>
    <s v="United States"/>
    <s v="Harv"/>
    <s v="Guyer"/>
    <x v="25"/>
    <n v="22111"/>
    <x v="68"/>
    <x v="0"/>
    <n v="3365"/>
    <x v="570"/>
    <x v="0"/>
    <n v="1515641925"/>
    <s v="Walking Shoes"/>
    <n v="7403911173"/>
    <n v="1"/>
    <n v="584.63"/>
    <n v="643.09299999999996"/>
    <n v="58.463000000000001"/>
  </r>
  <r>
    <s v="gid://shopify/LineItem/2154861756494"/>
    <n v="2679"/>
    <s v="United States"/>
    <s v="Mirabelle"/>
    <s v="Antoni"/>
    <x v="4"/>
    <n v="14038"/>
    <x v="43"/>
    <x v="0"/>
    <n v="3327"/>
    <x v="571"/>
    <x v="0"/>
    <n v="6964673605"/>
    <s v="Walking Shoes"/>
    <n v="24039241413"/>
    <n v="1"/>
    <n v="603.13"/>
    <n v="663.44299999999998"/>
    <n v="60.313000000000002"/>
  </r>
  <r>
    <s v="gid://shopify/LineItem/2153085403214"/>
    <n v="1209"/>
    <s v="United States"/>
    <s v="Bobbe"/>
    <s v="Garrand"/>
    <x v="6"/>
    <n v="38736"/>
    <x v="123"/>
    <x v="0"/>
    <n v="4297"/>
    <x v="572"/>
    <x v="0"/>
    <n v="6964673605"/>
    <s v="Walking Shoes"/>
    <n v="24039241413"/>
    <n v="1"/>
    <n v="578.33000000000004"/>
    <n v="636.16300000000001"/>
    <n v="57.832999999999998"/>
  </r>
  <r>
    <s v="gid://shopify/LineItem/2157346717774"/>
    <n v="4644"/>
    <s v="United States"/>
    <s v="Fulvia"/>
    <s v="Kenworth"/>
    <x v="17"/>
    <n v="92904"/>
    <x v="221"/>
    <x v="0"/>
    <n v="6145"/>
    <x v="573"/>
    <x v="0"/>
    <n v="6964673605"/>
    <s v="Walking Shoes"/>
    <n v="24039241413"/>
    <n v="1"/>
    <n v="531.92999999999995"/>
    <n v="585.12300000000005"/>
    <n v="53.192999999999998"/>
  </r>
  <r>
    <s v="gid://shopify/LineItem/2153275162702"/>
    <n v="1392"/>
    <s v="United States"/>
    <s v="Hew"/>
    <s v="Satterfitt"/>
    <x v="31"/>
    <n v="55225"/>
    <x v="74"/>
    <x v="0"/>
    <n v="1761"/>
    <x v="574"/>
    <x v="2"/>
    <n v="6964673541"/>
    <s v="Walking Shoes"/>
    <n v="24039240453"/>
    <n v="1"/>
    <n v="555.13"/>
    <n v="610.64300000000003"/>
    <n v="55.512999999999998"/>
  </r>
  <r>
    <s v="gid://shopify/LineItem/2159209676878"/>
    <n v="5778"/>
    <s v="United States"/>
    <s v="Sileas"/>
    <s v="Gwinnel"/>
    <x v="9"/>
    <n v="32733"/>
    <x v="15"/>
    <x v="0"/>
    <n v="1142"/>
    <x v="575"/>
    <x v="0"/>
    <n v="6964673541"/>
    <s v="Walking Shoes"/>
    <n v="24039240453"/>
    <n v="1"/>
    <n v="497.13"/>
    <n v="546.84299999999996"/>
    <n v="49.713000000000001"/>
  </r>
  <r>
    <s v="gid://shopify/LineItem/2153588031566"/>
    <n v="1660"/>
    <s v="United States"/>
    <s v="Missie"/>
    <s v="Wildish"/>
    <x v="6"/>
    <n v="9066"/>
    <x v="123"/>
    <x v="0"/>
    <n v="6413"/>
    <x v="576"/>
    <x v="0"/>
    <n v="6964673541"/>
    <s v="Walking Shoes"/>
    <n v="24039240453"/>
    <n v="1"/>
    <n v="586.33000000000004"/>
    <n v="644.96299999999997"/>
    <n v="58.633000000000003"/>
  </r>
  <r>
    <s v="gid://shopify/LineItem/2159996665934"/>
    <n v="6252"/>
    <s v="United States"/>
    <s v="Faina"/>
    <s v="Adamski"/>
    <x v="11"/>
    <n v="59963"/>
    <x v="25"/>
    <x v="0"/>
    <n v="2035"/>
    <x v="577"/>
    <x v="2"/>
    <n v="6964673541"/>
    <s v="Walking Shoes"/>
    <n v="24039240453"/>
    <n v="1"/>
    <n v="620.63"/>
    <n v="682.69299999999998"/>
    <n v="62.063000000000002"/>
  </r>
  <r>
    <s v="gid://shopify/LineItem/2151632371790"/>
    <n v="284"/>
    <s v="United States"/>
    <s v="Cassaundra"/>
    <s v="Delahunt"/>
    <x v="31"/>
    <n v="48728"/>
    <x v="132"/>
    <x v="0"/>
    <n v="6421"/>
    <x v="266"/>
    <x v="0"/>
    <n v="158483079"/>
    <s v="Walking Shoes"/>
    <n v="7403937029"/>
    <n v="1"/>
    <n v="605.13"/>
    <n v="665.64300000000003"/>
    <n v="60.512999999999998"/>
  </r>
  <r>
    <s v="gid://shopify/LineItem/2152502231118"/>
    <n v="890"/>
    <s v="United States"/>
    <s v="Nathanial"/>
    <s v="Inkster"/>
    <x v="21"/>
    <n v="57497"/>
    <x v="92"/>
    <x v="0"/>
    <n v="82"/>
    <x v="356"/>
    <x v="0"/>
    <n v="158483079"/>
    <s v="Walking Shoes"/>
    <n v="7403937029"/>
    <n v="1"/>
    <n v="605.13"/>
    <n v="665.64300000000003"/>
    <n v="60.512999999999998"/>
  </r>
  <r>
    <s v="gid://shopify/LineItem/2154056974414"/>
    <n v="2017"/>
    <s v="United States"/>
    <s v="Fawnia"/>
    <s v="Furnell"/>
    <x v="11"/>
    <n v="12887"/>
    <x v="234"/>
    <x v="0"/>
    <n v="5059"/>
    <x v="578"/>
    <x v="2"/>
    <n v="158483079"/>
    <s v="Walking Shoes"/>
    <n v="7403937029"/>
    <n v="1"/>
    <n v="517.13"/>
    <n v="568.84299999999996"/>
    <n v="51.713000000000001"/>
  </r>
  <r>
    <s v="gid://shopify/LineItem/2155763662926"/>
    <n v="3336"/>
    <s v="United States"/>
    <s v="Liz"/>
    <s v="Rikard"/>
    <x v="21"/>
    <n v="11379"/>
    <x v="192"/>
    <x v="0"/>
    <n v="6472"/>
    <x v="579"/>
    <x v="3"/>
    <n v="158483079"/>
    <s v="Walking Shoes"/>
    <n v="7403937029"/>
    <n v="1"/>
    <n v="653.13"/>
    <n v="718.44299999999998"/>
    <n v="65.313000000000002"/>
  </r>
  <r>
    <s v="gid://shopify/LineItem/2157245235278"/>
    <n v="4540"/>
    <s v="United States"/>
    <s v="Henrieta"/>
    <s v="Nairns"/>
    <x v="6"/>
    <n v="78405"/>
    <x v="235"/>
    <x v="0"/>
    <n v="4704"/>
    <x v="580"/>
    <x v="2"/>
    <n v="158483079"/>
    <s v="Walking Shoes"/>
    <n v="7403937029"/>
    <n v="1"/>
    <n v="585.13"/>
    <n v="643.64300000000003"/>
    <n v="58.512999999999998"/>
  </r>
  <r>
    <s v="gid://shopify/LineItem/2155907186766"/>
    <n v="3479"/>
    <s v="United States"/>
    <s v="Jemima"/>
    <s v="Ruffey"/>
    <x v="4"/>
    <n v="58028"/>
    <x v="43"/>
    <x v="0"/>
    <n v="2873"/>
    <x v="581"/>
    <x v="0"/>
    <n v="158483079"/>
    <s v="Walking Shoes"/>
    <n v="7403937029"/>
    <n v="1"/>
    <n v="759.13"/>
    <n v="835.04300000000001"/>
    <n v="75.912999999999997"/>
  </r>
  <r>
    <s v="gid://shopify/LineItem/2159415459918"/>
    <n v="5919"/>
    <s v="United States"/>
    <s v="Robb"/>
    <s v="Saterweyte"/>
    <x v="13"/>
    <n v="10805"/>
    <x v="23"/>
    <x v="0"/>
    <n v="5601"/>
    <x v="582"/>
    <x v="0"/>
    <n v="1515791877"/>
    <s v="Walking Shoes"/>
    <n v="7403910149"/>
    <n v="1"/>
    <n v="555.13"/>
    <n v="610.64300000000003"/>
    <n v="55.512999999999998"/>
  </r>
  <r>
    <s v="gid://shopify/LineItem/2157631471694"/>
    <n v="4877"/>
    <s v="United States"/>
    <s v="Fae"/>
    <s v="Wyness"/>
    <x v="39"/>
    <n v="55149"/>
    <x v="233"/>
    <x v="0"/>
    <n v="6131"/>
    <x v="583"/>
    <x v="0"/>
    <n v="1515791877"/>
    <s v="Walking Shoes"/>
    <n v="7403910149"/>
    <n v="1"/>
    <n v="531.92999999999995"/>
    <n v="585.12300000000005"/>
    <n v="53.192999999999998"/>
  </r>
  <r>
    <s v="gid://shopify/LineItem/2152117665870"/>
    <n v="657"/>
    <s v="United States"/>
    <s v="Chadwick"/>
    <s v="Loweth"/>
    <x v="34"/>
    <n v="63877"/>
    <x v="236"/>
    <x v="0"/>
    <n v="4879"/>
    <x v="584"/>
    <x v="0"/>
    <n v="1515791877"/>
    <s v="Walking Shoes"/>
    <n v="7403910149"/>
    <n v="1"/>
    <n v="687.13"/>
    <n v="755.84299999999996"/>
    <n v="68.712999999999994"/>
  </r>
  <r>
    <s v="gid://shopify/LineItem/2160710844494"/>
    <n v="6853"/>
    <s v="United States"/>
    <s v="Ethyl"/>
    <s v="Dalloway"/>
    <x v="9"/>
    <n v="97418"/>
    <x v="15"/>
    <x v="0"/>
    <n v="4168"/>
    <x v="411"/>
    <x v="0"/>
    <n v="1515791877"/>
    <s v="Walking Shoes"/>
    <n v="7403910149"/>
    <n v="1"/>
    <n v="555.13"/>
    <n v="610.64300000000003"/>
    <n v="55.512999999999998"/>
  </r>
  <r>
    <s v="gid://shopify/LineItem/2151467647054"/>
    <n v="118"/>
    <s v="United States"/>
    <s v="Tuck"/>
    <s v="Hubbucks"/>
    <x v="34"/>
    <n v="33717"/>
    <x v="116"/>
    <x v="0"/>
    <n v="6362"/>
    <x v="585"/>
    <x v="0"/>
    <n v="1515641925"/>
    <s v="Walking Shoes"/>
    <n v="7403911301"/>
    <n v="1"/>
    <n v="497.13"/>
    <n v="546.84299999999996"/>
    <n v="49.713000000000001"/>
  </r>
  <r>
    <s v="gid://shopify/LineItem/2151628308558"/>
    <n v="280"/>
    <s v="United States"/>
    <s v="Georgia"/>
    <s v="Merricks"/>
    <x v="16"/>
    <n v="25984"/>
    <x v="237"/>
    <x v="0"/>
    <n v="1579"/>
    <x v="586"/>
    <x v="0"/>
    <n v="1515641925"/>
    <s v="Walking Shoes"/>
    <n v="7403911301"/>
    <n v="1"/>
    <n v="497.13"/>
    <n v="546.84299999999996"/>
    <n v="49.713000000000001"/>
  </r>
  <r>
    <s v="gid://shopify/LineItem/2154119495758"/>
    <n v="2044"/>
    <s v="United States"/>
    <s v="Kylie"/>
    <s v="Astill"/>
    <x v="11"/>
    <n v="71471"/>
    <x v="25"/>
    <x v="0"/>
    <n v="5263"/>
    <x v="587"/>
    <x v="2"/>
    <n v="1515641925"/>
    <s v="Walking Shoes"/>
    <n v="7403911301"/>
    <n v="1"/>
    <n v="575.13"/>
    <n v="632.64300000000003"/>
    <n v="57.512999999999998"/>
  </r>
  <r>
    <s v="gid://shopify/LineItem/2155019403342"/>
    <n v="2848"/>
    <s v="United States"/>
    <s v="Joanne"/>
    <s v="Polak"/>
    <x v="25"/>
    <n v="73618"/>
    <x v="68"/>
    <x v="0"/>
    <n v="4024"/>
    <x v="588"/>
    <x v="2"/>
    <n v="1515641925"/>
    <s v="Walking Shoes"/>
    <n v="7403911301"/>
    <n v="1"/>
    <n v="497.13"/>
    <n v="546.84299999999996"/>
    <n v="49.713000000000001"/>
  </r>
  <r>
    <s v="gid://shopify/LineItem/2157583827022"/>
    <n v="4838"/>
    <s v="United States"/>
    <s v="Codee"/>
    <s v="Belsher"/>
    <x v="0"/>
    <n v="14241"/>
    <x v="85"/>
    <x v="0"/>
    <n v="6075"/>
    <x v="589"/>
    <x v="2"/>
    <n v="1515641925"/>
    <s v="Walking Shoes"/>
    <n v="7403911301"/>
    <n v="1"/>
    <n v="497.13"/>
    <n v="546.84299999999996"/>
    <n v="49.713000000000001"/>
  </r>
  <r>
    <s v="gid://shopify/LineItem/2158714421326"/>
    <n v="5465"/>
    <s v="United States"/>
    <s v="Noemi"/>
    <s v="Shooter"/>
    <x v="33"/>
    <n v="13769"/>
    <x v="238"/>
    <x v="0"/>
    <n v="1137"/>
    <x v="590"/>
    <x v="0"/>
    <n v="1515641925"/>
    <s v="Walking Shoes"/>
    <n v="7403911301"/>
    <n v="1"/>
    <n v="729.13"/>
    <n v="802.04300000000001"/>
    <n v="72.912999999999997"/>
  </r>
  <r>
    <s v="gid://shopify/LineItem/2160145432654"/>
    <n v="6282"/>
    <s v="United States"/>
    <s v="Averil"/>
    <s v="Pipet"/>
    <x v="18"/>
    <n v="27231"/>
    <x v="39"/>
    <x v="0"/>
    <n v="496"/>
    <x v="591"/>
    <x v="0"/>
    <n v="1515641925"/>
    <s v="Walking Shoes"/>
    <n v="7403911301"/>
    <n v="1"/>
    <n v="497.13"/>
    <n v="546.84299999999996"/>
    <n v="49.713000000000001"/>
  </r>
  <r>
    <s v="gid://shopify/LineItem/2151503233102"/>
    <n v="144"/>
    <s v="United States"/>
    <s v="Dominica"/>
    <s v="Casebourne"/>
    <x v="39"/>
    <n v="76959"/>
    <x v="233"/>
    <x v="0"/>
    <n v="3628"/>
    <x v="592"/>
    <x v="0"/>
    <n v="1515641925"/>
    <s v="Walking Shoes"/>
    <n v="7403911301"/>
    <n v="1"/>
    <n v="555.92999999999995"/>
    <n v="611.52300000000002"/>
    <n v="55.593000000000004"/>
  </r>
  <r>
    <s v="gid://shopify/LineItem/2153064300622"/>
    <n v="1185"/>
    <s v="United States"/>
    <s v="Marchelle"/>
    <s v="Isworth"/>
    <x v="3"/>
    <n v="41119"/>
    <x v="239"/>
    <x v="0"/>
    <n v="4242"/>
    <x v="593"/>
    <x v="4"/>
    <n v="1515641925"/>
    <s v="Walking Shoes"/>
    <n v="7403911301"/>
    <n v="1"/>
    <n v="635.13"/>
    <n v="698.64300000000003"/>
    <n v="63.512999999999998"/>
  </r>
  <r>
    <s v="gid://shopify/LineItem/2157357858894"/>
    <n v="4653"/>
    <s v="United States"/>
    <s v="Layla"/>
    <s v="Ridler"/>
    <x v="0"/>
    <n v="69459"/>
    <x v="2"/>
    <x v="0"/>
    <n v="5596"/>
    <x v="594"/>
    <x v="4"/>
    <n v="6964673605"/>
    <s v="Walking Shoes"/>
    <n v="24039241477"/>
    <n v="1"/>
    <n v="555.13"/>
    <n v="610.64300000000003"/>
    <n v="55.512999999999998"/>
  </r>
  <r>
    <s v="gid://shopify/LineItem/2160263823438"/>
    <n v="6423"/>
    <s v="United States"/>
    <s v="Rosabel"/>
    <s v="Pabelik"/>
    <x v="6"/>
    <n v="18288"/>
    <x v="240"/>
    <x v="0"/>
    <n v="289"/>
    <x v="595"/>
    <x v="0"/>
    <n v="6964673605"/>
    <s v="Walking Shoes"/>
    <n v="24039241477"/>
    <n v="1"/>
    <n v="497.13"/>
    <n v="546.84299999999996"/>
    <n v="49.713000000000001"/>
  </r>
  <r>
    <s v="gid://shopify/LineItem/2161154523214"/>
    <n v="7192"/>
    <s v="United States"/>
    <s v="Joella"/>
    <s v="Roumier"/>
    <x v="1"/>
    <n v="85326"/>
    <x v="10"/>
    <x v="0"/>
    <n v="4579"/>
    <x v="596"/>
    <x v="4"/>
    <n v="6964673605"/>
    <s v="Walking Shoes"/>
    <n v="24039241477"/>
    <n v="1"/>
    <n v="497.13"/>
    <n v="546.84299999999996"/>
    <n v="49.713000000000001"/>
  </r>
  <r>
    <s v="gid://shopify/LineItem/2154624024654"/>
    <n v="2428"/>
    <s v="United States"/>
    <s v="Sandor"/>
    <s v="Jemmett"/>
    <x v="22"/>
    <n v="72302"/>
    <x v="45"/>
    <x v="0"/>
    <n v="4568"/>
    <x v="597"/>
    <x v="0"/>
    <n v="6964673541"/>
    <s v="Walking Shoes"/>
    <n v="24039240517"/>
    <n v="1"/>
    <n v="485.53"/>
    <n v="534.08299999999997"/>
    <n v="48.552999999999997"/>
  </r>
  <r>
    <s v="gid://shopify/LineItem/2159597977678"/>
    <n v="6041"/>
    <s v="United States"/>
    <s v="Adorne"/>
    <s v="Emmines"/>
    <x v="17"/>
    <n v="70555"/>
    <x v="241"/>
    <x v="0"/>
    <n v="6044"/>
    <x v="598"/>
    <x v="0"/>
    <n v="6964673541"/>
    <s v="Walking Shoes"/>
    <n v="24039240517"/>
    <n v="1"/>
    <n v="531.92999999999995"/>
    <n v="585.12300000000005"/>
    <n v="53.192999999999998"/>
  </r>
  <r>
    <s v="gid://shopify/LineItem/2161405132878"/>
    <n v="7371"/>
    <s v="United States"/>
    <s v="Jesus"/>
    <s v="Carress"/>
    <x v="11"/>
    <n v="70788"/>
    <x v="99"/>
    <x v="0"/>
    <n v="2215"/>
    <x v="599"/>
    <x v="0"/>
    <n v="6964673541"/>
    <s v="Walking Shoes"/>
    <n v="24039240517"/>
    <n v="1"/>
    <n v="555.13"/>
    <n v="610.64300000000003"/>
    <n v="55.512999999999998"/>
  </r>
  <r>
    <s v="gid://shopify/LineItem/2152890499150"/>
    <n v="1011"/>
    <s v="United States"/>
    <s v="Mikael"/>
    <s v="Cavolini"/>
    <x v="7"/>
    <n v="68087"/>
    <x v="12"/>
    <x v="0"/>
    <n v="323"/>
    <x v="600"/>
    <x v="4"/>
    <n v="158483079"/>
    <s v="Walking Shoes"/>
    <n v="7403937157"/>
    <n v="1"/>
    <n v="517.13"/>
    <n v="568.84299999999996"/>
    <n v="51.713000000000001"/>
  </r>
  <r>
    <s v="gid://shopify/LineItem/2159171305550"/>
    <n v="5758"/>
    <s v="United States"/>
    <s v="Artemas"/>
    <s v="Belham"/>
    <x v="0"/>
    <n v="24685"/>
    <x v="123"/>
    <x v="0"/>
    <n v="6109"/>
    <x v="601"/>
    <x v="0"/>
    <n v="158483079"/>
    <s v="Walking Shoes"/>
    <n v="7403937157"/>
    <n v="1"/>
    <n v="575.13"/>
    <n v="632.64300000000003"/>
    <n v="57.512999999999998"/>
  </r>
  <r>
    <s v="gid://shopify/LineItem/2151870529614"/>
    <n v="483"/>
    <s v="United States"/>
    <s v="York"/>
    <s v="Bonnin"/>
    <x v="6"/>
    <n v="91177"/>
    <x v="81"/>
    <x v="0"/>
    <n v="3237"/>
    <x v="602"/>
    <x v="4"/>
    <n v="1515791877"/>
    <s v="Walking Shoes"/>
    <n v="7403910277"/>
    <n v="1"/>
    <n v="613.13"/>
    <n v="674.44299999999998"/>
    <n v="61.313000000000002"/>
  </r>
  <r>
    <s v="gid://shopify/LineItem/2156059983950"/>
    <n v="3611"/>
    <s v="United States"/>
    <s v="Jere"/>
    <s v="Baudino"/>
    <x v="6"/>
    <n v="72177"/>
    <x v="11"/>
    <x v="0"/>
    <n v="3297"/>
    <x v="603"/>
    <x v="0"/>
    <n v="1515791877"/>
    <s v="Walking Shoes"/>
    <n v="7403910277"/>
    <n v="1"/>
    <n v="595.13"/>
    <n v="654.64300000000003"/>
    <n v="59.512999999999998"/>
  </r>
  <r>
    <s v="gid://shopify/LineItem/2157836271694"/>
    <n v="5031"/>
    <s v="United States"/>
    <s v="Olivette"/>
    <s v="Wisham"/>
    <x v="33"/>
    <n v="51366"/>
    <x v="238"/>
    <x v="0"/>
    <n v="2793"/>
    <x v="604"/>
    <x v="0"/>
    <n v="1515791877"/>
    <s v="Walking Shoes"/>
    <n v="7403910277"/>
    <n v="1"/>
    <n v="497.13"/>
    <n v="546.84299999999996"/>
    <n v="49.713000000000001"/>
  </r>
  <r>
    <s v="gid://shopify/LineItem/2152552562766"/>
    <n v="917"/>
    <s v="United States"/>
    <s v="Elston"/>
    <s v="Pringer"/>
    <x v="39"/>
    <n v="65054"/>
    <x v="158"/>
    <x v="0"/>
    <n v="6419"/>
    <x v="605"/>
    <x v="0"/>
    <n v="1515791877"/>
    <s v="Walking Shoes"/>
    <n v="7403910277"/>
    <n v="1"/>
    <n v="485.53"/>
    <n v="534.08299999999997"/>
    <n v="48.552999999999997"/>
  </r>
  <r>
    <s v="gid://shopify/LineItem/2156558843982"/>
    <n v="4022"/>
    <s v="United States"/>
    <s v="Bryn"/>
    <s v="Bellham"/>
    <x v="2"/>
    <n v="31170"/>
    <x v="16"/>
    <x v="0"/>
    <n v="4341"/>
    <x v="606"/>
    <x v="0"/>
    <n v="1515791877"/>
    <s v="Walking Shoes"/>
    <n v="7403910277"/>
    <n v="1"/>
    <n v="716.63"/>
    <n v="788.29300000000001"/>
    <n v="71.662999999999997"/>
  </r>
  <r>
    <s v="gid://shopify/LineItem/2157299564622"/>
    <n v="4590"/>
    <s v="United States"/>
    <s v="Rob"/>
    <s v="Van de Castele"/>
    <x v="3"/>
    <n v="61142"/>
    <x v="7"/>
    <x v="0"/>
    <n v="990"/>
    <x v="607"/>
    <x v="4"/>
    <n v="1515791877"/>
    <s v="Walking Shoes"/>
    <n v="7403910277"/>
    <n v="1"/>
    <n v="517.53"/>
    <n v="569.28300000000002"/>
    <n v="51.753"/>
  </r>
  <r>
    <s v="gid://shopify/LineItem/2151161823310"/>
    <n v="10"/>
    <s v="United States"/>
    <s v="Ailyn"/>
    <s v="Broadberrie"/>
    <x v="0"/>
    <n v="13817"/>
    <x v="97"/>
    <x v="0"/>
    <n v="487"/>
    <x v="608"/>
    <x v="4"/>
    <n v="1515791877"/>
    <s v="Walking Shoes"/>
    <n v="7403910277"/>
    <n v="1"/>
    <n v="650.53"/>
    <n v="715.58299999999997"/>
    <n v="65.052999999999997"/>
  </r>
  <r>
    <s v="gid://shopify/LineItem/2155430051918"/>
    <n v="3183"/>
    <s v="United States"/>
    <s v="Gayle"/>
    <s v="Sampey"/>
    <x v="26"/>
    <n v="58577"/>
    <x v="242"/>
    <x v="0"/>
    <n v="2766"/>
    <x v="609"/>
    <x v="2"/>
    <n v="1515641925"/>
    <s v="Walking Shoes"/>
    <n v="7403911429"/>
    <n v="2"/>
    <n v="555.13"/>
    <n v="610.64300000000003"/>
    <n v="55.512999999999998"/>
  </r>
  <r>
    <s v="gid://shopify/LineItem/2155819401294"/>
    <n v="3390"/>
    <s v="United States"/>
    <s v="Babita"/>
    <s v="Cockayme"/>
    <x v="0"/>
    <n v="16414"/>
    <x v="0"/>
    <x v="0"/>
    <n v="5760"/>
    <x v="610"/>
    <x v="0"/>
    <n v="1515641925"/>
    <s v="Walking Shoes"/>
    <n v="7403911429"/>
    <n v="2"/>
    <n v="555.13"/>
    <n v="610.64300000000003"/>
    <n v="55.512999999999998"/>
  </r>
  <r>
    <s v="gid://shopify/LineItem/2151519518798"/>
    <n v="165"/>
    <s v="United States"/>
    <s v="Christophorus"/>
    <s v="Gilsthorpe"/>
    <x v="23"/>
    <n v="58791"/>
    <x v="204"/>
    <x v="0"/>
    <n v="2305"/>
    <x v="611"/>
    <x v="0"/>
    <n v="1515641925"/>
    <s v="Walking Shoes"/>
    <n v="7403911429"/>
    <n v="1"/>
    <n v="711.13"/>
    <n v="782.24300000000005"/>
    <n v="71.113"/>
  </r>
  <r>
    <s v="gid://shopify/LineItem/2152907309134"/>
    <n v="1024"/>
    <s v="United States"/>
    <s v="Ursula"/>
    <s v="Chazotte"/>
    <x v="18"/>
    <n v="60110"/>
    <x v="39"/>
    <x v="0"/>
    <n v="4126"/>
    <x v="612"/>
    <x v="0"/>
    <n v="1515641925"/>
    <s v="Walking Shoes"/>
    <n v="7403911429"/>
    <n v="1"/>
    <n v="497.13"/>
    <n v="546.84299999999996"/>
    <n v="49.713000000000001"/>
  </r>
  <r>
    <s v="gid://shopify/LineItem/2153782575182"/>
    <n v="1852"/>
    <s v="United States"/>
    <s v="Saundra"/>
    <s v="Andor"/>
    <x v="32"/>
    <n v="20695"/>
    <x v="148"/>
    <x v="0"/>
    <n v="1551"/>
    <x v="613"/>
    <x v="0"/>
    <n v="1515641925"/>
    <s v="Walking Shoes"/>
    <n v="7403911429"/>
    <n v="1"/>
    <n v="555.13"/>
    <n v="610.64300000000003"/>
    <n v="55.512999999999998"/>
  </r>
  <r>
    <s v="gid://shopify/LineItem/2153992814670"/>
    <n v="1992"/>
    <s v="United States"/>
    <s v="Kipper"/>
    <s v="Fourman"/>
    <x v="2"/>
    <n v="3373"/>
    <x v="159"/>
    <x v="0"/>
    <n v="1993"/>
    <x v="614"/>
    <x v="2"/>
    <n v="1515641925"/>
    <s v="Walking Shoes"/>
    <n v="7403911429"/>
    <n v="1"/>
    <n v="497.13"/>
    <n v="546.84299999999996"/>
    <n v="49.713000000000001"/>
  </r>
  <r>
    <s v="gid://shopify/LineItem/2154012082254"/>
    <n v="2000"/>
    <s v="United States"/>
    <s v="Merla"/>
    <s v="Muncaster"/>
    <x v="29"/>
    <n v="19931"/>
    <x v="243"/>
    <x v="0"/>
    <n v="5395"/>
    <x v="615"/>
    <x v="2"/>
    <n v="1515641925"/>
    <s v="Walking Shoes"/>
    <n v="7403911429"/>
    <n v="1"/>
    <n v="555.13"/>
    <n v="610.64300000000003"/>
    <n v="55.512999999999998"/>
  </r>
  <r>
    <s v="gid://shopify/LineItem/2156365217870"/>
    <n v="3841"/>
    <s v="United States"/>
    <s v="Alethea"/>
    <s v="Steagall"/>
    <x v="21"/>
    <n v="97770"/>
    <x v="64"/>
    <x v="0"/>
    <n v="6011"/>
    <x v="616"/>
    <x v="2"/>
    <n v="1515641925"/>
    <s v="Walking Shoes"/>
    <n v="7403911429"/>
    <n v="1"/>
    <n v="497.13"/>
    <n v="546.84299999999996"/>
    <n v="49.713000000000001"/>
  </r>
  <r>
    <s v="gid://shopify/LineItem/2158821998670"/>
    <n v="5521"/>
    <s v="United States"/>
    <s v="Waylen"/>
    <s v="Horsfield"/>
    <x v="10"/>
    <n v="97223"/>
    <x v="17"/>
    <x v="0"/>
    <n v="1387"/>
    <x v="617"/>
    <x v="4"/>
    <n v="1515641925"/>
    <s v="Walking Shoes"/>
    <n v="7403911429"/>
    <n v="1"/>
    <n v="575.13"/>
    <n v="632.64300000000003"/>
    <n v="57.512999999999998"/>
  </r>
  <r>
    <s v="gid://shopify/LineItem/2151396933710"/>
    <n v="63"/>
    <s v="United States"/>
    <s v="Alvera"/>
    <s v="Stebbin"/>
    <x v="2"/>
    <n v="393"/>
    <x v="172"/>
    <x v="0"/>
    <n v="6190"/>
    <x v="618"/>
    <x v="3"/>
    <n v="1515641925"/>
    <s v="Walking Shoes"/>
    <n v="7403911429"/>
    <n v="1"/>
    <n v="578.33000000000004"/>
    <n v="636.16300000000001"/>
    <n v="57.832999999999998"/>
  </r>
  <r>
    <s v="gid://shopify/LineItem/2153647341646"/>
    <n v="1712"/>
    <s v="United States"/>
    <s v="Kort"/>
    <s v="Harrhy"/>
    <x v="11"/>
    <n v="11159"/>
    <x v="18"/>
    <x v="0"/>
    <n v="754"/>
    <x v="619"/>
    <x v="0"/>
    <n v="1515641925"/>
    <s v="Walking Shoes"/>
    <n v="7403911429"/>
    <n v="1"/>
    <n v="531.92999999999995"/>
    <n v="585.12300000000005"/>
    <n v="53.192999999999998"/>
  </r>
  <r>
    <s v="gid://shopify/LineItem/2154823385166"/>
    <n v="2650"/>
    <s v="United States"/>
    <s v="Guenna"/>
    <s v="Wake"/>
    <x v="11"/>
    <n v="91947"/>
    <x v="18"/>
    <x v="0"/>
    <n v="4567"/>
    <x v="620"/>
    <x v="0"/>
    <n v="1515641925"/>
    <s v="Walking Shoes"/>
    <n v="7403911429"/>
    <n v="1"/>
    <n v="439.13"/>
    <n v="483.04300000000001"/>
    <n v="43.912999999999997"/>
  </r>
  <r>
    <s v="gid://shopify/LineItem/2156153569358"/>
    <n v="3677"/>
    <s v="United States"/>
    <s v="Rosanna"/>
    <s v="MacAvaddy"/>
    <x v="35"/>
    <n v="59596"/>
    <x v="115"/>
    <x v="0"/>
    <n v="6044"/>
    <x v="621"/>
    <x v="4"/>
    <n v="1515641925"/>
    <s v="Walking Shoes"/>
    <n v="7403911429"/>
    <n v="1"/>
    <n v="569.13"/>
    <n v="626.04300000000001"/>
    <n v="56.912999999999997"/>
  </r>
  <r>
    <s v="gid://shopify/LineItem/2155825332302"/>
    <n v="3402"/>
    <s v="United States"/>
    <s v="Consalve"/>
    <s v="Lillie"/>
    <x v="26"/>
    <n v="61009"/>
    <x v="185"/>
    <x v="0"/>
    <n v="1188"/>
    <x v="296"/>
    <x v="4"/>
    <n v="1515641925"/>
    <s v="Walking Shoes"/>
    <n v="7403911429"/>
    <n v="1"/>
    <n v="614.63"/>
    <n v="676.09299999999996"/>
    <n v="61.463000000000001"/>
  </r>
  <r>
    <s v="gid://shopify/LineItem/2158227521614"/>
    <n v="5288"/>
    <s v="United States"/>
    <s v="Valenka"/>
    <s v="Theodore"/>
    <x v="5"/>
    <n v="98656"/>
    <x v="24"/>
    <x v="0"/>
    <n v="295"/>
    <x v="44"/>
    <x v="0"/>
    <n v="158483079"/>
    <s v="Walking Shoes"/>
    <n v="7403937285"/>
    <n v="1"/>
    <n v="985.13"/>
    <n v="1083.643"/>
    <n v="98.513000000000005"/>
  </r>
  <r>
    <s v="gid://shopify/LineItem/2153628926030"/>
    <n v="1696"/>
    <s v="United States"/>
    <s v="Wilma"/>
    <s v="Beddin"/>
    <x v="35"/>
    <n v="50172"/>
    <x v="115"/>
    <x v="0"/>
    <n v="411"/>
    <x v="622"/>
    <x v="0"/>
    <n v="158483079"/>
    <s v="Walking Shoes"/>
    <n v="7403937285"/>
    <n v="1"/>
    <n v="610.33000000000004"/>
    <n v="671.36300000000006"/>
    <n v="61.033000000000001"/>
  </r>
  <r>
    <s v="gid://shopify/LineItem/2151921385550"/>
    <n v="522"/>
    <s v="United States"/>
    <s v="Donaugh"/>
    <s v="Barwood"/>
    <x v="31"/>
    <n v="88938"/>
    <x v="144"/>
    <x v="0"/>
    <n v="212"/>
    <x v="623"/>
    <x v="4"/>
    <n v="158483079"/>
    <s v="Walking Shoes"/>
    <n v="7403937285"/>
    <n v="1"/>
    <n v="497.63"/>
    <n v="547.39300000000003"/>
    <n v="49.762999999999998"/>
  </r>
  <r>
    <s v="gid://shopify/LineItem/2151420297294"/>
    <n v="82"/>
    <s v="United States"/>
    <s v="Tildy"/>
    <s v="Gerholz"/>
    <x v="17"/>
    <n v="34661"/>
    <x v="38"/>
    <x v="0"/>
    <n v="2664"/>
    <x v="624"/>
    <x v="0"/>
    <n v="1515791877"/>
    <s v="Walking Shoes"/>
    <n v="7403910405"/>
    <n v="1"/>
    <n v="497.13"/>
    <n v="546.84299999999996"/>
    <n v="49.713000000000001"/>
  </r>
  <r>
    <s v="gid://shopify/LineItem/2155808718926"/>
    <n v="3383"/>
    <s v="United States"/>
    <s v="Berte"/>
    <s v="Wearing"/>
    <x v="1"/>
    <n v="91325"/>
    <x v="10"/>
    <x v="0"/>
    <n v="1998"/>
    <x v="625"/>
    <x v="2"/>
    <n v="1515791877"/>
    <s v="Walking Shoes"/>
    <n v="7403910405"/>
    <n v="1"/>
    <n v="624.73"/>
    <n v="687.20299999999997"/>
    <n v="62.472999999999999"/>
  </r>
  <r>
    <s v="gid://shopify/LineItem/2155866128462"/>
    <n v="3437"/>
    <s v="United States"/>
    <s v="Brittan"/>
    <s v="Scotchmore"/>
    <x v="29"/>
    <n v="48026"/>
    <x v="167"/>
    <x v="0"/>
    <n v="1627"/>
    <x v="626"/>
    <x v="0"/>
    <n v="1515791877"/>
    <s v="Walking Shoes"/>
    <n v="7403910405"/>
    <n v="1"/>
    <n v="485.53"/>
    <n v="534.08299999999997"/>
    <n v="48.552999999999997"/>
  </r>
  <r>
    <s v="gid://shopify/LineItem/2153738829902"/>
    <n v="1808"/>
    <s v="United States"/>
    <s v="Genia"/>
    <s v="Lennox"/>
    <x v="17"/>
    <n v="71423"/>
    <x v="38"/>
    <x v="0"/>
    <n v="1750"/>
    <x v="627"/>
    <x v="3"/>
    <n v="1515641925"/>
    <s v="Walking Shoes"/>
    <n v="7403911557"/>
    <n v="1"/>
    <n v="809.13"/>
    <n v="890.04300000000001"/>
    <n v="80.912999999999997"/>
  </r>
  <r>
    <s v="gid://shopify/LineItem/2154453794894"/>
    <n v="2240"/>
    <s v="United States"/>
    <s v="Blondy"/>
    <s v="Alexsandrowicz"/>
    <x v="6"/>
    <n v="57789"/>
    <x v="174"/>
    <x v="0"/>
    <n v="2929"/>
    <x v="628"/>
    <x v="2"/>
    <n v="1515641925"/>
    <s v="Walking Shoes"/>
    <n v="7403911557"/>
    <n v="1"/>
    <n v="497.13"/>
    <n v="546.84299999999996"/>
    <n v="49.713000000000001"/>
  </r>
  <r>
    <s v="gid://shopify/LineItem/2156514902094"/>
    <n v="3987"/>
    <s v="United States"/>
    <s v="Zonda"/>
    <s v="Duly"/>
    <x v="35"/>
    <n v="80720"/>
    <x v="115"/>
    <x v="0"/>
    <n v="2269"/>
    <x v="629"/>
    <x v="2"/>
    <n v="1515641925"/>
    <s v="Walking Shoes"/>
    <n v="7403911557"/>
    <n v="1"/>
    <n v="555.13"/>
    <n v="610.64300000000003"/>
    <n v="55.512999999999998"/>
  </r>
  <r>
    <s v="gid://shopify/LineItem/2156675694670"/>
    <n v="4099"/>
    <s v="United States"/>
    <s v="Giffie"/>
    <s v="Uren"/>
    <x v="6"/>
    <n v="72333"/>
    <x v="244"/>
    <x v="0"/>
    <n v="5161"/>
    <x v="630"/>
    <x v="0"/>
    <n v="1515641925"/>
    <s v="Walking Shoes"/>
    <n v="7403911557"/>
    <n v="1"/>
    <n v="497.13"/>
    <n v="546.84299999999996"/>
    <n v="49.713000000000001"/>
  </r>
  <r>
    <s v="gid://shopify/LineItem/2160875569230"/>
    <n v="6984"/>
    <s v="United States"/>
    <s v="Elicia"/>
    <s v="Forre"/>
    <x v="35"/>
    <n v="16482"/>
    <x v="115"/>
    <x v="0"/>
    <n v="1271"/>
    <x v="631"/>
    <x v="0"/>
    <n v="6964673605"/>
    <s v="Walking Shoes"/>
    <n v="24039241605"/>
    <n v="1"/>
    <n v="656.63"/>
    <n v="722.29300000000001"/>
    <n v="65.662999999999997"/>
  </r>
  <r>
    <s v="gid://shopify/LineItem/2156229886030"/>
    <n v="3745"/>
    <s v="United States"/>
    <s v="Dmitri"/>
    <s v="Cantle"/>
    <x v="8"/>
    <n v="17188"/>
    <x v="245"/>
    <x v="0"/>
    <n v="830"/>
    <x v="632"/>
    <x v="2"/>
    <n v="1515791877"/>
    <s v="Walking Shoes"/>
    <n v="20068848389"/>
    <n v="1"/>
    <n v="671.13"/>
    <n v="738.24300000000005"/>
    <n v="67.113"/>
  </r>
  <r>
    <s v="gid://shopify/LineItem/2159100002382"/>
    <n v="5708"/>
    <s v="United States"/>
    <s v="Jeffrey"/>
    <s v="Murrum"/>
    <x v="33"/>
    <n v="95432"/>
    <x v="238"/>
    <x v="0"/>
    <n v="6212"/>
    <x v="633"/>
    <x v="0"/>
    <n v="1515791877"/>
    <s v="Walking Shoes"/>
    <n v="20068848389"/>
    <n v="1"/>
    <n v="497.13"/>
    <n v="546.84299999999996"/>
    <n v="49.713000000000001"/>
  </r>
  <r>
    <s v="gid://shopify/LineItem/2151890878542"/>
    <n v="498"/>
    <s v="United States"/>
    <s v="Graehme"/>
    <s v="Shanley"/>
    <x v="6"/>
    <n v="2005"/>
    <x v="246"/>
    <x v="0"/>
    <n v="1630"/>
    <x v="634"/>
    <x v="0"/>
    <n v="1515641925"/>
    <s v="Walking Shoes"/>
    <n v="20068676293"/>
    <n v="1"/>
    <n v="613.13"/>
    <n v="674.44299999999998"/>
    <n v="61.313000000000002"/>
  </r>
  <r>
    <s v="gid://shopify/LineItem/2158332248142"/>
    <n v="5314"/>
    <s v="United States"/>
    <s v="Siobhan"/>
    <s v="Rustidge"/>
    <x v="2"/>
    <n v="59975"/>
    <x v="3"/>
    <x v="0"/>
    <n v="5007"/>
    <x v="635"/>
    <x v="0"/>
    <n v="1515641925"/>
    <s v="Walking Shoes"/>
    <n v="20068676293"/>
    <n v="1"/>
    <n v="531.92999999999995"/>
    <n v="585.12300000000005"/>
    <n v="53.192999999999998"/>
  </r>
  <r>
    <s v="gid://shopify/LineItem/2160665329742"/>
    <n v="6806"/>
    <s v="United States"/>
    <s v="Yoshi"/>
    <s v="Hadleigh"/>
    <x v="3"/>
    <n v="5249"/>
    <x v="7"/>
    <x v="0"/>
    <n v="872"/>
    <x v="636"/>
    <x v="2"/>
    <n v="1515641925"/>
    <s v="Walking Shoes"/>
    <n v="22618976581"/>
    <n v="1"/>
    <n v="485.53"/>
    <n v="534.08299999999997"/>
    <n v="48.552999999999997"/>
  </r>
  <r>
    <s v="gid://shopify/LineItem/2152284618830"/>
    <n v="754"/>
    <s v="United States"/>
    <s v="Clint"/>
    <s v="Byneth"/>
    <x v="31"/>
    <n v="6874"/>
    <x v="247"/>
    <x v="0"/>
    <n v="652"/>
    <x v="637"/>
    <x v="0"/>
    <n v="158483079"/>
    <s v="Walking Shoes"/>
    <n v="7403936709"/>
    <n v="1"/>
    <n v="563.92999999999995"/>
    <n v="620.32299999999998"/>
    <n v="56.393000000000001"/>
  </r>
  <r>
    <s v="gid://shopify/LineItem/2153899327566"/>
    <n v="1931"/>
    <s v="United States"/>
    <s v="Wallie"/>
    <s v="Tichner"/>
    <x v="27"/>
    <n v="20820"/>
    <x v="4"/>
    <x v="0"/>
    <n v="3338"/>
    <x v="638"/>
    <x v="0"/>
    <n v="158483079"/>
    <s v="Walking Shoes"/>
    <n v="7403936709"/>
    <n v="1"/>
    <n v="501.53"/>
    <n v="551.68299999999999"/>
    <n v="50.152999999999999"/>
  </r>
  <r>
    <s v="gid://shopify/LineItem/2160858726478"/>
    <n v="6962"/>
    <s v="United States"/>
    <s v="Vittoria"/>
    <s v="Roskilly"/>
    <x v="11"/>
    <n v="94742"/>
    <x v="18"/>
    <x v="0"/>
    <n v="205"/>
    <x v="639"/>
    <x v="2"/>
    <n v="158483079"/>
    <s v="Walking Shoes"/>
    <n v="7403936709"/>
    <n v="1"/>
    <n v="623.13"/>
    <n v="685.44299999999998"/>
    <n v="62.313000000000002"/>
  </r>
  <r>
    <s v="gid://shopify/LineItem/2152602730574"/>
    <n v="938"/>
    <s v="United States"/>
    <s v="Liza"/>
    <s v="Test"/>
    <x v="2"/>
    <n v="74068"/>
    <x v="208"/>
    <x v="0"/>
    <n v="6207"/>
    <x v="640"/>
    <x v="0"/>
    <n v="1515641925"/>
    <s v="Walking Shoes"/>
    <n v="7403910981"/>
    <n v="1"/>
    <n v="497.13"/>
    <n v="546.84299999999996"/>
    <n v="49.713000000000001"/>
  </r>
  <r>
    <s v="gid://shopify/LineItem/2155214438478"/>
    <n v="3052"/>
    <s v="United States"/>
    <s v="Corney"/>
    <s v="Artois"/>
    <x v="6"/>
    <n v="13721"/>
    <x v="147"/>
    <x v="0"/>
    <n v="2032"/>
    <x v="641"/>
    <x v="0"/>
    <n v="1515641925"/>
    <s v="Walking Shoes"/>
    <n v="7403910981"/>
    <n v="1"/>
    <n v="641.53"/>
    <n v="705.68299999999999"/>
    <n v="64.153000000000006"/>
  </r>
  <r>
    <s v="gid://shopify/LineItem/2151252688974"/>
    <n v="35"/>
    <s v="United States"/>
    <s v="Jenna"/>
    <s v="Hustler"/>
    <x v="28"/>
    <n v="42168"/>
    <x v="201"/>
    <x v="0"/>
    <n v="6320"/>
    <x v="642"/>
    <x v="0"/>
    <n v="158483079"/>
    <s v="Walking Shoes"/>
    <n v="7403936837"/>
    <n v="1"/>
    <n v="585.13"/>
    <n v="643.64300000000003"/>
    <n v="58.512999999999998"/>
  </r>
  <r>
    <s v="gid://shopify/LineItem/2151889436750"/>
    <n v="496"/>
    <s v="United States"/>
    <s v="Rowena"/>
    <s v="Pavett"/>
    <x v="14"/>
    <n v="41845"/>
    <x v="162"/>
    <x v="0"/>
    <n v="1835"/>
    <x v="634"/>
    <x v="3"/>
    <n v="158483079"/>
    <s v="Walking Shoes"/>
    <n v="7403936837"/>
    <n v="1"/>
    <n v="761.13"/>
    <n v="837.24300000000005"/>
    <n v="76.113"/>
  </r>
  <r>
    <s v="gid://shopify/LineItem/2152161280078"/>
    <n v="690"/>
    <s v="United States"/>
    <s v="Jessey"/>
    <s v="Meneo"/>
    <x v="0"/>
    <n v="14028"/>
    <x v="0"/>
    <x v="0"/>
    <n v="4288"/>
    <x v="643"/>
    <x v="0"/>
    <n v="158483079"/>
    <s v="Walking Shoes"/>
    <n v="7403936837"/>
    <n v="1"/>
    <n v="789.13"/>
    <n v="868.04300000000001"/>
    <n v="78.912999999999997"/>
  </r>
  <r>
    <s v="gid://shopify/LineItem/2154601939022"/>
    <n v="2403"/>
    <s v="United States"/>
    <s v="Annice"/>
    <s v="Yushmanov"/>
    <x v="0"/>
    <n v="35277"/>
    <x v="85"/>
    <x v="0"/>
    <n v="2150"/>
    <x v="644"/>
    <x v="0"/>
    <n v="158483079"/>
    <s v="Walking Shoes"/>
    <n v="7403936837"/>
    <n v="1"/>
    <n v="517.13"/>
    <n v="568.84299999999996"/>
    <n v="51.713000000000001"/>
  </r>
  <r>
    <s v="gid://shopify/LineItem/2156163596366"/>
    <n v="3688"/>
    <s v="United States"/>
    <s v="Merlina"/>
    <s v="Blowfield"/>
    <x v="15"/>
    <n v="42865"/>
    <x v="48"/>
    <x v="0"/>
    <n v="2305"/>
    <x v="645"/>
    <x v="0"/>
    <n v="158483079"/>
    <s v="Walking Shoes"/>
    <n v="7403936837"/>
    <n v="1"/>
    <n v="517.13"/>
    <n v="568.84299999999996"/>
    <n v="51.713000000000001"/>
  </r>
  <r>
    <s v="gid://shopify/LineItem/2153459253326"/>
    <n v="1529"/>
    <s v="United States"/>
    <s v="Arden"/>
    <s v="Jennings"/>
    <x v="43"/>
    <n v="27538"/>
    <x v="248"/>
    <x v="0"/>
    <n v="2887"/>
    <x v="646"/>
    <x v="2"/>
    <n v="158483079"/>
    <s v="Walking Shoes"/>
    <n v="7403936837"/>
    <n v="1"/>
    <n v="728.73"/>
    <n v="801.60299999999995"/>
    <n v="72.873000000000005"/>
  </r>
  <r>
    <s v="gid://shopify/LineItem/2156635619406"/>
    <n v="4067"/>
    <s v="United States"/>
    <s v="Hube"/>
    <s v="Brogini"/>
    <x v="11"/>
    <n v="5898"/>
    <x v="54"/>
    <x v="0"/>
    <n v="3547"/>
    <x v="647"/>
    <x v="0"/>
    <n v="158483079"/>
    <s v="Walking Shoes"/>
    <n v="7403936837"/>
    <n v="1"/>
    <n v="642.33000000000004"/>
    <n v="706.56299999999999"/>
    <n v="64.233000000000004"/>
  </r>
  <r>
    <s v="gid://shopify/LineItem/2158068957262"/>
    <n v="5216"/>
    <s v="United States"/>
    <s v="Clemente"/>
    <s v="Turneux"/>
    <x v="11"/>
    <n v="1673"/>
    <x v="63"/>
    <x v="0"/>
    <n v="1605"/>
    <x v="648"/>
    <x v="0"/>
    <n v="1515791877"/>
    <s v="Walking Shoes"/>
    <n v="7403909957"/>
    <n v="1"/>
    <n v="555.13"/>
    <n v="610.64300000000003"/>
    <n v="55.512999999999998"/>
  </r>
  <r>
    <s v="gid://shopify/LineItem/2154528866382"/>
    <n v="2340"/>
    <s v="United States"/>
    <s v="Penny"/>
    <s v="Wadhams"/>
    <x v="0"/>
    <n v="57953"/>
    <x v="97"/>
    <x v="0"/>
    <n v="2891"/>
    <x v="649"/>
    <x v="4"/>
    <n v="1515791877"/>
    <s v="Walking Shoes"/>
    <n v="7403909957"/>
    <n v="1"/>
    <n v="485.53"/>
    <n v="534.08299999999997"/>
    <n v="48.552999999999997"/>
  </r>
  <r>
    <s v="gid://shopify/LineItem/2156272418894"/>
    <n v="3784"/>
    <s v="United States"/>
    <s v="Sherrie"/>
    <s v="Banyard"/>
    <x v="2"/>
    <n v="95584"/>
    <x v="80"/>
    <x v="0"/>
    <n v="4969"/>
    <x v="650"/>
    <x v="0"/>
    <n v="1515791877"/>
    <s v="Walking Shoes"/>
    <n v="7403909957"/>
    <n v="1"/>
    <n v="531.92999999999995"/>
    <n v="585.12300000000005"/>
    <n v="53.192999999999998"/>
  </r>
  <r>
    <s v="gid://shopify/LineItem/2156495110222"/>
    <n v="3974"/>
    <s v="United States"/>
    <s v="Merola"/>
    <s v="Simonds"/>
    <x v="21"/>
    <n v="49865"/>
    <x v="114"/>
    <x v="0"/>
    <n v="3999"/>
    <x v="651"/>
    <x v="0"/>
    <n v="1515791877"/>
    <s v="Walking Shoes"/>
    <n v="7403909957"/>
    <n v="1"/>
    <n v="547.92999999999995"/>
    <n v="602.72299999999996"/>
    <n v="54.792999999999999"/>
  </r>
  <r>
    <s v="gid://shopify/LineItem/2157167575118"/>
    <n v="4457"/>
    <s v="United States"/>
    <s v="Catharine"/>
    <s v="Berthome"/>
    <x v="0"/>
    <n v="6925"/>
    <x v="2"/>
    <x v="0"/>
    <n v="3345"/>
    <x v="652"/>
    <x v="0"/>
    <n v="1515791877"/>
    <s v="Walking Shoes"/>
    <n v="7403909957"/>
    <n v="1"/>
    <n v="610.33000000000004"/>
    <n v="671.36300000000006"/>
    <n v="61.033000000000001"/>
  </r>
  <r>
    <s v="gid://shopify/LineItem/2157441122382"/>
    <n v="4733"/>
    <s v="United States"/>
    <s v="Berkly"/>
    <s v="Dickinson"/>
    <x v="2"/>
    <n v="59376"/>
    <x v="16"/>
    <x v="0"/>
    <n v="903"/>
    <x v="653"/>
    <x v="2"/>
    <n v="1515791877"/>
    <s v="Walking Shoes"/>
    <n v="7403909957"/>
    <n v="1"/>
    <n v="680.73"/>
    <n v="748.803"/>
    <n v="68.072999999999993"/>
  </r>
  <r>
    <s v="gid://shopify/LineItem/2160312516686"/>
    <n v="6483"/>
    <s v="United States"/>
    <s v="Ibbie"/>
    <s v="Skermer"/>
    <x v="16"/>
    <n v="512"/>
    <x v="34"/>
    <x v="0"/>
    <n v="6164"/>
    <x v="258"/>
    <x v="0"/>
    <n v="1515791877"/>
    <s v="Walking Shoes"/>
    <n v="7403909957"/>
    <n v="1"/>
    <n v="594.33000000000004"/>
    <n v="653.76300000000003"/>
    <n v="59.433"/>
  </r>
  <r>
    <s v="gid://shopify/LineItem/2153918890062"/>
    <n v="1937"/>
    <s v="United States"/>
    <s v="Kirsti"/>
    <s v="Saward"/>
    <x v="26"/>
    <n v="53404"/>
    <x v="70"/>
    <x v="0"/>
    <n v="5669"/>
    <x v="654"/>
    <x v="4"/>
    <n v="1515791877"/>
    <s v="Walking Shoes"/>
    <n v="7403909957"/>
    <n v="1"/>
    <n v="504.13"/>
    <n v="554.54300000000001"/>
    <n v="50.412999999999997"/>
  </r>
  <r>
    <s v="gid://shopify/LineItem/2160975872078"/>
    <n v="7054"/>
    <s v="United States"/>
    <s v="Claribel"/>
    <s v="Robbert"/>
    <x v="29"/>
    <n v="31642"/>
    <x v="67"/>
    <x v="0"/>
    <n v="2846"/>
    <x v="655"/>
    <x v="0"/>
    <n v="1515791877"/>
    <s v="Walking Shoes"/>
    <n v="7403909957"/>
    <n v="1"/>
    <n v="497.13"/>
    <n v="546.84299999999996"/>
    <n v="49.713000000000001"/>
  </r>
  <r>
    <s v="gid://shopify/LineItem/2152977006670"/>
    <n v="1096"/>
    <s v="United States"/>
    <s v="Rand"/>
    <s v="Focke"/>
    <x v="21"/>
    <n v="15219"/>
    <x v="92"/>
    <x v="0"/>
    <n v="1119"/>
    <x v="360"/>
    <x v="0"/>
    <n v="1515641925"/>
    <s v="Walking Shoes"/>
    <n v="7403911109"/>
    <n v="1"/>
    <n v="497.13"/>
    <n v="546.84299999999996"/>
    <n v="49.713000000000001"/>
  </r>
  <r>
    <s v="gid://shopify/LineItem/2155612667982"/>
    <n v="3218"/>
    <s v="United States"/>
    <s v="Linet"/>
    <s v="Dawidsohn"/>
    <x v="2"/>
    <n v="777"/>
    <x v="31"/>
    <x v="0"/>
    <n v="3221"/>
    <x v="656"/>
    <x v="0"/>
    <n v="1515641925"/>
    <s v="Walking Shoes"/>
    <n v="7403911109"/>
    <n v="1"/>
    <n v="595.13"/>
    <n v="654.64300000000003"/>
    <n v="59.512999999999998"/>
  </r>
  <r>
    <s v="gid://shopify/LineItem/2155936546894"/>
    <n v="3507"/>
    <s v="United States"/>
    <s v="Nikolaus"/>
    <s v="Wiltshier"/>
    <x v="33"/>
    <n v="17817"/>
    <x v="119"/>
    <x v="0"/>
    <n v="4241"/>
    <x v="657"/>
    <x v="0"/>
    <n v="1515641925"/>
    <s v="Walking Shoes"/>
    <n v="7403911109"/>
    <n v="1"/>
    <n v="555.13"/>
    <n v="610.64300000000003"/>
    <n v="55.512999999999998"/>
  </r>
  <r>
    <s v="gid://shopify/LineItem/2151689486414"/>
    <n v="328"/>
    <s v="United States"/>
    <s v="Grace"/>
    <s v="Kingsbury"/>
    <x v="2"/>
    <n v="45212"/>
    <x v="31"/>
    <x v="0"/>
    <n v="1654"/>
    <x v="658"/>
    <x v="0"/>
    <n v="1515641925"/>
    <s v="Walking Shoes"/>
    <n v="7403911109"/>
    <n v="1"/>
    <n v="485.53"/>
    <n v="534.08299999999997"/>
    <n v="48.552999999999997"/>
  </r>
  <r>
    <s v="gid://shopify/LineItem/2151754924110"/>
    <n v="373"/>
    <s v="United States"/>
    <s v="Weston"/>
    <s v="Dunlap"/>
    <x v="0"/>
    <n v="69346"/>
    <x v="21"/>
    <x v="0"/>
    <n v="6043"/>
    <x v="659"/>
    <x v="2"/>
    <n v="1515641925"/>
    <s v="Walking Shoes"/>
    <n v="7403911109"/>
    <n v="1"/>
    <n v="485.53"/>
    <n v="534.08299999999997"/>
    <n v="48.552999999999997"/>
  </r>
  <r>
    <s v="gid://shopify/LineItem/2154474405966"/>
    <n v="2264"/>
    <s v="United States"/>
    <s v="Shermy"/>
    <s v="Lepoidevin"/>
    <x v="10"/>
    <n v="97912"/>
    <x v="71"/>
    <x v="0"/>
    <n v="1813"/>
    <x v="660"/>
    <x v="4"/>
    <n v="1515641925"/>
    <s v="Walking Shoes"/>
    <n v="7403911109"/>
    <n v="1"/>
    <n v="531.92999999999995"/>
    <n v="585.12300000000005"/>
    <n v="53.192999999999998"/>
  </r>
  <r>
    <s v="gid://shopify/LineItem/2155585634382"/>
    <n v="3211"/>
    <s v="United States"/>
    <s v="Rosita"/>
    <s v="Lippo"/>
    <x v="0"/>
    <n v="57802"/>
    <x v="97"/>
    <x v="0"/>
    <n v="3931"/>
    <x v="661"/>
    <x v="0"/>
    <n v="1515641925"/>
    <s v="Walking Shoes"/>
    <n v="7403911109"/>
    <n v="1"/>
    <n v="783.13"/>
    <n v="861.44299999999998"/>
    <n v="78.313000000000002"/>
  </r>
  <r>
    <s v="gid://shopify/LineItem/2152128086094"/>
    <n v="665"/>
    <s v="United States"/>
    <s v="Darrelle"/>
    <s v="Curner"/>
    <x v="5"/>
    <n v="51180"/>
    <x v="227"/>
    <x v="0"/>
    <n v="3685"/>
    <x v="662"/>
    <x v="3"/>
    <n v="158483079"/>
    <s v="Walking Shoes"/>
    <n v="7403936965"/>
    <n v="1"/>
    <n v="517.13"/>
    <n v="568.84299999999996"/>
    <n v="51.713000000000001"/>
  </r>
  <r>
    <s v="gid://shopify/LineItem/2153270575182"/>
    <n v="1382"/>
    <s v="United States"/>
    <s v="Delphinia"/>
    <s v="Winterflood"/>
    <x v="0"/>
    <n v="79369"/>
    <x v="2"/>
    <x v="0"/>
    <n v="350"/>
    <x v="663"/>
    <x v="0"/>
    <n v="158483079"/>
    <s v="Walking Shoes"/>
    <n v="7403936965"/>
    <n v="1"/>
    <n v="650.33000000000004"/>
    <n v="715.36300000000006"/>
    <n v="65.033000000000001"/>
  </r>
  <r>
    <s v="gid://shopify/LineItem/2153437757518"/>
    <n v="1515"/>
    <s v="United States"/>
    <s v="Danika"/>
    <s v="Bulle"/>
    <x v="44"/>
    <n v="24664"/>
    <x v="42"/>
    <x v="0"/>
    <n v="1449"/>
    <x v="664"/>
    <x v="2"/>
    <n v="158483079"/>
    <s v="Walking Shoes"/>
    <n v="7403936965"/>
    <n v="1"/>
    <n v="704.73"/>
    <n v="775.20299999999997"/>
    <n v="70.472999999999999"/>
  </r>
  <r>
    <s v="gid://shopify/LineItem/2153511616590"/>
    <n v="1570"/>
    <s v="United States"/>
    <s v="Adeline"/>
    <s v="Casse"/>
    <x v="11"/>
    <n v="79899"/>
    <x v="54"/>
    <x v="0"/>
    <n v="282"/>
    <x v="665"/>
    <x v="0"/>
    <n v="158483079"/>
    <s v="Walking Shoes"/>
    <n v="7403936965"/>
    <n v="1"/>
    <n v="579.92999999999995"/>
    <n v="637.923"/>
    <n v="57.993000000000002"/>
  </r>
  <r>
    <s v="gid://shopify/LineItem/2153512468558"/>
    <n v="1574"/>
    <s v="United States"/>
    <s v="Hal"/>
    <s v="Badini"/>
    <x v="14"/>
    <n v="49822"/>
    <x v="49"/>
    <x v="0"/>
    <n v="261"/>
    <x v="665"/>
    <x v="2"/>
    <n v="158483079"/>
    <s v="Walking Shoes"/>
    <n v="7403936965"/>
    <n v="1"/>
    <n v="618.33000000000004"/>
    <n v="680.16300000000001"/>
    <n v="61.832999999999998"/>
  </r>
  <r>
    <s v="gid://shopify/LineItem/2154370859086"/>
    <n v="2130"/>
    <s v="United States"/>
    <s v="Gerianne"/>
    <s v="Shaves"/>
    <x v="33"/>
    <n v="75776"/>
    <x v="249"/>
    <x v="0"/>
    <n v="6"/>
    <x v="666"/>
    <x v="0"/>
    <n v="158483079"/>
    <s v="Walking Shoes"/>
    <n v="7403936965"/>
    <n v="1"/>
    <n v="821.53"/>
    <n v="903.68299999999999"/>
    <n v="82.153000000000006"/>
  </r>
  <r>
    <s v="gid://shopify/LineItem/2155217354830"/>
    <n v="3057"/>
    <s v="United States"/>
    <s v="Granville"/>
    <s v="Macken"/>
    <x v="8"/>
    <n v="5869"/>
    <x v="157"/>
    <x v="0"/>
    <n v="2824"/>
    <x v="667"/>
    <x v="0"/>
    <n v="158483079"/>
    <s v="Walking Shoes"/>
    <n v="7403936965"/>
    <n v="1"/>
    <n v="629.63"/>
    <n v="692.59299999999996"/>
    <n v="62.963000000000001"/>
  </r>
  <r>
    <s v="gid://shopify/LineItem/2157312933966"/>
    <n v="4603"/>
    <s v="United States"/>
    <s v="Isador"/>
    <s v="Hartwell"/>
    <x v="11"/>
    <n v="84978"/>
    <x v="131"/>
    <x v="0"/>
    <n v="1677"/>
    <x v="668"/>
    <x v="0"/>
    <n v="1515791877"/>
    <s v="Walking Shoes"/>
    <n v="7403910085"/>
    <n v="1"/>
    <n v="555.13"/>
    <n v="610.64300000000003"/>
    <n v="55.512999999999998"/>
  </r>
  <r>
    <s v="gid://shopify/LineItem/2153715105870"/>
    <n v="1782"/>
    <s v="United States"/>
    <s v="Park"/>
    <s v="Hengoed"/>
    <x v="6"/>
    <n v="95065"/>
    <x v="250"/>
    <x v="0"/>
    <n v="2628"/>
    <x v="669"/>
    <x v="4"/>
    <n v="1515791877"/>
    <s v="Walking Shoes"/>
    <n v="7403910085"/>
    <n v="1"/>
    <n v="531.92999999999995"/>
    <n v="585.12300000000005"/>
    <n v="53.192999999999998"/>
  </r>
  <r>
    <s v="gid://shopify/LineItem/2160371073102"/>
    <n v="6555"/>
    <s v="United States"/>
    <s v="Addia"/>
    <s v="Barbe"/>
    <x v="15"/>
    <n v="10384"/>
    <x v="91"/>
    <x v="0"/>
    <n v="632"/>
    <x v="670"/>
    <x v="3"/>
    <n v="1515791877"/>
    <s v="Walking Shoes"/>
    <n v="7403910085"/>
    <n v="1"/>
    <n v="656.73"/>
    <n v="722.40300000000002"/>
    <n v="65.673000000000002"/>
  </r>
  <r>
    <s v="gid://shopify/LineItem/2152680718414"/>
    <n v="963"/>
    <s v="United States"/>
    <s v="Devi"/>
    <s v="Sancto"/>
    <x v="15"/>
    <n v="64361"/>
    <x v="91"/>
    <x v="0"/>
    <n v="2735"/>
    <x v="671"/>
    <x v="0"/>
    <n v="1515791877"/>
    <s v="Walking Shoes"/>
    <n v="7403910085"/>
    <n v="1"/>
    <n v="526.13"/>
    <n v="578.74300000000005"/>
    <n v="52.613"/>
  </r>
  <r>
    <s v="gid://shopify/LineItem/2155869700174"/>
    <n v="3440"/>
    <s v="United States"/>
    <s v="Lyndsay"/>
    <s v="Wadge"/>
    <x v="0"/>
    <n v="29673"/>
    <x v="37"/>
    <x v="0"/>
    <n v="638"/>
    <x v="672"/>
    <x v="4"/>
    <n v="1515641925"/>
    <s v="Walking Shoes"/>
    <n v="7403911237"/>
    <n v="1"/>
    <n v="613.13"/>
    <n v="674.44299999999998"/>
    <n v="61.313000000000002"/>
  </r>
  <r>
    <s v="gid://shopify/LineItem/2156507037774"/>
    <n v="3982"/>
    <s v="United States"/>
    <s v="Roxie"/>
    <s v="Langabeer"/>
    <x v="26"/>
    <n v="47232"/>
    <x v="185"/>
    <x v="0"/>
    <n v="1431"/>
    <x v="673"/>
    <x v="4"/>
    <n v="1515641925"/>
    <s v="Walking Shoes"/>
    <n v="7403911237"/>
    <n v="1"/>
    <n v="585.13"/>
    <n v="643.64300000000003"/>
    <n v="58.512999999999998"/>
  </r>
  <r>
    <s v="gid://shopify/LineItem/2159331409998"/>
    <n v="5863"/>
    <s v="United States"/>
    <s v="Pat"/>
    <s v="Andrew"/>
    <x v="3"/>
    <n v="89253"/>
    <x v="7"/>
    <x v="0"/>
    <n v="2139"/>
    <x v="674"/>
    <x v="2"/>
    <n v="1515641925"/>
    <s v="Walking Shoes"/>
    <n v="7403911237"/>
    <n v="1"/>
    <n v="497.13"/>
    <n v="546.84299999999996"/>
    <n v="49.713000000000001"/>
  </r>
  <r>
    <s v="gid://shopify/LineItem/2153060827214"/>
    <n v="1179"/>
    <s v="United States"/>
    <s v="Sara-ann"/>
    <s v="De Fraine"/>
    <x v="22"/>
    <n v="85764"/>
    <x v="45"/>
    <x v="0"/>
    <n v="2406"/>
    <x v="675"/>
    <x v="0"/>
    <n v="1515641925"/>
    <s v="Walking Shoes"/>
    <n v="7403911237"/>
    <n v="1"/>
    <n v="531.92999999999995"/>
    <n v="585.12300000000005"/>
    <n v="53.192999999999998"/>
  </r>
  <r>
    <s v="gid://shopify/LineItem/2154191585358"/>
    <n v="2062"/>
    <s v="United States"/>
    <s v="Indira"/>
    <s v="Capeling"/>
    <x v="21"/>
    <n v="39830"/>
    <x v="251"/>
    <x v="0"/>
    <n v="76"/>
    <x v="676"/>
    <x v="0"/>
    <n v="1515641925"/>
    <s v="Walking Shoes"/>
    <n v="7403911237"/>
    <n v="1"/>
    <n v="547.92999999999995"/>
    <n v="602.72299999999996"/>
    <n v="54.792999999999999"/>
  </r>
  <r>
    <s v="gid://shopify/LineItem/2156597117006"/>
    <n v="4045"/>
    <s v="United States"/>
    <s v="Dale"/>
    <s v="Franchi"/>
    <x v="6"/>
    <n v="7551"/>
    <x v="66"/>
    <x v="0"/>
    <n v="4991"/>
    <x v="677"/>
    <x v="2"/>
    <n v="1515641925"/>
    <s v="Walking Shoes"/>
    <n v="7403911237"/>
    <n v="1"/>
    <n v="563.92999999999995"/>
    <n v="620.32299999999998"/>
    <n v="56.393000000000001"/>
  </r>
  <r>
    <s v="gid://shopify/LineItem/2159660728398"/>
    <n v="6078"/>
    <s v="United States"/>
    <s v="Tomkin"/>
    <s v="Iveson"/>
    <x v="11"/>
    <n v="24715"/>
    <x v="25"/>
    <x v="0"/>
    <n v="4941"/>
    <x v="466"/>
    <x v="2"/>
    <n v="1515641925"/>
    <s v="Walking Shoes"/>
    <n v="7403911237"/>
    <n v="1"/>
    <n v="717.53"/>
    <n v="789.28300000000002"/>
    <n v="71.753"/>
  </r>
  <r>
    <s v="gid://shopify/LineItem/2155485659214"/>
    <n v="3203"/>
    <s v="United States"/>
    <s v="Noel"/>
    <s v="Kitchenham"/>
    <x v="0"/>
    <n v="58366"/>
    <x v="51"/>
    <x v="0"/>
    <n v="2116"/>
    <x v="678"/>
    <x v="0"/>
    <n v="158483079"/>
    <s v="Walking Shoes"/>
    <n v="7403937093"/>
    <n v="1"/>
    <n v="672.73"/>
    <n v="740.00300000000004"/>
    <n v="67.272999999999996"/>
  </r>
  <r>
    <s v="gid://shopify/LineItem/2151828488270"/>
    <n v="447"/>
    <s v="United States"/>
    <s v="Alvira"/>
    <s v="Nassey"/>
    <x v="11"/>
    <n v="43701"/>
    <x v="77"/>
    <x v="0"/>
    <n v="6045"/>
    <x v="679"/>
    <x v="0"/>
    <n v="158483079"/>
    <s v="Walking Shoes"/>
    <n v="7403937093"/>
    <n v="1"/>
    <n v="615.13"/>
    <n v="676.64300000000003"/>
    <n v="61.512999999999998"/>
  </r>
  <r>
    <s v="gid://shopify/LineItem/2151708983374"/>
    <n v="337"/>
    <s v="United States"/>
    <s v="Lynnet"/>
    <s v="Garralts"/>
    <x v="0"/>
    <n v="7763"/>
    <x v="182"/>
    <x v="0"/>
    <n v="2124"/>
    <x v="680"/>
    <x v="0"/>
    <n v="158483079"/>
    <s v="Walking Shoes"/>
    <n v="7403937093"/>
    <n v="1"/>
    <n v="843.93"/>
    <n v="928.32299999999998"/>
    <n v="84.393000000000001"/>
  </r>
  <r>
    <s v="gid://shopify/LineItem/2160290627662"/>
    <n v="6467"/>
    <s v="United States"/>
    <s v="Fraze"/>
    <s v="Dudny"/>
    <x v="7"/>
    <n v="18087"/>
    <x v="120"/>
    <x v="0"/>
    <n v="1053"/>
    <x v="527"/>
    <x v="0"/>
    <n v="1515791877"/>
    <s v="Walking Shoes"/>
    <n v="7403910213"/>
    <n v="1"/>
    <n v="497.13"/>
    <n v="546.84299999999996"/>
    <n v="49.713000000000001"/>
  </r>
  <r>
    <s v="gid://shopify/LineItem/2151623852110"/>
    <n v="277"/>
    <s v="United States"/>
    <s v="Mariele"/>
    <s v="Stubbes"/>
    <x v="11"/>
    <n v="66170"/>
    <x v="18"/>
    <x v="0"/>
    <n v="2737"/>
    <x v="681"/>
    <x v="0"/>
    <n v="1515791877"/>
    <s v="Walking Shoes"/>
    <n v="7403910213"/>
    <n v="1"/>
    <n v="578.33000000000004"/>
    <n v="636.16300000000001"/>
    <n v="57.832999999999998"/>
  </r>
  <r>
    <s v="gid://shopify/LineItem/2157069631566"/>
    <n v="4319"/>
    <s v="United States"/>
    <s v="Brandtr"/>
    <s v="Coolahan"/>
    <x v="9"/>
    <n v="43573"/>
    <x v="15"/>
    <x v="0"/>
    <n v="531"/>
    <x v="682"/>
    <x v="4"/>
    <n v="1515791877"/>
    <s v="Walking Shoes"/>
    <n v="7403910213"/>
    <n v="1"/>
    <n v="517.53"/>
    <n v="569.28300000000002"/>
    <n v="51.753"/>
  </r>
  <r>
    <s v="gid://shopify/LineItem/2151443136590"/>
    <n v="98"/>
    <s v="United States"/>
    <s v="Rozelle"/>
    <s v="Vick"/>
    <x v="4"/>
    <n v="13722"/>
    <x v="43"/>
    <x v="0"/>
    <n v="5374"/>
    <x v="683"/>
    <x v="0"/>
    <n v="1515641925"/>
    <s v="Walking Shoes"/>
    <n v="7403911365"/>
    <n v="1"/>
    <n v="555.13"/>
    <n v="610.64300000000003"/>
    <n v="55.512999999999998"/>
  </r>
  <r>
    <s v="gid://shopify/LineItem/2151543341134"/>
    <n v="196"/>
    <s v="United States"/>
    <s v="Ced"/>
    <s v="Tweedy"/>
    <x v="2"/>
    <n v="25475"/>
    <x v="22"/>
    <x v="0"/>
    <n v="5118"/>
    <x v="684"/>
    <x v="2"/>
    <n v="1515641925"/>
    <s v="Walking Shoes"/>
    <n v="7403911365"/>
    <n v="1"/>
    <n v="497.13"/>
    <n v="546.84299999999996"/>
    <n v="49.713000000000001"/>
  </r>
  <r>
    <s v="gid://shopify/LineItem/2155236130894"/>
    <n v="3075"/>
    <s v="United States"/>
    <s v="Hedvige"/>
    <s v="Sprigging"/>
    <x v="28"/>
    <n v="76816"/>
    <x v="252"/>
    <x v="0"/>
    <n v="3860"/>
    <x v="685"/>
    <x v="0"/>
    <n v="1515641925"/>
    <s v="Walking Shoes"/>
    <n v="7403911365"/>
    <n v="1"/>
    <n v="497.13"/>
    <n v="546.84299999999996"/>
    <n v="49.713000000000001"/>
  </r>
  <r>
    <s v="gid://shopify/LineItem/2156380553294"/>
    <n v="3860"/>
    <s v="United States"/>
    <s v="Vilma"/>
    <s v="Wissby"/>
    <x v="11"/>
    <n v="33436"/>
    <x v="25"/>
    <x v="0"/>
    <n v="6056"/>
    <x v="304"/>
    <x v="0"/>
    <n v="1515641925"/>
    <s v="Walking Shoes"/>
    <n v="7403911365"/>
    <n v="1"/>
    <n v="693.13"/>
    <n v="762.44299999999998"/>
    <n v="69.313000000000002"/>
  </r>
  <r>
    <s v="gid://shopify/LineItem/2159174910030"/>
    <n v="5762"/>
    <s v="United States"/>
    <s v="Sawyer"/>
    <s v="Fernez"/>
    <x v="32"/>
    <n v="25316"/>
    <x v="113"/>
    <x v="0"/>
    <n v="1267"/>
    <x v="72"/>
    <x v="1"/>
    <n v="1515641925"/>
    <s v="Walking Shoes"/>
    <n v="7403911365"/>
    <n v="1"/>
    <n v="977.13"/>
    <n v="1074.8430000000001"/>
    <n v="97.712999999999994"/>
  </r>
  <r>
    <s v="gid://shopify/LineItem/2159402025038"/>
    <n v="5911"/>
    <s v="United States"/>
    <s v="Roanne"/>
    <s v="Burns"/>
    <x v="9"/>
    <n v="28095"/>
    <x v="15"/>
    <x v="0"/>
    <n v="1957"/>
    <x v="686"/>
    <x v="2"/>
    <n v="1515641925"/>
    <s v="Walking Shoes"/>
    <n v="7403911365"/>
    <n v="1"/>
    <n v="555.13"/>
    <n v="610.64300000000003"/>
    <n v="55.512999999999998"/>
  </r>
  <r>
    <s v="gid://shopify/LineItem/2154950426702"/>
    <n v="2769"/>
    <s v="United States"/>
    <s v="Rhody"/>
    <s v="Marley"/>
    <x v="16"/>
    <n v="88725"/>
    <x v="34"/>
    <x v="0"/>
    <n v="3374"/>
    <x v="292"/>
    <x v="3"/>
    <n v="1515641925"/>
    <s v="Walking Shoes"/>
    <n v="7403911365"/>
    <n v="1"/>
    <n v="531.92999999999995"/>
    <n v="585.12300000000005"/>
    <n v="53.192999999999998"/>
  </r>
  <r>
    <s v="gid://shopify/LineItem/2156206850126"/>
    <n v="3729"/>
    <s v="United States"/>
    <s v="Terrijo"/>
    <s v="Shakesbye"/>
    <x v="28"/>
    <n v="32338"/>
    <x v="207"/>
    <x v="0"/>
    <n v="1698"/>
    <x v="687"/>
    <x v="0"/>
    <n v="1515641925"/>
    <s v="Walking Shoes"/>
    <n v="7403911365"/>
    <n v="1"/>
    <n v="704.73"/>
    <n v="775.20299999999997"/>
    <n v="70.472999999999999"/>
  </r>
  <r>
    <s v="gid://shopify/LineItem/2157571768398"/>
    <n v="4829"/>
    <s v="United States"/>
    <s v="Gilberta"/>
    <s v="Aime"/>
    <x v="2"/>
    <n v="90112"/>
    <x v="172"/>
    <x v="0"/>
    <n v="1734"/>
    <x v="688"/>
    <x v="0"/>
    <n v="1515641925"/>
    <s v="Walking Shoes"/>
    <n v="7403911365"/>
    <n v="1"/>
    <n v="482.63"/>
    <n v="530.89300000000003"/>
    <n v="48.262999999999998"/>
  </r>
  <r>
    <s v="gid://shopify/LineItem/2158598914126"/>
    <n v="5407"/>
    <s v="United States"/>
    <s v="Dolores"/>
    <s v="Ivanovic"/>
    <x v="26"/>
    <n v="39388"/>
    <x v="138"/>
    <x v="0"/>
    <n v="6356"/>
    <x v="689"/>
    <x v="4"/>
    <n v="1515641925"/>
    <s v="Walking Shoes"/>
    <n v="7403911365"/>
    <n v="1"/>
    <n v="595.13"/>
    <n v="654.64300000000003"/>
    <n v="59.512999999999998"/>
  </r>
  <r>
    <s v="gid://shopify/LineItem/2156173492302"/>
    <n v="3694"/>
    <s v="United States"/>
    <s v="Franklin"/>
    <s v="Urwin"/>
    <x v="6"/>
    <n v="37002"/>
    <x v="60"/>
    <x v="0"/>
    <n v="1933"/>
    <x v="690"/>
    <x v="0"/>
    <n v="1515641925"/>
    <s v="Walking Shoes"/>
    <n v="7403911365"/>
    <n v="1"/>
    <n v="439.13"/>
    <n v="483.04300000000001"/>
    <n v="43.912999999999997"/>
  </r>
  <r>
    <s v="gid://shopify/LineItem/2157290717262"/>
    <n v="4586"/>
    <s v="United States"/>
    <s v="Aretha"/>
    <s v="Rendall"/>
    <x v="24"/>
    <n v="93940"/>
    <x v="50"/>
    <x v="0"/>
    <n v="5089"/>
    <x v="691"/>
    <x v="4"/>
    <n v="158483079"/>
    <s v="Walking Shoes"/>
    <n v="7403937221"/>
    <n v="1"/>
    <n v="497.63"/>
    <n v="547.39300000000003"/>
    <n v="49.762999999999998"/>
  </r>
  <r>
    <s v="gid://shopify/LineItem/2151543177294"/>
    <n v="195"/>
    <s v="United States"/>
    <s v="Loretta"/>
    <s v="Meriot"/>
    <x v="0"/>
    <n v="2577"/>
    <x v="85"/>
    <x v="0"/>
    <n v="5168"/>
    <x v="684"/>
    <x v="0"/>
    <n v="1515791877"/>
    <s v="Walking Shoes"/>
    <n v="7403910341"/>
    <n v="1"/>
    <n v="635.13"/>
    <n v="698.64300000000003"/>
    <n v="63.512999999999998"/>
  </r>
  <r>
    <s v="gid://shopify/LineItem/2153754624078"/>
    <n v="1826"/>
    <s v="United States"/>
    <s v="Justine"/>
    <s v="Smurfit"/>
    <x v="13"/>
    <n v="3827"/>
    <x v="23"/>
    <x v="0"/>
    <n v="1692"/>
    <x v="692"/>
    <x v="3"/>
    <n v="1515791877"/>
    <s v="Walking Shoes"/>
    <n v="7403910341"/>
    <n v="1"/>
    <n v="497.13"/>
    <n v="546.84299999999996"/>
    <n v="49.713000000000001"/>
  </r>
  <r>
    <s v="gid://shopify/LineItem/2155807899726"/>
    <n v="3381"/>
    <s v="United States"/>
    <s v="Gabriell"/>
    <s v="Hambribe"/>
    <x v="34"/>
    <n v="97514"/>
    <x v="253"/>
    <x v="0"/>
    <n v="1760"/>
    <x v="693"/>
    <x v="3"/>
    <n v="1515641925"/>
    <s v="Walking Shoes"/>
    <n v="7403911493"/>
    <n v="1"/>
    <n v="497.13"/>
    <n v="546.84299999999996"/>
    <n v="49.713000000000001"/>
  </r>
  <r>
    <s v="gid://shopify/LineItem/2161063526478"/>
    <n v="7122"/>
    <s v="United States"/>
    <s v="Laurie"/>
    <s v="Gusticke"/>
    <x v="0"/>
    <n v="10237"/>
    <x v="111"/>
    <x v="0"/>
    <n v="4003"/>
    <x v="694"/>
    <x v="0"/>
    <n v="1515641925"/>
    <s v="Walking Shoes"/>
    <n v="7403911493"/>
    <n v="1"/>
    <n v="604.13"/>
    <n v="664.54300000000001"/>
    <n v="60.412999999999997"/>
  </r>
  <r>
    <s v="gid://shopify/LineItem/2154514022478"/>
    <n v="2326"/>
    <s v="United States"/>
    <s v="Isabelita"/>
    <s v="Rainger"/>
    <x v="6"/>
    <n v="23412"/>
    <x v="254"/>
    <x v="0"/>
    <n v="5754"/>
    <x v="695"/>
    <x v="0"/>
    <n v="1515641925"/>
    <s v="Walking Shoes"/>
    <n v="41659632709"/>
    <n v="1"/>
    <n v="497.13"/>
    <n v="546.84299999999996"/>
    <n v="49.713000000000001"/>
  </r>
  <r>
    <s v="gid://shopify/LineItem/2154841047118"/>
    <n v="2661"/>
    <s v="United States"/>
    <s v="Eldredge"/>
    <s v="Dressel"/>
    <x v="3"/>
    <n v="55430"/>
    <x v="7"/>
    <x v="0"/>
    <n v="563"/>
    <x v="696"/>
    <x v="2"/>
    <n v="1515641925"/>
    <s v="Walking Shoes"/>
    <n v="41659632709"/>
    <n v="1"/>
    <n v="497.13"/>
    <n v="546.84299999999996"/>
    <n v="49.713000000000001"/>
  </r>
  <r>
    <s v="gid://shopify/LineItem/2153364357198"/>
    <n v="1452"/>
    <s v="United States"/>
    <s v="Leticia"/>
    <s v="Heinemann"/>
    <x v="33"/>
    <n v="80164"/>
    <x v="255"/>
    <x v="0"/>
    <n v="1722"/>
    <x v="697"/>
    <x v="4"/>
    <n v="1515641925"/>
    <s v="Walking Shoes"/>
    <n v="41659632709"/>
    <n v="1"/>
    <n v="517.53"/>
    <n v="569.28300000000002"/>
    <n v="51.753"/>
  </r>
  <r>
    <s v="gid://shopify/LineItem/2153726312526"/>
    <n v="1793"/>
    <s v="United States"/>
    <s v="Ursola"/>
    <s v="Tynnan"/>
    <x v="24"/>
    <n v="78777"/>
    <x v="50"/>
    <x v="0"/>
    <n v="3111"/>
    <x v="698"/>
    <x v="2"/>
    <n v="1515641925"/>
    <s v="Walking Shoes"/>
    <n v="41659633477"/>
    <n v="1"/>
    <n v="497.13"/>
    <n v="546.84299999999996"/>
    <n v="49.713000000000001"/>
  </r>
  <r>
    <s v="gid://shopify/LineItem/2160236036174"/>
    <n v="6375"/>
    <s v="United States"/>
    <s v="Josefa"/>
    <s v="O'Neill"/>
    <x v="21"/>
    <n v="98782"/>
    <x v="256"/>
    <x v="0"/>
    <n v="4818"/>
    <x v="699"/>
    <x v="0"/>
    <n v="1515641925"/>
    <s v="Walking Shoes"/>
    <n v="41659633477"/>
    <n v="1"/>
    <n v="531.92999999999995"/>
    <n v="585.12300000000005"/>
    <n v="53.192999999999998"/>
  </r>
  <r>
    <s v="gid://shopify/LineItem/2155734827086"/>
    <n v="3306"/>
    <s v="United States"/>
    <s v="Dorrie"/>
    <s v="Ruecastle"/>
    <x v="37"/>
    <n v="48495"/>
    <x v="173"/>
    <x v="0"/>
    <n v="388"/>
    <x v="700"/>
    <x v="0"/>
    <n v="1515641925"/>
    <s v="Walking Shoes"/>
    <n v="41659633477"/>
    <n v="1"/>
    <n v="439.13"/>
    <n v="483.04300000000001"/>
    <n v="43.912999999999997"/>
  </r>
  <r>
    <s v="gid://shopify/LineItem/2153030287438"/>
    <n v="1151"/>
    <s v="United States"/>
    <s v="Torey"/>
    <s v="Ducker"/>
    <x v="4"/>
    <n v="24261"/>
    <x v="43"/>
    <x v="0"/>
    <n v="2462"/>
    <x v="206"/>
    <x v="2"/>
    <n v="1515641925"/>
    <s v="Walking Shoes"/>
    <n v="41659646725"/>
    <n v="1"/>
    <n v="497.13"/>
    <n v="546.84299999999996"/>
    <n v="49.713000000000001"/>
  </r>
  <r>
    <s v="gid://shopify/LineItem/2153156608078"/>
    <n v="1273"/>
    <s v="United States"/>
    <s v="Candida"/>
    <s v="Biesinger"/>
    <x v="21"/>
    <n v="1891"/>
    <x v="92"/>
    <x v="0"/>
    <n v="814"/>
    <x v="701"/>
    <x v="2"/>
    <n v="1515641925"/>
    <s v="Walking Shoes"/>
    <n v="41659646725"/>
    <n v="1"/>
    <n v="497.13"/>
    <n v="546.84299999999996"/>
    <n v="49.713000000000001"/>
  </r>
  <r>
    <s v="gid://shopify/LineItem/2153819045966"/>
    <n v="1878"/>
    <s v="United States"/>
    <s v="Cassaundra"/>
    <s v="Hurdidge"/>
    <x v="6"/>
    <n v="12728"/>
    <x v="60"/>
    <x v="0"/>
    <n v="6300"/>
    <x v="702"/>
    <x v="2"/>
    <n v="1515641925"/>
    <s v="Walking Shoes"/>
    <n v="41659646725"/>
    <n v="1"/>
    <n v="663.13"/>
    <n v="729.44299999999998"/>
    <n v="66.313000000000002"/>
  </r>
  <r>
    <s v="gid://shopify/LineItem/2154503897166"/>
    <n v="2306"/>
    <s v="United States"/>
    <s v="Casper"/>
    <s v="Shawyer"/>
    <x v="5"/>
    <n v="58825"/>
    <x v="257"/>
    <x v="0"/>
    <n v="1962"/>
    <x v="703"/>
    <x v="4"/>
    <n v="1515641925"/>
    <s v="Walking Shoes"/>
    <n v="41659646725"/>
    <n v="1"/>
    <n v="497.13"/>
    <n v="546.84299999999996"/>
    <n v="49.713000000000001"/>
  </r>
  <r>
    <s v="gid://shopify/LineItem/2158884290638"/>
    <n v="5562"/>
    <s v="United States"/>
    <s v="Emilia"/>
    <s v="Weild"/>
    <x v="15"/>
    <n v="83564"/>
    <x v="48"/>
    <x v="0"/>
    <n v="1048"/>
    <x v="704"/>
    <x v="0"/>
    <n v="1515641925"/>
    <s v="Walking Shoes"/>
    <n v="41659646725"/>
    <n v="1"/>
    <n v="585.13"/>
    <n v="643.64300000000003"/>
    <n v="58.512999999999998"/>
  </r>
  <r>
    <s v="gid://shopify/LineItem/2151894548558"/>
    <n v="503"/>
    <s v="United States"/>
    <s v="Lavena"/>
    <s v="Ropp"/>
    <x v="2"/>
    <n v="21254"/>
    <x v="258"/>
    <x v="0"/>
    <n v="5234"/>
    <x v="705"/>
    <x v="2"/>
    <n v="1515641925"/>
    <s v="Walking Shoes"/>
    <n v="41659646725"/>
    <n v="1"/>
    <n v="485.53"/>
    <n v="534.08299999999997"/>
    <n v="48.552999999999997"/>
  </r>
  <r>
    <s v="gid://shopify/LineItem/2152081195086"/>
    <n v="635"/>
    <s v="United States"/>
    <s v="Alden"/>
    <s v="Garfit"/>
    <x v="25"/>
    <n v="8558"/>
    <x v="52"/>
    <x v="0"/>
    <n v="2878"/>
    <x v="400"/>
    <x v="0"/>
    <n v="1515641925"/>
    <s v="Walking Shoes"/>
    <n v="41659646725"/>
    <n v="1"/>
    <n v="539.92999999999995"/>
    <n v="593.923"/>
    <n v="53.993000000000002"/>
  </r>
  <r>
    <s v="gid://shopify/LineItem/2153738338382"/>
    <n v="1807"/>
    <s v="United States"/>
    <s v="Garrot"/>
    <s v="Newcomb"/>
    <x v="14"/>
    <n v="24598"/>
    <x v="259"/>
    <x v="0"/>
    <n v="606"/>
    <x v="627"/>
    <x v="0"/>
    <n v="1515641925"/>
    <s v="Walking Shoes"/>
    <n v="41659646725"/>
    <n v="1"/>
    <n v="1135.1300000000001"/>
    <n v="1248.643"/>
    <n v="113.51300000000001"/>
  </r>
  <r>
    <s v="gid://shopify/LineItem/2156338315342"/>
    <n v="3824"/>
    <s v="United States"/>
    <s v="Ebonee"/>
    <s v="Connerry"/>
    <x v="42"/>
    <n v="86615"/>
    <x v="221"/>
    <x v="0"/>
    <n v="428"/>
    <x v="706"/>
    <x v="4"/>
    <n v="1515641925"/>
    <s v="Walking Shoes"/>
    <n v="41659646725"/>
    <n v="1"/>
    <n v="592.13"/>
    <n v="651.34299999999996"/>
    <n v="59.213000000000001"/>
  </r>
  <r>
    <s v="gid://shopify/LineItem/2158835466318"/>
    <n v="5527"/>
    <s v="United States"/>
    <s v="Myrtice"/>
    <s v="Sturdey"/>
    <x v="9"/>
    <n v="95581"/>
    <x v="15"/>
    <x v="0"/>
    <n v="4026"/>
    <x v="707"/>
    <x v="4"/>
    <n v="1515641925"/>
    <s v="Walking Shoes"/>
    <n v="41659646725"/>
    <n v="1"/>
    <n v="569.13"/>
    <n v="626.04300000000001"/>
    <n v="56.912999999999997"/>
  </r>
  <r>
    <s v="gid://shopify/LineItem/2154503831630"/>
    <n v="2305"/>
    <s v="United States"/>
    <s v="Kylynn"/>
    <s v="Sherrell"/>
    <x v="29"/>
    <n v="34098"/>
    <x v="62"/>
    <x v="0"/>
    <n v="197"/>
    <x v="703"/>
    <x v="0"/>
    <n v="1515641925"/>
    <s v="Walking Shoes"/>
    <n v="41659664837"/>
    <n v="1"/>
    <n v="623.13"/>
    <n v="685.44299999999998"/>
    <n v="62.313000000000002"/>
  </r>
  <r>
    <s v="gid://shopify/LineItem/2151546781774"/>
    <n v="204"/>
    <s v="United States"/>
    <s v="Brigitte"/>
    <s v="Gratland"/>
    <x v="18"/>
    <n v="98235"/>
    <x v="39"/>
    <x v="0"/>
    <n v="571"/>
    <x v="708"/>
    <x v="0"/>
    <n v="1515641925"/>
    <s v="Walking Shoes"/>
    <n v="41659664837"/>
    <n v="1"/>
    <n v="610.33000000000004"/>
    <n v="671.36300000000006"/>
    <n v="61.033000000000001"/>
  </r>
  <r>
    <s v="gid://shopify/LineItem/2153620275278"/>
    <n v="1683"/>
    <s v="United States"/>
    <s v="Sylvia"/>
    <s v="Scollick"/>
    <x v="11"/>
    <n v="21346"/>
    <x v="260"/>
    <x v="0"/>
    <n v="6478"/>
    <x v="709"/>
    <x v="0"/>
    <n v="1515641925"/>
    <s v="Walking Shoes"/>
    <n v="41659664837"/>
    <n v="1"/>
    <n v="586.33000000000004"/>
    <n v="644.96299999999997"/>
    <n v="58.633000000000003"/>
  </r>
  <r>
    <s v="gid://shopify/LineItem/2157422444622"/>
    <n v="4712"/>
    <s v="United States"/>
    <s v="Aubry"/>
    <s v="Girardey"/>
    <x v="17"/>
    <n v="43298"/>
    <x v="230"/>
    <x v="0"/>
    <n v="2973"/>
    <x v="710"/>
    <x v="4"/>
    <n v="1515641925"/>
    <s v="Walking Shoes"/>
    <n v="41659664837"/>
    <n v="1"/>
    <n v="537.13"/>
    <n v="590.84299999999996"/>
    <n v="53.713000000000001"/>
  </r>
  <r>
    <s v="gid://shopify/LineItem/2161415946318"/>
    <n v="7379"/>
    <s v="United States"/>
    <s v="Manon"/>
    <s v="Sor"/>
    <x v="15"/>
    <n v="90684"/>
    <x v="129"/>
    <x v="0"/>
    <n v="366"/>
    <x v="711"/>
    <x v="0"/>
    <n v="1515641925"/>
    <s v="Walking Shoes"/>
    <n v="41659664837"/>
    <n v="1"/>
    <n v="497.13"/>
    <n v="546.84299999999996"/>
    <n v="49.713000000000001"/>
  </r>
  <r>
    <s v="gid://shopify/LineItem/2157339082830"/>
    <n v="4636"/>
    <s v="United States"/>
    <s v="Alair"/>
    <s v="Stefanovic"/>
    <x v="7"/>
    <n v="97755"/>
    <x v="12"/>
    <x v="0"/>
    <n v="196"/>
    <x v="712"/>
    <x v="3"/>
    <n v="1515641925"/>
    <s v="Walking Shoes"/>
    <n v="41659679173"/>
    <n v="1"/>
    <n v="613.13"/>
    <n v="674.44299999999998"/>
    <n v="61.313000000000002"/>
  </r>
  <r>
    <s v="gid://shopify/LineItem/2155248713806"/>
    <n v="3087"/>
    <s v="United States"/>
    <s v="Ravi"/>
    <s v="Bolstridge"/>
    <x v="28"/>
    <n v="1566"/>
    <x v="118"/>
    <x v="0"/>
    <n v="175"/>
    <x v="713"/>
    <x v="4"/>
    <n v="1515641925"/>
    <s v="Walking Shoes"/>
    <n v="41659689541"/>
    <n v="1"/>
    <n v="497.13"/>
    <n v="546.84299999999996"/>
    <n v="49.713000000000001"/>
  </r>
  <r>
    <s v="gid://shopify/LineItem/2157569769550"/>
    <n v="4827"/>
    <s v="United States"/>
    <s v="Kaylyn"/>
    <s v="Escot"/>
    <x v="29"/>
    <n v="34340"/>
    <x v="67"/>
    <x v="0"/>
    <n v="1196"/>
    <x v="714"/>
    <x v="0"/>
    <n v="1515641925"/>
    <s v="Walking Shoes"/>
    <n v="41659689541"/>
    <n v="1"/>
    <n v="602.33000000000004"/>
    <n v="662.56299999999999"/>
    <n v="60.232999999999997"/>
  </r>
  <r>
    <s v="gid://shopify/LineItem/2159466446926"/>
    <n v="5952"/>
    <s v="United States"/>
    <s v="Kiri"/>
    <s v="Stallard"/>
    <x v="14"/>
    <n v="91166"/>
    <x v="28"/>
    <x v="0"/>
    <n v="1800"/>
    <x v="715"/>
    <x v="2"/>
    <n v="1515641925"/>
    <s v="Walking Shoes"/>
    <n v="41659728773"/>
    <n v="2"/>
    <n v="555.13"/>
    <n v="610.64300000000003"/>
    <n v="55.512999999999998"/>
  </r>
  <r>
    <s v="gid://shopify/LineItem/2155047911502"/>
    <n v="2887"/>
    <s v="United States"/>
    <s v="Shannon"/>
    <s v="Coil"/>
    <x v="32"/>
    <n v="78538"/>
    <x v="148"/>
    <x v="0"/>
    <n v="1472"/>
    <x v="716"/>
    <x v="0"/>
    <n v="1515641925"/>
    <s v="Walking Shoes"/>
    <n v="41659728773"/>
    <n v="1"/>
    <n v="485.53"/>
    <n v="534.08299999999997"/>
    <n v="48.552999999999997"/>
  </r>
  <r>
    <s v="gid://shopify/LineItem/2160749215822"/>
    <n v="6893"/>
    <s v="United States"/>
    <s v="Beulah"/>
    <s v="Klimashevich"/>
    <x v="9"/>
    <n v="45959"/>
    <x v="15"/>
    <x v="0"/>
    <n v="3137"/>
    <x v="25"/>
    <x v="0"/>
    <n v="1515641925"/>
    <s v="Walking Shoes"/>
    <n v="41659728773"/>
    <n v="1"/>
    <n v="634.33000000000004"/>
    <n v="697.76300000000003"/>
    <n v="63.433"/>
  </r>
  <r>
    <s v="gid://shopify/LineItem/2161246240846"/>
    <n v="7280"/>
    <s v="United States"/>
    <s v="Laird"/>
    <s v="Myles"/>
    <x v="28"/>
    <n v="16975"/>
    <x v="201"/>
    <x v="0"/>
    <n v="4990"/>
    <x v="717"/>
    <x v="0"/>
    <n v="1515641925"/>
    <s v="Walking Shoes"/>
    <n v="41659728773"/>
    <n v="1"/>
    <n v="551.92999999999995"/>
    <n v="607.12300000000005"/>
    <n v="55.192999999999998"/>
  </r>
  <r>
    <s v="gid://shopify/LineItem/2153548841038"/>
    <n v="1616"/>
    <s v="United States"/>
    <s v="Carlynne"/>
    <s v="Prewer"/>
    <x v="0"/>
    <n v="24999"/>
    <x v="0"/>
    <x v="0"/>
    <n v="2129"/>
    <x v="521"/>
    <x v="0"/>
    <n v="1515641925"/>
    <s v="Walking Shoes"/>
    <n v="41659760645"/>
    <n v="1"/>
    <n v="497.13"/>
    <n v="546.84299999999996"/>
    <n v="49.713000000000001"/>
  </r>
  <r>
    <s v="gid://shopify/LineItem/2154521165902"/>
    <n v="2333"/>
    <s v="United States"/>
    <s v="Sylvan"/>
    <s v="Pauli"/>
    <x v="2"/>
    <n v="2031"/>
    <x v="261"/>
    <x v="0"/>
    <n v="4951"/>
    <x v="718"/>
    <x v="0"/>
    <n v="1515641925"/>
    <s v="Walking Shoes"/>
    <n v="41659760645"/>
    <n v="1"/>
    <n v="555.13"/>
    <n v="610.64300000000003"/>
    <n v="55.512999999999998"/>
  </r>
  <r>
    <s v="gid://shopify/LineItem/2155141627982"/>
    <n v="2979"/>
    <s v="United States"/>
    <s v="Sonni"/>
    <s v="Whales"/>
    <x v="18"/>
    <n v="7568"/>
    <x v="39"/>
    <x v="0"/>
    <n v="331"/>
    <x v="719"/>
    <x v="0"/>
    <n v="1515641925"/>
    <s v="Walking Shoes"/>
    <n v="41659760645"/>
    <n v="1"/>
    <n v="497.13"/>
    <n v="546.84299999999996"/>
    <n v="49.713000000000001"/>
  </r>
  <r>
    <s v="gid://shopify/LineItem/2154799333454"/>
    <n v="2626"/>
    <s v="United States"/>
    <s v="Julita"/>
    <s v="Waddell"/>
    <x v="6"/>
    <n v="14600"/>
    <x v="72"/>
    <x v="0"/>
    <n v="920"/>
    <x v="720"/>
    <x v="4"/>
    <n v="1515641925"/>
    <s v="Walking Shoes"/>
    <n v="41659760645"/>
    <n v="1"/>
    <n v="563.92999999999995"/>
    <n v="620.32299999999998"/>
    <n v="56.393000000000001"/>
  </r>
  <r>
    <s v="gid://shopify/LineItem/2156332482638"/>
    <n v="3819"/>
    <s v="United States"/>
    <s v="Yule"/>
    <s v="Jacobsz"/>
    <x v="2"/>
    <n v="97092"/>
    <x v="19"/>
    <x v="0"/>
    <n v="60"/>
    <x v="721"/>
    <x v="0"/>
    <n v="810263428"/>
    <s v="Walking Shoes"/>
    <n v="2966048580"/>
    <n v="1"/>
    <n v="588.73"/>
    <n v="647.60299999999995"/>
    <n v="58.872999999999998"/>
  </r>
  <r>
    <s v="gid://shopify/LineItem/2158847033422"/>
    <n v="5531"/>
    <s v="United States"/>
    <s v="Wyn"/>
    <s v="Sandison"/>
    <x v="3"/>
    <n v="89111"/>
    <x v="7"/>
    <x v="0"/>
    <n v="5059"/>
    <x v="722"/>
    <x v="1"/>
    <n v="810263428"/>
    <s v="Walking Shoes"/>
    <n v="2966048644"/>
    <n v="1"/>
    <n v="586.13"/>
    <n v="644.74300000000005"/>
    <n v="58.613"/>
  </r>
  <r>
    <s v="gid://shopify/LineItem/2151863648334"/>
    <n v="480"/>
    <s v="United States"/>
    <s v="Nobie"/>
    <s v="Ber"/>
    <x v="38"/>
    <n v="47234"/>
    <x v="61"/>
    <x v="0"/>
    <n v="2772"/>
    <x v="723"/>
    <x v="4"/>
    <n v="158489459"/>
    <s v="Walking Shoes"/>
    <n v="7403934405"/>
    <n v="1"/>
    <n v="501.53"/>
    <n v="551.68299999999999"/>
    <n v="50.152999999999999"/>
  </r>
  <r>
    <s v="gid://shopify/LineItem/2154877550670"/>
    <n v="2689"/>
    <s v="United States"/>
    <s v="Dolly"/>
    <s v="MacScherie"/>
    <x v="6"/>
    <n v="94461"/>
    <x v="8"/>
    <x v="0"/>
    <n v="287"/>
    <x v="724"/>
    <x v="4"/>
    <n v="158489459"/>
    <s v="Walking Shoes"/>
    <n v="7403934533"/>
    <n v="1"/>
    <n v="509.53"/>
    <n v="560.48299999999995"/>
    <n v="50.953000000000003"/>
  </r>
  <r>
    <s v="gid://shopify/LineItem/2159750283342"/>
    <n v="6146"/>
    <s v="United States"/>
    <s v="Kessiah"/>
    <s v="Bradock"/>
    <x v="22"/>
    <n v="47780"/>
    <x v="170"/>
    <x v="0"/>
    <n v="3221"/>
    <x v="536"/>
    <x v="0"/>
    <n v="158489459"/>
    <s v="Walking Shoes"/>
    <n v="7403934533"/>
    <n v="1"/>
    <n v="509.53"/>
    <n v="560.48299999999995"/>
    <n v="50.953000000000003"/>
  </r>
  <r>
    <s v="gid://shopify/LineItem/2153100771406"/>
    <n v="1225"/>
    <s v="United States"/>
    <s v="Curran"/>
    <s v="Gillhespy"/>
    <x v="0"/>
    <n v="11788"/>
    <x v="135"/>
    <x v="0"/>
    <n v="771"/>
    <x v="725"/>
    <x v="0"/>
    <n v="158489459"/>
    <s v="Walking Shoes"/>
    <n v="7403934533"/>
    <n v="1"/>
    <n v="439.13"/>
    <n v="483.04300000000001"/>
    <n v="43.912999999999997"/>
  </r>
  <r>
    <s v="gid://shopify/LineItem/2160509780046"/>
    <n v="6678"/>
    <s v="United States"/>
    <s v="Nancee"/>
    <s v="Clemits"/>
    <x v="23"/>
    <n v="94198"/>
    <x v="47"/>
    <x v="0"/>
    <n v="1230"/>
    <x v="239"/>
    <x v="4"/>
    <n v="158489459"/>
    <s v="Walking Shoes"/>
    <n v="7403934533"/>
    <n v="1"/>
    <n v="509.53"/>
    <n v="560.48299999999995"/>
    <n v="50.953000000000003"/>
  </r>
  <r>
    <s v="gid://shopify/LineItem/2151668777038"/>
    <n v="308"/>
    <s v="United States"/>
    <s v="Brendin"/>
    <s v="Kirman"/>
    <x v="11"/>
    <n v="62868"/>
    <x v="262"/>
    <x v="0"/>
    <n v="4276"/>
    <x v="726"/>
    <x v="0"/>
    <n v="158489459"/>
    <s v="Walking Shoes"/>
    <n v="7403934661"/>
    <n v="1"/>
    <n v="509.53"/>
    <n v="560.48299999999995"/>
    <n v="50.953000000000003"/>
  </r>
  <r>
    <s v="gid://shopify/LineItem/2153045917774"/>
    <n v="1169"/>
    <s v="United States"/>
    <s v="Cherri"/>
    <s v="Handslip"/>
    <x v="3"/>
    <n v="99196"/>
    <x v="263"/>
    <x v="0"/>
    <n v="5164"/>
    <x v="727"/>
    <x v="0"/>
    <n v="158489459"/>
    <s v="Walking Shoes"/>
    <n v="7403934661"/>
    <n v="1"/>
    <n v="696.73"/>
    <n v="766.40300000000002"/>
    <n v="69.673000000000002"/>
  </r>
  <r>
    <s v="gid://shopify/LineItem/2154386882638"/>
    <n v="2146"/>
    <s v="United States"/>
    <s v="Avril"/>
    <s v="Peterkin"/>
    <x v="3"/>
    <n v="65084"/>
    <x v="263"/>
    <x v="0"/>
    <n v="2451"/>
    <x v="728"/>
    <x v="0"/>
    <n v="158489459"/>
    <s v="Walking Shoes"/>
    <n v="7403934661"/>
    <n v="1"/>
    <n v="658.33"/>
    <n v="724.16300000000001"/>
    <n v="65.832999999999998"/>
  </r>
  <r>
    <s v="gid://shopify/LineItem/2158979874894"/>
    <n v="5633"/>
    <s v="United States"/>
    <s v="Pavia"/>
    <s v="Lenahan"/>
    <x v="25"/>
    <n v="95462"/>
    <x v="68"/>
    <x v="0"/>
    <n v="2045"/>
    <x v="729"/>
    <x v="1"/>
    <n v="158489459"/>
    <s v="Walking Shoes"/>
    <n v="7403934661"/>
    <n v="1"/>
    <n v="579.92999999999995"/>
    <n v="637.923"/>
    <n v="57.993000000000002"/>
  </r>
  <r>
    <s v="gid://shopify/LineItem/2153275621454"/>
    <n v="1395"/>
    <s v="United States"/>
    <s v="Merna"/>
    <s v="Gillbee"/>
    <x v="6"/>
    <n v="73154"/>
    <x v="53"/>
    <x v="0"/>
    <n v="2576"/>
    <x v="574"/>
    <x v="4"/>
    <n v="158489459"/>
    <s v="Walking Shoes"/>
    <n v="7403934661"/>
    <n v="1"/>
    <n v="527.13"/>
    <n v="579.84299999999996"/>
    <n v="52.713000000000001"/>
  </r>
  <r>
    <s v="gid://shopify/LineItem/2153084846158"/>
    <n v="1208"/>
    <s v="United States"/>
    <s v="Arnaldo"/>
    <s v="Barta"/>
    <x v="2"/>
    <n v="61979"/>
    <x v="209"/>
    <x v="0"/>
    <n v="2222"/>
    <x v="572"/>
    <x v="3"/>
    <n v="158489459"/>
    <s v="Walking Shoes"/>
    <n v="7403934789"/>
    <n v="1"/>
    <n v="527.13"/>
    <n v="579.84299999999996"/>
    <n v="52.713000000000001"/>
  </r>
  <r>
    <s v="gid://shopify/LineItem/2153333162062"/>
    <n v="1439"/>
    <s v="United States"/>
    <s v="Petronella"/>
    <s v="Hinstridge"/>
    <x v="6"/>
    <n v="48934"/>
    <x v="264"/>
    <x v="0"/>
    <n v="4760"/>
    <x v="730"/>
    <x v="0"/>
    <n v="158489459"/>
    <s v="Walking Shoes"/>
    <n v="7403934789"/>
    <n v="1"/>
    <n v="615.13"/>
    <n v="676.64300000000003"/>
    <n v="61.512999999999998"/>
  </r>
  <r>
    <s v="gid://shopify/LineItem/2153643802702"/>
    <n v="1706"/>
    <s v="United States"/>
    <s v="Dorry"/>
    <s v="Jebb"/>
    <x v="6"/>
    <n v="22007"/>
    <x v="26"/>
    <x v="0"/>
    <n v="3232"/>
    <x v="731"/>
    <x v="0"/>
    <n v="158489459"/>
    <s v="Walking Shoes"/>
    <n v="7403934789"/>
    <n v="1"/>
    <n v="683.13"/>
    <n v="751.44299999999998"/>
    <n v="68.313000000000002"/>
  </r>
  <r>
    <s v="gid://shopify/LineItem/2155000135758"/>
    <n v="2826"/>
    <s v="United States"/>
    <s v="Ericha"/>
    <s v="Terney"/>
    <x v="10"/>
    <n v="90271"/>
    <x v="265"/>
    <x v="0"/>
    <n v="1638"/>
    <x v="732"/>
    <x v="0"/>
    <n v="158489459"/>
    <s v="Walking Shoes"/>
    <n v="7403934789"/>
    <n v="1"/>
    <n v="527.13"/>
    <n v="579.84299999999996"/>
    <n v="52.713000000000001"/>
  </r>
  <r>
    <s v="gid://shopify/LineItem/2155276927054"/>
    <n v="3100"/>
    <s v="United States"/>
    <s v="Mariette"/>
    <s v="Loraine"/>
    <x v="11"/>
    <n v="41739"/>
    <x v="99"/>
    <x v="0"/>
    <n v="5205"/>
    <x v="733"/>
    <x v="4"/>
    <n v="158489459"/>
    <s v="Walking Shoes"/>
    <n v="7403934789"/>
    <n v="1"/>
    <n v="625.13"/>
    <n v="687.64300000000003"/>
    <n v="62.512999999999998"/>
  </r>
  <r>
    <s v="gid://shopify/LineItem/2155284725838"/>
    <n v="3105"/>
    <s v="United States"/>
    <s v="Humberto"/>
    <s v="Bidmead"/>
    <x v="2"/>
    <n v="85603"/>
    <x v="159"/>
    <x v="0"/>
    <n v="3057"/>
    <x v="734"/>
    <x v="0"/>
    <n v="158489459"/>
    <s v="Walking Shoes"/>
    <n v="7403934789"/>
    <n v="1"/>
    <n v="625.13"/>
    <n v="687.64300000000003"/>
    <n v="62.512999999999998"/>
  </r>
  <r>
    <s v="gid://shopify/LineItem/2155433230414"/>
    <n v="3186"/>
    <s v="United States"/>
    <s v="Lawrence"/>
    <s v="Seeney"/>
    <x v="14"/>
    <n v="3251"/>
    <x v="96"/>
    <x v="0"/>
    <n v="630"/>
    <x v="735"/>
    <x v="0"/>
    <n v="158489459"/>
    <s v="Walking Shoes"/>
    <n v="7403934789"/>
    <n v="1"/>
    <n v="744.73"/>
    <n v="819.20299999999997"/>
    <n v="74.472999999999999"/>
  </r>
  <r>
    <s v="gid://shopify/LineItem/2160515153998"/>
    <n v="6685"/>
    <s v="United States"/>
    <s v="Edee"/>
    <s v="Squier"/>
    <x v="25"/>
    <n v="35323"/>
    <x v="105"/>
    <x v="0"/>
    <n v="3512"/>
    <x v="736"/>
    <x v="2"/>
    <n v="158489459"/>
    <s v="Walking Shoes"/>
    <n v="7403934789"/>
    <n v="1"/>
    <n v="509.53"/>
    <n v="560.48299999999995"/>
    <n v="50.953000000000003"/>
  </r>
  <r>
    <s v="gid://shopify/LineItem/2158590230606"/>
    <n v="5403"/>
    <s v="United States"/>
    <s v="Lishe"/>
    <s v="Di Napoli"/>
    <x v="19"/>
    <n v="55890"/>
    <x v="40"/>
    <x v="0"/>
    <n v="1973"/>
    <x v="737"/>
    <x v="4"/>
    <n v="158489459"/>
    <s v="Walking Shoes"/>
    <n v="7403934789"/>
    <n v="1"/>
    <n v="527.13"/>
    <n v="579.84299999999996"/>
    <n v="52.713000000000001"/>
  </r>
  <r>
    <s v="gid://shopify/LineItem/2154947739726"/>
    <n v="2765"/>
    <s v="United States"/>
    <s v="Jenelle"/>
    <s v="Kirk"/>
    <x v="8"/>
    <n v="24913"/>
    <x v="90"/>
    <x v="0"/>
    <n v="5708"/>
    <x v="738"/>
    <x v="4"/>
    <n v="158489459"/>
    <s v="Walking Shoes"/>
    <n v="7403934789"/>
    <n v="1"/>
    <n v="501.53"/>
    <n v="551.68299999999999"/>
    <n v="50.152999999999999"/>
  </r>
  <r>
    <s v="gid://shopify/LineItem/2160867442766"/>
    <n v="6976"/>
    <s v="United States"/>
    <s v="Adrianne"/>
    <s v="Baggallay"/>
    <x v="0"/>
    <n v="40519"/>
    <x v="2"/>
    <x v="0"/>
    <n v="1943"/>
    <x v="739"/>
    <x v="2"/>
    <n v="158489459"/>
    <s v="Walking Shoes"/>
    <n v="7403934789"/>
    <n v="1"/>
    <n v="625.13"/>
    <n v="687.64300000000003"/>
    <n v="62.512999999999998"/>
  </r>
  <r>
    <s v="gid://shopify/LineItem/2161251057742"/>
    <n v="7285"/>
    <s v="United States"/>
    <s v="Timmi"/>
    <s v="Kearsley"/>
    <x v="11"/>
    <n v="23036"/>
    <x v="77"/>
    <x v="0"/>
    <n v="6220"/>
    <x v="740"/>
    <x v="0"/>
    <n v="158489459"/>
    <s v="Walking Shoes"/>
    <n v="7403934789"/>
    <n v="1"/>
    <n v="509.53"/>
    <n v="560.48299999999995"/>
    <n v="50.953000000000003"/>
  </r>
  <r>
    <s v="gid://shopify/LineItem/2154894032974"/>
    <n v="2710"/>
    <s v="United States"/>
    <s v="Francine"/>
    <s v="Greenhalf"/>
    <x v="27"/>
    <n v="56810"/>
    <x v="57"/>
    <x v="0"/>
    <n v="3209"/>
    <x v="741"/>
    <x v="0"/>
    <n v="158489459"/>
    <s v="Walking Shoes"/>
    <n v="7403934981"/>
    <n v="1"/>
    <n v="509.53"/>
    <n v="560.48299999999995"/>
    <n v="50.953000000000003"/>
  </r>
  <r>
    <s v="gid://shopify/LineItem/2155174756430"/>
    <n v="3009"/>
    <s v="United States"/>
    <s v="Emmett"/>
    <s v="Crookshanks"/>
    <x v="30"/>
    <n v="11800"/>
    <x v="71"/>
    <x v="0"/>
    <n v="4074"/>
    <x v="742"/>
    <x v="0"/>
    <n v="158489459"/>
    <s v="Walking Shoes"/>
    <n v="7403934981"/>
    <n v="1"/>
    <n v="587.92999999999995"/>
    <n v="646.72299999999996"/>
    <n v="58.792999999999999"/>
  </r>
  <r>
    <s v="gid://shopify/LineItem/2157540540494"/>
    <n v="4802"/>
    <s v="United States"/>
    <s v="Elonore"/>
    <s v="Skylett"/>
    <x v="0"/>
    <n v="9991"/>
    <x v="2"/>
    <x v="0"/>
    <n v="2168"/>
    <x v="743"/>
    <x v="4"/>
    <n v="158489459"/>
    <s v="Walking Shoes"/>
    <n v="7403934981"/>
    <n v="1"/>
    <n v="509.53"/>
    <n v="560.48299999999995"/>
    <n v="50.953000000000003"/>
  </r>
  <r>
    <s v="gid://shopify/LineItem/2151591706702"/>
    <n v="252"/>
    <s v="United States"/>
    <s v="Ervin"/>
    <s v="Neem"/>
    <x v="9"/>
    <n v="52609"/>
    <x v="15"/>
    <x v="0"/>
    <n v="262"/>
    <x v="744"/>
    <x v="4"/>
    <n v="158489459"/>
    <s v="Walking Shoes"/>
    <n v="7403934981"/>
    <n v="1"/>
    <n v="571.92999999999995"/>
    <n v="629.12300000000005"/>
    <n v="57.192999999999998"/>
  </r>
  <r>
    <s v="gid://shopify/LineItem/2156975325262"/>
    <n v="4182"/>
    <s v="United States"/>
    <s v="Felipe"/>
    <s v="Sage"/>
    <x v="0"/>
    <n v="49058"/>
    <x v="0"/>
    <x v="0"/>
    <n v="3933"/>
    <x v="745"/>
    <x v="0"/>
    <n v="158489459"/>
    <s v="Walking Shoes"/>
    <n v="7403935173"/>
    <n v="1"/>
    <n v="744.73"/>
    <n v="819.20299999999997"/>
    <n v="74.472999999999999"/>
  </r>
  <r>
    <s v="gid://shopify/LineItem/2152705917006"/>
    <n v="971"/>
    <s v="United States"/>
    <s v="Fredia"/>
    <s v="Goldberg"/>
    <x v="2"/>
    <n v="96546"/>
    <x v="266"/>
    <x v="0"/>
    <n v="3769"/>
    <x v="746"/>
    <x v="0"/>
    <n v="158489459"/>
    <s v="Walking Shoes"/>
    <n v="22862040453"/>
    <n v="1"/>
    <n v="527.13"/>
    <n v="579.84299999999996"/>
    <n v="52.713000000000001"/>
  </r>
  <r>
    <s v="gid://shopify/LineItem/2155158831182"/>
    <n v="2998"/>
    <s v="United States"/>
    <s v="Arabella"/>
    <s v="Franscioni"/>
    <x v="2"/>
    <n v="97061"/>
    <x v="208"/>
    <x v="0"/>
    <n v="3663"/>
    <x v="747"/>
    <x v="0"/>
    <n v="158489459"/>
    <s v="Walking Shoes"/>
    <n v="7403934597"/>
    <n v="1"/>
    <n v="625.13"/>
    <n v="687.64300000000003"/>
    <n v="62.512999999999998"/>
  </r>
  <r>
    <s v="gid://shopify/LineItem/2158848507982"/>
    <n v="5532"/>
    <s v="United States"/>
    <s v="Darnell"/>
    <s v="Davidovitz"/>
    <x v="45"/>
    <n v="45234"/>
    <x v="267"/>
    <x v="0"/>
    <n v="3072"/>
    <x v="748"/>
    <x v="4"/>
    <n v="158489459"/>
    <s v="Walking Shoes"/>
    <n v="7403934597"/>
    <n v="1"/>
    <n v="615.13"/>
    <n v="676.64300000000003"/>
    <n v="61.512999999999998"/>
  </r>
  <r>
    <s v="gid://shopify/LineItem/2152945877070"/>
    <n v="1066"/>
    <s v="United States"/>
    <s v="Bancroft"/>
    <s v="Ishak"/>
    <x v="2"/>
    <n v="99427"/>
    <x v="156"/>
    <x v="0"/>
    <n v="2316"/>
    <x v="749"/>
    <x v="0"/>
    <n v="158489459"/>
    <s v="Walking Shoes"/>
    <n v="7403934725"/>
    <n v="1"/>
    <n v="821.13"/>
    <n v="903.24300000000005"/>
    <n v="82.113"/>
  </r>
  <r>
    <s v="gid://shopify/LineItem/2155743281230"/>
    <n v="3317"/>
    <s v="United States"/>
    <s v="Kelvin"/>
    <s v="Solway"/>
    <x v="15"/>
    <n v="59493"/>
    <x v="48"/>
    <x v="0"/>
    <n v="5685"/>
    <x v="460"/>
    <x v="2"/>
    <n v="158489459"/>
    <s v="Walking Shoes"/>
    <n v="7403934725"/>
    <n v="1"/>
    <n v="527.13"/>
    <n v="579.84299999999996"/>
    <n v="52.713000000000001"/>
  </r>
  <r>
    <s v="gid://shopify/LineItem/2151884718158"/>
    <n v="495"/>
    <s v="United States"/>
    <s v="Standford"/>
    <s v="Baigrie"/>
    <x v="6"/>
    <n v="37171"/>
    <x v="268"/>
    <x v="0"/>
    <n v="6089"/>
    <x v="750"/>
    <x v="0"/>
    <n v="158489459"/>
    <s v="Walking Shoes"/>
    <n v="7403934725"/>
    <n v="1"/>
    <n v="509.53"/>
    <n v="560.48299999999995"/>
    <n v="50.953000000000003"/>
  </r>
  <r>
    <s v="gid://shopify/LineItem/2152547385422"/>
    <n v="913"/>
    <s v="United States"/>
    <s v="Brynn"/>
    <s v="Gradly"/>
    <x v="30"/>
    <n v="21251"/>
    <x v="71"/>
    <x v="0"/>
    <n v="202"/>
    <x v="751"/>
    <x v="2"/>
    <n v="158489459"/>
    <s v="Walking Shoes"/>
    <n v="7403934725"/>
    <n v="1"/>
    <n v="565.53"/>
    <n v="622.08299999999997"/>
    <n v="56.552999999999997"/>
  </r>
  <r>
    <s v="gid://shopify/LineItem/2156350931022"/>
    <n v="3836"/>
    <s v="United States"/>
    <s v="Malachi"/>
    <s v="Burkett"/>
    <x v="3"/>
    <n v="37051"/>
    <x v="7"/>
    <x v="0"/>
    <n v="1295"/>
    <x v="752"/>
    <x v="0"/>
    <n v="158489459"/>
    <s v="Walking Shoes"/>
    <n v="7403934725"/>
    <n v="1"/>
    <n v="587.92999999999995"/>
    <n v="646.72299999999996"/>
    <n v="58.792999999999999"/>
  </r>
  <r>
    <s v="gid://shopify/LineItem/2154747985998"/>
    <n v="2563"/>
    <s v="United States"/>
    <s v="Olav"/>
    <s v="Scown"/>
    <x v="6"/>
    <n v="75724"/>
    <x v="72"/>
    <x v="0"/>
    <n v="2642"/>
    <x v="371"/>
    <x v="2"/>
    <n v="158489459"/>
    <s v="Climbing Shoes"/>
    <n v="7403934853"/>
    <n v="1"/>
    <n v="527.13"/>
    <n v="579.84299999999996"/>
    <n v="52.713000000000001"/>
  </r>
  <r>
    <s v="gid://shopify/LineItem/2155821498446"/>
    <n v="3395"/>
    <s v="United States"/>
    <s v="Ebonee"/>
    <s v="Gately"/>
    <x v="38"/>
    <n v="85982"/>
    <x v="130"/>
    <x v="0"/>
    <n v="483"/>
    <x v="753"/>
    <x v="0"/>
    <n v="158489459"/>
    <s v="Climbing Shoes"/>
    <n v="7403934853"/>
    <n v="1"/>
    <n v="666.33"/>
    <n v="732.96299999999997"/>
    <n v="66.632999999999996"/>
  </r>
  <r>
    <s v="gid://shopify/LineItem/2156312690766"/>
    <n v="3807"/>
    <s v="United States"/>
    <s v="Shannah"/>
    <s v="Raffan"/>
    <x v="0"/>
    <n v="69262"/>
    <x v="269"/>
    <x v="0"/>
    <n v="5359"/>
    <x v="754"/>
    <x v="2"/>
    <n v="158489459"/>
    <s v="Climbing Shoes"/>
    <n v="41660170437"/>
    <n v="1"/>
    <n v="578.63"/>
    <n v="636.49300000000005"/>
    <n v="57.863"/>
  </r>
  <r>
    <s v="gid://shopify/LineItem/2155720343630"/>
    <n v="3291"/>
    <s v="United States"/>
    <s v="Asia"/>
    <s v="Winley"/>
    <x v="4"/>
    <n v="9415"/>
    <x v="5"/>
    <x v="0"/>
    <n v="275"/>
    <x v="755"/>
    <x v="0"/>
    <n v="158489459"/>
    <s v="Climbing Shoes"/>
    <n v="41660189893"/>
    <n v="1"/>
    <n v="634.33000000000004"/>
    <n v="697.76300000000003"/>
    <n v="63.433"/>
  </r>
  <r>
    <s v="gid://shopify/LineItem/2161152786510"/>
    <n v="7190"/>
    <s v="United States"/>
    <s v="Cleve"/>
    <s v="Drinkel"/>
    <x v="26"/>
    <n v="53473"/>
    <x v="185"/>
    <x v="0"/>
    <n v="2240"/>
    <x v="756"/>
    <x v="0"/>
    <n v="158489459"/>
    <s v="Climbing Shoes"/>
    <n v="41660189893"/>
    <n v="1"/>
    <n v="615.13"/>
    <n v="676.64300000000003"/>
    <n v="61.512999999999998"/>
  </r>
  <r>
    <s v="gid://shopify/LineItem/2158150516814"/>
    <n v="5258"/>
    <s v="United States"/>
    <s v="Courtney"/>
    <s v="Brettor"/>
    <x v="27"/>
    <n v="90238"/>
    <x v="4"/>
    <x v="0"/>
    <n v="2868"/>
    <x v="757"/>
    <x v="2"/>
    <n v="158489459"/>
    <s v="Climbing Shoes"/>
    <n v="41660192581"/>
    <n v="1"/>
    <n v="728.73"/>
    <n v="801.60299999999995"/>
    <n v="72.873000000000005"/>
  </r>
  <r>
    <s v="gid://shopify/LineItem/2159148957774"/>
    <n v="5741"/>
    <s v="United States"/>
    <s v="Obadias"/>
    <s v="Lovejoy"/>
    <x v="6"/>
    <n v="3539"/>
    <x v="66"/>
    <x v="0"/>
    <n v="2663"/>
    <x v="758"/>
    <x v="0"/>
    <n v="158489459"/>
    <s v="Climbing Shoes"/>
    <n v="41660192581"/>
    <n v="1"/>
    <n v="666.33"/>
    <n v="732.96299999999997"/>
    <n v="66.632999999999996"/>
  </r>
  <r>
    <s v="gid://shopify/LineItem/2153486811214"/>
    <n v="1547"/>
    <s v="United States"/>
    <s v="Kettie"/>
    <s v="Leslie"/>
    <x v="32"/>
    <n v="46961"/>
    <x v="83"/>
    <x v="0"/>
    <n v="1360"/>
    <x v="759"/>
    <x v="2"/>
    <n v="158489459"/>
    <s v="Climbing Shoes"/>
    <n v="41660199109"/>
    <n v="1"/>
    <n v="744.73"/>
    <n v="819.20299999999997"/>
    <n v="74.472999999999999"/>
  </r>
  <r>
    <s v="gid://shopify/LineItem/2154507370574"/>
    <n v="2313"/>
    <s v="United States"/>
    <s v="Meyer"/>
    <s v="Cearley"/>
    <x v="11"/>
    <n v="28860"/>
    <x v="54"/>
    <x v="0"/>
    <n v="1455"/>
    <x v="760"/>
    <x v="4"/>
    <n v="158489459"/>
    <s v="Climbing Shoes"/>
    <n v="41660199109"/>
    <n v="1"/>
    <n v="556.13"/>
    <n v="611.74300000000005"/>
    <n v="55.613"/>
  </r>
  <r>
    <s v="gid://shopify/LineItem/2160860397646"/>
    <n v="6967"/>
    <s v="United States"/>
    <s v="Chandra"/>
    <s v="Headington"/>
    <x v="14"/>
    <n v="10115"/>
    <x v="28"/>
    <x v="0"/>
    <n v="1361"/>
    <x v="761"/>
    <x v="0"/>
    <n v="158489459"/>
    <s v="Climbing Shoes"/>
    <n v="41660221317"/>
    <n v="1"/>
    <n v="509.53"/>
    <n v="560.48299999999995"/>
    <n v="50.953000000000003"/>
  </r>
  <r>
    <s v="gid://shopify/LineItem/2151978958926"/>
    <n v="553"/>
    <s v="United States"/>
    <s v="Fredrika"/>
    <s v="MacGorley"/>
    <x v="28"/>
    <n v="92573"/>
    <x v="59"/>
    <x v="0"/>
    <n v="4186"/>
    <x v="762"/>
    <x v="4"/>
    <n v="360430337"/>
    <s v="Climbing Shoes"/>
    <n v="7403929605"/>
    <n v="1"/>
    <n v="622.13"/>
    <n v="684.34299999999996"/>
    <n v="62.213000000000001"/>
  </r>
  <r>
    <s v="gid://shopify/LineItem/2160960569422"/>
    <n v="7040"/>
    <s v="United States"/>
    <s v="Marius"/>
    <s v="Dadds"/>
    <x v="25"/>
    <n v="11622"/>
    <x v="210"/>
    <x v="0"/>
    <n v="3417"/>
    <x v="763"/>
    <x v="4"/>
    <n v="360430337"/>
    <s v="Climbing Shoes"/>
    <n v="7403929605"/>
    <n v="1"/>
    <n v="595.92999999999995"/>
    <n v="655.52300000000002"/>
    <n v="59.593000000000004"/>
  </r>
  <r>
    <s v="gid://shopify/LineItem/2151572340814"/>
    <n v="229"/>
    <s v="United States"/>
    <s v="Katalin"/>
    <s v="Fold"/>
    <x v="43"/>
    <n v="74198"/>
    <x v="270"/>
    <x v="0"/>
    <n v="762"/>
    <x v="764"/>
    <x v="4"/>
    <n v="360430337"/>
    <s v="Climbing Shoes"/>
    <n v="22840181957"/>
    <n v="1"/>
    <n v="505.13"/>
    <n v="555.64300000000003"/>
    <n v="50.512999999999998"/>
  </r>
  <r>
    <s v="gid://shopify/LineItem/2153108602958"/>
    <n v="1234"/>
    <s v="United States"/>
    <s v="Mathian"/>
    <s v="Plesing"/>
    <x v="35"/>
    <n v="5599"/>
    <x v="115"/>
    <x v="0"/>
    <n v="4417"/>
    <x v="765"/>
    <x v="4"/>
    <n v="360430337"/>
    <s v="Climbing Shoes"/>
    <n v="7403929349"/>
    <n v="1"/>
    <n v="616.92999999999995"/>
    <n v="678.62300000000005"/>
    <n v="61.692999999999998"/>
  </r>
  <r>
    <s v="gid://shopify/LineItem/2161152262222"/>
    <n v="7188"/>
    <s v="United States"/>
    <s v="Odilia"/>
    <s v="Willishire"/>
    <x v="38"/>
    <n v="81712"/>
    <x v="130"/>
    <x v="0"/>
    <n v="903"/>
    <x v="766"/>
    <x v="4"/>
    <n v="360430337"/>
    <s v="Climbing Shoes"/>
    <n v="7403929349"/>
    <n v="1"/>
    <n v="602.92999999999995"/>
    <n v="663.22299999999996"/>
    <n v="60.292999999999999"/>
  </r>
  <r>
    <s v="gid://shopify/LineItem/2157270761550"/>
    <n v="4566"/>
    <s v="United States"/>
    <s v="Amanda"/>
    <s v="Tweedy"/>
    <x v="2"/>
    <n v="62724"/>
    <x v="120"/>
    <x v="0"/>
    <n v="6066"/>
    <x v="767"/>
    <x v="4"/>
    <n v="360430337"/>
    <s v="Climbing Shoes"/>
    <n v="24673900293"/>
    <n v="1"/>
    <n v="517.13"/>
    <n v="568.84299999999996"/>
    <n v="51.713000000000001"/>
  </r>
  <r>
    <s v="gid://shopify/LineItem/2153748955214"/>
    <n v="1820"/>
    <s v="United States"/>
    <s v="Tabor"/>
    <s v="Gierke"/>
    <x v="10"/>
    <n v="54579"/>
    <x v="17"/>
    <x v="0"/>
    <n v="5962"/>
    <x v="768"/>
    <x v="4"/>
    <n v="360430337"/>
    <s v="Climbing Shoes"/>
    <n v="24673907141"/>
    <n v="1"/>
    <n v="537.13"/>
    <n v="590.84299999999996"/>
    <n v="53.713000000000001"/>
  </r>
  <r>
    <s v="gid://shopify/LineItem/2156212879438"/>
    <n v="3735"/>
    <s v="United States"/>
    <s v="Padget"/>
    <s v="Lurner"/>
    <x v="0"/>
    <n v="30805"/>
    <x v="0"/>
    <x v="0"/>
    <n v="2223"/>
    <x v="769"/>
    <x v="4"/>
    <n v="360430337"/>
    <s v="Climbing Shoes"/>
    <n v="24673907141"/>
    <n v="1"/>
    <n v="537.13"/>
    <n v="590.84299999999996"/>
    <n v="53.713000000000001"/>
  </r>
  <r>
    <s v="gid://shopify/LineItem/2157536051278"/>
    <n v="4799"/>
    <s v="United States"/>
    <s v="Beatrisa"/>
    <s v="Pickton"/>
    <x v="3"/>
    <n v="52188"/>
    <x v="4"/>
    <x v="0"/>
    <n v="4880"/>
    <x v="770"/>
    <x v="4"/>
    <n v="360430337"/>
    <s v="Climbing Shoes"/>
    <n v="24673922629"/>
    <n v="1"/>
    <n v="517.53"/>
    <n v="569.28300000000002"/>
    <n v="51.753"/>
  </r>
  <r>
    <s v="gid://shopify/LineItem/2153761243214"/>
    <n v="1831"/>
    <s v="United States"/>
    <s v="Beilul"/>
    <s v="Billinge"/>
    <x v="11"/>
    <n v="46899"/>
    <x v="198"/>
    <x v="0"/>
    <n v="6357"/>
    <x v="771"/>
    <x v="0"/>
    <n v="6838698885"/>
    <s v="Climbing Shoes"/>
    <n v="23052466821"/>
    <n v="2"/>
    <n v="479.13"/>
    <n v="527.04300000000001"/>
    <n v="47.912999999999997"/>
  </r>
  <r>
    <s v="gid://shopify/LineItem/2152104853582"/>
    <n v="649"/>
    <s v="United States"/>
    <s v="Jamie"/>
    <s v="Barbier"/>
    <x v="32"/>
    <n v="15620"/>
    <x v="83"/>
    <x v="0"/>
    <n v="3100"/>
    <x v="772"/>
    <x v="0"/>
    <n v="6838698885"/>
    <s v="Climbing Shoes"/>
    <n v="23052466821"/>
    <n v="1"/>
    <n v="551.63"/>
    <n v="606.79300000000001"/>
    <n v="55.162999999999997"/>
  </r>
  <r>
    <s v="gid://shopify/LineItem/2155481825358"/>
    <n v="3202"/>
    <s v="United States"/>
    <s v="Daisie"/>
    <s v="Winship"/>
    <x v="19"/>
    <n v="91584"/>
    <x v="40"/>
    <x v="0"/>
    <n v="5879"/>
    <x v="773"/>
    <x v="4"/>
    <n v="6838698885"/>
    <s v="Climbing Shoes"/>
    <n v="23052466949"/>
    <n v="2"/>
    <n v="519.13"/>
    <n v="571.04300000000001"/>
    <n v="51.912999999999997"/>
  </r>
  <r>
    <s v="gid://shopify/LineItem/2155910103118"/>
    <n v="3482"/>
    <s v="United States"/>
    <s v="Patty"/>
    <s v="Olczak"/>
    <x v="14"/>
    <n v="83148"/>
    <x v="28"/>
    <x v="0"/>
    <n v="6306"/>
    <x v="774"/>
    <x v="0"/>
    <n v="6838698885"/>
    <s v="Climbing Shoes"/>
    <n v="23052466949"/>
    <n v="2"/>
    <n v="839.13"/>
    <n v="923.04300000000001"/>
    <n v="83.912999999999997"/>
  </r>
  <r>
    <s v="gid://shopify/LineItem/2153507618894"/>
    <n v="1565"/>
    <s v="United States"/>
    <s v="Stella"/>
    <s v="Strotone"/>
    <x v="24"/>
    <n v="3224"/>
    <x v="50"/>
    <x v="0"/>
    <n v="653"/>
    <x v="775"/>
    <x v="0"/>
    <n v="6838698885"/>
    <s v="Climbing Shoes"/>
    <n v="23052466949"/>
    <n v="2"/>
    <n v="459.13"/>
    <n v="505.04300000000001"/>
    <n v="45.912999999999997"/>
  </r>
  <r>
    <s v="gid://shopify/LineItem/2151550943310"/>
    <n v="205"/>
    <s v="United States"/>
    <s v="Darcee"/>
    <s v="Brazenor"/>
    <x v="37"/>
    <n v="4166"/>
    <x v="193"/>
    <x v="0"/>
    <n v="5836"/>
    <x v="776"/>
    <x v="2"/>
    <n v="6838698885"/>
    <s v="Climbing Shoes"/>
    <n v="23052466949"/>
    <n v="1"/>
    <n v="537.13"/>
    <n v="590.84299999999996"/>
    <n v="53.713000000000001"/>
  </r>
  <r>
    <s v="gid://shopify/LineItem/2152995029070"/>
    <n v="1120"/>
    <s v="United States"/>
    <s v="Caterina"/>
    <s v="Filip"/>
    <x v="1"/>
    <n v="89492"/>
    <x v="176"/>
    <x v="0"/>
    <n v="4247"/>
    <x v="777"/>
    <x v="0"/>
    <n v="6838698885"/>
    <s v="Climbing Shoes"/>
    <n v="23052466949"/>
    <n v="1"/>
    <n v="547.13"/>
    <n v="601.84299999999996"/>
    <n v="54.713000000000001"/>
  </r>
  <r>
    <s v="gid://shopify/LineItem/2157585596494"/>
    <n v="4840"/>
    <s v="United States"/>
    <s v="Corri"/>
    <s v="Looby"/>
    <x v="38"/>
    <n v="66885"/>
    <x v="130"/>
    <x v="0"/>
    <n v="1196"/>
    <x v="778"/>
    <x v="0"/>
    <n v="6838698885"/>
    <s v="Climbing Shoes"/>
    <n v="23052466949"/>
    <n v="1"/>
    <n v="459.13"/>
    <n v="505.04300000000001"/>
    <n v="45.912999999999997"/>
  </r>
  <r>
    <s v="gid://shopify/LineItem/2157679378510"/>
    <n v="4927"/>
    <s v="United States"/>
    <s v="Bev"/>
    <s v="Goodhew"/>
    <x v="24"/>
    <n v="22412"/>
    <x v="78"/>
    <x v="0"/>
    <n v="6048"/>
    <x v="779"/>
    <x v="0"/>
    <n v="6838698885"/>
    <s v="Climbing Shoes"/>
    <n v="23052466949"/>
    <n v="1"/>
    <n v="517.13"/>
    <n v="568.84299999999996"/>
    <n v="51.713000000000001"/>
  </r>
  <r>
    <s v="gid://shopify/LineItem/2157862584398"/>
    <n v="5053"/>
    <s v="United States"/>
    <s v="Kari"/>
    <s v="Tollmache"/>
    <x v="1"/>
    <n v="5594"/>
    <x v="1"/>
    <x v="0"/>
    <n v="4891"/>
    <x v="780"/>
    <x v="0"/>
    <n v="6838698885"/>
    <s v="Climbing Shoes"/>
    <n v="23052466949"/>
    <n v="1"/>
    <n v="459.13"/>
    <n v="505.04300000000001"/>
    <n v="45.912999999999997"/>
  </r>
  <r>
    <s v="gid://shopify/LineItem/2158780088398"/>
    <n v="5493"/>
    <s v="United States"/>
    <s v="Nixie"/>
    <s v="Jedrzejewsky"/>
    <x v="45"/>
    <n v="24707"/>
    <x v="267"/>
    <x v="0"/>
    <n v="735"/>
    <x v="781"/>
    <x v="0"/>
    <n v="6838698885"/>
    <s v="Climbing Shoes"/>
    <n v="23052466949"/>
    <n v="1"/>
    <n v="831.13"/>
    <n v="914.24300000000005"/>
    <n v="83.113"/>
  </r>
  <r>
    <s v="gid://shopify/LineItem/2153298460750"/>
    <n v="1410"/>
    <s v="United States"/>
    <s v="Twyla"/>
    <s v="Oakeshott"/>
    <x v="26"/>
    <n v="64163"/>
    <x v="223"/>
    <x v="0"/>
    <n v="3997"/>
    <x v="782"/>
    <x v="4"/>
    <n v="6838698885"/>
    <s v="Climbing Shoes"/>
    <n v="23052466949"/>
    <n v="1"/>
    <n v="501.53"/>
    <n v="551.68299999999999"/>
    <n v="50.152999999999999"/>
  </r>
  <r>
    <s v="gid://shopify/LineItem/2157336264782"/>
    <n v="4632"/>
    <s v="United States"/>
    <s v="Torin"/>
    <s v="Meneghi"/>
    <x v="17"/>
    <n v="61429"/>
    <x v="221"/>
    <x v="0"/>
    <n v="3281"/>
    <x v="783"/>
    <x v="0"/>
    <n v="6838698885"/>
    <s v="Climbing Shoes"/>
    <n v="23052466949"/>
    <n v="1"/>
    <n v="525.53"/>
    <n v="578.08299999999997"/>
    <n v="52.552999999999997"/>
  </r>
  <r>
    <s v="gid://shopify/LineItem/2151787528270"/>
    <n v="413"/>
    <s v="United States"/>
    <s v="Berny"/>
    <s v="Gasquoine"/>
    <x v="21"/>
    <n v="54102"/>
    <x v="114"/>
    <x v="0"/>
    <n v="4777"/>
    <x v="784"/>
    <x v="0"/>
    <n v="6838698885"/>
    <s v="Climbing Shoes"/>
    <n v="23052467013"/>
    <n v="1"/>
    <n v="609.63"/>
    <n v="670.59299999999996"/>
    <n v="60.963000000000001"/>
  </r>
  <r>
    <s v="gid://shopify/LineItem/2155882217550"/>
    <n v="3449"/>
    <s v="United States"/>
    <s v="Cletis"/>
    <s v="Granger"/>
    <x v="7"/>
    <n v="59817"/>
    <x v="120"/>
    <x v="0"/>
    <n v="1596"/>
    <x v="191"/>
    <x v="0"/>
    <n v="6838698885"/>
    <s v="Climbing Shoes"/>
    <n v="23052467077"/>
    <n v="1"/>
    <n v="479.13"/>
    <n v="527.04300000000001"/>
    <n v="47.912999999999997"/>
  </r>
  <r>
    <s v="gid://shopify/LineItem/2156039372878"/>
    <n v="3595"/>
    <s v="United States"/>
    <s v="Lucretia"/>
    <s v="Frandsen"/>
    <x v="23"/>
    <n v="50965"/>
    <x v="216"/>
    <x v="0"/>
    <n v="4934"/>
    <x v="785"/>
    <x v="4"/>
    <n v="6838698885"/>
    <s v="Climbing Shoes"/>
    <n v="23052467077"/>
    <n v="1"/>
    <n v="557.13"/>
    <n v="612.84299999999996"/>
    <n v="55.713000000000001"/>
  </r>
  <r>
    <s v="gid://shopify/LineItem/2151584104526"/>
    <n v="240"/>
    <s v="United States"/>
    <s v="Therese"/>
    <s v="McShirrie"/>
    <x v="2"/>
    <n v="90698"/>
    <x v="271"/>
    <x v="0"/>
    <n v="1043"/>
    <x v="786"/>
    <x v="4"/>
    <n v="6838698885"/>
    <s v="Climbing Shoes"/>
    <n v="23052467077"/>
    <n v="1"/>
    <n v="455.13"/>
    <n v="500.64299999999997"/>
    <n v="45.512999999999998"/>
  </r>
  <r>
    <s v="gid://shopify/LineItem/2152283275342"/>
    <n v="751"/>
    <s v="United States"/>
    <s v="Marcelline"/>
    <s v="McSporon"/>
    <x v="2"/>
    <n v="27680"/>
    <x v="120"/>
    <x v="0"/>
    <n v="4776"/>
    <x v="787"/>
    <x v="0"/>
    <n v="6838698885"/>
    <s v="Climbing Shoes"/>
    <n v="23052467077"/>
    <n v="1"/>
    <n v="439.13"/>
    <n v="483.04300000000001"/>
    <n v="43.912999999999997"/>
  </r>
  <r>
    <s v="gid://shopify/LineItem/2153017409614"/>
    <n v="1137"/>
    <s v="United States"/>
    <s v="Dallis"/>
    <s v="Klamp"/>
    <x v="6"/>
    <n v="71599"/>
    <x v="228"/>
    <x v="0"/>
    <n v="3691"/>
    <x v="788"/>
    <x v="0"/>
    <n v="6838698949"/>
    <s v="Climbing Shoes"/>
    <n v="23052467461"/>
    <n v="1"/>
    <n v="517.13"/>
    <n v="568.84299999999996"/>
    <n v="51.713000000000001"/>
  </r>
  <r>
    <s v="gid://shopify/LineItem/2153548415054"/>
    <n v="1614"/>
    <s v="United States"/>
    <s v="Francoise"/>
    <s v="Yearby"/>
    <x v="0"/>
    <n v="81885"/>
    <x v="51"/>
    <x v="0"/>
    <n v="4422"/>
    <x v="521"/>
    <x v="4"/>
    <n v="6838698949"/>
    <s v="Climbing Shoes"/>
    <n v="23052467461"/>
    <n v="1"/>
    <n v="537.13"/>
    <n v="590.84299999999996"/>
    <n v="53.713000000000001"/>
  </r>
  <r>
    <s v="gid://shopify/LineItem/2154746183758"/>
    <n v="2561"/>
    <s v="United States"/>
    <s v="Sherie"/>
    <s v="Priddie"/>
    <x v="3"/>
    <n v="121"/>
    <x v="7"/>
    <x v="0"/>
    <n v="2682"/>
    <x v="12"/>
    <x v="0"/>
    <n v="6838698949"/>
    <s v="Climbing Shoes"/>
    <n v="23052467461"/>
    <n v="1"/>
    <n v="547.13"/>
    <n v="601.84299999999996"/>
    <n v="54.713000000000001"/>
  </r>
  <r>
    <s v="gid://shopify/LineItem/2152967536718"/>
    <n v="1085"/>
    <s v="United States"/>
    <s v="Marian"/>
    <s v="Smout"/>
    <x v="0"/>
    <n v="30769"/>
    <x v="272"/>
    <x v="0"/>
    <n v="265"/>
    <x v="789"/>
    <x v="0"/>
    <n v="6838698949"/>
    <s v="Climbing Shoes"/>
    <n v="23052467461"/>
    <n v="1"/>
    <n v="517.13"/>
    <n v="568.84299999999996"/>
    <n v="51.713000000000001"/>
  </r>
  <r>
    <s v="gid://shopify/LineItem/2154698342478"/>
    <n v="2504"/>
    <s v="United States"/>
    <s v="Abeu"/>
    <s v="Rudgard"/>
    <x v="30"/>
    <n v="30532"/>
    <x v="149"/>
    <x v="0"/>
    <n v="4094"/>
    <x v="790"/>
    <x v="2"/>
    <n v="6838698885"/>
    <s v="Climbing Shoes"/>
    <n v="23052467141"/>
    <n v="2"/>
    <n v="665.13"/>
    <n v="731.64300000000003"/>
    <n v="66.513000000000005"/>
  </r>
  <r>
    <s v="gid://shopify/LineItem/2153061384270"/>
    <n v="1180"/>
    <s v="United States"/>
    <s v="Yankee"/>
    <s v="Latore"/>
    <x v="6"/>
    <n v="38409"/>
    <x v="174"/>
    <x v="0"/>
    <n v="5796"/>
    <x v="675"/>
    <x v="0"/>
    <n v="810197828"/>
    <s v="Climbing Shoes"/>
    <n v="2965646532"/>
    <n v="1"/>
    <n v="620.13"/>
    <n v="682.14300000000003"/>
    <n v="62.012999999999998"/>
  </r>
  <r>
    <s v="gid://shopify/LineItem/2158762295374"/>
    <n v="5483"/>
    <s v="United States"/>
    <s v="Adrianna"/>
    <s v="Paddon"/>
    <x v="10"/>
    <n v="9189"/>
    <x v="273"/>
    <x v="0"/>
    <n v="4122"/>
    <x v="791"/>
    <x v="0"/>
    <n v="810197828"/>
    <s v="Climbing Shoes"/>
    <n v="2965673924"/>
    <n v="2"/>
    <n v="879.13"/>
    <n v="967.04300000000001"/>
    <n v="87.912999999999997"/>
  </r>
  <r>
    <s v="gid://shopify/LineItem/2151892942926"/>
    <n v="500"/>
    <s v="United States"/>
    <s v="Gerik"/>
    <s v="Roussel"/>
    <x v="25"/>
    <n v="71970"/>
    <x v="210"/>
    <x v="0"/>
    <n v="5784"/>
    <x v="792"/>
    <x v="0"/>
    <n v="810197828"/>
    <s v="Climbing Shoes"/>
    <n v="2965673924"/>
    <n v="1"/>
    <n v="490.33"/>
    <n v="539.36300000000006"/>
    <n v="49.033000000000001"/>
  </r>
  <r>
    <s v="gid://shopify/LineItem/2156063981646"/>
    <n v="3614"/>
    <s v="United States"/>
    <s v="Gregoire"/>
    <s v="Schops"/>
    <x v="14"/>
    <n v="84764"/>
    <x v="28"/>
    <x v="0"/>
    <n v="70"/>
    <x v="793"/>
    <x v="4"/>
    <n v="810197828"/>
    <s v="Climbing Shoes"/>
    <n v="2965673924"/>
    <n v="1"/>
    <n v="516.73"/>
    <n v="568.40300000000002"/>
    <n v="51.673000000000002"/>
  </r>
  <r>
    <s v="gid://shopify/LineItem/2160198352974"/>
    <n v="6322"/>
    <s v="United States"/>
    <s v="Agathe"/>
    <s v="Larmour"/>
    <x v="10"/>
    <n v="68577"/>
    <x v="199"/>
    <x v="0"/>
    <n v="4903"/>
    <x v="794"/>
    <x v="0"/>
    <n v="810197828"/>
    <s v="Climbing Shoes"/>
    <n v="2965673924"/>
    <n v="1"/>
    <n v="618.33000000000004"/>
    <n v="680.16300000000001"/>
    <n v="61.832999999999998"/>
  </r>
  <r>
    <s v="gid://shopify/LineItem/2161489707086"/>
    <n v="7420"/>
    <s v="United States"/>
    <s v="Brittani"/>
    <s v="Behneke"/>
    <x v="18"/>
    <n v="54422"/>
    <x v="39"/>
    <x v="0"/>
    <n v="5803"/>
    <x v="795"/>
    <x v="4"/>
    <n v="810197828"/>
    <s v="Climbing Shoes"/>
    <n v="2965673924"/>
    <n v="1"/>
    <n v="576.13"/>
    <n v="633.74300000000005"/>
    <n v="57.613"/>
  </r>
  <r>
    <s v="gid://shopify/LineItem/2156458180686"/>
    <n v="3940"/>
    <s v="United States"/>
    <s v="Heddie"/>
    <s v="Thurling"/>
    <x v="2"/>
    <n v="23890"/>
    <x v="19"/>
    <x v="0"/>
    <n v="2975"/>
    <x v="796"/>
    <x v="0"/>
    <n v="810197828"/>
    <s v="Climbing Shoes"/>
    <n v="2965673988"/>
    <n v="1"/>
    <n v="532.73"/>
    <n v="586.00300000000004"/>
    <n v="53.273000000000003"/>
  </r>
  <r>
    <s v="gid://shopify/LineItem/2155078582350"/>
    <n v="2924"/>
    <s v="United States"/>
    <s v="Justis"/>
    <s v="Boxall"/>
    <x v="9"/>
    <n v="35484"/>
    <x v="15"/>
    <x v="0"/>
    <n v="5384"/>
    <x v="797"/>
    <x v="0"/>
    <n v="810197828"/>
    <s v="Climbing Shoes"/>
    <n v="2965673988"/>
    <n v="1"/>
    <n v="625.63"/>
    <n v="688.19299999999998"/>
    <n v="62.563000000000002"/>
  </r>
  <r>
    <s v="gid://shopify/LineItem/2156135776334"/>
    <n v="3663"/>
    <s v="United States"/>
    <s v="Ezmeralda"/>
    <s v="Whinray"/>
    <x v="6"/>
    <n v="49985"/>
    <x v="274"/>
    <x v="0"/>
    <n v="2776"/>
    <x v="798"/>
    <x v="0"/>
    <n v="810197828"/>
    <s v="Climbing Shoes"/>
    <n v="2965674052"/>
    <n v="1"/>
    <n v="594.13"/>
    <n v="653.54300000000001"/>
    <n v="59.412999999999997"/>
  </r>
  <r>
    <s v="gid://shopify/LineItem/2157585989710"/>
    <n v="4842"/>
    <s v="United States"/>
    <s v="Henrietta"/>
    <s v="Clavey"/>
    <x v="1"/>
    <n v="88358"/>
    <x v="1"/>
    <x v="0"/>
    <n v="3888"/>
    <x v="778"/>
    <x v="2"/>
    <n v="810197828"/>
    <s v="Climbing Shoes"/>
    <n v="2965674052"/>
    <n v="1"/>
    <n v="1057.53"/>
    <n v="1163.2829999999999"/>
    <n v="105.753"/>
  </r>
  <r>
    <s v="gid://shopify/LineItem/2154785374286"/>
    <n v="2612"/>
    <s v="United States"/>
    <s v="Damien"/>
    <s v="Bosdet"/>
    <x v="6"/>
    <n v="79865"/>
    <x v="196"/>
    <x v="0"/>
    <n v="1496"/>
    <x v="799"/>
    <x v="2"/>
    <n v="810197828"/>
    <s v="Climbing Shoes"/>
    <n v="2965674116"/>
    <n v="1"/>
    <n v="478.13"/>
    <n v="525.94299999999998"/>
    <n v="47.813000000000002"/>
  </r>
  <r>
    <s v="gid://shopify/LineItem/2159436005454"/>
    <n v="5936"/>
    <s v="United States"/>
    <s v="Alane"/>
    <s v="Weinberg"/>
    <x v="22"/>
    <n v="89535"/>
    <x v="170"/>
    <x v="0"/>
    <n v="4752"/>
    <x v="800"/>
    <x v="0"/>
    <n v="810197828"/>
    <s v="Climbing Shoes"/>
    <n v="2965674116"/>
    <n v="1"/>
    <n v="556.13"/>
    <n v="611.74300000000005"/>
    <n v="55.613"/>
  </r>
  <r>
    <s v="gid://shopify/LineItem/2157047283790"/>
    <n v="4286"/>
    <s v="United States"/>
    <s v="Leigh"/>
    <s v="List"/>
    <x v="22"/>
    <n v="61379"/>
    <x v="170"/>
    <x v="0"/>
    <n v="5840"/>
    <x v="801"/>
    <x v="0"/>
    <n v="810197828"/>
    <s v="Climbing Shoes"/>
    <n v="2965674116"/>
    <n v="1"/>
    <n v="548.73"/>
    <n v="603.60299999999995"/>
    <n v="54.872999999999998"/>
  </r>
  <r>
    <s v="gid://shopify/LineItem/2160556671054"/>
    <n v="6717"/>
    <s v="United States"/>
    <s v="Jameson"/>
    <s v="Rasor"/>
    <x v="27"/>
    <n v="76307"/>
    <x v="275"/>
    <x v="0"/>
    <n v="2496"/>
    <x v="802"/>
    <x v="0"/>
    <n v="810197828"/>
    <s v="Climbing Shoes"/>
    <n v="2965674116"/>
    <n v="1"/>
    <n v="540.73"/>
    <n v="594.803"/>
    <n v="54.073"/>
  </r>
  <r>
    <s v="gid://shopify/LineItem/2154634707022"/>
    <n v="2437"/>
    <s v="United States"/>
    <s v="Huntlee"/>
    <s v="Ballam"/>
    <x v="5"/>
    <n v="61302"/>
    <x v="136"/>
    <x v="0"/>
    <n v="4179"/>
    <x v="803"/>
    <x v="0"/>
    <m/>
    <s v="Climbing Shoes"/>
    <m/>
    <n v="1"/>
    <n v="483.45"/>
    <n v="531.79499999999996"/>
    <n v="48.344999999999999"/>
  </r>
  <r>
    <s v="gid://shopify/LineItem/2157266403406"/>
    <n v="4559"/>
    <s v="United States"/>
    <s v="Valencia"/>
    <s v="O' Mullane"/>
    <x v="0"/>
    <n v="93458"/>
    <x v="0"/>
    <x v="0"/>
    <n v="5048"/>
    <x v="804"/>
    <x v="0"/>
    <m/>
    <s v="Climbing Shoes"/>
    <m/>
    <n v="1"/>
    <n v="517.53"/>
    <n v="569.28300000000002"/>
    <n v="51.753"/>
  </r>
  <r>
    <s v="gid://shopify/LineItem/2151543504974"/>
    <n v="197"/>
    <s v="United States"/>
    <s v="Estrella"/>
    <s v="Dickens"/>
    <x v="5"/>
    <n v="67120"/>
    <x v="227"/>
    <x v="0"/>
    <n v="146"/>
    <x v="684"/>
    <x v="0"/>
    <m/>
    <s v="Climbing Shoes"/>
    <m/>
    <n v="1"/>
    <n v="537.13"/>
    <n v="590.84299999999996"/>
    <n v="53.713000000000001"/>
  </r>
  <r>
    <s v="gid://shopify/LineItem/2156210618446"/>
    <n v="3733"/>
    <s v="United States"/>
    <s v="Humphrey"/>
    <s v="Alfonsini"/>
    <x v="14"/>
    <n v="11008"/>
    <x v="94"/>
    <x v="0"/>
    <n v="1541"/>
    <x v="805"/>
    <x v="0"/>
    <m/>
    <s v="Climbing Shoes"/>
    <m/>
    <n v="1"/>
    <n v="446.63"/>
    <n v="491.29300000000001"/>
    <n v="44.662999999999997"/>
  </r>
  <r>
    <s v="gid://shopify/LineItem/2160488153166"/>
    <n v="6658"/>
    <s v="United States"/>
    <s v="Katey"/>
    <s v="Dominichetti"/>
    <x v="2"/>
    <n v="21512"/>
    <x v="276"/>
    <x v="0"/>
    <n v="5559"/>
    <x v="806"/>
    <x v="2"/>
    <m/>
    <s v="Climbing Shoes"/>
    <n v="12500000000000"/>
    <n v="1"/>
    <n v="597.53"/>
    <n v="657.28300000000002"/>
    <n v="59.753"/>
  </r>
  <r>
    <s v="gid://shopify/LineItem/2155790467150"/>
    <n v="3368"/>
    <s v="United States"/>
    <s v="Gerard"/>
    <s v="MacGillespie"/>
    <x v="27"/>
    <n v="40174"/>
    <x v="277"/>
    <x v="0"/>
    <n v="4922"/>
    <x v="807"/>
    <x v="4"/>
    <m/>
    <s v="Climbing Shoes"/>
    <n v="12500000000000"/>
    <n v="1"/>
    <n v="637.13"/>
    <n v="700.84299999999996"/>
    <n v="63.713000000000001"/>
  </r>
  <r>
    <s v="gid://shopify/LineItem/2160215359566"/>
    <n v="6342"/>
    <s v="United States"/>
    <s v="Rachel"/>
    <s v="Patridge"/>
    <x v="25"/>
    <n v="61944"/>
    <x v="68"/>
    <x v="0"/>
    <n v="6278"/>
    <x v="808"/>
    <x v="3"/>
    <m/>
    <s v="Climbing Shoes"/>
    <n v="12500000000000"/>
    <n v="1"/>
    <n v="675.93"/>
    <n v="743.52300000000002"/>
    <n v="67.593000000000004"/>
  </r>
  <r>
    <s v="gid://shopify/LineItem/2156668092494"/>
    <n v="4092"/>
    <s v="United States"/>
    <s v="Skippie"/>
    <s v="Cotgrave"/>
    <x v="15"/>
    <n v="79504"/>
    <x v="48"/>
    <x v="0"/>
    <n v="1497"/>
    <x v="809"/>
    <x v="0"/>
    <m/>
    <s v="Climbing Shoes"/>
    <n v="12500000000000"/>
    <n v="1"/>
    <n v="633.53"/>
    <n v="696.88300000000004"/>
    <n v="63.353000000000002"/>
  </r>
  <r>
    <s v="gid://shopify/LineItem/2151767375950"/>
    <n v="389"/>
    <s v="United States"/>
    <s v="Nikolai"/>
    <s v="Grindle"/>
    <x v="0"/>
    <n v="69860"/>
    <x v="2"/>
    <x v="0"/>
    <n v="279"/>
    <x v="810"/>
    <x v="0"/>
    <m/>
    <s v="Climbing Shoes"/>
    <n v="12500000000000"/>
    <n v="1"/>
    <n v="637.13"/>
    <n v="700.84299999999996"/>
    <n v="63.713000000000001"/>
  </r>
  <r>
    <s v="gid://shopify/LineItem/2158856634446"/>
    <n v="5538"/>
    <s v="United States"/>
    <s v="Rourke"/>
    <s v="Gerbel"/>
    <x v="5"/>
    <n v="19208"/>
    <x v="227"/>
    <x v="0"/>
    <n v="1541"/>
    <x v="811"/>
    <x v="0"/>
    <m/>
    <s v="Climbing Shoes"/>
    <n v="12500000000000"/>
    <n v="1"/>
    <n v="637.13"/>
    <n v="700.84299999999996"/>
    <n v="63.713000000000001"/>
  </r>
  <r>
    <s v="gid://shopify/LineItem/2155002986574"/>
    <n v="2831"/>
    <s v="United States"/>
    <s v="Westley"/>
    <s v="Alenin"/>
    <x v="25"/>
    <n v="41587"/>
    <x v="52"/>
    <x v="0"/>
    <n v="4978"/>
    <x v="812"/>
    <x v="0"/>
    <m/>
    <s v="Climbing Shoes"/>
    <n v="12500000000000"/>
    <n v="1"/>
    <n v="637.13"/>
    <n v="700.84299999999996"/>
    <n v="63.713000000000001"/>
  </r>
  <r>
    <s v="gid://shopify/LineItem/2156423938126"/>
    <n v="3907"/>
    <s v="United States"/>
    <s v="Vivyanne"/>
    <s v="Polotti"/>
    <x v="9"/>
    <n v="37466"/>
    <x v="15"/>
    <x v="0"/>
    <n v="1472"/>
    <x v="813"/>
    <x v="0"/>
    <n v="1515975621"/>
    <s v="Climbing Shoes"/>
    <n v="4655635141"/>
    <n v="1"/>
    <n v="537.13"/>
    <n v="590.84299999999996"/>
    <n v="53.713000000000001"/>
  </r>
  <r>
    <s v="gid://shopify/LineItem/2151390281806"/>
    <n v="58"/>
    <s v="United States"/>
    <s v="Kelcie"/>
    <s v="Dyshart"/>
    <x v="8"/>
    <n v="55216"/>
    <x v="157"/>
    <x v="0"/>
    <n v="361"/>
    <x v="814"/>
    <x v="0"/>
    <n v="6442802181"/>
    <s v="Climbing Shoes"/>
    <n v="21306266309"/>
    <n v="1"/>
    <n v="497.13"/>
    <n v="546.84299999999996"/>
    <n v="49.713000000000001"/>
  </r>
  <r>
    <s v="gid://shopify/LineItem/2156540919886"/>
    <n v="4012"/>
    <s v="United States"/>
    <s v="Karia"/>
    <s v="O'Loughnan"/>
    <x v="0"/>
    <n v="50671"/>
    <x v="51"/>
    <x v="0"/>
    <n v="5666"/>
    <x v="815"/>
    <x v="0"/>
    <n v="1380000000000"/>
    <s v="Climbing Shoes"/>
    <n v="12400000000000"/>
    <n v="1"/>
    <n v="485.53"/>
    <n v="534.08299999999997"/>
    <n v="48.552999999999997"/>
  </r>
  <r>
    <s v="gid://shopify/LineItem/2153182462030"/>
    <n v="1297"/>
    <s v="United States"/>
    <s v="Dulsea"/>
    <s v="Jeskin"/>
    <x v="16"/>
    <n v="26982"/>
    <x v="34"/>
    <x v="0"/>
    <n v="5426"/>
    <x v="193"/>
    <x v="4"/>
    <n v="6442801413"/>
    <s v="Climbing Shoes"/>
    <n v="21306261893"/>
    <n v="1"/>
    <n v="537.13"/>
    <n v="590.84299999999996"/>
    <n v="53.713000000000001"/>
  </r>
  <r>
    <s v="gid://shopify/LineItem/2151470661710"/>
    <n v="126"/>
    <s v="United States"/>
    <s v="Brendan"/>
    <s v="Mercik"/>
    <x v="2"/>
    <n v="15651"/>
    <x v="278"/>
    <x v="0"/>
    <n v="596"/>
    <x v="816"/>
    <x v="2"/>
    <n v="8624688325"/>
    <s v="Climbing Shoes"/>
    <n v="36980479045"/>
    <n v="1"/>
    <n v="527.13"/>
    <n v="579.84299999999996"/>
    <n v="52.713000000000001"/>
  </r>
  <r>
    <s v="gid://shopify/LineItem/2159562391630"/>
    <n v="6016"/>
    <s v="United States"/>
    <s v="Win"/>
    <s v="Wennington"/>
    <x v="25"/>
    <n v="1617"/>
    <x v="279"/>
    <x v="0"/>
    <n v="5651"/>
    <x v="183"/>
    <x v="2"/>
    <n v="150000000000"/>
    <s v="Climbing Shoes"/>
    <n v="1470000000000"/>
    <n v="1"/>
    <n v="470.33"/>
    <n v="517.36300000000006"/>
    <n v="47.033000000000001"/>
  </r>
  <r>
    <s v="gid://shopify/LineItem/2154779574350"/>
    <n v="2605"/>
    <s v="United States"/>
    <s v="Chelsy"/>
    <s v="Stamper"/>
    <x v="31"/>
    <n v="18719"/>
    <x v="74"/>
    <x v="0"/>
    <n v="1478"/>
    <x v="817"/>
    <x v="0"/>
    <n v="1380000000000"/>
    <s v="Climbing Shoes"/>
    <n v="12500000000000"/>
    <n v="1"/>
    <n v="537.13"/>
    <n v="590.84299999999996"/>
    <n v="53.713000000000001"/>
  </r>
  <r>
    <s v="gid://shopify/LineItem/2157225148494"/>
    <n v="4515"/>
    <s v="United States"/>
    <s v="Fidelio"/>
    <s v="Hessentaler"/>
    <x v="22"/>
    <n v="19480"/>
    <x v="17"/>
    <x v="0"/>
    <n v="5580"/>
    <x v="818"/>
    <x v="4"/>
    <n v="1380000000000"/>
    <s v="Flip-Flops"/>
    <n v="12400000000000"/>
    <n v="1"/>
    <n v="535.13"/>
    <n v="588.64300000000003"/>
    <n v="53.512999999999998"/>
  </r>
  <r>
    <s v="gid://shopify/LineItem/2151951532110"/>
    <n v="539"/>
    <s v="United States"/>
    <s v="Fenelia"/>
    <s v="Polk"/>
    <x v="20"/>
    <n v="14508"/>
    <x v="42"/>
    <x v="0"/>
    <n v="3780"/>
    <x v="819"/>
    <x v="4"/>
    <n v="1380000000000"/>
    <s v="Climbing Shoes"/>
    <n v="12400000000000"/>
    <n v="1"/>
    <n v="501.53"/>
    <n v="551.68299999999999"/>
    <n v="50.152999999999999"/>
  </r>
  <r>
    <s v="gid://shopify/LineItem/2151676706894"/>
    <n v="316"/>
    <s v="United States"/>
    <s v="Tedda"/>
    <s v="Artiss"/>
    <x v="6"/>
    <n v="9103"/>
    <x v="8"/>
    <x v="0"/>
    <n v="6465"/>
    <x v="820"/>
    <x v="4"/>
    <n v="1380000000000"/>
    <s v="Climbing Shoes"/>
    <n v="12400000000000"/>
    <n v="1"/>
    <n v="504.13"/>
    <n v="554.54300000000001"/>
    <n v="50.412999999999997"/>
  </r>
  <r>
    <s v="gid://shopify/LineItem/2156246597710"/>
    <n v="3761"/>
    <s v="United States"/>
    <s v="Vinny"/>
    <s v="Blythe"/>
    <x v="14"/>
    <n v="62467"/>
    <x v="280"/>
    <x v="0"/>
    <n v="3585"/>
    <x v="821"/>
    <x v="4"/>
    <n v="162000000000"/>
    <s v="Climbing Shoes"/>
    <n v="1560000000000"/>
    <n v="1"/>
    <n v="507.13"/>
    <n v="557.84299999999996"/>
    <n v="50.713000000000001"/>
  </r>
  <r>
    <s v="gid://shopify/LineItem/2156239454286"/>
    <n v="3755"/>
    <s v="United States"/>
    <s v="Hart"/>
    <s v="Hatliffe"/>
    <x v="26"/>
    <n v="75808"/>
    <x v="242"/>
    <x v="0"/>
    <n v="1440"/>
    <x v="822"/>
    <x v="4"/>
    <n v="1380000000000"/>
    <s v="Climbing Shoes"/>
    <n v="12400000000000"/>
    <n v="1"/>
    <n v="501.53"/>
    <n v="551.68299999999999"/>
    <n v="50.152999999999999"/>
  </r>
  <r>
    <s v="gid://shopify/LineItem/2160318316622"/>
    <n v="6493"/>
    <s v="United States"/>
    <s v="Junia"/>
    <s v="Sinclair"/>
    <x v="13"/>
    <n v="99478"/>
    <x v="23"/>
    <x v="0"/>
    <n v="3137"/>
    <x v="26"/>
    <x v="4"/>
    <n v="9060037893"/>
    <s v="Flip-Flops"/>
    <n v="43174842885"/>
    <n v="1"/>
    <n v="493.53"/>
    <n v="542.88300000000004"/>
    <n v="49.353000000000002"/>
  </r>
  <r>
    <s v="gid://shopify/LineItem/2156420989006"/>
    <n v="3903"/>
    <s v="United States"/>
    <s v="Pip"/>
    <s v="Bulfit"/>
    <x v="22"/>
    <n v="6039"/>
    <x v="170"/>
    <x v="0"/>
    <n v="1935"/>
    <x v="823"/>
    <x v="4"/>
    <n v="1410000000000"/>
    <s v="Climbing Shoes"/>
    <n v="12500000000000"/>
    <n v="1"/>
    <n v="505.13"/>
    <n v="555.64300000000003"/>
    <n v="50.512999999999998"/>
  </r>
  <r>
    <s v="gid://shopify/LineItem/2157052526670"/>
    <n v="4295"/>
    <s v="United States"/>
    <s v="Dyann"/>
    <s v="Defrain"/>
    <x v="14"/>
    <n v="84030"/>
    <x v="162"/>
    <x v="0"/>
    <n v="4853"/>
    <x v="824"/>
    <x v="0"/>
    <n v="6137292741"/>
    <s v="Climbing Shoes"/>
    <n v="19946452165"/>
    <n v="1"/>
    <n v="439.13"/>
    <n v="483.04300000000001"/>
    <n v="43.912999999999997"/>
  </r>
  <r>
    <s v="gid://shopify/LineItem/2155744788558"/>
    <n v="3320"/>
    <s v="United States"/>
    <s v="Tremaine"/>
    <s v="Rosenstein"/>
    <x v="2"/>
    <n v="88334"/>
    <x v="19"/>
    <x v="0"/>
    <n v="151"/>
    <x v="825"/>
    <x v="0"/>
    <n v="1430000000000"/>
    <s v="Climbing Shoes"/>
    <n v="12600000000000"/>
    <n v="1"/>
    <n v="439.13"/>
    <n v="483.04300000000001"/>
    <n v="43.912999999999997"/>
  </r>
  <r>
    <s v="gid://shopify/LineItem/2160565059662"/>
    <n v="6722"/>
    <s v="United States"/>
    <s v="Darice"/>
    <s v="Greenleaf"/>
    <x v="6"/>
    <n v="1521"/>
    <x v="60"/>
    <x v="0"/>
    <n v="5824"/>
    <x v="826"/>
    <x v="2"/>
    <n v="6964678149"/>
    <s v="Climbing Shoes"/>
    <n v="24039299077"/>
    <n v="1"/>
    <n v="744.73"/>
    <n v="819.20299999999997"/>
    <n v="74.472999999999999"/>
  </r>
  <r>
    <s v="gid://shopify/LineItem/2151936163918"/>
    <n v="530"/>
    <s v="United States"/>
    <s v="Nata"/>
    <s v="Mawne"/>
    <x v="21"/>
    <n v="26722"/>
    <x v="44"/>
    <x v="0"/>
    <n v="2847"/>
    <x v="827"/>
    <x v="4"/>
    <n v="150000000000"/>
    <s v="Climbing Shoes"/>
    <n v="1470000000000"/>
    <n v="1"/>
    <n v="527.13"/>
    <n v="579.84299999999996"/>
    <n v="52.713000000000001"/>
  </r>
  <r>
    <s v="gid://shopify/LineItem/2160252551246"/>
    <n v="6406"/>
    <s v="United States"/>
    <s v="Simon"/>
    <s v="Laver"/>
    <x v="0"/>
    <n v="2358"/>
    <x v="51"/>
    <x v="0"/>
    <n v="1856"/>
    <x v="828"/>
    <x v="0"/>
    <n v="1410000000000"/>
    <s v="Sandals"/>
    <n v="12500000000000"/>
    <n v="1"/>
    <n v="517.13"/>
    <n v="568.84299999999996"/>
    <n v="51.713000000000001"/>
  </r>
  <r>
    <s v="gid://shopify/LineItem/2152958722126"/>
    <n v="1073"/>
    <s v="United States"/>
    <s v="Janella"/>
    <s v="Cruttenden"/>
    <x v="3"/>
    <n v="87187"/>
    <x v="263"/>
    <x v="0"/>
    <n v="3230"/>
    <x v="829"/>
    <x v="0"/>
    <n v="6442801413"/>
    <s v="Climbing Shoes"/>
    <n v="21306261893"/>
    <n v="1"/>
    <n v="537.13"/>
    <n v="590.84299999999996"/>
    <n v="53.713000000000001"/>
  </r>
  <r>
    <s v="gid://shopify/LineItem/2156161368142"/>
    <n v="3685"/>
    <s v="United States"/>
    <s v="Wallache"/>
    <s v="Fishpoole"/>
    <x v="29"/>
    <n v="47928"/>
    <x v="281"/>
    <x v="0"/>
    <n v="3812"/>
    <x v="830"/>
    <x v="0"/>
    <n v="6442801413"/>
    <s v="Climbing Shoes"/>
    <n v="21306261893"/>
    <n v="1"/>
    <n v="537.13"/>
    <n v="590.84299999999996"/>
    <n v="53.713000000000001"/>
  </r>
  <r>
    <s v="gid://shopify/LineItem/2157958791246"/>
    <n v="5139"/>
    <s v="United States"/>
    <s v="Kari"/>
    <s v="Hullah"/>
    <x v="21"/>
    <n v="64971"/>
    <x v="282"/>
    <x v="0"/>
    <n v="2823"/>
    <x v="194"/>
    <x v="0"/>
    <n v="8624688325"/>
    <s v="Climbing Shoes"/>
    <n v="36980478021"/>
    <n v="1"/>
    <n v="587.92999999999995"/>
    <n v="646.72299999999996"/>
    <n v="58.792999999999999"/>
  </r>
  <r>
    <s v="gid://shopify/LineItem/2156382191694"/>
    <n v="3864"/>
    <s v="United States"/>
    <s v="Rafaello"/>
    <s v="Ferrulli"/>
    <x v="16"/>
    <n v="98026"/>
    <x v="34"/>
    <x v="0"/>
    <n v="2457"/>
    <x v="831"/>
    <x v="2"/>
    <n v="1780000000000"/>
    <s v="Climbing Shoes"/>
    <n v="17600000000000"/>
    <n v="1"/>
    <n v="537.13"/>
    <n v="590.84299999999996"/>
    <n v="53.713000000000001"/>
  </r>
  <r>
    <s v="gid://shopify/LineItem/2156336709710"/>
    <n v="3823"/>
    <s v="United States"/>
    <s v="Roselia"/>
    <s v="Whybrow"/>
    <x v="14"/>
    <n v="67048"/>
    <x v="96"/>
    <x v="0"/>
    <n v="3955"/>
    <x v="832"/>
    <x v="0"/>
    <n v="1410000000000"/>
    <s v="Climbing Shoes"/>
    <n v="12500000000000"/>
    <n v="1"/>
    <n v="485.53"/>
    <n v="534.08299999999997"/>
    <n v="48.552999999999997"/>
  </r>
  <r>
    <s v="gid://shopify/LineItem/2155760484430"/>
    <n v="3334"/>
    <s v="United States"/>
    <s v="Felicity"/>
    <s v="Hainsworth"/>
    <x v="24"/>
    <n v="68114"/>
    <x v="50"/>
    <x v="0"/>
    <n v="4451"/>
    <x v="833"/>
    <x v="0"/>
    <n v="5886651461"/>
    <s v="Climbing Shoes"/>
    <n v="18827886533"/>
    <n v="1"/>
    <n v="501.53"/>
    <n v="551.68299999999999"/>
    <n v="50.152999999999999"/>
  </r>
  <r>
    <s v="gid://shopify/LineItem/2156028657742"/>
    <n v="3581"/>
    <s v="United States"/>
    <s v="Sanson"/>
    <s v="Dedney"/>
    <x v="2"/>
    <n v="42452"/>
    <x v="19"/>
    <x v="0"/>
    <n v="3447"/>
    <x v="834"/>
    <x v="0"/>
    <n v="6137297157"/>
    <s v="Boots"/>
    <n v="19946493189"/>
    <n v="1"/>
    <n v="439.13"/>
    <n v="483.04300000000001"/>
    <n v="43.912999999999997"/>
  </r>
  <r>
    <s v="gid://shopify/LineItem/2151456637006"/>
    <n v="107"/>
    <s v="United States"/>
    <s v="Catarina"/>
    <s v="Gowans"/>
    <x v="30"/>
    <n v="70281"/>
    <x v="71"/>
    <x v="0"/>
    <n v="1894"/>
    <x v="835"/>
    <x v="4"/>
    <n v="6689477509"/>
    <s v="Walking Shoes"/>
    <n v="22464292229"/>
    <n v="1"/>
    <n v="586.13"/>
    <n v="644.74300000000005"/>
    <n v="58.613"/>
  </r>
  <r>
    <s v="gid://shopify/LineItem/2157028442190"/>
    <n v="4255"/>
    <s v="United States"/>
    <s v="Filip"/>
    <s v="Palfreman"/>
    <x v="2"/>
    <n v="93593"/>
    <x v="19"/>
    <x v="0"/>
    <n v="853"/>
    <x v="836"/>
    <x v="4"/>
    <n v="1380000000000"/>
    <s v="Walking Shoes"/>
    <n v="12400000000000"/>
    <n v="1"/>
    <n v="501.53"/>
    <n v="551.68299999999999"/>
    <n v="50.152999999999999"/>
  </r>
  <r>
    <s v="gid://shopify/LineItem/2151678935118"/>
    <n v="319"/>
    <s v="United States"/>
    <s v="Trix"/>
    <s v="Levine"/>
    <x v="34"/>
    <n v="78303"/>
    <x v="116"/>
    <x v="0"/>
    <n v="1787"/>
    <x v="837"/>
    <x v="4"/>
    <n v="6689477957"/>
    <s v="Walking Shoes"/>
    <n v="22464299909"/>
    <n v="1"/>
    <n v="1319.13"/>
    <n v="1451.0429999999999"/>
    <n v="131.91300000000001"/>
  </r>
  <r>
    <s v="gid://shopify/LineItem/2153276833870"/>
    <n v="1396"/>
    <s v="United States"/>
    <s v="Lona"/>
    <s v="Plane"/>
    <x v="0"/>
    <n v="27914"/>
    <x v="190"/>
    <x v="0"/>
    <n v="6397"/>
    <x v="838"/>
    <x v="4"/>
    <n v="6442801413"/>
    <s v="Walking Shoes"/>
    <n v="21306261893"/>
    <n v="1"/>
    <n v="504.13"/>
    <n v="554.54300000000001"/>
    <n v="50.412999999999997"/>
  </r>
  <r>
    <s v="gid://shopify/LineItem/2157553451086"/>
    <n v="4815"/>
    <s v="United States"/>
    <s v="Vanni"/>
    <s v="Goublier"/>
    <x v="25"/>
    <n v="57314"/>
    <x v="68"/>
    <x v="0"/>
    <n v="5508"/>
    <x v="839"/>
    <x v="4"/>
    <n v="6442801413"/>
    <s v="Walking Shoes"/>
    <n v="21306262405"/>
    <n v="1"/>
    <n v="493.53"/>
    <n v="542.88300000000004"/>
    <n v="49.353000000000002"/>
  </r>
  <r>
    <s v="gid://shopify/LineItem/2154942169166"/>
    <n v="2762"/>
    <s v="United States"/>
    <s v="Gill"/>
    <s v="Consadine"/>
    <x v="0"/>
    <n v="69523"/>
    <x v="51"/>
    <x v="0"/>
    <n v="3839"/>
    <x v="526"/>
    <x v="4"/>
    <n v="1410000000000"/>
    <s v="Walking Shoes"/>
    <n v="12500000000000"/>
    <n v="1"/>
    <n v="517.13"/>
    <n v="568.84299999999996"/>
    <n v="51.713000000000001"/>
  </r>
  <r>
    <s v="gid://shopify/LineItem/2155980718158"/>
    <n v="3534"/>
    <s v="United States"/>
    <s v="Gabie"/>
    <s v="Hastler"/>
    <x v="14"/>
    <n v="43566"/>
    <x v="28"/>
    <x v="0"/>
    <n v="2192"/>
    <x v="840"/>
    <x v="4"/>
    <n v="1430000000000"/>
    <s v="Walking Shoes"/>
    <n v="12600000000000"/>
    <n v="1"/>
    <n v="517.53"/>
    <n v="569.28300000000002"/>
    <n v="51.753"/>
  </r>
  <r>
    <s v="gid://shopify/LineItem/2160614244430"/>
    <n v="6770"/>
    <s v="United States"/>
    <s v="Laural"/>
    <s v="Bleue"/>
    <x v="30"/>
    <n v="52246"/>
    <x v="71"/>
    <x v="0"/>
    <n v="4221"/>
    <x v="841"/>
    <x v="4"/>
    <n v="2340000000000"/>
    <s v="Walking Shoes"/>
    <n v="21100000000000"/>
    <n v="1"/>
    <n v="517.53"/>
    <n v="569.28300000000002"/>
    <n v="51.753"/>
  </r>
  <r>
    <s v="gid://shopify/LineItem/2159567208526"/>
    <n v="6021"/>
    <s v="United States"/>
    <s v="Madelin"/>
    <s v="Bus"/>
    <x v="0"/>
    <n v="56360"/>
    <x v="283"/>
    <x v="0"/>
    <n v="5580"/>
    <x v="842"/>
    <x v="4"/>
    <n v="1380000000000"/>
    <s v="Walking Shoes"/>
    <n v="12400000000000"/>
    <n v="1"/>
    <n v="527.13"/>
    <n v="579.84299999999996"/>
    <n v="52.713000000000001"/>
  </r>
  <r>
    <s v="gid://shopify/LineItem/2159492399182"/>
    <n v="5971"/>
    <s v="United States"/>
    <s v="Sullivan"/>
    <s v="Lyddon"/>
    <x v="6"/>
    <n v="56897"/>
    <x v="284"/>
    <x v="0"/>
    <n v="6056"/>
    <x v="843"/>
    <x v="0"/>
    <n v="290741845"/>
    <s v="Walking Shoes"/>
    <n v="7403932165"/>
    <n v="1"/>
    <n v="439.13"/>
    <n v="483.04300000000001"/>
    <n v="43.912999999999997"/>
  </r>
  <r>
    <s v="gid://shopify/LineItem/2156216451150"/>
    <n v="3738"/>
    <s v="United States"/>
    <s v="Marcia"/>
    <s v="Renfield"/>
    <x v="2"/>
    <n v="33421"/>
    <x v="285"/>
    <x v="0"/>
    <n v="5061"/>
    <x v="844"/>
    <x v="1"/>
    <n v="6964678149"/>
    <s v="Walking Shoes"/>
    <n v="24039299525"/>
    <n v="1"/>
    <n v="861.13"/>
    <n v="947.24300000000005"/>
    <n v="86.113"/>
  </r>
  <r>
    <s v="gid://shopify/LineItem/2152073232462"/>
    <n v="625"/>
    <s v="United States"/>
    <s v="Hallie"/>
    <s v="McTavy"/>
    <x v="13"/>
    <n v="85601"/>
    <x v="23"/>
    <x v="0"/>
    <n v="2345"/>
    <x v="845"/>
    <x v="0"/>
    <n v="7861509637"/>
    <s v="Walking Shoes"/>
    <n v="29518533125"/>
    <n v="1"/>
    <n v="439.13"/>
    <n v="483.04300000000001"/>
    <n v="43.912999999999997"/>
  </r>
  <r>
    <s v="gid://shopify/LineItem/2153212215374"/>
    <n v="1328"/>
    <s v="United States"/>
    <s v="Thorn"/>
    <s v="Gillie"/>
    <x v="2"/>
    <n v="53733"/>
    <x v="197"/>
    <x v="0"/>
    <n v="1714"/>
    <x v="846"/>
    <x v="0"/>
    <n v="6689477957"/>
    <s v="Walking Shoes"/>
    <n v="22464299909"/>
    <n v="1"/>
    <n v="439.13"/>
    <n v="483.04300000000001"/>
    <n v="43.912999999999997"/>
  </r>
  <r>
    <s v="gid://shopify/LineItem/2157075562574"/>
    <n v="4332"/>
    <s v="United States"/>
    <s v="Chaunce"/>
    <s v="Pycock"/>
    <x v="11"/>
    <n v="25902"/>
    <x v="234"/>
    <x v="0"/>
    <n v="5424"/>
    <x v="847"/>
    <x v="0"/>
    <n v="8624686981"/>
    <s v="Walking Shoes"/>
    <n v="36980470725"/>
    <n v="1"/>
    <n v="439.13"/>
    <n v="483.04300000000001"/>
    <n v="43.912999999999997"/>
  </r>
  <r>
    <s v="gid://shopify/LineItem/2161037410382"/>
    <n v="7100"/>
    <s v="United States"/>
    <s v="Bobbette"/>
    <s v="Checcucci"/>
    <x v="7"/>
    <n v="61918"/>
    <x v="12"/>
    <x v="0"/>
    <n v="5243"/>
    <x v="848"/>
    <x v="1"/>
    <n v="2350000000000"/>
    <s v="Walking Shoes"/>
    <n v="21100000000000"/>
    <n v="1"/>
    <n v="537.13"/>
    <n v="590.84299999999996"/>
    <n v="53.713000000000001"/>
  </r>
  <r>
    <s v="gid://shopify/LineItem/2151511916622"/>
    <n v="157"/>
    <s v="United States"/>
    <s v="Alberta"/>
    <s v="Storcke"/>
    <x v="0"/>
    <n v="84976"/>
    <x v="37"/>
    <x v="0"/>
    <n v="5818"/>
    <x v="849"/>
    <x v="0"/>
    <n v="6442802437"/>
    <s v="Walking Shoes"/>
    <n v="21306268101"/>
    <n v="2"/>
    <n v="439.13"/>
    <n v="483.04300000000001"/>
    <n v="43.912999999999997"/>
  </r>
  <r>
    <s v="gid://shopify/LineItem/2151492354126"/>
    <n v="136"/>
    <s v="United States"/>
    <s v="Erich"/>
    <s v="Greenshields"/>
    <x v="6"/>
    <n v="79881"/>
    <x v="88"/>
    <x v="0"/>
    <n v="6110"/>
    <x v="346"/>
    <x v="4"/>
    <n v="6442801413"/>
    <s v="Walking Shoes"/>
    <n v="21306261893"/>
    <n v="1"/>
    <n v="635.13"/>
    <n v="698.64300000000003"/>
    <n v="63.512999999999998"/>
  </r>
  <r>
    <s v="gid://shopify/LineItem/2153741549646"/>
    <n v="1812"/>
    <s v="United States"/>
    <s v="Reece"/>
    <s v="Lippi"/>
    <x v="5"/>
    <n v="33247"/>
    <x v="286"/>
    <x v="0"/>
    <n v="5979"/>
    <x v="850"/>
    <x v="2"/>
    <n v="1420000000000"/>
    <s v="Walking Shoes"/>
    <n v="12600000000000"/>
    <n v="1"/>
    <n v="635.13"/>
    <n v="698.64300000000003"/>
    <n v="63.512999999999998"/>
  </r>
  <r>
    <s v="gid://shopify/LineItem/2153695313998"/>
    <n v="1756"/>
    <s v="United States"/>
    <s v="Evvy"/>
    <s v="Weaben"/>
    <x v="16"/>
    <n v="73048"/>
    <x v="34"/>
    <x v="0"/>
    <n v="5693"/>
    <x v="851"/>
    <x v="0"/>
    <n v="1380000000000"/>
    <s v="Walking Shoes"/>
    <n v="12400000000000"/>
    <n v="1"/>
    <n v="526.13"/>
    <n v="578.74300000000005"/>
    <n v="52.613"/>
  </r>
  <r>
    <s v="gid://shopify/LineItem/2154767450190"/>
    <n v="2590"/>
    <s v="United States"/>
    <s v="Imogene"/>
    <s v="Wigmore"/>
    <x v="6"/>
    <n v="35025"/>
    <x v="60"/>
    <x v="0"/>
    <n v="1125"/>
    <x v="852"/>
    <x v="0"/>
    <n v="1380000000000"/>
    <s v="Walking Shoes"/>
    <n v="12400000000000"/>
    <n v="1"/>
    <n v="555.13"/>
    <n v="610.64300000000003"/>
    <n v="55.512999999999998"/>
  </r>
  <r>
    <s v="gid://shopify/LineItem/2153920757838"/>
    <n v="1940"/>
    <s v="United States"/>
    <s v="Shannon"/>
    <s v="Nelthrop"/>
    <x v="2"/>
    <n v="74280"/>
    <x v="22"/>
    <x v="0"/>
    <n v="197"/>
    <x v="853"/>
    <x v="0"/>
    <n v="1380000000000"/>
    <s v="Walking Shoes"/>
    <n v="12400000000000"/>
    <n v="1"/>
    <n v="563.92999999999995"/>
    <n v="620.32299999999998"/>
    <n v="56.393000000000001"/>
  </r>
  <r>
    <s v="gid://shopify/LineItem/2151893008462"/>
    <n v="501"/>
    <s v="United States"/>
    <s v="Baily"/>
    <s v="Dinwoodie"/>
    <x v="6"/>
    <n v="12104"/>
    <x v="66"/>
    <x v="0"/>
    <n v="2127"/>
    <x v="792"/>
    <x v="0"/>
    <n v="1380000000000"/>
    <s v="Walking Shoes"/>
    <n v="12400000000000"/>
    <n v="1"/>
    <n v="595.13"/>
    <n v="654.64300000000003"/>
    <n v="59.512999999999998"/>
  </r>
  <r>
    <s v="gid://shopify/LineItem/2153975054414"/>
    <n v="1978"/>
    <s v="United States"/>
    <s v="Tito"/>
    <s v="Sopp"/>
    <x v="11"/>
    <n v="36795"/>
    <x v="18"/>
    <x v="0"/>
    <n v="2491"/>
    <x v="854"/>
    <x v="0"/>
    <n v="6442801413"/>
    <s v="Walking Shoes"/>
    <n v="21306261893"/>
    <n v="1"/>
    <n v="674.33"/>
    <n v="741.76300000000003"/>
    <n v="67.433000000000007"/>
  </r>
  <r>
    <s v="gid://shopify/LineItem/2152169275470"/>
    <n v="694"/>
    <s v="United States"/>
    <s v="Carr"/>
    <s v="Cervantes"/>
    <x v="4"/>
    <n v="63867"/>
    <x v="169"/>
    <x v="0"/>
    <n v="2534"/>
    <x v="855"/>
    <x v="0"/>
    <n v="1380000000000"/>
    <s v="Walking Shoes"/>
    <n v="12400000000000"/>
    <n v="1"/>
    <n v="555.92999999999995"/>
    <n v="611.52300000000002"/>
    <n v="55.593000000000004"/>
  </r>
  <r>
    <s v="gid://shopify/LineItem/2154319773774"/>
    <n v="2075"/>
    <s v="United States"/>
    <s v="Godard"/>
    <s v="Dilworth"/>
    <x v="1"/>
    <n v="75192"/>
    <x v="287"/>
    <x v="0"/>
    <n v="4543"/>
    <x v="856"/>
    <x v="0"/>
    <n v="1380000000000"/>
    <s v="Walking Shoes"/>
    <n v="12400000000000"/>
    <n v="1"/>
    <n v="624.73"/>
    <n v="687.20299999999997"/>
    <n v="62.472999999999999"/>
  </r>
  <r>
    <s v="gid://shopify/LineItem/2156679004238"/>
    <n v="4102"/>
    <s v="United States"/>
    <s v="Vernon"/>
    <s v="Brockley"/>
    <x v="0"/>
    <n v="80945"/>
    <x v="2"/>
    <x v="0"/>
    <n v="4465"/>
    <x v="857"/>
    <x v="4"/>
    <n v="1420000000000"/>
    <s v="Walking Shoes"/>
    <n v="12600000000000"/>
    <n v="1"/>
    <n v="674.33"/>
    <n v="741.76300000000003"/>
    <n v="67.433000000000007"/>
  </r>
  <r>
    <s v="gid://shopify/LineItem/2151508738126"/>
    <n v="153"/>
    <s v="United States"/>
    <s v="Moritz"/>
    <s v="Instrell"/>
    <x v="28"/>
    <n v="22592"/>
    <x v="288"/>
    <x v="0"/>
    <n v="3720"/>
    <x v="858"/>
    <x v="4"/>
    <n v="1380000000000"/>
    <s v="Walking Shoes"/>
    <n v="12500000000000"/>
    <n v="1"/>
    <n v="587.92999999999995"/>
    <n v="646.72299999999996"/>
    <n v="58.792999999999999"/>
  </r>
  <r>
    <s v="gid://shopify/LineItem/2159079456846"/>
    <n v="5691"/>
    <s v="United States"/>
    <s v="Toiboid"/>
    <s v="Martynikhin"/>
    <x v="1"/>
    <n v="29450"/>
    <x v="27"/>
    <x v="0"/>
    <n v="2128"/>
    <x v="859"/>
    <x v="0"/>
    <n v="6442800645"/>
    <s v="Walking Shoes"/>
    <n v="21306255813"/>
    <n v="1"/>
    <n v="555.13"/>
    <n v="610.64300000000003"/>
    <n v="55.512999999999998"/>
  </r>
  <r>
    <s v="gid://shopify/LineItem/2153486385230"/>
    <n v="1546"/>
    <s v="United States"/>
    <s v="Penny"/>
    <s v="Patton"/>
    <x v="6"/>
    <n v="21675"/>
    <x v="72"/>
    <x v="0"/>
    <n v="3845"/>
    <x v="759"/>
    <x v="0"/>
    <n v="6689477701"/>
    <s v="Walking Shoes"/>
    <n v="22464296325"/>
    <n v="1"/>
    <n v="841.13"/>
    <n v="925.24300000000005"/>
    <n v="84.113"/>
  </r>
  <r>
    <s v="gid://shopify/LineItem/2160310452302"/>
    <n v="6480"/>
    <s v="United States"/>
    <s v="Thornton"/>
    <s v="Baldin"/>
    <x v="3"/>
    <n v="91302"/>
    <x v="263"/>
    <x v="0"/>
    <n v="4976"/>
    <x v="860"/>
    <x v="2"/>
    <n v="150000000000"/>
    <s v="Sandals"/>
    <n v="1470000000000"/>
    <n v="1"/>
    <n v="579.92999999999995"/>
    <n v="637.923"/>
    <n v="57.993000000000002"/>
  </r>
  <r>
    <s v="gid://shopify/LineItem/2156448088142"/>
    <n v="3929"/>
    <s v="United States"/>
    <s v="Grata"/>
    <s v="Patten"/>
    <x v="32"/>
    <n v="83437"/>
    <x v="148"/>
    <x v="0"/>
    <n v="4097"/>
    <x v="861"/>
    <x v="2"/>
    <n v="1410000000000"/>
    <s v="Walking Shoes"/>
    <n v="12500000000000"/>
    <n v="1"/>
    <n v="585.13"/>
    <n v="643.64300000000003"/>
    <n v="58.512999999999998"/>
  </r>
  <r>
    <s v="gid://shopify/LineItem/2160190324814"/>
    <n v="6312"/>
    <s v="United States"/>
    <s v="Romonda"/>
    <s v="Kidde"/>
    <x v="8"/>
    <n v="22497"/>
    <x v="157"/>
    <x v="0"/>
    <n v="4952"/>
    <x v="862"/>
    <x v="2"/>
    <n v="8624688581"/>
    <s v="Walking Shoes"/>
    <n v="36980481861"/>
    <n v="2"/>
    <n v="555.13"/>
    <n v="610.64300000000003"/>
    <n v="55.512999999999998"/>
  </r>
  <r>
    <s v="gid://shopify/LineItem/2153206480974"/>
    <n v="1315"/>
    <s v="United States"/>
    <s v="Elwira"/>
    <s v="Cristofori"/>
    <x v="2"/>
    <n v="66148"/>
    <x v="208"/>
    <x v="0"/>
    <n v="5061"/>
    <x v="863"/>
    <x v="0"/>
    <n v="150000000000"/>
    <s v="Walking Shoes"/>
    <n v="1470000000000"/>
    <n v="1"/>
    <n v="497.13"/>
    <n v="546.84299999999996"/>
    <n v="49.713000000000001"/>
  </r>
  <r>
    <s v="gid://shopify/LineItem/2151859945550"/>
    <n v="476"/>
    <s v="United States"/>
    <s v="Roda"/>
    <s v="Scoble"/>
    <x v="22"/>
    <n v="69772"/>
    <x v="170"/>
    <x v="0"/>
    <n v="5406"/>
    <x v="331"/>
    <x v="0"/>
    <n v="1410000000000"/>
    <s v="Walking Shoes"/>
    <n v="12500000000000"/>
    <n v="1"/>
    <n v="712.73"/>
    <n v="784.00300000000004"/>
    <n v="71.272999999999996"/>
  </r>
  <r>
    <s v="gid://shopify/LineItem/2156410863694"/>
    <n v="3893"/>
    <s v="United States"/>
    <s v="Andreana"/>
    <s v="Websdale"/>
    <x v="23"/>
    <n v="7327"/>
    <x v="47"/>
    <x v="0"/>
    <n v="1021"/>
    <x v="864"/>
    <x v="0"/>
    <n v="1430000000000"/>
    <s v="Walking Shoes"/>
    <n v="12600000000000"/>
    <n v="1"/>
    <n v="781.13"/>
    <n v="859.24300000000005"/>
    <n v="78.113"/>
  </r>
  <r>
    <s v="gid://shopify/LineItem/2160768876622"/>
    <n v="6907"/>
    <s v="United States"/>
    <s v="Daffi"/>
    <s v="Killingback"/>
    <x v="17"/>
    <n v="46228"/>
    <x v="38"/>
    <x v="0"/>
    <n v="6195"/>
    <x v="865"/>
    <x v="0"/>
    <n v="6870669381"/>
    <s v="Walking Shoes"/>
    <n v="23268256197"/>
    <n v="1"/>
    <n v="713.13"/>
    <n v="784.44299999999998"/>
    <n v="71.313000000000002"/>
  </r>
  <r>
    <s v="gid://shopify/LineItem/2154690281550"/>
    <n v="2495"/>
    <s v="United States"/>
    <s v="Jo"/>
    <s v="Axby"/>
    <x v="6"/>
    <n v="44417"/>
    <x v="53"/>
    <x v="0"/>
    <n v="626"/>
    <x v="131"/>
    <x v="0"/>
    <n v="162000000000"/>
    <s v="Walking Shoes"/>
    <n v="1550000000000"/>
    <n v="1"/>
    <n v="507.13"/>
    <n v="557.84299999999996"/>
    <n v="50.713000000000001"/>
  </r>
  <r>
    <s v="gid://shopify/LineItem/2157169836110"/>
    <n v="4461"/>
    <s v="United States"/>
    <s v="Brewer"/>
    <s v="Allawy"/>
    <x v="3"/>
    <n v="39215"/>
    <x v="4"/>
    <x v="0"/>
    <n v="1415"/>
    <x v="866"/>
    <x v="0"/>
    <n v="150000000000"/>
    <s v="Walking Shoes"/>
    <n v="1470000000000"/>
    <n v="1"/>
    <n v="512.63"/>
    <n v="563.89300000000003"/>
    <n v="51.262999999999998"/>
  </r>
  <r>
    <s v="gid://shopify/LineItem/2157606535246"/>
    <n v="4857"/>
    <s v="United States"/>
    <s v="Guglielmo"/>
    <s v="Polkinghorne"/>
    <x v="26"/>
    <n v="96039"/>
    <x v="187"/>
    <x v="0"/>
    <n v="1355"/>
    <x v="867"/>
    <x v="4"/>
    <n v="1380000000000"/>
    <s v="Walking Shoes"/>
    <n v="12400000000000"/>
    <n v="1"/>
    <n v="605.13"/>
    <n v="665.64300000000003"/>
    <n v="60.512999999999998"/>
  </r>
  <r>
    <s v="gid://shopify/LineItem/2158469611598"/>
    <n v="5338"/>
    <s v="United States"/>
    <s v="Griselda"/>
    <s v="Winstanley"/>
    <x v="25"/>
    <n v="55101"/>
    <x v="68"/>
    <x v="0"/>
    <n v="1815"/>
    <x v="868"/>
    <x v="4"/>
    <n v="2340000000000"/>
    <s v="Walking Shoes"/>
    <n v="21100000000000"/>
    <n v="1"/>
    <n v="537.13"/>
    <n v="590.84299999999996"/>
    <n v="53.713000000000001"/>
  </r>
  <r>
    <s v="gid://shopify/LineItem/2153676701774"/>
    <n v="1740"/>
    <s v="United States"/>
    <s v="Bari"/>
    <s v="Di Domenico"/>
    <x v="0"/>
    <n v="49371"/>
    <x v="85"/>
    <x v="0"/>
    <n v="3539"/>
    <x v="869"/>
    <x v="0"/>
    <n v="1380000000000"/>
    <s v="Walking Shoes"/>
    <n v="12400000000000"/>
    <n v="1"/>
    <n v="497.13"/>
    <n v="546.84299999999996"/>
    <n v="49.713000000000001"/>
  </r>
  <r>
    <s v="gid://shopify/LineItem/2151341588558"/>
    <n v="40"/>
    <s v="United States"/>
    <s v="Mair"/>
    <s v="Cawthorne"/>
    <x v="6"/>
    <n v="35863"/>
    <x v="289"/>
    <x v="0"/>
    <n v="1062"/>
    <x v="870"/>
    <x v="2"/>
    <n v="6442802181"/>
    <s v="Walking Shoes"/>
    <n v="21306266309"/>
    <n v="1"/>
    <n v="497.13"/>
    <n v="546.84299999999996"/>
    <n v="49.713000000000001"/>
  </r>
  <r>
    <s v="gid://shopify/LineItem/2160596156494"/>
    <n v="6753"/>
    <s v="United States"/>
    <s v="Booth"/>
    <s v="Dowdell"/>
    <x v="17"/>
    <n v="90444"/>
    <x v="290"/>
    <x v="0"/>
    <n v="5355"/>
    <x v="349"/>
    <x v="0"/>
    <n v="1380000000000"/>
    <s v="Walking Shoes"/>
    <n v="12400000000000"/>
    <n v="1"/>
    <n v="497.13"/>
    <n v="546.84299999999996"/>
    <n v="49.713000000000001"/>
  </r>
  <r>
    <s v="gid://shopify/LineItem/2151841005646"/>
    <n v="462"/>
    <s v="United States"/>
    <s v="Jackie"/>
    <s v="Assante"/>
    <x v="34"/>
    <n v="90142"/>
    <x v="106"/>
    <x v="0"/>
    <n v="5370"/>
    <x v="871"/>
    <x v="0"/>
    <n v="150000000000"/>
    <s v="Walking Shoes"/>
    <n v="1470000000000"/>
    <n v="1"/>
    <n v="625.13"/>
    <n v="687.64300000000003"/>
    <n v="62.512999999999998"/>
  </r>
  <r>
    <s v="gid://shopify/LineItem/2152903475278"/>
    <n v="1020"/>
    <s v="United States"/>
    <s v="Gretta"/>
    <s v="Bemwell"/>
    <x v="0"/>
    <n v="59225"/>
    <x v="291"/>
    <x v="0"/>
    <n v="1027"/>
    <x v="872"/>
    <x v="0"/>
    <n v="1380000000000"/>
    <s v="Walking Shoes"/>
    <n v="12400000000000"/>
    <n v="1"/>
    <n v="585.13"/>
    <n v="643.64300000000003"/>
    <n v="58.512999999999998"/>
  </r>
  <r>
    <s v="gid://shopify/LineItem/2153224699982"/>
    <n v="1340"/>
    <s v="United States"/>
    <s v="Cally"/>
    <s v="Finlayson"/>
    <x v="37"/>
    <n v="81353"/>
    <x v="193"/>
    <x v="0"/>
    <n v="4888"/>
    <x v="873"/>
    <x v="0"/>
    <n v="1380000000000"/>
    <s v="Flip-Flops"/>
    <n v="12400000000000"/>
    <n v="1"/>
    <n v="527.13"/>
    <n v="579.84299999999996"/>
    <n v="52.713000000000001"/>
  </r>
  <r>
    <s v="gid://shopify/LineItem/2156602327118"/>
    <n v="4049"/>
    <s v="United States"/>
    <s v="Dalton"/>
    <s v="Ineson"/>
    <x v="21"/>
    <n v="99745"/>
    <x v="73"/>
    <x v="0"/>
    <n v="38"/>
    <x v="874"/>
    <x v="0"/>
    <n v="6442801413"/>
    <s v="Walking Shoes"/>
    <n v="21306261893"/>
    <n v="1"/>
    <n v="537.13"/>
    <n v="590.84299999999996"/>
    <n v="53.713000000000001"/>
  </r>
  <r>
    <s v="gid://shopify/LineItem/2157867532366"/>
    <n v="5061"/>
    <s v="United States"/>
    <s v="Agneta"/>
    <s v="Pumfrett"/>
    <x v="5"/>
    <n v="69482"/>
    <x v="164"/>
    <x v="0"/>
    <n v="4841"/>
    <x v="875"/>
    <x v="0"/>
    <n v="6689477957"/>
    <s v="Walking Shoes"/>
    <n v="26355404485"/>
    <n v="1"/>
    <n v="509.53"/>
    <n v="560.48299999999995"/>
    <n v="50.953000000000003"/>
  </r>
  <r>
    <s v="gid://shopify/LineItem/2151763050574"/>
    <n v="383"/>
    <s v="United States"/>
    <s v="Andrea"/>
    <s v="Brusby"/>
    <x v="7"/>
    <n v="89579"/>
    <x v="239"/>
    <x v="0"/>
    <n v="1555"/>
    <x v="876"/>
    <x v="0"/>
    <n v="1380000000000"/>
    <s v="Walking Shoes"/>
    <n v="12400000000000"/>
    <n v="1"/>
    <n v="497.13"/>
    <n v="546.84299999999996"/>
    <n v="49.713000000000001"/>
  </r>
  <r>
    <s v="gid://shopify/LineItem/2159411069006"/>
    <n v="5917"/>
    <s v="United States"/>
    <s v="Clint"/>
    <s v="Blunderfield"/>
    <x v="19"/>
    <n v="82553"/>
    <x v="40"/>
    <x v="0"/>
    <n v="1033"/>
    <x v="877"/>
    <x v="4"/>
    <n v="810169284"/>
    <s v="Walking Shoes"/>
    <n v="2965634948"/>
    <n v="1"/>
    <n v="468.38"/>
    <n v="515.21799999999996"/>
    <n v="46.838000000000001"/>
  </r>
  <r>
    <s v="gid://shopify/LineItem/2153536159822"/>
    <n v="1599"/>
    <s v="United States"/>
    <s v="Raimondo"/>
    <s v="Dowty"/>
    <x v="22"/>
    <n v="53366"/>
    <x v="17"/>
    <x v="0"/>
    <n v="2174"/>
    <x v="878"/>
    <x v="4"/>
    <n v="8824572101"/>
    <s v="Flip-Flops"/>
    <n v="39734611845"/>
    <n v="1"/>
    <n v="533.53"/>
    <n v="586.88300000000004"/>
    <n v="53.353000000000002"/>
  </r>
  <r>
    <s v="gid://shopify/LineItem/2157699629134"/>
    <n v="4949"/>
    <s v="United States"/>
    <s v="Rosanna"/>
    <s v="Simonaitis"/>
    <x v="23"/>
    <n v="78596"/>
    <x v="216"/>
    <x v="0"/>
    <n v="5306"/>
    <x v="879"/>
    <x v="4"/>
    <n v="150000000000"/>
    <s v="Walking Shoes"/>
    <n v="1470000000000"/>
    <n v="1"/>
    <n v="615.13"/>
    <n v="676.64300000000003"/>
    <n v="61.512999999999998"/>
  </r>
  <r>
    <s v="gid://shopify/LineItem/2154768203854"/>
    <n v="2591"/>
    <s v="United States"/>
    <s v="Timoteo"/>
    <s v="Jickells"/>
    <x v="7"/>
    <n v="26515"/>
    <x v="225"/>
    <x v="0"/>
    <n v="299"/>
    <x v="852"/>
    <x v="4"/>
    <n v="1430000000000"/>
    <s v="Walking Shoes"/>
    <n v="12600000000000"/>
    <n v="1"/>
    <n v="517.53"/>
    <n v="569.28300000000002"/>
    <n v="51.753"/>
  </r>
  <r>
    <s v="gid://shopify/LineItem/2151417774158"/>
    <n v="78"/>
    <s v="United States"/>
    <s v="Valli"/>
    <s v="Hills"/>
    <x v="6"/>
    <n v="9724"/>
    <x v="81"/>
    <x v="0"/>
    <n v="2277"/>
    <x v="880"/>
    <x v="1"/>
    <n v="2340000000000"/>
    <s v="Walking Shoes"/>
    <n v="21100000000000"/>
    <n v="1"/>
    <n v="537.13"/>
    <n v="590.84299999999996"/>
    <n v="53.713000000000001"/>
  </r>
  <r>
    <s v="gid://shopify/LineItem/2151649738830"/>
    <n v="297"/>
    <s v="United States"/>
    <s v="Rozanna"/>
    <s v="O'Lunney"/>
    <x v="6"/>
    <n v="71442"/>
    <x v="292"/>
    <x v="0"/>
    <n v="6247"/>
    <x v="881"/>
    <x v="1"/>
    <n v="9060037317"/>
    <s v="Walking Shoes"/>
    <n v="43174834053"/>
    <n v="1"/>
    <n v="459.13"/>
    <n v="505.04300000000001"/>
    <n v="45.912999999999997"/>
  </r>
  <r>
    <s v="gid://shopify/LineItem/2158627553358"/>
    <n v="5421"/>
    <s v="United States"/>
    <s v="Kalli"/>
    <s v="Porteous"/>
    <x v="43"/>
    <n v="11774"/>
    <x v="248"/>
    <x v="0"/>
    <n v="1302"/>
    <x v="218"/>
    <x v="0"/>
    <n v="6442802437"/>
    <s v="Walking Shoes"/>
    <n v="21306268101"/>
    <n v="1"/>
    <n v="439.13"/>
    <n v="483.04300000000001"/>
    <n v="43.912999999999997"/>
  </r>
  <r>
    <s v="gid://shopify/LineItem/2151461421134"/>
    <n v="112"/>
    <s v="United States"/>
    <s v="Marci"/>
    <s v="Braxton"/>
    <x v="0"/>
    <n v="18083"/>
    <x v="139"/>
    <x v="0"/>
    <n v="5046"/>
    <x v="882"/>
    <x v="0"/>
    <n v="1420000000000"/>
    <s v="Walking Shoes"/>
    <n v="12600000000000"/>
    <n v="1"/>
    <n v="650.33000000000004"/>
    <n v="715.36300000000006"/>
    <n v="65.033000000000001"/>
  </r>
  <r>
    <s v="gid://shopify/LineItem/2160361439310"/>
    <n v="6542"/>
    <s v="United States"/>
    <s v="Ed"/>
    <s v="O'Mullaney"/>
    <x v="17"/>
    <n v="2957"/>
    <x v="38"/>
    <x v="0"/>
    <n v="6223"/>
    <x v="883"/>
    <x v="2"/>
    <n v="1410000000000"/>
    <s v="Sandals"/>
    <n v="12500000000000"/>
    <n v="1"/>
    <n v="713.13"/>
    <n v="784.44299999999998"/>
    <n v="71.313000000000002"/>
  </r>
  <r>
    <s v="gid://shopify/LineItem/2159833743438"/>
    <n v="6194"/>
    <s v="United States"/>
    <s v="Rustie"/>
    <s v="Vase"/>
    <x v="11"/>
    <n v="13646"/>
    <x v="63"/>
    <x v="0"/>
    <n v="1637"/>
    <x v="884"/>
    <x v="2"/>
    <n v="6442802181"/>
    <s v="Walking Shoes"/>
    <n v="21306265925"/>
    <n v="1"/>
    <n v="594.33000000000004"/>
    <n v="653.76300000000003"/>
    <n v="59.433"/>
  </r>
  <r>
    <s v="gid://shopify/LineItem/2155775721550"/>
    <n v="3349"/>
    <s v="United States"/>
    <s v="Mikey"/>
    <s v="Brasener"/>
    <x v="43"/>
    <n v="9833"/>
    <x v="248"/>
    <x v="0"/>
    <n v="3228"/>
    <x v="885"/>
    <x v="0"/>
    <n v="6442801413"/>
    <s v="Walking Shoes"/>
    <n v="21306261893"/>
    <n v="1"/>
    <n v="971.93"/>
    <n v="1069.123"/>
    <n v="97.192999999999998"/>
  </r>
  <r>
    <s v="gid://shopify/LineItem/2155655495758"/>
    <n v="3238"/>
    <s v="United States"/>
    <s v="Kingsley"/>
    <s v="Golsworthy"/>
    <x v="31"/>
    <n v="5496"/>
    <x v="79"/>
    <x v="0"/>
    <n v="2728"/>
    <x v="886"/>
    <x v="0"/>
    <n v="1420000000000"/>
    <s v="Walking Shoes"/>
    <n v="12600000000000"/>
    <n v="1"/>
    <n v="673.13"/>
    <n v="740.44299999999998"/>
    <n v="67.313000000000002"/>
  </r>
  <r>
    <s v="gid://shopify/LineItem/2158378647630"/>
    <n v="5321"/>
    <s v="United States"/>
    <s v="Herminia"/>
    <s v="Clayhill"/>
    <x v="6"/>
    <n v="91572"/>
    <x v="11"/>
    <x v="0"/>
    <n v="5266"/>
    <x v="887"/>
    <x v="0"/>
    <n v="8624686981"/>
    <s v="Walking Shoes"/>
    <n v="36980470533"/>
    <n v="1"/>
    <n v="680.73"/>
    <n v="748.803"/>
    <n v="68.072999999999993"/>
  </r>
  <r>
    <s v="gid://shopify/LineItem/2160540876878"/>
    <n v="6707"/>
    <s v="United States"/>
    <s v="Justine"/>
    <s v="Seden"/>
    <x v="25"/>
    <n v="85308"/>
    <x v="68"/>
    <x v="0"/>
    <n v="3416"/>
    <x v="888"/>
    <x v="0"/>
    <n v="1410000000000"/>
    <s v="Walking Shoes"/>
    <n v="12500000000000"/>
    <n v="1"/>
    <n v="613.13"/>
    <n v="674.44299999999998"/>
    <n v="61.313000000000002"/>
  </r>
  <r>
    <s v="gid://shopify/LineItem/2157493223502"/>
    <n v="4768"/>
    <s v="United States"/>
    <s v="Jamaal"/>
    <s v="Spick"/>
    <x v="8"/>
    <n v="15239"/>
    <x v="157"/>
    <x v="0"/>
    <n v="3218"/>
    <x v="889"/>
    <x v="0"/>
    <n v="1410000000000"/>
    <s v="Walking Shoes"/>
    <n v="12500000000000"/>
    <n v="1"/>
    <n v="563.92999999999995"/>
    <n v="620.32299999999998"/>
    <n v="56.393000000000001"/>
  </r>
  <r>
    <s v="gid://shopify/LineItem/2161016668238"/>
    <n v="7087"/>
    <s v="United States"/>
    <s v="Maryjo"/>
    <s v="Perrottet"/>
    <x v="11"/>
    <n v="90002"/>
    <x v="293"/>
    <x v="0"/>
    <n v="4162"/>
    <x v="890"/>
    <x v="4"/>
    <n v="2340000000000"/>
    <s v="Walking Shoes"/>
    <n v="21100000000000"/>
    <n v="1"/>
    <n v="595.92999999999995"/>
    <n v="655.52300000000002"/>
    <n v="59.593000000000004"/>
  </r>
  <r>
    <s v="gid://shopify/LineItem/2151910441038"/>
    <n v="514"/>
    <s v="United States"/>
    <s v="Madelaine"/>
    <s v="Prott"/>
    <x v="33"/>
    <n v="29862"/>
    <x v="249"/>
    <x v="0"/>
    <n v="1408"/>
    <x v="891"/>
    <x v="0"/>
    <n v="6796749509"/>
    <s v="Walking Shoes"/>
    <n v="22903755781"/>
    <n v="1"/>
    <n v="439.13"/>
    <n v="483.04300000000001"/>
    <n v="43.912999999999997"/>
  </r>
  <r>
    <s v="gid://shopify/LineItem/2157455638606"/>
    <n v="4741"/>
    <s v="United States"/>
    <s v="Stafford"/>
    <s v="Nijssen"/>
    <x v="24"/>
    <n v="93491"/>
    <x v="78"/>
    <x v="0"/>
    <n v="4037"/>
    <x v="892"/>
    <x v="1"/>
    <n v="6964678277"/>
    <s v="Walking Shoes"/>
    <n v="24039301189"/>
    <n v="1"/>
    <n v="653.13"/>
    <n v="718.44299999999998"/>
    <n v="65.313000000000002"/>
  </r>
  <r>
    <s v="gid://shopify/LineItem/2153683255374"/>
    <n v="1745"/>
    <s v="United States"/>
    <s v="Edward"/>
    <s v="Wilkinson"/>
    <x v="3"/>
    <n v="87710"/>
    <x v="294"/>
    <x v="0"/>
    <n v="1869"/>
    <x v="893"/>
    <x v="3"/>
    <n v="166000000000"/>
    <s v="Sandals"/>
    <n v="1560000000000"/>
    <n v="1"/>
    <n v="603.13"/>
    <n v="663.44299999999998"/>
    <n v="60.313000000000002"/>
  </r>
  <r>
    <s v="gid://shopify/LineItem/2154658037838"/>
    <n v="2455"/>
    <s v="United States"/>
    <s v="Aurie"/>
    <s v="Runnalls"/>
    <x v="16"/>
    <n v="57917"/>
    <x v="34"/>
    <x v="0"/>
    <n v="3929"/>
    <x v="23"/>
    <x v="3"/>
    <n v="150000000000"/>
    <s v="Walking Shoes"/>
    <n v="1470000000000"/>
    <n v="1"/>
    <n v="611.92999999999995"/>
    <n v="673.12300000000005"/>
    <n v="61.192999999999998"/>
  </r>
  <r>
    <s v="gid://shopify/LineItem/2157233438798"/>
    <n v="4526"/>
    <s v="United States"/>
    <s v="Ulrick"/>
    <s v="Strasse"/>
    <x v="6"/>
    <n v="41880"/>
    <x v="289"/>
    <x v="0"/>
    <n v="2860"/>
    <x v="894"/>
    <x v="3"/>
    <n v="8624698501"/>
    <s v="Walking Shoes"/>
    <n v="36980569797"/>
    <n v="1"/>
    <n v="497.13"/>
    <n v="546.84299999999996"/>
    <n v="49.713000000000001"/>
  </r>
  <r>
    <s v="gid://shopify/LineItem/2157369524302"/>
    <n v="4663"/>
    <s v="United States"/>
    <s v="Hugh"/>
    <s v="Seywood"/>
    <x v="2"/>
    <n v="17494"/>
    <x v="172"/>
    <x v="0"/>
    <n v="5875"/>
    <x v="895"/>
    <x v="3"/>
    <n v="150000000000"/>
    <s v="Walking Shoes"/>
    <n v="1470000000000"/>
    <n v="1"/>
    <n v="555.13"/>
    <n v="610.64300000000003"/>
    <n v="55.512999999999998"/>
  </r>
  <r>
    <s v="gid://shopify/LineItem/2158881636430"/>
    <n v="5557"/>
    <s v="United States"/>
    <s v="Minetta"/>
    <s v="Augur"/>
    <x v="17"/>
    <n v="94782"/>
    <x v="241"/>
    <x v="0"/>
    <n v="2364"/>
    <x v="896"/>
    <x v="3"/>
    <n v="166000000000"/>
    <s v="Sandals"/>
    <n v="1560000000000"/>
    <n v="1"/>
    <n v="555.92999999999995"/>
    <n v="611.52300000000002"/>
    <n v="55.593000000000004"/>
  </r>
  <r>
    <s v="gid://shopify/LineItem/2153525510222"/>
    <n v="1590"/>
    <s v="United States"/>
    <s v="Lauree"/>
    <s v="Colborn"/>
    <x v="0"/>
    <n v="79499"/>
    <x v="97"/>
    <x v="0"/>
    <n v="539"/>
    <x v="897"/>
    <x v="2"/>
    <n v="150000000000"/>
    <s v="Walking Shoes"/>
    <n v="1470000000000"/>
    <n v="1"/>
    <n v="595.92999999999995"/>
    <n v="655.52300000000002"/>
    <n v="59.593000000000004"/>
  </r>
  <r>
    <s v="gid://shopify/LineItem/2157198442574"/>
    <n v="4486"/>
    <s v="United States"/>
    <s v="Pat"/>
    <s v="Tuxell"/>
    <x v="24"/>
    <n v="71547"/>
    <x v="78"/>
    <x v="0"/>
    <n v="200"/>
    <x v="898"/>
    <x v="2"/>
    <n v="150000000000"/>
    <s v="Walking Shoes"/>
    <n v="1470000000000"/>
    <n v="1"/>
    <n v="571.13"/>
    <n v="628.24300000000005"/>
    <n v="57.113"/>
  </r>
  <r>
    <s v="gid://shopify/LineItem/2154993320014"/>
    <n v="2816"/>
    <s v="United States"/>
    <s v="Chrystal"/>
    <s v="Jeffels"/>
    <x v="0"/>
    <n v="52671"/>
    <x v="0"/>
    <x v="0"/>
    <n v="5457"/>
    <x v="899"/>
    <x v="2"/>
    <n v="166000000000"/>
    <s v="Sandals"/>
    <n v="1560000000000"/>
    <n v="1"/>
    <n v="545.13"/>
    <n v="599.64300000000003"/>
    <n v="54.512999999999998"/>
  </r>
  <r>
    <s v="gid://shopify/LineItem/2151776059470"/>
    <n v="401"/>
    <s v="United States"/>
    <s v="Phillipp"/>
    <s v="Bakes"/>
    <x v="2"/>
    <n v="65355"/>
    <x v="266"/>
    <x v="0"/>
    <n v="3549"/>
    <x v="900"/>
    <x v="2"/>
    <n v="166000000000"/>
    <s v="Sandals"/>
    <n v="1560000000000"/>
    <n v="1"/>
    <n v="487.13"/>
    <n v="535.84299999999996"/>
    <n v="48.713000000000001"/>
  </r>
  <r>
    <s v="gid://shopify/LineItem/2157111476302"/>
    <n v="4383"/>
    <s v="United States"/>
    <s v="Barby"/>
    <s v="Patten"/>
    <x v="2"/>
    <n v="30622"/>
    <x v="31"/>
    <x v="0"/>
    <n v="897"/>
    <x v="901"/>
    <x v="2"/>
    <n v="166000000000"/>
    <s v="Sandals"/>
    <n v="1560000000000"/>
    <n v="1"/>
    <n v="535.13"/>
    <n v="588.64300000000003"/>
    <n v="53.512999999999998"/>
  </r>
  <r>
    <s v="gid://shopify/LineItem/2157660110926"/>
    <n v="4910"/>
    <s v="United States"/>
    <s v="Blake"/>
    <s v="Gatland"/>
    <x v="0"/>
    <n v="5788"/>
    <x v="97"/>
    <x v="0"/>
    <n v="3667"/>
    <x v="902"/>
    <x v="2"/>
    <n v="150000000000"/>
    <s v="Walking Shoes"/>
    <n v="1470000000000"/>
    <n v="1"/>
    <n v="585.13"/>
    <n v="643.64300000000003"/>
    <n v="58.512999999999998"/>
  </r>
  <r>
    <s v="gid://shopify/LineItem/2159953313870"/>
    <n v="6240"/>
    <s v="United States"/>
    <s v="Bron"/>
    <s v="Gamet"/>
    <x v="0"/>
    <n v="50639"/>
    <x v="0"/>
    <x v="0"/>
    <n v="5665"/>
    <x v="903"/>
    <x v="2"/>
    <n v="150000000000"/>
    <s v="Walking Shoes"/>
    <n v="1470000000000"/>
    <n v="1"/>
    <n v="595.13"/>
    <n v="654.64300000000003"/>
    <n v="59.512999999999998"/>
  </r>
  <r>
    <s v="gid://shopify/LineItem/2160689676366"/>
    <n v="6828"/>
    <s v="United States"/>
    <s v="Humfrid"/>
    <s v="Radke"/>
    <x v="0"/>
    <n v="49399"/>
    <x v="97"/>
    <x v="0"/>
    <n v="3802"/>
    <x v="904"/>
    <x v="2"/>
    <n v="150000000000"/>
    <s v="Walking Shoes"/>
    <n v="1470000000000"/>
    <n v="1"/>
    <n v="693.13"/>
    <n v="762.44299999999998"/>
    <n v="69.313000000000002"/>
  </r>
  <r>
    <s v="gid://shopify/LineItem/2155076649038"/>
    <n v="2921"/>
    <s v="United States"/>
    <s v="Udell"/>
    <s v="Cristofolo"/>
    <x v="1"/>
    <n v="80281"/>
    <x v="10"/>
    <x v="0"/>
    <n v="3345"/>
    <x v="905"/>
    <x v="2"/>
    <n v="150000000000"/>
    <s v="Walking Shoes"/>
    <n v="1470000000000"/>
    <n v="1"/>
    <n v="613.13"/>
    <n v="674.44299999999998"/>
    <n v="61.313000000000002"/>
  </r>
  <r>
    <s v="gid://shopify/LineItem/2161162059854"/>
    <n v="7198"/>
    <s v="United States"/>
    <s v="Asher"/>
    <s v="Scurlock"/>
    <x v="6"/>
    <n v="40064"/>
    <x v="53"/>
    <x v="0"/>
    <n v="3295"/>
    <x v="906"/>
    <x v="2"/>
    <n v="150000000000"/>
    <s v="Walking Shoes"/>
    <n v="1470000000000"/>
    <n v="1"/>
    <n v="531.92999999999995"/>
    <n v="585.12300000000005"/>
    <n v="53.192999999999998"/>
  </r>
  <r>
    <s v="gid://shopify/LineItem/2153399189582"/>
    <n v="1479"/>
    <s v="United States"/>
    <s v="Kenon"/>
    <s v="Elstow"/>
    <x v="9"/>
    <n v="64759"/>
    <x v="15"/>
    <x v="0"/>
    <n v="5962"/>
    <x v="907"/>
    <x v="2"/>
    <n v="150000000000"/>
    <s v="Walking Shoes"/>
    <n v="1470000000000"/>
    <n v="1"/>
    <n v="1183.1300000000001"/>
    <n v="1301.443"/>
    <n v="118.313"/>
  </r>
  <r>
    <s v="gid://shopify/LineItem/2152277672014"/>
    <n v="745"/>
    <s v="United States"/>
    <s v="Burg"/>
    <s v="Thorndale"/>
    <x v="23"/>
    <n v="3651"/>
    <x v="204"/>
    <x v="0"/>
    <n v="1239"/>
    <x v="908"/>
    <x v="2"/>
    <n v="150000000000"/>
    <s v="Walking Shoes"/>
    <n v="1470000000000"/>
    <n v="1"/>
    <n v="1024.73"/>
    <n v="1127.203"/>
    <n v="102.473"/>
  </r>
  <r>
    <s v="gid://shopify/LineItem/2155932647502"/>
    <n v="3504"/>
    <s v="United States"/>
    <s v="Shelagh"/>
    <s v="Stigers"/>
    <x v="0"/>
    <n v="64281"/>
    <x v="0"/>
    <x v="0"/>
    <n v="3203"/>
    <x v="909"/>
    <x v="2"/>
    <n v="166000000000"/>
    <s v="Sandals"/>
    <n v="1560000000000"/>
    <n v="1"/>
    <n v="613.13"/>
    <n v="674.44299999999998"/>
    <n v="61.313000000000002"/>
  </r>
  <r>
    <s v="gid://shopify/LineItem/2157414481998"/>
    <n v="4704"/>
    <s v="United States"/>
    <s v="Patrizius"/>
    <s v="Hymer"/>
    <x v="4"/>
    <n v="951"/>
    <x v="43"/>
    <x v="0"/>
    <n v="5569"/>
    <x v="910"/>
    <x v="2"/>
    <n v="150000000000"/>
    <s v="Walking Shoes"/>
    <n v="1470000000000"/>
    <n v="1"/>
    <n v="683.13"/>
    <n v="751.44299999999998"/>
    <n v="68.313000000000002"/>
  </r>
  <r>
    <s v="gid://shopify/LineItem/2161089445966"/>
    <n v="7150"/>
    <s v="United States"/>
    <s v="Chere"/>
    <s v="Husband"/>
    <x v="9"/>
    <n v="40830"/>
    <x v="15"/>
    <x v="0"/>
    <n v="2998"/>
    <x v="911"/>
    <x v="0"/>
    <n v="150000000000"/>
    <s v="Walking Shoes"/>
    <n v="1470000000000"/>
    <n v="1"/>
    <n v="602.33000000000004"/>
    <n v="662.56299999999999"/>
    <n v="60.232999999999997"/>
  </r>
  <r>
    <s v="gid://shopify/LineItem/2160823697486"/>
    <n v="6945"/>
    <s v="United States"/>
    <s v="Erl"/>
    <s v="Fernely"/>
    <x v="4"/>
    <n v="85171"/>
    <x v="169"/>
    <x v="0"/>
    <n v="6272"/>
    <x v="912"/>
    <x v="0"/>
    <n v="166000000000"/>
    <s v="Sandals"/>
    <n v="1560000000000"/>
    <n v="1"/>
    <n v="487.13"/>
    <n v="535.84299999999996"/>
    <n v="48.713000000000001"/>
  </r>
  <r>
    <s v="gid://shopify/LineItem/2151561920590"/>
    <n v="218"/>
    <s v="United States"/>
    <s v="Darby"/>
    <s v="Gon"/>
    <x v="2"/>
    <n v="40255"/>
    <x v="16"/>
    <x v="0"/>
    <n v="3595"/>
    <x v="166"/>
    <x v="0"/>
    <n v="166000000000"/>
    <s v="Sandals"/>
    <n v="1560000000000"/>
    <n v="1"/>
    <n v="565.13"/>
    <n v="621.64300000000003"/>
    <n v="56.512999999999998"/>
  </r>
  <r>
    <s v="gid://shopify/LineItem/2159823749198"/>
    <n v="6188"/>
    <s v="United States"/>
    <s v="Simonette"/>
    <s v="Garnson"/>
    <x v="0"/>
    <n v="47524"/>
    <x v="0"/>
    <x v="0"/>
    <n v="899"/>
    <x v="913"/>
    <x v="0"/>
    <n v="166000000000"/>
    <s v="Sandals"/>
    <n v="1560000000000"/>
    <n v="1"/>
    <n v="642.13"/>
    <n v="706.34299999999996"/>
    <n v="64.212999999999994"/>
  </r>
  <r>
    <s v="gid://shopify/LineItem/2161078632526"/>
    <n v="7135"/>
    <s v="United States"/>
    <s v="Esmeralda"/>
    <s v="Moreinu"/>
    <x v="33"/>
    <n v="65307"/>
    <x v="119"/>
    <x v="0"/>
    <n v="1275"/>
    <x v="914"/>
    <x v="0"/>
    <n v="166000000000"/>
    <s v="Sandals"/>
    <n v="1560000000000"/>
    <n v="1"/>
    <n v="531.92999999999995"/>
    <n v="585.12300000000005"/>
    <n v="53.192999999999998"/>
  </r>
  <r>
    <s v="gid://shopify/LineItem/2153536520270"/>
    <n v="1600"/>
    <s v="United States"/>
    <s v="Julia"/>
    <s v="Aucutt"/>
    <x v="11"/>
    <n v="72643"/>
    <x v="99"/>
    <x v="0"/>
    <n v="1061"/>
    <x v="878"/>
    <x v="0"/>
    <n v="166000000000"/>
    <s v="Sandals"/>
    <n v="1560000000000"/>
    <n v="1"/>
    <n v="531.92999999999995"/>
    <n v="585.12300000000005"/>
    <n v="53.192999999999998"/>
  </r>
  <r>
    <s v="gid://shopify/LineItem/2154363584590"/>
    <n v="2120"/>
    <s v="United States"/>
    <s v="Freddy"/>
    <s v="Chasmer"/>
    <x v="22"/>
    <n v="17434"/>
    <x v="45"/>
    <x v="0"/>
    <n v="5952"/>
    <x v="915"/>
    <x v="0"/>
    <n v="150000000000"/>
    <s v="Walking Shoes"/>
    <n v="1470000000000"/>
    <n v="1"/>
    <n v="605.13"/>
    <n v="665.64300000000003"/>
    <n v="60.512999999999998"/>
  </r>
  <r>
    <s v="gid://shopify/LineItem/2151688536142"/>
    <n v="327"/>
    <s v="United States"/>
    <s v="Verena"/>
    <s v="Bullers"/>
    <x v="46"/>
    <n v="48409"/>
    <x v="295"/>
    <x v="0"/>
    <n v="6028"/>
    <x v="916"/>
    <x v="0"/>
    <n v="150000000000"/>
    <s v="Walking Shoes"/>
    <n v="1470000000000"/>
    <n v="1"/>
    <n v="527.13"/>
    <n v="579.84299999999996"/>
    <n v="52.713000000000001"/>
  </r>
  <r>
    <s v="gid://shopify/LineItem/2152459829326"/>
    <n v="867"/>
    <s v="United States"/>
    <s v="Elyn"/>
    <s v="Aikett"/>
    <x v="43"/>
    <n v="86097"/>
    <x v="270"/>
    <x v="0"/>
    <n v="1967"/>
    <x v="917"/>
    <x v="0"/>
    <n v="150000000000"/>
    <s v="Walking Shoes"/>
    <n v="1470000000000"/>
    <n v="1"/>
    <n v="527.13"/>
    <n v="579.84299999999996"/>
    <n v="52.713000000000001"/>
  </r>
  <r>
    <s v="gid://shopify/LineItem/2153266708558"/>
    <n v="1379"/>
    <s v="United States"/>
    <s v="Katherina"/>
    <s v="Knowlson"/>
    <x v="15"/>
    <n v="54023"/>
    <x v="129"/>
    <x v="0"/>
    <n v="3195"/>
    <x v="433"/>
    <x v="0"/>
    <n v="150000000000"/>
    <s v="Walking Shoes"/>
    <n v="1470000000000"/>
    <n v="1"/>
    <n v="919.13"/>
    <n v="1011.043"/>
    <n v="91.912999999999997"/>
  </r>
  <r>
    <s v="gid://shopify/LineItem/2160545955918"/>
    <n v="6711"/>
    <s v="United States"/>
    <s v="Mel"/>
    <s v="Pettiford"/>
    <x v="5"/>
    <n v="3753"/>
    <x v="136"/>
    <x v="0"/>
    <n v="336"/>
    <x v="918"/>
    <x v="0"/>
    <n v="150000000000"/>
    <s v="Walking Shoes"/>
    <n v="1470000000000"/>
    <n v="1"/>
    <n v="587.92999999999995"/>
    <n v="646.72299999999996"/>
    <n v="58.792999999999999"/>
  </r>
  <r>
    <s v="gid://shopify/LineItem/2160556081230"/>
    <n v="6716"/>
    <s v="United States"/>
    <s v="Connie"/>
    <s v="McDyer"/>
    <x v="0"/>
    <n v="68545"/>
    <x v="0"/>
    <x v="0"/>
    <n v="4054"/>
    <x v="802"/>
    <x v="0"/>
    <n v="150000000000"/>
    <s v="Walking Shoes"/>
    <n v="1470000000000"/>
    <n v="1"/>
    <n v="587.92999999999995"/>
    <n v="646.72299999999996"/>
    <n v="58.792999999999999"/>
  </r>
  <r>
    <s v="gid://shopify/LineItem/2152801140814"/>
    <n v="978"/>
    <s v="United States"/>
    <s v="Winnifred"/>
    <s v="Saylor"/>
    <x v="26"/>
    <n v="37115"/>
    <x v="70"/>
    <x v="0"/>
    <n v="2671"/>
    <x v="919"/>
    <x v="0"/>
    <n v="150000000000"/>
    <s v="Walking Shoes"/>
    <n v="1470000000000"/>
    <n v="1"/>
    <n v="527.13"/>
    <n v="579.84299999999996"/>
    <n v="52.713000000000001"/>
  </r>
  <r>
    <s v="gid://shopify/LineItem/2154753622094"/>
    <n v="2574"/>
    <s v="United States"/>
    <s v="Kelley"/>
    <s v="Bernardos"/>
    <x v="2"/>
    <n v="85291"/>
    <x v="197"/>
    <x v="0"/>
    <n v="5420"/>
    <x v="920"/>
    <x v="0"/>
    <n v="150000000000"/>
    <s v="Walking Shoes"/>
    <n v="1470000000000"/>
    <n v="1"/>
    <n v="555.92999999999995"/>
    <n v="611.52300000000002"/>
    <n v="55.593000000000004"/>
  </r>
  <r>
    <s v="gid://shopify/LineItem/2153654779982"/>
    <n v="1722"/>
    <s v="United States"/>
    <s v="Eldon"/>
    <s v="Brownsall"/>
    <x v="8"/>
    <n v="66648"/>
    <x v="153"/>
    <x v="0"/>
    <n v="6103"/>
    <x v="921"/>
    <x v="0"/>
    <n v="150000000000"/>
    <s v="Walking Shoes"/>
    <n v="1470000000000"/>
    <n v="1"/>
    <n v="527.13"/>
    <n v="579.84299999999996"/>
    <n v="52.713000000000001"/>
  </r>
  <r>
    <s v="gid://shopify/LineItem/2152359231566"/>
    <n v="801"/>
    <s v="United States"/>
    <s v="Normand"/>
    <s v="Josipovic"/>
    <x v="30"/>
    <n v="32180"/>
    <x v="87"/>
    <x v="0"/>
    <n v="102"/>
    <x v="922"/>
    <x v="0"/>
    <n v="8624698501"/>
    <s v="Walking Shoes"/>
    <n v="36980570117"/>
    <n v="1"/>
    <n v="497.13"/>
    <n v="546.84299999999996"/>
    <n v="49.713000000000001"/>
  </r>
  <r>
    <s v="gid://shopify/LineItem/2153031991374"/>
    <n v="1153"/>
    <s v="United States"/>
    <s v="Frasquito"/>
    <s v="Rubrow"/>
    <x v="34"/>
    <n v="13330"/>
    <x v="106"/>
    <x v="0"/>
    <n v="3262"/>
    <x v="923"/>
    <x v="0"/>
    <n v="161000000000"/>
    <s v="Walking Shoes"/>
    <n v="1550000000000"/>
    <n v="1"/>
    <n v="578.33000000000004"/>
    <n v="636.16300000000001"/>
    <n v="57.832999999999998"/>
  </r>
  <r>
    <s v="gid://shopify/LineItem/2157241827406"/>
    <n v="4537"/>
    <s v="United States"/>
    <s v="Olvan"/>
    <s v="Lacy"/>
    <x v="22"/>
    <n v="20298"/>
    <x v="17"/>
    <x v="0"/>
    <n v="2647"/>
    <x v="924"/>
    <x v="0"/>
    <n v="161000000000"/>
    <s v="Walking Shoes"/>
    <n v="1550000000000"/>
    <n v="1"/>
    <n v="497.13"/>
    <n v="546.84299999999996"/>
    <n v="49.713000000000001"/>
  </r>
  <r>
    <s v="gid://shopify/LineItem/2151530725454"/>
    <n v="181"/>
    <s v="United States"/>
    <s v="Barton"/>
    <s v="Bearfoot"/>
    <x v="6"/>
    <n v="22459"/>
    <x v="296"/>
    <x v="0"/>
    <n v="2506"/>
    <x v="925"/>
    <x v="0"/>
    <n v="150000000000"/>
    <s v="Walking Shoes"/>
    <n v="1470000000000"/>
    <n v="1"/>
    <n v="575.13"/>
    <n v="632.64300000000003"/>
    <n v="57.512999999999998"/>
  </r>
  <r>
    <s v="gid://shopify/LineItem/2159196799054"/>
    <n v="5772"/>
    <s v="United States"/>
    <s v="Ceil"/>
    <s v="Warr"/>
    <x v="11"/>
    <n v="10229"/>
    <x v="54"/>
    <x v="0"/>
    <n v="2833"/>
    <x v="926"/>
    <x v="0"/>
    <n v="150000000000"/>
    <s v="Walking Shoes"/>
    <n v="1470000000000"/>
    <n v="1"/>
    <n v="575.13"/>
    <n v="632.64300000000003"/>
    <n v="57.512999999999998"/>
  </r>
  <r>
    <s v="gid://shopify/LineItem/2154133356622"/>
    <n v="2053"/>
    <s v="United States"/>
    <s v="Nicolas"/>
    <s v="Pickle"/>
    <x v="7"/>
    <n v="36741"/>
    <x v="12"/>
    <x v="0"/>
    <n v="6335"/>
    <x v="927"/>
    <x v="0"/>
    <n v="150000000000"/>
    <s v="Walking Shoes"/>
    <n v="1470000000000"/>
    <n v="1"/>
    <n v="527.13"/>
    <n v="579.84299999999996"/>
    <n v="52.713000000000001"/>
  </r>
  <r>
    <s v="gid://shopify/LineItem/2158486552654"/>
    <n v="5343"/>
    <s v="United States"/>
    <s v="Gardy"/>
    <s v="Binnall"/>
    <x v="6"/>
    <n v="72635"/>
    <x v="154"/>
    <x v="0"/>
    <n v="1240"/>
    <x v="928"/>
    <x v="0"/>
    <n v="166000000000"/>
    <s v="Sandals"/>
    <n v="1560000000000"/>
    <n v="1"/>
    <n v="535.13"/>
    <n v="588.64300000000003"/>
    <n v="53.512999999999998"/>
  </r>
  <r>
    <s v="gid://shopify/LineItem/2158869807182"/>
    <n v="5550"/>
    <s v="United States"/>
    <s v="Brenna"/>
    <s v="Reuter"/>
    <x v="11"/>
    <n v="42429"/>
    <x v="18"/>
    <x v="0"/>
    <n v="629"/>
    <x v="929"/>
    <x v="0"/>
    <n v="150000000000"/>
    <s v="Walking Shoes"/>
    <n v="1470000000000"/>
    <n v="1"/>
    <n v="654.13"/>
    <n v="719.54300000000001"/>
    <n v="65.412999999999997"/>
  </r>
  <r>
    <s v="gid://shopify/LineItem/2156773572686"/>
    <n v="4147"/>
    <s v="United States"/>
    <s v="Fowler"/>
    <s v="Murden"/>
    <x v="11"/>
    <n v="98218"/>
    <x v="77"/>
    <x v="0"/>
    <n v="1867"/>
    <x v="930"/>
    <x v="0"/>
    <n v="150000000000"/>
    <s v="Walking Shoes"/>
    <n v="1470000000000"/>
    <n v="1"/>
    <n v="527.13"/>
    <n v="579.84299999999996"/>
    <n v="52.713000000000001"/>
  </r>
  <r>
    <s v="gid://shopify/LineItem/2159264890958"/>
    <n v="5822"/>
    <s v="United States"/>
    <s v="Iggie"/>
    <s v="Shyres"/>
    <x v="0"/>
    <n v="87095"/>
    <x v="0"/>
    <x v="0"/>
    <n v="3132"/>
    <x v="931"/>
    <x v="0"/>
    <n v="150000000000"/>
    <s v="Walking Shoes"/>
    <n v="1470000000000"/>
    <n v="1"/>
    <n v="919.13"/>
    <n v="1011.043"/>
    <n v="91.912999999999997"/>
  </r>
  <r>
    <s v="gid://shopify/LineItem/2156784123982"/>
    <n v="4150"/>
    <s v="United States"/>
    <s v="Petronia"/>
    <s v="Galpin"/>
    <x v="0"/>
    <n v="51800"/>
    <x v="139"/>
    <x v="0"/>
    <n v="5782"/>
    <x v="932"/>
    <x v="2"/>
    <n v="150000000000"/>
    <s v="Walking Shoes"/>
    <n v="1470000000000"/>
    <n v="1"/>
    <n v="563.92999999999995"/>
    <n v="620.32299999999998"/>
    <n v="56.393000000000001"/>
  </r>
  <r>
    <s v="gid://shopify/LineItem/2155400593486"/>
    <n v="3170"/>
    <s v="United States"/>
    <s v="Bonnibelle"/>
    <s v="Quin"/>
    <x v="33"/>
    <n v="61422"/>
    <x v="249"/>
    <x v="0"/>
    <n v="1728"/>
    <x v="933"/>
    <x v="0"/>
    <n v="150000000000"/>
    <s v="Walking Shoes"/>
    <n v="1470000000000"/>
    <n v="1"/>
    <n v="783.13"/>
    <n v="861.44299999999998"/>
    <n v="78.313000000000002"/>
  </r>
  <r>
    <s v="gid://shopify/LineItem/2151286079566"/>
    <n v="37"/>
    <s v="United States"/>
    <s v="Udale"/>
    <s v="Gerrad"/>
    <x v="21"/>
    <n v="35066"/>
    <x v="92"/>
    <x v="0"/>
    <n v="2010"/>
    <x v="934"/>
    <x v="0"/>
    <n v="8624698501"/>
    <s v="Walking Shoes"/>
    <n v="36980569989"/>
    <n v="1"/>
    <n v="672.73"/>
    <n v="740.00300000000004"/>
    <n v="67.272999999999996"/>
  </r>
  <r>
    <s v="gid://shopify/LineItem/2157923631182"/>
    <n v="5106"/>
    <s v="United States"/>
    <s v="Cecilio"/>
    <s v="Woodstock"/>
    <x v="6"/>
    <n v="36394"/>
    <x v="297"/>
    <x v="0"/>
    <n v="6261"/>
    <x v="935"/>
    <x v="0"/>
    <n v="150000000000"/>
    <s v="Walking Shoes"/>
    <n v="1470000000000"/>
    <n v="1"/>
    <n v="497.13"/>
    <n v="546.84299999999996"/>
    <n v="49.713000000000001"/>
  </r>
  <r>
    <s v="gid://shopify/LineItem/2154379640910"/>
    <n v="2138"/>
    <s v="United States"/>
    <s v="Katherine"/>
    <s v="Olsen"/>
    <x v="6"/>
    <n v="99801"/>
    <x v="298"/>
    <x v="0"/>
    <n v="2305"/>
    <x v="936"/>
    <x v="4"/>
    <n v="150000000000"/>
    <s v="Walking Shoes"/>
    <n v="1470000000000"/>
    <n v="1"/>
    <n v="605.13"/>
    <n v="665.64300000000003"/>
    <n v="60.512999999999998"/>
  </r>
  <r>
    <s v="gid://shopify/LineItem/2157384433742"/>
    <n v="4677"/>
    <s v="United States"/>
    <s v="Reid"/>
    <s v="Chantler"/>
    <x v="0"/>
    <n v="16768"/>
    <x v="2"/>
    <x v="0"/>
    <n v="1336"/>
    <x v="313"/>
    <x v="2"/>
    <n v="150000000000"/>
    <s v="Walking Shoes"/>
    <n v="1470000000000"/>
    <n v="1"/>
    <n v="509.53"/>
    <n v="560.48299999999995"/>
    <n v="50.953000000000003"/>
  </r>
  <r>
    <s v="gid://shopify/LineItem/2154538041422"/>
    <n v="2347"/>
    <s v="United States"/>
    <s v="Emelyne"/>
    <s v="Rubee"/>
    <x v="21"/>
    <n v="12569"/>
    <x v="44"/>
    <x v="0"/>
    <n v="1792"/>
    <x v="937"/>
    <x v="4"/>
    <n v="150000000000"/>
    <s v="Walking Shoes"/>
    <n v="1470000000000"/>
    <n v="1"/>
    <n v="579.92999999999995"/>
    <n v="637.923"/>
    <n v="57.993000000000002"/>
  </r>
  <r>
    <s v="gid://shopify/LineItem/2151831535694"/>
    <n v="451"/>
    <s v="United States"/>
    <s v="Tracy"/>
    <s v="Cawsby"/>
    <x v="11"/>
    <n v="56446"/>
    <x v="18"/>
    <x v="0"/>
    <n v="288"/>
    <x v="938"/>
    <x v="4"/>
    <n v="150000000000"/>
    <s v="Walking Shoes"/>
    <n v="1470000000000"/>
    <n v="1"/>
    <n v="509.53"/>
    <n v="560.48299999999995"/>
    <n v="50.953000000000003"/>
  </r>
  <r>
    <s v="gid://shopify/LineItem/2154966384718"/>
    <n v="2789"/>
    <s v="United States"/>
    <s v="Maryellen"/>
    <s v="Benyon"/>
    <x v="12"/>
    <n v="94921"/>
    <x v="20"/>
    <x v="0"/>
    <n v="6414"/>
    <x v="939"/>
    <x v="4"/>
    <n v="150000000000"/>
    <s v="Walking Shoes"/>
    <n v="1470000000000"/>
    <n v="1"/>
    <n v="650.33000000000004"/>
    <n v="715.36300000000006"/>
    <n v="65.033000000000001"/>
  </r>
  <r>
    <s v="gid://shopify/LineItem/2153207988302"/>
    <n v="1319"/>
    <s v="United States"/>
    <s v="Saxe"/>
    <s v="Willshere"/>
    <x v="9"/>
    <n v="17224"/>
    <x v="15"/>
    <x v="0"/>
    <n v="2428"/>
    <x v="179"/>
    <x v="1"/>
    <n v="166000000000"/>
    <s v="Sandals"/>
    <n v="1560000000000"/>
    <n v="1"/>
    <n v="539.92999999999995"/>
    <n v="593.923"/>
    <n v="53.993000000000002"/>
  </r>
  <r>
    <s v="gid://shopify/LineItem/2155887099982"/>
    <n v="3456"/>
    <s v="United States"/>
    <s v="Jennilee"/>
    <s v="Impett"/>
    <x v="37"/>
    <n v="87193"/>
    <x v="127"/>
    <x v="0"/>
    <n v="3085"/>
    <x v="940"/>
    <x v="1"/>
    <n v="1410000000000"/>
    <s v="Walking Shoes"/>
    <n v="12500000000000"/>
    <n v="1"/>
    <n v="527.13"/>
    <n v="579.84299999999996"/>
    <n v="52.713000000000001"/>
  </r>
  <r>
    <s v="gid://shopify/LineItem/2153210970190"/>
    <n v="1325"/>
    <s v="United States"/>
    <s v="Vick"/>
    <s v="Dufaur"/>
    <x v="2"/>
    <n v="1024"/>
    <x v="183"/>
    <x v="0"/>
    <n v="462"/>
    <x v="941"/>
    <x v="0"/>
    <n v="166000000000"/>
    <s v="Sandals"/>
    <n v="1560000000000"/>
    <n v="1"/>
    <n v="462.73"/>
    <n v="509.00299999999999"/>
    <n v="46.273000000000003"/>
  </r>
  <r>
    <s v="gid://shopify/LineItem/2153408364622"/>
    <n v="1487"/>
    <s v="United States"/>
    <s v="Moyna"/>
    <s v="Vere"/>
    <x v="27"/>
    <n v="36673"/>
    <x v="4"/>
    <x v="0"/>
    <n v="5702"/>
    <x v="942"/>
    <x v="3"/>
    <n v="6964678149"/>
    <s v="Walking Shoes"/>
    <n v="1540000000000"/>
    <n v="1"/>
    <n v="595.92999999999995"/>
    <n v="655.52300000000002"/>
    <n v="59.593000000000004"/>
  </r>
  <r>
    <s v="gid://shopify/LineItem/2151484457038"/>
    <n v="132"/>
    <s v="United States"/>
    <s v="Marie-ann"/>
    <s v="Blasgen"/>
    <x v="2"/>
    <n v="53603"/>
    <x v="208"/>
    <x v="0"/>
    <n v="371"/>
    <x v="943"/>
    <x v="3"/>
    <n v="290741845"/>
    <s v="Walking Shoes"/>
    <n v="7403932293"/>
    <n v="1"/>
    <n v="509.53"/>
    <n v="560.48299999999995"/>
    <n v="50.953000000000003"/>
  </r>
  <r>
    <s v="gid://shopify/LineItem/2158553825358"/>
    <n v="5384"/>
    <s v="United States"/>
    <s v="Burgess"/>
    <s v="Andreev"/>
    <x v="30"/>
    <n v="25590"/>
    <x v="71"/>
    <x v="0"/>
    <n v="2409"/>
    <x v="944"/>
    <x v="3"/>
    <n v="2919880197"/>
    <s v="Walking Shoes"/>
    <n v="8586464453"/>
    <n v="1"/>
    <n v="488.13"/>
    <n v="536.94299999999998"/>
    <n v="48.813000000000002"/>
  </r>
  <r>
    <s v="gid://shopify/LineItem/2155512692814"/>
    <n v="3209"/>
    <s v="United States"/>
    <s v="Addi"/>
    <s v="Wegenen"/>
    <x v="0"/>
    <n v="255"/>
    <x v="75"/>
    <x v="0"/>
    <n v="4169"/>
    <x v="945"/>
    <x v="3"/>
    <n v="810272132"/>
    <s v="Walking Shoes"/>
    <n v="2966087300"/>
    <n v="1"/>
    <n v="572.73"/>
    <n v="630.00300000000004"/>
    <n v="57.273000000000003"/>
  </r>
  <r>
    <s v="gid://shopify/LineItem/2154509729870"/>
    <n v="2322"/>
    <s v="United States"/>
    <s v="Thaddeus"/>
    <s v="Conneau"/>
    <x v="13"/>
    <n v="45716"/>
    <x v="23"/>
    <x v="0"/>
    <n v="1673"/>
    <x v="946"/>
    <x v="3"/>
    <n v="456942760"/>
    <s v="Walking Shoes"/>
    <n v="1300507584"/>
    <n v="1"/>
    <n v="595.13"/>
    <n v="654.64300000000003"/>
    <n v="59.512999999999998"/>
  </r>
  <r>
    <s v="gid://shopify/LineItem/2153592750158"/>
    <n v="1667"/>
    <s v="United States"/>
    <s v="Martie"/>
    <s v="Garms"/>
    <x v="0"/>
    <n v="19261"/>
    <x v="190"/>
    <x v="0"/>
    <n v="5196"/>
    <x v="947"/>
    <x v="3"/>
    <n v="456942760"/>
    <s v="Walking Shoes"/>
    <n v="1300507580"/>
    <n v="1"/>
    <n v="831.13"/>
    <n v="914.24300000000005"/>
    <n v="83.113"/>
  </r>
  <r>
    <s v="gid://shopify/LineItem/2151563821134"/>
    <n v="224"/>
    <s v="United States"/>
    <s v="Maisey"/>
    <s v="Dene"/>
    <x v="16"/>
    <n v="36156"/>
    <x v="34"/>
    <x v="0"/>
    <n v="210"/>
    <x v="948"/>
    <x v="3"/>
    <n v="89844235"/>
    <s v="Walking Shoes"/>
    <n v="993873544"/>
    <n v="1"/>
    <n v="507.13"/>
    <n v="557.84299999999996"/>
    <n v="50.713000000000001"/>
  </r>
  <r>
    <s v="gid://shopify/LineItem/2153456664654"/>
    <n v="1527"/>
    <s v="United States"/>
    <s v="Norbert"/>
    <s v="Celli"/>
    <x v="0"/>
    <n v="80022"/>
    <x v="190"/>
    <x v="0"/>
    <n v="3506"/>
    <x v="949"/>
    <x v="3"/>
    <n v="456942760"/>
    <s v="Walking Shoes"/>
    <n v="1300507604"/>
    <n v="1"/>
    <n v="635.13"/>
    <n v="698.64300000000003"/>
    <n v="63.512999999999998"/>
  </r>
  <r>
    <s v="gid://shopify/LineItem/2158467776590"/>
    <n v="5335"/>
    <s v="United States"/>
    <s v="Jacinda"/>
    <s v="Lyddon"/>
    <x v="13"/>
    <n v="35401"/>
    <x v="56"/>
    <x v="0"/>
    <n v="1828"/>
    <x v="950"/>
    <x v="3"/>
    <n v="456942760"/>
    <s v="Walking Shoes"/>
    <n v="12600000000000"/>
    <n v="1"/>
    <n v="537.13"/>
    <n v="590.84299999999996"/>
    <n v="53.713000000000001"/>
  </r>
  <r>
    <s v="gid://shopify/LineItem/2156484919374"/>
    <n v="3964"/>
    <s v="United States"/>
    <s v="Lanny"/>
    <s v="Woodfield"/>
    <x v="26"/>
    <n v="47120"/>
    <x v="223"/>
    <x v="0"/>
    <n v="2621"/>
    <x v="951"/>
    <x v="3"/>
    <n v="3467398661"/>
    <s v="Sandals"/>
    <n v="19943625733"/>
    <n v="1"/>
    <n v="831.13"/>
    <n v="914.24300000000005"/>
    <n v="83.113"/>
  </r>
  <r>
    <s v="gid://shopify/LineItem/2161232412750"/>
    <n v="7262"/>
    <s v="United States"/>
    <s v="Hallie"/>
    <s v="Yeates"/>
    <x v="6"/>
    <n v="58"/>
    <x v="11"/>
    <x v="0"/>
    <n v="5228"/>
    <x v="952"/>
    <x v="3"/>
    <n v="456942760"/>
    <s v="Walking Shoes"/>
    <n v="1300507588"/>
    <n v="1"/>
    <n v="595.92999999999995"/>
    <n v="655.52300000000002"/>
    <n v="59.593000000000004"/>
  </r>
  <r>
    <s v="gid://shopify/LineItem/2159510585422"/>
    <n v="5983"/>
    <s v="United States"/>
    <s v="Cirilo"/>
    <s v="Castellet"/>
    <x v="26"/>
    <n v="78829"/>
    <x v="61"/>
    <x v="0"/>
    <n v="562"/>
    <x v="953"/>
    <x v="3"/>
    <n v="456942760"/>
    <s v="Walking Shoes"/>
    <n v="12600000000000"/>
    <n v="1"/>
    <n v="635.13"/>
    <n v="698.64300000000003"/>
    <n v="63.512999999999998"/>
  </r>
  <r>
    <s v="gid://shopify/LineItem/2160725950542"/>
    <n v="6868"/>
    <s v="United States"/>
    <s v="Geno"/>
    <s v="Dionisio"/>
    <x v="0"/>
    <n v="59590"/>
    <x v="126"/>
    <x v="0"/>
    <n v="160"/>
    <x v="954"/>
    <x v="3"/>
    <n v="810197828"/>
    <s v="Walking Shoes"/>
    <n v="2965674180"/>
    <n v="1"/>
    <n v="497.63"/>
    <n v="547.39300000000003"/>
    <n v="49.762999999999998"/>
  </r>
  <r>
    <s v="gid://shopify/LineItem/2160046735438"/>
    <n v="6261"/>
    <s v="United States"/>
    <s v="Florentia"/>
    <s v="Belton"/>
    <x v="0"/>
    <n v="4623"/>
    <x v="2"/>
    <x v="0"/>
    <n v="3784"/>
    <x v="955"/>
    <x v="3"/>
    <n v="456942760"/>
    <s v="Walking Shoes"/>
    <n v="36830168325"/>
    <n v="1"/>
    <n v="723.13"/>
    <n v="795.44299999999998"/>
    <n v="72.313000000000002"/>
  </r>
  <r>
    <s v="gid://shopify/LineItem/2152028176462"/>
    <n v="588"/>
    <s v="United States"/>
    <s v="Aymer"/>
    <s v="Cruddace"/>
    <x v="0"/>
    <n v="62587"/>
    <x v="51"/>
    <x v="0"/>
    <n v="1397"/>
    <x v="956"/>
    <x v="4"/>
    <n v="6964678149"/>
    <s v="Walking Shoes"/>
    <n v="24039299461"/>
    <n v="1"/>
    <n v="595.92999999999995"/>
    <n v="655.52300000000002"/>
    <n v="59.593000000000004"/>
  </r>
  <r>
    <s v="gid://shopify/LineItem/2154459332686"/>
    <n v="2247"/>
    <s v="United States"/>
    <s v="Lanni"/>
    <s v="Beazer"/>
    <x v="2"/>
    <n v="42688"/>
    <x v="16"/>
    <x v="0"/>
    <n v="4683"/>
    <x v="957"/>
    <x v="4"/>
    <n v="810272132"/>
    <s v="Walking Shoes"/>
    <n v="2966102148"/>
    <n v="1"/>
    <n v="508.13"/>
    <n v="558.94299999999998"/>
    <n v="50.813000000000002"/>
  </r>
  <r>
    <s v="gid://shopify/LineItem/2153845260366"/>
    <n v="1899"/>
    <s v="United States"/>
    <s v="Elaina"/>
    <s v="Kaser"/>
    <x v="26"/>
    <n v="35085"/>
    <x v="299"/>
    <x v="0"/>
    <n v="2643"/>
    <x v="958"/>
    <x v="4"/>
    <n v="1515975621"/>
    <s v="Walking Shoes"/>
    <n v="4655635141"/>
    <n v="1"/>
    <n v="517.53"/>
    <n v="569.28300000000002"/>
    <n v="51.753"/>
  </r>
  <r>
    <s v="gid://shopify/LineItem/2153778151502"/>
    <n v="1847"/>
    <s v="United States"/>
    <s v="Archibald"/>
    <s v="Haighton"/>
    <x v="28"/>
    <n v="47512"/>
    <x v="300"/>
    <x v="0"/>
    <n v="2090"/>
    <x v="959"/>
    <x v="4"/>
    <n v="89844235"/>
    <s v="Walking Shoes"/>
    <n v="823406169"/>
    <n v="1"/>
    <n v="493.53"/>
    <n v="542.88300000000004"/>
    <n v="49.353000000000002"/>
  </r>
  <r>
    <s v="gid://shopify/LineItem/2152014970958"/>
    <n v="577"/>
    <s v="United States"/>
    <s v="Dona"/>
    <s v="Grouer"/>
    <x v="6"/>
    <n v="75752"/>
    <x v="72"/>
    <x v="0"/>
    <n v="2304"/>
    <x v="960"/>
    <x v="4"/>
    <n v="6964678149"/>
    <s v="Walking Shoes"/>
    <n v="24039299397"/>
    <n v="1"/>
    <n v="537.13"/>
    <n v="590.84299999999996"/>
    <n v="53.713000000000001"/>
  </r>
  <r>
    <s v="gid://shopify/LineItem/2151733985358"/>
    <n v="355"/>
    <s v="United States"/>
    <s v="Elspeth"/>
    <s v="Margett"/>
    <x v="0"/>
    <n v="78842"/>
    <x v="111"/>
    <x v="0"/>
    <n v="1207"/>
    <x v="961"/>
    <x v="4"/>
    <n v="290741845"/>
    <s v="Walking Shoes"/>
    <n v="7403932293"/>
    <n v="1"/>
    <n v="509.53"/>
    <n v="560.48299999999995"/>
    <n v="50.953000000000003"/>
  </r>
  <r>
    <s v="gid://shopify/LineItem/2158142718030"/>
    <n v="5255"/>
    <s v="United States"/>
    <s v="Lutero"/>
    <s v="Laurencot"/>
    <x v="3"/>
    <n v="6556"/>
    <x v="7"/>
    <x v="0"/>
    <n v="3971"/>
    <x v="962"/>
    <x v="4"/>
    <n v="7230202885"/>
    <s v="Accessories"/>
    <n v="25918692997"/>
    <n v="1"/>
    <n v="529.13"/>
    <n v="582.04300000000001"/>
    <n v="52.912999999999997"/>
  </r>
  <r>
    <s v="gid://shopify/LineItem/2160979181646"/>
    <n v="7061"/>
    <s v="United States"/>
    <s v="Phil"/>
    <s v="Haresnape"/>
    <x v="15"/>
    <n v="88574"/>
    <x v="91"/>
    <x v="0"/>
    <n v="2488"/>
    <x v="963"/>
    <x v="4"/>
    <n v="3467398661"/>
    <s v="Sandals"/>
    <n v="19943625733"/>
    <n v="1"/>
    <n v="497.13"/>
    <n v="546.84299999999996"/>
    <n v="49.713000000000001"/>
  </r>
  <r>
    <s v="gid://shopify/LineItem/2151679131726"/>
    <n v="320"/>
    <s v="United States"/>
    <s v="Ellette"/>
    <s v="Kingsland"/>
    <x v="3"/>
    <n v="97145"/>
    <x v="7"/>
    <x v="0"/>
    <n v="3880"/>
    <x v="964"/>
    <x v="4"/>
    <n v="456942760"/>
    <s v="Walking Shoes"/>
    <n v="1300507584"/>
    <n v="1"/>
    <n v="537.13"/>
    <n v="590.84299999999996"/>
    <n v="53.713000000000001"/>
  </r>
  <r>
    <s v="gid://shopify/LineItem/2155511677006"/>
    <n v="3208"/>
    <s v="United States"/>
    <s v="Corenda"/>
    <s v="Osan"/>
    <x v="8"/>
    <n v="28941"/>
    <x v="90"/>
    <x v="0"/>
    <n v="62"/>
    <x v="965"/>
    <x v="4"/>
    <n v="456942760"/>
    <s v="Walking Shoes"/>
    <n v="1300507584"/>
    <n v="1"/>
    <n v="517.53"/>
    <n v="569.28300000000002"/>
    <n v="51.753"/>
  </r>
  <r>
    <s v="gid://shopify/LineItem/2154657382478"/>
    <n v="2454"/>
    <s v="United States"/>
    <s v="Andrei"/>
    <s v="Mityashev"/>
    <x v="2"/>
    <n v="28808"/>
    <x v="82"/>
    <x v="0"/>
    <n v="4846"/>
    <x v="966"/>
    <x v="4"/>
    <n v="89844235"/>
    <s v="Walking Shoes"/>
    <n v="1550000000000"/>
    <n v="1"/>
    <n v="605.13"/>
    <n v="665.64300000000003"/>
    <n v="60.512999999999998"/>
  </r>
  <r>
    <s v="gid://shopify/LineItem/2151925809230"/>
    <n v="524"/>
    <s v="United States"/>
    <s v="Lockwood"/>
    <s v="Danilishin"/>
    <x v="14"/>
    <n v="17856"/>
    <x v="259"/>
    <x v="0"/>
    <n v="5907"/>
    <x v="967"/>
    <x v="4"/>
    <n v="290741845"/>
    <s v="Walking Shoes"/>
    <n v="16422668101"/>
    <n v="1"/>
    <n v="585.13"/>
    <n v="643.64300000000003"/>
    <n v="58.512999999999998"/>
  </r>
  <r>
    <s v="gid://shopify/LineItem/2152612102222"/>
    <n v="948"/>
    <s v="United States"/>
    <s v="Dani"/>
    <s v="Beswell"/>
    <x v="0"/>
    <n v="28185"/>
    <x v="103"/>
    <x v="0"/>
    <n v="5008"/>
    <x v="968"/>
    <x v="4"/>
    <n v="6964678149"/>
    <s v="Walking Shoes"/>
    <n v="43817936261"/>
    <n v="1"/>
    <n v="595.92999999999995"/>
    <n v="655.52300000000002"/>
    <n v="59.593000000000004"/>
  </r>
  <r>
    <s v="gid://shopify/LineItem/2157482049614"/>
    <n v="4760"/>
    <s v="United States"/>
    <s v="Sansone"/>
    <s v="Deeley"/>
    <x v="2"/>
    <n v="43019"/>
    <x v="16"/>
    <x v="0"/>
    <n v="1475"/>
    <x v="969"/>
    <x v="2"/>
    <n v="6964678149"/>
    <s v="Walking Shoes"/>
    <n v="24039299461"/>
    <n v="1"/>
    <n v="537.13"/>
    <n v="590.84299999999996"/>
    <n v="53.713000000000001"/>
  </r>
  <r>
    <s v="gid://shopify/LineItem/2154131456078"/>
    <n v="2051"/>
    <s v="United States"/>
    <s v="Faunie"/>
    <s v="Espinheira"/>
    <x v="43"/>
    <n v="7986"/>
    <x v="301"/>
    <x v="0"/>
    <n v="1097"/>
    <x v="970"/>
    <x v="2"/>
    <n v="6964678149"/>
    <s v="Walking Shoes"/>
    <n v="24039299013"/>
    <n v="1"/>
    <n v="713.13"/>
    <n v="784.44299999999998"/>
    <n v="71.313000000000002"/>
  </r>
  <r>
    <s v="gid://shopify/LineItem/2151958544462"/>
    <n v="546"/>
    <s v="United States"/>
    <s v="Mary"/>
    <s v="Spendley"/>
    <x v="14"/>
    <n v="84470"/>
    <x v="302"/>
    <x v="0"/>
    <n v="4906"/>
    <x v="971"/>
    <x v="2"/>
    <n v="1516160069"/>
    <s v="Walking Shoes"/>
    <n v="38118997381"/>
    <n v="1"/>
    <n v="595.92999999999995"/>
    <n v="655.52300000000002"/>
    <n v="59.593000000000004"/>
  </r>
  <r>
    <s v="gid://shopify/LineItem/2155140546638"/>
    <n v="2977"/>
    <s v="United States"/>
    <s v="Bonnie"/>
    <s v="Snary"/>
    <x v="6"/>
    <n v="22496"/>
    <x v="66"/>
    <x v="0"/>
    <n v="3816"/>
    <x v="972"/>
    <x v="2"/>
    <n v="290741845"/>
    <s v="Walking Shoes"/>
    <n v="7403932421"/>
    <n v="1"/>
    <n v="527.13"/>
    <n v="579.84299999999996"/>
    <n v="52.713000000000001"/>
  </r>
  <r>
    <s v="gid://shopify/LineItem/2161417912398"/>
    <n v="7380"/>
    <s v="United States"/>
    <s v="Murry"/>
    <s v="Edgerly"/>
    <x v="2"/>
    <n v="46802"/>
    <x v="19"/>
    <x v="0"/>
    <n v="4114"/>
    <x v="973"/>
    <x v="2"/>
    <n v="290741845"/>
    <s v="Walking Shoes"/>
    <n v="7403932421"/>
    <n v="1"/>
    <n v="634.33000000000004"/>
    <n v="697.76300000000003"/>
    <n v="63.433"/>
  </r>
  <r>
    <s v="gid://shopify/LineItem/2152117174350"/>
    <n v="656"/>
    <s v="United States"/>
    <s v="Idalia"/>
    <s v="Pennoni"/>
    <x v="20"/>
    <n v="71335"/>
    <x v="42"/>
    <x v="0"/>
    <n v="1651"/>
    <x v="974"/>
    <x v="2"/>
    <n v="290741845"/>
    <s v="Walking Shoes"/>
    <n v="7403932549"/>
    <n v="1"/>
    <n v="527.13"/>
    <n v="579.84299999999996"/>
    <n v="52.713000000000001"/>
  </r>
  <r>
    <s v="gid://shopify/LineItem/2155829297230"/>
    <n v="3409"/>
    <s v="United States"/>
    <s v="Bearnard"/>
    <s v="Connue"/>
    <x v="6"/>
    <n v="23821"/>
    <x v="153"/>
    <x v="0"/>
    <n v="2123"/>
    <x v="975"/>
    <x v="2"/>
    <n v="290741845"/>
    <s v="Walking Shoes"/>
    <n v="7403932549"/>
    <n v="1"/>
    <n v="509.53"/>
    <n v="560.48299999999995"/>
    <n v="50.953000000000003"/>
  </r>
  <r>
    <s v="gid://shopify/LineItem/2154816536654"/>
    <n v="2649"/>
    <s v="United States"/>
    <s v="Jamima"/>
    <s v="Grcic"/>
    <x v="6"/>
    <n v="2791"/>
    <x v="81"/>
    <x v="0"/>
    <n v="6064"/>
    <x v="976"/>
    <x v="2"/>
    <n v="2919880197"/>
    <s v="Walking Shoes"/>
    <n v="8586464645"/>
    <n v="1"/>
    <n v="488.13"/>
    <n v="536.94299999999998"/>
    <n v="48.813000000000002"/>
  </r>
  <r>
    <s v="gid://shopify/LineItem/2151778811982"/>
    <n v="402"/>
    <s v="United States"/>
    <s v="Clerissa"/>
    <s v="Davidson"/>
    <x v="15"/>
    <n v="26106"/>
    <x v="91"/>
    <x v="0"/>
    <n v="4328"/>
    <x v="977"/>
    <x v="2"/>
    <n v="3467398661"/>
    <s v="Sandals"/>
    <n v="19943625861"/>
    <n v="1"/>
    <n v="595.13"/>
    <n v="654.64300000000003"/>
    <n v="59.512999999999998"/>
  </r>
  <r>
    <s v="gid://shopify/LineItem/2160291151950"/>
    <n v="6470"/>
    <s v="United States"/>
    <s v="Vaughn"/>
    <s v="Spread"/>
    <x v="6"/>
    <n v="66923"/>
    <x v="11"/>
    <x v="0"/>
    <n v="3745"/>
    <x v="527"/>
    <x v="2"/>
    <n v="3467398661"/>
    <s v="Sandals"/>
    <n v="21200000000000"/>
    <n v="1"/>
    <n v="497.13"/>
    <n v="546.84299999999996"/>
    <n v="49.713000000000001"/>
  </r>
  <r>
    <s v="gid://shopify/LineItem/2157134413902"/>
    <n v="4416"/>
    <s v="United States"/>
    <s v="Ruby"/>
    <s v="Geldard"/>
    <x v="3"/>
    <n v="38719"/>
    <x v="303"/>
    <x v="0"/>
    <n v="3547"/>
    <x v="978"/>
    <x v="2"/>
    <n v="1515975621"/>
    <s v="Walking Shoes"/>
    <n v="41659913413"/>
    <n v="1"/>
    <n v="625.13"/>
    <n v="687.64300000000003"/>
    <n v="62.512999999999998"/>
  </r>
  <r>
    <s v="gid://shopify/LineItem/2155326701646"/>
    <n v="3135"/>
    <s v="United States"/>
    <s v="Moira"/>
    <s v="Kemish"/>
    <x v="8"/>
    <n v="63760"/>
    <x v="157"/>
    <x v="0"/>
    <n v="2414"/>
    <x v="979"/>
    <x v="2"/>
    <n v="1515975621"/>
    <s v="Walking Shoes"/>
    <n v="41659956549"/>
    <n v="1"/>
    <n v="517.53"/>
    <n v="569.28300000000002"/>
    <n v="51.753"/>
  </r>
  <r>
    <s v="gid://shopify/LineItem/2154759848014"/>
    <n v="2584"/>
    <s v="United States"/>
    <s v="Farleigh"/>
    <s v="Antwis"/>
    <x v="6"/>
    <n v="29956"/>
    <x v="140"/>
    <x v="0"/>
    <n v="5059"/>
    <x v="980"/>
    <x v="2"/>
    <n v="456942760"/>
    <s v="Walking Shoes"/>
    <n v="1300507584"/>
    <n v="1"/>
    <n v="586.13"/>
    <n v="644.74300000000005"/>
    <n v="58.613"/>
  </r>
  <r>
    <s v="gid://shopify/LineItem/2154599252046"/>
    <n v="2397"/>
    <s v="United States"/>
    <s v="Cassie"/>
    <s v="Ragles"/>
    <x v="22"/>
    <n v="40502"/>
    <x v="17"/>
    <x v="0"/>
    <n v="1353"/>
    <x v="981"/>
    <x v="2"/>
    <n v="456942760"/>
    <s v="Walking Shoes"/>
    <n v="1300507580"/>
    <n v="1"/>
    <n v="537.13"/>
    <n v="590.84299999999996"/>
    <n v="53.713000000000001"/>
  </r>
  <r>
    <s v="gid://shopify/LineItem/2151661797454"/>
    <n v="303"/>
    <s v="United States"/>
    <s v="Der"/>
    <s v="Garham"/>
    <x v="6"/>
    <n v="60"/>
    <x v="60"/>
    <x v="0"/>
    <n v="1350"/>
    <x v="982"/>
    <x v="2"/>
    <n v="456942760"/>
    <s v="Walking Shoes"/>
    <n v="1300507588"/>
    <n v="1"/>
    <n v="537.13"/>
    <n v="590.84299999999996"/>
    <n v="53.713000000000001"/>
  </r>
  <r>
    <s v="gid://shopify/LineItem/2155071733838"/>
    <n v="2917"/>
    <s v="United States"/>
    <s v="Link"/>
    <s v="Simonnet"/>
    <x v="6"/>
    <n v="18246"/>
    <x v="11"/>
    <x v="0"/>
    <n v="763"/>
    <x v="983"/>
    <x v="2"/>
    <n v="89844235"/>
    <s v="Walking Shoes"/>
    <n v="993873544"/>
    <n v="1"/>
    <n v="493.53"/>
    <n v="542.88300000000004"/>
    <n v="49.353000000000002"/>
  </r>
  <r>
    <s v="gid://shopify/LineItem/2155332665422"/>
    <n v="3138"/>
    <s v="United States"/>
    <s v="Kermie"/>
    <s v="Bostock"/>
    <x v="2"/>
    <n v="67184"/>
    <x v="285"/>
    <x v="0"/>
    <n v="2404"/>
    <x v="984"/>
    <x v="2"/>
    <n v="89844235"/>
    <s v="Walking Shoes"/>
    <n v="993873544"/>
    <n v="1"/>
    <n v="555.92999999999995"/>
    <n v="611.52300000000002"/>
    <n v="55.593000000000004"/>
  </r>
  <r>
    <s v="gid://shopify/LineItem/2155976228942"/>
    <n v="3531"/>
    <s v="United States"/>
    <s v="Giffard"/>
    <s v="Huge"/>
    <x v="20"/>
    <n v="46190"/>
    <x v="42"/>
    <x v="0"/>
    <n v="1255"/>
    <x v="985"/>
    <x v="2"/>
    <n v="89844235"/>
    <s v="Walking Shoes"/>
    <n v="823406169"/>
    <n v="1"/>
    <n v="585.13"/>
    <n v="643.64300000000003"/>
    <n v="58.512999999999998"/>
  </r>
  <r>
    <s v="gid://shopify/LineItem/2154360897614"/>
    <n v="2115"/>
    <s v="United States"/>
    <s v="Bertina"/>
    <s v="Pettingill"/>
    <x v="0"/>
    <n v="42056"/>
    <x v="0"/>
    <x v="0"/>
    <n v="5486"/>
    <x v="986"/>
    <x v="2"/>
    <n v="456942760"/>
    <s v="Walking Shoes"/>
    <n v="36830096773"/>
    <n v="1"/>
    <n v="537.13"/>
    <n v="590.84299999999996"/>
    <n v="53.713000000000001"/>
  </r>
  <r>
    <s v="gid://shopify/LineItem/2155732238414"/>
    <n v="3303"/>
    <s v="United States"/>
    <s v="Demetris"/>
    <s v="Casone"/>
    <x v="22"/>
    <n v="57419"/>
    <x v="170"/>
    <x v="0"/>
    <n v="317"/>
    <x v="987"/>
    <x v="2"/>
    <n v="456942760"/>
    <s v="Walking Shoes"/>
    <n v="12600000000000"/>
    <n v="1"/>
    <n v="635.13"/>
    <n v="698.64300000000003"/>
    <n v="63.512999999999998"/>
  </r>
  <r>
    <s v="gid://shopify/LineItem/2160879009870"/>
    <n v="6989"/>
    <s v="United States"/>
    <s v="Monah"/>
    <s v="Swafford"/>
    <x v="6"/>
    <n v="61446"/>
    <x v="81"/>
    <x v="0"/>
    <n v="3341"/>
    <x v="988"/>
    <x v="2"/>
    <n v="456942760"/>
    <s v="Walking Shoes"/>
    <n v="12600000000000"/>
    <n v="1"/>
    <n v="537.13"/>
    <n v="590.84299999999996"/>
    <n v="53.713000000000001"/>
  </r>
  <r>
    <s v="gid://shopify/LineItem/2152202272846"/>
    <n v="714"/>
    <s v="United States"/>
    <s v="Justinian"/>
    <s v="Abrahamowitcz"/>
    <x v="5"/>
    <n v="23109"/>
    <x v="227"/>
    <x v="0"/>
    <n v="1137"/>
    <x v="989"/>
    <x v="2"/>
    <n v="456942760"/>
    <s v="Walking Shoes"/>
    <n v="12600000000000"/>
    <n v="1"/>
    <n v="733.13"/>
    <n v="806.44299999999998"/>
    <n v="73.313000000000002"/>
  </r>
  <r>
    <s v="gid://shopify/LineItem/2153656778830"/>
    <n v="1725"/>
    <s v="United States"/>
    <s v="Mufi"/>
    <s v="Spada"/>
    <x v="14"/>
    <n v="5083"/>
    <x v="96"/>
    <x v="0"/>
    <n v="4131"/>
    <x v="990"/>
    <x v="2"/>
    <n v="6479953989"/>
    <s v="Walking Shoes"/>
    <n v="21459690565"/>
    <n v="1"/>
    <n v="663.13"/>
    <n v="729.44299999999998"/>
    <n v="66.313000000000002"/>
  </r>
  <r>
    <s v="gid://shopify/LineItem/2153426911310"/>
    <n v="1507"/>
    <s v="United States"/>
    <s v="Cyndi"/>
    <s v="Blesdill"/>
    <x v="45"/>
    <n v="26180"/>
    <x v="267"/>
    <x v="0"/>
    <n v="5241"/>
    <x v="991"/>
    <x v="2"/>
    <n v="3467398661"/>
    <s v="Sandals"/>
    <n v="19943625925"/>
    <n v="2"/>
    <n v="709.13"/>
    <n v="780.04300000000001"/>
    <n v="70.912999999999997"/>
  </r>
  <r>
    <s v="gid://shopify/LineItem/2157061931086"/>
    <n v="4309"/>
    <s v="United States"/>
    <s v="Dionysus"/>
    <s v="Insley"/>
    <x v="6"/>
    <n v="57789"/>
    <x v="81"/>
    <x v="0"/>
    <n v="5413"/>
    <x v="992"/>
    <x v="2"/>
    <n v="6964678149"/>
    <s v="Walking Shoes"/>
    <n v="24039298949"/>
    <n v="1"/>
    <n v="635.13"/>
    <n v="698.64300000000003"/>
    <n v="63.512999999999998"/>
  </r>
  <r>
    <s v="gid://shopify/LineItem/2153761407054"/>
    <n v="1832"/>
    <s v="United States"/>
    <s v="Pryce"/>
    <s v="Mouser"/>
    <x v="6"/>
    <n v="80161"/>
    <x v="292"/>
    <x v="0"/>
    <n v="6173"/>
    <x v="771"/>
    <x v="2"/>
    <n v="290741845"/>
    <s v="Walking Shoes"/>
    <n v="40425467397"/>
    <n v="1"/>
    <n v="618.33000000000004"/>
    <n v="680.16300000000001"/>
    <n v="61.832999999999998"/>
  </r>
  <r>
    <s v="gid://shopify/LineItem/2152604008526"/>
    <n v="941"/>
    <s v="United States"/>
    <s v="Evita"/>
    <s v="Rait"/>
    <x v="18"/>
    <n v="33527"/>
    <x v="304"/>
    <x v="0"/>
    <n v="1441"/>
    <x v="993"/>
    <x v="2"/>
    <n v="1515975621"/>
    <s v="Walking Shoes"/>
    <n v="4655635141"/>
    <n v="1"/>
    <n v="693.13"/>
    <n v="762.44299999999998"/>
    <n v="69.313000000000002"/>
  </r>
  <r>
    <s v="gid://shopify/LineItem/2158467743822"/>
    <n v="5334"/>
    <s v="United States"/>
    <s v="Art"/>
    <s v="Sellner"/>
    <x v="7"/>
    <n v="71830"/>
    <x v="239"/>
    <x v="0"/>
    <n v="766"/>
    <x v="950"/>
    <x v="2"/>
    <n v="456942760"/>
    <s v="Walking Shoes"/>
    <n v="1300507576"/>
    <n v="1"/>
    <n v="615.13"/>
    <n v="676.64300000000003"/>
    <n v="61.512999999999998"/>
  </r>
  <r>
    <s v="gid://shopify/LineItem/2160777855054"/>
    <n v="6911"/>
    <s v="United States"/>
    <s v="Anson"/>
    <s v="Lacy"/>
    <x v="2"/>
    <n v="79129"/>
    <x v="208"/>
    <x v="0"/>
    <n v="3781"/>
    <x v="994"/>
    <x v="2"/>
    <n v="290741845"/>
    <s v="Walking Shoes"/>
    <n v="7403932293"/>
    <n v="1"/>
    <n v="527.13"/>
    <n v="579.84299999999996"/>
    <n v="52.713000000000001"/>
  </r>
  <r>
    <s v="gid://shopify/LineItem/2153975709774"/>
    <n v="1979"/>
    <s v="United States"/>
    <s v="Dottie"/>
    <s v="Archbald"/>
    <x v="0"/>
    <n v="45228"/>
    <x v="2"/>
    <x v="0"/>
    <n v="6443"/>
    <x v="995"/>
    <x v="2"/>
    <n v="89844235"/>
    <s v="Walking Shoes"/>
    <n v="823406169"/>
    <n v="1"/>
    <n v="507.13"/>
    <n v="557.84299999999996"/>
    <n v="50.713000000000001"/>
  </r>
  <r>
    <s v="gid://shopify/LineItem/2154912383054"/>
    <n v="2726"/>
    <s v="United States"/>
    <s v="Dyann"/>
    <s v="Cornwall"/>
    <x v="22"/>
    <n v="69461"/>
    <x v="17"/>
    <x v="0"/>
    <n v="5634"/>
    <x v="996"/>
    <x v="2"/>
    <n v="1515975621"/>
    <s v="Walking Shoes"/>
    <n v="41659901253"/>
    <n v="1"/>
    <n v="537.13"/>
    <n v="590.84299999999996"/>
    <n v="53.713000000000001"/>
  </r>
  <r>
    <s v="gid://shopify/LineItem/2158018068558"/>
    <n v="5188"/>
    <s v="United States"/>
    <s v="Wadsworth"/>
    <s v="Hayfield"/>
    <x v="14"/>
    <n v="36813"/>
    <x v="28"/>
    <x v="0"/>
    <n v="425"/>
    <x v="997"/>
    <x v="2"/>
    <n v="456942760"/>
    <s v="Walking Shoes"/>
    <n v="12600000000000"/>
    <n v="1"/>
    <n v="1027.1300000000001"/>
    <n v="1129.8430000000001"/>
    <n v="102.71299999999999"/>
  </r>
  <r>
    <s v="gid://shopify/LineItem/2154351591502"/>
    <n v="2103"/>
    <s v="United States"/>
    <s v="Obed"/>
    <s v="Aleksankin"/>
    <x v="37"/>
    <n v="443"/>
    <x v="193"/>
    <x v="0"/>
    <n v="673"/>
    <x v="998"/>
    <x v="2"/>
    <n v="456942760"/>
    <s v="Walking Shoes"/>
    <n v="1300507592"/>
    <n v="1"/>
    <n v="587.92999999999995"/>
    <n v="646.72299999999996"/>
    <n v="58.792999999999999"/>
  </r>
  <r>
    <s v="gid://shopify/LineItem/2151485079630"/>
    <n v="133"/>
    <s v="United States"/>
    <s v="Bianca"/>
    <s v="Grieg"/>
    <x v="11"/>
    <n v="53091"/>
    <x v="131"/>
    <x v="0"/>
    <n v="2755"/>
    <x v="999"/>
    <x v="0"/>
    <n v="6964678149"/>
    <s v="Walking Shoes"/>
    <n v="24039298885"/>
    <n v="1"/>
    <n v="537.13"/>
    <n v="590.84299999999996"/>
    <n v="53.713000000000001"/>
  </r>
  <r>
    <s v="gid://shopify/LineItem/2154798383182"/>
    <n v="2624"/>
    <s v="United States"/>
    <s v="Selby"/>
    <s v="Larrie"/>
    <x v="0"/>
    <n v="94582"/>
    <x v="75"/>
    <x v="0"/>
    <n v="4427"/>
    <x v="1000"/>
    <x v="0"/>
    <n v="6964678149"/>
    <s v="Walking Shoes"/>
    <n v="24039298885"/>
    <n v="1"/>
    <n v="693.13"/>
    <n v="762.44299999999998"/>
    <n v="69.313000000000002"/>
  </r>
  <r>
    <s v="gid://shopify/LineItem/2151687290958"/>
    <n v="326"/>
    <s v="United States"/>
    <s v="Wilburt"/>
    <s v="Alenshev"/>
    <x v="2"/>
    <n v="75186"/>
    <x v="305"/>
    <x v="0"/>
    <n v="4484"/>
    <x v="916"/>
    <x v="0"/>
    <n v="6964678149"/>
    <s v="Walking Shoes"/>
    <n v="24039298885"/>
    <n v="1"/>
    <n v="517.53"/>
    <n v="569.28300000000002"/>
    <n v="51.753"/>
  </r>
  <r>
    <s v="gid://shopify/LineItem/2153273425998"/>
    <n v="1388"/>
    <s v="United States"/>
    <s v="Rudolfo"/>
    <s v="Smullin"/>
    <x v="26"/>
    <n v="88129"/>
    <x v="138"/>
    <x v="0"/>
    <n v="5395"/>
    <x v="1001"/>
    <x v="0"/>
    <n v="6964678149"/>
    <s v="Walking Shoes"/>
    <n v="24039299397"/>
    <n v="1"/>
    <n v="537.13"/>
    <n v="590.84299999999996"/>
    <n v="53.713000000000001"/>
  </r>
  <r>
    <s v="gid://shopify/LineItem/2159993323598"/>
    <n v="6250"/>
    <s v="United States"/>
    <s v="Herold"/>
    <s v="Mattisssen"/>
    <x v="37"/>
    <n v="72605"/>
    <x v="193"/>
    <x v="0"/>
    <n v="5937"/>
    <x v="1002"/>
    <x v="0"/>
    <n v="6964678149"/>
    <s v="Walking Shoes"/>
    <n v="24039299397"/>
    <n v="1"/>
    <n v="674.33"/>
    <n v="741.76300000000003"/>
    <n v="67.433000000000007"/>
  </r>
  <r>
    <s v="gid://shopify/LineItem/2153591832654"/>
    <n v="1664"/>
    <s v="United States"/>
    <s v="Coralyn"/>
    <s v="Brane"/>
    <x v="0"/>
    <n v="22095"/>
    <x v="0"/>
    <x v="0"/>
    <n v="3082"/>
    <x v="947"/>
    <x v="0"/>
    <n v="6964678149"/>
    <s v="Walking Shoes"/>
    <n v="24039298949"/>
    <n v="1"/>
    <n v="635.13"/>
    <n v="698.64300000000003"/>
    <n v="63.512999999999998"/>
  </r>
  <r>
    <s v="gid://shopify/LineItem/2155079958606"/>
    <n v="2929"/>
    <s v="United States"/>
    <s v="Nell"/>
    <s v="Heersema"/>
    <x v="13"/>
    <n v="25319"/>
    <x v="215"/>
    <x v="0"/>
    <n v="4033"/>
    <x v="1003"/>
    <x v="0"/>
    <n v="6964678149"/>
    <s v="Walking Shoes"/>
    <n v="24039298949"/>
    <n v="1"/>
    <n v="635.13"/>
    <n v="698.64300000000003"/>
    <n v="63.512999999999998"/>
  </r>
  <r>
    <s v="gid://shopify/LineItem/2156045828174"/>
    <n v="3599"/>
    <s v="United States"/>
    <s v="Brandise"/>
    <s v="Blakeley"/>
    <x v="2"/>
    <n v="98344"/>
    <x v="211"/>
    <x v="0"/>
    <n v="4018"/>
    <x v="509"/>
    <x v="0"/>
    <n v="6964678149"/>
    <s v="Walking Shoes"/>
    <n v="24039298949"/>
    <n v="1"/>
    <n v="537.13"/>
    <n v="590.84299999999996"/>
    <n v="53.713000000000001"/>
  </r>
  <r>
    <s v="gid://shopify/LineItem/2157948010574"/>
    <n v="5130"/>
    <s v="United States"/>
    <s v="Isaac"/>
    <s v="Jeynes"/>
    <x v="17"/>
    <n v="91389"/>
    <x v="102"/>
    <x v="0"/>
    <n v="2878"/>
    <x v="498"/>
    <x v="0"/>
    <n v="6964678149"/>
    <s v="Walking Shoes"/>
    <n v="24039298949"/>
    <n v="1"/>
    <n v="635.13"/>
    <n v="698.64300000000003"/>
    <n v="63.512999999999998"/>
  </r>
  <r>
    <s v="gid://shopify/LineItem/2159473033294"/>
    <n v="5954"/>
    <s v="United States"/>
    <s v="Syd"/>
    <s v="Verillo"/>
    <x v="15"/>
    <n v="50987"/>
    <x v="129"/>
    <x v="0"/>
    <n v="2489"/>
    <x v="1004"/>
    <x v="0"/>
    <n v="6964678149"/>
    <s v="Walking Shoes"/>
    <n v="24039298949"/>
    <n v="1"/>
    <n v="870.13"/>
    <n v="957.14300000000003"/>
    <n v="87.013000000000005"/>
  </r>
  <r>
    <s v="gid://shopify/LineItem/2156570214478"/>
    <n v="4028"/>
    <s v="United States"/>
    <s v="Des"/>
    <s v="Brilleman"/>
    <x v="23"/>
    <n v="57098"/>
    <x v="47"/>
    <x v="0"/>
    <n v="1515"/>
    <x v="1005"/>
    <x v="0"/>
    <n v="6964678149"/>
    <s v="Walking Shoes"/>
    <n v="24039298949"/>
    <n v="1"/>
    <n v="586.13"/>
    <n v="644.74300000000005"/>
    <n v="58.613"/>
  </r>
  <r>
    <s v="gid://shopify/LineItem/2155737514062"/>
    <n v="3312"/>
    <s v="United States"/>
    <s v="Meryl"/>
    <s v="Mila"/>
    <x v="33"/>
    <n v="49560"/>
    <x v="119"/>
    <x v="0"/>
    <n v="4539"/>
    <x v="1006"/>
    <x v="0"/>
    <n v="6964678149"/>
    <s v="Walking Shoes"/>
    <n v="24039299461"/>
    <n v="1"/>
    <n v="674.33"/>
    <n v="741.76300000000003"/>
    <n v="67.433000000000007"/>
  </r>
  <r>
    <s v="gid://shopify/LineItem/2151704657998"/>
    <n v="334"/>
    <s v="United States"/>
    <s v="Isabelita"/>
    <s v="Mullard"/>
    <x v="7"/>
    <n v="5540"/>
    <x v="12"/>
    <x v="0"/>
    <n v="3413"/>
    <x v="1007"/>
    <x v="0"/>
    <n v="6964678149"/>
    <s v="Walking Shoes"/>
    <n v="24039299013"/>
    <n v="1"/>
    <n v="635.13"/>
    <n v="698.64300000000003"/>
    <n v="63.512999999999998"/>
  </r>
  <r>
    <s v="gid://shopify/LineItem/2151804239950"/>
    <n v="424"/>
    <s v="United States"/>
    <s v="Brynn"/>
    <s v="Bartkiewicz"/>
    <x v="14"/>
    <n v="6502"/>
    <x v="166"/>
    <x v="0"/>
    <n v="4248"/>
    <x v="1008"/>
    <x v="0"/>
    <n v="6964678149"/>
    <s v="Walking Shoes"/>
    <n v="24039299013"/>
    <n v="1"/>
    <n v="831.13"/>
    <n v="914.24300000000005"/>
    <n v="83.113"/>
  </r>
  <r>
    <s v="gid://shopify/LineItem/2153727983694"/>
    <n v="1799"/>
    <s v="United States"/>
    <s v="Thedrick"/>
    <s v="Batt"/>
    <x v="25"/>
    <n v="76669"/>
    <x v="52"/>
    <x v="0"/>
    <n v="1413"/>
    <x v="1009"/>
    <x v="0"/>
    <n v="6964678149"/>
    <s v="Walking Shoes"/>
    <n v="24039299013"/>
    <n v="1"/>
    <n v="537.13"/>
    <n v="590.84299999999996"/>
    <n v="53.713000000000001"/>
  </r>
  <r>
    <s v="gid://shopify/LineItem/2154629562446"/>
    <n v="2431"/>
    <s v="United States"/>
    <s v="Caro"/>
    <s v="Paolacci"/>
    <x v="2"/>
    <n v="13529"/>
    <x v="271"/>
    <x v="0"/>
    <n v="1351"/>
    <x v="1010"/>
    <x v="0"/>
    <n v="6964678149"/>
    <s v="Walking Shoes"/>
    <n v="24039299013"/>
    <n v="1"/>
    <n v="811.13"/>
    <n v="892.24300000000005"/>
    <n v="81.113"/>
  </r>
  <r>
    <s v="gid://shopify/LineItem/2157978648654"/>
    <n v="5154"/>
    <s v="United States"/>
    <s v="Bard"/>
    <s v="Krzysztof"/>
    <x v="6"/>
    <n v="37721"/>
    <x v="11"/>
    <x v="0"/>
    <n v="2112"/>
    <x v="1011"/>
    <x v="0"/>
    <n v="6964678149"/>
    <s v="Walking Shoes"/>
    <n v="24039299013"/>
    <n v="1"/>
    <n v="517.53"/>
    <n v="569.28300000000002"/>
    <n v="51.753"/>
  </r>
  <r>
    <s v="gid://shopify/LineItem/2157019594830"/>
    <n v="4239"/>
    <s v="United States"/>
    <s v="Kirby"/>
    <s v="Khrishtafovich"/>
    <x v="2"/>
    <n v="77131"/>
    <x v="101"/>
    <x v="0"/>
    <n v="3785"/>
    <x v="1012"/>
    <x v="0"/>
    <n v="6964678149"/>
    <s v="Walking Shoes"/>
    <n v="24039299525"/>
    <n v="1"/>
    <n v="635.13"/>
    <n v="698.64300000000003"/>
    <n v="63.512999999999998"/>
  </r>
  <r>
    <s v="gid://shopify/LineItem/2152546795598"/>
    <n v="911"/>
    <s v="United States"/>
    <s v="Charmain"/>
    <s v="Scowcroft"/>
    <x v="6"/>
    <n v="83408"/>
    <x v="196"/>
    <x v="0"/>
    <n v="439"/>
    <x v="1013"/>
    <x v="0"/>
    <n v="6964678149"/>
    <s v="Walking Shoes"/>
    <n v="24039299077"/>
    <n v="1"/>
    <n v="537.13"/>
    <n v="590.84299999999996"/>
    <n v="53.713000000000001"/>
  </r>
  <r>
    <s v="gid://shopify/LineItem/2154338746446"/>
    <n v="2085"/>
    <s v="United States"/>
    <s v="Avie"/>
    <s v="Shearstone"/>
    <x v="6"/>
    <n v="31294"/>
    <x v="72"/>
    <x v="0"/>
    <n v="668"/>
    <x v="1014"/>
    <x v="0"/>
    <n v="6964678149"/>
    <s v="Walking Shoes"/>
    <n v="24039299141"/>
    <n v="1"/>
    <n v="615.13"/>
    <n v="676.64300000000003"/>
    <n v="61.512999999999998"/>
  </r>
  <r>
    <s v="gid://shopify/LineItem/2156015353934"/>
    <n v="3570"/>
    <s v="United States"/>
    <s v="Ellswerth"/>
    <s v="Springtorp"/>
    <x v="6"/>
    <n v="69408"/>
    <x v="11"/>
    <x v="0"/>
    <n v="3101"/>
    <x v="1015"/>
    <x v="0"/>
    <n v="6964678149"/>
    <s v="Walking Shoes"/>
    <n v="24039299141"/>
    <n v="1"/>
    <n v="571.92999999999995"/>
    <n v="629.12300000000005"/>
    <n v="57.192999999999998"/>
  </r>
  <r>
    <s v="gid://shopify/LineItem/2153151660110"/>
    <n v="1269"/>
    <s v="United States"/>
    <s v="Wain"/>
    <s v="Povey"/>
    <x v="0"/>
    <n v="48150"/>
    <x v="123"/>
    <x v="0"/>
    <n v="3795"/>
    <x v="1016"/>
    <x v="0"/>
    <n v="6964678149"/>
    <s v="Walking Shoes"/>
    <n v="43817936261"/>
    <n v="1"/>
    <n v="615.13"/>
    <n v="676.64300000000003"/>
    <n v="61.512999999999998"/>
  </r>
  <r>
    <s v="gid://shopify/LineItem/2160634855502"/>
    <n v="6782"/>
    <s v="United States"/>
    <s v="Valaria"/>
    <s v="Pedgrift"/>
    <x v="4"/>
    <n v="35085"/>
    <x v="43"/>
    <x v="0"/>
    <n v="5711"/>
    <x v="1017"/>
    <x v="0"/>
    <n v="6964678149"/>
    <s v="Walking Shoes"/>
    <n v="1540000000000"/>
    <n v="1"/>
    <n v="595.92999999999995"/>
    <n v="655.52300000000002"/>
    <n v="59.593000000000004"/>
  </r>
  <r>
    <s v="gid://shopify/LineItem/2151577845838"/>
    <n v="232"/>
    <s v="United States"/>
    <s v="Bryce"/>
    <s v="Dibbe"/>
    <x v="10"/>
    <n v="9225"/>
    <x v="202"/>
    <x v="0"/>
    <n v="2032"/>
    <x v="1018"/>
    <x v="0"/>
    <n v="1516160069"/>
    <s v="Walking Shoes"/>
    <n v="4656276421"/>
    <n v="1"/>
    <n v="537.13"/>
    <n v="590.84299999999996"/>
    <n v="53.713000000000001"/>
  </r>
  <r>
    <s v="gid://shopify/LineItem/2153565061198"/>
    <n v="1639"/>
    <s v="United States"/>
    <s v="Corey"/>
    <s v="Fortie"/>
    <x v="2"/>
    <n v="83475"/>
    <x v="101"/>
    <x v="0"/>
    <n v="5859"/>
    <x v="1019"/>
    <x v="0"/>
    <n v="1516160069"/>
    <s v="Walking Shoes"/>
    <n v="4656276613"/>
    <n v="1"/>
    <n v="529.13"/>
    <n v="582.04300000000001"/>
    <n v="52.912999999999997"/>
  </r>
  <r>
    <s v="gid://shopify/LineItem/2160528523342"/>
    <n v="6697"/>
    <s v="United States"/>
    <s v="Moises"/>
    <s v="Plaid"/>
    <x v="30"/>
    <n v="8706"/>
    <x v="71"/>
    <x v="0"/>
    <n v="879"/>
    <x v="1020"/>
    <x v="0"/>
    <n v="1516160069"/>
    <s v="Walking Shoes"/>
    <n v="4656276549"/>
    <n v="1"/>
    <n v="537.13"/>
    <n v="590.84299999999996"/>
    <n v="53.713000000000001"/>
  </r>
  <r>
    <s v="gid://shopify/LineItem/2153264513102"/>
    <n v="1373"/>
    <s v="United States"/>
    <s v="Horacio"/>
    <s v="Blogg"/>
    <x v="7"/>
    <n v="4943"/>
    <x v="12"/>
    <x v="0"/>
    <n v="111"/>
    <x v="1021"/>
    <x v="0"/>
    <n v="1516160069"/>
    <s v="Walking Shoes"/>
    <n v="4656276677"/>
    <n v="1"/>
    <n v="537.13"/>
    <n v="590.84299999999996"/>
    <n v="53.713000000000001"/>
  </r>
  <r>
    <s v="gid://shopify/LineItem/2153769074766"/>
    <n v="1839"/>
    <s v="United States"/>
    <s v="Hayes"/>
    <s v="Manis"/>
    <x v="30"/>
    <n v="54926"/>
    <x v="87"/>
    <x v="0"/>
    <n v="3548"/>
    <x v="485"/>
    <x v="0"/>
    <n v="1516160069"/>
    <s v="Walking Shoes"/>
    <n v="4656276677"/>
    <n v="1"/>
    <n v="517.53"/>
    <n v="569.28300000000002"/>
    <n v="51.753"/>
  </r>
  <r>
    <s v="gid://shopify/LineItem/2160889692238"/>
    <n v="6993"/>
    <s v="United States"/>
    <s v="Joni"/>
    <s v="Hollingby"/>
    <x v="14"/>
    <n v="33926"/>
    <x v="28"/>
    <x v="0"/>
    <n v="6450"/>
    <x v="1022"/>
    <x v="0"/>
    <n v="1516160069"/>
    <s v="Walking Shoes"/>
    <n v="4656276933"/>
    <n v="1"/>
    <n v="595.92999999999995"/>
    <n v="655.52300000000002"/>
    <n v="59.593000000000004"/>
  </r>
  <r>
    <s v="gid://shopify/LineItem/2153647734862"/>
    <n v="1713"/>
    <s v="United States"/>
    <s v="Goldi"/>
    <s v="Peoples"/>
    <x v="17"/>
    <n v="86388"/>
    <x v="102"/>
    <x v="0"/>
    <n v="2390"/>
    <x v="619"/>
    <x v="0"/>
    <n v="290741845"/>
    <s v="Walking Shoes"/>
    <n v="7403932357"/>
    <n v="1"/>
    <n v="509.53"/>
    <n v="560.48299999999995"/>
    <n v="50.953000000000003"/>
  </r>
  <r>
    <s v="gid://shopify/LineItem/2159744811086"/>
    <n v="6141"/>
    <s v="United States"/>
    <s v="Chalmers"/>
    <s v="Riediger"/>
    <x v="5"/>
    <n v="77361"/>
    <x v="227"/>
    <x v="0"/>
    <n v="5549"/>
    <x v="1023"/>
    <x v="0"/>
    <n v="290741845"/>
    <s v="Walking Shoes"/>
    <n v="7403932357"/>
    <n v="1"/>
    <n v="509.53"/>
    <n v="560.48299999999995"/>
    <n v="50.953000000000003"/>
  </r>
  <r>
    <s v="gid://shopify/LineItem/2156086165582"/>
    <n v="3625"/>
    <s v="United States"/>
    <s v="Jackie"/>
    <s v="Ramalhete"/>
    <x v="39"/>
    <n v="41082"/>
    <x v="233"/>
    <x v="0"/>
    <n v="4200"/>
    <x v="1024"/>
    <x v="0"/>
    <n v="290741845"/>
    <s v="Walking Shoes"/>
    <n v="7403932293"/>
    <n v="1"/>
    <n v="527.13"/>
    <n v="579.84299999999996"/>
    <n v="52.713000000000001"/>
  </r>
  <r>
    <s v="gid://shopify/LineItem/2155430903886"/>
    <n v="3185"/>
    <s v="United States"/>
    <s v="Regan"/>
    <s v="Onge"/>
    <x v="6"/>
    <n v="32385"/>
    <x v="81"/>
    <x v="0"/>
    <n v="5748"/>
    <x v="1025"/>
    <x v="0"/>
    <n v="290741845"/>
    <s v="Walking Shoes"/>
    <n v="7403932293"/>
    <n v="1"/>
    <n v="579.92999999999995"/>
    <n v="637.923"/>
    <n v="57.993000000000002"/>
  </r>
  <r>
    <s v="gid://shopify/LineItem/2156189614158"/>
    <n v="3710"/>
    <s v="United States"/>
    <s v="Matthus"/>
    <s v="Hayto"/>
    <x v="17"/>
    <n v="58646"/>
    <x v="145"/>
    <x v="0"/>
    <n v="4567"/>
    <x v="1026"/>
    <x v="0"/>
    <n v="290741845"/>
    <s v="Walking Shoes"/>
    <n v="7403932293"/>
    <n v="1"/>
    <n v="587.92999999999995"/>
    <n v="646.72299999999996"/>
    <n v="58.792999999999999"/>
  </r>
  <r>
    <s v="gid://shopify/LineItem/2158978039886"/>
    <n v="5632"/>
    <s v="United States"/>
    <s v="Mariquilla"/>
    <s v="Cobbold"/>
    <x v="7"/>
    <n v="66270"/>
    <x v="306"/>
    <x v="0"/>
    <n v="417"/>
    <x v="1027"/>
    <x v="0"/>
    <n v="290741845"/>
    <s v="Walking Shoes"/>
    <n v="7403932293"/>
    <n v="1"/>
    <n v="626.33000000000004"/>
    <n v="688.96299999999997"/>
    <n v="62.633000000000003"/>
  </r>
  <r>
    <s v="gid://shopify/LineItem/2159050424398"/>
    <n v="5680"/>
    <s v="United States"/>
    <s v="Sindee"/>
    <s v="Sitch"/>
    <x v="6"/>
    <n v="99280"/>
    <x v="307"/>
    <x v="0"/>
    <n v="547"/>
    <x v="1028"/>
    <x v="0"/>
    <n v="290741845"/>
    <s v="Walking Shoes"/>
    <n v="7403932421"/>
    <n v="1"/>
    <n v="579.92999999999995"/>
    <n v="637.923"/>
    <n v="57.993000000000002"/>
  </r>
  <r>
    <s v="gid://shopify/LineItem/2152988966990"/>
    <n v="1114"/>
    <s v="United States"/>
    <s v="Zak"/>
    <s v="Gailor"/>
    <x v="26"/>
    <n v="80270"/>
    <x v="138"/>
    <x v="0"/>
    <n v="6021"/>
    <x v="1029"/>
    <x v="0"/>
    <n v="290741845"/>
    <s v="Walking Shoes"/>
    <n v="24761765573"/>
    <n v="1"/>
    <n v="527.13"/>
    <n v="579.84299999999996"/>
    <n v="52.713000000000001"/>
  </r>
  <r>
    <s v="gid://shopify/LineItem/2159758213198"/>
    <n v="6154"/>
    <s v="United States"/>
    <s v="Yankee"/>
    <s v="Robertis"/>
    <x v="29"/>
    <n v="83670"/>
    <x v="212"/>
    <x v="0"/>
    <n v="4293"/>
    <x v="224"/>
    <x v="0"/>
    <n v="290741845"/>
    <s v="Walking Shoes"/>
    <n v="1540000000000"/>
    <n v="1"/>
    <n v="527.13"/>
    <n v="579.84299999999996"/>
    <n v="52.713000000000001"/>
  </r>
  <r>
    <s v="gid://shopify/LineItem/2153298722894"/>
    <n v="1411"/>
    <s v="United States"/>
    <s v="Cora"/>
    <s v="Fantini"/>
    <x v="4"/>
    <n v="94394"/>
    <x v="308"/>
    <x v="0"/>
    <n v="1188"/>
    <x v="782"/>
    <x v="0"/>
    <n v="290741845"/>
    <s v="Walking Shoes"/>
    <n v="1540000000000"/>
    <n v="1"/>
    <n v="744.73"/>
    <n v="819.20299999999997"/>
    <n v="74.472999999999999"/>
  </r>
  <r>
    <s v="gid://shopify/LineItem/2160283680846"/>
    <n v="6451"/>
    <s v="United States"/>
    <s v="Godfree"/>
    <s v="Kier"/>
    <x v="10"/>
    <n v="37823"/>
    <x v="265"/>
    <x v="0"/>
    <n v="5757"/>
    <x v="1030"/>
    <x v="0"/>
    <n v="2919880197"/>
    <s v="Walking Shoes"/>
    <n v="8586464453"/>
    <n v="1"/>
    <n v="488.13"/>
    <n v="536.94299999999998"/>
    <n v="48.813000000000002"/>
  </r>
  <r>
    <s v="gid://shopify/LineItem/2157797245006"/>
    <n v="5000"/>
    <s v="United States"/>
    <s v="Jacenta"/>
    <s v="Hryncewicz"/>
    <x v="7"/>
    <n v="22232"/>
    <x v="12"/>
    <x v="0"/>
    <n v="1161"/>
    <x v="1031"/>
    <x v="0"/>
    <n v="1073330437"/>
    <s v="Walking Shoes"/>
    <n v="3326091013"/>
    <n v="1"/>
    <n v="509.53"/>
    <n v="560.48299999999995"/>
    <n v="50.953000000000003"/>
  </r>
  <r>
    <s v="gid://shopify/LineItem/2154956095566"/>
    <n v="2774"/>
    <s v="United States"/>
    <s v="Wileen"/>
    <s v="Caplan"/>
    <x v="6"/>
    <n v="62423"/>
    <x v="264"/>
    <x v="0"/>
    <n v="2544"/>
    <x v="1032"/>
    <x v="0"/>
    <n v="810272132"/>
    <s v="Walking Shoes"/>
    <n v="2966102148"/>
    <n v="1"/>
    <n v="508.13"/>
    <n v="558.94299999999998"/>
    <n v="50.813000000000002"/>
  </r>
  <r>
    <s v="gid://shopify/LineItem/2154905731150"/>
    <n v="2719"/>
    <s v="United States"/>
    <s v="Frayda"/>
    <s v="Polglaze"/>
    <x v="19"/>
    <n v="85295"/>
    <x v="309"/>
    <x v="0"/>
    <n v="4402"/>
    <x v="1033"/>
    <x v="0"/>
    <n v="3467398661"/>
    <s v="Sandals"/>
    <n v="19943625733"/>
    <n v="1"/>
    <n v="663.13"/>
    <n v="729.44299999999998"/>
    <n v="66.313000000000002"/>
  </r>
  <r>
    <s v="gid://shopify/LineItem/2152917368910"/>
    <n v="1036"/>
    <s v="United States"/>
    <s v="Noel"/>
    <s v="Opdenort"/>
    <x v="0"/>
    <n v="36520"/>
    <x v="37"/>
    <x v="0"/>
    <n v="4762"/>
    <x v="1034"/>
    <x v="0"/>
    <n v="3467398661"/>
    <s v="Sandals"/>
    <n v="19943625733"/>
    <n v="1"/>
    <n v="485.53"/>
    <n v="534.08299999999997"/>
    <n v="48.552999999999997"/>
  </r>
  <r>
    <s v="gid://shopify/LineItem/2154926440526"/>
    <n v="2744"/>
    <s v="United States"/>
    <s v="Sibyl"/>
    <s v="Stiggers"/>
    <x v="37"/>
    <n v="7479"/>
    <x v="310"/>
    <x v="0"/>
    <n v="2726"/>
    <x v="1035"/>
    <x v="0"/>
    <n v="3467398661"/>
    <s v="Sandals"/>
    <n v="19943625733"/>
    <n v="1"/>
    <n v="626.33000000000004"/>
    <n v="688.96299999999997"/>
    <n v="62.633000000000003"/>
  </r>
  <r>
    <s v="gid://shopify/LineItem/2151846543438"/>
    <n v="466"/>
    <s v="United States"/>
    <s v="Amber"/>
    <s v="Pyvis"/>
    <x v="6"/>
    <n v="87518"/>
    <x v="311"/>
    <x v="0"/>
    <n v="1535"/>
    <x v="1036"/>
    <x v="0"/>
    <n v="3467398661"/>
    <s v="Sandals"/>
    <n v="19943625797"/>
    <n v="1"/>
    <n v="531.92999999999995"/>
    <n v="585.12300000000005"/>
    <n v="53.192999999999998"/>
  </r>
  <r>
    <s v="gid://shopify/LineItem/2151865024590"/>
    <n v="481"/>
    <s v="United States"/>
    <s v="Natalina"/>
    <s v="Mcall"/>
    <x v="0"/>
    <n v="42679"/>
    <x v="103"/>
    <x v="0"/>
    <n v="768"/>
    <x v="1037"/>
    <x v="0"/>
    <n v="3467398661"/>
    <s v="Sandals"/>
    <n v="19943625797"/>
    <n v="1"/>
    <n v="531.92999999999995"/>
    <n v="585.12300000000005"/>
    <n v="53.192999999999998"/>
  </r>
  <r>
    <s v="gid://shopify/LineItem/2157425983566"/>
    <n v="4716"/>
    <s v="United States"/>
    <s v="Sandi"/>
    <s v="Houlison"/>
    <x v="2"/>
    <n v="54515"/>
    <x v="312"/>
    <x v="0"/>
    <n v="2977"/>
    <x v="1038"/>
    <x v="0"/>
    <n v="3467398661"/>
    <s v="Sandals"/>
    <n v="19943625861"/>
    <n v="1"/>
    <n v="531.92999999999995"/>
    <n v="585.12300000000005"/>
    <n v="53.192999999999998"/>
  </r>
  <r>
    <s v="gid://shopify/LineItem/2157118259278"/>
    <n v="4397"/>
    <s v="United States"/>
    <s v="Cherry"/>
    <s v="Brizell"/>
    <x v="14"/>
    <n v="31264"/>
    <x v="96"/>
    <x v="0"/>
    <n v="6367"/>
    <x v="504"/>
    <x v="0"/>
    <n v="3467398661"/>
    <s v="Sandals"/>
    <n v="19943625925"/>
    <n v="1"/>
    <n v="613.13"/>
    <n v="674.44299999999998"/>
    <n v="61.313000000000002"/>
  </r>
  <r>
    <s v="gid://shopify/LineItem/2155398168654"/>
    <n v="3169"/>
    <s v="United States"/>
    <s v="Karel"/>
    <s v="Freckingham"/>
    <x v="37"/>
    <n v="50193"/>
    <x v="193"/>
    <x v="0"/>
    <n v="2426"/>
    <x v="1039"/>
    <x v="0"/>
    <n v="3467398661"/>
    <s v="Sandals"/>
    <n v="21200000000000"/>
    <n v="1"/>
    <n v="937.13"/>
    <n v="1030.8430000000001"/>
    <n v="93.712999999999994"/>
  </r>
  <r>
    <s v="gid://shopify/LineItem/2153086156878"/>
    <n v="1212"/>
    <s v="United States"/>
    <s v="Elsbeth"/>
    <s v="Paolillo"/>
    <x v="13"/>
    <n v="50920"/>
    <x v="215"/>
    <x v="0"/>
    <n v="2644"/>
    <x v="572"/>
    <x v="0"/>
    <n v="5680667589"/>
    <s v="Sandals"/>
    <n v="17944511173"/>
    <n v="1"/>
    <n v="593.13"/>
    <n v="652.44299999999998"/>
    <n v="59.313000000000002"/>
  </r>
  <r>
    <s v="gid://shopify/LineItem/2158005813326"/>
    <n v="5173"/>
    <s v="United States"/>
    <s v="Shayna"/>
    <s v="Vickers"/>
    <x v="11"/>
    <n v="22074"/>
    <x v="18"/>
    <x v="0"/>
    <n v="1396"/>
    <x v="1040"/>
    <x v="0"/>
    <n v="1515975621"/>
    <s v="Walking Shoes"/>
    <n v="4655634821"/>
    <n v="1"/>
    <n v="625.13"/>
    <n v="687.64300000000003"/>
    <n v="62.512999999999998"/>
  </r>
  <r>
    <s v="gid://shopify/LineItem/2152218558542"/>
    <n v="719"/>
    <s v="United States"/>
    <s v="Godwin"/>
    <s v="Prendeville"/>
    <x v="22"/>
    <n v="98549"/>
    <x v="45"/>
    <x v="0"/>
    <n v="5472"/>
    <x v="1041"/>
    <x v="0"/>
    <n v="1515975621"/>
    <s v="Walking Shoes"/>
    <n v="4655634949"/>
    <n v="1"/>
    <n v="517.53"/>
    <n v="569.28300000000002"/>
    <n v="51.753"/>
  </r>
  <r>
    <s v="gid://shopify/LineItem/2153097068622"/>
    <n v="1223"/>
    <s v="United States"/>
    <s v="Issiah"/>
    <s v="Clements"/>
    <x v="2"/>
    <n v="38100"/>
    <x v="19"/>
    <x v="0"/>
    <n v="1209"/>
    <x v="1042"/>
    <x v="0"/>
    <n v="1515975621"/>
    <s v="Walking Shoes"/>
    <n v="4655635013"/>
    <n v="1"/>
    <n v="587.92999999999995"/>
    <n v="646.72299999999996"/>
    <n v="58.792999999999999"/>
  </r>
  <r>
    <s v="gid://shopify/LineItem/2153587834958"/>
    <n v="1659"/>
    <s v="United States"/>
    <s v="Ryley"/>
    <s v="Vallens"/>
    <x v="14"/>
    <n v="18509"/>
    <x v="96"/>
    <x v="0"/>
    <n v="4376"/>
    <x v="576"/>
    <x v="0"/>
    <n v="1515975621"/>
    <s v="Walking Shoes"/>
    <n v="4655635013"/>
    <n v="1"/>
    <n v="517.53"/>
    <n v="569.28300000000002"/>
    <n v="51.753"/>
  </r>
  <r>
    <s v="gid://shopify/LineItem/2156632735822"/>
    <n v="4064"/>
    <s v="United States"/>
    <s v="Ban"/>
    <s v="Nettle"/>
    <x v="9"/>
    <n v="42289"/>
    <x v="15"/>
    <x v="0"/>
    <n v="3318"/>
    <x v="1043"/>
    <x v="0"/>
    <n v="1515975621"/>
    <s v="Walking Shoes"/>
    <n v="4655635013"/>
    <n v="1"/>
    <n v="571.92999999999995"/>
    <n v="629.12300000000005"/>
    <n v="57.192999999999998"/>
  </r>
  <r>
    <s v="gid://shopify/LineItem/2157558202446"/>
    <n v="4816"/>
    <s v="United States"/>
    <s v="Minna"/>
    <s v="Edmonson"/>
    <x v="17"/>
    <n v="4642"/>
    <x v="313"/>
    <x v="0"/>
    <n v="2132"/>
    <x v="1044"/>
    <x v="0"/>
    <n v="1515975621"/>
    <s v="Walking Shoes"/>
    <n v="4655635013"/>
    <n v="1"/>
    <n v="517.53"/>
    <n v="569.28300000000002"/>
    <n v="51.753"/>
  </r>
  <r>
    <s v="gid://shopify/LineItem/2159174516814"/>
    <n v="5761"/>
    <s v="United States"/>
    <s v="Beverlee"/>
    <s v="Winslet"/>
    <x v="6"/>
    <n v="3324"/>
    <x v="11"/>
    <x v="0"/>
    <n v="509"/>
    <x v="72"/>
    <x v="0"/>
    <n v="1515975621"/>
    <s v="Walking Shoes"/>
    <n v="4655635013"/>
    <n v="1"/>
    <n v="517.53"/>
    <n v="569.28300000000002"/>
    <n v="51.753"/>
  </r>
  <r>
    <s v="gid://shopify/LineItem/2161209901134"/>
    <n v="7246"/>
    <s v="United States"/>
    <s v="Tymon"/>
    <s v="Duer"/>
    <x v="22"/>
    <n v="25721"/>
    <x v="45"/>
    <x v="0"/>
    <n v="2228"/>
    <x v="1045"/>
    <x v="0"/>
    <n v="1515975621"/>
    <s v="Walking Shoes"/>
    <n v="4655635013"/>
    <n v="1"/>
    <n v="977.13"/>
    <n v="1074.8430000000001"/>
    <n v="97.712999999999994"/>
  </r>
  <r>
    <s v="gid://shopify/LineItem/2158859845710"/>
    <n v="5541"/>
    <s v="United States"/>
    <s v="Creigh"/>
    <s v="Scemp"/>
    <x v="11"/>
    <n v="42989"/>
    <x v="54"/>
    <x v="0"/>
    <n v="1492"/>
    <x v="143"/>
    <x v="0"/>
    <n v="1515975621"/>
    <s v="Walking Shoes"/>
    <n v="4655635077"/>
    <n v="1"/>
    <n v="537.13"/>
    <n v="590.84299999999996"/>
    <n v="53.713000000000001"/>
  </r>
  <r>
    <s v="gid://shopify/LineItem/2154738614350"/>
    <n v="2552"/>
    <s v="United States"/>
    <s v="Michal"/>
    <s v="Forlong"/>
    <x v="28"/>
    <n v="71704"/>
    <x v="118"/>
    <x v="0"/>
    <n v="4928"/>
    <x v="1046"/>
    <x v="0"/>
    <n v="1515975621"/>
    <s v="Walking Shoes"/>
    <n v="4655635077"/>
    <n v="1"/>
    <n v="517.53"/>
    <n v="569.28300000000002"/>
    <n v="51.753"/>
  </r>
  <r>
    <s v="gid://shopify/LineItem/2158953758798"/>
    <n v="5607"/>
    <s v="United States"/>
    <s v="Alexandr"/>
    <s v="Saltern"/>
    <x v="18"/>
    <n v="53989"/>
    <x v="314"/>
    <x v="0"/>
    <n v="888"/>
    <x v="437"/>
    <x v="0"/>
    <n v="1515975621"/>
    <s v="Walking Shoes"/>
    <n v="4655635141"/>
    <n v="1"/>
    <n v="537.13"/>
    <n v="590.84299999999996"/>
    <n v="53.713000000000001"/>
  </r>
  <r>
    <s v="gid://shopify/LineItem/2154435706958"/>
    <n v="2220"/>
    <s v="United States"/>
    <s v="Alphard"/>
    <s v="Adenet"/>
    <x v="16"/>
    <n v="52101"/>
    <x v="181"/>
    <x v="0"/>
    <n v="3362"/>
    <x v="1047"/>
    <x v="0"/>
    <n v="1515975621"/>
    <s v="Walking Shoes"/>
    <n v="4655635141"/>
    <n v="1"/>
    <n v="642.33000000000004"/>
    <n v="706.56299999999999"/>
    <n v="64.233000000000004"/>
  </r>
  <r>
    <s v="gid://shopify/LineItem/2157415301198"/>
    <n v="4706"/>
    <s v="United States"/>
    <s v="Kimberlyn"/>
    <s v="McInnery"/>
    <x v="2"/>
    <n v="65163"/>
    <x v="197"/>
    <x v="0"/>
    <n v="2822"/>
    <x v="1048"/>
    <x v="0"/>
    <n v="1515975621"/>
    <s v="Walking Shoes"/>
    <n v="4655635141"/>
    <n v="1"/>
    <n v="587.92999999999995"/>
    <n v="646.72299999999996"/>
    <n v="58.792999999999999"/>
  </r>
  <r>
    <s v="gid://shopify/LineItem/2157637501006"/>
    <n v="4888"/>
    <s v="United States"/>
    <s v="Kalil"/>
    <s v="Macvain"/>
    <x v="11"/>
    <n v="73715"/>
    <x v="18"/>
    <x v="0"/>
    <n v="1828"/>
    <x v="1049"/>
    <x v="0"/>
    <n v="1515975621"/>
    <s v="Walking Shoes"/>
    <n v="4655635141"/>
    <n v="1"/>
    <n v="517.53"/>
    <n v="569.28300000000002"/>
    <n v="51.753"/>
  </r>
  <r>
    <s v="gid://shopify/LineItem/2154318921806"/>
    <n v="2074"/>
    <s v="United States"/>
    <s v="Mick"/>
    <s v="Learman"/>
    <x v="37"/>
    <n v="58257"/>
    <x v="193"/>
    <x v="0"/>
    <n v="4653"/>
    <x v="1050"/>
    <x v="0"/>
    <n v="1515975621"/>
    <s v="Walking Shoes"/>
    <n v="4655635205"/>
    <n v="1"/>
    <n v="635.13"/>
    <n v="698.64300000000003"/>
    <n v="63.512999999999998"/>
  </r>
  <r>
    <s v="gid://shopify/LineItem/2157137461326"/>
    <n v="4420"/>
    <s v="United States"/>
    <s v="Tristan"/>
    <s v="Durrant"/>
    <x v="17"/>
    <n v="65193"/>
    <x v="241"/>
    <x v="0"/>
    <n v="5426"/>
    <x v="1051"/>
    <x v="0"/>
    <n v="1515975621"/>
    <s v="Walking Shoes"/>
    <n v="4655635269"/>
    <n v="1"/>
    <n v="517.53"/>
    <n v="569.28300000000002"/>
    <n v="51.753"/>
  </r>
  <r>
    <s v="gid://shopify/LineItem/2151468236878"/>
    <n v="119"/>
    <s v="United States"/>
    <s v="Stevena"/>
    <s v="Gothliff"/>
    <x v="29"/>
    <n v="80595"/>
    <x v="315"/>
    <x v="0"/>
    <n v="4445"/>
    <x v="585"/>
    <x v="0"/>
    <n v="1515975621"/>
    <s v="Walking Shoes"/>
    <n v="20068662277"/>
    <n v="1"/>
    <n v="537.13"/>
    <n v="590.84299999999996"/>
    <n v="53.713000000000001"/>
  </r>
  <r>
    <s v="gid://shopify/LineItem/2153650159694"/>
    <n v="1715"/>
    <s v="United States"/>
    <s v="Katerina"/>
    <s v="Greenhalf"/>
    <x v="17"/>
    <n v="51015"/>
    <x v="230"/>
    <x v="0"/>
    <n v="5926"/>
    <x v="1052"/>
    <x v="0"/>
    <n v="1515975621"/>
    <s v="Walking Shoes"/>
    <n v="20068662277"/>
    <n v="1"/>
    <n v="537.13"/>
    <n v="590.84299999999996"/>
    <n v="53.713000000000001"/>
  </r>
  <r>
    <s v="gid://shopify/LineItem/2154999480398"/>
    <n v="2825"/>
    <s v="United States"/>
    <s v="Ertha"/>
    <s v="Starmont"/>
    <x v="23"/>
    <n v="31824"/>
    <x v="47"/>
    <x v="0"/>
    <n v="5880"/>
    <x v="732"/>
    <x v="0"/>
    <n v="1515975621"/>
    <s v="Walking Shoes"/>
    <n v="20068662277"/>
    <n v="1"/>
    <n v="537.13"/>
    <n v="590.84299999999996"/>
    <n v="53.713000000000001"/>
  </r>
  <r>
    <s v="gid://shopify/LineItem/2157953581134"/>
    <n v="5134"/>
    <s v="United States"/>
    <s v="Eadith"/>
    <s v="Agiolfinger"/>
    <x v="15"/>
    <n v="50935"/>
    <x v="36"/>
    <x v="0"/>
    <n v="6232"/>
    <x v="1053"/>
    <x v="0"/>
    <n v="1515975621"/>
    <s v="Walking Shoes"/>
    <n v="41659882949"/>
    <n v="1"/>
    <n v="587.92999999999995"/>
    <n v="646.72299999999996"/>
    <n v="58.792999999999999"/>
  </r>
  <r>
    <s v="gid://shopify/LineItem/2153155133518"/>
    <n v="1270"/>
    <s v="United States"/>
    <s v="Gideon"/>
    <s v="Liversage"/>
    <x v="11"/>
    <n v="3483"/>
    <x v="54"/>
    <x v="0"/>
    <n v="2729"/>
    <x v="1054"/>
    <x v="0"/>
    <n v="1515975621"/>
    <s v="Walking Shoes"/>
    <n v="41659894021"/>
    <n v="1"/>
    <n v="635.13"/>
    <n v="698.64300000000003"/>
    <n v="63.512999999999998"/>
  </r>
  <r>
    <s v="gid://shopify/LineItem/2153994846286"/>
    <n v="1995"/>
    <s v="United States"/>
    <s v="Leeland"/>
    <s v="Giral"/>
    <x v="26"/>
    <n v="39927"/>
    <x v="223"/>
    <x v="0"/>
    <n v="5163"/>
    <x v="1055"/>
    <x v="0"/>
    <n v="1515975621"/>
    <s v="Walking Shoes"/>
    <n v="41659894021"/>
    <n v="1"/>
    <n v="615.13"/>
    <n v="676.64300000000003"/>
    <n v="61.512999999999998"/>
  </r>
  <r>
    <s v="gid://shopify/LineItem/2161178083406"/>
    <n v="7221"/>
    <s v="United States"/>
    <s v="Rubin"/>
    <s v="Tyght"/>
    <x v="0"/>
    <n v="12988"/>
    <x v="2"/>
    <x v="0"/>
    <n v="231"/>
    <x v="1056"/>
    <x v="0"/>
    <n v="1515975621"/>
    <s v="Walking Shoes"/>
    <n v="41659901253"/>
    <n v="1"/>
    <n v="537.13"/>
    <n v="590.84299999999996"/>
    <n v="53.713000000000001"/>
  </r>
  <r>
    <s v="gid://shopify/LineItem/2157959217230"/>
    <n v="5141"/>
    <s v="United States"/>
    <s v="Orelle"/>
    <s v="Fernant"/>
    <x v="9"/>
    <n v="83913"/>
    <x v="15"/>
    <x v="0"/>
    <n v="2395"/>
    <x v="194"/>
    <x v="0"/>
    <n v="1515975621"/>
    <s v="Walking Shoes"/>
    <n v="41659913413"/>
    <n v="1"/>
    <n v="893.53"/>
    <n v="982.88300000000004"/>
    <n v="89.352999999999994"/>
  </r>
  <r>
    <s v="gid://shopify/LineItem/2155099324494"/>
    <n v="2943"/>
    <s v="United States"/>
    <s v="Ava"/>
    <s v="Borgnol"/>
    <x v="19"/>
    <n v="79771"/>
    <x v="40"/>
    <x v="0"/>
    <n v="566"/>
    <x v="1057"/>
    <x v="0"/>
    <n v="1515975621"/>
    <s v="Walking Shoes"/>
    <n v="41659948421"/>
    <n v="1"/>
    <n v="595.92999999999995"/>
    <n v="655.52300000000002"/>
    <n v="59.593000000000004"/>
  </r>
  <r>
    <s v="gid://shopify/LineItem/2152548696142"/>
    <n v="915"/>
    <s v="United States"/>
    <s v="Dulcea"/>
    <s v="Smee"/>
    <x v="19"/>
    <n v="96080"/>
    <x v="117"/>
    <x v="0"/>
    <n v="1218"/>
    <x v="1058"/>
    <x v="0"/>
    <n v="456942760"/>
    <s v="Walking Shoes"/>
    <n v="1300507576"/>
    <n v="1"/>
    <n v="625.13"/>
    <n v="687.64300000000003"/>
    <n v="62.512999999999998"/>
  </r>
  <r>
    <s v="gid://shopify/LineItem/2153354920014"/>
    <n v="1448"/>
    <s v="United States"/>
    <s v="Cesare"/>
    <s v="De Simoni"/>
    <x v="2"/>
    <n v="73594"/>
    <x v="22"/>
    <x v="0"/>
    <n v="4555"/>
    <x v="1059"/>
    <x v="0"/>
    <n v="89844235"/>
    <s v="Walking Shoes"/>
    <n v="993880556"/>
    <n v="1"/>
    <n v="493.53"/>
    <n v="542.88300000000004"/>
    <n v="49.353000000000002"/>
  </r>
  <r>
    <s v="gid://shopify/LineItem/2153552478286"/>
    <n v="1620"/>
    <s v="United States"/>
    <s v="Thorstein"/>
    <s v="Merrgen"/>
    <x v="6"/>
    <n v="49334"/>
    <x v="14"/>
    <x v="0"/>
    <n v="4917"/>
    <x v="1060"/>
    <x v="0"/>
    <n v="456942760"/>
    <s v="Walking Shoes"/>
    <n v="1300507584"/>
    <n v="1"/>
    <n v="517.53"/>
    <n v="569.28300000000002"/>
    <n v="51.753"/>
  </r>
  <r>
    <s v="gid://shopify/LineItem/2156496814158"/>
    <n v="3976"/>
    <s v="United States"/>
    <s v="Cameron"/>
    <s v="Foss"/>
    <x v="9"/>
    <n v="71152"/>
    <x v="15"/>
    <x v="0"/>
    <n v="4163"/>
    <x v="1061"/>
    <x v="0"/>
    <n v="456942760"/>
    <s v="Walking Shoes"/>
    <n v="1300507584"/>
    <n v="1"/>
    <n v="517.53"/>
    <n v="569.28300000000002"/>
    <n v="51.753"/>
  </r>
  <r>
    <s v="gid://shopify/LineItem/2151175389262"/>
    <n v="13"/>
    <s v="United States"/>
    <s v="Jennie"/>
    <s v="Petters"/>
    <x v="14"/>
    <n v="97433"/>
    <x v="94"/>
    <x v="0"/>
    <n v="1833"/>
    <x v="1062"/>
    <x v="0"/>
    <n v="89844235"/>
    <s v="Walking Shoes"/>
    <n v="993871948"/>
    <n v="1"/>
    <n v="493.53"/>
    <n v="542.88300000000004"/>
    <n v="49.353000000000002"/>
  </r>
  <r>
    <s v="gid://shopify/LineItem/2155822743630"/>
    <n v="3397"/>
    <s v="United States"/>
    <s v="Del"/>
    <s v="Bunclark"/>
    <x v="7"/>
    <n v="20003"/>
    <x v="316"/>
    <x v="0"/>
    <n v="2799"/>
    <x v="1063"/>
    <x v="0"/>
    <n v="456942760"/>
    <s v="Walking Shoes"/>
    <n v="1300507580"/>
    <n v="1"/>
    <n v="537.13"/>
    <n v="590.84299999999996"/>
    <n v="53.713000000000001"/>
  </r>
  <r>
    <s v="gid://shopify/LineItem/2151659143246"/>
    <n v="301"/>
    <s v="United States"/>
    <s v="Dmitri"/>
    <s v="Blewis"/>
    <x v="2"/>
    <n v="77196"/>
    <x v="22"/>
    <x v="0"/>
    <n v="1001"/>
    <x v="1064"/>
    <x v="0"/>
    <n v="456942760"/>
    <s v="Walking Shoes"/>
    <n v="1300507592"/>
    <n v="1"/>
    <n v="517.53"/>
    <n v="569.28300000000002"/>
    <n v="51.753"/>
  </r>
  <r>
    <s v="gid://shopify/LineItem/2156238831694"/>
    <n v="3753"/>
    <s v="United States"/>
    <s v="Angelle"/>
    <s v="Joly"/>
    <x v="34"/>
    <n v="49095"/>
    <x v="116"/>
    <x v="0"/>
    <n v="13"/>
    <x v="1065"/>
    <x v="0"/>
    <n v="456942760"/>
    <s v="Walking Shoes"/>
    <n v="1300507588"/>
    <n v="1"/>
    <n v="635.13"/>
    <n v="698.64300000000003"/>
    <n v="63.512999999999998"/>
  </r>
  <r>
    <s v="gid://shopify/LineItem/2157476053070"/>
    <n v="4753"/>
    <s v="United States"/>
    <s v="Chandal"/>
    <s v="Sterre"/>
    <x v="6"/>
    <n v="77706"/>
    <x v="53"/>
    <x v="0"/>
    <n v="3973"/>
    <x v="1066"/>
    <x v="0"/>
    <n v="456942760"/>
    <s v="Walking Shoes"/>
    <n v="1300507588"/>
    <n v="1"/>
    <n v="635.13"/>
    <n v="698.64300000000003"/>
    <n v="63.512999999999998"/>
  </r>
  <r>
    <s v="gid://shopify/LineItem/2158647214158"/>
    <n v="5438"/>
    <s v="United States"/>
    <s v="Cristiano"/>
    <s v="Wheldon"/>
    <x v="8"/>
    <n v="35991"/>
    <x v="157"/>
    <x v="0"/>
    <n v="4177"/>
    <x v="1067"/>
    <x v="0"/>
    <n v="456942760"/>
    <s v="Walking Shoes"/>
    <n v="1300507588"/>
    <n v="1"/>
    <n v="537.13"/>
    <n v="590.84299999999996"/>
    <n v="53.713000000000001"/>
  </r>
  <r>
    <s v="gid://shopify/LineItem/2151209336910"/>
    <n v="28"/>
    <s v="United States"/>
    <s v="Georgeanne"/>
    <s v="Abramamovh"/>
    <x v="2"/>
    <n v="93673"/>
    <x v="31"/>
    <x v="0"/>
    <n v="5865"/>
    <x v="1068"/>
    <x v="0"/>
    <n v="456942760"/>
    <s v="Walking Shoes"/>
    <n v="1300507588"/>
    <n v="1"/>
    <n v="579.92999999999995"/>
    <n v="637.923"/>
    <n v="57.993000000000002"/>
  </r>
  <r>
    <s v="gid://shopify/LineItem/2151591903310"/>
    <n v="254"/>
    <s v="United States"/>
    <s v="Nanine"/>
    <s v="Shakespear"/>
    <x v="17"/>
    <n v="5596"/>
    <x v="38"/>
    <x v="0"/>
    <n v="5437"/>
    <x v="744"/>
    <x v="0"/>
    <n v="456942760"/>
    <s v="Walking Shoes"/>
    <n v="1300507588"/>
    <n v="1"/>
    <n v="626.33000000000004"/>
    <n v="688.96299999999997"/>
    <n v="62.633000000000003"/>
  </r>
  <r>
    <s v="gid://shopify/LineItem/2159763423310"/>
    <n v="6158"/>
    <s v="United States"/>
    <s v="Lanae"/>
    <s v="Lars"/>
    <x v="10"/>
    <n v="45878"/>
    <x v="199"/>
    <x v="0"/>
    <n v="121"/>
    <x v="1069"/>
    <x v="0"/>
    <n v="456942760"/>
    <s v="Walking Shoes"/>
    <n v="1300507588"/>
    <n v="1"/>
    <n v="587.92999999999995"/>
    <n v="646.72299999999996"/>
    <n v="58.792999999999999"/>
  </r>
  <r>
    <s v="gid://shopify/LineItem/2153472000078"/>
    <n v="1536"/>
    <s v="United States"/>
    <s v="Dona"/>
    <s v="Ivanishin"/>
    <x v="37"/>
    <n v="98263"/>
    <x v="173"/>
    <x v="0"/>
    <n v="3360"/>
    <x v="1070"/>
    <x v="0"/>
    <n v="89844235"/>
    <s v="Walking Shoes"/>
    <n v="993873544"/>
    <n v="1"/>
    <n v="507.13"/>
    <n v="557.84299999999996"/>
    <n v="50.713000000000001"/>
  </r>
  <r>
    <s v="gid://shopify/LineItem/2157111771214"/>
    <n v="4385"/>
    <s v="United States"/>
    <s v="Pepi"/>
    <s v="Orfeur"/>
    <x v="18"/>
    <n v="93944"/>
    <x v="39"/>
    <x v="0"/>
    <n v="4381"/>
    <x v="1071"/>
    <x v="0"/>
    <n v="89844235"/>
    <s v="Walking Shoes"/>
    <n v="993873544"/>
    <n v="1"/>
    <n v="595.13"/>
    <n v="654.64300000000003"/>
    <n v="59.512999999999998"/>
  </r>
  <r>
    <s v="gid://shopify/LineItem/2153463349326"/>
    <n v="1532"/>
    <s v="United States"/>
    <s v="Robinette"/>
    <s v="Gomersal"/>
    <x v="4"/>
    <n v="89580"/>
    <x v="169"/>
    <x v="0"/>
    <n v="4185"/>
    <x v="1072"/>
    <x v="0"/>
    <n v="89844235"/>
    <s v="Walking Shoes"/>
    <n v="823406169"/>
    <n v="1"/>
    <n v="507.13"/>
    <n v="557.84299999999996"/>
    <n v="50.713000000000001"/>
  </r>
  <r>
    <s v="gid://shopify/LineItem/2161300471886"/>
    <n v="7312"/>
    <s v="United States"/>
    <s v="Rancell"/>
    <s v="Ashness"/>
    <x v="26"/>
    <n v="58638"/>
    <x v="242"/>
    <x v="0"/>
    <n v="3357"/>
    <x v="1073"/>
    <x v="0"/>
    <n v="89844235"/>
    <s v="Walking Shoes"/>
    <n v="823406169"/>
    <n v="1"/>
    <n v="563.92999999999995"/>
    <n v="620.32299999999998"/>
    <n v="56.393000000000001"/>
  </r>
  <r>
    <s v="gid://shopify/LineItem/2152003928142"/>
    <n v="571"/>
    <s v="United States"/>
    <s v="Aarika"/>
    <s v="Stallen"/>
    <x v="11"/>
    <n v="14098"/>
    <x v="18"/>
    <x v="0"/>
    <n v="3107"/>
    <x v="1074"/>
    <x v="0"/>
    <n v="89844235"/>
    <s v="Walking Shoes"/>
    <n v="993874872"/>
    <n v="1"/>
    <n v="507.13"/>
    <n v="557.84299999999996"/>
    <n v="50.713000000000001"/>
  </r>
  <r>
    <s v="gid://shopify/LineItem/2156401655886"/>
    <n v="3883"/>
    <s v="United States"/>
    <s v="Coralyn"/>
    <s v="Howsego"/>
    <x v="20"/>
    <n v="80185"/>
    <x v="42"/>
    <x v="0"/>
    <n v="729"/>
    <x v="1075"/>
    <x v="0"/>
    <n v="456942760"/>
    <s v="Walking Shoes"/>
    <n v="36830163397"/>
    <n v="1"/>
    <n v="635.13"/>
    <n v="698.64300000000003"/>
    <n v="63.512999999999998"/>
  </r>
  <r>
    <s v="gid://shopify/LineItem/2161475780686"/>
    <n v="7409"/>
    <s v="United States"/>
    <s v="Petr"/>
    <s v="Lovie"/>
    <x v="2"/>
    <n v="23628"/>
    <x v="120"/>
    <x v="0"/>
    <n v="4060"/>
    <x v="1076"/>
    <x v="0"/>
    <n v="89844235"/>
    <s v="Walking Shoes"/>
    <n v="1550000000000"/>
    <n v="1"/>
    <n v="563.92999999999995"/>
    <n v="620.32299999999998"/>
    <n v="56.393000000000001"/>
  </r>
  <r>
    <s v="gid://shopify/LineItem/2151464140878"/>
    <n v="117"/>
    <s v="United States"/>
    <s v="Durward"/>
    <s v="Dreschler"/>
    <x v="29"/>
    <n v="3324"/>
    <x v="317"/>
    <x v="0"/>
    <n v="5017"/>
    <x v="1077"/>
    <x v="0"/>
    <n v="89844235"/>
    <s v="Walking Shoes"/>
    <n v="1317524072"/>
    <n v="1"/>
    <n v="595.13"/>
    <n v="654.64300000000003"/>
    <n v="59.512999999999998"/>
  </r>
  <r>
    <s v="gid://shopify/LineItem/2151463780430"/>
    <n v="116"/>
    <s v="United States"/>
    <s v="Geoffrey"/>
    <s v="Rawdales"/>
    <x v="6"/>
    <n v="19407"/>
    <x v="174"/>
    <x v="0"/>
    <n v="5538"/>
    <x v="1077"/>
    <x v="0"/>
    <n v="89844235"/>
    <s v="Walking Shoes"/>
    <n v="1317522288"/>
    <n v="1"/>
    <n v="839.13"/>
    <n v="923.04300000000001"/>
    <n v="83.912999999999997"/>
  </r>
  <r>
    <s v="gid://shopify/LineItem/2157222363214"/>
    <n v="4513"/>
    <s v="United States"/>
    <s v="Wait"/>
    <s v="Jayne"/>
    <x v="11"/>
    <n v="20028"/>
    <x v="25"/>
    <x v="0"/>
    <n v="5957"/>
    <x v="1078"/>
    <x v="0"/>
    <n v="89844235"/>
    <s v="Walking Shoes"/>
    <n v="1317522288"/>
    <n v="1"/>
    <n v="648.73"/>
    <n v="713.60299999999995"/>
    <n v="64.873000000000005"/>
  </r>
  <r>
    <s v="gid://shopify/LineItem/2156347752526"/>
    <n v="3833"/>
    <s v="United States"/>
    <s v="Jamaal"/>
    <s v="Dillinton"/>
    <x v="0"/>
    <n v="48641"/>
    <x v="51"/>
    <x v="0"/>
    <n v="1122"/>
    <x v="1079"/>
    <x v="0"/>
    <n v="89844235"/>
    <s v="Walking Shoes"/>
    <n v="1317522288"/>
    <n v="1"/>
    <n v="754.13"/>
    <n v="829.54300000000001"/>
    <n v="75.412999999999997"/>
  </r>
  <r>
    <s v="gid://shopify/LineItem/2160943956046"/>
    <n v="7027"/>
    <s v="United States"/>
    <s v="Wynnie"/>
    <s v="Jarrard"/>
    <x v="14"/>
    <n v="63612"/>
    <x v="28"/>
    <x v="0"/>
    <n v="5557"/>
    <x v="1080"/>
    <x v="0"/>
    <n v="456942760"/>
    <s v="Walking Shoes"/>
    <n v="12600000000000"/>
    <n v="1"/>
    <n v="537.13"/>
    <n v="590.84299999999996"/>
    <n v="53.713000000000001"/>
  </r>
  <r>
    <s v="gid://shopify/LineItem/2153941565518"/>
    <n v="1953"/>
    <s v="United States"/>
    <s v="Hazel"/>
    <s v="Bladge"/>
    <x v="8"/>
    <n v="95075"/>
    <x v="90"/>
    <x v="0"/>
    <n v="6349"/>
    <x v="1081"/>
    <x v="0"/>
    <n v="456942760"/>
    <s v="Walking Shoes"/>
    <n v="12600000000000"/>
    <n v="1"/>
    <n v="635.13"/>
    <n v="698.64300000000003"/>
    <n v="63.512999999999998"/>
  </r>
  <r>
    <s v="gid://shopify/LineItem/2151700693070"/>
    <n v="332"/>
    <s v="United States"/>
    <s v="Alfreda"/>
    <s v="Gilyott"/>
    <x v="20"/>
    <n v="73359"/>
    <x v="42"/>
    <x v="0"/>
    <n v="2362"/>
    <x v="1082"/>
    <x v="0"/>
    <n v="456942760"/>
    <s v="Walking Shoes"/>
    <n v="12600000000000"/>
    <n v="1"/>
    <n v="579.92999999999995"/>
    <n v="637.923"/>
    <n v="57.993000000000002"/>
  </r>
  <r>
    <s v="gid://shopify/LineItem/2154992992334"/>
    <n v="2815"/>
    <s v="United States"/>
    <s v="Nanice"/>
    <s v="Markson"/>
    <x v="21"/>
    <n v="27707"/>
    <x v="191"/>
    <x v="0"/>
    <n v="1100"/>
    <x v="899"/>
    <x v="0"/>
    <n v="456942760"/>
    <s v="Walking Shoes"/>
    <n v="12600000000000"/>
    <n v="1"/>
    <n v="517.53"/>
    <n v="569.28300000000002"/>
    <n v="51.753"/>
  </r>
  <r>
    <s v="gid://shopify/LineItem/2156664553550"/>
    <n v="4089"/>
    <s v="United States"/>
    <s v="Maybelle"/>
    <s v="Bullough"/>
    <x v="11"/>
    <n v="19153"/>
    <x v="131"/>
    <x v="0"/>
    <n v="6129"/>
    <x v="1083"/>
    <x v="0"/>
    <n v="89844235"/>
    <s v="Walking Shoes"/>
    <n v="16422426181"/>
    <n v="1"/>
    <n v="642.33000000000004"/>
    <n v="706.56299999999999"/>
    <n v="64.233000000000004"/>
  </r>
  <r>
    <s v="gid://shopify/LineItem/2151427997774"/>
    <n v="86"/>
    <s v="United States"/>
    <s v="Tiffie"/>
    <s v="Harkins"/>
    <x v="2"/>
    <n v="34586"/>
    <x v="155"/>
    <x v="0"/>
    <n v="2966"/>
    <x v="1084"/>
    <x v="0"/>
    <n v="456942760"/>
    <s v="Walking Shoes"/>
    <n v="12600000000000"/>
    <n v="1"/>
    <n v="595.92999999999995"/>
    <n v="655.52300000000002"/>
    <n v="59.593000000000004"/>
  </r>
  <r>
    <s v="gid://shopify/LineItem/2157320634446"/>
    <n v="4614"/>
    <s v="United States"/>
    <s v="Tina"/>
    <s v="Celes"/>
    <x v="34"/>
    <n v="78459"/>
    <x v="116"/>
    <x v="0"/>
    <n v="2733"/>
    <x v="1085"/>
    <x v="0"/>
    <n v="6479953989"/>
    <s v="Walking Shoes"/>
    <n v="21459690245"/>
    <n v="1"/>
    <n v="501.53"/>
    <n v="551.68299999999999"/>
    <n v="50.152999999999999"/>
  </r>
  <r>
    <s v="gid://shopify/LineItem/2157593296974"/>
    <n v="4847"/>
    <s v="United States"/>
    <s v="Ashly"/>
    <s v="Hanigan"/>
    <x v="14"/>
    <n v="40269"/>
    <x v="302"/>
    <x v="0"/>
    <n v="347"/>
    <x v="1086"/>
    <x v="0"/>
    <n v="1587389957"/>
    <s v="Walking Shoes"/>
    <n v="4874999301"/>
    <n v="1"/>
    <n v="563.92999999999995"/>
    <n v="620.32299999999998"/>
    <n v="56.393000000000001"/>
  </r>
  <r>
    <s v="gid://shopify/LineItem/2161183195214"/>
    <n v="7223"/>
    <s v="United States"/>
    <s v="Sandor"/>
    <s v="Kubin"/>
    <x v="16"/>
    <n v="4640"/>
    <x v="318"/>
    <x v="0"/>
    <n v="1788"/>
    <x v="1087"/>
    <x v="0"/>
    <n v="6479953989"/>
    <s v="Walking Shoes"/>
    <n v="21459690437"/>
    <n v="1"/>
    <n v="563.92999999999995"/>
    <n v="620.32299999999998"/>
    <n v="56.393000000000001"/>
  </r>
  <r>
    <s v="gid://shopify/LineItem/2154550984782"/>
    <n v="2363"/>
    <s v="United States"/>
    <s v="Maggee"/>
    <s v="Gaffey"/>
    <x v="27"/>
    <n v="90131"/>
    <x v="277"/>
    <x v="0"/>
    <n v="3283"/>
    <x v="1088"/>
    <x v="0"/>
    <n v="5322497733"/>
    <s v="Walking Shoes"/>
    <n v="16561033733"/>
    <n v="1"/>
    <n v="563.92999999999995"/>
    <n v="620.32299999999998"/>
    <n v="56.393000000000001"/>
  </r>
  <r>
    <s v="gid://shopify/LineItem/2155029889102"/>
    <n v="2865"/>
    <s v="United States"/>
    <s v="Arda"/>
    <s v="Ceaser"/>
    <x v="2"/>
    <n v="21910"/>
    <x v="142"/>
    <x v="0"/>
    <n v="2602"/>
    <x v="1089"/>
    <x v="0"/>
    <n v="1587389957"/>
    <s v="Walking Shoes"/>
    <n v="4874999429"/>
    <n v="1"/>
    <n v="563.92999999999995"/>
    <n v="620.32299999999998"/>
    <n v="56.393000000000001"/>
  </r>
  <r>
    <s v="gid://shopify/LineItem/2155002560590"/>
    <n v="2830"/>
    <s v="United States"/>
    <s v="Cally"/>
    <s v="Scramage"/>
    <x v="0"/>
    <n v="8657"/>
    <x v="123"/>
    <x v="0"/>
    <n v="5125"/>
    <x v="812"/>
    <x v="0"/>
    <n v="1122568197"/>
    <s v="Accessories"/>
    <n v="3530162181"/>
    <n v="1"/>
    <n v="556.73"/>
    <n v="612.40300000000002"/>
    <n v="55.673000000000002"/>
  </r>
  <r>
    <s v="gid://shopify/LineItem/2153560113230"/>
    <n v="1633"/>
    <s v="United States"/>
    <s v="Lucine"/>
    <s v="Chamley"/>
    <x v="31"/>
    <n v="48083"/>
    <x v="132"/>
    <x v="0"/>
    <n v="5756"/>
    <x v="1090"/>
    <x v="0"/>
    <n v="3467398661"/>
    <s v="Sandals"/>
    <n v="19943625669"/>
    <n v="2"/>
    <n v="594.13"/>
    <n v="653.54300000000001"/>
    <n v="59.412999999999997"/>
  </r>
  <r>
    <s v="gid://shopify/LineItem/2154730029134"/>
    <n v="2541"/>
    <s v="United States"/>
    <s v="Durward"/>
    <s v="Schutte"/>
    <x v="10"/>
    <n v="48455"/>
    <x v="319"/>
    <x v="0"/>
    <n v="4800"/>
    <x v="1091"/>
    <x v="0"/>
    <n v="456942760"/>
    <s v="Walking Shoes"/>
    <n v="1300507596"/>
    <n v="1"/>
    <n v="811.13"/>
    <n v="892.24300000000005"/>
    <n v="81.113"/>
  </r>
  <r>
    <s v="gid://shopify/LineItem/2157857177678"/>
    <n v="5046"/>
    <s v="United States"/>
    <s v="Katrina"/>
    <s v="Venturoli"/>
    <x v="14"/>
    <n v="10371"/>
    <x v="28"/>
    <x v="0"/>
    <n v="4428"/>
    <x v="544"/>
    <x v="0"/>
    <n v="456942760"/>
    <s v="Walking Shoes"/>
    <n v="1300507596"/>
    <n v="1"/>
    <n v="517.53"/>
    <n v="569.28300000000002"/>
    <n v="51.753"/>
  </r>
  <r>
    <s v="gid://shopify/LineItem/2151563657294"/>
    <n v="223"/>
    <s v="United States"/>
    <s v="Granger"/>
    <s v="Glavias"/>
    <x v="43"/>
    <n v="32050"/>
    <x v="248"/>
    <x v="0"/>
    <n v="2171"/>
    <x v="948"/>
    <x v="0"/>
    <n v="456942760"/>
    <s v="Walking Shoes"/>
    <n v="12600000000000"/>
    <n v="1"/>
    <n v="537.13"/>
    <n v="590.84299999999996"/>
    <n v="53.713000000000001"/>
  </r>
  <r>
    <s v="gid://shopify/LineItem/2158039007310"/>
    <n v="5199"/>
    <s v="United States"/>
    <s v="Kenneth"/>
    <s v="Gaveltone"/>
    <x v="0"/>
    <n v="78140"/>
    <x v="97"/>
    <x v="0"/>
    <n v="6246"/>
    <x v="1092"/>
    <x v="0"/>
    <n v="6964678149"/>
    <s v="Walking Shoes"/>
    <n v="24039298885"/>
    <n v="1"/>
    <n v="666.33"/>
    <n v="732.96299999999997"/>
    <n v="66.632999999999996"/>
  </r>
  <r>
    <s v="gid://shopify/LineItem/2155031068750"/>
    <n v="2869"/>
    <s v="United States"/>
    <s v="Baillie"/>
    <s v="Bearblock"/>
    <x v="8"/>
    <n v="15177"/>
    <x v="157"/>
    <x v="0"/>
    <n v="6194"/>
    <x v="172"/>
    <x v="0"/>
    <n v="6964678149"/>
    <s v="Walking Shoes"/>
    <n v="24039298949"/>
    <n v="1"/>
    <n v="801.13"/>
    <n v="881.24300000000005"/>
    <n v="80.113"/>
  </r>
  <r>
    <s v="gid://shopify/LineItem/2155552178254"/>
    <n v="3210"/>
    <s v="United States"/>
    <s v="Holt"/>
    <s v="Osbaldstone"/>
    <x v="46"/>
    <n v="2271"/>
    <x v="320"/>
    <x v="0"/>
    <n v="5933"/>
    <x v="1093"/>
    <x v="0"/>
    <n v="1516160069"/>
    <s v="Walking Shoes"/>
    <n v="4656276421"/>
    <n v="1"/>
    <n v="625.13"/>
    <n v="687.64300000000003"/>
    <n v="62.512999999999998"/>
  </r>
  <r>
    <s v="gid://shopify/LineItem/2159214264398"/>
    <n v="5781"/>
    <s v="United States"/>
    <s v="Bobbye"/>
    <s v="Elizabeth"/>
    <x v="19"/>
    <n v="65821"/>
    <x v="40"/>
    <x v="0"/>
    <n v="1152"/>
    <x v="114"/>
    <x v="0"/>
    <n v="1516160069"/>
    <s v="Walking Shoes"/>
    <n v="4656276549"/>
    <n v="1"/>
    <n v="537.13"/>
    <n v="590.84299999999996"/>
    <n v="53.713000000000001"/>
  </r>
  <r>
    <s v="gid://shopify/LineItem/2157304971342"/>
    <n v="4595"/>
    <s v="United States"/>
    <s v="Brook"/>
    <s v="Growy"/>
    <x v="13"/>
    <n v="86054"/>
    <x v="23"/>
    <x v="0"/>
    <n v="2993"/>
    <x v="1094"/>
    <x v="0"/>
    <n v="290741845"/>
    <s v="Walking Shoes"/>
    <n v="7403932037"/>
    <n v="1"/>
    <n v="615.13"/>
    <n v="676.64300000000003"/>
    <n v="61.512999999999998"/>
  </r>
  <r>
    <s v="gid://shopify/LineItem/2155941265486"/>
    <n v="3511"/>
    <s v="United States"/>
    <s v="Lynna"/>
    <s v="Tutsell"/>
    <x v="6"/>
    <n v="79933"/>
    <x v="321"/>
    <x v="0"/>
    <n v="107"/>
    <x v="1095"/>
    <x v="0"/>
    <n v="290741845"/>
    <s v="Walking Shoes"/>
    <n v="7403932421"/>
    <n v="1"/>
    <n v="555.92999999999995"/>
    <n v="611.52300000000002"/>
    <n v="55.593000000000004"/>
  </r>
  <r>
    <s v="gid://shopify/LineItem/2157879885902"/>
    <n v="5072"/>
    <s v="United States"/>
    <s v="Gard"/>
    <s v="Hise"/>
    <x v="1"/>
    <n v="33955"/>
    <x v="27"/>
    <x v="0"/>
    <n v="4036"/>
    <x v="1096"/>
    <x v="0"/>
    <n v="3467398661"/>
    <s v="Sandals"/>
    <n v="19943625925"/>
    <n v="1"/>
    <n v="595.13"/>
    <n v="654.64300000000003"/>
    <n v="59.512999999999998"/>
  </r>
  <r>
    <s v="gid://shopify/LineItem/2153934684238"/>
    <n v="1950"/>
    <s v="United States"/>
    <s v="Sela"/>
    <s v="Byrde"/>
    <x v="25"/>
    <n v="59129"/>
    <x v="68"/>
    <x v="0"/>
    <n v="135"/>
    <x v="1097"/>
    <x v="0"/>
    <n v="1515975621"/>
    <s v="Walking Shoes"/>
    <n v="4655635141"/>
    <n v="1"/>
    <n v="663.13"/>
    <n v="729.44299999999998"/>
    <n v="66.313000000000002"/>
  </r>
  <r>
    <s v="gid://shopify/LineItem/2158905753678"/>
    <n v="5578"/>
    <s v="United States"/>
    <s v="Dilly"/>
    <s v="Hargess"/>
    <x v="28"/>
    <n v="71319"/>
    <x v="118"/>
    <x v="0"/>
    <n v="2409"/>
    <x v="1098"/>
    <x v="0"/>
    <n v="1515975621"/>
    <s v="Walking Shoes"/>
    <n v="41659908165"/>
    <n v="1"/>
    <n v="713.13"/>
    <n v="784.44299999999998"/>
    <n v="71.313000000000002"/>
  </r>
  <r>
    <s v="gid://shopify/LineItem/2154601218126"/>
    <n v="2401"/>
    <s v="United States"/>
    <s v="Davie"/>
    <s v="Stanfield"/>
    <x v="0"/>
    <n v="74312"/>
    <x v="2"/>
    <x v="0"/>
    <n v="178"/>
    <x v="1099"/>
    <x v="0"/>
    <n v="456942760"/>
    <s v="Walking Shoes"/>
    <n v="1300507596"/>
    <n v="1"/>
    <n v="537.13"/>
    <n v="590.84299999999996"/>
    <n v="53.713000000000001"/>
  </r>
  <r>
    <s v="gid://shopify/LineItem/2151559528526"/>
    <n v="214"/>
    <s v="United States"/>
    <s v="Somerset"/>
    <s v="Chasemore"/>
    <x v="28"/>
    <n v="63182"/>
    <x v="207"/>
    <x v="0"/>
    <n v="2393"/>
    <x v="1100"/>
    <x v="0"/>
    <n v="89844235"/>
    <s v="Walking Shoes"/>
    <n v="993875088"/>
    <n v="1"/>
    <n v="683.13"/>
    <n v="751.44299999999998"/>
    <n v="68.313000000000002"/>
  </r>
  <r>
    <s v="gid://shopify/LineItem/2154712465486"/>
    <n v="2515"/>
    <s v="United States"/>
    <s v="Britteny"/>
    <s v="Lidgerton"/>
    <x v="8"/>
    <n v="19193"/>
    <x v="153"/>
    <x v="0"/>
    <n v="66"/>
    <x v="1101"/>
    <x v="0"/>
    <n v="89844235"/>
    <s v="Walking Shoes"/>
    <n v="1550000000000"/>
    <n v="1"/>
    <n v="493.53"/>
    <n v="542.88300000000004"/>
    <n v="49.353000000000002"/>
  </r>
  <r>
    <s v="gid://shopify/LineItem/2153842212942"/>
    <n v="1894"/>
    <s v="United States"/>
    <s v="Kerianne"/>
    <s v="Crust"/>
    <x v="18"/>
    <n v="82988"/>
    <x v="180"/>
    <x v="0"/>
    <n v="1129"/>
    <x v="1102"/>
    <x v="0"/>
    <n v="456942760"/>
    <s v="Walking Shoes"/>
    <n v="12600000000000"/>
    <n v="1"/>
    <n v="713.13"/>
    <n v="784.44299999999998"/>
    <n v="71.313000000000002"/>
  </r>
  <r>
    <s v="gid://shopify/LineItem/2160799514702"/>
    <n v="6923"/>
    <s v="United States"/>
    <s v="Nalani"/>
    <s v="Mozzi"/>
    <x v="30"/>
    <n v="87569"/>
    <x v="87"/>
    <x v="0"/>
    <n v="6265"/>
    <x v="1103"/>
    <x v="0"/>
    <n v="1587389957"/>
    <s v="Walking Shoes"/>
    <n v="4874999045"/>
    <n v="1"/>
    <n v="615.13"/>
    <n v="676.64300000000003"/>
    <n v="61.512999999999998"/>
  </r>
  <r>
    <s v="gid://shopify/LineItem/2155768610894"/>
    <n v="3342"/>
    <s v="United States"/>
    <s v="Farris"/>
    <s v="Enevold"/>
    <x v="29"/>
    <n v="17006"/>
    <x v="67"/>
    <x v="0"/>
    <n v="2421"/>
    <x v="1104"/>
    <x v="0"/>
    <n v="6964678149"/>
    <s v="Walking Shoes"/>
    <n v="24039299077"/>
    <n v="1"/>
    <n v="517.53"/>
    <n v="569.28300000000002"/>
    <n v="51.753"/>
  </r>
  <r>
    <s v="gid://shopify/LineItem/2155787386958"/>
    <n v="3363"/>
    <s v="United States"/>
    <s v="Lexie"/>
    <s v="Blacktin"/>
    <x v="14"/>
    <n v="15617"/>
    <x v="96"/>
    <x v="0"/>
    <n v="3687"/>
    <x v="568"/>
    <x v="0"/>
    <n v="290741845"/>
    <s v="Walking Shoes"/>
    <n v="1540000000000"/>
    <n v="1"/>
    <n v="509.53"/>
    <n v="560.48299999999995"/>
    <n v="50.953000000000003"/>
  </r>
  <r>
    <s v="gid://shopify/LineItem/2161057529934"/>
    <n v="7114"/>
    <s v="United States"/>
    <s v="Demetri"/>
    <s v="Braisted"/>
    <x v="0"/>
    <n v="70587"/>
    <x v="103"/>
    <x v="0"/>
    <n v="391"/>
    <x v="1105"/>
    <x v="0"/>
    <n v="456942760"/>
    <s v="Walking Shoes"/>
    <n v="12600000000000"/>
    <n v="1"/>
    <n v="517.53"/>
    <n v="569.28300000000002"/>
    <n v="51.753"/>
  </r>
  <r>
    <s v="gid://shopify/LineItem/2158455554126"/>
    <n v="5330"/>
    <s v="United States"/>
    <s v="Querida"/>
    <s v="Toquet"/>
    <x v="0"/>
    <n v="9368"/>
    <x v="2"/>
    <x v="0"/>
    <n v="2732"/>
    <x v="1106"/>
    <x v="0"/>
    <n v="456942760"/>
    <s v="Walking Shoes"/>
    <n v="1300507588"/>
    <n v="1"/>
    <n v="683.13"/>
    <n v="751.44299999999998"/>
    <n v="68.313000000000002"/>
  </r>
  <r>
    <s v="gid://shopify/LineItem/2154601807950"/>
    <n v="2402"/>
    <s v="United States"/>
    <s v="Glenna"/>
    <s v="Krolik"/>
    <x v="7"/>
    <n v="67056"/>
    <x v="61"/>
    <x v="0"/>
    <n v="799"/>
    <x v="644"/>
    <x v="0"/>
    <n v="6479953989"/>
    <s v="Walking Shoes"/>
    <n v="21459690437"/>
    <n v="1"/>
    <n v="809.13"/>
    <n v="890.04300000000001"/>
    <n v="80.912999999999997"/>
  </r>
  <r>
    <s v="gid://shopify/LineItem/2155115708494"/>
    <n v="2959"/>
    <s v="United States"/>
    <s v="Theobald"/>
    <s v="Jirousek"/>
    <x v="2"/>
    <n v="3039"/>
    <x v="19"/>
    <x v="0"/>
    <n v="6468"/>
    <x v="1107"/>
    <x v="0"/>
    <n v="6964678149"/>
    <s v="Walking Shoes"/>
    <n v="24039299013"/>
    <n v="1"/>
    <n v="947.93"/>
    <n v="1042.723"/>
    <n v="94.793000000000006"/>
  </r>
  <r>
    <s v="gid://shopify/LineItem/2158808727630"/>
    <n v="5508"/>
    <s v="United States"/>
    <s v="Belia"/>
    <s v="Costley"/>
    <x v="19"/>
    <n v="57262"/>
    <x v="40"/>
    <x v="0"/>
    <n v="5633"/>
    <x v="1108"/>
    <x v="0"/>
    <n v="290741845"/>
    <s v="Walking Shoes"/>
    <n v="1540000000000"/>
    <n v="1"/>
    <n v="527.13"/>
    <n v="579.84299999999996"/>
    <n v="52.713000000000001"/>
  </r>
  <r>
    <s v="gid://shopify/LineItem/2160546381902"/>
    <n v="6713"/>
    <s v="United States"/>
    <s v="Bing"/>
    <s v="Dykes"/>
    <x v="29"/>
    <n v="57593"/>
    <x v="67"/>
    <x v="0"/>
    <n v="5309"/>
    <x v="918"/>
    <x v="0"/>
    <n v="290741845"/>
    <s v="Walking Shoes"/>
    <n v="1540000000000"/>
    <n v="1"/>
    <n v="615.13"/>
    <n v="676.64300000000003"/>
    <n v="61.512999999999998"/>
  </r>
  <r>
    <s v="gid://shopify/LineItem/2160475209806"/>
    <n v="6645"/>
    <s v="United States"/>
    <s v="Elita"/>
    <s v="Dunnion"/>
    <x v="6"/>
    <n v="89787"/>
    <x v="235"/>
    <x v="0"/>
    <n v="5229"/>
    <x v="557"/>
    <x v="0"/>
    <n v="3467398661"/>
    <s v="Sandals"/>
    <n v="19943625733"/>
    <n v="1"/>
    <n v="555.13"/>
    <n v="610.64300000000003"/>
    <n v="55.512999999999998"/>
  </r>
  <r>
    <s v="gid://shopify/LineItem/2155359600718"/>
    <n v="3155"/>
    <s v="United States"/>
    <s v="Pepillo"/>
    <s v="Sidworth"/>
    <x v="1"/>
    <n v="18352"/>
    <x v="10"/>
    <x v="0"/>
    <n v="767"/>
    <x v="1109"/>
    <x v="0"/>
    <n v="456942760"/>
    <s v="Walking Shoes"/>
    <n v="12600000000000"/>
    <n v="1"/>
    <n v="1026.33"/>
    <n v="1128.963"/>
    <n v="102.633"/>
  </r>
  <r>
    <s v="gid://shopify/LineItem/2151723892814"/>
    <n v="346"/>
    <s v="United States"/>
    <s v="Noreen"/>
    <s v="Swannie"/>
    <x v="29"/>
    <n v="70664"/>
    <x v="167"/>
    <x v="0"/>
    <n v="6490"/>
    <x v="1110"/>
    <x v="3"/>
    <n v="1380000000000"/>
    <s v="Walking Shoes"/>
    <n v="12400000000000"/>
    <n v="1"/>
    <n v="531.92999999999995"/>
    <n v="585.12300000000005"/>
    <n v="53.192999999999998"/>
  </r>
  <r>
    <s v="gid://shopify/LineItem/2159750217806"/>
    <n v="6144"/>
    <s v="United States"/>
    <s v="Danni"/>
    <s v="Lorait"/>
    <x v="0"/>
    <n v="83644"/>
    <x v="85"/>
    <x v="0"/>
    <n v="2480"/>
    <x v="536"/>
    <x v="3"/>
    <n v="1380000000000"/>
    <s v="Walking Shoes"/>
    <n v="12400000000000"/>
    <n v="1"/>
    <n v="485.53"/>
    <n v="534.08299999999997"/>
    <n v="48.552999999999997"/>
  </r>
  <r>
    <s v="gid://shopify/LineItem/2154594467918"/>
    <n v="2394"/>
    <s v="United States"/>
    <s v="Allys"/>
    <s v="Baitey"/>
    <x v="26"/>
    <n v="64100"/>
    <x v="242"/>
    <x v="0"/>
    <n v="3763"/>
    <x v="1111"/>
    <x v="3"/>
    <n v="6689477509"/>
    <s v="Walking Shoes"/>
    <n v="22464292933"/>
    <n v="1"/>
    <n v="537.13"/>
    <n v="590.84299999999996"/>
    <n v="53.713000000000001"/>
  </r>
  <r>
    <s v="gid://shopify/LineItem/2153394831438"/>
    <n v="1475"/>
    <s v="United States"/>
    <s v="Jacquenette"/>
    <s v="Petrichat"/>
    <x v="0"/>
    <n v="57070"/>
    <x v="322"/>
    <x v="0"/>
    <n v="5293"/>
    <x v="207"/>
    <x v="3"/>
    <n v="150000000000"/>
    <s v="Walking Shoes"/>
    <n v="1470000000000"/>
    <n v="1"/>
    <n v="517.13"/>
    <n v="568.84299999999996"/>
    <n v="51.713000000000001"/>
  </r>
  <r>
    <s v="gid://shopify/LineItem/2158449393742"/>
    <n v="5328"/>
    <s v="United States"/>
    <s v="Susana"/>
    <s v="Loughlin"/>
    <x v="1"/>
    <n v="39994"/>
    <x v="10"/>
    <x v="0"/>
    <n v="1001"/>
    <x v="1112"/>
    <x v="3"/>
    <n v="7861509637"/>
    <s v="Walking Shoes"/>
    <n v="36825211973"/>
    <n v="1"/>
    <n v="509.53"/>
    <n v="560.48299999999995"/>
    <n v="50.953000000000003"/>
  </r>
  <r>
    <s v="gid://shopify/LineItem/2154375315534"/>
    <n v="2135"/>
    <s v="United States"/>
    <s v="Karrah"/>
    <s v="Saturley"/>
    <x v="32"/>
    <n v="3881"/>
    <x v="148"/>
    <x v="0"/>
    <n v="909"/>
    <x v="1113"/>
    <x v="3"/>
    <n v="6442802245"/>
    <s v="Walking Shoes"/>
    <n v="21306266885"/>
    <n v="1"/>
    <n v="547.92999999999995"/>
    <n v="602.72299999999996"/>
    <n v="54.792999999999999"/>
  </r>
  <r>
    <s v="gid://shopify/LineItem/2151784939598"/>
    <n v="409"/>
    <s v="United States"/>
    <s v="Codie"/>
    <s v="Ruppert"/>
    <x v="21"/>
    <n v="22495"/>
    <x v="192"/>
    <x v="0"/>
    <n v="4550"/>
    <x v="1114"/>
    <x v="3"/>
    <n v="6689477509"/>
    <s v="Walking Shoes"/>
    <n v="1550000000000"/>
    <n v="1"/>
    <n v="537.13"/>
    <n v="590.84299999999996"/>
    <n v="53.713000000000001"/>
  </r>
  <r>
    <s v="gid://shopify/LineItem/2161240440910"/>
    <n v="7273"/>
    <s v="United States"/>
    <s v="Alisha"/>
    <s v="Rabbitts"/>
    <x v="17"/>
    <n v="37356"/>
    <x v="323"/>
    <x v="0"/>
    <n v="4250"/>
    <x v="1115"/>
    <x v="3"/>
    <n v="6964677957"/>
    <s v="Walking Shoes"/>
    <n v="24039297605"/>
    <n v="1"/>
    <n v="527.13"/>
    <n v="579.84299999999996"/>
    <n v="52.713000000000001"/>
  </r>
  <r>
    <s v="gid://shopify/LineItem/2151639547982"/>
    <n v="291"/>
    <s v="United States"/>
    <s v="Clemens"/>
    <s v="Ellins"/>
    <x v="15"/>
    <n v="63857"/>
    <x v="91"/>
    <x v="0"/>
    <n v="784"/>
    <x v="1116"/>
    <x v="3"/>
    <n v="1380000000000"/>
    <s v="Walking Shoes"/>
    <n v="12400000000000"/>
    <n v="1"/>
    <n v="613.13"/>
    <n v="674.44299999999998"/>
    <n v="61.313000000000002"/>
  </r>
  <r>
    <s v="gid://shopify/LineItem/2152318664782"/>
    <n v="776"/>
    <s v="United States"/>
    <s v="Sascha"/>
    <s v="Basler"/>
    <x v="26"/>
    <n v="85760"/>
    <x v="187"/>
    <x v="0"/>
    <n v="117"/>
    <x v="1117"/>
    <x v="3"/>
    <n v="6964677957"/>
    <s v="Walking Shoes"/>
    <n v="24039297221"/>
    <n v="1"/>
    <n v="595.13"/>
    <n v="654.64300000000003"/>
    <n v="59.512999999999998"/>
  </r>
  <r>
    <s v="gid://shopify/LineItem/2153522790478"/>
    <n v="1586"/>
    <s v="United States"/>
    <s v="Kelsi"/>
    <s v="Styant"/>
    <x v="15"/>
    <n v="16161"/>
    <x v="48"/>
    <x v="0"/>
    <n v="4989"/>
    <x v="1118"/>
    <x v="3"/>
    <n v="1430000000000"/>
    <s v="Walking Shoes"/>
    <n v="12600000000000"/>
    <n v="1"/>
    <n v="696.73"/>
    <n v="766.40300000000002"/>
    <n v="69.673000000000002"/>
  </r>
  <r>
    <s v="gid://shopify/LineItem/2155007508558"/>
    <n v="2833"/>
    <s v="United States"/>
    <s v="Pamella"/>
    <s v="Liffey"/>
    <x v="31"/>
    <n v="98427"/>
    <x v="79"/>
    <x v="0"/>
    <n v="949"/>
    <x v="1119"/>
    <x v="3"/>
    <n v="6137297157"/>
    <s v="Boots"/>
    <n v="19946493061"/>
    <n v="1"/>
    <n v="537.13"/>
    <n v="590.84299999999996"/>
    <n v="53.713000000000001"/>
  </r>
  <r>
    <s v="gid://shopify/LineItem/2158237122638"/>
    <n v="5291"/>
    <s v="United States"/>
    <s v="Berky"/>
    <s v="Davidove"/>
    <x v="26"/>
    <n v="69329"/>
    <x v="61"/>
    <x v="0"/>
    <n v="1823"/>
    <x v="1120"/>
    <x v="3"/>
    <n v="6137297733"/>
    <s v="Boots"/>
    <n v="19946496325"/>
    <n v="1"/>
    <n v="505.13"/>
    <n v="555.64300000000003"/>
    <n v="50.512999999999998"/>
  </r>
  <r>
    <s v="gid://shopify/LineItem/2154851303502"/>
    <n v="2673"/>
    <s v="United States"/>
    <s v="Elmo"/>
    <s v="Creddon"/>
    <x v="0"/>
    <n v="53953"/>
    <x v="51"/>
    <x v="0"/>
    <n v="3961"/>
    <x v="1121"/>
    <x v="3"/>
    <n v="166000000000"/>
    <s v="Flip-Flops"/>
    <n v="1560000000000"/>
    <n v="1"/>
    <n v="547.92999999999995"/>
    <n v="602.72299999999996"/>
    <n v="54.792999999999999"/>
  </r>
  <r>
    <s v="gid://shopify/LineItem/2154483482702"/>
    <n v="2274"/>
    <s v="United States"/>
    <s v="Ayn"/>
    <s v="Esland"/>
    <x v="39"/>
    <n v="56705"/>
    <x v="158"/>
    <x v="0"/>
    <n v="4715"/>
    <x v="1122"/>
    <x v="3"/>
    <n v="150000000000"/>
    <s v="Jackets"/>
    <n v="1470000000000"/>
    <n v="1"/>
    <n v="803.93"/>
    <n v="884.32299999999998"/>
    <n v="80.393000000000001"/>
  </r>
  <r>
    <s v="gid://shopify/LineItem/2154051436622"/>
    <n v="2015"/>
    <s v="United States"/>
    <s v="Fey"/>
    <s v="Gergely"/>
    <x v="6"/>
    <n v="99558"/>
    <x v="174"/>
    <x v="0"/>
    <n v="459"/>
    <x v="1123"/>
    <x v="3"/>
    <n v="1390000000000"/>
    <s v="Jackets"/>
    <n v="12500000000000"/>
    <n v="1"/>
    <n v="567.13"/>
    <n v="623.84299999999996"/>
    <n v="56.713000000000001"/>
  </r>
  <r>
    <s v="gid://shopify/LineItem/2153742401614"/>
    <n v="1813"/>
    <s v="United States"/>
    <s v="Pennie"/>
    <s v="Mapston"/>
    <x v="3"/>
    <n v="29082"/>
    <x v="263"/>
    <x v="0"/>
    <n v="4575"/>
    <x v="1124"/>
    <x v="3"/>
    <n v="58311999493"/>
    <s v="Walking Shoes"/>
    <n v="660000000000"/>
    <n v="1"/>
    <n v="606.13"/>
    <n v="666.74300000000005"/>
    <n v="60.613"/>
  </r>
  <r>
    <s v="gid://shopify/LineItem/2161149739086"/>
    <n v="7184"/>
    <s v="United States"/>
    <s v="Fairlie"/>
    <s v="Tremolieres"/>
    <x v="17"/>
    <n v="41486"/>
    <x v="195"/>
    <x v="0"/>
    <n v="623"/>
    <x v="1125"/>
    <x v="3"/>
    <n v="169000000000"/>
    <s v="Sandals"/>
    <n v="1570000000000"/>
    <n v="1"/>
    <n v="497.13"/>
    <n v="546.84299999999996"/>
    <n v="49.713000000000001"/>
  </r>
  <r>
    <s v="gid://shopify/LineItem/2156234408014"/>
    <n v="3748"/>
    <s v="United States"/>
    <s v="Johny"/>
    <s v="Kennaway"/>
    <x v="1"/>
    <n v="46241"/>
    <x v="27"/>
    <x v="0"/>
    <n v="3989"/>
    <x v="1126"/>
    <x v="3"/>
    <n v="169000000000"/>
    <s v="Sandals"/>
    <n v="1570000000000"/>
    <n v="1"/>
    <n v="595.13"/>
    <n v="654.64300000000003"/>
    <n v="59.512999999999998"/>
  </r>
  <r>
    <s v="gid://shopify/LineItem/2159691333710"/>
    <n v="6105"/>
    <s v="United States"/>
    <s v="Janelle"/>
    <s v="Terrey"/>
    <x v="14"/>
    <n v="34487"/>
    <x v="28"/>
    <x v="0"/>
    <n v="3453"/>
    <x v="1127"/>
    <x v="3"/>
    <n v="8624691653"/>
    <s v="Walking Shoes"/>
    <n v="36980510853"/>
    <n v="1"/>
    <n v="497.13"/>
    <n v="546.84299999999996"/>
    <n v="49.713000000000001"/>
  </r>
  <r>
    <s v="gid://shopify/LineItem/2152279212110"/>
    <n v="747"/>
    <s v="United States"/>
    <s v="Codie"/>
    <s v="Kimblin"/>
    <x v="25"/>
    <n v="63617"/>
    <x v="105"/>
    <x v="0"/>
    <n v="5335"/>
    <x v="1128"/>
    <x v="3"/>
    <n v="2340000000000"/>
    <s v="Walking Shoes"/>
    <n v="21100000000000"/>
    <n v="1"/>
    <n v="537.13"/>
    <n v="590.84299999999996"/>
    <n v="53.713000000000001"/>
  </r>
  <r>
    <s v="gid://shopify/LineItem/2157651886158"/>
    <n v="4900"/>
    <s v="United States"/>
    <s v="Valentin"/>
    <s v="Du Plantier"/>
    <x v="17"/>
    <n v="53821"/>
    <x v="290"/>
    <x v="0"/>
    <n v="5520"/>
    <x v="1129"/>
    <x v="3"/>
    <n v="1380000000000"/>
    <s v="Walking Shoes"/>
    <n v="12400000000000"/>
    <n v="1"/>
    <n v="485.53"/>
    <n v="534.08299999999997"/>
    <n v="48.552999999999997"/>
  </r>
  <r>
    <s v="gid://shopify/LineItem/2157541818446"/>
    <n v="4804"/>
    <s v="United States"/>
    <s v="Aguste"/>
    <s v="Schollick"/>
    <x v="11"/>
    <n v="5874"/>
    <x v="131"/>
    <x v="0"/>
    <n v="2357"/>
    <x v="1130"/>
    <x v="3"/>
    <n v="9058889925"/>
    <s v="Walking Shoes"/>
    <n v="43149332805"/>
    <n v="1"/>
    <n v="634.33000000000004"/>
    <n v="697.76300000000003"/>
    <n v="63.433"/>
  </r>
  <r>
    <s v="gid://shopify/LineItem/2154468704334"/>
    <n v="2259"/>
    <s v="United States"/>
    <s v="Abagail"/>
    <s v="McInally"/>
    <x v="31"/>
    <n v="72918"/>
    <x v="144"/>
    <x v="0"/>
    <n v="1209"/>
    <x v="1131"/>
    <x v="3"/>
    <n v="150000000000"/>
    <s v="Walking Shoes"/>
    <n v="1470000000000"/>
    <n v="1"/>
    <n v="485.53"/>
    <n v="534.08299999999997"/>
    <n v="48.552999999999997"/>
  </r>
  <r>
    <s v="gid://shopify/LineItem/2157001474126"/>
    <n v="4209"/>
    <s v="United States"/>
    <s v="Peri"/>
    <s v="Goundsy"/>
    <x v="21"/>
    <n v="27589"/>
    <x v="191"/>
    <x v="0"/>
    <n v="1183"/>
    <x v="1132"/>
    <x v="3"/>
    <n v="2340000000000"/>
    <s v="Walking Shoes"/>
    <n v="21100000000000"/>
    <n v="1"/>
    <n v="635.13"/>
    <n v="698.64300000000003"/>
    <n v="63.512999999999998"/>
  </r>
  <r>
    <s v="gid://shopify/LineItem/2154879418446"/>
    <n v="2691"/>
    <s v="United States"/>
    <s v="Shaine"/>
    <s v="Piquard"/>
    <x v="21"/>
    <n v="20766"/>
    <x v="191"/>
    <x v="0"/>
    <n v="3967"/>
    <x v="1133"/>
    <x v="3"/>
    <n v="1390000000000"/>
    <s v="Walking Shoes"/>
    <n v="12500000000000"/>
    <n v="1"/>
    <n v="625.13"/>
    <n v="687.64300000000003"/>
    <n v="62.512999999999998"/>
  </r>
  <r>
    <s v="gid://shopify/LineItem/2152875196494"/>
    <n v="1000"/>
    <s v="United States"/>
    <s v="Wilek"/>
    <s v="Matejka"/>
    <x v="25"/>
    <n v="31198"/>
    <x v="105"/>
    <x v="0"/>
    <n v="3840"/>
    <x v="1134"/>
    <x v="3"/>
    <n v="1390000000000"/>
    <s v="Walking Shoes"/>
    <n v="12500000000000"/>
    <n v="1"/>
    <n v="517.53"/>
    <n v="569.28300000000002"/>
    <n v="51.753"/>
  </r>
  <r>
    <s v="gid://shopify/LineItem/2155771396174"/>
    <n v="3344"/>
    <s v="United States"/>
    <s v="Ursula"/>
    <s v="Heifer"/>
    <x v="31"/>
    <n v="516"/>
    <x v="74"/>
    <x v="0"/>
    <n v="4464"/>
    <x v="1135"/>
    <x v="3"/>
    <n v="1380000000000"/>
    <s v="Walking Shoes"/>
    <n v="12400000000000"/>
    <n v="1"/>
    <n v="531.92999999999995"/>
    <n v="585.12300000000005"/>
    <n v="53.192999999999998"/>
  </r>
  <r>
    <s v="gid://shopify/LineItem/2152854356046"/>
    <n v="989"/>
    <s v="United States"/>
    <s v="Roma"/>
    <s v="Bleasdale"/>
    <x v="5"/>
    <n v="17954"/>
    <x v="286"/>
    <x v="0"/>
    <n v="935"/>
    <x v="1136"/>
    <x v="3"/>
    <n v="1420000000000"/>
    <s v="Walking Shoes"/>
    <n v="12600000000000"/>
    <n v="1"/>
    <n v="517.53"/>
    <n v="569.28300000000002"/>
    <n v="51.753"/>
  </r>
  <r>
    <s v="gid://shopify/LineItem/2160293871694"/>
    <n v="6471"/>
    <s v="United States"/>
    <s v="Miranda"/>
    <s v="Spiring"/>
    <x v="31"/>
    <n v="43091"/>
    <x v="74"/>
    <x v="0"/>
    <n v="605"/>
    <x v="1137"/>
    <x v="3"/>
    <n v="2350000000000"/>
    <s v="Walking Shoes"/>
    <n v="21100000000000"/>
    <n v="1"/>
    <n v="595.13"/>
    <n v="654.64300000000003"/>
    <n v="59.512999999999998"/>
  </r>
  <r>
    <s v="gid://shopify/LineItem/2159876866126"/>
    <n v="6216"/>
    <s v="United States"/>
    <s v="Mitchell"/>
    <s v="Suffield"/>
    <x v="11"/>
    <n v="73027"/>
    <x v="18"/>
    <x v="0"/>
    <n v="2986"/>
    <x v="1138"/>
    <x v="3"/>
    <n v="1380000000000"/>
    <s v="Walking Shoes"/>
    <n v="12400000000000"/>
    <n v="1"/>
    <n v="563.92999999999995"/>
    <n v="620.32299999999998"/>
    <n v="56.393000000000001"/>
  </r>
  <r>
    <s v="gid://shopify/LineItem/2161329242190"/>
    <n v="7329"/>
    <s v="United States"/>
    <s v="Rad"/>
    <s v="Bagguley"/>
    <x v="4"/>
    <n v="33644"/>
    <x v="169"/>
    <x v="0"/>
    <n v="664"/>
    <x v="1139"/>
    <x v="3"/>
    <n v="1410000000000"/>
    <s v="Walking Shoes"/>
    <n v="12500000000000"/>
    <n v="1"/>
    <n v="605.13"/>
    <n v="665.64300000000003"/>
    <n v="60.512999999999998"/>
  </r>
  <r>
    <s v="gid://shopify/LineItem/2156343361614"/>
    <n v="3828"/>
    <s v="United States"/>
    <s v="Reidar"/>
    <s v="Allonby"/>
    <x v="2"/>
    <n v="45473"/>
    <x v="324"/>
    <x v="0"/>
    <n v="6207"/>
    <x v="1140"/>
    <x v="3"/>
    <n v="1380000000000"/>
    <s v="Walking Shoes"/>
    <n v="12400000000000"/>
    <n v="1"/>
    <n v="527.13"/>
    <n v="579.84299999999996"/>
    <n v="52.713000000000001"/>
  </r>
  <r>
    <s v="gid://shopify/LineItem/2156003754062"/>
    <n v="3555"/>
    <s v="United States"/>
    <s v="Stanwood"/>
    <s v="Craufurd"/>
    <x v="2"/>
    <n v="67549"/>
    <x v="19"/>
    <x v="0"/>
    <n v="2136"/>
    <x v="1141"/>
    <x v="3"/>
    <n v="150000000000"/>
    <s v="Walking Shoes"/>
    <n v="1470000000000"/>
    <n v="1"/>
    <n v="555.13"/>
    <n v="610.64300000000003"/>
    <n v="55.512999999999998"/>
  </r>
  <r>
    <s v="gid://shopify/LineItem/2155182653518"/>
    <n v="3016"/>
    <s v="United States"/>
    <s v="Waverly"/>
    <s v="Karadzas"/>
    <x v="2"/>
    <n v="7391"/>
    <x v="82"/>
    <x v="0"/>
    <n v="4303"/>
    <x v="1142"/>
    <x v="3"/>
    <n v="1380000000000"/>
    <s v="Walking Shoes"/>
    <n v="12400000000000"/>
    <n v="1"/>
    <n v="497.13"/>
    <n v="546.84299999999996"/>
    <n v="49.713000000000001"/>
  </r>
  <r>
    <s v="gid://shopify/LineItem/2154423189582"/>
    <n v="2200"/>
    <s v="United States"/>
    <s v="Ichabod"/>
    <s v="Leemans"/>
    <x v="15"/>
    <n v="83445"/>
    <x v="91"/>
    <x v="0"/>
    <n v="2007"/>
    <x v="1143"/>
    <x v="3"/>
    <n v="1390000000000"/>
    <s v="Walking Shoes"/>
    <n v="12500000000000"/>
    <n v="1"/>
    <n v="517.53"/>
    <n v="569.28300000000002"/>
    <n v="51.753"/>
  </r>
  <r>
    <s v="gid://shopify/LineItem/2153155723342"/>
    <n v="1272"/>
    <s v="United States"/>
    <s v="Angelina"/>
    <s v="Aspital"/>
    <x v="13"/>
    <n v="9820"/>
    <x v="33"/>
    <x v="0"/>
    <n v="2969"/>
    <x v="1054"/>
    <x v="3"/>
    <n v="1410000000000"/>
    <s v="Walking Shoes"/>
    <n v="12500000000000"/>
    <n v="1"/>
    <n v="497.13"/>
    <n v="546.84299999999996"/>
    <n v="49.713000000000001"/>
  </r>
  <r>
    <s v="gid://shopify/LineItem/2153093529678"/>
    <n v="1219"/>
    <s v="United States"/>
    <s v="Cash"/>
    <s v="Budnik"/>
    <x v="6"/>
    <n v="50591"/>
    <x v="274"/>
    <x v="0"/>
    <n v="4509"/>
    <x v="1144"/>
    <x v="3"/>
    <n v="1380000000000"/>
    <s v="Walking Shoes"/>
    <n v="12400000000000"/>
    <n v="1"/>
    <n v="578.33000000000004"/>
    <n v="636.16300000000001"/>
    <n v="57.832999999999998"/>
  </r>
  <r>
    <s v="gid://shopify/LineItem/2156800737358"/>
    <n v="4154"/>
    <s v="United States"/>
    <s v="Marja"/>
    <s v="Maleck"/>
    <x v="19"/>
    <n v="38780"/>
    <x v="40"/>
    <x v="0"/>
    <n v="2174"/>
    <x v="1145"/>
    <x v="3"/>
    <n v="1430000000000"/>
    <s v="Walking Shoes"/>
    <n v="12600000000000"/>
    <n v="1"/>
    <n v="635.13"/>
    <n v="698.64300000000003"/>
    <n v="63.512999999999998"/>
  </r>
  <r>
    <s v="gid://shopify/LineItem/2156024561742"/>
    <n v="3578"/>
    <s v="United States"/>
    <s v="Jerry"/>
    <s v="Barnsdall"/>
    <x v="40"/>
    <n v="64407"/>
    <x v="325"/>
    <x v="0"/>
    <n v="6411"/>
    <x v="1146"/>
    <x v="3"/>
    <n v="150000000000"/>
    <s v="Walking Shoes"/>
    <n v="1470000000000"/>
    <n v="1"/>
    <n v="571.92999999999995"/>
    <n v="629.12300000000005"/>
    <n v="57.192999999999998"/>
  </r>
  <r>
    <s v="gid://shopify/LineItem/2156051693646"/>
    <n v="3606"/>
    <s v="United States"/>
    <s v="Ronny"/>
    <s v="Maddrell"/>
    <x v="7"/>
    <n v="64120"/>
    <x v="12"/>
    <x v="0"/>
    <n v="3358"/>
    <x v="1147"/>
    <x v="3"/>
    <n v="1380000000000"/>
    <s v="Walking Shoes"/>
    <n v="12400000000000"/>
    <n v="1"/>
    <n v="505.13"/>
    <n v="555.64300000000003"/>
    <n v="50.512999999999998"/>
  </r>
  <r>
    <s v="gid://shopify/LineItem/2153958309966"/>
    <n v="1967"/>
    <s v="United States"/>
    <s v="Ginny"/>
    <s v="Boseley"/>
    <x v="8"/>
    <n v="57481"/>
    <x v="326"/>
    <x v="0"/>
    <n v="6456"/>
    <x v="1148"/>
    <x v="3"/>
    <n v="150000000000"/>
    <s v="Walking Shoes"/>
    <n v="1470000000000"/>
    <n v="1"/>
    <n v="497.13"/>
    <n v="546.84299999999996"/>
    <n v="49.713000000000001"/>
  </r>
  <r>
    <s v="gid://shopify/LineItem/2152924184654"/>
    <n v="1044"/>
    <s v="United States"/>
    <s v="Carlita"/>
    <s v="Danhel"/>
    <x v="0"/>
    <n v="64583"/>
    <x v="188"/>
    <x v="0"/>
    <n v="5390"/>
    <x v="1149"/>
    <x v="3"/>
    <n v="6716408581"/>
    <s v="Walking Shoes"/>
    <n v="22576485573"/>
    <n v="1"/>
    <n v="497.13"/>
    <n v="546.84299999999996"/>
    <n v="49.713000000000001"/>
  </r>
  <r>
    <s v="gid://shopify/LineItem/2161130635342"/>
    <n v="7175"/>
    <s v="United States"/>
    <s v="Ashby"/>
    <s v="Gilogly"/>
    <x v="6"/>
    <n v="78141"/>
    <x v="264"/>
    <x v="0"/>
    <n v="5620"/>
    <x v="1150"/>
    <x v="3"/>
    <n v="6716408581"/>
    <s v="Walking Shoes"/>
    <n v="22576485573"/>
    <n v="1"/>
    <n v="531.92999999999995"/>
    <n v="585.12300000000005"/>
    <n v="53.192999999999998"/>
  </r>
  <r>
    <s v="gid://shopify/LineItem/2159688482894"/>
    <n v="6103"/>
    <s v="United States"/>
    <s v="Brenden"/>
    <s v="Biford"/>
    <x v="7"/>
    <n v="55773"/>
    <x v="316"/>
    <x v="0"/>
    <n v="4418"/>
    <x v="1151"/>
    <x v="3"/>
    <n v="1380000000000"/>
    <s v="Walking Shoes"/>
    <n v="12400000000000"/>
    <n v="1"/>
    <n v="485.53"/>
    <n v="534.08299999999997"/>
    <n v="48.552999999999997"/>
  </r>
  <r>
    <s v="gid://shopify/LineItem/2156157141070"/>
    <n v="3679"/>
    <s v="United States"/>
    <s v="Marleen"/>
    <s v="Skypp"/>
    <x v="22"/>
    <n v="64750"/>
    <x v="45"/>
    <x v="0"/>
    <n v="1207"/>
    <x v="1152"/>
    <x v="3"/>
    <n v="1380000000000"/>
    <s v="Walking Shoes"/>
    <n v="12400000000000"/>
    <n v="1"/>
    <n v="497.13"/>
    <n v="546.84299999999996"/>
    <n v="49.713000000000001"/>
  </r>
  <r>
    <s v="gid://shopify/LineItem/2160202580046"/>
    <n v="6331"/>
    <s v="United States"/>
    <s v="Brandy"/>
    <s v="Kremer"/>
    <x v="2"/>
    <n v="58742"/>
    <x v="31"/>
    <x v="0"/>
    <n v="4465"/>
    <x v="1153"/>
    <x v="3"/>
    <n v="2350000000000"/>
    <s v="Walking Shoes"/>
    <n v="21100000000000"/>
    <n v="1"/>
    <n v="537.13"/>
    <n v="590.84299999999996"/>
    <n v="53.713000000000001"/>
  </r>
  <r>
    <s v="gid://shopify/LineItem/2152871886926"/>
    <n v="998"/>
    <s v="United States"/>
    <s v="Sandie"/>
    <s v="Chamley"/>
    <x v="9"/>
    <n v="20284"/>
    <x v="15"/>
    <x v="0"/>
    <n v="4327"/>
    <x v="1154"/>
    <x v="3"/>
    <n v="150000000000"/>
    <s v="Walking Shoes"/>
    <n v="1470000000000"/>
    <n v="1"/>
    <n v="497.13"/>
    <n v="546.84299999999996"/>
    <n v="49.713000000000001"/>
  </r>
  <r>
    <s v="gid://shopify/LineItem/2158059159630"/>
    <n v="5213"/>
    <s v="United States"/>
    <s v="Shawna"/>
    <s v="Ritson"/>
    <x v="0"/>
    <n v="75017"/>
    <x v="291"/>
    <x v="0"/>
    <n v="4716"/>
    <x v="1155"/>
    <x v="3"/>
    <n v="6442800645"/>
    <s v="Walking Shoes"/>
    <n v="21306255365"/>
    <n v="1"/>
    <n v="497.13"/>
    <n v="546.84299999999996"/>
    <n v="49.713000000000001"/>
  </r>
  <r>
    <s v="gid://shopify/LineItem/2159234187342"/>
    <n v="5801"/>
    <s v="United States"/>
    <s v="Sol"/>
    <s v="Reisin"/>
    <x v="11"/>
    <n v="50480"/>
    <x v="18"/>
    <x v="0"/>
    <n v="5271"/>
    <x v="1156"/>
    <x v="3"/>
    <n v="150000000000"/>
    <s v="Walking Shoes"/>
    <n v="1470000000000"/>
    <n v="1"/>
    <n v="555.13"/>
    <n v="610.64300000000003"/>
    <n v="55.512999999999998"/>
  </r>
  <r>
    <s v="gid://shopify/LineItem/2159260008526"/>
    <n v="5818"/>
    <s v="United States"/>
    <s v="Julie"/>
    <s v="Saltwell"/>
    <x v="27"/>
    <n v="45850"/>
    <x v="57"/>
    <x v="0"/>
    <n v="1828"/>
    <x v="1157"/>
    <x v="3"/>
    <n v="1410000000000"/>
    <s v="Walking Shoes"/>
    <n v="12500000000000"/>
    <n v="1"/>
    <n v="712.73"/>
    <n v="784.00300000000004"/>
    <n v="71.272999999999996"/>
  </r>
  <r>
    <s v="gid://shopify/LineItem/2155747999822"/>
    <n v="3321"/>
    <s v="United States"/>
    <s v="Geneva"/>
    <s v="Yukhnin"/>
    <x v="46"/>
    <n v="82757"/>
    <x v="327"/>
    <x v="0"/>
    <n v="1095"/>
    <x v="1158"/>
    <x v="3"/>
    <n v="1420000000000"/>
    <s v="Walking Shoes"/>
    <n v="12600000000000"/>
    <n v="1"/>
    <n v="537.13"/>
    <n v="590.84299999999996"/>
    <n v="53.713000000000001"/>
  </r>
  <r>
    <s v="gid://shopify/LineItem/2155153293390"/>
    <n v="2993"/>
    <s v="United States"/>
    <s v="Jayme"/>
    <s v="Spellar"/>
    <x v="31"/>
    <n v="91596"/>
    <x v="74"/>
    <x v="0"/>
    <n v="1642"/>
    <x v="1159"/>
    <x v="3"/>
    <n v="6964678277"/>
    <s v="Walking Shoes"/>
    <n v="24039300677"/>
    <n v="1"/>
    <n v="703.13"/>
    <n v="773.44299999999998"/>
    <n v="70.313000000000002"/>
  </r>
  <r>
    <s v="gid://shopify/LineItem/2153316778062"/>
    <n v="1430"/>
    <s v="United States"/>
    <s v="Moira"/>
    <s v="Dunsmore"/>
    <x v="5"/>
    <n v="54260"/>
    <x v="227"/>
    <x v="0"/>
    <n v="5569"/>
    <x v="1160"/>
    <x v="3"/>
    <n v="6689478149"/>
    <s v="Walking Shoes"/>
    <n v="22464301381"/>
    <n v="1"/>
    <n v="625.13"/>
    <n v="687.64300000000003"/>
    <n v="62.512999999999998"/>
  </r>
  <r>
    <s v="gid://shopify/LineItem/2154925359182"/>
    <n v="2743"/>
    <s v="United States"/>
    <s v="Eustacia"/>
    <s v="Lemmon"/>
    <x v="8"/>
    <n v="89299"/>
    <x v="90"/>
    <x v="0"/>
    <n v="5543"/>
    <x v="1035"/>
    <x v="3"/>
    <n v="1430000000000"/>
    <s v="Walking Shoes"/>
    <n v="12600000000000"/>
    <n v="1"/>
    <n v="517.53"/>
    <n v="569.28300000000002"/>
    <n v="51.753"/>
  </r>
  <r>
    <s v="gid://shopify/LineItem/2157238485070"/>
    <n v="4533"/>
    <s v="United States"/>
    <s v="Thorn"/>
    <s v="Tutt"/>
    <x v="31"/>
    <n v="58091"/>
    <x v="74"/>
    <x v="0"/>
    <n v="580"/>
    <x v="1161"/>
    <x v="3"/>
    <n v="6689477957"/>
    <s v="Walking Shoes"/>
    <n v="22464300293"/>
    <n v="1"/>
    <n v="615.13"/>
    <n v="676.64300000000003"/>
    <n v="61.512999999999998"/>
  </r>
  <r>
    <s v="gid://shopify/LineItem/2153772777550"/>
    <n v="1841"/>
    <s v="United States"/>
    <s v="Josi"/>
    <s v="MacCaghan"/>
    <x v="0"/>
    <n v="2044"/>
    <x v="51"/>
    <x v="0"/>
    <n v="3206"/>
    <x v="1162"/>
    <x v="3"/>
    <n v="1410000000000"/>
    <s v="Walking Shoes"/>
    <n v="12500000000000"/>
    <n v="1"/>
    <n v="497.13"/>
    <n v="546.84299999999996"/>
    <n v="49.713000000000001"/>
  </r>
  <r>
    <s v="gid://shopify/LineItem/2158191509582"/>
    <n v="5272"/>
    <s v="United States"/>
    <s v="Rem"/>
    <s v="Durbridge"/>
    <x v="6"/>
    <n v="40611"/>
    <x v="53"/>
    <x v="0"/>
    <n v="4417"/>
    <x v="1163"/>
    <x v="3"/>
    <n v="2350000000000"/>
    <s v="Walking Shoes"/>
    <n v="21100000000000"/>
    <n v="1"/>
    <n v="527.13"/>
    <n v="579.84299999999996"/>
    <n v="52.713000000000001"/>
  </r>
  <r>
    <s v="gid://shopify/LineItem/2155079532622"/>
    <n v="2926"/>
    <s v="United States"/>
    <s v="Sisely"/>
    <s v="Zettler"/>
    <x v="25"/>
    <n v="86937"/>
    <x v="328"/>
    <x v="0"/>
    <n v="5912"/>
    <x v="1164"/>
    <x v="3"/>
    <n v="8624692613"/>
    <s v="Walking Shoes"/>
    <n v="36980519749"/>
    <n v="1"/>
    <n v="563.92999999999995"/>
    <n v="620.32299999999998"/>
    <n v="56.393000000000001"/>
  </r>
  <r>
    <s v="gid://shopify/LineItem/2155823628366"/>
    <n v="3400"/>
    <s v="United States"/>
    <s v="Alida"/>
    <s v="Itzcovichch"/>
    <x v="26"/>
    <n v="86852"/>
    <x v="242"/>
    <x v="0"/>
    <n v="5972"/>
    <x v="1165"/>
    <x v="3"/>
    <n v="6689478149"/>
    <s v="Walking Shoes"/>
    <n v="22464300869"/>
    <n v="1"/>
    <n v="527.13"/>
    <n v="579.84299999999996"/>
    <n v="52.713000000000001"/>
  </r>
  <r>
    <s v="gid://shopify/LineItem/2156652789838"/>
    <n v="4083"/>
    <s v="United States"/>
    <s v="Fonsie"/>
    <s v="Boothroyd"/>
    <x v="43"/>
    <n v="93153"/>
    <x v="329"/>
    <x v="0"/>
    <n v="6027"/>
    <x v="1166"/>
    <x v="3"/>
    <n v="5886651461"/>
    <s v="Walking Shoes"/>
    <n v="18827886597"/>
    <n v="1"/>
    <n v="501.53"/>
    <n v="551.68299999999999"/>
    <n v="50.152999999999999"/>
  </r>
  <r>
    <s v="gid://shopify/LineItem/2160714547278"/>
    <n v="6858"/>
    <s v="United States"/>
    <s v="Eudora"/>
    <s v="Shakeshaft"/>
    <x v="9"/>
    <n v="2770"/>
    <x v="15"/>
    <x v="0"/>
    <n v="813"/>
    <x v="77"/>
    <x v="3"/>
    <n v="6442800645"/>
    <s v="Walking Shoes"/>
    <n v="21306255493"/>
    <n v="1"/>
    <n v="497.13"/>
    <n v="546.84299999999996"/>
    <n v="49.713000000000001"/>
  </r>
  <r>
    <s v="gid://shopify/LineItem/2152130019406"/>
    <n v="667"/>
    <s v="United States"/>
    <s v="Raymund"/>
    <s v="Corns"/>
    <x v="0"/>
    <n v="99666"/>
    <x v="97"/>
    <x v="0"/>
    <n v="2885"/>
    <x v="1167"/>
    <x v="3"/>
    <n v="8624686981"/>
    <s v="Walking Shoes"/>
    <n v="36980470661"/>
    <n v="1"/>
    <n v="703.13"/>
    <n v="773.44299999999998"/>
    <n v="70.313000000000002"/>
  </r>
  <r>
    <s v="gid://shopify/LineItem/2157858685006"/>
    <n v="5048"/>
    <s v="United States"/>
    <s v="Priscella"/>
    <s v="Stallan"/>
    <x v="26"/>
    <n v="13659"/>
    <x v="223"/>
    <x v="0"/>
    <n v="6157"/>
    <x v="1168"/>
    <x v="3"/>
    <n v="150000000000"/>
    <s v="Walking Shoes"/>
    <n v="1470000000000"/>
    <n v="1"/>
    <n v="579.92999999999995"/>
    <n v="637.923"/>
    <n v="57.993000000000002"/>
  </r>
  <r>
    <s v="gid://shopify/LineItem/2161337401422"/>
    <n v="7333"/>
    <s v="United States"/>
    <s v="Rowan"/>
    <s v="Jellico"/>
    <x v="1"/>
    <n v="86821"/>
    <x v="176"/>
    <x v="0"/>
    <n v="2544"/>
    <x v="1169"/>
    <x v="3"/>
    <n v="150000000000"/>
    <s v="Walking Shoes"/>
    <n v="1470000000000"/>
    <n v="1"/>
    <n v="595.92999999999995"/>
    <n v="655.52300000000002"/>
    <n v="59.593000000000004"/>
  </r>
  <r>
    <s v="gid://shopify/LineItem/2161437147214"/>
    <n v="7387"/>
    <s v="United States"/>
    <s v="Stearne"/>
    <s v="de Broke"/>
    <x v="31"/>
    <n v="60460"/>
    <x v="179"/>
    <x v="0"/>
    <n v="4172"/>
    <x v="1170"/>
    <x v="3"/>
    <n v="1430000000000"/>
    <s v="Walking Shoes"/>
    <n v="12600000000000"/>
    <n v="1"/>
    <n v="595.92999999999995"/>
    <n v="655.52300000000002"/>
    <n v="59.593000000000004"/>
  </r>
  <r>
    <s v="gid://shopify/LineItem/2153378283598"/>
    <n v="1458"/>
    <s v="United States"/>
    <s v="L;urette"/>
    <s v="Dowdeswell"/>
    <x v="28"/>
    <n v="8148"/>
    <x v="207"/>
    <x v="0"/>
    <n v="5892"/>
    <x v="1171"/>
    <x v="3"/>
    <n v="1420000000000"/>
    <s v="Walking Shoes"/>
    <n v="12600000000000"/>
    <n v="1"/>
    <n v="537.13"/>
    <n v="590.84299999999996"/>
    <n v="53.713000000000001"/>
  </r>
  <r>
    <s v="gid://shopify/LineItem/2153014034510"/>
    <n v="1136"/>
    <s v="United States"/>
    <s v="Rosy"/>
    <s v="Maleby"/>
    <x v="0"/>
    <n v="33955"/>
    <x v="51"/>
    <x v="0"/>
    <n v="5866"/>
    <x v="464"/>
    <x v="3"/>
    <n v="150000000000"/>
    <s v="Walking Shoes"/>
    <n v="1470000000000"/>
    <n v="1"/>
    <n v="497.13"/>
    <n v="546.84299999999996"/>
    <n v="49.713000000000001"/>
  </r>
  <r>
    <s v="gid://shopify/LineItem/2156378062926"/>
    <n v="3859"/>
    <s v="United States"/>
    <s v="Aimil"/>
    <s v="Joseph"/>
    <x v="39"/>
    <n v="48259"/>
    <x v="152"/>
    <x v="0"/>
    <n v="1311"/>
    <x v="1172"/>
    <x v="3"/>
    <n v="6689477957"/>
    <s v="Walking Shoes"/>
    <n v="22464298949"/>
    <n v="1"/>
    <n v="605.13"/>
    <n v="665.64300000000003"/>
    <n v="60.512999999999998"/>
  </r>
  <r>
    <s v="gid://shopify/LineItem/2157143523406"/>
    <n v="4427"/>
    <s v="United States"/>
    <s v="Matthus"/>
    <s v="Matyushkin"/>
    <x v="29"/>
    <n v="54599"/>
    <x v="67"/>
    <x v="0"/>
    <n v="811"/>
    <x v="1173"/>
    <x v="3"/>
    <n v="6689477957"/>
    <s v="Walking Shoes"/>
    <n v="22464298949"/>
    <n v="1"/>
    <n v="527.13"/>
    <n v="579.84299999999996"/>
    <n v="52.713000000000001"/>
  </r>
  <r>
    <s v="gid://shopify/LineItem/2152777613390"/>
    <n v="975"/>
    <s v="United States"/>
    <s v="Andy"/>
    <s v="Newbold"/>
    <x v="18"/>
    <n v="71657"/>
    <x v="39"/>
    <x v="0"/>
    <n v="2663"/>
    <x v="1174"/>
    <x v="3"/>
    <n v="2340000000000"/>
    <s v="Walking Shoes"/>
    <n v="21100000000000"/>
    <n v="1"/>
    <n v="537.13"/>
    <n v="590.84299999999996"/>
    <n v="53.713000000000001"/>
  </r>
  <r>
    <s v="gid://shopify/LineItem/2156243779662"/>
    <n v="3759"/>
    <s v="United States"/>
    <s v="Ag"/>
    <s v="McGinny"/>
    <x v="14"/>
    <n v="80187"/>
    <x v="166"/>
    <x v="0"/>
    <n v="347"/>
    <x v="1175"/>
    <x v="3"/>
    <n v="1410000000000"/>
    <s v="Walking Shoes"/>
    <n v="12500000000000"/>
    <n v="1"/>
    <n v="485.53"/>
    <n v="534.08299999999997"/>
    <n v="48.552999999999997"/>
  </r>
  <r>
    <s v="gid://shopify/LineItem/2156992331854"/>
    <n v="4200"/>
    <s v="United States"/>
    <s v="Curcio"/>
    <s v="Roony"/>
    <x v="17"/>
    <n v="6468"/>
    <x v="330"/>
    <x v="0"/>
    <n v="2734"/>
    <x v="1176"/>
    <x v="3"/>
    <n v="1380000000000"/>
    <s v="Walking Shoes"/>
    <n v="12400000000000"/>
    <n v="1"/>
    <n v="720.73"/>
    <n v="792.803"/>
    <n v="72.072999999999993"/>
  </r>
  <r>
    <s v="gid://shopify/LineItem/2154066378830"/>
    <n v="2026"/>
    <s v="United States"/>
    <s v="Starlin"/>
    <s v="Filippo"/>
    <x v="6"/>
    <n v="19532"/>
    <x v="331"/>
    <x v="0"/>
    <n v="5470"/>
    <x v="1177"/>
    <x v="3"/>
    <n v="1420000000000"/>
    <s v="Walking Shoes"/>
    <n v="12600000000000"/>
    <n v="1"/>
    <n v="537.13"/>
    <n v="590.84299999999996"/>
    <n v="53.713000000000001"/>
  </r>
  <r>
    <s v="gid://shopify/LineItem/2153225486414"/>
    <n v="1341"/>
    <s v="United States"/>
    <s v="Lebbie"/>
    <s v="MacDearmont"/>
    <x v="29"/>
    <n v="19122"/>
    <x v="167"/>
    <x v="0"/>
    <n v="3000"/>
    <x v="98"/>
    <x v="3"/>
    <n v="1780000000000"/>
    <s v="Walking Shoes"/>
    <n v="17600000000000"/>
    <n v="1"/>
    <n v="527.13"/>
    <n v="579.84299999999996"/>
    <n v="52.713000000000001"/>
  </r>
  <r>
    <s v="gid://shopify/LineItem/2154644242510"/>
    <n v="2444"/>
    <s v="United States"/>
    <s v="Corrinne"/>
    <s v="Townley"/>
    <x v="22"/>
    <n v="46224"/>
    <x v="232"/>
    <x v="0"/>
    <n v="1032"/>
    <x v="1178"/>
    <x v="3"/>
    <n v="1410000000000"/>
    <s v="Walking Shoes"/>
    <n v="12500000000000"/>
    <n v="1"/>
    <n v="537.13"/>
    <n v="590.84299999999996"/>
    <n v="53.713000000000001"/>
  </r>
  <r>
    <s v="gid://shopify/LineItem/2157316210766"/>
    <n v="4608"/>
    <s v="United States"/>
    <s v="Cale"/>
    <s v="Darington"/>
    <x v="33"/>
    <n v="4481"/>
    <x v="214"/>
    <x v="0"/>
    <n v="4736"/>
    <x v="1179"/>
    <x v="3"/>
    <n v="150000000000"/>
    <s v="Walking Shoes"/>
    <n v="1470000000000"/>
    <n v="1"/>
    <n v="517.13"/>
    <n v="568.84299999999996"/>
    <n v="51.713000000000001"/>
  </r>
  <r>
    <s v="gid://shopify/LineItem/2154893574222"/>
    <n v="2709"/>
    <s v="United States"/>
    <s v="Annnora"/>
    <s v="Maylin"/>
    <x v="31"/>
    <n v="80560"/>
    <x v="179"/>
    <x v="0"/>
    <n v="3081"/>
    <x v="1180"/>
    <x v="3"/>
    <n v="6689478149"/>
    <s v="Walking Shoes"/>
    <n v="22464300997"/>
    <n v="1"/>
    <n v="509.53"/>
    <n v="560.48299999999995"/>
    <n v="50.953000000000003"/>
  </r>
  <r>
    <s v="gid://shopify/LineItem/2160161882190"/>
    <n v="6289"/>
    <s v="United States"/>
    <s v="Jasmina"/>
    <s v="Jermey"/>
    <x v="13"/>
    <n v="3247"/>
    <x v="33"/>
    <x v="0"/>
    <n v="200"/>
    <x v="1181"/>
    <x v="3"/>
    <n v="2350000000000"/>
    <s v="Walking Shoes"/>
    <n v="21100000000000"/>
    <n v="1"/>
    <n v="517.53"/>
    <n v="569.28300000000002"/>
    <n v="51.753"/>
  </r>
  <r>
    <s v="gid://shopify/LineItem/2160211296334"/>
    <n v="6337"/>
    <s v="United States"/>
    <s v="Mikey"/>
    <s v="Crat"/>
    <x v="32"/>
    <n v="22558"/>
    <x v="83"/>
    <x v="0"/>
    <n v="3681"/>
    <x v="1182"/>
    <x v="3"/>
    <n v="8624688325"/>
    <s v="Walking Shoes"/>
    <n v="1560000000000"/>
    <n v="1"/>
    <n v="801.13"/>
    <n v="881.24300000000005"/>
    <n v="80.113"/>
  </r>
  <r>
    <s v="gid://shopify/LineItem/2154301489230"/>
    <n v="2070"/>
    <s v="United States"/>
    <s v="Sidoney"/>
    <s v="Skittrell"/>
    <x v="2"/>
    <n v="57502"/>
    <x v="108"/>
    <x v="0"/>
    <n v="854"/>
    <x v="1183"/>
    <x v="3"/>
    <n v="150000000000"/>
    <s v="Walking Shoes"/>
    <n v="1470000000000"/>
    <n v="1"/>
    <n v="497.13"/>
    <n v="546.84299999999996"/>
    <n v="49.713000000000001"/>
  </r>
  <r>
    <s v="gid://shopify/LineItem/2157502300238"/>
    <n v="4774"/>
    <s v="United States"/>
    <s v="Blondelle"/>
    <s v="Birchill"/>
    <x v="2"/>
    <n v="15166"/>
    <x v="31"/>
    <x v="0"/>
    <n v="1163"/>
    <x v="1184"/>
    <x v="3"/>
    <n v="1410000000000"/>
    <s v="Walking Shoes"/>
    <n v="12500000000000"/>
    <n v="1"/>
    <n v="635.13"/>
    <n v="698.64300000000003"/>
    <n v="63.512999999999998"/>
  </r>
  <r>
    <s v="gid://shopify/LineItem/2151781105742"/>
    <n v="405"/>
    <s v="United States"/>
    <s v="Emelyne"/>
    <s v="Ingerfield"/>
    <x v="14"/>
    <n v="94889"/>
    <x v="96"/>
    <x v="0"/>
    <n v="3804"/>
    <x v="1185"/>
    <x v="3"/>
    <n v="1410000000000"/>
    <s v="Walking Shoes"/>
    <n v="12500000000000"/>
    <n v="1"/>
    <n v="497.13"/>
    <n v="546.84299999999996"/>
    <n v="49.713000000000001"/>
  </r>
  <r>
    <s v="gid://shopify/LineItem/2152450490446"/>
    <n v="861"/>
    <s v="United States"/>
    <s v="Izaak"/>
    <s v="Adney"/>
    <x v="5"/>
    <n v="21120"/>
    <x v="136"/>
    <x v="0"/>
    <n v="4511"/>
    <x v="1186"/>
    <x v="3"/>
    <n v="1430000000000"/>
    <s v="Walking Shoes"/>
    <n v="12600000000000"/>
    <n v="1"/>
    <n v="587.92999999999995"/>
    <n v="646.72299999999996"/>
    <n v="58.792999999999999"/>
  </r>
  <r>
    <s v="gid://shopify/LineItem/2153273491534"/>
    <n v="1390"/>
    <s v="United States"/>
    <s v="Rowan"/>
    <s v="Wressell"/>
    <x v="29"/>
    <n v="47261"/>
    <x v="67"/>
    <x v="0"/>
    <n v="5784"/>
    <x v="1187"/>
    <x v="3"/>
    <n v="1380000000000"/>
    <s v="Walking Shoes"/>
    <n v="12400000000000"/>
    <n v="1"/>
    <n v="497.13"/>
    <n v="546.84299999999996"/>
    <n v="49.713000000000001"/>
  </r>
  <r>
    <s v="gid://shopify/LineItem/2155303043150"/>
    <n v="3117"/>
    <s v="United States"/>
    <s v="Celesta"/>
    <s v="Staples"/>
    <x v="0"/>
    <n v="64816"/>
    <x v="182"/>
    <x v="0"/>
    <n v="3040"/>
    <x v="1188"/>
    <x v="3"/>
    <n v="1380000000000"/>
    <s v="Walking Shoes"/>
    <n v="12400000000000"/>
    <n v="1"/>
    <n v="642.33000000000004"/>
    <n v="706.56299999999999"/>
    <n v="64.233000000000004"/>
  </r>
  <r>
    <s v="gid://shopify/LineItem/2157045776462"/>
    <n v="4283"/>
    <s v="United States"/>
    <s v="Melvin"/>
    <s v="Sherrock"/>
    <x v="6"/>
    <n v="83459"/>
    <x v="53"/>
    <x v="0"/>
    <n v="2510"/>
    <x v="1189"/>
    <x v="3"/>
    <n v="1780000000000"/>
    <s v="Walking Shoes"/>
    <n v="17600000000000"/>
    <n v="1"/>
    <n v="527.13"/>
    <n v="579.84299999999996"/>
    <n v="52.713000000000001"/>
  </r>
  <r>
    <s v="gid://shopify/LineItem/2152847999054"/>
    <n v="988"/>
    <s v="United States"/>
    <s v="Kylynn"/>
    <s v="Dakhov"/>
    <x v="38"/>
    <n v="55918"/>
    <x v="229"/>
    <x v="0"/>
    <n v="885"/>
    <x v="1190"/>
    <x v="3"/>
    <n v="6689478149"/>
    <s v="Walking Shoes"/>
    <n v="1550000000000"/>
    <n v="1"/>
    <n v="527.13"/>
    <n v="579.84299999999996"/>
    <n v="52.713000000000001"/>
  </r>
  <r>
    <s v="gid://shopify/LineItem/2161399496782"/>
    <n v="7366"/>
    <s v="United States"/>
    <s v="Quintina"/>
    <s v="Leavold"/>
    <x v="6"/>
    <n v="85357"/>
    <x v="88"/>
    <x v="0"/>
    <n v="4969"/>
    <x v="1191"/>
    <x v="3"/>
    <n v="6689478149"/>
    <s v="Walking Shoes"/>
    <n v="1550000000000"/>
    <n v="1"/>
    <n v="509.53"/>
    <n v="560.48299999999995"/>
    <n v="50.953000000000003"/>
  </r>
  <r>
    <s v="gid://shopify/LineItem/2160597827662"/>
    <n v="6758"/>
    <s v="United States"/>
    <s v="Jedediah"/>
    <s v="Popeley"/>
    <x v="22"/>
    <n v="92686"/>
    <x v="17"/>
    <x v="0"/>
    <n v="4128"/>
    <x v="1192"/>
    <x v="3"/>
    <n v="1380000000000"/>
    <s v="Walking Shoes"/>
    <n v="12500000000000"/>
    <n v="1"/>
    <n v="485.53"/>
    <n v="534.08299999999997"/>
    <n v="48.552999999999997"/>
  </r>
  <r>
    <s v="gid://shopify/LineItem/2161471717454"/>
    <n v="7404"/>
    <s v="United States"/>
    <s v="Matty"/>
    <s v="Clace"/>
    <x v="33"/>
    <n v="19353"/>
    <x v="119"/>
    <x v="0"/>
    <n v="6500"/>
    <x v="1193"/>
    <x v="3"/>
    <n v="6442802437"/>
    <s v="Walking Shoes"/>
    <n v="26355202181"/>
    <n v="1"/>
    <n v="517.53"/>
    <n v="569.28300000000002"/>
    <n v="51.753"/>
  </r>
  <r>
    <s v="gid://shopify/LineItem/2153862103118"/>
    <n v="1910"/>
    <s v="United States"/>
    <s v="Chanda"/>
    <s v="O'Fogerty"/>
    <x v="0"/>
    <n v="15448"/>
    <x v="322"/>
    <x v="0"/>
    <n v="3130"/>
    <x v="1194"/>
    <x v="3"/>
    <n v="1380000000000"/>
    <s v="Walking Shoes"/>
    <n v="12500000000000"/>
    <n v="1"/>
    <n v="509.53"/>
    <n v="560.48299999999995"/>
    <n v="50.953000000000003"/>
  </r>
  <r>
    <s v="gid://shopify/LineItem/2160321429582"/>
    <n v="6499"/>
    <s v="United States"/>
    <s v="Ardelle"/>
    <s v="Milson"/>
    <x v="0"/>
    <n v="43894"/>
    <x v="0"/>
    <x v="0"/>
    <n v="696"/>
    <x v="76"/>
    <x v="3"/>
    <n v="6689477701"/>
    <s v="Walking Shoes"/>
    <n v="1540000000000"/>
    <n v="1"/>
    <n v="537.13"/>
    <n v="590.84299999999996"/>
    <n v="53.713000000000001"/>
  </r>
  <r>
    <s v="gid://shopify/LineItem/2155973378126"/>
    <n v="3529"/>
    <s v="United States"/>
    <s v="Karylin"/>
    <s v="Lacoste"/>
    <x v="9"/>
    <n v="28197"/>
    <x v="15"/>
    <x v="0"/>
    <n v="1184"/>
    <x v="1195"/>
    <x v="3"/>
    <n v="6442802437"/>
    <s v="Walking Shoes"/>
    <n v="1540000000000"/>
    <n v="1"/>
    <n v="537.13"/>
    <n v="590.84299999999996"/>
    <n v="53.713000000000001"/>
  </r>
  <r>
    <s v="gid://shopify/LineItem/2157002489934"/>
    <n v="4210"/>
    <s v="United States"/>
    <s v="Celka"/>
    <s v="Manifield"/>
    <x v="31"/>
    <n v="61166"/>
    <x v="74"/>
    <x v="0"/>
    <n v="6350"/>
    <x v="1196"/>
    <x v="3"/>
    <n v="6442802437"/>
    <s v="Walking Shoes"/>
    <n v="1540000000000"/>
    <n v="1"/>
    <n v="537.13"/>
    <n v="590.84299999999996"/>
    <n v="53.713000000000001"/>
  </r>
  <r>
    <s v="gid://shopify/LineItem/2157898858574"/>
    <n v="5088"/>
    <s v="United States"/>
    <s v="Kippy"/>
    <s v="Mulholland"/>
    <x v="17"/>
    <n v="23469"/>
    <x v="290"/>
    <x v="0"/>
    <n v="3147"/>
    <x v="1197"/>
    <x v="3"/>
    <n v="1380000000000"/>
    <s v="Walking Shoes"/>
    <n v="12400000000000"/>
    <n v="1"/>
    <n v="517.53"/>
    <n v="569.28300000000002"/>
    <n v="51.753"/>
  </r>
  <r>
    <s v="gid://shopify/LineItem/2156409225294"/>
    <n v="3891"/>
    <s v="United States"/>
    <s v="Nollie"/>
    <s v="Deeson"/>
    <x v="6"/>
    <n v="80461"/>
    <x v="321"/>
    <x v="0"/>
    <n v="1798"/>
    <x v="1198"/>
    <x v="3"/>
    <n v="2350000000000"/>
    <s v="Walking Shoes"/>
    <n v="21100000000000"/>
    <n v="1"/>
    <n v="505.13"/>
    <n v="555.64300000000003"/>
    <n v="50.512999999999998"/>
  </r>
  <r>
    <s v="gid://shopify/LineItem/2157341802574"/>
    <n v="4640"/>
    <s v="United States"/>
    <s v="Sara-ann"/>
    <s v="Valde"/>
    <x v="6"/>
    <n v="44826"/>
    <x v="196"/>
    <x v="0"/>
    <n v="1648"/>
    <x v="1199"/>
    <x v="3"/>
    <n v="1380000000000"/>
    <s v="Walking Shoes"/>
    <n v="12600000000000"/>
    <n v="1"/>
    <n v="527.13"/>
    <n v="579.84299999999996"/>
    <n v="52.713000000000001"/>
  </r>
  <r>
    <s v="gid://shopify/LineItem/2153672343630"/>
    <n v="1738"/>
    <s v="United States"/>
    <s v="Petronia"/>
    <s v="Spinelli"/>
    <x v="6"/>
    <n v="53535"/>
    <x v="311"/>
    <x v="0"/>
    <n v="305"/>
    <x v="1200"/>
    <x v="3"/>
    <n v="150000000000"/>
    <s v="Walking Shoes"/>
    <n v="1470000000000"/>
    <n v="1"/>
    <n v="537.13"/>
    <n v="590.84299999999996"/>
    <n v="53.713000000000001"/>
  </r>
  <r>
    <s v="gid://shopify/LineItem/2153825697870"/>
    <n v="1884"/>
    <s v="United States"/>
    <s v="Guenna"/>
    <s v="Fipp"/>
    <x v="28"/>
    <n v="52873"/>
    <x v="207"/>
    <x v="0"/>
    <n v="612"/>
    <x v="1201"/>
    <x v="3"/>
    <n v="150000000000"/>
    <s v="Walking Shoes"/>
    <n v="1470000000000"/>
    <n v="1"/>
    <n v="537.13"/>
    <n v="590.84299999999996"/>
    <n v="53.713000000000001"/>
  </r>
  <r>
    <s v="gid://shopify/LineItem/2156513558606"/>
    <n v="3986"/>
    <s v="United States"/>
    <s v="Netta"/>
    <s v="Pumphreys"/>
    <x v="16"/>
    <n v="98050"/>
    <x v="34"/>
    <x v="0"/>
    <n v="4853"/>
    <x v="1202"/>
    <x v="3"/>
    <n v="150000000000"/>
    <s v="Walking Shoes"/>
    <n v="1470000000000"/>
    <n v="1"/>
    <n v="507.13"/>
    <n v="557.84299999999996"/>
    <n v="50.713000000000001"/>
  </r>
  <r>
    <s v="gid://shopify/LineItem/2154041049166"/>
    <n v="2010"/>
    <s v="United States"/>
    <s v="Shaun"/>
    <s v="Lasty"/>
    <x v="0"/>
    <n v="83089"/>
    <x v="37"/>
    <x v="0"/>
    <n v="89"/>
    <x v="1203"/>
    <x v="3"/>
    <n v="150000000000"/>
    <s v="Walking Shoes"/>
    <n v="1470000000000"/>
    <n v="1"/>
    <n v="517.53"/>
    <n v="569.28300000000002"/>
    <n v="51.753"/>
  </r>
  <r>
    <s v="gid://shopify/LineItem/2154358308942"/>
    <n v="2112"/>
    <s v="United States"/>
    <s v="Winonah"/>
    <s v="Kelston"/>
    <x v="14"/>
    <n v="7215"/>
    <x v="259"/>
    <x v="0"/>
    <n v="3921"/>
    <x v="1204"/>
    <x v="3"/>
    <n v="1410000000000"/>
    <s v="Walking Shoes"/>
    <n v="12500000000000"/>
    <n v="1"/>
    <n v="517.53"/>
    <n v="569.28300000000002"/>
    <n v="51.753"/>
  </r>
  <r>
    <s v="gid://shopify/LineItem/2153081110606"/>
    <n v="1204"/>
    <s v="United States"/>
    <s v="Everard"/>
    <s v="MacGuigan"/>
    <x v="11"/>
    <n v="16543"/>
    <x v="332"/>
    <x v="0"/>
    <n v="5025"/>
    <x v="1205"/>
    <x v="3"/>
    <n v="150000000000"/>
    <s v="Walking Shoes"/>
    <n v="1470000000000"/>
    <n v="1"/>
    <n v="497.13"/>
    <n v="546.84299999999996"/>
    <n v="49.713000000000001"/>
  </r>
  <r>
    <s v="gid://shopify/LineItem/2157290553422"/>
    <n v="4585"/>
    <s v="United States"/>
    <s v="Thorvald"/>
    <s v="Rubenczyk"/>
    <x v="2"/>
    <n v="3851"/>
    <x v="31"/>
    <x v="0"/>
    <n v="5770"/>
    <x v="1206"/>
    <x v="3"/>
    <n v="150000000000"/>
    <s v="Walking Shoes"/>
    <n v="1470000000000"/>
    <n v="1"/>
    <n v="635.13"/>
    <n v="698.64300000000003"/>
    <n v="63.512999999999998"/>
  </r>
  <r>
    <s v="gid://shopify/LineItem/2158774976590"/>
    <n v="5492"/>
    <s v="United States"/>
    <s v="Nathalia"/>
    <s v="Carrabott"/>
    <x v="32"/>
    <n v="25955"/>
    <x v="333"/>
    <x v="0"/>
    <n v="801"/>
    <x v="1207"/>
    <x v="3"/>
    <n v="1410000000000"/>
    <s v="Walking Shoes"/>
    <n v="12500000000000"/>
    <n v="1"/>
    <n v="517.53"/>
    <n v="569.28300000000002"/>
    <n v="51.753"/>
  </r>
  <r>
    <s v="gid://shopify/LineItem/2159425028174"/>
    <n v="5929"/>
    <s v="United States"/>
    <s v="Ase"/>
    <s v="Levinge"/>
    <x v="31"/>
    <n v="49956"/>
    <x v="144"/>
    <x v="0"/>
    <n v="955"/>
    <x v="1208"/>
    <x v="3"/>
    <n v="7861508741"/>
    <s v="Walking Shoes"/>
    <n v="12400000000000"/>
    <n v="1"/>
    <n v="537.13"/>
    <n v="590.84299999999996"/>
    <n v="53.713000000000001"/>
  </r>
  <r>
    <s v="gid://shopify/LineItem/2160779231310"/>
    <n v="6913"/>
    <s v="United States"/>
    <s v="Ailina"/>
    <s v="Ferrero"/>
    <x v="2"/>
    <n v="93649"/>
    <x v="334"/>
    <x v="0"/>
    <n v="4622"/>
    <x v="1209"/>
    <x v="3"/>
    <n v="150000000000"/>
    <s v="Walking Shoes"/>
    <n v="1470000000000"/>
    <n v="1"/>
    <n v="537.13"/>
    <n v="590.84299999999996"/>
    <n v="53.713000000000001"/>
  </r>
  <r>
    <s v="gid://shopify/LineItem/2156150358094"/>
    <n v="3674"/>
    <s v="United States"/>
    <s v="Patrica"/>
    <s v="Dunbobbin"/>
    <x v="16"/>
    <n v="76488"/>
    <x v="34"/>
    <x v="0"/>
    <n v="5907"/>
    <x v="1210"/>
    <x v="3"/>
    <n v="1380000000000"/>
    <s v="Walking Shoes"/>
    <n v="12400000000000"/>
    <n v="1"/>
    <n v="537.13"/>
    <n v="590.84299999999996"/>
    <n v="53.713000000000001"/>
  </r>
  <r>
    <s v="gid://shopify/LineItem/2156743852110"/>
    <n v="4135"/>
    <s v="United States"/>
    <s v="Korney"/>
    <s v="Bottlestone"/>
    <x v="0"/>
    <n v="202"/>
    <x v="2"/>
    <x v="0"/>
    <n v="6148"/>
    <x v="1211"/>
    <x v="3"/>
    <n v="150000000000"/>
    <s v="Walking Shoes"/>
    <n v="1470000000000"/>
    <n v="1"/>
    <n v="567.13"/>
    <n v="623.84299999999996"/>
    <n v="56.713000000000001"/>
  </r>
  <r>
    <s v="gid://shopify/LineItem/2159217639502"/>
    <n v="5783"/>
    <s v="United States"/>
    <s v="Abel"/>
    <s v="Veronique"/>
    <x v="3"/>
    <n v="32607"/>
    <x v="7"/>
    <x v="0"/>
    <n v="5807"/>
    <x v="1212"/>
    <x v="3"/>
    <n v="7404436165"/>
    <s v="Walking Shoes"/>
    <n v="26806724229"/>
    <n v="1"/>
    <n v="471.13"/>
    <n v="518.24300000000005"/>
    <n v="47.113"/>
  </r>
  <r>
    <s v="gid://shopify/LineItem/2152577990734"/>
    <n v="931"/>
    <s v="United States"/>
    <s v="Sampson"/>
    <s v="Kesterton"/>
    <x v="26"/>
    <n v="55852"/>
    <x v="223"/>
    <x v="0"/>
    <n v="6162"/>
    <x v="1213"/>
    <x v="3"/>
    <n v="1380000000000"/>
    <s v="Walking Shoes"/>
    <n v="12400000000000"/>
    <n v="1"/>
    <n v="517.13"/>
    <n v="568.84299999999996"/>
    <n v="51.713000000000001"/>
  </r>
  <r>
    <s v="gid://shopify/LineItem/2154748411982"/>
    <n v="2565"/>
    <s v="United States"/>
    <s v="Lannie"/>
    <s v="Ferri"/>
    <x v="39"/>
    <n v="59553"/>
    <x v="158"/>
    <x v="0"/>
    <n v="556"/>
    <x v="371"/>
    <x v="3"/>
    <n v="150000000000"/>
    <s v="Walking Shoes"/>
    <n v="1470000000000"/>
    <n v="1"/>
    <n v="575.13"/>
    <n v="632.64300000000003"/>
    <n v="57.512999999999998"/>
  </r>
  <r>
    <s v="gid://shopify/LineItem/2153724182606"/>
    <n v="1791"/>
    <s v="United States"/>
    <s v="Mike"/>
    <s v="Noble"/>
    <x v="35"/>
    <n v="32415"/>
    <x v="115"/>
    <x v="0"/>
    <n v="4753"/>
    <x v="1214"/>
    <x v="3"/>
    <n v="6813489989"/>
    <s v="Walking Shoes"/>
    <n v="22953523077"/>
    <n v="1"/>
    <n v="485.53"/>
    <n v="534.08299999999997"/>
    <n v="48.552999999999997"/>
  </r>
  <r>
    <s v="gid://shopify/LineItem/2155980292174"/>
    <n v="3533"/>
    <s v="United States"/>
    <s v="Erma"/>
    <s v="Cushe"/>
    <x v="15"/>
    <n v="33175"/>
    <x v="32"/>
    <x v="0"/>
    <n v="3505"/>
    <x v="1215"/>
    <x v="3"/>
    <n v="6813489989"/>
    <s v="Walking Shoes"/>
    <n v="22953523141"/>
    <n v="1"/>
    <n v="497.13"/>
    <n v="546.84299999999996"/>
    <n v="49.713000000000001"/>
  </r>
  <r>
    <s v="gid://shopify/LineItem/2158802206798"/>
    <n v="5505"/>
    <s v="United States"/>
    <s v="Justis"/>
    <s v="Kennett"/>
    <x v="29"/>
    <n v="46830"/>
    <x v="315"/>
    <x v="0"/>
    <n v="5606"/>
    <x v="1216"/>
    <x v="3"/>
    <n v="150000000000"/>
    <s v="Walking Shoes"/>
    <n v="1470000000000"/>
    <n v="1"/>
    <n v="497.13"/>
    <n v="546.84299999999996"/>
    <n v="49.713000000000001"/>
  </r>
  <r>
    <s v="gid://shopify/LineItem/2157835780174"/>
    <n v="5030"/>
    <s v="United States"/>
    <s v="Jaquenetta"/>
    <s v="Niese"/>
    <x v="2"/>
    <n v="7282"/>
    <x v="16"/>
    <x v="0"/>
    <n v="3753"/>
    <x v="1217"/>
    <x v="3"/>
    <n v="1430000000000"/>
    <s v="Walking Shoes"/>
    <n v="12600000000000"/>
    <n v="1"/>
    <n v="537.13"/>
    <n v="590.84299999999996"/>
    <n v="53.713000000000001"/>
  </r>
  <r>
    <s v="gid://shopify/LineItem/2154672881742"/>
    <n v="2476"/>
    <s v="United States"/>
    <s v="Ed"/>
    <s v="Windrum"/>
    <x v="4"/>
    <n v="91386"/>
    <x v="43"/>
    <x v="0"/>
    <n v="5429"/>
    <x v="1218"/>
    <x v="3"/>
    <n v="1420000000000"/>
    <s v="Walking Shoes"/>
    <n v="12600000000000"/>
    <n v="1"/>
    <n v="595.92999999999995"/>
    <n v="655.52300000000002"/>
    <n v="59.593000000000004"/>
  </r>
  <r>
    <s v="gid://shopify/LineItem/2157073956942"/>
    <n v="4328"/>
    <s v="United States"/>
    <s v="Timotheus"/>
    <s v="Baroux"/>
    <x v="5"/>
    <n v="53614"/>
    <x v="24"/>
    <x v="0"/>
    <n v="3684"/>
    <x v="457"/>
    <x v="3"/>
    <n v="2350000000000"/>
    <s v="Walking Shoes"/>
    <n v="21100000000000"/>
    <n v="1"/>
    <n v="733.13"/>
    <n v="806.44299999999998"/>
    <n v="73.313000000000002"/>
  </r>
  <r>
    <s v="gid://shopify/LineItem/2160089858126"/>
    <n v="6264"/>
    <s v="United States"/>
    <s v="Bondy"/>
    <s v="Sawl"/>
    <x v="5"/>
    <n v="68759"/>
    <x v="136"/>
    <x v="0"/>
    <n v="1877"/>
    <x v="1219"/>
    <x v="3"/>
    <n v="2350000000000"/>
    <s v="Walking Shoes"/>
    <n v="21100000000000"/>
    <n v="1"/>
    <n v="509.53"/>
    <n v="560.48299999999995"/>
    <n v="50.953000000000003"/>
  </r>
  <r>
    <s v="gid://shopify/LineItem/2157423755342"/>
    <n v="4715"/>
    <s v="United States"/>
    <s v="Cathi"/>
    <s v="Boreland"/>
    <x v="39"/>
    <n v="87953"/>
    <x v="158"/>
    <x v="0"/>
    <n v="4313"/>
    <x v="429"/>
    <x v="3"/>
    <n v="1380000000000"/>
    <s v="Walking Shoes"/>
    <n v="12500000000000"/>
    <n v="1"/>
    <n v="497.13"/>
    <n v="546.84299999999996"/>
    <n v="49.713000000000001"/>
  </r>
  <r>
    <s v="gid://shopify/LineItem/2153315139662"/>
    <n v="1426"/>
    <s v="United States"/>
    <s v="Maryellen"/>
    <s v="Swanwick"/>
    <x v="6"/>
    <n v="57715"/>
    <x v="289"/>
    <x v="0"/>
    <n v="761"/>
    <x v="1220"/>
    <x v="3"/>
    <n v="6442802245"/>
    <s v="Walking Shoes"/>
    <n v="21306266565"/>
    <n v="1"/>
    <n v="555.92999999999995"/>
    <n v="611.52300000000002"/>
    <n v="55.593000000000004"/>
  </r>
  <r>
    <s v="gid://shopify/LineItem/2155235311694"/>
    <n v="3072"/>
    <s v="United States"/>
    <s v="Ricardo"/>
    <s v="Bompas"/>
    <x v="13"/>
    <n v="58998"/>
    <x v="23"/>
    <x v="0"/>
    <n v="5441"/>
    <x v="1221"/>
    <x v="3"/>
    <n v="7861509637"/>
    <s v="Walking Shoes"/>
    <n v="36824897157"/>
    <n v="1"/>
    <n v="595.13"/>
    <n v="654.64300000000003"/>
    <n v="59.512999999999998"/>
  </r>
  <r>
    <s v="gid://shopify/LineItem/2153858236494"/>
    <n v="1907"/>
    <s v="United States"/>
    <s v="Josias"/>
    <s v="Metheringham"/>
    <x v="22"/>
    <n v="4811"/>
    <x v="45"/>
    <x v="0"/>
    <n v="2396"/>
    <x v="1222"/>
    <x v="3"/>
    <n v="166000000000"/>
    <s v="Walking Shoes"/>
    <n v="1560000000000"/>
    <n v="1"/>
    <n v="556.13"/>
    <n v="611.74300000000005"/>
    <n v="55.613"/>
  </r>
  <r>
    <s v="gid://shopify/LineItem/2155828609102"/>
    <n v="3407"/>
    <s v="United States"/>
    <s v="Bernadene"/>
    <s v="McBrier"/>
    <x v="11"/>
    <n v="5153"/>
    <x v="54"/>
    <x v="0"/>
    <n v="5586"/>
    <x v="1223"/>
    <x v="3"/>
    <n v="1380000000000"/>
    <s v="Walking Shoes"/>
    <n v="12400000000000"/>
    <n v="1"/>
    <n v="595.13"/>
    <n v="654.64300000000003"/>
    <n v="59.512999999999998"/>
  </r>
  <r>
    <s v="gid://shopify/LineItem/2153300656206"/>
    <n v="1415"/>
    <s v="United States"/>
    <s v="Min"/>
    <s v="Reedyhough"/>
    <x v="8"/>
    <n v="13446"/>
    <x v="157"/>
    <x v="0"/>
    <n v="3842"/>
    <x v="1224"/>
    <x v="3"/>
    <n v="2340000000000"/>
    <s v="Walking Shoes"/>
    <n v="21100000000000"/>
    <n v="1"/>
    <n v="1035.1300000000001"/>
    <n v="1138.643"/>
    <n v="103.51300000000001"/>
  </r>
  <r>
    <s v="gid://shopify/LineItem/2151657570382"/>
    <n v="299"/>
    <s v="United States"/>
    <s v="Bertina"/>
    <s v="Knath"/>
    <x v="9"/>
    <n v="77763"/>
    <x v="15"/>
    <x v="0"/>
    <n v="6346"/>
    <x v="1225"/>
    <x v="3"/>
    <n v="6442802437"/>
    <s v="Walking Shoes"/>
    <n v="21306268485"/>
    <n v="1"/>
    <n v="625.13"/>
    <n v="687.64300000000003"/>
    <n v="62.512999999999998"/>
  </r>
  <r>
    <s v="gid://shopify/LineItem/2159326560334"/>
    <n v="5858"/>
    <s v="United States"/>
    <s v="Dewitt"/>
    <s v="Guislin"/>
    <x v="10"/>
    <n v="29097"/>
    <x v="17"/>
    <x v="0"/>
    <n v="3574"/>
    <x v="1226"/>
    <x v="3"/>
    <n v="2340000000000"/>
    <s v="Walking Shoes"/>
    <n v="21100000000000"/>
    <n v="1"/>
    <n v="537.13"/>
    <n v="590.84299999999996"/>
    <n v="53.713000000000001"/>
  </r>
  <r>
    <s v="gid://shopify/LineItem/2152054227022"/>
    <n v="610"/>
    <s v="United States"/>
    <s v="Alysia"/>
    <s v="Crathorne"/>
    <x v="21"/>
    <n v="32876"/>
    <x v="114"/>
    <x v="0"/>
    <n v="53"/>
    <x v="1227"/>
    <x v="3"/>
    <n v="150000000000"/>
    <s v="Walking Shoes"/>
    <n v="1470000000000"/>
    <n v="1"/>
    <n v="693.13"/>
    <n v="762.44299999999998"/>
    <n v="69.313000000000002"/>
  </r>
  <r>
    <s v="gid://shopify/LineItem/2151238795342"/>
    <n v="33"/>
    <s v="United States"/>
    <s v="Munmro"/>
    <s v="Gascar"/>
    <x v="0"/>
    <n v="50733"/>
    <x v="2"/>
    <x v="0"/>
    <n v="5128"/>
    <x v="1228"/>
    <x v="3"/>
    <n v="8624692485"/>
    <s v="Walking Shoes"/>
    <n v="36980518853"/>
    <n v="1"/>
    <n v="537.13"/>
    <n v="590.84299999999996"/>
    <n v="53.713000000000001"/>
  </r>
  <r>
    <s v="gid://shopify/LineItem/2155153096782"/>
    <n v="2992"/>
    <s v="United States"/>
    <s v="Lizzy"/>
    <s v="Broxholme"/>
    <x v="10"/>
    <n v="41772"/>
    <x v="17"/>
    <x v="0"/>
    <n v="71"/>
    <x v="1159"/>
    <x v="3"/>
    <n v="7489792325"/>
    <s v="Walking Shoes"/>
    <n v="27618275397"/>
    <n v="1"/>
    <n v="585.13"/>
    <n v="643.64300000000003"/>
    <n v="58.512999999999998"/>
  </r>
  <r>
    <s v="gid://shopify/LineItem/2153636560974"/>
    <n v="1700"/>
    <s v="United States"/>
    <s v="Theobald"/>
    <s v="Chrismas"/>
    <x v="29"/>
    <n v="48205"/>
    <x v="62"/>
    <x v="0"/>
    <n v="5207"/>
    <x v="1229"/>
    <x v="3"/>
    <n v="150000000000"/>
    <s v="Walking Shoes"/>
    <n v="1470000000000"/>
    <n v="1"/>
    <n v="615.13"/>
    <n v="676.64300000000003"/>
    <n v="61.512999999999998"/>
  </r>
  <r>
    <s v="gid://shopify/LineItem/2159773909070"/>
    <n v="6164"/>
    <s v="United States"/>
    <s v="Filippa"/>
    <s v="Spurden"/>
    <x v="7"/>
    <n v="83980"/>
    <x v="12"/>
    <x v="0"/>
    <n v="5138"/>
    <x v="1230"/>
    <x v="3"/>
    <n v="1410000000000"/>
    <s v="Walking Shoes"/>
    <n v="12500000000000"/>
    <n v="1"/>
    <n v="537.13"/>
    <n v="590.84299999999996"/>
    <n v="53.713000000000001"/>
  </r>
  <r>
    <s v="gid://shopify/LineItem/2161196466254"/>
    <n v="7238"/>
    <s v="United States"/>
    <s v="Aggie"/>
    <s v="Jencken"/>
    <x v="7"/>
    <n v="30663"/>
    <x v="335"/>
    <x v="0"/>
    <n v="5850"/>
    <x v="1231"/>
    <x v="3"/>
    <n v="9058890501"/>
    <s v="Walking Shoes"/>
    <n v="43149341957"/>
    <n v="1"/>
    <n v="517.53"/>
    <n v="569.28300000000002"/>
    <n v="51.753"/>
  </r>
  <r>
    <s v="gid://shopify/LineItem/2157286391886"/>
    <n v="4578"/>
    <s v="United States"/>
    <s v="Chelsea"/>
    <s v="Dimont"/>
    <x v="35"/>
    <n v="32067"/>
    <x v="336"/>
    <x v="0"/>
    <n v="1270"/>
    <x v="1232"/>
    <x v="3"/>
    <n v="169000000000"/>
    <s v="Walking Shoes"/>
    <n v="1570000000000"/>
    <n v="1"/>
    <n v="517.13"/>
    <n v="568.84299999999996"/>
    <n v="51.713000000000001"/>
  </r>
  <r>
    <s v="gid://shopify/LineItem/2160651993166"/>
    <n v="6798"/>
    <s v="United States"/>
    <s v="Bailey"/>
    <s v="Farnell"/>
    <x v="0"/>
    <n v="75481"/>
    <x v="182"/>
    <x v="0"/>
    <n v="691"/>
    <x v="1233"/>
    <x v="3"/>
    <n v="2340000000000"/>
    <s v="Walking Shoes"/>
    <n v="21100000000000"/>
    <n v="1"/>
    <n v="733.13"/>
    <n v="806.44299999999998"/>
    <n v="73.313000000000002"/>
  </r>
  <r>
    <s v="gid://shopify/LineItem/2155466162254"/>
    <n v="3195"/>
    <s v="United States"/>
    <s v="Honor"/>
    <s v="Bratch"/>
    <x v="29"/>
    <n v="39718"/>
    <x v="67"/>
    <x v="0"/>
    <n v="6460"/>
    <x v="1234"/>
    <x v="3"/>
    <n v="150000000000"/>
    <s v="Walking Shoes"/>
    <n v="1470000000000"/>
    <n v="1"/>
    <n v="753.13"/>
    <n v="828.44299999999998"/>
    <n v="75.313000000000002"/>
  </r>
  <r>
    <s v="gid://shopify/LineItem/2158017282126"/>
    <n v="5185"/>
    <s v="United States"/>
    <s v="Debor"/>
    <s v="Tewkesberrie"/>
    <x v="6"/>
    <n v="5803"/>
    <x v="38"/>
    <x v="0"/>
    <n v="2556"/>
    <x v="1235"/>
    <x v="3"/>
    <n v="1410000000000"/>
    <s v="Walking Shoes"/>
    <n v="12500000000000"/>
    <n v="1"/>
    <n v="497.13"/>
    <n v="546.84299999999996"/>
    <n v="49.713000000000001"/>
  </r>
  <r>
    <s v="gid://shopify/LineItem/2158899429454"/>
    <n v="5575"/>
    <s v="United States"/>
    <s v="Sonia"/>
    <s v="MacKnocker"/>
    <x v="41"/>
    <n v="451"/>
    <x v="148"/>
    <x v="0"/>
    <n v="1046"/>
    <x v="1236"/>
    <x v="3"/>
    <n v="6964678277"/>
    <s v="Walking Shoes"/>
    <n v="1550000000000"/>
    <n v="1"/>
    <n v="595.13"/>
    <n v="654.64300000000003"/>
    <n v="59.512999999999998"/>
  </r>
  <r>
    <s v="gid://shopify/LineItem/2157700776014"/>
    <n v="4950"/>
    <s v="United States"/>
    <s v="Kippar"/>
    <s v="Curness"/>
    <x v="14"/>
    <n v="21769"/>
    <x v="94"/>
    <x v="0"/>
    <n v="2110"/>
    <x v="1237"/>
    <x v="3"/>
    <n v="150000000000"/>
    <s v="Walking Shoes"/>
    <n v="1470000000000"/>
    <n v="1"/>
    <n v="537.13"/>
    <n v="590.84299999999996"/>
    <n v="53.713000000000001"/>
  </r>
  <r>
    <s v="gid://shopify/LineItem/2156708593742"/>
    <n v="4120"/>
    <s v="United States"/>
    <s v="Benedikt"/>
    <s v="Sapson"/>
    <x v="14"/>
    <n v="54045"/>
    <x v="96"/>
    <x v="0"/>
    <n v="5218"/>
    <x v="1238"/>
    <x v="3"/>
    <n v="1380000000000"/>
    <s v="Walking Shoes"/>
    <n v="12400000000000"/>
    <n v="1"/>
    <n v="537.13"/>
    <n v="590.84299999999996"/>
    <n v="53.713000000000001"/>
  </r>
  <r>
    <s v="gid://shopify/LineItem/2159436103758"/>
    <n v="5937"/>
    <s v="United States"/>
    <s v="Isobel"/>
    <s v="Laxtonne"/>
    <x v="6"/>
    <n v="45237"/>
    <x v="174"/>
    <x v="0"/>
    <n v="4412"/>
    <x v="800"/>
    <x v="3"/>
    <n v="6964677957"/>
    <s v="Walking Shoes"/>
    <n v="24039297925"/>
    <n v="1"/>
    <n v="723.13"/>
    <n v="795.44299999999998"/>
    <n v="72.313000000000002"/>
  </r>
  <r>
    <s v="gid://shopify/LineItem/2157168394318"/>
    <n v="4460"/>
    <s v="United States"/>
    <s v="Britney"/>
    <s v="Wheatley"/>
    <x v="46"/>
    <n v="4455"/>
    <x v="295"/>
    <x v="0"/>
    <n v="5081"/>
    <x v="652"/>
    <x v="3"/>
    <n v="1410000000000"/>
    <s v="Flip-Flops"/>
    <n v="12500000000000"/>
    <n v="1"/>
    <n v="811.13"/>
    <n v="892.24300000000005"/>
    <n v="81.113"/>
  </r>
  <r>
    <s v="gid://shopify/LineItem/2152359133262"/>
    <n v="800"/>
    <s v="United States"/>
    <s v="Juliann"/>
    <s v="Phillp"/>
    <x v="9"/>
    <n v="68127"/>
    <x v="15"/>
    <x v="0"/>
    <n v="5541"/>
    <x v="922"/>
    <x v="3"/>
    <n v="6689477701"/>
    <s v="Walking Shoes"/>
    <n v="22464296325"/>
    <n v="1"/>
    <n v="733.13"/>
    <n v="806.44299999999998"/>
    <n v="73.313000000000002"/>
  </r>
  <r>
    <s v="gid://shopify/LineItem/2154523066446"/>
    <n v="2335"/>
    <s v="United States"/>
    <s v="Vivie"/>
    <s v="Casol"/>
    <x v="11"/>
    <n v="35927"/>
    <x v="18"/>
    <x v="0"/>
    <n v="312"/>
    <x v="1239"/>
    <x v="3"/>
    <n v="8624688325"/>
    <s v="Walking Shoes"/>
    <n v="36980478021"/>
    <n v="1"/>
    <n v="655.13"/>
    <n v="720.64300000000003"/>
    <n v="65.513000000000005"/>
  </r>
  <r>
    <s v="gid://shopify/LineItem/2157630455886"/>
    <n v="4875"/>
    <s v="United States"/>
    <s v="Edithe"/>
    <s v="Emery"/>
    <x v="11"/>
    <n v="31877"/>
    <x v="337"/>
    <x v="0"/>
    <n v="4651"/>
    <x v="1240"/>
    <x v="3"/>
    <n v="8624688325"/>
    <s v="Walking Shoes"/>
    <n v="36980478021"/>
    <n v="1"/>
    <n v="509.53"/>
    <n v="560.48299999999995"/>
    <n v="50.953000000000003"/>
  </r>
  <r>
    <s v="gid://shopify/LineItem/2155267555406"/>
    <n v="3096"/>
    <s v="United States"/>
    <s v="Gretel"/>
    <s v="MacSorley"/>
    <x v="13"/>
    <n v="7120"/>
    <x v="23"/>
    <x v="0"/>
    <n v="1563"/>
    <x v="1241"/>
    <x v="3"/>
    <n v="1380000000000"/>
    <s v="Boots"/>
    <n v="12400000000000"/>
    <n v="1"/>
    <n v="537.13"/>
    <n v="590.84299999999996"/>
    <n v="53.713000000000001"/>
  </r>
  <r>
    <s v="gid://shopify/LineItem/2152577957966"/>
    <n v="930"/>
    <s v="United States"/>
    <s v="Brandie"/>
    <s v="Beckinsall"/>
    <x v="2"/>
    <n v="60980"/>
    <x v="338"/>
    <x v="0"/>
    <n v="1368"/>
    <x v="1242"/>
    <x v="3"/>
    <n v="1430000000000"/>
    <s v="Walking Shoes"/>
    <n v="12600000000000"/>
    <n v="1"/>
    <n v="537.13"/>
    <n v="590.84299999999996"/>
    <n v="53.713000000000001"/>
  </r>
  <r>
    <s v="gid://shopify/LineItem/2158866301006"/>
    <n v="5548"/>
    <s v="United States"/>
    <s v="Morna"/>
    <s v="Pisculli"/>
    <x v="6"/>
    <n v="37283"/>
    <x v="72"/>
    <x v="0"/>
    <n v="2230"/>
    <x v="1243"/>
    <x v="3"/>
    <n v="6689477957"/>
    <s v="Walking Shoes"/>
    <n v="22464300293"/>
    <n v="1"/>
    <n v="801.13"/>
    <n v="881.24300000000005"/>
    <n v="80.113"/>
  </r>
  <r>
    <s v="gid://shopify/LineItem/2154865098830"/>
    <n v="2683"/>
    <s v="United States"/>
    <s v="Cobby"/>
    <s v="Capewell"/>
    <x v="2"/>
    <n v="6736"/>
    <x v="334"/>
    <x v="0"/>
    <n v="2144"/>
    <x v="1244"/>
    <x v="4"/>
    <n v="6689477957"/>
    <s v="Walking Shoes"/>
    <n v="22464300165"/>
    <n v="1"/>
    <n v="527.13"/>
    <n v="579.84299999999996"/>
    <n v="52.713000000000001"/>
  </r>
  <r>
    <s v="gid://shopify/LineItem/2160529277006"/>
    <n v="6698"/>
    <s v="United States"/>
    <s v="Duff"/>
    <s v="Liggins"/>
    <x v="31"/>
    <n v="79013"/>
    <x v="98"/>
    <x v="0"/>
    <n v="3548"/>
    <x v="1020"/>
    <x v="4"/>
    <n v="6442802437"/>
    <s v="Walking Shoes"/>
    <n v="21306268485"/>
    <n v="1"/>
    <n v="595.92999999999995"/>
    <n v="655.52300000000002"/>
    <n v="59.593000000000004"/>
  </r>
  <r>
    <s v="gid://shopify/LineItem/2157431619662"/>
    <n v="4723"/>
    <s v="United States"/>
    <s v="Isac"/>
    <s v="Peacock"/>
    <x v="0"/>
    <n v="40800"/>
    <x v="51"/>
    <x v="0"/>
    <n v="5259"/>
    <x v="1245"/>
    <x v="4"/>
    <n v="6442802437"/>
    <s v="Walking Shoes"/>
    <n v="21306267973"/>
    <n v="1"/>
    <n v="537.13"/>
    <n v="590.84299999999996"/>
    <n v="53.713000000000001"/>
  </r>
  <r>
    <s v="gid://shopify/LineItem/2151590199374"/>
    <n v="247"/>
    <s v="United States"/>
    <s v="Even"/>
    <s v="Stopper"/>
    <x v="22"/>
    <n v="39626"/>
    <x v="45"/>
    <x v="0"/>
    <n v="2667"/>
    <x v="192"/>
    <x v="4"/>
    <n v="150000000000"/>
    <s v="Walking Shoes"/>
    <n v="1470000000000"/>
    <n v="1"/>
    <n v="527.13"/>
    <n v="579.84299999999996"/>
    <n v="52.713000000000001"/>
  </r>
  <r>
    <s v="gid://shopify/LineItem/2157688291406"/>
    <n v="4937"/>
    <s v="United States"/>
    <s v="Annelise"/>
    <s v="Bubbear"/>
    <x v="6"/>
    <n v="74536"/>
    <x v="72"/>
    <x v="0"/>
    <n v="5052"/>
    <x v="154"/>
    <x v="4"/>
    <n v="5886651461"/>
    <s v="Walking Shoes"/>
    <n v="18827886597"/>
    <n v="1"/>
    <n v="517.13"/>
    <n v="568.84299999999996"/>
    <n v="51.713000000000001"/>
  </r>
  <r>
    <s v="gid://shopify/LineItem/2157889290318"/>
    <n v="5081"/>
    <s v="United States"/>
    <s v="Susanetta"/>
    <s v="Lazell"/>
    <x v="5"/>
    <n v="57829"/>
    <x v="136"/>
    <x v="0"/>
    <n v="1045"/>
    <x v="1246"/>
    <x v="4"/>
    <n v="6689477957"/>
    <s v="Walking Shoes"/>
    <n v="26355439685"/>
    <n v="1"/>
    <n v="527.13"/>
    <n v="579.84299999999996"/>
    <n v="52.713000000000001"/>
  </r>
  <r>
    <s v="gid://shopify/LineItem/2155818680398"/>
    <n v="3389"/>
    <s v="United States"/>
    <s v="Malanie"/>
    <s v="Cours"/>
    <x v="2"/>
    <n v="9387"/>
    <x v="339"/>
    <x v="0"/>
    <n v="4829"/>
    <x v="610"/>
    <x v="4"/>
    <n v="7861508741"/>
    <s v="Cycling Shoes"/>
    <n v="29518527429"/>
    <n v="1"/>
    <n v="537.13"/>
    <n v="590.84299999999996"/>
    <n v="53.713000000000001"/>
  </r>
  <r>
    <s v="gid://shopify/LineItem/2156011651150"/>
    <n v="3568"/>
    <s v="United States"/>
    <s v="Jocelyne"/>
    <s v="Lavielle"/>
    <x v="2"/>
    <n v="70228"/>
    <x v="208"/>
    <x v="0"/>
    <n v="781"/>
    <x v="332"/>
    <x v="4"/>
    <n v="1430000000000"/>
    <s v="Cycling Shoes"/>
    <n v="12600000000000"/>
    <n v="1"/>
    <n v="439.13"/>
    <n v="483.04300000000001"/>
    <n v="43.912999999999997"/>
  </r>
  <r>
    <s v="gid://shopify/LineItem/2152502362190"/>
    <n v="891"/>
    <s v="United States"/>
    <s v="Merrick"/>
    <s v="Beeke"/>
    <x v="34"/>
    <n v="86742"/>
    <x v="106"/>
    <x v="0"/>
    <n v="418"/>
    <x v="356"/>
    <x v="4"/>
    <n v="1380000000000"/>
    <s v="Boots"/>
    <n v="12400000000000"/>
    <n v="1"/>
    <n v="615.13"/>
    <n v="676.64300000000003"/>
    <n v="61.512999999999998"/>
  </r>
  <r>
    <s v="gid://shopify/LineItem/2151591772238"/>
    <n v="253"/>
    <s v="United States"/>
    <s v="Svend"/>
    <s v="Puve"/>
    <x v="21"/>
    <n v="44097"/>
    <x v="92"/>
    <x v="0"/>
    <n v="1506"/>
    <x v="744"/>
    <x v="4"/>
    <n v="1380000000000"/>
    <s v="Cycling Shoes"/>
    <n v="12400000000000"/>
    <n v="1"/>
    <n v="497.13"/>
    <n v="546.84299999999996"/>
    <n v="49.713000000000001"/>
  </r>
  <r>
    <s v="gid://shopify/LineItem/2156114247758"/>
    <n v="3645"/>
    <s v="United States"/>
    <s v="Roman"/>
    <s v="Wittrington"/>
    <x v="22"/>
    <n v="55749"/>
    <x v="170"/>
    <x v="0"/>
    <n v="259"/>
    <x v="1247"/>
    <x v="4"/>
    <n v="6689477509"/>
    <s v="Cycling Shoes"/>
    <n v="22464292933"/>
    <n v="1"/>
    <n v="517.53"/>
    <n v="569.28300000000002"/>
    <n v="51.753"/>
  </r>
  <r>
    <s v="gid://shopify/LineItem/2159299952718"/>
    <n v="5840"/>
    <s v="United States"/>
    <s v="Winona"/>
    <s v="Pareman"/>
    <x v="8"/>
    <n v="39252"/>
    <x v="90"/>
    <x v="0"/>
    <n v="1190"/>
    <x v="1248"/>
    <x v="4"/>
    <n v="6442802245"/>
    <s v="Cycling Shoes"/>
    <n v="26355506181"/>
    <n v="1"/>
    <n v="517.13"/>
    <n v="568.84299999999996"/>
    <n v="51.713000000000001"/>
  </r>
  <r>
    <s v="gid://shopify/LineItem/2153588228174"/>
    <n v="1661"/>
    <s v="United States"/>
    <s v="Wendel"/>
    <s v="Danilyuk"/>
    <x v="21"/>
    <n v="60922"/>
    <x v="191"/>
    <x v="0"/>
    <n v="855"/>
    <x v="576"/>
    <x v="4"/>
    <n v="6442802245"/>
    <s v="Cycling Shoes"/>
    <n v="21306267205"/>
    <n v="1"/>
    <n v="615.13"/>
    <n v="676.64300000000003"/>
    <n v="61.512999999999998"/>
  </r>
  <r>
    <s v="gid://shopify/LineItem/2156686966862"/>
    <n v="4108"/>
    <s v="United States"/>
    <s v="Nathanael"/>
    <s v="Ahlf"/>
    <x v="17"/>
    <n v="58477"/>
    <x v="340"/>
    <x v="0"/>
    <n v="1568"/>
    <x v="1249"/>
    <x v="4"/>
    <n v="6442802245"/>
    <s v="Cycling Shoes"/>
    <n v="21306267205"/>
    <n v="1"/>
    <n v="517.13"/>
    <n v="568.84299999999996"/>
    <n v="51.713000000000001"/>
  </r>
  <r>
    <s v="gid://shopify/LineItem/2151525777486"/>
    <n v="174"/>
    <s v="United States"/>
    <s v="Andreas"/>
    <s v="Tripean"/>
    <x v="6"/>
    <n v="80230"/>
    <x v="11"/>
    <x v="0"/>
    <n v="1284"/>
    <x v="1250"/>
    <x v="4"/>
    <n v="6442802245"/>
    <s v="Cycling Shoes"/>
    <n v="21306266693"/>
    <n v="1"/>
    <n v="517.13"/>
    <n v="568.84299999999996"/>
    <n v="51.713000000000001"/>
  </r>
  <r>
    <s v="gid://shopify/LineItem/2160182624334"/>
    <n v="6306"/>
    <s v="United States"/>
    <s v="Caddric"/>
    <s v="Girke"/>
    <x v="6"/>
    <n v="42220"/>
    <x v="140"/>
    <x v="0"/>
    <n v="4479"/>
    <x v="1251"/>
    <x v="4"/>
    <n v="6442802245"/>
    <s v="Cycling Shoes"/>
    <n v="21306266693"/>
    <n v="1"/>
    <n v="517.13"/>
    <n v="568.84299999999996"/>
    <n v="51.713000000000001"/>
  </r>
  <r>
    <s v="gid://shopify/LineItem/2157275152462"/>
    <n v="4572"/>
    <s v="United States"/>
    <s v="Standford"/>
    <s v="Attack"/>
    <x v="31"/>
    <n v="77774"/>
    <x v="98"/>
    <x v="0"/>
    <n v="5740"/>
    <x v="1252"/>
    <x v="4"/>
    <n v="6442802245"/>
    <s v="Cycling Shoes"/>
    <n v="21306266693"/>
    <n v="1"/>
    <n v="501.53"/>
    <n v="551.68299999999999"/>
    <n v="50.152999999999999"/>
  </r>
  <r>
    <s v="gid://shopify/LineItem/2156738150478"/>
    <n v="4134"/>
    <s v="United States"/>
    <s v="Linette"/>
    <s v="Moxstead"/>
    <x v="37"/>
    <n v="30030"/>
    <x v="193"/>
    <x v="0"/>
    <n v="3651"/>
    <x v="1253"/>
    <x v="4"/>
    <n v="6442802245"/>
    <s v="Cycling Shoes"/>
    <n v="21306267269"/>
    <n v="1"/>
    <n v="615.13"/>
    <n v="676.64300000000003"/>
    <n v="61.512999999999998"/>
  </r>
  <r>
    <s v="gid://shopify/LineItem/2152605843534"/>
    <n v="944"/>
    <s v="United States"/>
    <s v="Townie"/>
    <s v="Hartzenberg"/>
    <x v="28"/>
    <n v="75486"/>
    <x v="118"/>
    <x v="0"/>
    <n v="5175"/>
    <x v="1254"/>
    <x v="4"/>
    <n v="6689477509"/>
    <s v="Cycling Shoes"/>
    <n v="31103009157"/>
    <n v="1"/>
    <n v="635.13"/>
    <n v="698.64300000000003"/>
    <n v="63.512999999999998"/>
  </r>
  <r>
    <s v="gid://shopify/LineItem/2151833403470"/>
    <n v="453"/>
    <s v="United States"/>
    <s v="Cyndia"/>
    <s v="Yandell"/>
    <x v="24"/>
    <n v="50365"/>
    <x v="78"/>
    <x v="0"/>
    <n v="1799"/>
    <x v="1255"/>
    <x v="4"/>
    <n v="6442802245"/>
    <s v="Cycling Shoes"/>
    <n v="21306266757"/>
    <n v="1"/>
    <n v="517.13"/>
    <n v="568.84299999999996"/>
    <n v="51.713000000000001"/>
  </r>
  <r>
    <s v="gid://shopify/LineItem/2157326467150"/>
    <n v="4618"/>
    <s v="United States"/>
    <s v="Reade"/>
    <s v="Biswell"/>
    <x v="4"/>
    <n v="82076"/>
    <x v="169"/>
    <x v="0"/>
    <n v="4899"/>
    <x v="1256"/>
    <x v="4"/>
    <n v="6689477509"/>
    <s v="Cycling Shoes"/>
    <n v="31103061637"/>
    <n v="1"/>
    <n v="517.53"/>
    <n v="569.28300000000002"/>
    <n v="51.753"/>
  </r>
  <r>
    <s v="gid://shopify/LineItem/2156415025230"/>
    <n v="3897"/>
    <s v="United States"/>
    <s v="Tyson"/>
    <s v="Thorrold"/>
    <x v="5"/>
    <n v="43267"/>
    <x v="136"/>
    <x v="0"/>
    <n v="5341"/>
    <x v="1257"/>
    <x v="4"/>
    <n v="6442802245"/>
    <s v="Cycling Shoes"/>
    <n v="26355499781"/>
    <n v="1"/>
    <n v="517.13"/>
    <n v="568.84299999999996"/>
    <n v="51.713000000000001"/>
  </r>
  <r>
    <s v="gid://shopify/LineItem/2151849558094"/>
    <n v="467"/>
    <s v="United States"/>
    <s v="Leonard"/>
    <s v="Ilchuk"/>
    <x v="25"/>
    <n v="64683"/>
    <x v="68"/>
    <x v="0"/>
    <n v="5626"/>
    <x v="482"/>
    <x v="4"/>
    <n v="6689477509"/>
    <s v="Cycling Shoes"/>
    <n v="1550000000000"/>
    <n v="1"/>
    <n v="595.92999999999995"/>
    <n v="655.52300000000002"/>
    <n v="59.593000000000004"/>
  </r>
  <r>
    <s v="gid://shopify/LineItem/2160789487694"/>
    <n v="6918"/>
    <s v="United States"/>
    <s v="Trudi"/>
    <s v="Shildrick"/>
    <x v="0"/>
    <n v="17142"/>
    <x v="103"/>
    <x v="0"/>
    <n v="5013"/>
    <x v="1258"/>
    <x v="4"/>
    <n v="6689477509"/>
    <s v="Cycling Shoes"/>
    <n v="1550000000000"/>
    <n v="1"/>
    <n v="733.13"/>
    <n v="806.44299999999998"/>
    <n v="73.313000000000002"/>
  </r>
  <r>
    <s v="gid://shopify/LineItem/2154886660174"/>
    <n v="2700"/>
    <s v="United States"/>
    <s v="Kathi"/>
    <s v="Crocumbe"/>
    <x v="11"/>
    <n v="90644"/>
    <x v="25"/>
    <x v="0"/>
    <n v="6472"/>
    <x v="1259"/>
    <x v="4"/>
    <n v="6689477509"/>
    <s v="Cycling Shoes"/>
    <n v="1550000000000"/>
    <n v="1"/>
    <n v="537.13"/>
    <n v="590.84299999999996"/>
    <n v="53.713000000000001"/>
  </r>
  <r>
    <s v="gid://shopify/LineItem/2155434606670"/>
    <n v="3187"/>
    <s v="United States"/>
    <s v="Ulysses"/>
    <s v="Drawmer"/>
    <x v="23"/>
    <n v="97257"/>
    <x v="47"/>
    <x v="0"/>
    <n v="4016"/>
    <x v="1260"/>
    <x v="4"/>
    <n v="1380000000000"/>
    <s v="Cycling Shoes"/>
    <n v="12400000000000"/>
    <n v="1"/>
    <n v="497.13"/>
    <n v="546.84299999999996"/>
    <n v="49.713000000000001"/>
  </r>
  <r>
    <s v="gid://shopify/LineItem/2156522897486"/>
    <n v="3996"/>
    <s v="United States"/>
    <s v="Babbette"/>
    <s v="Remmer"/>
    <x v="0"/>
    <n v="58880"/>
    <x v="37"/>
    <x v="0"/>
    <n v="4397"/>
    <x v="1261"/>
    <x v="4"/>
    <n v="6964677957"/>
    <s v="Cycling Shoes"/>
    <n v="24039297349"/>
    <n v="1"/>
    <n v="509.53"/>
    <n v="560.48299999999995"/>
    <n v="50.953000000000003"/>
  </r>
  <r>
    <s v="gid://shopify/LineItem/2157139492942"/>
    <n v="4426"/>
    <s v="United States"/>
    <s v="Rodrigo"/>
    <s v="Crain"/>
    <x v="16"/>
    <n v="13772"/>
    <x v="109"/>
    <x v="0"/>
    <n v="301"/>
    <x v="1262"/>
    <x v="4"/>
    <n v="1380000000000"/>
    <s v="Cycling Shoes"/>
    <n v="12400000000000"/>
    <n v="1"/>
    <n v="497.13"/>
    <n v="546.84299999999996"/>
    <n v="49.713000000000001"/>
  </r>
  <r>
    <s v="gid://shopify/LineItem/2154680680526"/>
    <n v="2483"/>
    <s v="United States"/>
    <s v="Bing"/>
    <s v="Bent"/>
    <x v="2"/>
    <n v="23992"/>
    <x v="197"/>
    <x v="0"/>
    <n v="4907"/>
    <x v="1263"/>
    <x v="4"/>
    <n v="1410000000000"/>
    <s v="Cycling Shoes"/>
    <n v="12500000000000"/>
    <n v="1"/>
    <n v="497.13"/>
    <n v="546.84299999999996"/>
    <n v="49.713000000000001"/>
  </r>
  <r>
    <s v="gid://shopify/LineItem/2154457301070"/>
    <n v="2244"/>
    <s v="United States"/>
    <s v="Vale"/>
    <s v="Lutwyche"/>
    <x v="22"/>
    <n v="17636"/>
    <x v="45"/>
    <x v="0"/>
    <n v="4861"/>
    <x v="1264"/>
    <x v="4"/>
    <n v="1410000000000"/>
    <s v="Walking Shoes"/>
    <n v="12500000000000"/>
    <n v="1"/>
    <n v="517.13"/>
    <n v="568.84299999999996"/>
    <n v="51.713000000000001"/>
  </r>
  <r>
    <s v="gid://shopify/LineItem/2158619263054"/>
    <n v="5418"/>
    <s v="United States"/>
    <s v="Luciano"/>
    <s v="Jado"/>
    <x v="26"/>
    <n v="86517"/>
    <x v="138"/>
    <x v="0"/>
    <n v="1666"/>
    <x v="1265"/>
    <x v="4"/>
    <n v="1430000000000"/>
    <s v="Cycling Shoes"/>
    <n v="12600000000000"/>
    <n v="1"/>
    <n v="517.53"/>
    <n v="569.28300000000002"/>
    <n v="51.753"/>
  </r>
  <r>
    <s v="gid://shopify/LineItem/2160172892238"/>
    <n v="6296"/>
    <s v="United States"/>
    <s v="Amara"/>
    <s v="Dosdell"/>
    <x v="34"/>
    <n v="84612"/>
    <x v="116"/>
    <x v="0"/>
    <n v="5452"/>
    <x v="1266"/>
    <x v="4"/>
    <n v="1380000000000"/>
    <s v="Boots"/>
    <n v="12400000000000"/>
    <n v="1"/>
    <n v="547.13"/>
    <n v="601.84299999999996"/>
    <n v="54.713000000000001"/>
  </r>
  <r>
    <s v="gid://shopify/LineItem/2159639035982"/>
    <n v="6060"/>
    <s v="United States"/>
    <s v="Sammy"/>
    <s v="Devorill"/>
    <x v="15"/>
    <n v="24547"/>
    <x v="48"/>
    <x v="0"/>
    <n v="1406"/>
    <x v="1267"/>
    <x v="4"/>
    <n v="6137297733"/>
    <s v="Boots"/>
    <n v="19946496325"/>
    <n v="1"/>
    <n v="598.33000000000004"/>
    <n v="658.16300000000001"/>
    <n v="59.832999999999998"/>
  </r>
  <r>
    <s v="gid://shopify/LineItem/2154513989710"/>
    <n v="2325"/>
    <s v="United States"/>
    <s v="Raymond"/>
    <s v="Fishleigh"/>
    <x v="2"/>
    <n v="5183"/>
    <x v="266"/>
    <x v="0"/>
    <n v="4794"/>
    <x v="695"/>
    <x v="4"/>
    <n v="150000000000"/>
    <s v="Flip-Flops"/>
    <n v="1470000000000"/>
    <n v="1"/>
    <n v="490.13"/>
    <n v="539.14300000000003"/>
    <n v="49.012999999999998"/>
  </r>
  <r>
    <s v="gid://shopify/LineItem/2157250248782"/>
    <n v="4549"/>
    <s v="United States"/>
    <s v="Madelle"/>
    <s v="Dowman"/>
    <x v="26"/>
    <n v="4000"/>
    <x v="55"/>
    <x v="0"/>
    <n v="2566"/>
    <x v="1268"/>
    <x v="4"/>
    <n v="7861516101"/>
    <s v="Flip-Flops"/>
    <n v="29518554885"/>
    <n v="1"/>
    <n v="507.13"/>
    <n v="557.84299999999996"/>
    <n v="50.713000000000001"/>
  </r>
  <r>
    <s v="gid://shopify/LineItem/2152463368270"/>
    <n v="869"/>
    <s v="United States"/>
    <s v="Spence"/>
    <s v="Rawson"/>
    <x v="0"/>
    <n v="63789"/>
    <x v="85"/>
    <x v="0"/>
    <n v="2602"/>
    <x v="1269"/>
    <x v="4"/>
    <n v="150000000000"/>
    <s v="Flip-Flops"/>
    <n v="1470000000000"/>
    <n v="1"/>
    <n v="585.13"/>
    <n v="643.64300000000003"/>
    <n v="58.512999999999998"/>
  </r>
  <r>
    <s v="gid://shopify/LineItem/2154995548238"/>
    <n v="2821"/>
    <s v="United States"/>
    <s v="Tammie"/>
    <s v="Brazener"/>
    <x v="21"/>
    <n v="55560"/>
    <x v="64"/>
    <x v="0"/>
    <n v="1014"/>
    <x v="1270"/>
    <x v="4"/>
    <n v="7861510149"/>
    <s v="Flip-Flops"/>
    <n v="29518537989"/>
    <n v="1"/>
    <n v="517.13"/>
    <n v="568.84299999999996"/>
    <n v="51.713000000000001"/>
  </r>
  <r>
    <s v="gid://shopify/LineItem/2158803025998"/>
    <n v="5506"/>
    <s v="United States"/>
    <s v="Celestine"/>
    <s v="Sorbie"/>
    <x v="7"/>
    <n v="82266"/>
    <x v="120"/>
    <x v="0"/>
    <n v="576"/>
    <x v="1271"/>
    <x v="4"/>
    <n v="8495080517"/>
    <s v="Jackets"/>
    <n v="34935745861"/>
    <n v="1"/>
    <n v="617.13"/>
    <n v="678.84299999999996"/>
    <n v="61.713000000000001"/>
  </r>
  <r>
    <s v="gid://shopify/LineItem/2158323630158"/>
    <n v="5313"/>
    <s v="United States"/>
    <s v="Roarke"/>
    <s v="Peto"/>
    <x v="5"/>
    <n v="93671"/>
    <x v="227"/>
    <x v="0"/>
    <n v="4008"/>
    <x v="1272"/>
    <x v="4"/>
    <n v="161000000000"/>
    <s v="Walking Shoes"/>
    <n v="1550000000000"/>
    <n v="1"/>
    <n v="498.33"/>
    <n v="548.16300000000001"/>
    <n v="49.832999999999998"/>
  </r>
  <r>
    <s v="gid://shopify/LineItem/2153073672270"/>
    <n v="1191"/>
    <s v="United States"/>
    <s v="Patrizia"/>
    <s v="Yerlett"/>
    <x v="17"/>
    <n v="54759"/>
    <x v="341"/>
    <x v="0"/>
    <n v="23"/>
    <x v="1273"/>
    <x v="4"/>
    <n v="150000000000"/>
    <s v="Walking Shoes"/>
    <n v="1470000000000"/>
    <n v="1"/>
    <n v="627.13"/>
    <n v="689.84299999999996"/>
    <n v="62.713000000000001"/>
  </r>
  <r>
    <s v="gid://shopify/LineItem/2160024125518"/>
    <n v="6259"/>
    <s v="United States"/>
    <s v="Angelica"/>
    <s v="Stendell"/>
    <x v="33"/>
    <n v="81192"/>
    <x v="249"/>
    <x v="0"/>
    <n v="1314"/>
    <x v="1274"/>
    <x v="4"/>
    <n v="150000000000"/>
    <s v="Walking Shoes"/>
    <n v="1470000000000"/>
    <n v="1"/>
    <n v="464.13"/>
    <n v="510.54300000000001"/>
    <n v="46.412999999999997"/>
  </r>
  <r>
    <s v="gid://shopify/LineItem/2155731320910"/>
    <n v="3301"/>
    <s v="United States"/>
    <s v="Bride"/>
    <s v="Petry"/>
    <x v="28"/>
    <n v="81131"/>
    <x v="118"/>
    <x v="0"/>
    <n v="6185"/>
    <x v="1275"/>
    <x v="4"/>
    <n v="150000000000"/>
    <s v="Walking Shoes"/>
    <n v="1470000000000"/>
    <n v="1"/>
    <n v="566.13"/>
    <n v="622.74300000000005"/>
    <n v="56.613"/>
  </r>
  <r>
    <s v="gid://shopify/LineItem/2152510750798"/>
    <n v="896"/>
    <s v="United States"/>
    <s v="Isak"/>
    <s v="Cattini"/>
    <x v="0"/>
    <n v="38039"/>
    <x v="2"/>
    <x v="0"/>
    <n v="3642"/>
    <x v="1276"/>
    <x v="4"/>
    <n v="1380000000000"/>
    <s v="Walking Shoes"/>
    <n v="12400000000000"/>
    <n v="1"/>
    <n v="517.13"/>
    <n v="568.84299999999996"/>
    <n v="51.713000000000001"/>
  </r>
  <r>
    <s v="gid://shopify/LineItem/2158608678990"/>
    <n v="5413"/>
    <s v="United States"/>
    <s v="Franky"/>
    <s v="Dibbs"/>
    <x v="6"/>
    <n v="3943"/>
    <x v="342"/>
    <x v="0"/>
    <n v="516"/>
    <x v="1277"/>
    <x v="4"/>
    <n v="1410000000000"/>
    <s v="Sandals"/>
    <n v="12500000000000"/>
    <n v="1"/>
    <n v="563.92999999999995"/>
    <n v="620.32299999999998"/>
    <n v="56.393000000000001"/>
  </r>
  <r>
    <s v="gid://shopify/LineItem/2155658051662"/>
    <n v="3241"/>
    <s v="United States"/>
    <s v="Joellyn"/>
    <s v="Dunley"/>
    <x v="33"/>
    <n v="26112"/>
    <x v="119"/>
    <x v="0"/>
    <n v="5860"/>
    <x v="1278"/>
    <x v="4"/>
    <n v="2340000000000"/>
    <s v="Cycling Shoes"/>
    <n v="21100000000000"/>
    <n v="1"/>
    <n v="517.53"/>
    <n v="569.28300000000002"/>
    <n v="51.753"/>
  </r>
  <r>
    <s v="gid://shopify/LineItem/2154490593358"/>
    <n v="2289"/>
    <s v="United States"/>
    <s v="Wilhelm"/>
    <s v="Gandar"/>
    <x v="13"/>
    <n v="72734"/>
    <x v="23"/>
    <x v="0"/>
    <n v="3657"/>
    <x v="1279"/>
    <x v="4"/>
    <n v="169000000000"/>
    <s v="Cycling Shoes"/>
    <n v="1570000000000"/>
    <n v="1"/>
    <n v="517.53"/>
    <n v="569.28300000000002"/>
    <n v="51.753"/>
  </r>
  <r>
    <s v="gid://shopify/LineItem/2160729129038"/>
    <n v="6869"/>
    <s v="United States"/>
    <s v="Michail"/>
    <s v="Schule"/>
    <x v="21"/>
    <n v="29196"/>
    <x v="44"/>
    <x v="0"/>
    <n v="3916"/>
    <x v="1280"/>
    <x v="4"/>
    <n v="2350000000000"/>
    <s v="Cycling Shoes"/>
    <n v="21100000000000"/>
    <n v="1"/>
    <n v="527.13"/>
    <n v="579.84299999999996"/>
    <n v="52.713000000000001"/>
  </r>
  <r>
    <s v="gid://shopify/LineItem/2152077623374"/>
    <n v="633"/>
    <s v="United States"/>
    <s v="Konstance"/>
    <s v="Peeters"/>
    <x v="19"/>
    <n v="71061"/>
    <x v="40"/>
    <x v="0"/>
    <n v="6258"/>
    <x v="1281"/>
    <x v="4"/>
    <n v="6442801413"/>
    <s v="Cycling Shoes"/>
    <n v="21306261829"/>
    <n v="1"/>
    <n v="576.77"/>
    <n v="634.447"/>
    <n v="57.677"/>
  </r>
  <r>
    <s v="gid://shopify/LineItem/2151787692110"/>
    <n v="415"/>
    <s v="United States"/>
    <s v="Braden"/>
    <s v="Pamment"/>
    <x v="21"/>
    <n v="62599"/>
    <x v="44"/>
    <x v="0"/>
    <n v="5471"/>
    <x v="784"/>
    <x v="4"/>
    <n v="6442800709"/>
    <s v="Cycling Shoes"/>
    <n v="21306257477"/>
    <n v="1"/>
    <n v="537.13"/>
    <n v="590.84299999999996"/>
    <n v="53.713000000000001"/>
  </r>
  <r>
    <s v="gid://shopify/LineItem/2159049801806"/>
    <n v="5679"/>
    <s v="United States"/>
    <s v="Nathalie"/>
    <s v="O'Fielly"/>
    <x v="8"/>
    <n v="98708"/>
    <x v="184"/>
    <x v="0"/>
    <n v="2401"/>
    <x v="1028"/>
    <x v="4"/>
    <n v="6689477957"/>
    <s v="Cycling Shoes"/>
    <n v="22464299909"/>
    <n v="1"/>
    <n v="625.13"/>
    <n v="687.64300000000003"/>
    <n v="62.512999999999998"/>
  </r>
  <r>
    <s v="gid://shopify/LineItem/2157878214734"/>
    <n v="5069"/>
    <s v="United States"/>
    <s v="Conant"/>
    <s v="Yielding"/>
    <x v="18"/>
    <n v="5045"/>
    <x v="39"/>
    <x v="0"/>
    <n v="1112"/>
    <x v="1282"/>
    <x v="4"/>
    <n v="1780000000000"/>
    <s v="Cycling Shoes"/>
    <n v="17600000000000"/>
    <n v="1"/>
    <n v="509.53"/>
    <n v="560.48299999999995"/>
    <n v="50.953000000000003"/>
  </r>
  <r>
    <s v="gid://shopify/LineItem/2154416242766"/>
    <n v="2191"/>
    <s v="United States"/>
    <s v="Clevey"/>
    <s v="Eite"/>
    <x v="11"/>
    <n v="84152"/>
    <x v="18"/>
    <x v="0"/>
    <n v="3307"/>
    <x v="22"/>
    <x v="4"/>
    <n v="2340000000000"/>
    <s v="Cycling Shoes"/>
    <n v="21100000000000"/>
    <n v="1"/>
    <n v="517.53"/>
    <n v="569.28300000000002"/>
    <n v="51.753"/>
  </r>
  <r>
    <s v="gid://shopify/LineItem/2160282075214"/>
    <n v="6449"/>
    <s v="United States"/>
    <s v="Kaile"/>
    <s v="Blencoe"/>
    <x v="2"/>
    <n v="59388"/>
    <x v="19"/>
    <x v="0"/>
    <n v="1748"/>
    <x v="1283"/>
    <x v="4"/>
    <n v="2340000000000"/>
    <s v="Cycling Shoes"/>
    <n v="21100000000000"/>
    <n v="1"/>
    <n v="517.53"/>
    <n v="569.28300000000002"/>
    <n v="51.753"/>
  </r>
  <r>
    <s v="gid://shopify/LineItem/2154217635918"/>
    <n v="2064"/>
    <s v="United States"/>
    <s v="Averil"/>
    <s v="Crasford"/>
    <x v="14"/>
    <n v="12974"/>
    <x v="28"/>
    <x v="0"/>
    <n v="4235"/>
    <x v="1284"/>
    <x v="4"/>
    <n v="1380000000000"/>
    <s v="Cycling Shoes"/>
    <n v="12400000000000"/>
    <n v="1"/>
    <n v="497.13"/>
    <n v="546.84299999999996"/>
    <n v="49.713000000000001"/>
  </r>
  <r>
    <s v="gid://shopify/LineItem/2160021733454"/>
    <n v="6257"/>
    <s v="United States"/>
    <s v="Elliot"/>
    <s v="Thurling"/>
    <x v="47"/>
    <n v="79114"/>
    <x v="343"/>
    <x v="0"/>
    <n v="315"/>
    <x v="1285"/>
    <x v="4"/>
    <n v="2350000000000"/>
    <s v="Cycling Shoes"/>
    <n v="21100000000000"/>
    <n v="1"/>
    <n v="517.53"/>
    <n v="569.28300000000002"/>
    <n v="51.753"/>
  </r>
  <r>
    <s v="gid://shopify/LineItem/2159146598478"/>
    <n v="5737"/>
    <s v="United States"/>
    <s v="Shaylyn"/>
    <s v="Knoton"/>
    <x v="13"/>
    <n v="97985"/>
    <x v="33"/>
    <x v="0"/>
    <n v="5567"/>
    <x v="1286"/>
    <x v="4"/>
    <n v="1420000000000"/>
    <s v="Cycling Shoes"/>
    <n v="12600000000000"/>
    <n v="1"/>
    <n v="537.13"/>
    <n v="590.84299999999996"/>
    <n v="53.713000000000001"/>
  </r>
  <r>
    <s v="gid://shopify/LineItem/2160471736398"/>
    <n v="6640"/>
    <s v="United States"/>
    <s v="Gretel"/>
    <s v="Loreit"/>
    <x v="28"/>
    <n v="42071"/>
    <x v="207"/>
    <x v="0"/>
    <n v="3788"/>
    <x v="1287"/>
    <x v="4"/>
    <n v="2350000000000"/>
    <s v="Cycling Shoes"/>
    <n v="21100000000000"/>
    <n v="1"/>
    <n v="527.13"/>
    <n v="579.84299999999996"/>
    <n v="52.713000000000001"/>
  </r>
  <r>
    <s v="gid://shopify/LineItem/2157057802318"/>
    <n v="4302"/>
    <s v="United States"/>
    <s v="Huntington"/>
    <s v="Samweyes"/>
    <x v="4"/>
    <n v="18716"/>
    <x v="43"/>
    <x v="0"/>
    <n v="1064"/>
    <x v="1288"/>
    <x v="4"/>
    <n v="1380000000000"/>
    <s v="Cycling Shoes"/>
    <n v="12400000000000"/>
    <n v="1"/>
    <n v="485.53"/>
    <n v="534.08299999999997"/>
    <n v="48.552999999999997"/>
  </r>
  <r>
    <s v="gid://shopify/LineItem/2160441131086"/>
    <n v="6611"/>
    <s v="United States"/>
    <s v="Bell"/>
    <s v="Hall-Gough"/>
    <x v="17"/>
    <n v="30717"/>
    <x v="323"/>
    <x v="0"/>
    <n v="4008"/>
    <x v="1289"/>
    <x v="4"/>
    <n v="1380000000000"/>
    <s v="Cycling Shoes"/>
    <n v="12400000000000"/>
    <n v="1"/>
    <n v="497.13"/>
    <n v="546.84299999999996"/>
    <n v="49.713000000000001"/>
  </r>
  <r>
    <s v="gid://shopify/LineItem/2160976756814"/>
    <n v="7058"/>
    <s v="United States"/>
    <s v="Clevie"/>
    <s v="Aubin"/>
    <x v="11"/>
    <n v="61897"/>
    <x v="99"/>
    <x v="0"/>
    <n v="5805"/>
    <x v="1290"/>
    <x v="4"/>
    <n v="150000000000"/>
    <s v="Cycling Shoes"/>
    <n v="1470000000000"/>
    <n v="1"/>
    <n v="517.13"/>
    <n v="568.84299999999996"/>
    <n v="51.713000000000001"/>
  </r>
  <r>
    <s v="gid://shopify/LineItem/2155710087246"/>
    <n v="3278"/>
    <s v="United States"/>
    <s v="Gracia"/>
    <s v="Rigard"/>
    <x v="2"/>
    <n v="37472"/>
    <x v="271"/>
    <x v="0"/>
    <n v="2511"/>
    <x v="1291"/>
    <x v="4"/>
    <n v="1430000000000"/>
    <s v="Cycling Shoes"/>
    <n v="12600000000000"/>
    <n v="1"/>
    <n v="537.13"/>
    <n v="590.84299999999996"/>
    <n v="53.713000000000001"/>
  </r>
  <r>
    <s v="gid://shopify/LineItem/2152894169166"/>
    <n v="1014"/>
    <s v="United States"/>
    <s v="Artie"/>
    <s v="Deex"/>
    <x v="26"/>
    <n v="17580"/>
    <x v="344"/>
    <x v="0"/>
    <n v="5210"/>
    <x v="1292"/>
    <x v="4"/>
    <n v="1780000000000"/>
    <s v="Cycling Shoes"/>
    <n v="17600000000000"/>
    <n v="1"/>
    <n v="635.13"/>
    <n v="698.64300000000003"/>
    <n v="63.512999999999998"/>
  </r>
  <r>
    <s v="gid://shopify/LineItem/2160445947982"/>
    <n v="6613"/>
    <s v="United States"/>
    <s v="Gabriel"/>
    <s v="Pierson"/>
    <x v="6"/>
    <n v="11171"/>
    <x v="284"/>
    <x v="0"/>
    <n v="3745"/>
    <x v="1293"/>
    <x v="4"/>
    <n v="2350000000000"/>
    <s v="Cycling Shoes"/>
    <n v="21100000000000"/>
    <n v="1"/>
    <n v="595.92999999999995"/>
    <n v="655.52300000000002"/>
    <n v="59.593000000000004"/>
  </r>
  <r>
    <s v="gid://shopify/LineItem/2156236603470"/>
    <n v="3749"/>
    <s v="United States"/>
    <s v="Maure"/>
    <s v="Corrao"/>
    <x v="33"/>
    <n v="68173"/>
    <x v="345"/>
    <x v="0"/>
    <n v="833"/>
    <x v="1294"/>
    <x v="4"/>
    <n v="1380000000000"/>
    <s v="Cycling Shoes"/>
    <n v="12400000000000"/>
    <n v="1"/>
    <n v="497.13"/>
    <n v="546.84299999999996"/>
    <n v="49.713000000000001"/>
  </r>
  <r>
    <s v="gid://shopify/LineItem/2156206391374"/>
    <n v="3727"/>
    <s v="United States"/>
    <s v="Paddie"/>
    <s v="Paskins"/>
    <x v="17"/>
    <n v="18397"/>
    <x v="102"/>
    <x v="0"/>
    <n v="4916"/>
    <x v="687"/>
    <x v="4"/>
    <n v="1380000000000"/>
    <s v="Cycling Shoes"/>
    <n v="12400000000000"/>
    <n v="1"/>
    <n v="575.13"/>
    <n v="632.64300000000003"/>
    <n v="57.512999999999998"/>
  </r>
  <r>
    <s v="gid://shopify/LineItem/2154834919502"/>
    <n v="2658"/>
    <s v="United States"/>
    <s v="Andreana"/>
    <s v="Clingan"/>
    <x v="43"/>
    <n v="9478"/>
    <x v="270"/>
    <x v="0"/>
    <n v="1558"/>
    <x v="1295"/>
    <x v="4"/>
    <n v="1380000000000"/>
    <s v="Cycling Shoes"/>
    <n v="12400000000000"/>
    <n v="1"/>
    <n v="485.53"/>
    <n v="534.08299999999997"/>
    <n v="48.552999999999997"/>
  </r>
  <r>
    <s v="gid://shopify/LineItem/2158897266766"/>
    <n v="5572"/>
    <s v="United States"/>
    <s v="Katusha"/>
    <s v="Fyers"/>
    <x v="11"/>
    <n v="11996"/>
    <x v="18"/>
    <x v="0"/>
    <n v="1410"/>
    <x v="1296"/>
    <x v="4"/>
    <n v="1420000000000"/>
    <s v="Cycling Shoes"/>
    <n v="12600000000000"/>
    <n v="1"/>
    <n v="537.13"/>
    <n v="590.84299999999996"/>
    <n v="53.713000000000001"/>
  </r>
  <r>
    <s v="gid://shopify/LineItem/2160388866126"/>
    <n v="6567"/>
    <s v="United States"/>
    <s v="Cherish"/>
    <s v="Walkington"/>
    <x v="9"/>
    <n v="17931"/>
    <x v="15"/>
    <x v="0"/>
    <n v="3559"/>
    <x v="1297"/>
    <x v="4"/>
    <n v="6716408581"/>
    <s v="Cycling Shoes"/>
    <n v="22576486149"/>
    <n v="1"/>
    <n v="485.53"/>
    <n v="534.08299999999997"/>
    <n v="48.552999999999997"/>
  </r>
  <r>
    <s v="gid://shopify/LineItem/2161382162510"/>
    <n v="7351"/>
    <s v="United States"/>
    <s v="Mischa"/>
    <s v="Shuttell"/>
    <x v="11"/>
    <n v="64369"/>
    <x v="18"/>
    <x v="0"/>
    <n v="2504"/>
    <x v="1298"/>
    <x v="4"/>
    <n v="150000000000"/>
    <s v="Cycling Shoes"/>
    <n v="1470000000000"/>
    <n v="1"/>
    <n v="517.53"/>
    <n v="569.28300000000002"/>
    <n v="51.753"/>
  </r>
  <r>
    <s v="gid://shopify/LineItem/2154409525326"/>
    <n v="2183"/>
    <s v="United States"/>
    <s v="Buckie"/>
    <s v="Spreag"/>
    <x v="31"/>
    <n v="21403"/>
    <x v="74"/>
    <x v="0"/>
    <n v="2916"/>
    <x v="1299"/>
    <x v="4"/>
    <n v="150000000000"/>
    <s v="Cycling Shoes"/>
    <n v="1470000000000"/>
    <n v="1"/>
    <n v="517.13"/>
    <n v="568.84299999999996"/>
    <n v="51.713000000000001"/>
  </r>
  <r>
    <s v="gid://shopify/LineItem/2156139413582"/>
    <n v="3667"/>
    <s v="United States"/>
    <s v="Holly-anne"/>
    <s v="Skeene"/>
    <x v="0"/>
    <n v="33243"/>
    <x v="0"/>
    <x v="0"/>
    <n v="3132"/>
    <x v="1300"/>
    <x v="4"/>
    <n v="1380000000000"/>
    <s v="Cycling Shoes"/>
    <n v="12400000000000"/>
    <n v="1"/>
    <n v="509.53"/>
    <n v="560.48299999999995"/>
    <n v="50.953000000000003"/>
  </r>
  <r>
    <s v="gid://shopify/LineItem/2156494389326"/>
    <n v="3972"/>
    <s v="United States"/>
    <s v="Brandi"/>
    <s v="Capineer"/>
    <x v="0"/>
    <n v="91896"/>
    <x v="51"/>
    <x v="0"/>
    <n v="6477"/>
    <x v="1301"/>
    <x v="4"/>
    <n v="9058888645"/>
    <s v="Cycling Shoes"/>
    <n v="43149305477"/>
    <n v="1"/>
    <n v="517.53"/>
    <n v="569.28300000000002"/>
    <n v="51.753"/>
  </r>
  <r>
    <s v="gid://shopify/LineItem/2155251826766"/>
    <n v="3089"/>
    <s v="United States"/>
    <s v="Cordie"/>
    <s v="Maddicks"/>
    <x v="0"/>
    <n v="16135"/>
    <x v="37"/>
    <x v="0"/>
    <n v="2733"/>
    <x v="1302"/>
    <x v="4"/>
    <n v="150000000000"/>
    <s v="Cycling Shoes"/>
    <n v="1470000000000"/>
    <n v="1"/>
    <n v="626.33000000000004"/>
    <n v="688.96299999999997"/>
    <n v="62.633000000000003"/>
  </r>
  <r>
    <s v="gid://shopify/LineItem/2155905515598"/>
    <n v="3475"/>
    <s v="United States"/>
    <s v="Eada"/>
    <s v="Gretham"/>
    <x v="21"/>
    <n v="62925"/>
    <x v="114"/>
    <x v="0"/>
    <n v="5186"/>
    <x v="1303"/>
    <x v="4"/>
    <n v="6442802437"/>
    <s v="Cycling Shoes"/>
    <n v="21306268485"/>
    <n v="1"/>
    <n v="517.53"/>
    <n v="569.28300000000002"/>
    <n v="51.753"/>
  </r>
  <r>
    <s v="gid://shopify/LineItem/2151541768270"/>
    <n v="194"/>
    <s v="United States"/>
    <s v="Janina"/>
    <s v="Files"/>
    <x v="0"/>
    <n v="16124"/>
    <x v="51"/>
    <x v="0"/>
    <n v="1346"/>
    <x v="684"/>
    <x v="4"/>
    <n v="150000000000"/>
    <s v="Cycling Shoes"/>
    <n v="1470000000000"/>
    <n v="1"/>
    <n v="527.13"/>
    <n v="579.84299999999996"/>
    <n v="52.713000000000001"/>
  </r>
  <r>
    <s v="gid://shopify/LineItem/2151461322830"/>
    <n v="111"/>
    <s v="United States"/>
    <s v="Beverlie"/>
    <s v="Peel"/>
    <x v="21"/>
    <n v="64317"/>
    <x v="346"/>
    <x v="0"/>
    <n v="2246"/>
    <x v="882"/>
    <x v="4"/>
    <n v="67999465477"/>
    <s v="Cycling Shoes"/>
    <n v="828000000000"/>
    <n v="1"/>
    <n v="555.13"/>
    <n v="610.64300000000003"/>
    <n v="55.512999999999998"/>
  </r>
  <r>
    <s v="gid://shopify/LineItem/2159869362254"/>
    <n v="6213"/>
    <s v="United States"/>
    <s v="Opaline"/>
    <s v="Silver"/>
    <x v="22"/>
    <n v="90389"/>
    <x v="170"/>
    <x v="0"/>
    <n v="3067"/>
    <x v="1304"/>
    <x v="4"/>
    <n v="150000000000"/>
    <s v="Cycling Shoes"/>
    <n v="1470000000000"/>
    <n v="1"/>
    <n v="517.13"/>
    <n v="568.84299999999996"/>
    <n v="51.713000000000001"/>
  </r>
  <r>
    <s v="gid://shopify/LineItem/2156567167054"/>
    <n v="4025"/>
    <s v="United States"/>
    <s v="Abbot"/>
    <s v="Lord"/>
    <x v="13"/>
    <n v="56047"/>
    <x v="33"/>
    <x v="0"/>
    <n v="5329"/>
    <x v="1305"/>
    <x v="4"/>
    <n v="1430000000000"/>
    <s v="Cycling Shoes"/>
    <n v="12600000000000"/>
    <n v="1"/>
    <n v="537.13"/>
    <n v="590.84299999999996"/>
    <n v="53.713000000000001"/>
  </r>
  <r>
    <s v="gid://shopify/LineItem/2161189355598"/>
    <n v="7230"/>
    <s v="United States"/>
    <s v="Brockie"/>
    <s v="Simonassi"/>
    <x v="21"/>
    <n v="2707"/>
    <x v="92"/>
    <x v="0"/>
    <n v="1180"/>
    <x v="1306"/>
    <x v="4"/>
    <n v="1380000000000"/>
    <s v="Cycling Shoes"/>
    <n v="12400000000000"/>
    <n v="1"/>
    <n v="527.13"/>
    <n v="579.84299999999996"/>
    <n v="52.713000000000001"/>
  </r>
  <r>
    <s v="gid://shopify/LineItem/2154927456334"/>
    <n v="2748"/>
    <s v="United States"/>
    <s v="Lita"/>
    <s v="Rey"/>
    <x v="11"/>
    <n v="58814"/>
    <x v="198"/>
    <x v="0"/>
    <n v="480"/>
    <x v="1307"/>
    <x v="4"/>
    <n v="1420000000000"/>
    <s v="Cycling Shoes"/>
    <n v="12600000000000"/>
    <n v="1"/>
    <n v="537.13"/>
    <n v="590.84299999999996"/>
    <n v="53.713000000000001"/>
  </r>
  <r>
    <s v="gid://shopify/LineItem/2152115109966"/>
    <n v="655"/>
    <s v="United States"/>
    <s v="Ann"/>
    <s v="Easson"/>
    <x v="2"/>
    <n v="5014"/>
    <x v="16"/>
    <x v="0"/>
    <n v="5582"/>
    <x v="1308"/>
    <x v="4"/>
    <n v="2340000000000"/>
    <s v="Cycling Shoes"/>
    <n v="21100000000000"/>
    <n v="1"/>
    <n v="537.13"/>
    <n v="590.84299999999996"/>
    <n v="53.713000000000001"/>
  </r>
  <r>
    <s v="gid://shopify/LineItem/2159716761678"/>
    <n v="6120"/>
    <s v="United States"/>
    <s v="Addia"/>
    <s v="Phillippo"/>
    <x v="8"/>
    <n v="19291"/>
    <x v="90"/>
    <x v="0"/>
    <n v="694"/>
    <x v="1309"/>
    <x v="4"/>
    <n v="2340000000000"/>
    <s v="Cycling Shoes"/>
    <n v="21100000000000"/>
    <n v="1"/>
    <n v="537.13"/>
    <n v="590.84299999999996"/>
    <n v="53.713000000000001"/>
  </r>
  <r>
    <s v="gid://shopify/LineItem/2154129883214"/>
    <n v="2048"/>
    <s v="United States"/>
    <s v="Dolly"/>
    <s v="Good"/>
    <x v="14"/>
    <n v="93044"/>
    <x v="162"/>
    <x v="0"/>
    <n v="2176"/>
    <x v="1310"/>
    <x v="4"/>
    <n v="6442800325"/>
    <s v="Cycling Shoes"/>
    <n v="21306250693"/>
    <n v="1"/>
    <n v="575.13"/>
    <n v="632.64300000000003"/>
    <n v="57.512999999999998"/>
  </r>
  <r>
    <s v="gid://shopify/LineItem/2159568420942"/>
    <n v="6022"/>
    <s v="United States"/>
    <s v="Corena"/>
    <s v="Poor"/>
    <x v="0"/>
    <n v="63012"/>
    <x v="97"/>
    <x v="0"/>
    <n v="2768"/>
    <x v="122"/>
    <x v="4"/>
    <n v="1380000000000"/>
    <s v="Cycling Shoes"/>
    <n v="12400000000000"/>
    <n v="1"/>
    <n v="642.33000000000004"/>
    <n v="706.56299999999999"/>
    <n v="64.233000000000004"/>
  </r>
  <r>
    <s v="gid://shopify/LineItem/2154500620366"/>
    <n v="2301"/>
    <s v="United States"/>
    <s v="Pascale"/>
    <s v="MacDougall"/>
    <x v="30"/>
    <n v="39596"/>
    <x v="149"/>
    <x v="0"/>
    <n v="6205"/>
    <x v="486"/>
    <x v="4"/>
    <n v="150000000000"/>
    <s v="Cycling Shoes"/>
    <n v="1470000000000"/>
    <n v="1"/>
    <n v="509.53"/>
    <n v="560.48299999999995"/>
    <n v="50.953000000000003"/>
  </r>
  <r>
    <s v="gid://shopify/LineItem/2152417230926"/>
    <n v="842"/>
    <s v="United States"/>
    <s v="Korella"/>
    <s v="Smorfit"/>
    <x v="11"/>
    <n v="14914"/>
    <x v="234"/>
    <x v="0"/>
    <n v="969"/>
    <x v="1311"/>
    <x v="4"/>
    <n v="8624686981"/>
    <s v="Cycling Shoes"/>
    <n v="36980470597"/>
    <n v="1"/>
    <n v="507.13"/>
    <n v="557.84299999999996"/>
    <n v="50.713000000000001"/>
  </r>
  <r>
    <s v="gid://shopify/LineItem/2152140734542"/>
    <n v="671"/>
    <s v="United States"/>
    <s v="Cyril"/>
    <s v="Westnedge"/>
    <x v="7"/>
    <n v="96832"/>
    <x v="347"/>
    <x v="0"/>
    <n v="411"/>
    <x v="1312"/>
    <x v="4"/>
    <n v="6964678277"/>
    <s v="Cycling Shoes"/>
    <n v="24039300677"/>
    <n v="1"/>
    <n v="650.33000000000004"/>
    <n v="715.36300000000006"/>
    <n v="65.033000000000001"/>
  </r>
  <r>
    <s v="gid://shopify/LineItem/2160930259022"/>
    <n v="7016"/>
    <s v="United States"/>
    <s v="Shaina"/>
    <s v="Edis"/>
    <x v="14"/>
    <n v="95885"/>
    <x v="94"/>
    <x v="0"/>
    <n v="2096"/>
    <x v="1313"/>
    <x v="4"/>
    <n v="6442802437"/>
    <s v="Cycling Shoes"/>
    <n v="21306268549"/>
    <n v="1"/>
    <n v="537.13"/>
    <n v="590.84299999999996"/>
    <n v="53.713000000000001"/>
  </r>
  <r>
    <s v="gid://shopify/LineItem/2152084963406"/>
    <n v="640"/>
    <s v="United States"/>
    <s v="Granny"/>
    <s v="Greated"/>
    <x v="7"/>
    <n v="10506"/>
    <x v="206"/>
    <x v="0"/>
    <n v="1149"/>
    <x v="1314"/>
    <x v="4"/>
    <n v="150000000000"/>
    <s v="Cycling Shoes"/>
    <n v="1470000000000"/>
    <n v="1"/>
    <n v="527.13"/>
    <n v="579.84299999999996"/>
    <n v="52.713000000000001"/>
  </r>
  <r>
    <s v="gid://shopify/LineItem/2159412183118"/>
    <n v="5918"/>
    <s v="United States"/>
    <s v="Elicia"/>
    <s v="Eisold"/>
    <x v="19"/>
    <n v="87138"/>
    <x v="40"/>
    <x v="0"/>
    <n v="3528"/>
    <x v="877"/>
    <x v="4"/>
    <n v="1380000000000"/>
    <s v="Cycling Shoes"/>
    <n v="12400000000000"/>
    <n v="1"/>
    <n v="531.92999999999995"/>
    <n v="585.12300000000005"/>
    <n v="53.192999999999998"/>
  </r>
  <r>
    <s v="gid://shopify/LineItem/2157722271822"/>
    <n v="4958"/>
    <s v="United States"/>
    <s v="Edith"/>
    <s v="Carwithen"/>
    <x v="6"/>
    <n v="3618"/>
    <x v="348"/>
    <x v="0"/>
    <n v="4652"/>
    <x v="1315"/>
    <x v="4"/>
    <n v="6964674693"/>
    <s v="Cycling Shoes"/>
    <n v="24039257413"/>
    <n v="1"/>
    <n v="507.13"/>
    <n v="557.84299999999996"/>
    <n v="50.713000000000001"/>
  </r>
  <r>
    <s v="gid://shopify/LineItem/2161229267022"/>
    <n v="7259"/>
    <s v="United States"/>
    <s v="Reggis"/>
    <s v="Matysik"/>
    <x v="5"/>
    <n v="96752"/>
    <x v="227"/>
    <x v="0"/>
    <n v="2535"/>
    <x v="1316"/>
    <x v="4"/>
    <n v="150000000000"/>
    <s v="Cycling Shoes"/>
    <n v="1470000000000"/>
    <n v="1"/>
    <n v="517.53"/>
    <n v="569.28300000000002"/>
    <n v="51.753"/>
  </r>
  <r>
    <s v="gid://shopify/LineItem/2157246087246"/>
    <n v="4541"/>
    <s v="United States"/>
    <s v="Averil"/>
    <s v="Hudd"/>
    <x v="42"/>
    <n v="44303"/>
    <x v="220"/>
    <x v="0"/>
    <n v="3722"/>
    <x v="1317"/>
    <x v="4"/>
    <n v="2350000000000"/>
    <s v="Cycling Shoes"/>
    <n v="21100000000000"/>
    <n v="1"/>
    <n v="537.13"/>
    <n v="590.84299999999996"/>
    <n v="53.713000000000001"/>
  </r>
  <r>
    <s v="gid://shopify/LineItem/2154351853646"/>
    <n v="2105"/>
    <s v="United States"/>
    <s v="Hildagarde"/>
    <s v="Gault"/>
    <x v="47"/>
    <n v="27678"/>
    <x v="343"/>
    <x v="0"/>
    <n v="56"/>
    <x v="998"/>
    <x v="4"/>
    <n v="1780000000000"/>
    <s v="Cycling Shoes"/>
    <n v="17600000000000"/>
    <n v="1"/>
    <n v="537.13"/>
    <n v="590.84299999999996"/>
    <n v="53.713000000000001"/>
  </r>
  <r>
    <s v="gid://shopify/LineItem/2159054815310"/>
    <n v="5682"/>
    <s v="United States"/>
    <s v="Mose"/>
    <s v="Sarra"/>
    <x v="8"/>
    <n v="97307"/>
    <x v="90"/>
    <x v="0"/>
    <n v="1606"/>
    <x v="1318"/>
    <x v="4"/>
    <n v="1430000000000"/>
    <s v="Cycling Shoes"/>
    <n v="12600000000000"/>
    <n v="1"/>
    <n v="517.53"/>
    <n v="569.28300000000002"/>
    <n v="51.753"/>
  </r>
  <r>
    <s v="gid://shopify/LineItem/2159267184718"/>
    <n v="5824"/>
    <s v="United States"/>
    <s v="Tresa"/>
    <s v="Showers"/>
    <x v="6"/>
    <n v="82612"/>
    <x v="140"/>
    <x v="0"/>
    <n v="4152"/>
    <x v="1319"/>
    <x v="4"/>
    <n v="150000000000"/>
    <s v="Cycling Shoes"/>
    <n v="1470000000000"/>
    <n v="1"/>
    <n v="502.75"/>
    <n v="553.02499999999998"/>
    <n v="50.274999999999999"/>
  </r>
  <r>
    <s v="gid://shopify/LineItem/2158948155470"/>
    <n v="5602"/>
    <s v="United States"/>
    <s v="Burtie"/>
    <s v="Sedger"/>
    <x v="0"/>
    <n v="25026"/>
    <x v="51"/>
    <x v="0"/>
    <n v="1257"/>
    <x v="160"/>
    <x v="4"/>
    <n v="9058888965"/>
    <s v="Cycling Shoes"/>
    <n v="43149319621"/>
    <n v="1"/>
    <n v="490.13"/>
    <n v="539.14300000000003"/>
    <n v="49.012999999999998"/>
  </r>
  <r>
    <s v="gid://shopify/LineItem/2157867434062"/>
    <n v="5060"/>
    <s v="United States"/>
    <s v="Javier"/>
    <s v="Tolman"/>
    <x v="2"/>
    <n v="36419"/>
    <x v="16"/>
    <x v="0"/>
    <n v="3280"/>
    <x v="875"/>
    <x v="4"/>
    <n v="6689478149"/>
    <s v="Cycling Shoes"/>
    <n v="22464300933"/>
    <n v="1"/>
    <n v="509.53"/>
    <n v="560.48299999999995"/>
    <n v="50.953000000000003"/>
  </r>
  <r>
    <s v="gid://shopify/LineItem/2156236767310"/>
    <n v="3750"/>
    <s v="United States"/>
    <s v="Desi"/>
    <s v="O' Mullan"/>
    <x v="21"/>
    <n v="57715"/>
    <x v="114"/>
    <x v="0"/>
    <n v="6238"/>
    <x v="1294"/>
    <x v="4"/>
    <n v="6137292741"/>
    <s v="Cycling Shoes"/>
    <n v="19946451845"/>
    <n v="1"/>
    <n v="512.63"/>
    <n v="563.89300000000003"/>
    <n v="51.262999999999998"/>
  </r>
  <r>
    <s v="gid://shopify/LineItem/2153491562574"/>
    <n v="1552"/>
    <s v="United States"/>
    <s v="Annabella"/>
    <s v="Collicott"/>
    <x v="0"/>
    <n v="38611"/>
    <x v="122"/>
    <x v="0"/>
    <n v="5928"/>
    <x v="1320"/>
    <x v="4"/>
    <n v="6689477957"/>
    <s v="Cycling Shoes"/>
    <n v="22464298949"/>
    <n v="1"/>
    <n v="527.13"/>
    <n v="579.84299999999996"/>
    <n v="52.713000000000001"/>
  </r>
  <r>
    <s v="gid://shopify/LineItem/2153539338318"/>
    <n v="1604"/>
    <s v="United States"/>
    <s v="Dotty"/>
    <s v="Alman"/>
    <x v="7"/>
    <n v="30464"/>
    <x v="179"/>
    <x v="0"/>
    <n v="1004"/>
    <x v="1321"/>
    <x v="4"/>
    <n v="150000000000"/>
    <s v="Cycling Shoes"/>
    <n v="1470000000000"/>
    <n v="1"/>
    <n v="501.53"/>
    <n v="551.68299999999999"/>
    <n v="50.152999999999999"/>
  </r>
  <r>
    <s v="gid://shopify/LineItem/2157927465038"/>
    <n v="5110"/>
    <s v="United States"/>
    <s v="Ara"/>
    <s v="Anney"/>
    <x v="6"/>
    <n v="45168"/>
    <x v="60"/>
    <x v="0"/>
    <n v="174"/>
    <x v="1322"/>
    <x v="4"/>
    <n v="1430000000000"/>
    <s v="Cycling Shoes"/>
    <n v="12600000000000"/>
    <n v="1"/>
    <n v="595.92999999999995"/>
    <n v="655.52300000000002"/>
    <n v="59.593000000000004"/>
  </r>
  <r>
    <s v="gid://shopify/LineItem/2158281850958"/>
    <n v="5305"/>
    <s v="United States"/>
    <s v="Katee"/>
    <s v="Bertome"/>
    <x v="18"/>
    <n v="4048"/>
    <x v="349"/>
    <x v="0"/>
    <n v="268"/>
    <x v="1323"/>
    <x v="4"/>
    <n v="1420000000000"/>
    <s v="Cycling Shoes"/>
    <n v="12600000000000"/>
    <n v="1"/>
    <n v="537.13"/>
    <n v="590.84299999999996"/>
    <n v="53.713000000000001"/>
  </r>
  <r>
    <s v="gid://shopify/LineItem/2161234214990"/>
    <n v="7266"/>
    <s v="United States"/>
    <s v="Gabbi"/>
    <s v="Standell"/>
    <x v="2"/>
    <n v="54418"/>
    <x v="334"/>
    <x v="0"/>
    <n v="6139"/>
    <x v="1324"/>
    <x v="4"/>
    <n v="1380000000000"/>
    <s v="Cycling Shoes"/>
    <n v="12500000000000"/>
    <n v="1"/>
    <n v="485.53"/>
    <n v="534.08299999999997"/>
    <n v="48.552999999999997"/>
  </r>
  <r>
    <s v="gid://shopify/LineItem/2153294790734"/>
    <n v="1409"/>
    <s v="United States"/>
    <s v="Nye"/>
    <s v="Sellstrom"/>
    <x v="2"/>
    <n v="67382"/>
    <x v="80"/>
    <x v="0"/>
    <n v="1841"/>
    <x v="1325"/>
    <x v="4"/>
    <n v="1430000000000"/>
    <s v="Cycling Shoes"/>
    <n v="12600000000000"/>
    <n v="1"/>
    <n v="537.13"/>
    <n v="590.84299999999996"/>
    <n v="53.713000000000001"/>
  </r>
  <r>
    <s v="gid://shopify/LineItem/2158139408462"/>
    <n v="5252"/>
    <s v="United States"/>
    <s v="Mordy"/>
    <s v="Foston"/>
    <x v="27"/>
    <n v="48066"/>
    <x v="350"/>
    <x v="0"/>
    <n v="1037"/>
    <x v="1326"/>
    <x v="4"/>
    <n v="1410000000000"/>
    <s v="Cycling Shoes"/>
    <n v="12500000000000"/>
    <n v="1"/>
    <n v="497.13"/>
    <n v="546.84299999999996"/>
    <n v="49.713000000000001"/>
  </r>
  <r>
    <s v="gid://shopify/LineItem/2158910275662"/>
    <n v="5584"/>
    <s v="United States"/>
    <s v="Desdemona"/>
    <s v="Haggath"/>
    <x v="26"/>
    <n v="99126"/>
    <x v="242"/>
    <x v="0"/>
    <n v="1740"/>
    <x v="1327"/>
    <x v="4"/>
    <n v="1420000000000"/>
    <s v="Cycling Shoes"/>
    <n v="12600000000000"/>
    <n v="1"/>
    <n v="537.13"/>
    <n v="590.84299999999996"/>
    <n v="53.713000000000001"/>
  </r>
  <r>
    <s v="gid://shopify/LineItem/2153177677902"/>
    <n v="1296"/>
    <s v="United States"/>
    <s v="Kathi"/>
    <s v="Furley"/>
    <x v="3"/>
    <n v="28546"/>
    <x v="7"/>
    <x v="0"/>
    <n v="3822"/>
    <x v="1328"/>
    <x v="4"/>
    <n v="1780000000000"/>
    <s v="Cycling Shoes"/>
    <n v="17600000000000"/>
    <n v="1"/>
    <n v="537.13"/>
    <n v="590.84299999999996"/>
    <n v="53.713000000000001"/>
  </r>
  <r>
    <s v="gid://shopify/LineItem/2157173964878"/>
    <n v="4463"/>
    <s v="United States"/>
    <s v="Uriah"/>
    <s v="Fawdrie"/>
    <x v="6"/>
    <n v="43044"/>
    <x v="289"/>
    <x v="0"/>
    <n v="2587"/>
    <x v="1329"/>
    <x v="4"/>
    <n v="2350000000000"/>
    <s v="Cycling Shoes"/>
    <n v="21100000000000"/>
    <n v="1"/>
    <n v="509.53"/>
    <n v="560.48299999999995"/>
    <n v="50.953000000000003"/>
  </r>
  <r>
    <s v="gid://shopify/LineItem/2157484408910"/>
    <n v="4761"/>
    <s v="United States"/>
    <s v="Jarrad"/>
    <s v="Mouth"/>
    <x v="2"/>
    <n v="3892"/>
    <x v="175"/>
    <x v="0"/>
    <n v="3957"/>
    <x v="1330"/>
    <x v="4"/>
    <n v="2350000000000"/>
    <s v="Cycling Shoes"/>
    <n v="21100000000000"/>
    <n v="1"/>
    <n v="509.53"/>
    <n v="560.48299999999995"/>
    <n v="50.953000000000003"/>
  </r>
  <r>
    <s v="gid://shopify/LineItem/2157514784846"/>
    <n v="4785"/>
    <s v="United States"/>
    <s v="Terri"/>
    <s v="Dyball"/>
    <x v="30"/>
    <n v="78506"/>
    <x v="71"/>
    <x v="0"/>
    <n v="2493"/>
    <x v="1331"/>
    <x v="4"/>
    <n v="2350000000000"/>
    <s v="Cycling Shoes"/>
    <n v="21100000000000"/>
    <n v="1"/>
    <n v="512.63"/>
    <n v="563.89300000000003"/>
    <n v="51.262999999999998"/>
  </r>
  <r>
    <s v="gid://shopify/LineItem/2159518548046"/>
    <n v="5987"/>
    <s v="United States"/>
    <s v="Mariann"/>
    <s v="Gowdy"/>
    <x v="0"/>
    <n v="61047"/>
    <x v="75"/>
    <x v="0"/>
    <n v="206"/>
    <x v="1332"/>
    <x v="4"/>
    <n v="9058888645"/>
    <s v="Cycling Shoes"/>
    <n v="43149308357"/>
    <n v="1"/>
    <n v="537.13"/>
    <n v="590.84299999999996"/>
    <n v="53.713000000000001"/>
  </r>
  <r>
    <s v="gid://shopify/LineItem/2158491500622"/>
    <n v="5347"/>
    <s v="United States"/>
    <s v="Elnar"/>
    <s v="Tittershill"/>
    <x v="23"/>
    <n v="29109"/>
    <x v="204"/>
    <x v="0"/>
    <n v="779"/>
    <x v="1333"/>
    <x v="4"/>
    <n v="6689477957"/>
    <s v="Cycling Shoes"/>
    <n v="22464299077"/>
    <n v="1"/>
    <n v="527.13"/>
    <n v="579.84299999999996"/>
    <n v="52.713000000000001"/>
  </r>
  <r>
    <s v="gid://shopify/LineItem/2159269675086"/>
    <n v="5827"/>
    <s v="United States"/>
    <s v="Duffy"/>
    <s v="Rispen"/>
    <x v="0"/>
    <n v="33929"/>
    <x v="0"/>
    <x v="0"/>
    <n v="1879"/>
    <x v="1334"/>
    <x v="4"/>
    <n v="2350000000000"/>
    <s v="Cycling Shoes"/>
    <n v="21100000000000"/>
    <n v="1"/>
    <n v="537.13"/>
    <n v="590.84299999999996"/>
    <n v="53.713000000000001"/>
  </r>
  <r>
    <s v="gid://shopify/LineItem/2159822700622"/>
    <n v="6187"/>
    <s v="United States"/>
    <s v="Rodolfo"/>
    <s v="Ashdown"/>
    <x v="32"/>
    <n v="20904"/>
    <x v="351"/>
    <x v="0"/>
    <n v="694"/>
    <x v="248"/>
    <x v="4"/>
    <n v="1780000000000"/>
    <s v="Cycling Shoes"/>
    <n v="17600000000000"/>
    <n v="1"/>
    <n v="635.13"/>
    <n v="698.64300000000003"/>
    <n v="63.512999999999998"/>
  </r>
  <r>
    <s v="gid://shopify/LineItem/2154705944654"/>
    <n v="2508"/>
    <s v="United States"/>
    <s v="Bard"/>
    <s v="McLagan"/>
    <x v="2"/>
    <n v="64253"/>
    <x v="16"/>
    <x v="0"/>
    <n v="2064"/>
    <x v="335"/>
    <x v="4"/>
    <n v="1380000000000"/>
    <s v="Cycling Shoes"/>
    <n v="12400000000000"/>
    <n v="1"/>
    <n v="497.13"/>
    <n v="546.84299999999996"/>
    <n v="49.713000000000001"/>
  </r>
  <r>
    <s v="gid://shopify/LineItem/2151805354062"/>
    <n v="425"/>
    <s v="United States"/>
    <s v="Merry"/>
    <s v="Squeers"/>
    <x v="11"/>
    <n v="7828"/>
    <x v="234"/>
    <x v="0"/>
    <n v="6188"/>
    <x v="1008"/>
    <x v="4"/>
    <n v="1430000000000"/>
    <s v="Cycling Shoes"/>
    <n v="12600000000000"/>
    <n v="1"/>
    <n v="517.53"/>
    <n v="569.28300000000002"/>
    <n v="51.753"/>
  </r>
  <r>
    <s v="gid://shopify/LineItem/2153264480334"/>
    <n v="1372"/>
    <s v="United States"/>
    <s v="Perry"/>
    <s v="Sinton"/>
    <x v="31"/>
    <n v="35760"/>
    <x v="74"/>
    <x v="0"/>
    <n v="660"/>
    <x v="1021"/>
    <x v="4"/>
    <n v="6689478149"/>
    <s v="Cycling Shoes"/>
    <n v="1550000000000"/>
    <n v="1"/>
    <n v="527.13"/>
    <n v="579.84299999999996"/>
    <n v="52.713000000000001"/>
  </r>
  <r>
    <s v="gid://shopify/LineItem/2157837680718"/>
    <n v="5033"/>
    <s v="United States"/>
    <s v="Lanae"/>
    <s v="Fidgin"/>
    <x v="12"/>
    <n v="24167"/>
    <x v="352"/>
    <x v="0"/>
    <n v="1804"/>
    <x v="1335"/>
    <x v="4"/>
    <n v="6689478149"/>
    <s v="Cycling Shoes"/>
    <n v="1550000000000"/>
    <n v="1"/>
    <n v="527.13"/>
    <n v="579.84299999999996"/>
    <n v="52.713000000000001"/>
  </r>
  <r>
    <s v="gid://shopify/LineItem/2152160493646"/>
    <n v="689"/>
    <s v="United States"/>
    <s v="Enid"/>
    <s v="Titterell"/>
    <x v="21"/>
    <n v="43895"/>
    <x v="69"/>
    <x v="0"/>
    <n v="1293"/>
    <x v="643"/>
    <x v="4"/>
    <n v="8624688325"/>
    <s v="Cycling Shoes"/>
    <n v="36980478149"/>
    <n v="1"/>
    <n v="509.53"/>
    <n v="560.48299999999995"/>
    <n v="50.953000000000003"/>
  </r>
  <r>
    <s v="gid://shopify/LineItem/2155736727630"/>
    <n v="3309"/>
    <s v="United States"/>
    <s v="Candie"/>
    <s v="Steabler"/>
    <x v="0"/>
    <n v="56319"/>
    <x v="190"/>
    <x v="0"/>
    <n v="2219"/>
    <x v="1336"/>
    <x v="4"/>
    <n v="1430000000000"/>
    <s v="Cycling Shoes"/>
    <n v="12600000000000"/>
    <n v="1"/>
    <n v="517.53"/>
    <n v="569.28300000000002"/>
    <n v="51.753"/>
  </r>
  <r>
    <s v="gid://shopify/LineItem/2161088430158"/>
    <n v="7149"/>
    <s v="United States"/>
    <s v="Stephanus"/>
    <s v="Burndred"/>
    <x v="25"/>
    <n v="1488"/>
    <x v="105"/>
    <x v="0"/>
    <n v="6164"/>
    <x v="1337"/>
    <x v="4"/>
    <n v="1380000000000"/>
    <s v="Cycling Shoes"/>
    <n v="12400000000000"/>
    <n v="1"/>
    <n v="485.53"/>
    <n v="534.08299999999997"/>
    <n v="48.552999999999997"/>
  </r>
  <r>
    <s v="gid://shopify/LineItem/2154721149006"/>
    <n v="2530"/>
    <s v="United States"/>
    <s v="Alyss"/>
    <s v="Casserley"/>
    <x v="2"/>
    <n v="61032"/>
    <x v="208"/>
    <x v="0"/>
    <n v="1688"/>
    <x v="1338"/>
    <x v="4"/>
    <n v="6689478149"/>
    <s v="Cycling Shoes"/>
    <n v="1550000000000"/>
    <n v="1"/>
    <n v="509.53"/>
    <n v="560.48299999999995"/>
    <n v="50.953000000000003"/>
  </r>
  <r>
    <s v="gid://shopify/LineItem/2153245835342"/>
    <n v="1357"/>
    <s v="United States"/>
    <s v="Walther"/>
    <s v="Ayerst"/>
    <x v="22"/>
    <n v="66273"/>
    <x v="353"/>
    <x v="0"/>
    <n v="1238"/>
    <x v="1339"/>
    <x v="4"/>
    <n v="1430000000000"/>
    <s v="Cycling Shoes"/>
    <n v="12600000000000"/>
    <n v="1"/>
    <n v="517.53"/>
    <n v="569.28300000000002"/>
    <n v="51.753"/>
  </r>
  <r>
    <s v="gid://shopify/LineItem/2153508175950"/>
    <n v="1567"/>
    <s v="United States"/>
    <s v="Carlen"/>
    <s v="Peirpoint"/>
    <x v="0"/>
    <n v="48073"/>
    <x v="103"/>
    <x v="0"/>
    <n v="1416"/>
    <x v="775"/>
    <x v="4"/>
    <n v="1430000000000"/>
    <s v="Cycling Shoes"/>
    <n v="12600000000000"/>
    <n v="1"/>
    <n v="512.63"/>
    <n v="563.89300000000003"/>
    <n v="51.262999999999998"/>
  </r>
  <r>
    <s v="gid://shopify/LineItem/2155139530830"/>
    <n v="2975"/>
    <s v="United States"/>
    <s v="Felisha"/>
    <s v="Jedrzejewicz"/>
    <x v="24"/>
    <n v="57407"/>
    <x v="78"/>
    <x v="0"/>
    <n v="1411"/>
    <x v="1340"/>
    <x v="4"/>
    <n v="2340000000000"/>
    <s v="Cycling Shoes"/>
    <n v="21100000000000"/>
    <n v="1"/>
    <n v="537.13"/>
    <n v="590.84299999999996"/>
    <n v="53.713000000000001"/>
  </r>
  <r>
    <s v="gid://shopify/LineItem/2158672248910"/>
    <n v="5450"/>
    <s v="United States"/>
    <s v="Berne"/>
    <s v="Dalglish"/>
    <x v="22"/>
    <n v="47874"/>
    <x v="45"/>
    <x v="0"/>
    <n v="3676"/>
    <x v="135"/>
    <x v="4"/>
    <n v="6689478149"/>
    <s v="Cycling Shoes"/>
    <n v="1550000000000"/>
    <n v="1"/>
    <n v="527.13"/>
    <n v="579.84299999999996"/>
    <n v="52.713000000000001"/>
  </r>
  <r>
    <s v="gid://shopify/LineItem/2157871693902"/>
    <n v="5065"/>
    <s v="United States"/>
    <s v="Merry"/>
    <s v="Ventum"/>
    <x v="28"/>
    <n v="20648"/>
    <x v="59"/>
    <x v="0"/>
    <n v="3678"/>
    <x v="1341"/>
    <x v="4"/>
    <n v="6689478149"/>
    <s v="Cycling Shoes"/>
    <n v="1550000000000"/>
    <n v="1"/>
    <n v="505.13"/>
    <n v="555.64300000000003"/>
    <n v="50.512999999999998"/>
  </r>
  <r>
    <s v="gid://shopify/LineItem/2160874946638"/>
    <n v="6983"/>
    <s v="United States"/>
    <s v="Antonino"/>
    <s v="Ciementini"/>
    <x v="6"/>
    <n v="81154"/>
    <x v="298"/>
    <x v="0"/>
    <n v="4291"/>
    <x v="631"/>
    <x v="4"/>
    <n v="6689478149"/>
    <s v="Cycling Shoes"/>
    <n v="1550000000000"/>
    <n v="1"/>
    <n v="587.92999999999995"/>
    <n v="646.72299999999996"/>
    <n v="58.792999999999999"/>
  </r>
  <r>
    <s v="gid://shopify/LineItem/2160467902542"/>
    <n v="6637"/>
    <s v="United States"/>
    <s v="Ravi"/>
    <s v="Standeven"/>
    <x v="39"/>
    <n v="58215"/>
    <x v="158"/>
    <x v="0"/>
    <n v="4456"/>
    <x v="1342"/>
    <x v="4"/>
    <n v="1380000000000"/>
    <s v="Cycling Shoes"/>
    <n v="12400000000000"/>
    <n v="1"/>
    <n v="497.13"/>
    <n v="546.84299999999996"/>
    <n v="49.713000000000001"/>
  </r>
  <r>
    <s v="gid://shopify/LineItem/2154380558414"/>
    <n v="2139"/>
    <s v="United States"/>
    <s v="Dean"/>
    <s v="Lowdeane"/>
    <x v="25"/>
    <n v="54689"/>
    <x v="354"/>
    <x v="0"/>
    <n v="6444"/>
    <x v="1343"/>
    <x v="4"/>
    <n v="1410000000000"/>
    <s v="Cycling Shoes"/>
    <n v="12500000000000"/>
    <n v="1"/>
    <n v="497.13"/>
    <n v="546.84299999999996"/>
    <n v="49.713000000000001"/>
  </r>
  <r>
    <s v="gid://shopify/LineItem/2154592174158"/>
    <n v="2392"/>
    <s v="United States"/>
    <s v="Gardener"/>
    <s v="Sharpus"/>
    <x v="21"/>
    <n v="91212"/>
    <x v="346"/>
    <x v="0"/>
    <n v="4266"/>
    <x v="1344"/>
    <x v="4"/>
    <n v="6689478149"/>
    <s v="Cycling Shoes"/>
    <n v="1560000000000"/>
    <n v="1"/>
    <n v="527.13"/>
    <n v="579.84299999999996"/>
    <n v="52.713000000000001"/>
  </r>
  <r>
    <s v="gid://shopify/LineItem/2154748739662"/>
    <n v="2566"/>
    <s v="United States"/>
    <s v="Lorita"/>
    <s v="Benton"/>
    <x v="31"/>
    <n v="83082"/>
    <x v="98"/>
    <x v="0"/>
    <n v="319"/>
    <x v="371"/>
    <x v="4"/>
    <n v="8624688325"/>
    <s v="Cycling Shoes"/>
    <n v="1560000000000"/>
    <n v="1"/>
    <n v="527.13"/>
    <n v="579.84299999999996"/>
    <n v="52.713000000000001"/>
  </r>
  <r>
    <s v="gid://shopify/LineItem/2151591477326"/>
    <n v="251"/>
    <s v="United States"/>
    <s v="Flint"/>
    <s v="Hullot"/>
    <x v="3"/>
    <n v="10449"/>
    <x v="355"/>
    <x v="0"/>
    <n v="1133"/>
    <x v="744"/>
    <x v="4"/>
    <n v="6442802437"/>
    <s v="Cycling Shoes"/>
    <n v="1540000000000"/>
    <n v="1"/>
    <n v="512.63"/>
    <n v="563.89300000000003"/>
    <n v="51.262999999999998"/>
  </r>
  <r>
    <s v="gid://shopify/LineItem/2160916332622"/>
    <n v="7006"/>
    <s v="United States"/>
    <s v="Nat"/>
    <s v="Mathiasen"/>
    <x v="3"/>
    <n v="18525"/>
    <x v="4"/>
    <x v="0"/>
    <n v="2003"/>
    <x v="1345"/>
    <x v="4"/>
    <n v="6442802437"/>
    <s v="Cycling Shoes"/>
    <n v="1540000000000"/>
    <n v="1"/>
    <n v="517.53"/>
    <n v="569.28300000000002"/>
    <n v="51.753"/>
  </r>
  <r>
    <s v="gid://shopify/LineItem/2160848240718"/>
    <n v="6958"/>
    <s v="United States"/>
    <s v="Irene"/>
    <s v="Simmens"/>
    <x v="21"/>
    <n v="47788"/>
    <x v="114"/>
    <x v="0"/>
    <n v="2043"/>
    <x v="1346"/>
    <x v="4"/>
    <n v="8624688325"/>
    <s v="Cycling Shoes"/>
    <n v="36980478533"/>
    <n v="1"/>
    <n v="527.13"/>
    <n v="579.84299999999996"/>
    <n v="52.713000000000001"/>
  </r>
  <r>
    <s v="gid://shopify/LineItem/2160193896526"/>
    <n v="6315"/>
    <s v="United States"/>
    <s v="Ericha"/>
    <s v="Beaufoy"/>
    <x v="0"/>
    <n v="28399"/>
    <x v="21"/>
    <x v="0"/>
    <n v="2131"/>
    <x v="1347"/>
    <x v="4"/>
    <n v="6964678405"/>
    <s v="Cycling Shoes"/>
    <n v="24039302533"/>
    <n v="1"/>
    <n v="517.13"/>
    <n v="568.84299999999996"/>
    <n v="51.713000000000001"/>
  </r>
  <r>
    <s v="gid://shopify/LineItem/2158762819662"/>
    <n v="5484"/>
    <s v="United States"/>
    <s v="Stu"/>
    <s v="McCumesky"/>
    <x v="9"/>
    <n v="4012"/>
    <x v="15"/>
    <x v="0"/>
    <n v="6386"/>
    <x v="1348"/>
    <x v="4"/>
    <n v="1380000000000"/>
    <s v="Cycling Shoes"/>
    <n v="12400000000000"/>
    <n v="1"/>
    <n v="527.13"/>
    <n v="579.84299999999996"/>
    <n v="52.713000000000001"/>
  </r>
  <r>
    <s v="gid://shopify/LineItem/2155935236174"/>
    <n v="3505"/>
    <s v="United States"/>
    <s v="Dolph"/>
    <s v="Braniff"/>
    <x v="0"/>
    <n v="45548"/>
    <x v="51"/>
    <x v="0"/>
    <n v="3085"/>
    <x v="1349"/>
    <x v="4"/>
    <n v="1380000000000"/>
    <s v="Cycling Shoes"/>
    <n v="12400000000000"/>
    <n v="1"/>
    <n v="527.13"/>
    <n v="579.84299999999996"/>
    <n v="52.713000000000001"/>
  </r>
  <r>
    <s v="gid://shopify/LineItem/2157941358670"/>
    <n v="5124"/>
    <s v="United States"/>
    <s v="Mariejeanne"/>
    <s v="Bellanger"/>
    <x v="9"/>
    <n v="63561"/>
    <x v="15"/>
    <x v="0"/>
    <n v="2655"/>
    <x v="1350"/>
    <x v="4"/>
    <n v="1380000000000"/>
    <s v="Cycling Shoes"/>
    <n v="12400000000000"/>
    <n v="1"/>
    <n v="537.13"/>
    <n v="590.84299999999996"/>
    <n v="53.713000000000001"/>
  </r>
  <r>
    <s v="gid://shopify/LineItem/2159427158094"/>
    <n v="5930"/>
    <s v="United States"/>
    <s v="Louisa"/>
    <s v="Gyorgy"/>
    <x v="23"/>
    <n v="94915"/>
    <x v="216"/>
    <x v="0"/>
    <n v="3653"/>
    <x v="1351"/>
    <x v="4"/>
    <n v="150000000000"/>
    <s v="Cycling Shoes"/>
    <n v="1470000000000"/>
    <n v="1"/>
    <n v="517.53"/>
    <n v="569.28300000000002"/>
    <n v="51.753"/>
  </r>
  <r>
    <s v="gid://shopify/LineItem/2151806271566"/>
    <n v="426"/>
    <s v="United States"/>
    <s v="Sharlene"/>
    <s v="Coppo"/>
    <x v="0"/>
    <n v="70739"/>
    <x v="97"/>
    <x v="0"/>
    <n v="1152"/>
    <x v="1008"/>
    <x v="4"/>
    <n v="1380000000000"/>
    <s v="Cycling Shoes"/>
    <n v="12400000000000"/>
    <n v="1"/>
    <n v="504.13"/>
    <n v="554.54300000000001"/>
    <n v="50.412999999999997"/>
  </r>
  <r>
    <s v="gid://shopify/LineItem/2153532227662"/>
    <n v="1597"/>
    <s v="United States"/>
    <s v="Carrie"/>
    <s v="Bottleson"/>
    <x v="7"/>
    <n v="24110"/>
    <x v="335"/>
    <x v="0"/>
    <n v="5584"/>
    <x v="1352"/>
    <x v="4"/>
    <n v="150000000000"/>
    <s v="Cycling Shoes"/>
    <n v="1470000000000"/>
    <n v="1"/>
    <n v="537.13"/>
    <n v="590.84299999999996"/>
    <n v="53.713000000000001"/>
  </r>
  <r>
    <s v="gid://shopify/LineItem/2155197857870"/>
    <n v="3039"/>
    <s v="United States"/>
    <s v="Romonda"/>
    <s v="Neachell"/>
    <x v="28"/>
    <n v="62140"/>
    <x v="118"/>
    <x v="0"/>
    <n v="5533"/>
    <x v="1353"/>
    <x v="4"/>
    <n v="150000000000"/>
    <s v="Cycling Shoes"/>
    <n v="1470000000000"/>
    <n v="1"/>
    <n v="493.53"/>
    <n v="542.88300000000004"/>
    <n v="49.353000000000002"/>
  </r>
  <r>
    <s v="gid://shopify/LineItem/2155095654478"/>
    <n v="2939"/>
    <s v="United States"/>
    <s v="Vyky"/>
    <s v="Tremblet"/>
    <x v="28"/>
    <n v="82137"/>
    <x v="118"/>
    <x v="0"/>
    <n v="3917"/>
    <x v="1354"/>
    <x v="4"/>
    <n v="1380000000000"/>
    <s v="Cycling Shoes"/>
    <n v="12400000000000"/>
    <n v="1"/>
    <n v="509.53"/>
    <n v="560.48299999999995"/>
    <n v="50.953000000000003"/>
  </r>
  <r>
    <s v="gid://shopify/LineItem/2151527022670"/>
    <n v="176"/>
    <s v="United States"/>
    <s v="Arnaldo"/>
    <s v="Rubbens"/>
    <x v="28"/>
    <n v="50022"/>
    <x v="207"/>
    <x v="0"/>
    <n v="4303"/>
    <x v="1250"/>
    <x v="4"/>
    <n v="150000000000"/>
    <s v="Cycling Shoes"/>
    <n v="1470000000000"/>
    <n v="1"/>
    <n v="493.53"/>
    <n v="542.88300000000004"/>
    <n v="49.353000000000002"/>
  </r>
  <r>
    <s v="gid://shopify/LineItem/2160592486478"/>
    <n v="6745"/>
    <s v="United States"/>
    <s v="Coretta"/>
    <s v="Dalyell"/>
    <x v="28"/>
    <n v="32291"/>
    <x v="118"/>
    <x v="0"/>
    <n v="5943"/>
    <x v="1355"/>
    <x v="4"/>
    <n v="150000000000"/>
    <s v="Tennis Shoes"/>
    <n v="1470000000000"/>
    <n v="1"/>
    <n v="537.13"/>
    <n v="590.84299999999996"/>
    <n v="53.713000000000001"/>
  </r>
  <r>
    <s v="gid://shopify/LineItem/2157381189710"/>
    <n v="4672"/>
    <s v="United States"/>
    <s v="Si"/>
    <s v="Carus"/>
    <x v="2"/>
    <n v="66954"/>
    <x v="197"/>
    <x v="0"/>
    <n v="2457"/>
    <x v="1356"/>
    <x v="4"/>
    <n v="150000000000"/>
    <s v="Tennis Shoes"/>
    <n v="1470000000000"/>
    <n v="1"/>
    <n v="517.53"/>
    <n v="569.28300000000002"/>
    <n v="51.753"/>
  </r>
  <r>
    <s v="gid://shopify/LineItem/2159264170062"/>
    <n v="5821"/>
    <s v="United States"/>
    <s v="Bride"/>
    <s v="Beekmann"/>
    <x v="0"/>
    <n v="74675"/>
    <x v="51"/>
    <x v="0"/>
    <n v="6180"/>
    <x v="1357"/>
    <x v="4"/>
    <n v="150000000000"/>
    <s v="Tennis Shoes"/>
    <n v="1470000000000"/>
    <n v="1"/>
    <n v="517.53"/>
    <n v="569.28300000000002"/>
    <n v="51.753"/>
  </r>
  <r>
    <s v="gid://shopify/LineItem/2154915037262"/>
    <n v="2728"/>
    <s v="United States"/>
    <s v="Joaquin"/>
    <s v="MacGauhy"/>
    <x v="6"/>
    <n v="96179"/>
    <x v="60"/>
    <x v="0"/>
    <n v="3633"/>
    <x v="1358"/>
    <x v="4"/>
    <n v="1410000000000"/>
    <s v="Tennis Shoes"/>
    <n v="12500000000000"/>
    <n v="1"/>
    <n v="517.53"/>
    <n v="569.28300000000002"/>
    <n v="51.753"/>
  </r>
  <r>
    <s v="gid://shopify/LineItem/2154646208590"/>
    <n v="2448"/>
    <s v="United States"/>
    <s v="Ethelind"/>
    <s v="Sutor"/>
    <x v="0"/>
    <n v="70649"/>
    <x v="97"/>
    <x v="0"/>
    <n v="2153"/>
    <x v="416"/>
    <x v="4"/>
    <n v="1380000000000"/>
    <s v="Tennis Shoes"/>
    <n v="12400000000000"/>
    <n v="1"/>
    <n v="529.13"/>
    <n v="582.04300000000001"/>
    <n v="52.912999999999997"/>
  </r>
  <r>
    <s v="gid://shopify/LineItem/2157300187214"/>
    <n v="4591"/>
    <s v="United States"/>
    <s v="Klement"/>
    <s v="Biddulph"/>
    <x v="9"/>
    <n v="86101"/>
    <x v="15"/>
    <x v="0"/>
    <n v="3955"/>
    <x v="607"/>
    <x v="4"/>
    <n v="150000000000"/>
    <s v="Tennis Shoes"/>
    <n v="1470000000000"/>
    <n v="1"/>
    <n v="517.53"/>
    <n v="569.28300000000002"/>
    <n v="51.753"/>
  </r>
  <r>
    <s v="gid://shopify/LineItem/2151416201294"/>
    <n v="77"/>
    <s v="United States"/>
    <s v="Kylen"/>
    <s v="Llewellin"/>
    <x v="17"/>
    <n v="98950"/>
    <x v="356"/>
    <x v="0"/>
    <n v="3662"/>
    <x v="1359"/>
    <x v="4"/>
    <n v="1380000000000"/>
    <s v="Tennis Shoes"/>
    <n v="12400000000000"/>
    <n v="1"/>
    <n v="537.13"/>
    <n v="590.84299999999996"/>
    <n v="53.713000000000001"/>
  </r>
  <r>
    <s v="gid://shopify/LineItem/2154687955022"/>
    <n v="2490"/>
    <s v="United States"/>
    <s v="Alberto"/>
    <s v="Collop"/>
    <x v="17"/>
    <n v="45365"/>
    <x v="323"/>
    <x v="0"/>
    <n v="6149"/>
    <x v="1360"/>
    <x v="4"/>
    <n v="1380000000000"/>
    <s v="Tennis Shoes"/>
    <n v="12400000000000"/>
    <n v="1"/>
    <n v="517.53"/>
    <n v="569.28300000000002"/>
    <n v="51.753"/>
  </r>
  <r>
    <s v="gid://shopify/LineItem/2158095237198"/>
    <n v="5229"/>
    <s v="United States"/>
    <s v="Berni"/>
    <s v="Hayford"/>
    <x v="2"/>
    <n v="6711"/>
    <x v="101"/>
    <x v="0"/>
    <n v="1906"/>
    <x v="1361"/>
    <x v="4"/>
    <n v="1410000000000"/>
    <s v="Tennis Shoes"/>
    <n v="12500000000000"/>
    <n v="1"/>
    <n v="517.53"/>
    <n v="569.28300000000002"/>
    <n v="51.753"/>
  </r>
  <r>
    <s v="gid://shopify/LineItem/2160296198222"/>
    <n v="6474"/>
    <s v="United States"/>
    <s v="Wilmer"/>
    <s v="Harding"/>
    <x v="31"/>
    <n v="74024"/>
    <x v="179"/>
    <x v="0"/>
    <n v="2026"/>
    <x v="1362"/>
    <x v="4"/>
    <n v="1410000000000"/>
    <s v="Tennis Shoes"/>
    <n v="12500000000000"/>
    <n v="1"/>
    <n v="537.13"/>
    <n v="590.84299999999996"/>
    <n v="53.713000000000001"/>
  </r>
  <r>
    <s v="gid://shopify/LineItem/2152397439054"/>
    <n v="827"/>
    <s v="United States"/>
    <s v="Marilyn"/>
    <s v="Carreyette"/>
    <x v="29"/>
    <n v="55634"/>
    <x v="67"/>
    <x v="0"/>
    <n v="1980"/>
    <x v="1363"/>
    <x v="4"/>
    <n v="7861509509"/>
    <s v="Tennis Shoes"/>
    <n v="29518532037"/>
    <n v="1"/>
    <n v="517.13"/>
    <n v="568.84299999999996"/>
    <n v="51.713000000000001"/>
  </r>
  <r>
    <s v="gid://shopify/LineItem/2155010359374"/>
    <n v="2838"/>
    <s v="United States"/>
    <s v="Brander"/>
    <s v="Freeth"/>
    <x v="15"/>
    <n v="63938"/>
    <x v="48"/>
    <x v="0"/>
    <n v="1823"/>
    <x v="1364"/>
    <x v="4"/>
    <n v="7861509509"/>
    <s v="Tennis Shoes"/>
    <n v="29518532037"/>
    <n v="1"/>
    <n v="517.13"/>
    <n v="568.84299999999996"/>
    <n v="51.713000000000001"/>
  </r>
  <r>
    <s v="gid://shopify/LineItem/2154777247822"/>
    <n v="2602"/>
    <s v="United States"/>
    <s v="Melinde"/>
    <s v="Woodroff"/>
    <x v="6"/>
    <n v="54911"/>
    <x v="123"/>
    <x v="0"/>
    <n v="4375"/>
    <x v="1365"/>
    <x v="4"/>
    <n v="1380000000000"/>
    <s v="Tennis Shoes"/>
    <n v="12400000000000"/>
    <n v="1"/>
    <n v="485.53"/>
    <n v="534.08299999999997"/>
    <n v="48.552999999999997"/>
  </r>
  <r>
    <s v="gid://shopify/LineItem/2157895286862"/>
    <n v="5084"/>
    <s v="United States"/>
    <s v="Nikola"/>
    <s v="McWard"/>
    <x v="0"/>
    <n v="49274"/>
    <x v="51"/>
    <x v="0"/>
    <n v="1803"/>
    <x v="1366"/>
    <x v="4"/>
    <n v="150000000000"/>
    <s v="Tennis Shoes"/>
    <n v="1470000000000"/>
    <n v="1"/>
    <n v="517.53"/>
    <n v="569.28300000000002"/>
    <n v="51.753"/>
  </r>
  <r>
    <s v="gid://shopify/LineItem/2156087738446"/>
    <n v="3627"/>
    <s v="United States"/>
    <s v="Selina"/>
    <s v="McGurk"/>
    <x v="11"/>
    <n v="75037"/>
    <x v="54"/>
    <x v="0"/>
    <n v="4256"/>
    <x v="1367"/>
    <x v="4"/>
    <n v="7861508741"/>
    <s v="Tennis Shoes"/>
    <n v="12400000000000"/>
    <n v="1"/>
    <n v="537.13"/>
    <n v="590.84299999999996"/>
    <n v="53.713000000000001"/>
  </r>
  <r>
    <s v="gid://shopify/LineItem/2155698192462"/>
    <n v="3273"/>
    <s v="United States"/>
    <s v="Henriette"/>
    <s v="Gillfillan"/>
    <x v="29"/>
    <n v="69636"/>
    <x v="167"/>
    <x v="0"/>
    <n v="5540"/>
    <x v="1368"/>
    <x v="4"/>
    <n v="150000000000"/>
    <s v="Tennis Shoes"/>
    <n v="1470000000000"/>
    <n v="1"/>
    <n v="537.13"/>
    <n v="590.84299999999996"/>
    <n v="53.713000000000001"/>
  </r>
  <r>
    <s v="gid://shopify/LineItem/2153272901710"/>
    <n v="1385"/>
    <s v="United States"/>
    <s v="Garrick"/>
    <s v="Babbage"/>
    <x v="1"/>
    <n v="89345"/>
    <x v="6"/>
    <x v="0"/>
    <n v="3223"/>
    <x v="1001"/>
    <x v="4"/>
    <n v="9058893253"/>
    <s v="Walking Shoes"/>
    <n v="43149359685"/>
    <n v="1"/>
    <n v="523.92999999999995"/>
    <n v="576.32299999999998"/>
    <n v="52.393000000000001"/>
  </r>
  <r>
    <s v="gid://shopify/LineItem/2161119789134"/>
    <n v="7165"/>
    <s v="United States"/>
    <s v="Darla"/>
    <s v="Sieb"/>
    <x v="2"/>
    <n v="3398"/>
    <x v="357"/>
    <x v="0"/>
    <n v="2875"/>
    <x v="319"/>
    <x v="4"/>
    <n v="1420000000000"/>
    <s v="Walking Shoes"/>
    <n v="12600000000000"/>
    <n v="1"/>
    <n v="517.13"/>
    <n v="568.84299999999996"/>
    <n v="51.713000000000001"/>
  </r>
  <r>
    <s v="gid://shopify/LineItem/2154508550222"/>
    <n v="2318"/>
    <s v="United States"/>
    <s v="Jenelle"/>
    <s v="Guidoni"/>
    <x v="6"/>
    <n v="59163"/>
    <x v="296"/>
    <x v="0"/>
    <n v="3070"/>
    <x v="1369"/>
    <x v="4"/>
    <n v="1420000000000"/>
    <s v="Walking Shoes"/>
    <n v="12600000000000"/>
    <n v="1"/>
    <n v="517.13"/>
    <n v="568.84299999999996"/>
    <n v="51.713000000000001"/>
  </r>
  <r>
    <s v="gid://shopify/LineItem/2153808527438"/>
    <n v="1868"/>
    <s v="United States"/>
    <s v="Nathan"/>
    <s v="Meineking"/>
    <x v="16"/>
    <n v="117"/>
    <x v="34"/>
    <x v="0"/>
    <n v="3374"/>
    <x v="1370"/>
    <x v="4"/>
    <n v="7404434693"/>
    <s v="Walking Shoes"/>
    <n v="26806713861"/>
    <n v="1"/>
    <n v="527.13"/>
    <n v="579.84299999999996"/>
    <n v="52.713000000000001"/>
  </r>
  <r>
    <s v="gid://shopify/LineItem/2153045065806"/>
    <n v="1167"/>
    <s v="United States"/>
    <s v="Cori"/>
    <s v="Youthed"/>
    <x v="2"/>
    <n v="94187"/>
    <x v="208"/>
    <x v="0"/>
    <n v="5080"/>
    <x v="1371"/>
    <x v="4"/>
    <n v="1380000000000"/>
    <s v="Walking Shoes"/>
    <n v="12500000000000"/>
    <n v="1"/>
    <n v="537.13"/>
    <n v="590.84299999999996"/>
    <n v="53.713000000000001"/>
  </r>
  <r>
    <s v="gid://shopify/LineItem/2159198502990"/>
    <n v="5774"/>
    <s v="United States"/>
    <s v="Deerdre"/>
    <s v="Dominique"/>
    <x v="0"/>
    <n v="56747"/>
    <x v="0"/>
    <x v="0"/>
    <n v="6144"/>
    <x v="1372"/>
    <x v="4"/>
    <n v="28768534533"/>
    <s v="Water Shoes"/>
    <n v="272000000000"/>
    <n v="1"/>
    <n v="497.13"/>
    <n v="546.84299999999996"/>
    <n v="49.713000000000001"/>
  </r>
  <r>
    <s v="gid://shopify/LineItem/2159337865294"/>
    <n v="5868"/>
    <s v="United States"/>
    <s v="Heindrick"/>
    <s v="Sail"/>
    <x v="31"/>
    <n v="50476"/>
    <x v="74"/>
    <x v="0"/>
    <n v="3715"/>
    <x v="1373"/>
    <x v="4"/>
    <n v="8686499589"/>
    <s v="Clogs"/>
    <n v="37917187077"/>
    <n v="1"/>
    <n v="487.13"/>
    <n v="535.84299999999996"/>
    <n v="48.713000000000001"/>
  </r>
  <r>
    <s v="gid://shopify/LineItem/2156625166414"/>
    <n v="4059"/>
    <s v="United States"/>
    <s v="Roselle"/>
    <s v="Scorah"/>
    <x v="2"/>
    <n v="15562"/>
    <x v="101"/>
    <x v="0"/>
    <n v="2730"/>
    <x v="1374"/>
    <x v="4"/>
    <n v="160000000000"/>
    <s v="Clogs"/>
    <n v="1540000000000"/>
    <n v="1"/>
    <n v="487.13"/>
    <n v="535.84299999999996"/>
    <n v="48.713000000000001"/>
  </r>
  <r>
    <s v="gid://shopify/LineItem/2151619821646"/>
    <n v="273"/>
    <s v="United States"/>
    <s v="Merla"/>
    <s v="Crowch"/>
    <x v="1"/>
    <n v="4099"/>
    <x v="10"/>
    <x v="0"/>
    <n v="6495"/>
    <x v="1375"/>
    <x v="4"/>
    <n v="160000000000"/>
    <s v="Clogs"/>
    <n v="1540000000000"/>
    <n v="1"/>
    <n v="477.53"/>
    <n v="525.28300000000002"/>
    <n v="47.753"/>
  </r>
  <r>
    <s v="gid://shopify/LineItem/2153531506766"/>
    <n v="1596"/>
    <s v="United States"/>
    <s v="Birch"/>
    <s v="Warlock"/>
    <x v="11"/>
    <n v="29374"/>
    <x v="99"/>
    <x v="0"/>
    <n v="6397"/>
    <x v="1352"/>
    <x v="4"/>
    <n v="8624688325"/>
    <s v="Tennis Shoes"/>
    <n v="36980479045"/>
    <n v="2"/>
    <n v="579.92999999999995"/>
    <n v="637.923"/>
    <n v="57.993000000000002"/>
  </r>
  <r>
    <s v="gid://shopify/LineItem/2160805740622"/>
    <n v="6926"/>
    <s v="United States"/>
    <s v="Ediva"/>
    <s v="Cornillot"/>
    <x v="26"/>
    <n v="12980"/>
    <x v="55"/>
    <x v="0"/>
    <n v="1134"/>
    <x v="1376"/>
    <x v="4"/>
    <n v="6689478149"/>
    <s v="Tennis Shoes"/>
    <n v="22464301317"/>
    <n v="1"/>
    <n v="509.53"/>
    <n v="560.48299999999995"/>
    <n v="50.953000000000003"/>
  </r>
  <r>
    <s v="gid://shopify/LineItem/2154490757198"/>
    <n v="2290"/>
    <s v="United States"/>
    <s v="Kirsteni"/>
    <s v="Durdan"/>
    <x v="6"/>
    <n v="89033"/>
    <x v="254"/>
    <x v="0"/>
    <n v="499"/>
    <x v="1279"/>
    <x v="4"/>
    <n v="150000000000"/>
    <s v="Tennis Shoes"/>
    <n v="1470000000000"/>
    <n v="1"/>
    <n v="497.13"/>
    <n v="546.84299999999996"/>
    <n v="49.713000000000001"/>
  </r>
  <r>
    <s v="gid://shopify/LineItem/2160022913102"/>
    <n v="6258"/>
    <s v="United States"/>
    <s v="Ashlie"/>
    <s v="Singh"/>
    <x v="28"/>
    <n v="68635"/>
    <x v="207"/>
    <x v="0"/>
    <n v="5784"/>
    <x v="1377"/>
    <x v="4"/>
    <n v="150000000000"/>
    <s v="Tennis Shoes"/>
    <n v="1470000000000"/>
    <n v="1"/>
    <n v="501.53"/>
    <n v="551.68299999999999"/>
    <n v="50.152999999999999"/>
  </r>
  <r>
    <s v="gid://shopify/LineItem/2157860585550"/>
    <n v="5051"/>
    <s v="United States"/>
    <s v="Kory"/>
    <s v="Iacovozzo"/>
    <x v="31"/>
    <n v="36194"/>
    <x v="144"/>
    <x v="0"/>
    <n v="491"/>
    <x v="1378"/>
    <x v="4"/>
    <n v="6689477957"/>
    <s v="Tennis Shoes"/>
    <n v="22464298949"/>
    <n v="1"/>
    <n v="527.13"/>
    <n v="579.84299999999996"/>
    <n v="52.713000000000001"/>
  </r>
  <r>
    <s v="gid://shopify/LineItem/2159352971342"/>
    <n v="5876"/>
    <s v="United States"/>
    <s v="Julieta"/>
    <s v="Spykins"/>
    <x v="27"/>
    <n v="57405"/>
    <x v="57"/>
    <x v="0"/>
    <n v="3730"/>
    <x v="1379"/>
    <x v="4"/>
    <n v="150000000000"/>
    <s v="Tennis Shoes"/>
    <n v="1470000000000"/>
    <n v="1"/>
    <n v="517.13"/>
    <n v="568.84299999999996"/>
    <n v="51.713000000000001"/>
  </r>
  <r>
    <s v="gid://shopify/LineItem/2152084537422"/>
    <n v="639"/>
    <s v="United States"/>
    <s v="Gunar"/>
    <s v="Sodeau"/>
    <x v="0"/>
    <n v="44417"/>
    <x v="37"/>
    <x v="0"/>
    <n v="5466"/>
    <x v="1314"/>
    <x v="4"/>
    <n v="9058892037"/>
    <s v="Walking Shoes"/>
    <n v="43149348869"/>
    <n v="1"/>
    <n v="517.13"/>
    <n v="568.84299999999996"/>
    <n v="51.713000000000001"/>
  </r>
  <r>
    <s v="gid://shopify/LineItem/2157693960270"/>
    <n v="4942"/>
    <s v="United States"/>
    <s v="Eadmund"/>
    <s v="Petrillo"/>
    <x v="26"/>
    <n v="84380"/>
    <x v="242"/>
    <x v="0"/>
    <n v="5618"/>
    <x v="1380"/>
    <x v="4"/>
    <n v="2350000000000"/>
    <s v="Tennis Shoes"/>
    <n v="21100000000000"/>
    <n v="1"/>
    <n v="527.13"/>
    <n v="579.84299999999996"/>
    <n v="52.713000000000001"/>
  </r>
  <r>
    <s v="gid://shopify/LineItem/2159632187470"/>
    <n v="6056"/>
    <s v="United States"/>
    <s v="Doe"/>
    <s v="Willoughby"/>
    <x v="18"/>
    <n v="77792"/>
    <x v="358"/>
    <x v="0"/>
    <n v="2702"/>
    <x v="1381"/>
    <x v="4"/>
    <n v="8824572101"/>
    <s v="Flip-Flops"/>
    <n v="39734611589"/>
    <n v="1"/>
    <n v="507.13"/>
    <n v="557.84299999999996"/>
    <n v="50.713000000000001"/>
  </r>
  <r>
    <s v="gid://shopify/LineItem/2152499707982"/>
    <n v="888"/>
    <s v="United States"/>
    <s v="Josephina"/>
    <s v="Bernaert"/>
    <x v="14"/>
    <n v="86328"/>
    <x v="28"/>
    <x v="0"/>
    <n v="2998"/>
    <x v="1382"/>
    <x v="4"/>
    <n v="1380000000000"/>
    <s v="Jackets"/>
    <n v="12400000000000"/>
    <n v="1"/>
    <n v="541.53"/>
    <n v="595.68299999999999"/>
    <n v="54.152999999999999"/>
  </r>
  <r>
    <s v="gid://shopify/LineItem/2156031246414"/>
    <n v="3583"/>
    <s v="United States"/>
    <s v="Trumann"/>
    <s v="Reeder"/>
    <x v="35"/>
    <n v="26222"/>
    <x v="115"/>
    <x v="0"/>
    <n v="3200"/>
    <x v="1383"/>
    <x v="4"/>
    <n v="6689477701"/>
    <s v="Tennis Shoes"/>
    <n v="22464296197"/>
    <n v="1"/>
    <n v="517.53"/>
    <n v="569.28300000000002"/>
    <n v="51.753"/>
  </r>
  <r>
    <s v="gid://shopify/LineItem/2155759075406"/>
    <n v="3332"/>
    <s v="United States"/>
    <s v="Shandeigh"/>
    <s v="Storry"/>
    <x v="0"/>
    <n v="46809"/>
    <x v="2"/>
    <x v="0"/>
    <n v="3942"/>
    <x v="1384"/>
    <x v="4"/>
    <n v="5886651461"/>
    <s v="Tennis Shoes"/>
    <n v="18827886533"/>
    <n v="1"/>
    <n v="517.13"/>
    <n v="568.84299999999996"/>
    <n v="51.713000000000001"/>
  </r>
  <r>
    <s v="gid://shopify/LineItem/2157325910094"/>
    <n v="4617"/>
    <s v="United States"/>
    <s v="Lindy"/>
    <s v="Hazael"/>
    <x v="0"/>
    <n v="87245"/>
    <x v="359"/>
    <x v="0"/>
    <n v="5431"/>
    <x v="1256"/>
    <x v="4"/>
    <n v="6689477957"/>
    <s v="Tennis Shoes"/>
    <n v="22464298565"/>
    <n v="1"/>
    <n v="683.13"/>
    <n v="751.44299999999998"/>
    <n v="68.313000000000002"/>
  </r>
  <r>
    <s v="gid://shopify/LineItem/2158819442766"/>
    <n v="5519"/>
    <s v="United States"/>
    <s v="Bryn"/>
    <s v="Dallaghan"/>
    <x v="8"/>
    <n v="48379"/>
    <x v="90"/>
    <x v="0"/>
    <n v="4812"/>
    <x v="1385"/>
    <x v="4"/>
    <n v="150000000000"/>
    <s v="Tennis Shoes"/>
    <n v="1470000000000"/>
    <n v="1"/>
    <n v="517.13"/>
    <n v="568.84299999999996"/>
    <n v="51.713000000000001"/>
  </r>
  <r>
    <s v="gid://shopify/LineItem/2155881693262"/>
    <n v="3446"/>
    <s v="United States"/>
    <s v="Ferdinand"/>
    <s v="Wilstead"/>
    <x v="0"/>
    <n v="30815"/>
    <x v="97"/>
    <x v="0"/>
    <n v="4140"/>
    <x v="1386"/>
    <x v="4"/>
    <n v="1380000000000"/>
    <s v="Tennis Shoes"/>
    <n v="12400000000000"/>
    <n v="1"/>
    <n v="517.53"/>
    <n v="569.28300000000002"/>
    <n v="51.753"/>
  </r>
  <r>
    <s v="gid://shopify/LineItem/2157687898190"/>
    <n v="4935"/>
    <s v="United States"/>
    <s v="Hank"/>
    <s v="Domerc"/>
    <x v="2"/>
    <n v="91296"/>
    <x v="305"/>
    <x v="0"/>
    <n v="4465"/>
    <x v="154"/>
    <x v="4"/>
    <n v="6964677701"/>
    <s v="Tennis Shoes"/>
    <n v="24039294789"/>
    <n v="1"/>
    <n v="537.13"/>
    <n v="590.84299999999996"/>
    <n v="53.713000000000001"/>
  </r>
  <r>
    <s v="gid://shopify/LineItem/2160529604686"/>
    <n v="6700"/>
    <s v="United States"/>
    <s v="Mariejeanne"/>
    <s v="Dunstan"/>
    <x v="35"/>
    <n v="85418"/>
    <x v="115"/>
    <x v="0"/>
    <n v="1558"/>
    <x v="1020"/>
    <x v="2"/>
    <n v="1380000000000"/>
    <s v="Boots"/>
    <n v="12400000000000"/>
    <n v="1"/>
    <n v="537.13"/>
    <n v="590.84299999999996"/>
    <n v="53.713000000000001"/>
  </r>
  <r>
    <s v="gid://shopify/LineItem/2154420240462"/>
    <n v="2198"/>
    <s v="United States"/>
    <s v="Maddie"/>
    <s v="Sarton"/>
    <x v="35"/>
    <n v="97361"/>
    <x v="115"/>
    <x v="0"/>
    <n v="1735"/>
    <x v="1387"/>
    <x v="2"/>
    <n v="1380000000000"/>
    <s v="Boots"/>
    <n v="12400000000000"/>
    <n v="1"/>
    <n v="595.13"/>
    <n v="654.64300000000003"/>
    <n v="59.512999999999998"/>
  </r>
  <r>
    <s v="gid://shopify/LineItem/2159365914702"/>
    <n v="5888"/>
    <s v="United States"/>
    <s v="Ede"/>
    <s v="Satterly"/>
    <x v="34"/>
    <n v="74218"/>
    <x v="116"/>
    <x v="0"/>
    <n v="3537"/>
    <x v="1388"/>
    <x v="2"/>
    <n v="1380000000000"/>
    <s v="Flip-Flops"/>
    <n v="12400000000000"/>
    <n v="1"/>
    <n v="527.13"/>
    <n v="579.84299999999996"/>
    <n v="52.713000000000001"/>
  </r>
  <r>
    <s v="gid://shopify/LineItem/2158095171662"/>
    <n v="5228"/>
    <s v="United States"/>
    <s v="Madge"/>
    <s v="Scotland"/>
    <x v="6"/>
    <n v="54808"/>
    <x v="53"/>
    <x v="0"/>
    <n v="769"/>
    <x v="1361"/>
    <x v="2"/>
    <n v="1380000000000"/>
    <s v="Tennis Shoes"/>
    <n v="12400000000000"/>
    <n v="1"/>
    <n v="555.13"/>
    <n v="610.64300000000003"/>
    <n v="55.512999999999998"/>
  </r>
  <r>
    <s v="gid://shopify/LineItem/2157200539726"/>
    <n v="4490"/>
    <s v="United States"/>
    <s v="Vania"/>
    <s v="Haysman"/>
    <x v="17"/>
    <n v="22031"/>
    <x v="102"/>
    <x v="0"/>
    <n v="5241"/>
    <x v="1389"/>
    <x v="2"/>
    <n v="1380000000000"/>
    <s v="Tennis Shoes"/>
    <n v="12400000000000"/>
    <n v="1"/>
    <n v="613.13"/>
    <n v="674.44299999999998"/>
    <n v="61.313000000000002"/>
  </r>
  <r>
    <s v="gid://shopify/LineItem/2159621111886"/>
    <n v="6049"/>
    <s v="United States"/>
    <s v="Alan"/>
    <s v="Smye"/>
    <x v="27"/>
    <n v="7458"/>
    <x v="360"/>
    <x v="0"/>
    <n v="3258"/>
    <x v="1390"/>
    <x v="2"/>
    <n v="1380000000000"/>
    <s v="Tennis Shoes"/>
    <n v="12400000000000"/>
    <n v="1"/>
    <n v="497.13"/>
    <n v="546.84299999999996"/>
    <n v="49.713000000000001"/>
  </r>
  <r>
    <s v="gid://shopify/LineItem/2159860121678"/>
    <n v="6209"/>
    <s v="United States"/>
    <s v="Carie"/>
    <s v="Cudde"/>
    <x v="0"/>
    <n v="83148"/>
    <x v="2"/>
    <x v="0"/>
    <n v="930"/>
    <x v="1391"/>
    <x v="2"/>
    <n v="1380000000000"/>
    <s v="Tennis Shoes"/>
    <n v="12400000000000"/>
    <n v="1"/>
    <n v="485.53"/>
    <n v="534.08299999999997"/>
    <n v="48.552999999999997"/>
  </r>
  <r>
    <s v="gid://shopify/LineItem/2156255871054"/>
    <n v="3770"/>
    <s v="United States"/>
    <s v="Timothee"/>
    <s v="Rosiello"/>
    <x v="11"/>
    <n v="34899"/>
    <x v="25"/>
    <x v="0"/>
    <n v="6063"/>
    <x v="1392"/>
    <x v="2"/>
    <n v="1410000000000"/>
    <s v="Tennis Shoes"/>
    <n v="12600000000000"/>
    <n v="1"/>
    <n v="485.53"/>
    <n v="534.08299999999997"/>
    <n v="48.552999999999997"/>
  </r>
  <r>
    <s v="gid://shopify/LineItem/2157912096846"/>
    <n v="5099"/>
    <s v="United States"/>
    <s v="Camala"/>
    <s v="McAneny"/>
    <x v="31"/>
    <n v="2300"/>
    <x v="98"/>
    <x v="0"/>
    <n v="4539"/>
    <x v="215"/>
    <x v="2"/>
    <n v="7861509637"/>
    <s v="Tennis Shoes"/>
    <n v="29518532997"/>
    <n v="1"/>
    <n v="642.33000000000004"/>
    <n v="706.56299999999999"/>
    <n v="64.233000000000004"/>
  </r>
  <r>
    <s v="gid://shopify/LineItem/2157115736142"/>
    <n v="4393"/>
    <s v="United States"/>
    <s v="Sena"/>
    <s v="Yanez"/>
    <x v="6"/>
    <n v="22084"/>
    <x v="14"/>
    <x v="0"/>
    <n v="1920"/>
    <x v="1393"/>
    <x v="2"/>
    <n v="7861509637"/>
    <s v="Tennis Shoes"/>
    <n v="29518532485"/>
    <n v="1"/>
    <n v="693.13"/>
    <n v="762.44299999999998"/>
    <n v="69.313000000000002"/>
  </r>
  <r>
    <s v="gid://shopify/LineItem/2155199627342"/>
    <n v="3041"/>
    <s v="United States"/>
    <s v="Hephzibah"/>
    <s v="Burdfield"/>
    <x v="6"/>
    <n v="77965"/>
    <x v="11"/>
    <x v="0"/>
    <n v="4963"/>
    <x v="1394"/>
    <x v="2"/>
    <n v="6689477509"/>
    <s v="Tennis Shoes"/>
    <n v="22464292101"/>
    <n v="1"/>
    <n v="635.13"/>
    <n v="698.64300000000003"/>
    <n v="63.512999999999998"/>
  </r>
  <r>
    <s v="gid://shopify/LineItem/2154734747726"/>
    <n v="2549"/>
    <s v="United States"/>
    <s v="Katrina"/>
    <s v="Crosswaite"/>
    <x v="2"/>
    <n v="62249"/>
    <x v="31"/>
    <x v="0"/>
    <n v="5666"/>
    <x v="1395"/>
    <x v="2"/>
    <n v="7861509637"/>
    <s v="Tennis Shoes"/>
    <n v="29518533125"/>
    <n v="1"/>
    <n v="587.92999999999995"/>
    <n v="646.72299999999996"/>
    <n v="58.792999999999999"/>
  </r>
  <r>
    <s v="gid://shopify/LineItem/2161344479310"/>
    <n v="7336"/>
    <s v="United States"/>
    <s v="Revkah"/>
    <s v="Ciciura"/>
    <x v="17"/>
    <n v="78393"/>
    <x v="102"/>
    <x v="0"/>
    <n v="5992"/>
    <x v="1396"/>
    <x v="2"/>
    <n v="7861509637"/>
    <s v="Tennis Shoes"/>
    <n v="29518533125"/>
    <n v="1"/>
    <n v="658.33"/>
    <n v="724.16300000000001"/>
    <n v="65.832999999999998"/>
  </r>
  <r>
    <s v="gid://shopify/LineItem/2157632421966"/>
    <n v="4880"/>
    <s v="United States"/>
    <s v="Cristionna"/>
    <s v="Philippard"/>
    <x v="2"/>
    <n v="18851"/>
    <x v="197"/>
    <x v="0"/>
    <n v="2341"/>
    <x v="397"/>
    <x v="2"/>
    <n v="6442802245"/>
    <s v="Tennis Shoes"/>
    <n v="21306267205"/>
    <n v="1"/>
    <n v="517.13"/>
    <n v="568.84299999999996"/>
    <n v="51.713000000000001"/>
  </r>
  <r>
    <s v="gid://shopify/LineItem/2153714745422"/>
    <n v="1781"/>
    <s v="United States"/>
    <s v="Raynard"/>
    <s v="Dabernott"/>
    <x v="31"/>
    <n v="74194"/>
    <x v="74"/>
    <x v="0"/>
    <n v="5841"/>
    <x v="1397"/>
    <x v="2"/>
    <n v="6442802245"/>
    <s v="Tennis Shoes"/>
    <n v="21306267205"/>
    <n v="1"/>
    <n v="501.53"/>
    <n v="551.68299999999999"/>
    <n v="50.152999999999999"/>
  </r>
  <r>
    <s v="gid://shopify/LineItem/2157022543950"/>
    <n v="4247"/>
    <s v="United States"/>
    <s v="Marianna"/>
    <s v="Marchington"/>
    <x v="1"/>
    <n v="81701"/>
    <x v="10"/>
    <x v="0"/>
    <n v="2736"/>
    <x v="1398"/>
    <x v="2"/>
    <n v="6442802245"/>
    <s v="Tennis Shoes"/>
    <n v="21306266693"/>
    <n v="1"/>
    <n v="605.13"/>
    <n v="665.64300000000003"/>
    <n v="60.512999999999998"/>
  </r>
  <r>
    <s v="gid://shopify/LineItem/2154395140174"/>
    <n v="2163"/>
    <s v="United States"/>
    <s v="Creighton"/>
    <s v="Marsy"/>
    <x v="0"/>
    <n v="42114"/>
    <x v="29"/>
    <x v="0"/>
    <n v="4228"/>
    <x v="1399"/>
    <x v="2"/>
    <n v="6442802245"/>
    <s v="Tennis Shoes"/>
    <n v="21306266693"/>
    <n v="1"/>
    <n v="501.53"/>
    <n v="551.68299999999999"/>
    <n v="50.152999999999999"/>
  </r>
  <r>
    <s v="gid://shopify/LineItem/2158754168910"/>
    <n v="5480"/>
    <s v="United States"/>
    <s v="Roxie"/>
    <s v="Dyhouse"/>
    <x v="11"/>
    <n v="4269"/>
    <x v="234"/>
    <x v="0"/>
    <n v="1682"/>
    <x v="1400"/>
    <x v="2"/>
    <n v="7861509637"/>
    <s v="Tennis Shoes"/>
    <n v="36824716741"/>
    <n v="1"/>
    <n v="634.33000000000004"/>
    <n v="697.76300000000003"/>
    <n v="63.433"/>
  </r>
  <r>
    <s v="gid://shopify/LineItem/2161471881294"/>
    <n v="7405"/>
    <s v="United States"/>
    <s v="Giorgia"/>
    <s v="Castlake"/>
    <x v="1"/>
    <n v="25812"/>
    <x v="323"/>
    <x v="0"/>
    <n v="2923"/>
    <x v="1193"/>
    <x v="2"/>
    <n v="7861509637"/>
    <s v="Tennis Shoes"/>
    <n v="36824716741"/>
    <n v="1"/>
    <n v="509.53"/>
    <n v="560.48299999999995"/>
    <n v="50.953000000000003"/>
  </r>
  <r>
    <s v="gid://shopify/LineItem/2158050705486"/>
    <n v="5207"/>
    <s v="United States"/>
    <s v="Lesly"/>
    <s v="Perutto"/>
    <x v="10"/>
    <n v="16940"/>
    <x v="319"/>
    <x v="0"/>
    <n v="4514"/>
    <x v="1401"/>
    <x v="2"/>
    <n v="6442802245"/>
    <s v="Tennis Shoes"/>
    <n v="26355513349"/>
    <n v="1"/>
    <n v="517.13"/>
    <n v="568.84299999999996"/>
    <n v="51.713000000000001"/>
  </r>
  <r>
    <s v="gid://shopify/LineItem/2154516611150"/>
    <n v="2329"/>
    <s v="United States"/>
    <s v="Marice"/>
    <s v="O'Brian"/>
    <x v="6"/>
    <n v="97935"/>
    <x v="361"/>
    <x v="0"/>
    <n v="2871"/>
    <x v="1402"/>
    <x v="2"/>
    <n v="6689477509"/>
    <s v="Tennis Shoes"/>
    <n v="31103044229"/>
    <n v="1"/>
    <n v="537.13"/>
    <n v="590.84299999999996"/>
    <n v="53.713000000000001"/>
  </r>
  <r>
    <s v="gid://shopify/LineItem/2160362520654"/>
    <n v="6545"/>
    <s v="United States"/>
    <s v="Clemens"/>
    <s v="Chopping"/>
    <x v="11"/>
    <n v="6266"/>
    <x v="77"/>
    <x v="0"/>
    <n v="1531"/>
    <x v="1403"/>
    <x v="2"/>
    <n v="6689477509"/>
    <s v="Tennis Shoes"/>
    <n v="31103044229"/>
    <n v="1"/>
    <n v="517.53"/>
    <n v="569.28300000000002"/>
    <n v="51.753"/>
  </r>
  <r>
    <s v="gid://shopify/LineItem/2155002101838"/>
    <n v="2827"/>
    <s v="United States"/>
    <s v="Alexei"/>
    <s v="Causey"/>
    <x v="1"/>
    <n v="62206"/>
    <x v="1"/>
    <x v="0"/>
    <n v="3704"/>
    <x v="812"/>
    <x v="2"/>
    <n v="6442802245"/>
    <s v="Tennis Shoes"/>
    <n v="26355514757"/>
    <n v="1"/>
    <n v="517.13"/>
    <n v="568.84299999999996"/>
    <n v="51.713000000000001"/>
  </r>
  <r>
    <s v="gid://shopify/LineItem/2158738931790"/>
    <n v="5476"/>
    <s v="United States"/>
    <s v="Dex"/>
    <s v="Hingeley"/>
    <x v="35"/>
    <n v="42026"/>
    <x v="115"/>
    <x v="0"/>
    <n v="3260"/>
    <x v="1404"/>
    <x v="2"/>
    <n v="6442802245"/>
    <s v="Tennis Shoes"/>
    <n v="26355499781"/>
    <n v="1"/>
    <n v="626.33000000000004"/>
    <n v="688.96299999999997"/>
    <n v="62.633000000000003"/>
  </r>
  <r>
    <s v="gid://shopify/LineItem/2159703523406"/>
    <n v="6116"/>
    <s v="United States"/>
    <s v="Minta"/>
    <s v="Twitchings"/>
    <x v="33"/>
    <n v="92485"/>
    <x v="214"/>
    <x v="0"/>
    <n v="3655"/>
    <x v="1405"/>
    <x v="2"/>
    <n v="6442802245"/>
    <s v="Tennis Shoes"/>
    <n v="26355499781"/>
    <n v="1"/>
    <n v="501.53"/>
    <n v="551.68299999999999"/>
    <n v="50.152999999999999"/>
  </r>
  <r>
    <s v="gid://shopify/LineItem/2155027431502"/>
    <n v="2861"/>
    <s v="United States"/>
    <s v="Alie"/>
    <s v="Scain"/>
    <x v="14"/>
    <n v="71349"/>
    <x v="28"/>
    <x v="0"/>
    <n v="5825"/>
    <x v="1406"/>
    <x v="2"/>
    <n v="6689477509"/>
    <s v="Tennis Shoes"/>
    <n v="1550000000000"/>
    <n v="1"/>
    <n v="537.13"/>
    <n v="590.84299999999996"/>
    <n v="53.713000000000001"/>
  </r>
  <r>
    <s v="gid://shopify/LineItem/2161074470990"/>
    <n v="7131"/>
    <s v="United States"/>
    <s v="Efrem"/>
    <s v="Duncklee"/>
    <x v="2"/>
    <n v="6428"/>
    <x v="285"/>
    <x v="0"/>
    <n v="6345"/>
    <x v="1407"/>
    <x v="2"/>
    <n v="6689477509"/>
    <s v="Tennis Shoes"/>
    <n v="1550000000000"/>
    <n v="1"/>
    <n v="517.53"/>
    <n v="569.28300000000002"/>
    <n v="51.753"/>
  </r>
  <r>
    <s v="gid://shopify/LineItem/2158210515022"/>
    <n v="5280"/>
    <s v="United States"/>
    <s v="Horten"/>
    <s v="Semble"/>
    <x v="22"/>
    <n v="78292"/>
    <x v="45"/>
    <x v="0"/>
    <n v="5704"/>
    <x v="1408"/>
    <x v="2"/>
    <n v="6442802245"/>
    <s v="Tennis Shoes"/>
    <n v="26355504965"/>
    <n v="1"/>
    <n v="501.53"/>
    <n v="551.68299999999999"/>
    <n v="50.152999999999999"/>
  </r>
  <r>
    <s v="gid://shopify/LineItem/2152369586254"/>
    <n v="808"/>
    <s v="United States"/>
    <s v="Martita"/>
    <s v="Escalero"/>
    <x v="2"/>
    <n v="22271"/>
    <x v="16"/>
    <x v="0"/>
    <n v="588"/>
    <x v="1409"/>
    <x v="2"/>
    <n v="6689477509"/>
    <s v="Tennis Shoes"/>
    <n v="1550000000000"/>
    <n v="1"/>
    <n v="537.13"/>
    <n v="590.84299999999996"/>
    <n v="53.713000000000001"/>
  </r>
  <r>
    <s v="gid://shopify/LineItem/2152421195854"/>
    <n v="845"/>
    <s v="United States"/>
    <s v="Blancha"/>
    <s v="Fotherby"/>
    <x v="3"/>
    <n v="67866"/>
    <x v="263"/>
    <x v="0"/>
    <n v="5221"/>
    <x v="1410"/>
    <x v="2"/>
    <n v="1410000000000"/>
    <s v="Tennis Shoes"/>
    <n v="12500000000000"/>
    <n v="1"/>
    <n v="539.92999999999995"/>
    <n v="593.923"/>
    <n v="53.993000000000002"/>
  </r>
  <r>
    <s v="gid://shopify/LineItem/2151533183054"/>
    <n v="188"/>
    <s v="United States"/>
    <s v="Wainwright"/>
    <s v="Franklyn"/>
    <x v="11"/>
    <n v="39841"/>
    <x v="18"/>
    <x v="0"/>
    <n v="914"/>
    <x v="1411"/>
    <x v="2"/>
    <n v="6964677957"/>
    <s v="Tennis Shoes"/>
    <n v="24039297861"/>
    <n v="1"/>
    <n v="527.13"/>
    <n v="579.84299999999996"/>
    <n v="52.713000000000001"/>
  </r>
  <r>
    <s v="gid://shopify/LineItem/2160678633550"/>
    <n v="6819"/>
    <s v="United States"/>
    <s v="Erda"/>
    <s v="McClaren"/>
    <x v="15"/>
    <n v="25199"/>
    <x v="32"/>
    <x v="0"/>
    <n v="2704"/>
    <x v="1412"/>
    <x v="2"/>
    <n v="1410000000000"/>
    <s v="Climbing Shoes"/>
    <n v="12500000000000"/>
    <n v="1"/>
    <n v="693.13"/>
    <n v="762.44299999999998"/>
    <n v="69.313000000000002"/>
  </r>
  <r>
    <s v="gid://shopify/LineItem/2161082892366"/>
    <n v="7141"/>
    <s v="United States"/>
    <s v="Taddeusz"/>
    <s v="Sheehan"/>
    <x v="33"/>
    <n v="18977"/>
    <x v="362"/>
    <x v="0"/>
    <n v="2686"/>
    <x v="1413"/>
    <x v="2"/>
    <n v="1410000000000"/>
    <s v="Climbing Shoes"/>
    <n v="12500000000000"/>
    <n v="1"/>
    <n v="517.13"/>
    <n v="568.84299999999996"/>
    <n v="51.713000000000001"/>
  </r>
  <r>
    <s v="gid://shopify/LineItem/2161066541134"/>
    <n v="7126"/>
    <s v="United States"/>
    <s v="Edlin"/>
    <s v="Corthes"/>
    <x v="18"/>
    <n v="33019"/>
    <x v="180"/>
    <x v="0"/>
    <n v="4732"/>
    <x v="318"/>
    <x v="2"/>
    <n v="1430000000000"/>
    <s v="Tennis Shoes"/>
    <n v="12600000000000"/>
    <n v="1"/>
    <n v="537.13"/>
    <n v="590.84299999999996"/>
    <n v="53.713000000000001"/>
  </r>
  <r>
    <s v="gid://shopify/LineItem/2153820880974"/>
    <n v="1880"/>
    <s v="United States"/>
    <s v="Emily"/>
    <s v="Karpets"/>
    <x v="0"/>
    <n v="57808"/>
    <x v="126"/>
    <x v="0"/>
    <n v="3434"/>
    <x v="1414"/>
    <x v="2"/>
    <n v="1430000000000"/>
    <s v="Tennis Shoes"/>
    <n v="12600000000000"/>
    <n v="1"/>
    <n v="595.92999999999995"/>
    <n v="655.52300000000002"/>
    <n v="59.593000000000004"/>
  </r>
  <r>
    <s v="gid://shopify/LineItem/2154474569806"/>
    <n v="2265"/>
    <s v="United States"/>
    <s v="Rosemarie"/>
    <s v="Reggler"/>
    <x v="31"/>
    <n v="20989"/>
    <x v="79"/>
    <x v="0"/>
    <n v="5793"/>
    <x v="660"/>
    <x v="2"/>
    <n v="6137297157"/>
    <s v="Boots"/>
    <n v="19946493061"/>
    <n v="1"/>
    <n v="635.13"/>
    <n v="698.64300000000003"/>
    <n v="63.512999999999998"/>
  </r>
  <r>
    <s v="gid://shopify/LineItem/2156486590542"/>
    <n v="3966"/>
    <s v="United States"/>
    <s v="Selle"/>
    <s v="Bydaway"/>
    <x v="0"/>
    <n v="3092"/>
    <x v="111"/>
    <x v="0"/>
    <n v="2370"/>
    <x v="1415"/>
    <x v="2"/>
    <n v="6137297157"/>
    <s v="Boots"/>
    <n v="19946493061"/>
    <n v="1"/>
    <n v="512.63"/>
    <n v="563.89300000000003"/>
    <n v="51.262999999999998"/>
  </r>
  <r>
    <s v="gid://shopify/LineItem/2159614558286"/>
    <n v="6045"/>
    <s v="United States"/>
    <s v="Kaycee"/>
    <s v="Crigin"/>
    <x v="6"/>
    <n v="88653"/>
    <x v="141"/>
    <x v="0"/>
    <n v="1177"/>
    <x v="1416"/>
    <x v="2"/>
    <n v="6137297669"/>
    <s v="Boots"/>
    <n v="19946496005"/>
    <n v="1"/>
    <n v="505.13"/>
    <n v="555.64300000000003"/>
    <n v="50.512999999999998"/>
  </r>
  <r>
    <s v="gid://shopify/LineItem/2153821667406"/>
    <n v="1881"/>
    <s v="United States"/>
    <s v="Idelle"/>
    <s v="Desorts"/>
    <x v="21"/>
    <n v="50660"/>
    <x v="299"/>
    <x v="0"/>
    <n v="6162"/>
    <x v="1417"/>
    <x v="2"/>
    <n v="6137297669"/>
    <s v="Boots"/>
    <n v="19946496069"/>
    <n v="1"/>
    <n v="562.33000000000004"/>
    <n v="618.56299999999999"/>
    <n v="56.232999999999997"/>
  </r>
  <r>
    <s v="gid://shopify/LineItem/2154347233358"/>
    <n v="2096"/>
    <s v="United States"/>
    <s v="Loralyn"/>
    <s v="Spillett"/>
    <x v="2"/>
    <n v="30041"/>
    <x v="156"/>
    <x v="0"/>
    <n v="2610"/>
    <x v="1418"/>
    <x v="2"/>
    <n v="167000000000"/>
    <s v="Climbing Shoes"/>
    <n v="1560000000000"/>
    <n v="1"/>
    <n v="489.13"/>
    <n v="538.04300000000001"/>
    <n v="48.912999999999997"/>
  </r>
  <r>
    <s v="gid://shopify/LineItem/2153371992142"/>
    <n v="1457"/>
    <s v="United States"/>
    <s v="Lorianne"/>
    <s v="Weatherup"/>
    <x v="12"/>
    <n v="85304"/>
    <x v="20"/>
    <x v="0"/>
    <n v="1815"/>
    <x v="1419"/>
    <x v="2"/>
    <n v="8824572101"/>
    <s v="Flip-Flops"/>
    <n v="39734611653"/>
    <n v="1"/>
    <n v="490.13"/>
    <n v="539.14300000000003"/>
    <n v="49.012999999999998"/>
  </r>
  <r>
    <s v="gid://shopify/LineItem/2157944766542"/>
    <n v="5126"/>
    <s v="United States"/>
    <s v="Michell"/>
    <s v="Piken"/>
    <x v="40"/>
    <n v="16032"/>
    <x v="325"/>
    <x v="0"/>
    <n v="1822"/>
    <x v="1420"/>
    <x v="2"/>
    <n v="1410000000000"/>
    <s v="Flip-Flops"/>
    <n v="12500000000000"/>
    <n v="1"/>
    <n v="537.13"/>
    <n v="590.84299999999996"/>
    <n v="53.713000000000001"/>
  </r>
  <r>
    <s v="gid://shopify/LineItem/2160287776846"/>
    <n v="6465"/>
    <s v="United States"/>
    <s v="Karlis"/>
    <s v="Bedinham"/>
    <x v="0"/>
    <n v="80016"/>
    <x v="2"/>
    <x v="0"/>
    <n v="2827"/>
    <x v="1421"/>
    <x v="2"/>
    <n v="1410000000000"/>
    <s v="Flip-Flops"/>
    <n v="12500000000000"/>
    <n v="1"/>
    <n v="537.13"/>
    <n v="590.84299999999996"/>
    <n v="53.713000000000001"/>
  </r>
  <r>
    <s v="gid://shopify/LineItem/2153650716750"/>
    <n v="1716"/>
    <s v="United States"/>
    <s v="Shel"/>
    <s v="Gazey"/>
    <x v="11"/>
    <n v="12090"/>
    <x v="198"/>
    <x v="0"/>
    <n v="5476"/>
    <x v="1422"/>
    <x v="2"/>
    <n v="150000000000"/>
    <s v="Flip-Flops"/>
    <n v="1470000000000"/>
    <n v="1"/>
    <n v="507.13"/>
    <n v="557.84299999999996"/>
    <n v="50.713000000000001"/>
  </r>
  <r>
    <s v="gid://shopify/LineItem/2160224731214"/>
    <n v="6359"/>
    <s v="United States"/>
    <s v="Lexie"/>
    <s v="Toghill"/>
    <x v="26"/>
    <n v="29742"/>
    <x v="70"/>
    <x v="0"/>
    <n v="1974"/>
    <x v="1423"/>
    <x v="2"/>
    <n v="150000000000"/>
    <s v="Flip-Flops"/>
    <n v="1470000000000"/>
    <n v="1"/>
    <n v="493.53"/>
    <n v="542.88300000000004"/>
    <n v="49.353000000000002"/>
  </r>
  <r>
    <s v="gid://shopify/LineItem/2154340909134"/>
    <n v="2090"/>
    <s v="United States"/>
    <s v="Joaquin"/>
    <s v="Bending"/>
    <x v="0"/>
    <n v="76869"/>
    <x v="0"/>
    <x v="0"/>
    <n v="897"/>
    <x v="1424"/>
    <x v="2"/>
    <n v="1380000000000"/>
    <s v="Climbing Shoes"/>
    <n v="12400000000000"/>
    <n v="1"/>
    <n v="517.13"/>
    <n v="568.84299999999996"/>
    <n v="51.713000000000001"/>
  </r>
  <r>
    <s v="gid://shopify/LineItem/2151797129294"/>
    <n v="423"/>
    <s v="United States"/>
    <s v="Antonio"/>
    <s v="Buxam"/>
    <x v="22"/>
    <n v="74584"/>
    <x v="45"/>
    <x v="0"/>
    <n v="5969"/>
    <x v="1425"/>
    <x v="2"/>
    <n v="1410000000000"/>
    <s v="Climbing Shoes"/>
    <n v="12500000000000"/>
    <n v="1"/>
    <n v="501.53"/>
    <n v="551.68299999999999"/>
    <n v="50.152999999999999"/>
  </r>
  <r>
    <s v="gid://shopify/LineItem/2153571647566"/>
    <n v="1646"/>
    <s v="United States"/>
    <s v="Polly"/>
    <s v="Gudgion"/>
    <x v="2"/>
    <n v="34539"/>
    <x v="363"/>
    <x v="0"/>
    <n v="2977"/>
    <x v="1426"/>
    <x v="2"/>
    <n v="58311999493"/>
    <s v="Climbing Shoes"/>
    <n v="660000000000"/>
    <n v="1"/>
    <n v="634.33000000000004"/>
    <n v="697.76300000000003"/>
    <n v="63.433"/>
  </r>
  <r>
    <s v="gid://shopify/LineItem/2151590133838"/>
    <n v="246"/>
    <s v="United States"/>
    <s v="Christa"/>
    <s v="Zisneros"/>
    <x v="5"/>
    <n v="78424"/>
    <x v="136"/>
    <x v="0"/>
    <n v="3980"/>
    <x v="192"/>
    <x v="2"/>
    <n v="161000000000"/>
    <s v="Climbing Shoes"/>
    <n v="1550000000000"/>
    <n v="1"/>
    <n v="513.53"/>
    <n v="564.88300000000004"/>
    <n v="51.353000000000002"/>
  </r>
  <r>
    <s v="gid://shopify/LineItem/2154296868942"/>
    <n v="2069"/>
    <s v="United States"/>
    <s v="Tate"/>
    <s v="Michelotti"/>
    <x v="26"/>
    <n v="30004"/>
    <x v="70"/>
    <x v="0"/>
    <n v="3031"/>
    <x v="1427"/>
    <x v="2"/>
    <n v="58311999493"/>
    <s v="Climbing Shoes"/>
    <n v="660000000000"/>
    <n v="1"/>
    <n v="459.13"/>
    <n v="505.04300000000001"/>
    <n v="45.912999999999997"/>
  </r>
  <r>
    <s v="gid://shopify/LineItem/2157516423246"/>
    <n v="4788"/>
    <s v="United States"/>
    <s v="Seka"/>
    <s v="Minchenton"/>
    <x v="13"/>
    <n v="23392"/>
    <x v="56"/>
    <x v="0"/>
    <n v="2717"/>
    <x v="1428"/>
    <x v="2"/>
    <n v="8787153157"/>
    <s v="Climbing Shoes"/>
    <n v="39288412293"/>
    <n v="1"/>
    <n v="521.53"/>
    <n v="573.68299999999999"/>
    <n v="52.152999999999999"/>
  </r>
  <r>
    <s v="gid://shopify/LineItem/2156443467854"/>
    <n v="3922"/>
    <s v="United States"/>
    <s v="Evelyn"/>
    <s v="Trevithick"/>
    <x v="6"/>
    <n v="82828"/>
    <x v="140"/>
    <x v="0"/>
    <n v="3760"/>
    <x v="1429"/>
    <x v="2"/>
    <n v="150000000000"/>
    <s v="Climbing Shoes"/>
    <n v="1470000000000"/>
    <n v="1"/>
    <n v="488.13"/>
    <n v="536.94299999999998"/>
    <n v="48.813000000000002"/>
  </r>
  <r>
    <s v="gid://shopify/LineItem/2159778496590"/>
    <n v="6165"/>
    <s v="United States"/>
    <s v="Chelsea"/>
    <s v="Darington"/>
    <x v="43"/>
    <n v="13201"/>
    <x v="329"/>
    <x v="0"/>
    <n v="6365"/>
    <x v="1430"/>
    <x v="2"/>
    <n v="2360000000000"/>
    <s v="Sandals"/>
    <n v="21200000000000"/>
    <n v="1"/>
    <n v="562.33000000000004"/>
    <n v="618.56299999999999"/>
    <n v="56.232999999999997"/>
  </r>
  <r>
    <s v="gid://shopify/LineItem/2158732705870"/>
    <n v="5473"/>
    <s v="United States"/>
    <s v="Brandice"/>
    <s v="Pyrah"/>
    <x v="40"/>
    <n v="11105"/>
    <x v="325"/>
    <x v="0"/>
    <n v="1629"/>
    <x v="1431"/>
    <x v="2"/>
    <n v="2360000000000"/>
    <s v="Sandals"/>
    <n v="21200000000000"/>
    <n v="1"/>
    <n v="531.92999999999995"/>
    <n v="585.12300000000005"/>
    <n v="53.192999999999998"/>
  </r>
  <r>
    <s v="gid://shopify/LineItem/2157184548942"/>
    <n v="4474"/>
    <s v="United States"/>
    <s v="Corenda"/>
    <s v="Bravey"/>
    <x v="33"/>
    <n v="24341"/>
    <x v="119"/>
    <x v="0"/>
    <n v="3589"/>
    <x v="1432"/>
    <x v="2"/>
    <n v="150000000000"/>
    <s v="Sandals"/>
    <n v="1470000000000"/>
    <n v="1"/>
    <n v="595.13"/>
    <n v="654.64300000000003"/>
    <n v="59.512999999999998"/>
  </r>
  <r>
    <s v="gid://shopify/LineItem/2160277028942"/>
    <n v="6444"/>
    <s v="United States"/>
    <s v="Malvin"/>
    <s v="Ajean"/>
    <x v="14"/>
    <n v="20482"/>
    <x v="28"/>
    <x v="0"/>
    <n v="4773"/>
    <x v="1433"/>
    <x v="2"/>
    <n v="7405270789"/>
    <s v="Sandals"/>
    <n v="26812003909"/>
    <n v="1"/>
    <n v="712.73"/>
    <n v="784.00300000000004"/>
    <n v="71.272999999999996"/>
  </r>
  <r>
    <s v="gid://shopify/LineItem/2157630554190"/>
    <n v="4876"/>
    <s v="United States"/>
    <s v="Lem"/>
    <s v="Haughan"/>
    <x v="6"/>
    <n v="1799"/>
    <x v="66"/>
    <x v="0"/>
    <n v="1176"/>
    <x v="1240"/>
    <x v="2"/>
    <n v="1410000000000"/>
    <s v="Sandals"/>
    <n v="12500000000000"/>
    <n v="1"/>
    <n v="595.13"/>
    <n v="654.64300000000003"/>
    <n v="59.512999999999998"/>
  </r>
  <r>
    <s v="gid://shopify/LineItem/2154338549838"/>
    <n v="2084"/>
    <s v="United States"/>
    <s v="Emilee"/>
    <s v="McNally"/>
    <x v="5"/>
    <n v="12909"/>
    <x v="164"/>
    <x v="0"/>
    <n v="2730"/>
    <x v="1014"/>
    <x v="2"/>
    <n v="1410000000000"/>
    <s v="Sandals"/>
    <n v="12500000000000"/>
    <n v="1"/>
    <n v="877.13"/>
    <n v="964.84299999999996"/>
    <n v="87.712999999999994"/>
  </r>
  <r>
    <s v="gid://shopify/LineItem/2157415923790"/>
    <n v="4707"/>
    <s v="United States"/>
    <s v="Lenci"/>
    <s v="Sevin"/>
    <x v="3"/>
    <n v="57891"/>
    <x v="4"/>
    <x v="0"/>
    <n v="1260"/>
    <x v="1048"/>
    <x v="2"/>
    <n v="7404432773"/>
    <s v="Sandals"/>
    <n v="26806701701"/>
    <n v="1"/>
    <n v="555.13"/>
    <n v="610.64300000000003"/>
    <n v="55.512999999999998"/>
  </r>
  <r>
    <s v="gid://shopify/LineItem/2160413737038"/>
    <n v="6580"/>
    <s v="United States"/>
    <s v="Boigie"/>
    <s v="Thorpe"/>
    <x v="0"/>
    <n v="42372"/>
    <x v="0"/>
    <x v="0"/>
    <n v="1266"/>
    <x v="1434"/>
    <x v="2"/>
    <n v="150000000000"/>
    <s v="Sandals"/>
    <n v="1470000000000"/>
    <n v="1"/>
    <n v="608.73"/>
    <n v="669.60299999999995"/>
    <n v="60.872999999999998"/>
  </r>
  <r>
    <s v="gid://shopify/LineItem/2154938204238"/>
    <n v="2758"/>
    <s v="United States"/>
    <s v="Katlin"/>
    <s v="Gosby"/>
    <x v="0"/>
    <n v="19734"/>
    <x v="364"/>
    <x v="0"/>
    <n v="3481"/>
    <x v="1435"/>
    <x v="2"/>
    <n v="150000000000"/>
    <s v="Sandals"/>
    <n v="1470000000000"/>
    <n v="1"/>
    <n v="545.13"/>
    <n v="599.64300000000003"/>
    <n v="54.512999999999998"/>
  </r>
  <r>
    <s v="gid://shopify/LineItem/2156429213774"/>
    <n v="3912"/>
    <s v="United States"/>
    <s v="Trude"/>
    <s v="Trethewey"/>
    <x v="13"/>
    <n v="83910"/>
    <x v="365"/>
    <x v="0"/>
    <n v="210"/>
    <x v="1436"/>
    <x v="2"/>
    <n v="150000000000"/>
    <s v="Sandals"/>
    <n v="1470000000000"/>
    <n v="1"/>
    <n v="613.13"/>
    <n v="674.44299999999998"/>
    <n v="61.313000000000002"/>
  </r>
  <r>
    <s v="gid://shopify/LineItem/2153293152334"/>
    <n v="1408"/>
    <s v="United States"/>
    <s v="Jeannie"/>
    <s v="McLorinan"/>
    <x v="9"/>
    <n v="68607"/>
    <x v="15"/>
    <x v="0"/>
    <n v="2552"/>
    <x v="1437"/>
    <x v="2"/>
    <n v="1380000000000"/>
    <s v="Tennis Shoes"/>
    <n v="12400000000000"/>
    <n v="1"/>
    <n v="527.13"/>
    <n v="579.84299999999996"/>
    <n v="52.713000000000001"/>
  </r>
  <r>
    <s v="gid://shopify/LineItem/2159953903694"/>
    <n v="6241"/>
    <s v="United States"/>
    <s v="Fanny"/>
    <s v="Mulles"/>
    <x v="20"/>
    <n v="65120"/>
    <x v="42"/>
    <x v="0"/>
    <n v="2706"/>
    <x v="1438"/>
    <x v="2"/>
    <n v="1380000000000"/>
    <s v="Tennis Shoes"/>
    <n v="12400000000000"/>
    <n v="1"/>
    <n v="585.13"/>
    <n v="643.64300000000003"/>
    <n v="58.512999999999998"/>
  </r>
  <r>
    <s v="gid://shopify/LineItem/2152408842318"/>
    <n v="836"/>
    <s v="United States"/>
    <s v="Xerxes"/>
    <s v="Ozanne"/>
    <x v="21"/>
    <n v="67544"/>
    <x v="346"/>
    <x v="0"/>
    <n v="1617"/>
    <x v="1439"/>
    <x v="2"/>
    <n v="1430000000000"/>
    <s v="Tennis Shoes"/>
    <n v="12600000000000"/>
    <n v="1"/>
    <n v="537.13"/>
    <n v="590.84299999999996"/>
    <n v="53.713000000000001"/>
  </r>
  <r>
    <s v="gid://shopify/LineItem/2161025187918"/>
    <n v="7094"/>
    <s v="United States"/>
    <s v="Bogart"/>
    <s v="Idell"/>
    <x v="17"/>
    <n v="17771"/>
    <x v="330"/>
    <x v="0"/>
    <n v="899"/>
    <x v="1440"/>
    <x v="2"/>
    <n v="8624691653"/>
    <s v="Tennis Shoes"/>
    <n v="36980510981"/>
    <n v="1"/>
    <n v="497.13"/>
    <n v="546.84299999999996"/>
    <n v="49.713000000000001"/>
  </r>
  <r>
    <s v="gid://shopify/LineItem/2153973612622"/>
    <n v="1977"/>
    <s v="United States"/>
    <s v="Bo"/>
    <s v="Crabb"/>
    <x v="17"/>
    <n v="49366"/>
    <x v="133"/>
    <x v="0"/>
    <n v="4860"/>
    <x v="854"/>
    <x v="2"/>
    <n v="169000000000"/>
    <s v="Tennis Shoes"/>
    <n v="1570000000000"/>
    <n v="1"/>
    <n v="537.13"/>
    <n v="590.84299999999996"/>
    <n v="53.713000000000001"/>
  </r>
  <r>
    <s v="gid://shopify/LineItem/2154369187918"/>
    <n v="2127"/>
    <s v="United States"/>
    <s v="Pierre"/>
    <s v="Whatley"/>
    <x v="0"/>
    <n v="38210"/>
    <x v="0"/>
    <x v="0"/>
    <n v="1611"/>
    <x v="1441"/>
    <x v="2"/>
    <n v="150000000000"/>
    <s v="Tennis Shoes"/>
    <n v="1470000000000"/>
    <n v="1"/>
    <n v="537.13"/>
    <n v="590.84299999999996"/>
    <n v="53.713000000000001"/>
  </r>
  <r>
    <s v="gid://shopify/LineItem/2154936598606"/>
    <n v="2755"/>
    <s v="United States"/>
    <s v="Stacie"/>
    <s v="Barrasse"/>
    <x v="28"/>
    <n v="66750"/>
    <x v="118"/>
    <x v="0"/>
    <n v="1073"/>
    <x v="1442"/>
    <x v="2"/>
    <n v="1380000000000"/>
    <s v="Tennis Shoes"/>
    <n v="12400000000000"/>
    <n v="1"/>
    <n v="527.13"/>
    <n v="579.84299999999996"/>
    <n v="52.713000000000001"/>
  </r>
  <r>
    <s v="gid://shopify/LineItem/2155345117262"/>
    <n v="3147"/>
    <s v="United States"/>
    <s v="Osborne"/>
    <s v="Pozzo"/>
    <x v="28"/>
    <n v="47937"/>
    <x v="143"/>
    <x v="0"/>
    <n v="1321"/>
    <x v="1443"/>
    <x v="2"/>
    <n v="1380000000000"/>
    <s v="Tennis Shoes"/>
    <n v="12400000000000"/>
    <n v="1"/>
    <n v="509.53"/>
    <n v="560.48299999999995"/>
    <n v="50.953000000000003"/>
  </r>
  <r>
    <s v="gid://shopify/LineItem/2157387907150"/>
    <n v="4681"/>
    <s v="United States"/>
    <s v="Luz"/>
    <s v="Brunotti"/>
    <x v="23"/>
    <n v="87889"/>
    <x v="204"/>
    <x v="0"/>
    <n v="4745"/>
    <x v="203"/>
    <x v="2"/>
    <n v="2350000000000"/>
    <s v="Tennis Shoes"/>
    <n v="21100000000000"/>
    <n v="1"/>
    <n v="537.13"/>
    <n v="590.84299999999996"/>
    <n v="53.713000000000001"/>
  </r>
  <r>
    <s v="gid://shopify/LineItem/2160195731534"/>
    <n v="6317"/>
    <s v="United States"/>
    <s v="Zacharias"/>
    <s v="Boram"/>
    <x v="37"/>
    <n v="35935"/>
    <x v="193"/>
    <x v="0"/>
    <n v="4550"/>
    <x v="1444"/>
    <x v="2"/>
    <n v="1780000000000"/>
    <s v="Tennis Shoes"/>
    <n v="17600000000000"/>
    <n v="1"/>
    <n v="537.13"/>
    <n v="590.84299999999996"/>
    <n v="53.713000000000001"/>
  </r>
  <r>
    <s v="gid://shopify/LineItem/2160251633742"/>
    <n v="6404"/>
    <s v="United States"/>
    <s v="Kellsie"/>
    <s v="Roels"/>
    <x v="17"/>
    <n v="59158"/>
    <x v="38"/>
    <x v="0"/>
    <n v="5246"/>
    <x v="1445"/>
    <x v="2"/>
    <n v="1430000000000"/>
    <s v="Tennis Shoes"/>
    <n v="12600000000000"/>
    <n v="1"/>
    <n v="537.13"/>
    <n v="590.84299999999996"/>
    <n v="53.713000000000001"/>
  </r>
  <r>
    <s v="gid://shopify/LineItem/2156517064782"/>
    <n v="3989"/>
    <s v="United States"/>
    <s v="Romeo"/>
    <s v="Gotter"/>
    <x v="8"/>
    <n v="78286"/>
    <x v="326"/>
    <x v="0"/>
    <n v="5298"/>
    <x v="1446"/>
    <x v="2"/>
    <n v="2350000000000"/>
    <s v="Tennis Shoes"/>
    <n v="21100000000000"/>
    <n v="1"/>
    <n v="507.73"/>
    <n v="558.50300000000004"/>
    <n v="50.773000000000003"/>
  </r>
  <r>
    <s v="gid://shopify/LineItem/2157967769678"/>
    <n v="5146"/>
    <s v="United States"/>
    <s v="Yehudit"/>
    <s v="Redmille"/>
    <x v="3"/>
    <n v="66476"/>
    <x v="7"/>
    <x v="0"/>
    <n v="138"/>
    <x v="1447"/>
    <x v="2"/>
    <n v="2350000000000"/>
    <s v="Tennis Shoes"/>
    <n v="21100000000000"/>
    <n v="1"/>
    <n v="595.92999999999995"/>
    <n v="655.52300000000002"/>
    <n v="59.593000000000004"/>
  </r>
  <r>
    <s v="gid://shopify/LineItem/2154447306830"/>
    <n v="2234"/>
    <s v="United States"/>
    <s v="Milissent"/>
    <s v="Dutson"/>
    <x v="39"/>
    <n v="58563"/>
    <x v="158"/>
    <x v="0"/>
    <n v="6319"/>
    <x v="1448"/>
    <x v="2"/>
    <n v="1780000000000"/>
    <s v="Tennis Shoes"/>
    <n v="17600000000000"/>
    <n v="1"/>
    <n v="571.92999999999995"/>
    <n v="629.12300000000005"/>
    <n v="57.192999999999998"/>
  </r>
  <r>
    <s v="gid://shopify/LineItem/2158801059918"/>
    <n v="5504"/>
    <s v="United States"/>
    <s v="Hallsy"/>
    <s v="Gerriet"/>
    <x v="6"/>
    <n v="23989"/>
    <x v="366"/>
    <x v="0"/>
    <n v="2758"/>
    <x v="1216"/>
    <x v="2"/>
    <n v="2350000000000"/>
    <s v="Tennis Shoes"/>
    <n v="21100000000000"/>
    <n v="1"/>
    <n v="698.33"/>
    <n v="768.16300000000001"/>
    <n v="69.832999999999998"/>
  </r>
  <r>
    <s v="gid://shopify/LineItem/2157328400462"/>
    <n v="4621"/>
    <s v="United States"/>
    <s v="Jere"/>
    <s v="Jerosch"/>
    <x v="37"/>
    <n v="72167"/>
    <x v="193"/>
    <x v="0"/>
    <n v="1548"/>
    <x v="1449"/>
    <x v="2"/>
    <n v="2340000000000"/>
    <s v="Tennis Shoes"/>
    <n v="21100000000000"/>
    <n v="1"/>
    <n v="517.53"/>
    <n v="569.28300000000002"/>
    <n v="51.753"/>
  </r>
  <r>
    <s v="gid://shopify/LineItem/2153701408846"/>
    <n v="1766"/>
    <s v="United States"/>
    <s v="Jordan"/>
    <s v="Henrionot"/>
    <x v="0"/>
    <n v="7147"/>
    <x v="75"/>
    <x v="0"/>
    <n v="2233"/>
    <x v="1450"/>
    <x v="2"/>
    <n v="1430000000000"/>
    <s v="Tennis Shoes"/>
    <n v="12600000000000"/>
    <n v="1"/>
    <n v="595.92999999999995"/>
    <n v="655.52300000000002"/>
    <n v="59.593000000000004"/>
  </r>
  <r>
    <s v="gid://shopify/LineItem/2154758996046"/>
    <n v="2582"/>
    <s v="United States"/>
    <s v="Beaufort"/>
    <s v="Auton"/>
    <x v="6"/>
    <n v="10974"/>
    <x v="66"/>
    <x v="0"/>
    <n v="5715"/>
    <x v="1451"/>
    <x v="2"/>
    <n v="2340000000000"/>
    <s v="Tennis Shoes"/>
    <n v="21100000000000"/>
    <n v="1"/>
    <n v="517.53"/>
    <n v="569.28300000000002"/>
    <n v="51.753"/>
  </r>
  <r>
    <s v="gid://shopify/LineItem/2157037420622"/>
    <n v="4277"/>
    <s v="United States"/>
    <s v="Pietrek"/>
    <s v="Pally"/>
    <x v="11"/>
    <n v="28239"/>
    <x v="18"/>
    <x v="0"/>
    <n v="2645"/>
    <x v="1452"/>
    <x v="2"/>
    <n v="1380000000000"/>
    <s v="Tennis Shoes"/>
    <n v="12400000000000"/>
    <n v="1"/>
    <n v="485.53"/>
    <n v="534.08299999999997"/>
    <n v="48.552999999999997"/>
  </r>
  <r>
    <s v="gid://shopify/LineItem/2160718938190"/>
    <n v="6864"/>
    <s v="United States"/>
    <s v="Martguerita"/>
    <s v="Faust"/>
    <x v="17"/>
    <n v="81922"/>
    <x v="111"/>
    <x v="0"/>
    <n v="1009"/>
    <x v="1453"/>
    <x v="2"/>
    <n v="1380000000000"/>
    <s v="Tennis Shoes"/>
    <n v="12400000000000"/>
    <n v="1"/>
    <n v="555.13"/>
    <n v="610.64300000000003"/>
    <n v="55.512999999999998"/>
  </r>
  <r>
    <s v="gid://shopify/LineItem/2151991377998"/>
    <n v="563"/>
    <s v="United States"/>
    <s v="Arlie"/>
    <s v="Frigout"/>
    <x v="9"/>
    <n v="60028"/>
    <x v="15"/>
    <x v="0"/>
    <n v="3899"/>
    <x v="1454"/>
    <x v="2"/>
    <n v="9058891141"/>
    <s v="Tennis Shoes"/>
    <n v="43149345413"/>
    <n v="1"/>
    <n v="555.13"/>
    <n v="610.64300000000003"/>
    <n v="55.512999999999998"/>
  </r>
  <r>
    <s v="gid://shopify/LineItem/2153846636622"/>
    <n v="1900"/>
    <s v="United States"/>
    <s v="Wells"/>
    <s v="Grier"/>
    <x v="13"/>
    <n v="75696"/>
    <x v="23"/>
    <x v="0"/>
    <n v="4927"/>
    <x v="1455"/>
    <x v="2"/>
    <n v="9058891141"/>
    <s v="Tennis Shoes"/>
    <n v="43149345413"/>
    <n v="1"/>
    <n v="555.13"/>
    <n v="610.64300000000003"/>
    <n v="55.512999999999998"/>
  </r>
  <r>
    <s v="gid://shopify/LineItem/2153135145038"/>
    <n v="1259"/>
    <s v="United States"/>
    <s v="Bessy"/>
    <s v="Guppey"/>
    <x v="6"/>
    <n v="72138"/>
    <x v="72"/>
    <x v="0"/>
    <n v="5771"/>
    <x v="1456"/>
    <x v="2"/>
    <n v="9058891141"/>
    <s v="Tennis Shoes"/>
    <n v="43149345413"/>
    <n v="1"/>
    <n v="578.33000000000004"/>
    <n v="636.16300000000001"/>
    <n v="57.832999999999998"/>
  </r>
  <r>
    <s v="gid://shopify/LineItem/2153956769870"/>
    <n v="1966"/>
    <s v="United States"/>
    <s v="Marco"/>
    <s v="Huc"/>
    <x v="6"/>
    <n v="99712"/>
    <x v="81"/>
    <x v="0"/>
    <n v="5033"/>
    <x v="1457"/>
    <x v="2"/>
    <n v="1420000000000"/>
    <s v="Tennis Shoes"/>
    <n v="12600000000000"/>
    <n v="1"/>
    <n v="635.13"/>
    <n v="698.64300000000003"/>
    <n v="63.512999999999998"/>
  </r>
  <r>
    <s v="gid://shopify/LineItem/2155027824718"/>
    <n v="2862"/>
    <s v="United States"/>
    <s v="Cinda"/>
    <s v="Boule"/>
    <x v="37"/>
    <n v="74607"/>
    <x v="367"/>
    <x v="0"/>
    <n v="6439"/>
    <x v="1458"/>
    <x v="2"/>
    <n v="1420000000000"/>
    <s v="Tennis Shoes"/>
    <n v="12600000000000"/>
    <n v="1"/>
    <n v="537.13"/>
    <n v="590.84299999999996"/>
    <n v="53.713000000000001"/>
  </r>
  <r>
    <s v="gid://shopify/LineItem/2157878870094"/>
    <n v="5071"/>
    <s v="United States"/>
    <s v="Bowie"/>
    <s v="Rosenbloom"/>
    <x v="0"/>
    <n v="78420"/>
    <x v="188"/>
    <x v="0"/>
    <n v="6230"/>
    <x v="1459"/>
    <x v="2"/>
    <n v="1380000000000"/>
    <s v="Tennis Shoes"/>
    <n v="12400000000000"/>
    <n v="1"/>
    <n v="555.13"/>
    <n v="610.64300000000003"/>
    <n v="55.512999999999998"/>
  </r>
  <r>
    <s v="gid://shopify/LineItem/2157288947790"/>
    <n v="4582"/>
    <s v="United States"/>
    <s v="Olenolin"/>
    <s v="Brunel"/>
    <x v="6"/>
    <n v="9730"/>
    <x v="274"/>
    <x v="0"/>
    <n v="536"/>
    <x v="1460"/>
    <x v="2"/>
    <n v="9058889925"/>
    <s v="Tennis Shoes"/>
    <n v="43149333381"/>
    <n v="1"/>
    <n v="497.13"/>
    <n v="546.84299999999996"/>
    <n v="49.713000000000001"/>
  </r>
  <r>
    <s v="gid://shopify/LineItem/2157979893838"/>
    <n v="5155"/>
    <s v="United States"/>
    <s v="Windy"/>
    <s v="Stace"/>
    <x v="25"/>
    <n v="72982"/>
    <x v="279"/>
    <x v="0"/>
    <n v="981"/>
    <x v="1461"/>
    <x v="2"/>
    <n v="150000000000"/>
    <s v="Tennis Shoes"/>
    <n v="1470000000000"/>
    <n v="1"/>
    <n v="517.13"/>
    <n v="568.84299999999996"/>
    <n v="51.713000000000001"/>
  </r>
  <r>
    <s v="gid://shopify/LineItem/2156670615630"/>
    <n v="4093"/>
    <s v="United States"/>
    <s v="Tim"/>
    <s v="Perryn"/>
    <x v="29"/>
    <n v="8864"/>
    <x v="67"/>
    <x v="0"/>
    <n v="2769"/>
    <x v="1462"/>
    <x v="2"/>
    <n v="6689478149"/>
    <s v="Tennis Shoes"/>
    <n v="22464300741"/>
    <n v="1"/>
    <n v="527.13"/>
    <n v="579.84299999999996"/>
    <n v="52.713000000000001"/>
  </r>
  <r>
    <s v="gid://shopify/LineItem/2156963659854"/>
    <n v="4177"/>
    <s v="United States"/>
    <s v="Carla"/>
    <s v="Ary"/>
    <x v="23"/>
    <n v="11844"/>
    <x v="47"/>
    <x v="0"/>
    <n v="4530"/>
    <x v="1463"/>
    <x v="2"/>
    <n v="6689478149"/>
    <s v="Tennis Shoes"/>
    <n v="22464300741"/>
    <n v="1"/>
    <n v="527.13"/>
    <n v="579.84299999999996"/>
    <n v="52.713000000000001"/>
  </r>
  <r>
    <s v="gid://shopify/LineItem/2157653459022"/>
    <n v="4902"/>
    <s v="United States"/>
    <s v="Constantine"/>
    <s v="Seegar"/>
    <x v="6"/>
    <n v="86261"/>
    <x v="368"/>
    <x v="0"/>
    <n v="5570"/>
    <x v="1464"/>
    <x v="2"/>
    <n v="2350000000000"/>
    <s v="Tennis Shoes"/>
    <n v="21100000000000"/>
    <n v="1"/>
    <n v="642.33000000000004"/>
    <n v="706.56299999999999"/>
    <n v="64.233000000000004"/>
  </r>
  <r>
    <s v="gid://shopify/LineItem/2153063907406"/>
    <n v="1184"/>
    <s v="United States"/>
    <s v="Siobhan"/>
    <s v="Thornton-Dewhirst"/>
    <x v="6"/>
    <n v="25437"/>
    <x v="297"/>
    <x v="0"/>
    <n v="5617"/>
    <x v="549"/>
    <x v="2"/>
    <n v="1420000000000"/>
    <s v="Tennis Shoes"/>
    <n v="12600000000000"/>
    <n v="1"/>
    <n v="537.13"/>
    <n v="590.84299999999996"/>
    <n v="53.713000000000001"/>
  </r>
  <r>
    <s v="gid://shopify/LineItem/2157748944974"/>
    <n v="4976"/>
    <s v="United States"/>
    <s v="Marlie"/>
    <s v="Costock"/>
    <x v="6"/>
    <n v="86517"/>
    <x v="9"/>
    <x v="0"/>
    <n v="2889"/>
    <x v="1465"/>
    <x v="2"/>
    <n v="2350000000000"/>
    <s v="Tennis Shoes"/>
    <n v="21100000000000"/>
    <n v="1"/>
    <n v="517.53"/>
    <n v="569.28300000000002"/>
    <n v="51.753"/>
  </r>
  <r>
    <s v="gid://shopify/LineItem/2161082335310"/>
    <n v="7140"/>
    <s v="United States"/>
    <s v="Fiann"/>
    <s v="Profit"/>
    <x v="21"/>
    <n v="68259"/>
    <x v="369"/>
    <x v="0"/>
    <n v="4247"/>
    <x v="1413"/>
    <x v="2"/>
    <n v="2350000000000"/>
    <s v="Tennis Shoes"/>
    <n v="21100000000000"/>
    <n v="1"/>
    <n v="517.53"/>
    <n v="569.28300000000002"/>
    <n v="51.753"/>
  </r>
  <r>
    <s v="gid://shopify/LineItem/2157011042382"/>
    <n v="4227"/>
    <s v="United States"/>
    <s v="Maggie"/>
    <s v="Ivchenko"/>
    <x v="11"/>
    <n v="96224"/>
    <x v="25"/>
    <x v="0"/>
    <n v="1093"/>
    <x v="1466"/>
    <x v="2"/>
    <n v="1430000000000"/>
    <s v="Tennis Shoes"/>
    <n v="12600000000000"/>
    <n v="1"/>
    <n v="537.13"/>
    <n v="590.84299999999996"/>
    <n v="53.713000000000001"/>
  </r>
  <r>
    <s v="gid://shopify/LineItem/2156084953166"/>
    <n v="3623"/>
    <s v="United States"/>
    <s v="Zelma"/>
    <s v="Lammert"/>
    <x v="15"/>
    <n v="43190"/>
    <x v="48"/>
    <x v="0"/>
    <n v="767"/>
    <x v="1467"/>
    <x v="2"/>
    <n v="1430000000000"/>
    <s v="Tennis Shoes"/>
    <n v="12600000000000"/>
    <n v="1"/>
    <n v="517.53"/>
    <n v="569.28300000000002"/>
    <n v="51.753"/>
  </r>
  <r>
    <s v="gid://shopify/LineItem/2159933685838"/>
    <n v="6236"/>
    <s v="United States"/>
    <s v="Katti"/>
    <s v="Klimentyev"/>
    <x v="7"/>
    <n v="76292"/>
    <x v="12"/>
    <x v="0"/>
    <n v="5243"/>
    <x v="1468"/>
    <x v="2"/>
    <n v="1430000000000"/>
    <s v="Tennis Shoes"/>
    <n v="12600000000000"/>
    <n v="1"/>
    <n v="571.92999999999995"/>
    <n v="629.12300000000005"/>
    <n v="57.192999999999998"/>
  </r>
  <r>
    <s v="gid://shopify/LineItem/2159009792078"/>
    <n v="5652"/>
    <s v="United States"/>
    <s v="Dominic"/>
    <s v="Prugel"/>
    <x v="21"/>
    <n v="26280"/>
    <x v="191"/>
    <x v="0"/>
    <n v="5489"/>
    <x v="1469"/>
    <x v="2"/>
    <n v="8624688325"/>
    <s v="Tennis Shoes"/>
    <n v="36980478789"/>
    <n v="1"/>
    <n v="723.13"/>
    <n v="795.44299999999998"/>
    <n v="72.313000000000002"/>
  </r>
  <r>
    <s v="gid://shopify/LineItem/2152886632526"/>
    <n v="1007"/>
    <s v="United States"/>
    <s v="Kass"/>
    <s v="Richardon"/>
    <x v="6"/>
    <n v="8757"/>
    <x v="60"/>
    <x v="0"/>
    <n v="6349"/>
    <x v="1470"/>
    <x v="2"/>
    <n v="8624692485"/>
    <s v="Tennis Shoes"/>
    <n v="36980518277"/>
    <n v="1"/>
    <n v="537.13"/>
    <n v="590.84299999999996"/>
    <n v="53.713000000000001"/>
  </r>
  <r>
    <s v="gid://shopify/LineItem/2160528359502"/>
    <n v="6696"/>
    <s v="United States"/>
    <s v="Gayleen"/>
    <s v="Meigh"/>
    <x v="11"/>
    <n v="63098"/>
    <x v="25"/>
    <x v="0"/>
    <n v="3834"/>
    <x v="1471"/>
    <x v="2"/>
    <n v="8624692613"/>
    <s v="Tennis Shoes"/>
    <n v="36980519173"/>
    <n v="1"/>
    <n v="497.13"/>
    <n v="546.84299999999996"/>
    <n v="49.713000000000001"/>
  </r>
  <r>
    <s v="gid://shopify/LineItem/2157912064078"/>
    <n v="5098"/>
    <s v="United States"/>
    <s v="Shurwood"/>
    <s v="Keenlyside"/>
    <x v="34"/>
    <n v="72380"/>
    <x v="116"/>
    <x v="0"/>
    <n v="3395"/>
    <x v="215"/>
    <x v="2"/>
    <n v="9058887749"/>
    <s v="Tennis Shoes"/>
    <n v="43149295749"/>
    <n v="1"/>
    <n v="497.13"/>
    <n v="546.84299999999996"/>
    <n v="49.713000000000001"/>
  </r>
  <r>
    <s v="gid://shopify/LineItem/2157071007822"/>
    <n v="4323"/>
    <s v="United States"/>
    <s v="Kelwin"/>
    <s v="Peace"/>
    <x v="16"/>
    <n v="23416"/>
    <x v="181"/>
    <x v="0"/>
    <n v="4810"/>
    <x v="1472"/>
    <x v="2"/>
    <n v="2350000000000"/>
    <s v="Tennis Shoes"/>
    <n v="21100000000000"/>
    <n v="1"/>
    <n v="635.13"/>
    <n v="698.64300000000003"/>
    <n v="63.512999999999998"/>
  </r>
  <r>
    <s v="gid://shopify/LineItem/2151949271118"/>
    <n v="537"/>
    <s v="United States"/>
    <s v="Franzen"/>
    <s v="Calan"/>
    <x v="0"/>
    <n v="42478"/>
    <x v="0"/>
    <x v="0"/>
    <n v="2787"/>
    <x v="1473"/>
    <x v="2"/>
    <n v="2340000000000"/>
    <s v="Tennis Shoes"/>
    <n v="21100000000000"/>
    <n v="1"/>
    <n v="595.92999999999995"/>
    <n v="655.52300000000002"/>
    <n v="59.593000000000004"/>
  </r>
  <r>
    <s v="gid://shopify/LineItem/2151796408398"/>
    <n v="421"/>
    <s v="United States"/>
    <s v="Eveleen"/>
    <s v="Rylands"/>
    <x v="24"/>
    <n v="65402"/>
    <x v="78"/>
    <x v="0"/>
    <n v="5182"/>
    <x v="1425"/>
    <x v="2"/>
    <n v="2340000000000"/>
    <s v="Tennis Shoes"/>
    <n v="21100000000000"/>
    <n v="1"/>
    <n v="517.53"/>
    <n v="569.28300000000002"/>
    <n v="51.753"/>
  </r>
  <r>
    <s v="gid://shopify/LineItem/2157506396238"/>
    <n v="4778"/>
    <s v="United States"/>
    <s v="Shell"/>
    <s v="De Benedetti"/>
    <x v="0"/>
    <n v="79932"/>
    <x v="0"/>
    <x v="0"/>
    <n v="2215"/>
    <x v="1474"/>
    <x v="2"/>
    <n v="2340000000000"/>
    <s v="Tennis Shoes"/>
    <n v="21100000000000"/>
    <n v="1"/>
    <n v="517.53"/>
    <n v="569.28300000000002"/>
    <n v="51.753"/>
  </r>
  <r>
    <s v="gid://shopify/LineItem/2153813508174"/>
    <n v="1872"/>
    <s v="United States"/>
    <s v="Janka"/>
    <s v="Joplin"/>
    <x v="5"/>
    <n v="8914"/>
    <x v="227"/>
    <x v="0"/>
    <n v="2796"/>
    <x v="34"/>
    <x v="2"/>
    <n v="1380000000000"/>
    <s v="Tennis Shoes"/>
    <n v="12400000000000"/>
    <n v="1"/>
    <n v="555.13"/>
    <n v="610.64300000000003"/>
    <n v="55.512999999999998"/>
  </r>
  <r>
    <s v="gid://shopify/LineItem/2158082588750"/>
    <n v="5223"/>
    <s v="United States"/>
    <s v="Basil"/>
    <s v="D'Acth"/>
    <x v="26"/>
    <n v="51248"/>
    <x v="138"/>
    <x v="0"/>
    <n v="1906"/>
    <x v="1475"/>
    <x v="2"/>
    <n v="1380000000000"/>
    <s v="Tennis Shoes"/>
    <n v="12400000000000"/>
    <n v="1"/>
    <n v="555.13"/>
    <n v="610.64300000000003"/>
    <n v="55.512999999999998"/>
  </r>
  <r>
    <s v="gid://shopify/LineItem/2159165440078"/>
    <n v="5756"/>
    <s v="United States"/>
    <s v="Michel"/>
    <s v="Patrono"/>
    <x v="26"/>
    <n v="32391"/>
    <x v="61"/>
    <x v="0"/>
    <n v="4262"/>
    <x v="1476"/>
    <x v="2"/>
    <n v="1380000000000"/>
    <s v="Tennis Shoes"/>
    <n v="12400000000000"/>
    <n v="1"/>
    <n v="531.92999999999995"/>
    <n v="585.12300000000005"/>
    <n v="53.192999999999998"/>
  </r>
  <r>
    <s v="gid://shopify/LineItem/2155727847502"/>
    <n v="3300"/>
    <s v="United States"/>
    <s v="Finlay"/>
    <s v="Westover"/>
    <x v="9"/>
    <n v="93534"/>
    <x v="15"/>
    <x v="0"/>
    <n v="403"/>
    <x v="1477"/>
    <x v="2"/>
    <n v="1430000000000"/>
    <s v="Tennis Shoes"/>
    <n v="12600000000000"/>
    <n v="1"/>
    <n v="517.53"/>
    <n v="569.28300000000002"/>
    <n v="51.753"/>
  </r>
  <r>
    <s v="gid://shopify/LineItem/2151207272526"/>
    <n v="27"/>
    <s v="United States"/>
    <s v="Vergil"/>
    <s v="Docwra"/>
    <x v="6"/>
    <n v="77091"/>
    <x v="311"/>
    <x v="0"/>
    <n v="4122"/>
    <x v="1478"/>
    <x v="2"/>
    <n v="1380000000000"/>
    <s v="Tennis Shoes"/>
    <n v="12400000000000"/>
    <n v="1"/>
    <n v="555.13"/>
    <n v="610.64300000000003"/>
    <n v="55.512999999999998"/>
  </r>
  <r>
    <s v="gid://shopify/LineItem/2155340070990"/>
    <n v="3143"/>
    <s v="United States"/>
    <s v="Ursula"/>
    <s v="Hammerstone"/>
    <x v="11"/>
    <n v="16290"/>
    <x v="25"/>
    <x v="0"/>
    <n v="1218"/>
    <x v="1479"/>
    <x v="2"/>
    <n v="1380000000000"/>
    <s v="Tennis Shoes"/>
    <n v="12400000000000"/>
    <n v="1"/>
    <n v="482.63"/>
    <n v="530.89300000000003"/>
    <n v="48.262999999999998"/>
  </r>
  <r>
    <s v="gid://shopify/LineItem/2156495765582"/>
    <n v="3975"/>
    <s v="United States"/>
    <s v="Sybilla"/>
    <s v="Gooderson"/>
    <x v="0"/>
    <n v="92078"/>
    <x v="182"/>
    <x v="0"/>
    <n v="2771"/>
    <x v="1480"/>
    <x v="2"/>
    <n v="1380000000000"/>
    <s v="Tennis Shoes"/>
    <n v="12400000000000"/>
    <n v="1"/>
    <n v="613.13"/>
    <n v="674.44299999999998"/>
    <n v="61.313000000000002"/>
  </r>
  <r>
    <s v="gid://shopify/LineItem/2158244692046"/>
    <n v="5296"/>
    <s v="United States"/>
    <s v="Joshia"/>
    <s v="Kehri"/>
    <x v="17"/>
    <n v="63451"/>
    <x v="38"/>
    <x v="0"/>
    <n v="5670"/>
    <x v="1481"/>
    <x v="2"/>
    <n v="1380000000000"/>
    <s v="Tennis Shoes"/>
    <n v="12400000000000"/>
    <n v="1"/>
    <n v="595.13"/>
    <n v="654.64300000000003"/>
    <n v="59.512999999999998"/>
  </r>
  <r>
    <s v="gid://shopify/LineItem/2159872245838"/>
    <n v="6214"/>
    <s v="United States"/>
    <s v="Josie"/>
    <s v="Ralphs"/>
    <x v="0"/>
    <n v="39456"/>
    <x v="0"/>
    <x v="0"/>
    <n v="1677"/>
    <x v="476"/>
    <x v="2"/>
    <n v="1380000000000"/>
    <s v="Tennis Shoes"/>
    <n v="12400000000000"/>
    <n v="1"/>
    <n v="618.33000000000004"/>
    <n v="680.16300000000001"/>
    <n v="61.832999999999998"/>
  </r>
  <r>
    <s v="gid://shopify/LineItem/2160534782030"/>
    <n v="6701"/>
    <s v="United States"/>
    <s v="Lucy"/>
    <s v="Yakunkin"/>
    <x v="6"/>
    <n v="57489"/>
    <x v="140"/>
    <x v="0"/>
    <n v="4649"/>
    <x v="1482"/>
    <x v="2"/>
    <n v="1420000000000"/>
    <s v="Tennis Shoes"/>
    <n v="12600000000000"/>
    <n v="1"/>
    <n v="537.13"/>
    <n v="590.84299999999996"/>
    <n v="53.713000000000001"/>
  </r>
  <r>
    <s v="gid://shopify/LineItem/2153217163342"/>
    <n v="1333"/>
    <s v="United States"/>
    <s v="Donielle"/>
    <s v="Fleet"/>
    <x v="2"/>
    <n v="77273"/>
    <x v="82"/>
    <x v="0"/>
    <n v="339"/>
    <x v="1483"/>
    <x v="2"/>
    <n v="169000000000"/>
    <s v="Tennis Shoes"/>
    <n v="1570000000000"/>
    <n v="1"/>
    <n v="537.13"/>
    <n v="590.84299999999996"/>
    <n v="53.713000000000001"/>
  </r>
  <r>
    <s v="gid://shopify/LineItem/2157559677006"/>
    <n v="4818"/>
    <s v="United States"/>
    <s v="Orsa"/>
    <s v="Malshinger"/>
    <x v="20"/>
    <n v="23494"/>
    <x v="42"/>
    <x v="0"/>
    <n v="5009"/>
    <x v="1484"/>
    <x v="2"/>
    <n v="1420000000000"/>
    <s v="Tennis Shoes"/>
    <n v="12600000000000"/>
    <n v="1"/>
    <n v="635.13"/>
    <n v="698.64300000000003"/>
    <n v="63.512999999999998"/>
  </r>
  <r>
    <s v="gid://shopify/LineItem/2159896887374"/>
    <n v="6227"/>
    <s v="United States"/>
    <s v="Andonis"/>
    <s v="Ballam"/>
    <x v="21"/>
    <n v="47467"/>
    <x v="92"/>
    <x v="0"/>
    <n v="1586"/>
    <x v="1485"/>
    <x v="2"/>
    <n v="150000000000"/>
    <s v="Tennis Shoes"/>
    <n v="1470000000000"/>
    <n v="1"/>
    <n v="673.13"/>
    <n v="740.44299999999998"/>
    <n v="67.313000000000002"/>
  </r>
  <r>
    <s v="gid://shopify/LineItem/2152389804110"/>
    <n v="820"/>
    <s v="United States"/>
    <s v="Liana"/>
    <s v="Butchart"/>
    <x v="22"/>
    <n v="92167"/>
    <x v="170"/>
    <x v="0"/>
    <n v="4454"/>
    <x v="1486"/>
    <x v="2"/>
    <n v="150000000000"/>
    <s v="Tennis Shoes"/>
    <n v="1470000000000"/>
    <n v="1"/>
    <n v="501.53"/>
    <n v="551.68299999999999"/>
    <n v="50.152999999999999"/>
  </r>
  <r>
    <s v="gid://shopify/LineItem/2159149547598"/>
    <n v="5742"/>
    <s v="United States"/>
    <s v="Kerry"/>
    <s v="Terran"/>
    <x v="6"/>
    <n v="10482"/>
    <x v="244"/>
    <x v="0"/>
    <n v="5510"/>
    <x v="1487"/>
    <x v="2"/>
    <n v="1410000000000"/>
    <s v="Tennis Shoes"/>
    <n v="12500000000000"/>
    <n v="1"/>
    <n v="497.13"/>
    <n v="546.84299999999996"/>
    <n v="49.713000000000001"/>
  </r>
  <r>
    <s v="gid://shopify/LineItem/2161440194638"/>
    <n v="7388"/>
    <s v="United States"/>
    <s v="Piotr"/>
    <s v="Carthy"/>
    <x v="13"/>
    <n v="4603"/>
    <x v="130"/>
    <x v="0"/>
    <n v="803"/>
    <x v="1488"/>
    <x v="2"/>
    <n v="1410000000000"/>
    <s v="Tennis Shoes"/>
    <n v="12500000000000"/>
    <n v="1"/>
    <n v="497.13"/>
    <n v="546.84299999999996"/>
    <n v="49.713000000000001"/>
  </r>
  <r>
    <s v="gid://shopify/LineItem/2153844375630"/>
    <n v="1898"/>
    <s v="United States"/>
    <s v="Evanne"/>
    <s v="Blaymires"/>
    <x v="27"/>
    <n v="19158"/>
    <x v="275"/>
    <x v="0"/>
    <n v="2332"/>
    <x v="1489"/>
    <x v="2"/>
    <n v="1380000000000"/>
    <s v="Tennis Shoes"/>
    <n v="12400000000000"/>
    <n v="1"/>
    <n v="587.92999999999995"/>
    <n v="646.72299999999996"/>
    <n v="58.792999999999999"/>
  </r>
  <r>
    <s v="gid://shopify/LineItem/2158876459086"/>
    <n v="5552"/>
    <s v="United States"/>
    <s v="Randi"/>
    <s v="Dunlap"/>
    <x v="33"/>
    <n v="75774"/>
    <x v="362"/>
    <x v="0"/>
    <n v="1694"/>
    <x v="1490"/>
    <x v="2"/>
    <n v="1410000000000"/>
    <s v="Tennis Shoes"/>
    <n v="12500000000000"/>
    <n v="1"/>
    <n v="527.13"/>
    <n v="579.84299999999996"/>
    <n v="52.713000000000001"/>
  </r>
  <r>
    <s v="gid://shopify/LineItem/2158989082702"/>
    <n v="5638"/>
    <s v="United States"/>
    <s v="Caren"/>
    <s v="Sagerson"/>
    <x v="34"/>
    <n v="47914"/>
    <x v="106"/>
    <x v="0"/>
    <n v="4401"/>
    <x v="1491"/>
    <x v="2"/>
    <n v="150000000000"/>
    <s v="Tennis Shoes"/>
    <n v="1470000000000"/>
    <n v="1"/>
    <n v="497.13"/>
    <n v="546.84299999999996"/>
    <n v="49.713000000000001"/>
  </r>
  <r>
    <s v="gid://shopify/LineItem/2155470913614"/>
    <n v="3196"/>
    <s v="United States"/>
    <s v="Paxon"/>
    <s v="Baglow"/>
    <x v="18"/>
    <n v="42010"/>
    <x v="39"/>
    <x v="0"/>
    <n v="2989"/>
    <x v="1492"/>
    <x v="2"/>
    <n v="150000000000"/>
    <s v="Tennis Shoes"/>
    <n v="1470000000000"/>
    <n v="1"/>
    <n v="485.53"/>
    <n v="534.08299999999997"/>
    <n v="48.552999999999997"/>
  </r>
  <r>
    <s v="gid://shopify/LineItem/2159158427726"/>
    <n v="5752"/>
    <s v="United States"/>
    <s v="Brandea"/>
    <s v="McIlwraith"/>
    <x v="41"/>
    <n v="70934"/>
    <x v="201"/>
    <x v="0"/>
    <n v="5480"/>
    <x v="1493"/>
    <x v="2"/>
    <n v="1380000000000"/>
    <s v="Tennis Shoes"/>
    <n v="12400000000000"/>
    <n v="1"/>
    <n v="635.13"/>
    <n v="698.64300000000003"/>
    <n v="63.512999999999998"/>
  </r>
  <r>
    <s v="gid://shopify/LineItem/2157399081038"/>
    <n v="4693"/>
    <s v="United States"/>
    <s v="Jamil"/>
    <s v="Ofield"/>
    <x v="9"/>
    <n v="88718"/>
    <x v="15"/>
    <x v="0"/>
    <n v="5749"/>
    <x v="1494"/>
    <x v="2"/>
    <n v="6689477957"/>
    <s v="Tennis Shoes"/>
    <n v="22464300165"/>
    <n v="1"/>
    <n v="650.33000000000004"/>
    <n v="715.36300000000006"/>
    <n v="65.033000000000001"/>
  </r>
  <r>
    <s v="gid://shopify/LineItem/2154585817166"/>
    <n v="2387"/>
    <s v="United States"/>
    <s v="Melly"/>
    <s v="Marzele"/>
    <x v="8"/>
    <n v="86376"/>
    <x v="184"/>
    <x v="0"/>
    <n v="5888"/>
    <x v="1495"/>
    <x v="2"/>
    <n v="6689477957"/>
    <s v="Tennis Shoes"/>
    <n v="22464300165"/>
    <n v="1"/>
    <n v="703.13"/>
    <n v="773.44299999999998"/>
    <n v="70.313000000000002"/>
  </r>
  <r>
    <s v="gid://shopify/LineItem/2156212813902"/>
    <n v="3734"/>
    <s v="United States"/>
    <s v="Erskine"/>
    <s v="Bogue"/>
    <x v="11"/>
    <n v="51932"/>
    <x v="18"/>
    <x v="0"/>
    <n v="2193"/>
    <x v="769"/>
    <x v="2"/>
    <n v="6442802437"/>
    <s v="Tennis Shoes"/>
    <n v="21306268485"/>
    <n v="1"/>
    <n v="537.13"/>
    <n v="590.84299999999996"/>
    <n v="53.713000000000001"/>
  </r>
  <r>
    <s v="gid://shopify/LineItem/2160219816014"/>
    <n v="6351"/>
    <s v="United States"/>
    <s v="Gertrud"/>
    <s v="Boydon"/>
    <x v="18"/>
    <n v="2396"/>
    <x v="39"/>
    <x v="0"/>
    <n v="4454"/>
    <x v="1496"/>
    <x v="2"/>
    <n v="6442802437"/>
    <s v="Tennis Shoes"/>
    <n v="21306268485"/>
    <n v="1"/>
    <n v="595.92999999999995"/>
    <n v="655.52300000000002"/>
    <n v="59.593000000000004"/>
  </r>
  <r>
    <s v="gid://shopify/LineItem/2160318939214"/>
    <n v="6495"/>
    <s v="United States"/>
    <s v="Joan"/>
    <s v="Densell"/>
    <x v="11"/>
    <n v="40851"/>
    <x v="18"/>
    <x v="0"/>
    <n v="6146"/>
    <x v="1497"/>
    <x v="2"/>
    <n v="6442802437"/>
    <s v="Tennis Shoes"/>
    <n v="21306268485"/>
    <n v="1"/>
    <n v="517.53"/>
    <n v="569.28300000000002"/>
    <n v="51.753"/>
  </r>
  <r>
    <s v="gid://shopify/LineItem/2155763957838"/>
    <n v="3337"/>
    <s v="United States"/>
    <s v="Noella"/>
    <s v="Coverley"/>
    <x v="43"/>
    <n v="3840"/>
    <x v="329"/>
    <x v="0"/>
    <n v="4907"/>
    <x v="579"/>
    <x v="2"/>
    <n v="150000000000"/>
    <s v="Tennis Shoes"/>
    <n v="1470000000000"/>
    <n v="1"/>
    <n v="605.13"/>
    <n v="665.64300000000003"/>
    <n v="60.512999999999998"/>
  </r>
  <r>
    <s v="gid://shopify/LineItem/2151893958734"/>
    <n v="502"/>
    <s v="United States"/>
    <s v="Juline"/>
    <s v="MacAllister"/>
    <x v="24"/>
    <n v="58215"/>
    <x v="50"/>
    <x v="0"/>
    <n v="167"/>
    <x v="1498"/>
    <x v="2"/>
    <n v="150000000000"/>
    <s v="Tennis Shoes"/>
    <n v="1470000000000"/>
    <n v="1"/>
    <n v="527.13"/>
    <n v="579.84299999999996"/>
    <n v="52.713000000000001"/>
  </r>
  <r>
    <s v="gid://shopify/LineItem/2154941382734"/>
    <n v="2760"/>
    <s v="United States"/>
    <s v="Ros"/>
    <s v="McLachlan"/>
    <x v="0"/>
    <n v="5107"/>
    <x v="51"/>
    <x v="0"/>
    <n v="1369"/>
    <x v="526"/>
    <x v="2"/>
    <n v="150000000000"/>
    <s v="Tennis Shoes"/>
    <n v="1470000000000"/>
    <n v="1"/>
    <n v="509.53"/>
    <n v="560.48299999999995"/>
    <n v="50.953000000000003"/>
  </r>
  <r>
    <s v="gid://shopify/LineItem/2157361725518"/>
    <n v="4655"/>
    <s v="United States"/>
    <s v="Rawley"/>
    <s v="Fawcitt"/>
    <x v="28"/>
    <n v="54666"/>
    <x v="118"/>
    <x v="0"/>
    <n v="3312"/>
    <x v="1499"/>
    <x v="2"/>
    <n v="150000000000"/>
    <s v="Tennis Shoes"/>
    <n v="1470000000000"/>
    <n v="1"/>
    <n v="497.13"/>
    <n v="546.84299999999996"/>
    <n v="49.713000000000001"/>
  </r>
  <r>
    <s v="gid://shopify/LineItem/2155079925838"/>
    <n v="2928"/>
    <s v="United States"/>
    <s v="Molli"/>
    <s v="Raftery"/>
    <x v="38"/>
    <n v="57287"/>
    <x v="370"/>
    <x v="0"/>
    <n v="4411"/>
    <x v="1003"/>
    <x v="2"/>
    <n v="1380000000000"/>
    <s v="Tennis Shoes"/>
    <n v="12400000000000"/>
    <n v="1"/>
    <n v="531.92999999999995"/>
    <n v="585.12300000000005"/>
    <n v="53.192999999999998"/>
  </r>
  <r>
    <s v="gid://shopify/LineItem/2153501327438"/>
    <n v="1562"/>
    <s v="United States"/>
    <s v="Spenser"/>
    <s v="Milella"/>
    <x v="4"/>
    <n v="55889"/>
    <x v="169"/>
    <x v="0"/>
    <n v="4729"/>
    <x v="1500"/>
    <x v="2"/>
    <n v="8624691653"/>
    <s v="Tennis Shoes"/>
    <n v="36980511429"/>
    <n v="1"/>
    <n v="555.13"/>
    <n v="610.64300000000003"/>
    <n v="55.512999999999998"/>
  </r>
  <r>
    <s v="gid://shopify/LineItem/2152586215502"/>
    <n v="935"/>
    <s v="United States"/>
    <s v="Daniel"/>
    <s v="Playle"/>
    <x v="11"/>
    <n v="61027"/>
    <x v="371"/>
    <x v="0"/>
    <n v="641"/>
    <x v="1501"/>
    <x v="2"/>
    <n v="8624691653"/>
    <s v="Tennis Shoes"/>
    <n v="36980511429"/>
    <n v="1"/>
    <n v="624.73"/>
    <n v="687.20299999999997"/>
    <n v="62.472999999999999"/>
  </r>
  <r>
    <s v="gid://shopify/LineItem/2154659971150"/>
    <n v="2459"/>
    <s v="United States"/>
    <s v="Constantin"/>
    <s v="Feldfisher"/>
    <x v="17"/>
    <n v="20328"/>
    <x v="195"/>
    <x v="0"/>
    <n v="1810"/>
    <x v="1502"/>
    <x v="2"/>
    <n v="8624691653"/>
    <s v="Tennis Shoes"/>
    <n v="36980511429"/>
    <n v="1"/>
    <n v="531.92999999999995"/>
    <n v="585.12300000000005"/>
    <n v="53.192999999999998"/>
  </r>
  <r>
    <s v="gid://shopify/LineItem/2159041085518"/>
    <n v="5672"/>
    <s v="United States"/>
    <s v="Katherina"/>
    <s v="Leahy"/>
    <x v="6"/>
    <n v="59572"/>
    <x v="231"/>
    <x v="0"/>
    <n v="4917"/>
    <x v="1503"/>
    <x v="2"/>
    <n v="1380000000000"/>
    <s v="Tennis Shoes"/>
    <n v="12400000000000"/>
    <n v="1"/>
    <n v="531.92999999999995"/>
    <n v="585.12300000000005"/>
    <n v="53.192999999999998"/>
  </r>
  <r>
    <s v="gid://shopify/LineItem/2157419364430"/>
    <n v="4709"/>
    <s v="United States"/>
    <s v="Yank"/>
    <s v="Beetham"/>
    <x v="6"/>
    <n v="88243"/>
    <x v="81"/>
    <x v="0"/>
    <n v="5135"/>
    <x v="1504"/>
    <x v="2"/>
    <n v="1410000000000"/>
    <s v="Tennis Shoes"/>
    <n v="12500000000000"/>
    <n v="1"/>
    <n v="671.13"/>
    <n v="738.24300000000005"/>
    <n v="67.113"/>
  </r>
  <r>
    <s v="gid://shopify/LineItem/2154432888910"/>
    <n v="2216"/>
    <s v="United States"/>
    <s v="Nils"/>
    <s v="Verling"/>
    <x v="25"/>
    <n v="29716"/>
    <x v="210"/>
    <x v="0"/>
    <n v="1227"/>
    <x v="1505"/>
    <x v="2"/>
    <n v="1410000000000"/>
    <s v="Tennis Shoes"/>
    <n v="12500000000000"/>
    <n v="1"/>
    <n v="674.33"/>
    <n v="741.76300000000003"/>
    <n v="67.433000000000007"/>
  </r>
  <r>
    <s v="gid://shopify/LineItem/2160799449166"/>
    <n v="6922"/>
    <s v="United States"/>
    <s v="Adore"/>
    <s v="Eltune"/>
    <x v="6"/>
    <n v="26422"/>
    <x v="311"/>
    <x v="0"/>
    <n v="1503"/>
    <x v="1103"/>
    <x v="2"/>
    <n v="1380000000000"/>
    <s v="Tennis Shoes"/>
    <n v="12400000000000"/>
    <n v="1"/>
    <n v="485.53"/>
    <n v="534.08299999999997"/>
    <n v="48.552999999999997"/>
  </r>
  <r>
    <s v="gid://shopify/LineItem/2161291427918"/>
    <n v="7309"/>
    <s v="United States"/>
    <s v="Torrie"/>
    <s v="Riep"/>
    <x v="11"/>
    <n v="44224"/>
    <x v="54"/>
    <x v="0"/>
    <n v="6406"/>
    <x v="1506"/>
    <x v="2"/>
    <n v="6442801413"/>
    <s v="Tennis Shoes"/>
    <n v="21306262405"/>
    <n v="1"/>
    <n v="537.13"/>
    <n v="590.84299999999996"/>
    <n v="53.713000000000001"/>
  </r>
  <r>
    <s v="gid://shopify/LineItem/2158962573390"/>
    <n v="5618"/>
    <s v="United States"/>
    <s v="Aura"/>
    <s v="Barter"/>
    <x v="22"/>
    <n v="33265"/>
    <x v="170"/>
    <x v="0"/>
    <n v="2805"/>
    <x v="1507"/>
    <x v="2"/>
    <n v="9058887749"/>
    <s v="Tennis Shoes"/>
    <n v="43149296261"/>
    <n v="1"/>
    <n v="485.53"/>
    <n v="534.08299999999997"/>
    <n v="48.552999999999997"/>
  </r>
  <r>
    <s v="gid://shopify/LineItem/2159726166094"/>
    <n v="6131"/>
    <s v="United States"/>
    <s v="Malory"/>
    <s v="Martinello"/>
    <x v="19"/>
    <n v="44374"/>
    <x v="372"/>
    <x v="0"/>
    <n v="1055"/>
    <x v="1508"/>
    <x v="2"/>
    <n v="1430000000000"/>
    <s v="Tennis Shoes"/>
    <n v="12600000000000"/>
    <n v="1"/>
    <n v="517.53"/>
    <n v="569.28300000000002"/>
    <n v="51.753"/>
  </r>
  <r>
    <s v="gid://shopify/LineItem/2153844113486"/>
    <n v="1897"/>
    <s v="United States"/>
    <s v="Danette"/>
    <s v="de Mendoza"/>
    <x v="12"/>
    <n v="28747"/>
    <x v="20"/>
    <x v="0"/>
    <n v="4481"/>
    <x v="1489"/>
    <x v="2"/>
    <n v="9058889925"/>
    <s v="Tennis Shoes"/>
    <n v="43149333893"/>
    <n v="1"/>
    <n v="586.33000000000004"/>
    <n v="644.96299999999997"/>
    <n v="58.633000000000003"/>
  </r>
  <r>
    <s v="gid://shopify/LineItem/2156106874958"/>
    <n v="3641"/>
    <s v="United States"/>
    <s v="Myca"/>
    <s v="Jahncke"/>
    <x v="31"/>
    <n v="25324"/>
    <x v="74"/>
    <x v="0"/>
    <n v="2808"/>
    <x v="1509"/>
    <x v="2"/>
    <n v="1380000000000"/>
    <s v="Tennis Shoes"/>
    <n v="12400000000000"/>
    <n v="1"/>
    <n v="537.13"/>
    <n v="590.84299999999996"/>
    <n v="53.713000000000001"/>
  </r>
  <r>
    <s v="gid://shopify/LineItem/2153983148110"/>
    <n v="1984"/>
    <s v="United States"/>
    <s v="Frans"/>
    <s v="Etty"/>
    <x v="6"/>
    <n v="56699"/>
    <x v="366"/>
    <x v="0"/>
    <n v="925"/>
    <x v="1510"/>
    <x v="2"/>
    <n v="1410000000000"/>
    <s v="Tennis Shoes"/>
    <n v="12500000000000"/>
    <n v="1"/>
    <n v="555.13"/>
    <n v="610.64300000000003"/>
    <n v="55.512999999999998"/>
  </r>
  <r>
    <s v="gid://shopify/LineItem/2153134194766"/>
    <n v="1256"/>
    <s v="United States"/>
    <s v="Ruthann"/>
    <s v="Owbrick"/>
    <x v="13"/>
    <n v="93702"/>
    <x v="23"/>
    <x v="0"/>
    <n v="395"/>
    <x v="1511"/>
    <x v="2"/>
    <n v="6689478149"/>
    <s v="Tennis Shoes"/>
    <n v="22464300805"/>
    <n v="1"/>
    <n v="605.13"/>
    <n v="665.64300000000003"/>
    <n v="60.512999999999998"/>
  </r>
  <r>
    <s v="gid://shopify/LineItem/2152925167694"/>
    <n v="1045"/>
    <s v="United States"/>
    <s v="Ximenes"/>
    <s v="Nutbrown"/>
    <x v="12"/>
    <n v="70883"/>
    <x v="352"/>
    <x v="0"/>
    <n v="2379"/>
    <x v="1512"/>
    <x v="2"/>
    <n v="150000000000"/>
    <s v="Tennis Shoes"/>
    <n v="1470000000000"/>
    <n v="1"/>
    <n v="497.13"/>
    <n v="546.84299999999996"/>
    <n v="49.713000000000001"/>
  </r>
  <r>
    <s v="gid://shopify/LineItem/2153257107534"/>
    <n v="1367"/>
    <s v="United States"/>
    <s v="Karrah"/>
    <s v="Wohler"/>
    <x v="0"/>
    <n v="17012"/>
    <x v="2"/>
    <x v="0"/>
    <n v="3803"/>
    <x v="1513"/>
    <x v="2"/>
    <n v="150000000000"/>
    <s v="Tennis Shoes"/>
    <n v="1470000000000"/>
    <n v="1"/>
    <n v="482.63"/>
    <n v="530.89300000000003"/>
    <n v="48.262999999999998"/>
  </r>
  <r>
    <s v="gid://shopify/LineItem/2153331556430"/>
    <n v="1437"/>
    <s v="United States"/>
    <s v="Chrissie"/>
    <s v="Pretsell"/>
    <x v="8"/>
    <n v="99242"/>
    <x v="157"/>
    <x v="0"/>
    <n v="3318"/>
    <x v="1514"/>
    <x v="2"/>
    <n v="1780000000000"/>
    <s v="Tennis Shoes"/>
    <n v="17600000000000"/>
    <n v="1"/>
    <n v="537.13"/>
    <n v="590.84299999999996"/>
    <n v="53.713000000000001"/>
  </r>
  <r>
    <s v="gid://shopify/LineItem/2153791782990"/>
    <n v="1862"/>
    <s v="United States"/>
    <s v="Anselm"/>
    <s v="Ciciari"/>
    <x v="26"/>
    <n v="28914"/>
    <x v="70"/>
    <x v="0"/>
    <n v="2207"/>
    <x v="1515"/>
    <x v="2"/>
    <n v="6689477701"/>
    <s v="Tennis Shoes"/>
    <n v="22464295045"/>
    <n v="1"/>
    <n v="537.13"/>
    <n v="590.84299999999996"/>
    <n v="53.713000000000001"/>
  </r>
  <r>
    <s v="gid://shopify/LineItem/2156331597902"/>
    <n v="3818"/>
    <s v="United States"/>
    <s v="Andrey"/>
    <s v="Blakes"/>
    <x v="14"/>
    <n v="12340"/>
    <x v="166"/>
    <x v="0"/>
    <n v="714"/>
    <x v="1516"/>
    <x v="2"/>
    <n v="6689477957"/>
    <s v="Tennis Shoes"/>
    <n v="22464298565"/>
    <n v="1"/>
    <n v="509.53"/>
    <n v="560.48299999999995"/>
    <n v="50.953000000000003"/>
  </r>
  <r>
    <s v="gid://shopify/LineItem/2159817392206"/>
    <n v="6183"/>
    <s v="United States"/>
    <s v="Lucinda"/>
    <s v="Cobelli"/>
    <x v="0"/>
    <n v="65956"/>
    <x v="373"/>
    <x v="0"/>
    <n v="6224"/>
    <x v="1517"/>
    <x v="2"/>
    <n v="6442802437"/>
    <s v="Tennis Shoes"/>
    <n v="21306267973"/>
    <n v="1"/>
    <n v="537.13"/>
    <n v="590.84299999999996"/>
    <n v="53.713000000000001"/>
  </r>
  <r>
    <s v="gid://shopify/LineItem/2157600407630"/>
    <n v="4854"/>
    <s v="United States"/>
    <s v="Pearline"/>
    <s v="Adamovich"/>
    <x v="7"/>
    <n v="36474"/>
    <x v="58"/>
    <x v="0"/>
    <n v="5820"/>
    <x v="1518"/>
    <x v="2"/>
    <n v="2340000000000"/>
    <s v="Tennis Shoes"/>
    <n v="21100000000000"/>
    <n v="1"/>
    <n v="537.13"/>
    <n v="590.84299999999996"/>
    <n v="53.713000000000001"/>
  </r>
  <r>
    <s v="gid://shopify/LineItem/2160564142158"/>
    <n v="6721"/>
    <s v="United States"/>
    <s v="Rosaleen"/>
    <s v="Tessington"/>
    <x v="7"/>
    <n v="67406"/>
    <x v="12"/>
    <x v="0"/>
    <n v="920"/>
    <x v="1519"/>
    <x v="2"/>
    <n v="2340000000000"/>
    <s v="Tennis Shoes"/>
    <n v="21100000000000"/>
    <n v="1"/>
    <n v="587.92999999999995"/>
    <n v="646.72299999999996"/>
    <n v="58.792999999999999"/>
  </r>
  <r>
    <s v="gid://shopify/LineItem/2160926556238"/>
    <n v="7011"/>
    <s v="United States"/>
    <s v="Alejoa"/>
    <s v="Vanderplas"/>
    <x v="32"/>
    <n v="97080"/>
    <x v="113"/>
    <x v="0"/>
    <n v="5459"/>
    <x v="1520"/>
    <x v="2"/>
    <n v="8624688325"/>
    <s v="Tennis Shoes"/>
    <n v="36980478917"/>
    <n v="1"/>
    <n v="823.13"/>
    <n v="905.44299999999998"/>
    <n v="82.313000000000002"/>
  </r>
  <r>
    <s v="gid://shopify/LineItem/2153423831118"/>
    <n v="1505"/>
    <s v="United States"/>
    <s v="Tressa"/>
    <s v="Pickard"/>
    <x v="15"/>
    <n v="95909"/>
    <x v="129"/>
    <x v="0"/>
    <n v="247"/>
    <x v="1521"/>
    <x v="2"/>
    <n v="5886651461"/>
    <s v="Tennis Shoes"/>
    <n v="18827886469"/>
    <n v="1"/>
    <n v="579.92999999999995"/>
    <n v="637.923"/>
    <n v="57.993000000000002"/>
  </r>
  <r>
    <s v="gid://shopify/LineItem/2156603998286"/>
    <n v="4050"/>
    <s v="United States"/>
    <s v="Inez"/>
    <s v="Welband"/>
    <x v="12"/>
    <n v="41542"/>
    <x v="20"/>
    <x v="0"/>
    <n v="4144"/>
    <x v="1522"/>
    <x v="2"/>
    <n v="6870668613"/>
    <s v="Tennis Shoes"/>
    <n v="23268251589"/>
    <n v="1"/>
    <n v="493.53"/>
    <n v="542.88300000000004"/>
    <n v="49.353000000000002"/>
  </r>
  <r>
    <s v="gid://shopify/LineItem/2154173497422"/>
    <n v="2059"/>
    <s v="United States"/>
    <s v="Eduino"/>
    <s v="Molloy"/>
    <x v="22"/>
    <n v="96590"/>
    <x v="4"/>
    <x v="0"/>
    <n v="1025"/>
    <x v="1523"/>
    <x v="2"/>
    <n v="6964674693"/>
    <s v="Tennis Shoes"/>
    <n v="24039256901"/>
    <n v="1"/>
    <n v="507.13"/>
    <n v="557.84299999999996"/>
    <n v="50.713000000000001"/>
  </r>
  <r>
    <s v="gid://shopify/LineItem/2158855553102"/>
    <n v="5536"/>
    <s v="United States"/>
    <s v="Rafa"/>
    <s v="Brownsell"/>
    <x v="2"/>
    <n v="72421"/>
    <x v="261"/>
    <x v="0"/>
    <n v="4302"/>
    <x v="811"/>
    <x v="2"/>
    <n v="6442800645"/>
    <s v="Tennis Shoes"/>
    <n v="21306255365"/>
    <n v="1"/>
    <n v="497.13"/>
    <n v="546.84299999999996"/>
    <n v="49.713000000000001"/>
  </r>
  <r>
    <s v="gid://shopify/LineItem/2160736632910"/>
    <n v="6878"/>
    <s v="United States"/>
    <s v="Xenia"/>
    <s v="Liles"/>
    <x v="6"/>
    <n v="43619"/>
    <x v="298"/>
    <x v="0"/>
    <n v="1933"/>
    <x v="463"/>
    <x v="2"/>
    <n v="6442800645"/>
    <s v="Tennis Shoes"/>
    <n v="21306255365"/>
    <n v="1"/>
    <n v="497.13"/>
    <n v="546.84299999999996"/>
    <n v="49.713000000000001"/>
  </r>
  <r>
    <s v="gid://shopify/LineItem/2157272170574"/>
    <n v="4569"/>
    <s v="United States"/>
    <s v="Dulcie"/>
    <s v="Morey"/>
    <x v="17"/>
    <n v="93397"/>
    <x v="330"/>
    <x v="0"/>
    <n v="3196"/>
    <x v="1524"/>
    <x v="2"/>
    <n v="9058887749"/>
    <s v="Tennis Shoes"/>
    <n v="43149295813"/>
    <n v="1"/>
    <n v="485.53"/>
    <n v="534.08299999999997"/>
    <n v="48.552999999999997"/>
  </r>
  <r>
    <s v="gid://shopify/LineItem/2160730243150"/>
    <n v="6871"/>
    <s v="United States"/>
    <s v="Arabela"/>
    <s v="Gatenby"/>
    <x v="6"/>
    <n v="82144"/>
    <x v="66"/>
    <x v="0"/>
    <n v="1592"/>
    <x v="1280"/>
    <x v="2"/>
    <n v="2350000000000"/>
    <s v="Tennis Shoes"/>
    <n v="21100000000000"/>
    <n v="1"/>
    <n v="625.13"/>
    <n v="687.64300000000003"/>
    <n v="62.512999999999998"/>
  </r>
  <r>
    <s v="gid://shopify/LineItem/2161139777614"/>
    <n v="7180"/>
    <s v="United States"/>
    <s v="Brett"/>
    <s v="Craise"/>
    <x v="17"/>
    <n v="29524"/>
    <x v="241"/>
    <x v="0"/>
    <n v="3656"/>
    <x v="1525"/>
    <x v="2"/>
    <n v="9058891141"/>
    <s v="Tennis Shoes"/>
    <n v="43149345605"/>
    <n v="1"/>
    <n v="565.13"/>
    <n v="621.64300000000003"/>
    <n v="56.512999999999998"/>
  </r>
  <r>
    <s v="gid://shopify/LineItem/2160390635598"/>
    <n v="6569"/>
    <s v="United States"/>
    <s v="Fernando"/>
    <s v="Dennes"/>
    <x v="5"/>
    <n v="32535"/>
    <x v="24"/>
    <x v="0"/>
    <n v="2268"/>
    <x v="1526"/>
    <x v="2"/>
    <n v="2350000000000"/>
    <s v="Tennis Shoes"/>
    <n v="21100000000000"/>
    <n v="1"/>
    <n v="527.13"/>
    <n v="579.84299999999996"/>
    <n v="52.713000000000001"/>
  </r>
  <r>
    <s v="gid://shopify/LineItem/2151391133774"/>
    <n v="60"/>
    <s v="United States"/>
    <s v="Hyacinthie"/>
    <s v="Van Ross"/>
    <x v="30"/>
    <n v="15189"/>
    <x v="87"/>
    <x v="0"/>
    <n v="4353"/>
    <x v="1527"/>
    <x v="2"/>
    <n v="6716408581"/>
    <s v="Tennis Shoes"/>
    <n v="22576486213"/>
    <n v="1"/>
    <n v="497.13"/>
    <n v="546.84299999999996"/>
    <n v="49.713000000000001"/>
  </r>
  <r>
    <s v="gid://shopify/LineItem/2160055713870"/>
    <n v="6263"/>
    <s v="United States"/>
    <s v="Milly"/>
    <s v="Jacquemy"/>
    <x v="17"/>
    <n v="51222"/>
    <x v="341"/>
    <x v="0"/>
    <n v="3380"/>
    <x v="1528"/>
    <x v="2"/>
    <n v="8624686981"/>
    <s v="Tennis Shoes"/>
    <n v="36980470597"/>
    <n v="1"/>
    <n v="565.13"/>
    <n v="621.64300000000003"/>
    <n v="56.512999999999998"/>
  </r>
  <r>
    <s v="gid://shopify/LineItem/2156188500046"/>
    <n v="3708"/>
    <s v="United States"/>
    <s v="Pierrette"/>
    <s v="Handslip"/>
    <x v="2"/>
    <n v="53894"/>
    <x v="16"/>
    <x v="0"/>
    <n v="6352"/>
    <x v="1529"/>
    <x v="2"/>
    <n v="8624686981"/>
    <s v="Tennis Shoes"/>
    <n v="36980470597"/>
    <n v="1"/>
    <n v="563.92999999999995"/>
    <n v="620.32299999999998"/>
    <n v="56.393000000000001"/>
  </r>
  <r>
    <s v="gid://shopify/LineItem/2153187541070"/>
    <n v="1307"/>
    <s v="United States"/>
    <s v="Irma"/>
    <s v="Keeley"/>
    <x v="33"/>
    <n v="25710"/>
    <x v="214"/>
    <x v="0"/>
    <n v="4374"/>
    <x v="230"/>
    <x v="2"/>
    <n v="1380000000000"/>
    <s v="Tennis Shoes"/>
    <n v="12400000000000"/>
    <n v="1"/>
    <n v="493.53"/>
    <n v="542.88300000000004"/>
    <n v="49.353000000000002"/>
  </r>
  <r>
    <s v="gid://shopify/LineItem/2155278041166"/>
    <n v="3102"/>
    <s v="United States"/>
    <s v="Urbain"/>
    <s v="Leggott"/>
    <x v="6"/>
    <n v="91730"/>
    <x v="147"/>
    <x v="0"/>
    <n v="3899"/>
    <x v="1530"/>
    <x v="2"/>
    <n v="150000000000"/>
    <s v="Tennis Shoes"/>
    <n v="1470000000000"/>
    <n v="1"/>
    <n v="625.13"/>
    <n v="687.64300000000003"/>
    <n v="62.512999999999998"/>
  </r>
  <r>
    <s v="gid://shopify/LineItem/2155719327822"/>
    <n v="3288"/>
    <s v="United States"/>
    <s v="Emelina"/>
    <s v="Blennerhassett"/>
    <x v="6"/>
    <n v="62290"/>
    <x v="81"/>
    <x v="0"/>
    <n v="1887"/>
    <x v="1531"/>
    <x v="2"/>
    <n v="150000000000"/>
    <s v="Tennis Shoes"/>
    <n v="1470000000000"/>
    <n v="1"/>
    <n v="537.13"/>
    <n v="590.84299999999996"/>
    <n v="53.713000000000001"/>
  </r>
  <r>
    <s v="gid://shopify/LineItem/2154901307470"/>
    <n v="2715"/>
    <s v="United States"/>
    <s v="Maura"/>
    <s v="Hanratty"/>
    <x v="18"/>
    <n v="52656"/>
    <x v="39"/>
    <x v="0"/>
    <n v="4104"/>
    <x v="1532"/>
    <x v="2"/>
    <n v="150000000000"/>
    <s v="Tennis Shoes"/>
    <n v="1470000000000"/>
    <n v="1"/>
    <n v="595.92999999999995"/>
    <n v="655.52300000000002"/>
    <n v="59.593000000000004"/>
  </r>
  <r>
    <s v="gid://shopify/LineItem/2152277475406"/>
    <n v="744"/>
    <s v="United States"/>
    <s v="Ailey"/>
    <s v="Postlethwaite"/>
    <x v="26"/>
    <n v="62772"/>
    <x v="223"/>
    <x v="0"/>
    <n v="875"/>
    <x v="908"/>
    <x v="2"/>
    <n v="1380000000000"/>
    <s v="Tennis Shoes"/>
    <n v="12400000000000"/>
    <n v="1"/>
    <n v="537.13"/>
    <n v="590.84299999999996"/>
    <n v="53.713000000000001"/>
  </r>
  <r>
    <s v="gid://shopify/LineItem/2151669760078"/>
    <n v="310"/>
    <s v="United States"/>
    <s v="Sherie"/>
    <s v="Goodliff"/>
    <x v="0"/>
    <n v="31113"/>
    <x v="0"/>
    <x v="0"/>
    <n v="2309"/>
    <x v="1533"/>
    <x v="2"/>
    <n v="1410000000000"/>
    <s v="Tennis Shoes"/>
    <n v="12500000000000"/>
    <n v="1"/>
    <n v="578.33000000000004"/>
    <n v="636.16300000000001"/>
    <n v="57.832999999999998"/>
  </r>
  <r>
    <s v="gid://shopify/LineItem/2161133617230"/>
    <n v="7177"/>
    <s v="United States"/>
    <s v="Boycey"/>
    <s v="Brando"/>
    <x v="14"/>
    <n v="86682"/>
    <x v="280"/>
    <x v="0"/>
    <n v="4908"/>
    <x v="1534"/>
    <x v="2"/>
    <n v="6137292741"/>
    <s v="Tennis Shoes"/>
    <n v="19946452229"/>
    <n v="1"/>
    <n v="605.73"/>
    <n v="666.303"/>
    <n v="60.573"/>
  </r>
  <r>
    <s v="gid://shopify/LineItem/2159639167054"/>
    <n v="6061"/>
    <s v="United States"/>
    <s v="Phyllida"/>
    <s v="Passy"/>
    <x v="26"/>
    <n v="47079"/>
    <x v="55"/>
    <x v="0"/>
    <n v="2190"/>
    <x v="1267"/>
    <x v="2"/>
    <n v="6442802437"/>
    <s v="Tennis Shoes"/>
    <n v="21306268549"/>
    <n v="1"/>
    <n v="595.92999999999995"/>
    <n v="655.52300000000002"/>
    <n v="59.593000000000004"/>
  </r>
  <r>
    <s v="gid://shopify/LineItem/2161268883534"/>
    <n v="7296"/>
    <s v="United States"/>
    <s v="Mathilde"/>
    <s v="Atwater"/>
    <x v="22"/>
    <n v="88758"/>
    <x v="170"/>
    <x v="0"/>
    <n v="5253"/>
    <x v="1535"/>
    <x v="2"/>
    <n v="6442802437"/>
    <s v="Tennis Shoes"/>
    <n v="21306268549"/>
    <n v="1"/>
    <n v="537.13"/>
    <n v="590.84299999999996"/>
    <n v="53.713000000000001"/>
  </r>
  <r>
    <s v="gid://shopify/LineItem/2154434232398"/>
    <n v="2218"/>
    <s v="United States"/>
    <s v="Vinnie"/>
    <s v="Naylor"/>
    <x v="6"/>
    <n v="29590"/>
    <x v="53"/>
    <x v="0"/>
    <n v="592"/>
    <x v="1536"/>
    <x v="2"/>
    <n v="5886651461"/>
    <s v="Tennis Shoes"/>
    <n v="18827886661"/>
    <n v="1"/>
    <n v="517.13"/>
    <n v="568.84299999999996"/>
    <n v="51.713000000000001"/>
  </r>
  <r>
    <s v="gid://shopify/LineItem/2160981868622"/>
    <n v="7063"/>
    <s v="United States"/>
    <s v="Arni"/>
    <s v="Burling"/>
    <x v="17"/>
    <n v="73156"/>
    <x v="374"/>
    <x v="0"/>
    <n v="5809"/>
    <x v="1537"/>
    <x v="2"/>
    <n v="6716408581"/>
    <s v="Tennis Shoes"/>
    <n v="22576485637"/>
    <n v="1"/>
    <n v="485.53"/>
    <n v="534.08299999999997"/>
    <n v="48.552999999999997"/>
  </r>
  <r>
    <s v="gid://shopify/LineItem/2155290984526"/>
    <n v="3111"/>
    <s v="United States"/>
    <s v="Nariko"/>
    <s v="Buzek"/>
    <x v="14"/>
    <n v="79173"/>
    <x v="96"/>
    <x v="0"/>
    <n v="2107"/>
    <x v="1538"/>
    <x v="2"/>
    <n v="1380000000000"/>
    <s v="Tennis Shoes"/>
    <n v="12400000000000"/>
    <n v="1"/>
    <n v="497.13"/>
    <n v="546.84299999999996"/>
    <n v="49.713000000000001"/>
  </r>
  <r>
    <s v="gid://shopify/LineItem/2153208971342"/>
    <n v="1321"/>
    <s v="United States"/>
    <s v="Eula"/>
    <s v="Paolazzi"/>
    <x v="26"/>
    <n v="65400"/>
    <x v="138"/>
    <x v="0"/>
    <n v="4500"/>
    <x v="1539"/>
    <x v="2"/>
    <n v="8624692485"/>
    <s v="Tennis Shoes"/>
    <n v="36980518853"/>
    <n v="1"/>
    <n v="517.53"/>
    <n v="569.28300000000002"/>
    <n v="51.753"/>
  </r>
  <r>
    <s v="gid://shopify/LineItem/2160468590670"/>
    <n v="6638"/>
    <s v="United States"/>
    <s v="Russell"/>
    <s v="Brislawn"/>
    <x v="6"/>
    <n v="99061"/>
    <x v="53"/>
    <x v="0"/>
    <n v="3230"/>
    <x v="1342"/>
    <x v="2"/>
    <n v="6442800325"/>
    <s v="Tennis Shoes"/>
    <n v="21306251205"/>
    <n v="1"/>
    <n v="497.13"/>
    <n v="546.84299999999996"/>
    <n v="49.713000000000001"/>
  </r>
  <r>
    <s v="gid://shopify/LineItem/2158373929038"/>
    <n v="5320"/>
    <s v="United States"/>
    <s v="Phillipp"/>
    <s v="Foye"/>
    <x v="6"/>
    <n v="19666"/>
    <x v="53"/>
    <x v="0"/>
    <n v="6371"/>
    <x v="1540"/>
    <x v="2"/>
    <n v="6137292741"/>
    <s v="Tennis Shoes"/>
    <n v="19946451781"/>
    <n v="1"/>
    <n v="595.92999999999995"/>
    <n v="655.52300000000002"/>
    <n v="59.593000000000004"/>
  </r>
  <r>
    <s v="gid://shopify/LineItem/2158159626318"/>
    <n v="5261"/>
    <s v="United States"/>
    <s v="Edgardo"/>
    <s v="Kingdon"/>
    <x v="30"/>
    <n v="98482"/>
    <x v="71"/>
    <x v="0"/>
    <n v="3681"/>
    <x v="1541"/>
    <x v="2"/>
    <n v="6689477957"/>
    <s v="Tennis Shoes"/>
    <n v="22464298693"/>
    <n v="1"/>
    <n v="527.13"/>
    <n v="579.84299999999996"/>
    <n v="52.713000000000001"/>
  </r>
  <r>
    <s v="gid://shopify/LineItem/2161191190606"/>
    <n v="7231"/>
    <s v="United States"/>
    <s v="Godard"/>
    <s v="Barbrick"/>
    <x v="2"/>
    <n v="579"/>
    <x v="19"/>
    <x v="0"/>
    <n v="740"/>
    <x v="1542"/>
    <x v="2"/>
    <n v="6689477957"/>
    <s v="Tennis Shoes"/>
    <n v="22464298693"/>
    <n v="1"/>
    <n v="509.53"/>
    <n v="560.48299999999995"/>
    <n v="50.953000000000003"/>
  </r>
  <r>
    <s v="gid://shopify/LineItem/2153660285006"/>
    <n v="1729"/>
    <s v="United States"/>
    <s v="Pen"/>
    <s v="Kulvear"/>
    <x v="47"/>
    <n v="15868"/>
    <x v="343"/>
    <x v="0"/>
    <n v="6348"/>
    <x v="1543"/>
    <x v="2"/>
    <n v="6442799365"/>
    <s v="Tennis Shoes"/>
    <n v="21306243781"/>
    <n v="1"/>
    <n v="497.13"/>
    <n v="546.84299999999996"/>
    <n v="49.713000000000001"/>
  </r>
  <r>
    <s v="gid://shopify/LineItem/2160869507150"/>
    <n v="6977"/>
    <s v="United States"/>
    <s v="Leena"/>
    <s v="Braunthal"/>
    <x v="31"/>
    <n v="77466"/>
    <x v="98"/>
    <x v="0"/>
    <n v="3372"/>
    <x v="167"/>
    <x v="2"/>
    <n v="6442799365"/>
    <s v="Tennis Shoes"/>
    <n v="21306243781"/>
    <n v="1"/>
    <n v="485.53"/>
    <n v="534.08299999999997"/>
    <n v="48.552999999999997"/>
  </r>
  <r>
    <s v="gid://shopify/LineItem/2159881257038"/>
    <n v="6219"/>
    <s v="United States"/>
    <s v="Francyne"/>
    <s v="Pleasants"/>
    <x v="29"/>
    <n v="18338"/>
    <x v="167"/>
    <x v="0"/>
    <n v="3178"/>
    <x v="1544"/>
    <x v="2"/>
    <n v="6964674693"/>
    <s v="Tennis Shoes"/>
    <n v="24039256965"/>
    <n v="1"/>
    <n v="507.13"/>
    <n v="557.84299999999996"/>
    <n v="50.713000000000001"/>
  </r>
  <r>
    <s v="gid://shopify/LineItem/2157806288974"/>
    <n v="5008"/>
    <s v="United States"/>
    <s v="Greer"/>
    <s v="Alliston"/>
    <x v="31"/>
    <n v="4858"/>
    <x v="132"/>
    <x v="0"/>
    <n v="84"/>
    <x v="219"/>
    <x v="2"/>
    <n v="1380000000000"/>
    <s v="Tennis Shoes"/>
    <n v="12400000000000"/>
    <n v="1"/>
    <n v="497.13"/>
    <n v="546.84299999999996"/>
    <n v="49.713000000000001"/>
  </r>
  <r>
    <s v="gid://shopify/LineItem/2158515945550"/>
    <n v="5362"/>
    <s v="United States"/>
    <s v="Merell"/>
    <s v="Tomeo"/>
    <x v="16"/>
    <n v="89672"/>
    <x v="181"/>
    <x v="0"/>
    <n v="659"/>
    <x v="1545"/>
    <x v="2"/>
    <n v="1380000000000"/>
    <s v="Tennis Shoes"/>
    <n v="12400000000000"/>
    <n v="1"/>
    <n v="497.13"/>
    <n v="546.84299999999996"/>
    <n v="49.713000000000001"/>
  </r>
  <r>
    <s v="gid://shopify/LineItem/2152474574926"/>
    <n v="874"/>
    <s v="United States"/>
    <s v="Cristionna"/>
    <s v="Passy"/>
    <x v="14"/>
    <n v="1315"/>
    <x v="302"/>
    <x v="0"/>
    <n v="2097"/>
    <x v="1546"/>
    <x v="2"/>
    <n v="8624692485"/>
    <s v="Tennis Shoes"/>
    <n v="36980518405"/>
    <n v="1"/>
    <n v="517.53"/>
    <n v="569.28300000000002"/>
    <n v="51.753"/>
  </r>
  <r>
    <s v="gid://shopify/LineItem/2151950286926"/>
    <n v="538"/>
    <s v="United States"/>
    <s v="Carrissa"/>
    <s v="Griffiths"/>
    <x v="0"/>
    <n v="72126"/>
    <x v="0"/>
    <x v="0"/>
    <n v="283"/>
    <x v="1473"/>
    <x v="2"/>
    <n v="7264610757"/>
    <s v="Tennis Shoes"/>
    <n v="26041103877"/>
    <n v="1"/>
    <n v="497.13"/>
    <n v="546.84299999999996"/>
    <n v="49.713000000000001"/>
  </r>
  <r>
    <s v="gid://shopify/LineItem/2160591765582"/>
    <n v="6744"/>
    <s v="United States"/>
    <s v="Bink"/>
    <s v="Ovitz"/>
    <x v="29"/>
    <n v="49414"/>
    <x v="281"/>
    <x v="0"/>
    <n v="3609"/>
    <x v="1355"/>
    <x v="2"/>
    <n v="6689478149"/>
    <s v="Tennis Shoes"/>
    <n v="22464301445"/>
    <n v="1"/>
    <n v="509.53"/>
    <n v="560.48299999999995"/>
    <n v="50.953000000000003"/>
  </r>
  <r>
    <s v="gid://shopify/LineItem/2160272277582"/>
    <n v="6435"/>
    <s v="United States"/>
    <s v="Estrellita"/>
    <s v="Cawt"/>
    <x v="11"/>
    <n v="40697"/>
    <x v="54"/>
    <x v="0"/>
    <n v="4296"/>
    <x v="1547"/>
    <x v="2"/>
    <n v="1430000000000"/>
    <s v="Tennis Shoes"/>
    <n v="12600000000000"/>
    <n v="1"/>
    <n v="537.13"/>
    <n v="590.84299999999996"/>
    <n v="53.713000000000001"/>
  </r>
  <r>
    <s v="gid://shopify/LineItem/2155273748558"/>
    <n v="3099"/>
    <s v="United States"/>
    <s v="Fleur"/>
    <s v="Creelman"/>
    <x v="6"/>
    <n v="77170"/>
    <x v="235"/>
    <x v="0"/>
    <n v="5912"/>
    <x v="1548"/>
    <x v="2"/>
    <n v="1430000000000"/>
    <s v="Tennis Shoes"/>
    <n v="12600000000000"/>
    <n v="1"/>
    <n v="517.53"/>
    <n v="569.28300000000002"/>
    <n v="51.753"/>
  </r>
  <r>
    <s v="gid://shopify/LineItem/2157619314766"/>
    <n v="4865"/>
    <s v="United States"/>
    <s v="Pamela"/>
    <s v="Buckner"/>
    <x v="0"/>
    <n v="97162"/>
    <x v="2"/>
    <x v="0"/>
    <n v="2518"/>
    <x v="1549"/>
    <x v="2"/>
    <n v="6442802437"/>
    <s v="Tennis Shoes"/>
    <n v="21306268613"/>
    <n v="1"/>
    <n v="517.53"/>
    <n v="569.28300000000002"/>
    <n v="51.753"/>
  </r>
  <r>
    <s v="gid://shopify/LineItem/2154063429710"/>
    <n v="2022"/>
    <s v="United States"/>
    <s v="Nikolaos"/>
    <s v="Boulde"/>
    <x v="8"/>
    <n v="94383"/>
    <x v="184"/>
    <x v="0"/>
    <n v="3972"/>
    <x v="1550"/>
    <x v="2"/>
    <n v="6716408581"/>
    <s v="Tennis Shoes"/>
    <n v="22576485765"/>
    <n v="1"/>
    <n v="485.53"/>
    <n v="534.08299999999997"/>
    <n v="48.552999999999997"/>
  </r>
  <r>
    <s v="gid://shopify/LineItem/2158139736142"/>
    <n v="5253"/>
    <s v="United States"/>
    <s v="Papagena"/>
    <s v="Corson"/>
    <x v="0"/>
    <n v="25057"/>
    <x v="0"/>
    <x v="0"/>
    <n v="3004"/>
    <x v="1326"/>
    <x v="2"/>
    <n v="1430000000000"/>
    <s v="Tennis Shoes"/>
    <n v="12600000000000"/>
    <n v="1"/>
    <n v="683.13"/>
    <n v="751.44299999999998"/>
    <n v="68.313000000000002"/>
  </r>
  <r>
    <s v="gid://shopify/LineItem/2155025956942"/>
    <n v="2860"/>
    <s v="United States"/>
    <s v="Dolly"/>
    <s v="Masham"/>
    <x v="29"/>
    <n v="27851"/>
    <x v="67"/>
    <x v="0"/>
    <n v="5890"/>
    <x v="1551"/>
    <x v="2"/>
    <n v="150000000000"/>
    <s v="Tennis Shoes"/>
    <n v="1470000000000"/>
    <n v="1"/>
    <n v="517.13"/>
    <n v="568.84299999999996"/>
    <n v="51.713000000000001"/>
  </r>
  <r>
    <s v="gid://shopify/LineItem/2153749119054"/>
    <n v="1821"/>
    <s v="United States"/>
    <s v="Florina"/>
    <s v="Soldner"/>
    <x v="34"/>
    <n v="95363"/>
    <x v="106"/>
    <x v="0"/>
    <n v="4816"/>
    <x v="768"/>
    <x v="2"/>
    <n v="6442800325"/>
    <s v="Tennis Shoes"/>
    <n v="21306251269"/>
    <n v="1"/>
    <n v="485.53"/>
    <n v="534.08299999999997"/>
    <n v="48.552999999999997"/>
  </r>
  <r>
    <s v="gid://shopify/LineItem/2154398974030"/>
    <n v="2169"/>
    <s v="United States"/>
    <s v="Desi"/>
    <s v="O'Loinn"/>
    <x v="14"/>
    <n v="72092"/>
    <x v="96"/>
    <x v="0"/>
    <n v="1128"/>
    <x v="1552"/>
    <x v="2"/>
    <n v="9058887749"/>
    <s v="Tennis Shoes"/>
    <n v="43149296389"/>
    <n v="1"/>
    <n v="497.13"/>
    <n v="546.84299999999996"/>
    <n v="49.713000000000001"/>
  </r>
  <r>
    <s v="gid://shopify/LineItem/2156273336398"/>
    <n v="3785"/>
    <s v="United States"/>
    <s v="Merci"/>
    <s v="Fownes"/>
    <x v="26"/>
    <n v="43752"/>
    <x v="344"/>
    <x v="0"/>
    <n v="4463"/>
    <x v="1553"/>
    <x v="2"/>
    <n v="6442800709"/>
    <s v="Tennis Shoes"/>
    <n v="21306258629"/>
    <n v="1"/>
    <n v="674.33"/>
    <n v="741.76300000000003"/>
    <n v="67.433000000000007"/>
  </r>
  <r>
    <s v="gid://shopify/LineItem/2154388947022"/>
    <n v="2151"/>
    <s v="United States"/>
    <s v="Lori"/>
    <s v="Petrov"/>
    <x v="6"/>
    <n v="3632"/>
    <x v="375"/>
    <x v="0"/>
    <n v="5234"/>
    <x v="1554"/>
    <x v="2"/>
    <n v="6689478149"/>
    <s v="Tennis Shoes"/>
    <n v="22464300933"/>
    <n v="1"/>
    <n v="625.13"/>
    <n v="687.64300000000003"/>
    <n v="62.512999999999998"/>
  </r>
  <r>
    <s v="gid://shopify/LineItem/2157839548494"/>
    <n v="5035"/>
    <s v="United States"/>
    <s v="Zaria"/>
    <s v="Bridie"/>
    <x v="17"/>
    <n v="26901"/>
    <x v="376"/>
    <x v="0"/>
    <n v="5617"/>
    <x v="1555"/>
    <x v="2"/>
    <n v="9058888645"/>
    <s v="Tennis Shoes"/>
    <n v="43149307141"/>
    <n v="1"/>
    <n v="517.53"/>
    <n v="569.28300000000002"/>
    <n v="51.753"/>
  </r>
  <r>
    <s v="gid://shopify/LineItem/2152599715918"/>
    <n v="936"/>
    <s v="United States"/>
    <s v="Gale"/>
    <s v="Jelf"/>
    <x v="16"/>
    <n v="60549"/>
    <x v="34"/>
    <x v="0"/>
    <n v="6359"/>
    <x v="1556"/>
    <x v="2"/>
    <n v="1420000000000"/>
    <s v="Tennis Shoes"/>
    <n v="12600000000000"/>
    <n v="1"/>
    <n v="537.13"/>
    <n v="590.84299999999996"/>
    <n v="53.713000000000001"/>
  </r>
  <r>
    <s v="gid://shopify/LineItem/2156525977678"/>
    <n v="4000"/>
    <s v="United States"/>
    <s v="Callie"/>
    <s v="Whalebelly"/>
    <x v="14"/>
    <n v="90417"/>
    <x v="28"/>
    <x v="0"/>
    <n v="1945"/>
    <x v="1557"/>
    <x v="2"/>
    <n v="8624688325"/>
    <s v="Tennis Shoes"/>
    <n v="36980478021"/>
    <n v="1"/>
    <n v="605.13"/>
    <n v="665.64300000000003"/>
    <n v="60.512999999999998"/>
  </r>
  <r>
    <s v="gid://shopify/LineItem/2156567789646"/>
    <n v="4026"/>
    <s v="United States"/>
    <s v="Gracia"/>
    <s v="Harford"/>
    <x v="0"/>
    <n v="66484"/>
    <x v="85"/>
    <x v="0"/>
    <n v="5154"/>
    <x v="1558"/>
    <x v="2"/>
    <n v="8624688325"/>
    <s v="Tennis Shoes"/>
    <n v="36980478021"/>
    <n v="1"/>
    <n v="527.13"/>
    <n v="579.84299999999996"/>
    <n v="52.713000000000001"/>
  </r>
  <r>
    <s v="gid://shopify/LineItem/2158545961038"/>
    <n v="5381"/>
    <s v="United States"/>
    <s v="Cory"/>
    <s v="Drage"/>
    <x v="26"/>
    <n v="46958"/>
    <x v="187"/>
    <x v="0"/>
    <n v="793"/>
    <x v="1559"/>
    <x v="2"/>
    <n v="8624688325"/>
    <s v="Tennis Shoes"/>
    <n v="36980478021"/>
    <n v="1"/>
    <n v="509.53"/>
    <n v="560.48299999999995"/>
    <n v="50.953000000000003"/>
  </r>
  <r>
    <s v="gid://shopify/LineItem/2153234432078"/>
    <n v="1348"/>
    <s v="United States"/>
    <s v="Rosalinde"/>
    <s v="Manuele"/>
    <x v="14"/>
    <n v="17956"/>
    <x v="150"/>
    <x v="0"/>
    <n v="3249"/>
    <x v="1560"/>
    <x v="2"/>
    <n v="6689477701"/>
    <s v="Tennis Shoes"/>
    <n v="22464295301"/>
    <n v="1"/>
    <n v="537.13"/>
    <n v="590.84299999999996"/>
    <n v="53.713000000000001"/>
  </r>
  <r>
    <s v="gid://shopify/LineItem/2159261548622"/>
    <n v="5819"/>
    <s v="United States"/>
    <s v="Dorice"/>
    <s v="Ormrod"/>
    <x v="6"/>
    <n v="60672"/>
    <x v="140"/>
    <x v="0"/>
    <n v="6200"/>
    <x v="1157"/>
    <x v="2"/>
    <n v="6689477701"/>
    <s v="Tennis Shoes"/>
    <n v="22464295301"/>
    <n v="1"/>
    <n v="587.92999999999995"/>
    <n v="646.72299999999996"/>
    <n v="58.792999999999999"/>
  </r>
  <r>
    <s v="gid://shopify/LineItem/2153032450126"/>
    <n v="1154"/>
    <s v="United States"/>
    <s v="Mandel"/>
    <s v="McGirr"/>
    <x v="14"/>
    <n v="65633"/>
    <x v="377"/>
    <x v="0"/>
    <n v="4281"/>
    <x v="923"/>
    <x v="2"/>
    <n v="6689477957"/>
    <s v="Tennis Shoes"/>
    <n v="22464298949"/>
    <n v="1"/>
    <n v="527.13"/>
    <n v="579.84299999999996"/>
    <n v="52.713000000000001"/>
  </r>
  <r>
    <s v="gid://shopify/LineItem/2158067679310"/>
    <n v="5215"/>
    <s v="United States"/>
    <s v="Chrysler"/>
    <s v="Bootherstone"/>
    <x v="6"/>
    <n v="67941"/>
    <x v="147"/>
    <x v="0"/>
    <n v="1586"/>
    <x v="1561"/>
    <x v="2"/>
    <n v="6689477957"/>
    <s v="Tennis Shoes"/>
    <n v="22464298949"/>
    <n v="1"/>
    <n v="527.13"/>
    <n v="579.84299999999996"/>
    <n v="52.713000000000001"/>
  </r>
  <r>
    <s v="gid://shopify/LineItem/2151884652622"/>
    <n v="493"/>
    <s v="United States"/>
    <s v="Thorvald"/>
    <s v="Hemphrey"/>
    <x v="21"/>
    <n v="47869"/>
    <x v="256"/>
    <x v="0"/>
    <n v="6221"/>
    <x v="750"/>
    <x v="2"/>
    <n v="6442802437"/>
    <s v="Tennis Shoes"/>
    <n v="21306268101"/>
    <n v="1"/>
    <n v="537.13"/>
    <n v="590.84299999999996"/>
    <n v="53.713000000000001"/>
  </r>
  <r>
    <s v="gid://shopify/LineItem/2154382393422"/>
    <n v="2140"/>
    <s v="United States"/>
    <s v="Albrecht"/>
    <s v="Nelson"/>
    <x v="26"/>
    <n v="33609"/>
    <x v="107"/>
    <x v="0"/>
    <n v="2616"/>
    <x v="1562"/>
    <x v="2"/>
    <n v="6442802437"/>
    <s v="Tennis Shoes"/>
    <n v="21306268101"/>
    <n v="1"/>
    <n v="537.13"/>
    <n v="590.84299999999996"/>
    <n v="53.713000000000001"/>
  </r>
  <r>
    <s v="gid://shopify/LineItem/2160294133838"/>
    <n v="6473"/>
    <s v="United States"/>
    <s v="Shellysheldon"/>
    <s v="Hubbart"/>
    <x v="37"/>
    <n v="22210"/>
    <x v="173"/>
    <x v="0"/>
    <n v="919"/>
    <x v="1137"/>
    <x v="2"/>
    <n v="2340000000000"/>
    <s v="Tennis Shoes"/>
    <n v="21100000000000"/>
    <n v="1"/>
    <n v="517.53"/>
    <n v="569.28300000000002"/>
    <n v="51.753"/>
  </r>
  <r>
    <s v="gid://shopify/LineItem/2153102934094"/>
    <n v="1227"/>
    <s v="United States"/>
    <s v="Marna"/>
    <s v="Dreye"/>
    <x v="29"/>
    <n v="82820"/>
    <x v="167"/>
    <x v="0"/>
    <n v="1937"/>
    <x v="1563"/>
    <x v="2"/>
    <n v="6870668613"/>
    <s v="Tennis Shoes"/>
    <n v="23268251717"/>
    <n v="1"/>
    <n v="507.13"/>
    <n v="557.84299999999996"/>
    <n v="50.713000000000001"/>
  </r>
  <r>
    <s v="gid://shopify/LineItem/2155844173902"/>
    <n v="3421"/>
    <s v="United States"/>
    <s v="Jakob"/>
    <s v="Stedson"/>
    <x v="2"/>
    <n v="8347"/>
    <x v="278"/>
    <x v="0"/>
    <n v="158"/>
    <x v="1564"/>
    <x v="2"/>
    <n v="6870668613"/>
    <s v="Tennis Shoes"/>
    <n v="23268251717"/>
    <n v="1"/>
    <n v="507.13"/>
    <n v="557.84299999999996"/>
    <n v="50.713000000000001"/>
  </r>
  <r>
    <s v="gid://shopify/LineItem/2157214957646"/>
    <n v="4504"/>
    <s v="United States"/>
    <s v="Amalee"/>
    <s v="Hemerijk"/>
    <x v="6"/>
    <n v="39512"/>
    <x v="38"/>
    <x v="0"/>
    <n v="4018"/>
    <x v="1565"/>
    <x v="2"/>
    <n v="6442799621"/>
    <s v="Tennis Shoes"/>
    <n v="21306245061"/>
    <n v="1"/>
    <n v="507.13"/>
    <n v="557.84299999999996"/>
    <n v="50.713000000000001"/>
  </r>
  <r>
    <s v="gid://shopify/LineItem/2153582821454"/>
    <n v="1654"/>
    <s v="United States"/>
    <s v="Jacobo"/>
    <s v="Abrams"/>
    <x v="15"/>
    <n v="38272"/>
    <x v="48"/>
    <x v="0"/>
    <n v="6336"/>
    <x v="1566"/>
    <x v="2"/>
    <n v="1380000000000"/>
    <s v="Tennis Shoes"/>
    <n v="12400000000000"/>
    <n v="1"/>
    <n v="497.13"/>
    <n v="546.84299999999996"/>
    <n v="49.713000000000001"/>
  </r>
  <r>
    <s v="gid://shopify/LineItem/2152990965838"/>
    <n v="1116"/>
    <s v="United States"/>
    <s v="Eleanora"/>
    <s v="O'Duane"/>
    <x v="7"/>
    <n v="55928"/>
    <x v="239"/>
    <x v="0"/>
    <n v="2641"/>
    <x v="1567"/>
    <x v="2"/>
    <n v="6442802181"/>
    <s v="Tennis Shoes"/>
    <n v="21306265989"/>
    <n v="1"/>
    <n v="497.13"/>
    <n v="546.84299999999996"/>
    <n v="49.713000000000001"/>
  </r>
  <r>
    <s v="gid://shopify/LineItem/2153347383374"/>
    <n v="1445"/>
    <s v="United States"/>
    <s v="Elna"/>
    <s v="McCole"/>
    <x v="26"/>
    <n v="70580"/>
    <x v="138"/>
    <x v="0"/>
    <n v="4137"/>
    <x v="1568"/>
    <x v="2"/>
    <n v="6442802181"/>
    <s v="Tennis Shoes"/>
    <n v="21306265989"/>
    <n v="1"/>
    <n v="497.13"/>
    <n v="546.84299999999996"/>
    <n v="49.713000000000001"/>
  </r>
  <r>
    <s v="gid://shopify/LineItem/2155341840462"/>
    <n v="3145"/>
    <s v="United States"/>
    <s v="Jenica"/>
    <s v="Tremollet"/>
    <x v="18"/>
    <n v="44639"/>
    <x v="39"/>
    <x v="0"/>
    <n v="3759"/>
    <x v="1569"/>
    <x v="2"/>
    <n v="8624692485"/>
    <s v="Tennis Shoes"/>
    <n v="36980518469"/>
    <n v="1"/>
    <n v="537.13"/>
    <n v="590.84299999999996"/>
    <n v="53.713000000000001"/>
  </r>
  <r>
    <s v="gid://shopify/LineItem/2154423386190"/>
    <n v="2201"/>
    <s v="United States"/>
    <s v="Riki"/>
    <s v="Whitlow"/>
    <x v="1"/>
    <n v="60290"/>
    <x v="176"/>
    <x v="0"/>
    <n v="4221"/>
    <x v="1143"/>
    <x v="2"/>
    <n v="6964678085"/>
    <s v="Tennis Shoes"/>
    <n v="24039298245"/>
    <n v="1"/>
    <n v="485.53"/>
    <n v="534.08299999999997"/>
    <n v="48.552999999999997"/>
  </r>
  <r>
    <s v="gid://shopify/LineItem/2160655204430"/>
    <n v="6799"/>
    <s v="United States"/>
    <s v="Angelita"/>
    <s v="Cramond"/>
    <x v="37"/>
    <n v="4333"/>
    <x v="310"/>
    <x v="0"/>
    <n v="4336"/>
    <x v="315"/>
    <x v="2"/>
    <n v="6442800325"/>
    <s v="Tennis Shoes"/>
    <n v="21306250821"/>
    <n v="1"/>
    <n v="531.92999999999995"/>
    <n v="585.12300000000005"/>
    <n v="53.192999999999998"/>
  </r>
  <r>
    <s v="gid://shopify/LineItem/2155246583886"/>
    <n v="3084"/>
    <s v="United States"/>
    <s v="Kacey"/>
    <s v="Kerkham"/>
    <x v="40"/>
    <n v="65407"/>
    <x v="171"/>
    <x v="0"/>
    <n v="397"/>
    <x v="1570"/>
    <x v="2"/>
    <n v="1420000000000"/>
    <s v="Tennis Shoes"/>
    <n v="12600000000000"/>
    <n v="1"/>
    <n v="635.13"/>
    <n v="698.64300000000003"/>
    <n v="63.512999999999998"/>
  </r>
  <r>
    <s v="gid://shopify/LineItem/2160220962894"/>
    <n v="6354"/>
    <s v="United States"/>
    <s v="Celestyn"/>
    <s v="Sidebottom"/>
    <x v="19"/>
    <n v="59650"/>
    <x v="95"/>
    <x v="0"/>
    <n v="5670"/>
    <x v="1571"/>
    <x v="2"/>
    <n v="1420000000000"/>
    <s v="Tennis Shoes"/>
    <n v="12600000000000"/>
    <n v="1"/>
    <n v="517.53"/>
    <n v="569.28300000000002"/>
    <n v="51.753"/>
  </r>
  <r>
    <s v="gid://shopify/LineItem/2159267676238"/>
    <n v="5825"/>
    <s v="United States"/>
    <s v="Ariela"/>
    <s v="Meachem"/>
    <x v="29"/>
    <n v="40370"/>
    <x v="167"/>
    <x v="0"/>
    <n v="4662"/>
    <x v="552"/>
    <x v="2"/>
    <n v="169000000000"/>
    <s v="Tennis Shoes"/>
    <n v="1570000000000"/>
    <n v="1"/>
    <n v="537.13"/>
    <n v="590.84299999999996"/>
    <n v="53.713000000000001"/>
  </r>
  <r>
    <s v="gid://shopify/LineItem/2154066739278"/>
    <n v="2027"/>
    <s v="United States"/>
    <s v="Dinah"/>
    <s v="Leith"/>
    <x v="4"/>
    <n v="56823"/>
    <x v="43"/>
    <x v="0"/>
    <n v="4747"/>
    <x v="1572"/>
    <x v="2"/>
    <n v="1420000000000"/>
    <s v="Tennis Shoes"/>
    <n v="12600000000000"/>
    <n v="1"/>
    <n v="642.33000000000004"/>
    <n v="706.56299999999999"/>
    <n v="64.233000000000004"/>
  </r>
  <r>
    <s v="gid://shopify/LineItem/2159760179278"/>
    <n v="6155"/>
    <s v="United States"/>
    <s v="Levy"/>
    <s v="Brewett"/>
    <x v="11"/>
    <n v="68289"/>
    <x v="18"/>
    <x v="0"/>
    <n v="2852"/>
    <x v="1573"/>
    <x v="2"/>
    <n v="1780000000000"/>
    <s v="Tennis Shoes"/>
    <n v="17600000000000"/>
    <n v="1"/>
    <n v="579.92999999999995"/>
    <n v="637.923"/>
    <n v="57.993000000000002"/>
  </r>
  <r>
    <s v="gid://shopify/LineItem/2160602972238"/>
    <n v="6760"/>
    <s v="United States"/>
    <s v="Sinclare"/>
    <s v="Cattanach"/>
    <x v="6"/>
    <n v="37486"/>
    <x v="60"/>
    <x v="0"/>
    <n v="1358"/>
    <x v="1574"/>
    <x v="2"/>
    <n v="1430000000000"/>
    <s v="Tennis Shoes"/>
    <n v="12600000000000"/>
    <n v="1"/>
    <n v="517.53"/>
    <n v="569.28300000000002"/>
    <n v="51.753"/>
  </r>
  <r>
    <s v="gid://shopify/LineItem/2152288911438"/>
    <n v="756"/>
    <s v="United States"/>
    <s v="Sela"/>
    <s v="Waring"/>
    <x v="11"/>
    <n v="16749"/>
    <x v="77"/>
    <x v="0"/>
    <n v="5778"/>
    <x v="1575"/>
    <x v="2"/>
    <n v="6689477957"/>
    <s v="Tennis Shoes"/>
    <n v="22464300613"/>
    <n v="1"/>
    <n v="555.92999999999995"/>
    <n v="611.52300000000002"/>
    <n v="55.593000000000004"/>
  </r>
  <r>
    <s v="gid://shopify/LineItem/2156995739726"/>
    <n v="4201"/>
    <s v="United States"/>
    <s v="Freda"/>
    <s v="Eblein"/>
    <x v="6"/>
    <n v="68794"/>
    <x v="140"/>
    <x v="0"/>
    <n v="1581"/>
    <x v="1576"/>
    <x v="2"/>
    <n v="2340000000000"/>
    <s v="Tennis Shoes"/>
    <n v="21100000000000"/>
    <n v="1"/>
    <n v="733.13"/>
    <n v="806.44299999999998"/>
    <n v="73.313000000000002"/>
  </r>
  <r>
    <s v="gid://shopify/LineItem/2155847712846"/>
    <n v="3422"/>
    <s v="United States"/>
    <s v="Libbey"/>
    <s v="Wanless"/>
    <x v="2"/>
    <n v="22721"/>
    <x v="155"/>
    <x v="0"/>
    <n v="1087"/>
    <x v="1577"/>
    <x v="2"/>
    <n v="1390000000000"/>
    <s v="Tennis Shoes"/>
    <n v="12500000000000"/>
    <n v="1"/>
    <n v="587.92999999999995"/>
    <n v="646.72299999999996"/>
    <n v="58.792999999999999"/>
  </r>
  <r>
    <s v="gid://shopify/LineItem/2161312530510"/>
    <n v="7319"/>
    <s v="United States"/>
    <s v="Manya"/>
    <s v="Sandey"/>
    <x v="11"/>
    <n v="50207"/>
    <x v="77"/>
    <x v="0"/>
    <n v="3128"/>
    <x v="1578"/>
    <x v="2"/>
    <n v="1430000000000"/>
    <s v="Tennis Shoes"/>
    <n v="12600000000000"/>
    <n v="1"/>
    <n v="855.13"/>
    <n v="940.64300000000003"/>
    <n v="85.513000000000005"/>
  </r>
  <r>
    <s v="gid://shopify/LineItem/2157240320078"/>
    <n v="4536"/>
    <s v="United States"/>
    <s v="Hugh"/>
    <s v="Gouch"/>
    <x v="26"/>
    <n v="60919"/>
    <x v="242"/>
    <x v="0"/>
    <n v="4502"/>
    <x v="1579"/>
    <x v="2"/>
    <n v="1380000000000"/>
    <s v="Tennis Shoes"/>
    <n v="12400000000000"/>
    <n v="1"/>
    <n v="527.13"/>
    <n v="579.84299999999996"/>
    <n v="52.713000000000001"/>
  </r>
  <r>
    <s v="gid://shopify/LineItem/2154341007438"/>
    <n v="2091"/>
    <s v="United States"/>
    <s v="Cathe"/>
    <s v="Rabley"/>
    <x v="9"/>
    <n v="86050"/>
    <x v="15"/>
    <x v="0"/>
    <n v="3848"/>
    <x v="1580"/>
    <x v="2"/>
    <n v="6689478149"/>
    <s v="Tennis Shoes"/>
    <n v="22464300997"/>
    <n v="1"/>
    <n v="625.13"/>
    <n v="687.64300000000003"/>
    <n v="62.512999999999998"/>
  </r>
  <r>
    <s v="gid://shopify/LineItem/2157363036238"/>
    <n v="4658"/>
    <s v="United States"/>
    <s v="Shawna"/>
    <s v="Hynard"/>
    <x v="19"/>
    <n v="11434"/>
    <x v="372"/>
    <x v="0"/>
    <n v="2187"/>
    <x v="1499"/>
    <x v="2"/>
    <n v="1420000000000"/>
    <s v="Tennis Shoes"/>
    <n v="12600000000000"/>
    <n v="1"/>
    <n v="674.33"/>
    <n v="741.76300000000003"/>
    <n v="67.433000000000007"/>
  </r>
  <r>
    <s v="gid://shopify/LineItem/2160580001870"/>
    <n v="6737"/>
    <s v="United States"/>
    <s v="Susanne"/>
    <s v="Cornwell"/>
    <x v="6"/>
    <n v="61879"/>
    <x v="8"/>
    <x v="0"/>
    <n v="4090"/>
    <x v="1581"/>
    <x v="2"/>
    <n v="1420000000000"/>
    <s v="Tennis Shoes"/>
    <n v="12600000000000"/>
    <n v="1"/>
    <n v="642.33000000000004"/>
    <n v="706.56299999999999"/>
    <n v="64.233000000000004"/>
  </r>
  <r>
    <s v="gid://shopify/LineItem/2153230205006"/>
    <n v="1345"/>
    <s v="United States"/>
    <s v="Tamarra"/>
    <s v="Beare"/>
    <x v="29"/>
    <n v="71791"/>
    <x v="62"/>
    <x v="0"/>
    <n v="5560"/>
    <x v="1582"/>
    <x v="2"/>
    <n v="150000000000"/>
    <s v="Tennis Shoes"/>
    <n v="1470000000000"/>
    <n v="1"/>
    <n v="497.13"/>
    <n v="546.84299999999996"/>
    <n v="49.713000000000001"/>
  </r>
  <r>
    <s v="gid://shopify/LineItem/2151519092814"/>
    <n v="163"/>
    <s v="United States"/>
    <s v="Scarlett"/>
    <s v="Shepland"/>
    <x v="0"/>
    <n v="84433"/>
    <x v="103"/>
    <x v="0"/>
    <n v="6385"/>
    <x v="611"/>
    <x v="2"/>
    <n v="6964677701"/>
    <s v="Tennis Shoes"/>
    <n v="24039295237"/>
    <n v="1"/>
    <n v="635.13"/>
    <n v="698.64300000000003"/>
    <n v="63.512999999999998"/>
  </r>
  <r>
    <s v="gid://shopify/LineItem/2155039686734"/>
    <n v="2876"/>
    <s v="United States"/>
    <s v="Katherina"/>
    <s v="Faldo"/>
    <x v="10"/>
    <n v="20673"/>
    <x v="71"/>
    <x v="0"/>
    <n v="2572"/>
    <x v="1583"/>
    <x v="2"/>
    <n v="6689477957"/>
    <s v="Tennis Shoes"/>
    <n v="22464299077"/>
    <n v="1"/>
    <n v="625.13"/>
    <n v="687.64300000000003"/>
    <n v="62.512999999999998"/>
  </r>
  <r>
    <s v="gid://shopify/LineItem/2151281197134"/>
    <n v="36"/>
    <s v="United States"/>
    <s v="Porter"/>
    <s v="Mundford"/>
    <x v="5"/>
    <n v="83288"/>
    <x v="24"/>
    <x v="0"/>
    <n v="1796"/>
    <x v="1584"/>
    <x v="2"/>
    <n v="6964674693"/>
    <s v="Tennis Shoes"/>
    <n v="24039257093"/>
    <n v="1"/>
    <n v="507.13"/>
    <n v="557.84299999999996"/>
    <n v="50.713000000000001"/>
  </r>
  <r>
    <s v="gid://shopify/LineItem/2155784732750"/>
    <n v="3360"/>
    <s v="United States"/>
    <s v="Sheila-kathryn"/>
    <s v="Ferenc"/>
    <x v="0"/>
    <n v="74979"/>
    <x v="190"/>
    <x v="0"/>
    <n v="1310"/>
    <x v="1585"/>
    <x v="2"/>
    <n v="6442800325"/>
    <s v="Tennis Shoes"/>
    <n v="21306250885"/>
    <n v="1"/>
    <n v="497.13"/>
    <n v="546.84299999999996"/>
    <n v="49.713000000000001"/>
  </r>
  <r>
    <s v="gid://shopify/LineItem/2157927137358"/>
    <n v="5109"/>
    <s v="United States"/>
    <s v="Lanny"/>
    <s v="Degli Abbati"/>
    <x v="1"/>
    <n v="96939"/>
    <x v="27"/>
    <x v="0"/>
    <n v="45"/>
    <x v="1586"/>
    <x v="2"/>
    <n v="8624692613"/>
    <s v="Tennis Shoes"/>
    <n v="36980519429"/>
    <n v="1"/>
    <n v="497.13"/>
    <n v="546.84299999999996"/>
    <n v="49.713000000000001"/>
  </r>
  <r>
    <s v="gid://shopify/LineItem/2160217358414"/>
    <n v="6347"/>
    <s v="United States"/>
    <s v="Cammy"/>
    <s v="McKelvie"/>
    <x v="30"/>
    <n v="29557"/>
    <x v="71"/>
    <x v="0"/>
    <n v="3742"/>
    <x v="1587"/>
    <x v="2"/>
    <n v="1410000000000"/>
    <s v="Tennis Shoes"/>
    <n v="12500000000000"/>
    <n v="1"/>
    <n v="527.13"/>
    <n v="579.84299999999996"/>
    <n v="52.713000000000001"/>
  </r>
  <r>
    <s v="gid://shopify/LineItem/2155060953166"/>
    <n v="2901"/>
    <s v="United States"/>
    <s v="Winfield"/>
    <s v="Lantoph"/>
    <x v="28"/>
    <n v="86851"/>
    <x v="207"/>
    <x v="0"/>
    <n v="2864"/>
    <x v="1588"/>
    <x v="2"/>
    <n v="9058888005"/>
    <s v="Tennis Shoes"/>
    <n v="43149299461"/>
    <n v="1"/>
    <n v="555.13"/>
    <n v="610.64300000000003"/>
    <n v="55.512999999999998"/>
  </r>
  <r>
    <s v="gid://shopify/LineItem/2160437067854"/>
    <n v="6604"/>
    <s v="United States"/>
    <s v="Mala"/>
    <s v="Cosby"/>
    <x v="0"/>
    <n v="6728"/>
    <x v="282"/>
    <x v="0"/>
    <n v="2831"/>
    <x v="1589"/>
    <x v="2"/>
    <n v="150000000000"/>
    <s v="Tennis Shoes"/>
    <n v="1470000000000"/>
    <n v="1"/>
    <n v="517.53"/>
    <n v="569.28300000000002"/>
    <n v="51.753"/>
  </r>
  <r>
    <s v="gid://shopify/LineItem/2153464561742"/>
    <n v="1533"/>
    <s v="United States"/>
    <s v="Hulda"/>
    <s v="Amar"/>
    <x v="22"/>
    <n v="8344"/>
    <x v="128"/>
    <x v="0"/>
    <n v="2624"/>
    <x v="1590"/>
    <x v="2"/>
    <n v="1430000000000"/>
    <s v="Tennis Shoes"/>
    <n v="12600000000000"/>
    <n v="1"/>
    <n v="537.13"/>
    <n v="590.84299999999996"/>
    <n v="53.713000000000001"/>
  </r>
  <r>
    <s v="gid://shopify/LineItem/2158920761422"/>
    <n v="5592"/>
    <s v="United States"/>
    <s v="Kerianne"/>
    <s v="Stains"/>
    <x v="11"/>
    <n v="4768"/>
    <x v="337"/>
    <x v="0"/>
    <n v="1609"/>
    <x v="1591"/>
    <x v="2"/>
    <n v="6964678277"/>
    <s v="Tennis Shoes"/>
    <n v="40425834693"/>
    <n v="1"/>
    <n v="571.92999999999995"/>
    <n v="629.12300000000005"/>
    <n v="57.192999999999998"/>
  </r>
  <r>
    <s v="gid://shopify/LineItem/2155134517326"/>
    <n v="2970"/>
    <s v="United States"/>
    <s v="Milissent"/>
    <s v="Redit"/>
    <x v="34"/>
    <n v="45319"/>
    <x v="106"/>
    <x v="0"/>
    <n v="4741"/>
    <x v="1592"/>
    <x v="2"/>
    <n v="6689478149"/>
    <s v="Tennis Shoes"/>
    <n v="40427232901"/>
    <n v="1"/>
    <n v="713.13"/>
    <n v="784.44299999999998"/>
    <n v="71.313000000000002"/>
  </r>
  <r>
    <s v="gid://shopify/LineItem/2155663065166"/>
    <n v="3242"/>
    <s v="United States"/>
    <s v="Ashton"/>
    <s v="Smallcombe"/>
    <x v="6"/>
    <n v="49276"/>
    <x v="26"/>
    <x v="0"/>
    <n v="5376"/>
    <x v="1593"/>
    <x v="2"/>
    <n v="2340000000000"/>
    <s v="Tennis Shoes"/>
    <n v="21100000000000"/>
    <n v="1"/>
    <n v="517.53"/>
    <n v="569.28300000000002"/>
    <n v="51.753"/>
  </r>
  <r>
    <s v="gid://shopify/LineItem/2156009717838"/>
    <n v="3566"/>
    <s v="United States"/>
    <s v="Tove"/>
    <s v="Petit"/>
    <x v="2"/>
    <n v="10946"/>
    <x v="197"/>
    <x v="0"/>
    <n v="5892"/>
    <x v="332"/>
    <x v="2"/>
    <n v="1380000000000"/>
    <s v="Tennis Shoes"/>
    <n v="12400000000000"/>
    <n v="1"/>
    <n v="497.13"/>
    <n v="546.84299999999996"/>
    <n v="49.713000000000001"/>
  </r>
  <r>
    <s v="gid://shopify/LineItem/2152867594318"/>
    <n v="997"/>
    <s v="United States"/>
    <s v="Peyter"/>
    <s v="Pealing"/>
    <x v="19"/>
    <n v="82149"/>
    <x v="309"/>
    <x v="0"/>
    <n v="4825"/>
    <x v="1594"/>
    <x v="2"/>
    <n v="1380000000000"/>
    <s v="Tennis Shoes"/>
    <n v="12400000000000"/>
    <n v="1"/>
    <n v="485.53"/>
    <n v="534.08299999999997"/>
    <n v="48.552999999999997"/>
  </r>
  <r>
    <s v="gid://shopify/LineItem/2155892965454"/>
    <n v="3466"/>
    <s v="United States"/>
    <s v="Jobye"/>
    <s v="Duckit"/>
    <x v="31"/>
    <n v="8705"/>
    <x v="161"/>
    <x v="0"/>
    <n v="4636"/>
    <x v="1595"/>
    <x v="2"/>
    <n v="1380000000000"/>
    <s v="Tennis Shoes"/>
    <n v="12400000000000"/>
    <n v="1"/>
    <n v="485.53"/>
    <n v="534.08299999999997"/>
    <n v="48.552999999999997"/>
  </r>
  <r>
    <s v="gid://shopify/LineItem/2155071111246"/>
    <n v="2914"/>
    <s v="United States"/>
    <s v="Aurthur"/>
    <s v="Sudddard"/>
    <x v="0"/>
    <n v="34669"/>
    <x v="2"/>
    <x v="0"/>
    <n v="1755"/>
    <x v="1596"/>
    <x v="2"/>
    <n v="1430000000000"/>
    <s v="Tennis Shoes"/>
    <n v="12600000000000"/>
    <n v="1"/>
    <n v="823.13"/>
    <n v="905.44299999999998"/>
    <n v="82.313000000000002"/>
  </r>
  <r>
    <s v="gid://shopify/LineItem/2151439827022"/>
    <n v="94"/>
    <s v="United States"/>
    <s v="Janessa"/>
    <s v="Rawcliff"/>
    <x v="22"/>
    <n v="22574"/>
    <x v="45"/>
    <x v="0"/>
    <n v="3549"/>
    <x v="213"/>
    <x v="2"/>
    <n v="1430000000000"/>
    <s v="Tennis Shoes"/>
    <n v="12600000000000"/>
    <n v="1"/>
    <n v="563.92999999999995"/>
    <n v="620.32299999999998"/>
    <n v="56.393000000000001"/>
  </r>
  <r>
    <s v="gid://shopify/LineItem/2153697181774"/>
    <n v="1760"/>
    <s v="United States"/>
    <s v="Xylia"/>
    <s v="Ginni"/>
    <x v="11"/>
    <n v="44313"/>
    <x v="54"/>
    <x v="0"/>
    <n v="3430"/>
    <x v="1597"/>
    <x v="2"/>
    <n v="1380000000000"/>
    <s v="Tennis Shoes"/>
    <n v="12400000000000"/>
    <n v="1"/>
    <n v="537.13"/>
    <n v="590.84299999999996"/>
    <n v="53.713000000000001"/>
  </r>
  <r>
    <s v="gid://shopify/LineItem/2154692739150"/>
    <n v="2497"/>
    <s v="United States"/>
    <s v="Neron"/>
    <s v="Morgans"/>
    <x v="2"/>
    <n v="96825"/>
    <x v="19"/>
    <x v="0"/>
    <n v="1135"/>
    <x v="1598"/>
    <x v="2"/>
    <n v="9058888645"/>
    <s v="Tennis Shoes"/>
    <n v="43149307781"/>
    <n v="1"/>
    <n v="537.13"/>
    <n v="590.84299999999996"/>
    <n v="53.713000000000001"/>
  </r>
  <r>
    <s v="gid://shopify/LineItem/2157009764430"/>
    <n v="4225"/>
    <s v="United States"/>
    <s v="Hastie"/>
    <s v="Toffanini"/>
    <x v="9"/>
    <n v="98705"/>
    <x v="15"/>
    <x v="0"/>
    <n v="4602"/>
    <x v="1466"/>
    <x v="2"/>
    <n v="8624688325"/>
    <s v="Tennis Shoes"/>
    <n v="36980478149"/>
    <n v="1"/>
    <n v="672.73"/>
    <n v="740.00300000000004"/>
    <n v="67.272999999999996"/>
  </r>
  <r>
    <s v="gid://shopify/LineItem/2161006968910"/>
    <n v="7080"/>
    <s v="United States"/>
    <s v="Luisa"/>
    <s v="Chappell"/>
    <x v="17"/>
    <n v="52738"/>
    <x v="378"/>
    <x v="0"/>
    <n v="2486"/>
    <x v="255"/>
    <x v="2"/>
    <n v="1430000000000"/>
    <s v="Tennis Shoes"/>
    <n v="12600000000000"/>
    <n v="1"/>
    <n v="674.33"/>
    <n v="741.76300000000003"/>
    <n v="67.433000000000007"/>
  </r>
  <r>
    <s v="gid://shopify/LineItem/2160283648078"/>
    <n v="6450"/>
    <s v="United States"/>
    <s v="Heall"/>
    <s v="Rubenov"/>
    <x v="8"/>
    <n v="95827"/>
    <x v="157"/>
    <x v="0"/>
    <n v="6233"/>
    <x v="1030"/>
    <x v="2"/>
    <n v="1410000000000"/>
    <s v="Tennis Shoes"/>
    <n v="12500000000000"/>
    <n v="1"/>
    <n v="497.13"/>
    <n v="546.84299999999996"/>
    <n v="49.713000000000001"/>
  </r>
  <r>
    <s v="gid://shopify/LineItem/2157609549902"/>
    <n v="4862"/>
    <s v="United States"/>
    <s v="Ludovika"/>
    <s v="Skeemer"/>
    <x v="31"/>
    <n v="63480"/>
    <x v="74"/>
    <x v="0"/>
    <n v="4445"/>
    <x v="1599"/>
    <x v="2"/>
    <n v="1430000000000"/>
    <s v="Tennis Shoes"/>
    <n v="12600000000000"/>
    <n v="1"/>
    <n v="537.13"/>
    <n v="590.84299999999996"/>
    <n v="53.713000000000001"/>
  </r>
  <r>
    <s v="gid://shopify/LineItem/2159360999502"/>
    <n v="5883"/>
    <s v="United States"/>
    <s v="Kendal"/>
    <s v="Jakolevitch"/>
    <x v="23"/>
    <n v="28269"/>
    <x v="204"/>
    <x v="0"/>
    <n v="866"/>
    <x v="1600"/>
    <x v="2"/>
    <n v="150000000000"/>
    <s v="Tennis Shoes"/>
    <n v="12500000000000"/>
    <n v="1"/>
    <n v="615.13"/>
    <n v="676.64300000000003"/>
    <n v="61.512999999999998"/>
  </r>
  <r>
    <s v="gid://shopify/LineItem/2153934913614"/>
    <n v="1951"/>
    <s v="United States"/>
    <s v="Caryl"/>
    <s v="Leadbetter"/>
    <x v="4"/>
    <n v="63979"/>
    <x v="169"/>
    <x v="0"/>
    <n v="2135"/>
    <x v="1097"/>
    <x v="2"/>
    <n v="6689478149"/>
    <s v="Tennis Shoes"/>
    <n v="1550000000000"/>
    <n v="1"/>
    <n v="625.13"/>
    <n v="687.64300000000003"/>
    <n v="62.512999999999998"/>
  </r>
  <r>
    <s v="gid://shopify/LineItem/2152890728526"/>
    <n v="1012"/>
    <s v="United States"/>
    <s v="Reggie"/>
    <s v="Clingoe"/>
    <x v="14"/>
    <n v="33866"/>
    <x v="150"/>
    <x v="0"/>
    <n v="6247"/>
    <x v="600"/>
    <x v="2"/>
    <n v="1430000000000"/>
    <s v="Tennis Shoes"/>
    <n v="12600000000000"/>
    <n v="1"/>
    <n v="537.13"/>
    <n v="590.84299999999996"/>
    <n v="53.713000000000001"/>
  </r>
  <r>
    <s v="gid://shopify/LineItem/2154461986894"/>
    <n v="2251"/>
    <s v="United States"/>
    <s v="Ellwood"/>
    <s v="Valero"/>
    <x v="3"/>
    <n v="98233"/>
    <x v="355"/>
    <x v="0"/>
    <n v="600"/>
    <x v="1601"/>
    <x v="2"/>
    <n v="1430000000000"/>
    <s v="Tennis Shoes"/>
    <n v="12600000000000"/>
    <n v="1"/>
    <n v="635.13"/>
    <n v="698.64300000000003"/>
    <n v="63.512999999999998"/>
  </r>
  <r>
    <s v="gid://shopify/LineItem/2159739830350"/>
    <n v="6139"/>
    <s v="United States"/>
    <s v="Dotty"/>
    <s v="Galton"/>
    <x v="22"/>
    <n v="1759"/>
    <x v="4"/>
    <x v="0"/>
    <n v="2336"/>
    <x v="1602"/>
    <x v="2"/>
    <n v="1430000000000"/>
    <s v="Tennis Shoes"/>
    <n v="12600000000000"/>
    <n v="1"/>
    <n v="537.13"/>
    <n v="590.84299999999996"/>
    <n v="53.713000000000001"/>
  </r>
  <r>
    <s v="gid://shopify/LineItem/2155050500174"/>
    <n v="2889"/>
    <s v="United States"/>
    <s v="Wynny"/>
    <s v="Keeney"/>
    <x v="15"/>
    <n v="36760"/>
    <x v="48"/>
    <x v="0"/>
    <n v="5845"/>
    <x v="1603"/>
    <x v="2"/>
    <n v="6689477957"/>
    <s v="Tennis Shoes"/>
    <n v="26355394693"/>
    <n v="1"/>
    <n v="527.13"/>
    <n v="579.84299999999996"/>
    <n v="52.713000000000001"/>
  </r>
  <r>
    <s v="gid://shopify/LineItem/2156583059534"/>
    <n v="4035"/>
    <s v="United States"/>
    <s v="Julina"/>
    <s v="Boick"/>
    <x v="5"/>
    <n v="94039"/>
    <x v="227"/>
    <x v="0"/>
    <n v="338"/>
    <x v="1604"/>
    <x v="2"/>
    <n v="1430000000000"/>
    <s v="Tennis Shoes"/>
    <n v="12600000000000"/>
    <n v="1"/>
    <n v="537.13"/>
    <n v="590.84299999999996"/>
    <n v="53.713000000000001"/>
  </r>
  <r>
    <s v="gid://shopify/LineItem/2154407166030"/>
    <n v="2177"/>
    <s v="United States"/>
    <s v="Karlie"/>
    <s v="Sketh"/>
    <x v="2"/>
    <n v="14123"/>
    <x v="80"/>
    <x v="0"/>
    <n v="1519"/>
    <x v="1605"/>
    <x v="2"/>
    <n v="1430000000000"/>
    <s v="Tennis Shoes"/>
    <n v="12600000000000"/>
    <n v="1"/>
    <n v="537.13"/>
    <n v="590.84299999999996"/>
    <n v="53.713000000000001"/>
  </r>
  <r>
    <s v="gid://shopify/LineItem/2157202636878"/>
    <n v="4496"/>
    <s v="United States"/>
    <s v="Salli"/>
    <s v="Skews"/>
    <x v="11"/>
    <n v="38282"/>
    <x v="337"/>
    <x v="0"/>
    <n v="1101"/>
    <x v="1606"/>
    <x v="2"/>
    <n v="1430000000000"/>
    <s v="Tennis Shoes"/>
    <n v="12600000000000"/>
    <n v="1"/>
    <n v="537.13"/>
    <n v="590.84299999999996"/>
    <n v="53.713000000000001"/>
  </r>
  <r>
    <s v="gid://shopify/LineItem/2155644354638"/>
    <n v="3232"/>
    <s v="United States"/>
    <s v="Betty"/>
    <s v="Brisseau"/>
    <x v="0"/>
    <n v="44506"/>
    <x v="97"/>
    <x v="0"/>
    <n v="356"/>
    <x v="1607"/>
    <x v="2"/>
    <n v="1430000000000"/>
    <s v="Tennis Shoes"/>
    <n v="12600000000000"/>
    <n v="1"/>
    <n v="517.53"/>
    <n v="569.28300000000002"/>
    <n v="51.753"/>
  </r>
  <r>
    <s v="gid://shopify/LineItem/2153642328142"/>
    <n v="1705"/>
    <s v="United States"/>
    <s v="Ludovika"/>
    <s v="Mackiewicz"/>
    <x v="22"/>
    <n v="96466"/>
    <x v="45"/>
    <x v="0"/>
    <n v="2208"/>
    <x v="1608"/>
    <x v="2"/>
    <n v="6689478149"/>
    <s v="Tennis Shoes"/>
    <n v="1550000000000"/>
    <n v="1"/>
    <n v="527.13"/>
    <n v="579.84299999999996"/>
    <n v="52.713000000000001"/>
  </r>
  <r>
    <s v="gid://shopify/LineItem/2159643066446"/>
    <n v="6065"/>
    <s v="United States"/>
    <s v="Nerty"/>
    <s v="Mearing"/>
    <x v="7"/>
    <n v="40608"/>
    <x v="12"/>
    <x v="0"/>
    <n v="5074"/>
    <x v="1609"/>
    <x v="2"/>
    <n v="6689478149"/>
    <s v="Tennis Shoes"/>
    <n v="1550000000000"/>
    <n v="1"/>
    <n v="527.13"/>
    <n v="579.84299999999996"/>
    <n v="52.713000000000001"/>
  </r>
  <r>
    <s v="gid://shopify/LineItem/2161505763406"/>
    <n v="7427"/>
    <s v="United States"/>
    <s v="Susie"/>
    <s v="Furmagier"/>
    <x v="2"/>
    <n v="89525"/>
    <x v="338"/>
    <x v="0"/>
    <n v="3161"/>
    <x v="1610"/>
    <x v="2"/>
    <n v="1430000000000"/>
    <s v="Tennis Shoes"/>
    <n v="12600000000000"/>
    <n v="1"/>
    <n v="537.13"/>
    <n v="590.84299999999996"/>
    <n v="53.713000000000001"/>
  </r>
  <r>
    <s v="gid://shopify/LineItem/2154065264718"/>
    <n v="2025"/>
    <s v="United States"/>
    <s v="Chad"/>
    <s v="Sinclair"/>
    <x v="10"/>
    <n v="36810"/>
    <x v="71"/>
    <x v="0"/>
    <n v="2297"/>
    <x v="1611"/>
    <x v="2"/>
    <n v="6689477957"/>
    <s v="Tennis Shoes"/>
    <n v="26355404485"/>
    <n v="1"/>
    <n v="587.92999999999995"/>
    <n v="646.72299999999996"/>
    <n v="58.792999999999999"/>
  </r>
  <r>
    <s v="gid://shopify/LineItem/2151138394190"/>
    <n v="2"/>
    <s v="United States"/>
    <s v="Henka"/>
    <s v="Giorgini"/>
    <x v="6"/>
    <n v="57153"/>
    <x v="11"/>
    <x v="0"/>
    <n v="1163"/>
    <x v="1612"/>
    <x v="2"/>
    <n v="6442802437"/>
    <s v="Tennis Shoes"/>
    <n v="26355172165"/>
    <n v="1"/>
    <n v="517.53"/>
    <n v="569.28300000000002"/>
    <n v="51.753"/>
  </r>
  <r>
    <s v="gid://shopify/LineItem/2153162833998"/>
    <n v="1281"/>
    <s v="United States"/>
    <s v="Krissy"/>
    <s v="De Blasio"/>
    <x v="3"/>
    <n v="46508"/>
    <x v="7"/>
    <x v="0"/>
    <n v="5588"/>
    <x v="1613"/>
    <x v="2"/>
    <n v="1380000000000"/>
    <s v="Tennis Shoes"/>
    <n v="12500000000000"/>
    <n v="1"/>
    <n v="509.53"/>
    <n v="560.48299999999995"/>
    <n v="50.953000000000003"/>
  </r>
  <r>
    <s v="gid://shopify/LineItem/2156520308814"/>
    <n v="3992"/>
    <s v="United States"/>
    <s v="Hartwell"/>
    <s v="Lathee"/>
    <x v="14"/>
    <n v="8399"/>
    <x v="377"/>
    <x v="0"/>
    <n v="3279"/>
    <x v="1614"/>
    <x v="2"/>
    <n v="1380000000000"/>
    <s v="Tennis Shoes"/>
    <n v="12400000000000"/>
    <n v="1"/>
    <n v="537.13"/>
    <n v="590.84299999999996"/>
    <n v="53.713000000000001"/>
  </r>
  <r>
    <s v="gid://shopify/LineItem/2153185443918"/>
    <n v="1304"/>
    <s v="United States"/>
    <s v="Lyndsey"/>
    <s v="Carslake"/>
    <x v="33"/>
    <n v="79110"/>
    <x v="110"/>
    <x v="0"/>
    <n v="3705"/>
    <x v="1615"/>
    <x v="2"/>
    <n v="6689478149"/>
    <s v="Tennis Shoes"/>
    <n v="1550000000000"/>
    <n v="1"/>
    <n v="509.53"/>
    <n v="560.48299999999995"/>
    <n v="50.953000000000003"/>
  </r>
  <r>
    <s v="gid://shopify/LineItem/2161187651662"/>
    <n v="7228"/>
    <s v="United States"/>
    <s v="Windy"/>
    <s v="Spincke"/>
    <x v="31"/>
    <n v="95694"/>
    <x v="144"/>
    <x v="0"/>
    <n v="5420"/>
    <x v="1616"/>
    <x v="2"/>
    <n v="6689477957"/>
    <s v="Tennis Shoes"/>
    <n v="26355409093"/>
    <n v="1"/>
    <n v="527.13"/>
    <n v="579.84299999999996"/>
    <n v="52.713000000000001"/>
  </r>
  <r>
    <s v="gid://shopify/LineItem/2156267733070"/>
    <n v="3780"/>
    <s v="United States"/>
    <s v="Lemmie"/>
    <s v="Georgeou"/>
    <x v="29"/>
    <n v="97263"/>
    <x v="67"/>
    <x v="0"/>
    <n v="3078"/>
    <x v="1617"/>
    <x v="2"/>
    <n v="150000000000"/>
    <s v="Tennis Shoes"/>
    <n v="1470000000000"/>
    <n v="1"/>
    <n v="537.13"/>
    <n v="590.84299999999996"/>
    <n v="53.713000000000001"/>
  </r>
  <r>
    <s v="gid://shopify/LineItem/2151931871310"/>
    <n v="527"/>
    <s v="United States"/>
    <s v="D'arcy"/>
    <s v="Markovic"/>
    <x v="1"/>
    <n v="45806"/>
    <x v="176"/>
    <x v="0"/>
    <n v="4191"/>
    <x v="1618"/>
    <x v="2"/>
    <n v="6964678277"/>
    <s v="Tennis Shoes"/>
    <n v="1550000000000"/>
    <n v="1"/>
    <n v="501.53"/>
    <n v="551.68299999999999"/>
    <n v="50.152999999999999"/>
  </r>
  <r>
    <s v="gid://shopify/LineItem/2151528431694"/>
    <n v="177"/>
    <s v="United States"/>
    <s v="Sharline"/>
    <s v="Erasmus"/>
    <x v="0"/>
    <n v="17785"/>
    <x v="103"/>
    <x v="0"/>
    <n v="4939"/>
    <x v="1619"/>
    <x v="2"/>
    <n v="1380000000000"/>
    <s v="Tennis Shoes"/>
    <n v="12500000000000"/>
    <n v="1"/>
    <n v="497.13"/>
    <n v="546.84299999999996"/>
    <n v="49.713000000000001"/>
  </r>
  <r>
    <s v="gid://shopify/LineItem/2154394419278"/>
    <n v="2161"/>
    <s v="United States"/>
    <s v="Lilith"/>
    <s v="Thorbon"/>
    <x v="10"/>
    <n v="75338"/>
    <x v="71"/>
    <x v="0"/>
    <n v="378"/>
    <x v="1620"/>
    <x v="2"/>
    <n v="6689477957"/>
    <s v="Tennis Shoes"/>
    <n v="26355443589"/>
    <n v="1"/>
    <n v="527.13"/>
    <n v="579.84299999999996"/>
    <n v="52.713000000000001"/>
  </r>
  <r>
    <s v="gid://shopify/LineItem/2153970991182"/>
    <n v="1974"/>
    <s v="United States"/>
    <s v="Flss"/>
    <s v="Baldoni"/>
    <x v="0"/>
    <n v="91226"/>
    <x v="97"/>
    <x v="0"/>
    <n v="6022"/>
    <x v="1621"/>
    <x v="2"/>
    <n v="6689477957"/>
    <s v="Tennis Shoes"/>
    <n v="26355443589"/>
    <n v="1"/>
    <n v="563.92999999999995"/>
    <n v="620.32299999999998"/>
    <n v="56.393000000000001"/>
  </r>
  <r>
    <s v="gid://shopify/LineItem/2151836155982"/>
    <n v="459"/>
    <s v="United States"/>
    <s v="Ginnie"/>
    <s v="MacFaul"/>
    <x v="22"/>
    <n v="70201"/>
    <x v="45"/>
    <x v="0"/>
    <n v="2001"/>
    <x v="1622"/>
    <x v="2"/>
    <n v="6689478149"/>
    <s v="Tennis Shoes"/>
    <n v="1560000000000"/>
    <n v="1"/>
    <n v="505.13"/>
    <n v="555.64300000000003"/>
    <n v="50.512999999999998"/>
  </r>
  <r>
    <s v="gid://shopify/LineItem/2157243891790"/>
    <n v="4538"/>
    <s v="United States"/>
    <s v="Addia"/>
    <s v="Johananov"/>
    <x v="35"/>
    <n v="71898"/>
    <x v="115"/>
    <x v="0"/>
    <n v="3415"/>
    <x v="1623"/>
    <x v="2"/>
    <n v="6442802437"/>
    <s v="Tennis Shoes"/>
    <n v="1540000000000"/>
    <n v="1"/>
    <n v="517.53"/>
    <n v="569.28300000000002"/>
    <n v="51.753"/>
  </r>
  <r>
    <s v="gid://shopify/LineItem/2159480963150"/>
    <n v="5960"/>
    <s v="United States"/>
    <s v="Hannis"/>
    <s v="Mulloch"/>
    <x v="8"/>
    <n v="8246"/>
    <x v="379"/>
    <x v="0"/>
    <n v="6010"/>
    <x v="1624"/>
    <x v="2"/>
    <n v="6689478149"/>
    <s v="Tennis Shoes"/>
    <n v="1560000000000"/>
    <n v="1"/>
    <n v="527.13"/>
    <n v="579.84299999999996"/>
    <n v="52.713000000000001"/>
  </r>
  <r>
    <s v="gid://shopify/LineItem/2159249719374"/>
    <n v="5814"/>
    <s v="United States"/>
    <s v="Roley"/>
    <s v="McLoney"/>
    <x v="26"/>
    <n v="87980"/>
    <x v="242"/>
    <x v="0"/>
    <n v="2527"/>
    <x v="1625"/>
    <x v="2"/>
    <n v="1380000000000"/>
    <s v="Tennis Shoes"/>
    <n v="12500000000000"/>
    <n v="1"/>
    <n v="497.13"/>
    <n v="546.84299999999996"/>
    <n v="49.713000000000001"/>
  </r>
  <r>
    <s v="gid://shopify/LineItem/2160501588046"/>
    <n v="6673"/>
    <s v="United States"/>
    <s v="Olympe"/>
    <s v="Reddings"/>
    <x v="2"/>
    <n v="16520"/>
    <x v="31"/>
    <x v="0"/>
    <n v="4687"/>
    <x v="1626"/>
    <x v="2"/>
    <n v="6689478149"/>
    <s v="Tennis Shoes"/>
    <n v="1560000000000"/>
    <n v="1"/>
    <n v="527.13"/>
    <n v="579.84299999999996"/>
    <n v="52.713000000000001"/>
  </r>
  <r>
    <s v="gid://shopify/LineItem/2160360652878"/>
    <n v="6540"/>
    <s v="United States"/>
    <s v="Catie"/>
    <s v="Aizikovitz"/>
    <x v="11"/>
    <n v="81822"/>
    <x v="18"/>
    <x v="0"/>
    <n v="5364"/>
    <x v="1627"/>
    <x v="2"/>
    <n v="6689477701"/>
    <s v="Tennis Shoes"/>
    <n v="1540000000000"/>
    <n v="1"/>
    <n v="517.53"/>
    <n v="569.28300000000002"/>
    <n v="51.753"/>
  </r>
  <r>
    <s v="gid://shopify/LineItem/2157831749710"/>
    <n v="5026"/>
    <s v="United States"/>
    <s v="De"/>
    <s v="Alvar"/>
    <x v="2"/>
    <n v="24262"/>
    <x v="172"/>
    <x v="0"/>
    <n v="2827"/>
    <x v="1628"/>
    <x v="2"/>
    <n v="150000000000"/>
    <s v="Tennis Shoes"/>
    <n v="1470000000000"/>
    <n v="1"/>
    <n v="497.13"/>
    <n v="546.84299999999996"/>
    <n v="49.713000000000001"/>
  </r>
  <r>
    <s v="gid://shopify/LineItem/2155988877390"/>
    <n v="3540"/>
    <s v="United States"/>
    <s v="Ardella"/>
    <s v="Plaunch"/>
    <x v="17"/>
    <n v="2060"/>
    <x v="4"/>
    <x v="0"/>
    <n v="336"/>
    <x v="1629"/>
    <x v="2"/>
    <n v="6137293317"/>
    <s v="Tennis Shoes"/>
    <n v="19946459397"/>
    <n v="1"/>
    <n v="537.13"/>
    <n v="590.84299999999996"/>
    <n v="53.713000000000001"/>
  </r>
  <r>
    <s v="gid://shopify/LineItem/2157449805902"/>
    <n v="4739"/>
    <s v="United States"/>
    <s v="Auguste"/>
    <s v="Mochar"/>
    <x v="6"/>
    <n v="79903"/>
    <x v="231"/>
    <x v="0"/>
    <n v="4904"/>
    <x v="1630"/>
    <x v="2"/>
    <n v="150000000000"/>
    <s v="Tennis Shoes"/>
    <n v="1470000000000"/>
    <n v="1"/>
    <n v="595.13"/>
    <n v="654.64300000000003"/>
    <n v="59.512999999999998"/>
  </r>
  <r>
    <s v="gid://shopify/LineItem/2159362146382"/>
    <n v="5884"/>
    <s v="United States"/>
    <s v="Horatia"/>
    <s v="Tame"/>
    <x v="5"/>
    <n v="6837"/>
    <x v="380"/>
    <x v="0"/>
    <n v="1853"/>
    <x v="1631"/>
    <x v="2"/>
    <n v="6137293317"/>
    <s v="Tennis Shoes"/>
    <n v="19946459461"/>
    <n v="1"/>
    <n v="537.13"/>
    <n v="590.84299999999996"/>
    <n v="53.713000000000001"/>
  </r>
  <r>
    <s v="gid://shopify/LineItem/2153500180558"/>
    <n v="1560"/>
    <s v="United States"/>
    <s v="Samson"/>
    <s v="Pendlington"/>
    <x v="11"/>
    <n v="9955"/>
    <x v="18"/>
    <x v="0"/>
    <n v="6325"/>
    <x v="1632"/>
    <x v="2"/>
    <n v="6137293317"/>
    <s v="Tennis Shoes"/>
    <n v="19946459461"/>
    <n v="1"/>
    <n v="517.53"/>
    <n v="569.28300000000002"/>
    <n v="51.753"/>
  </r>
  <r>
    <s v="gid://shopify/LineItem/2153989242958"/>
    <n v="1989"/>
    <s v="United States"/>
    <s v="Smitty"/>
    <s v="Stoneham"/>
    <x v="6"/>
    <n v="59401"/>
    <x v="53"/>
    <x v="0"/>
    <n v="3675"/>
    <x v="1633"/>
    <x v="2"/>
    <n v="150000000000"/>
    <s v="Tennis Shoes"/>
    <n v="1470000000000"/>
    <n v="1"/>
    <n v="579.92999999999995"/>
    <n v="637.923"/>
    <n v="57.993000000000002"/>
  </r>
  <r>
    <s v="gid://shopify/LineItem/2160861315150"/>
    <n v="6968"/>
    <s v="United States"/>
    <s v="Allie"/>
    <s v="McDougle"/>
    <x v="19"/>
    <n v="96104"/>
    <x v="40"/>
    <x v="0"/>
    <n v="5483"/>
    <x v="1634"/>
    <x v="2"/>
    <n v="1380000000000"/>
    <s v="Tennis Shoes"/>
    <n v="12400000000000"/>
    <n v="1"/>
    <n v="509.53"/>
    <n v="560.48299999999995"/>
    <n v="50.953000000000003"/>
  </r>
  <r>
    <s v="gid://shopify/LineItem/2159792685134"/>
    <n v="6174"/>
    <s v="United States"/>
    <s v="Roscoe"/>
    <s v="Phaup"/>
    <x v="6"/>
    <n v="32706"/>
    <x v="368"/>
    <x v="0"/>
    <n v="3908"/>
    <x v="434"/>
    <x v="2"/>
    <n v="1380000000000"/>
    <s v="Tennis Shoes"/>
    <n v="12400000000000"/>
    <n v="1"/>
    <n v="527.13"/>
    <n v="579.84299999999996"/>
    <n v="52.713000000000001"/>
  </r>
  <r>
    <s v="gid://shopify/LineItem/2153701310542"/>
    <n v="1765"/>
    <s v="United States"/>
    <s v="Lloyd"/>
    <s v="Manners"/>
    <x v="28"/>
    <n v="17483"/>
    <x v="118"/>
    <x v="0"/>
    <n v="3091"/>
    <x v="1450"/>
    <x v="2"/>
    <n v="1380000000000"/>
    <s v="Tennis Shoes"/>
    <n v="12400000000000"/>
    <n v="1"/>
    <n v="527.13"/>
    <n v="579.84299999999996"/>
    <n v="52.713000000000001"/>
  </r>
  <r>
    <s v="gid://shopify/LineItem/2157426344014"/>
    <n v="4718"/>
    <s v="United States"/>
    <s v="Krystal"/>
    <s v="Woodier"/>
    <x v="33"/>
    <n v="7718"/>
    <x v="255"/>
    <x v="0"/>
    <n v="4941"/>
    <x v="1038"/>
    <x v="2"/>
    <n v="150000000000"/>
    <s v="Tennis Shoes"/>
    <n v="1470000000000"/>
    <n v="1"/>
    <n v="537.13"/>
    <n v="590.84299999999996"/>
    <n v="53.713000000000001"/>
  </r>
  <r>
    <s v="gid://shopify/LineItem/2160252092494"/>
    <n v="6405"/>
    <s v="United States"/>
    <s v="Jerald"/>
    <s v="Root"/>
    <x v="21"/>
    <n v="52058"/>
    <x v="92"/>
    <x v="0"/>
    <n v="2962"/>
    <x v="1445"/>
    <x v="2"/>
    <n v="1380000000000"/>
    <s v="Tennis Shoes"/>
    <n v="12400000000000"/>
    <n v="1"/>
    <n v="517.53"/>
    <n v="569.28300000000002"/>
    <n v="51.753"/>
  </r>
  <r>
    <s v="gid://shopify/LineItem/2152020705358"/>
    <n v="581"/>
    <s v="United States"/>
    <s v="Philippine"/>
    <s v="Corbin"/>
    <x v="6"/>
    <n v="84240"/>
    <x v="381"/>
    <x v="0"/>
    <n v="4476"/>
    <x v="1635"/>
    <x v="2"/>
    <n v="6964678405"/>
    <s v="Tennis Shoes"/>
    <n v="24039302981"/>
    <n v="1"/>
    <n v="615.13"/>
    <n v="676.64300000000003"/>
    <n v="61.512999999999998"/>
  </r>
  <r>
    <s v="gid://shopify/LineItem/2153058664526"/>
    <n v="1174"/>
    <s v="United States"/>
    <s v="Lorene"/>
    <s v="Ryce"/>
    <x v="8"/>
    <n v="15149"/>
    <x v="13"/>
    <x v="0"/>
    <n v="167"/>
    <x v="1636"/>
    <x v="2"/>
    <n v="150000000000"/>
    <s v="Tennis Shoes"/>
    <n v="1470000000000"/>
    <n v="1"/>
    <n v="537.13"/>
    <n v="590.84299999999996"/>
    <n v="53.713000000000001"/>
  </r>
  <r>
    <s v="gid://shopify/LineItem/2158828191822"/>
    <n v="5524"/>
    <s v="United States"/>
    <s v="Judon"/>
    <s v="Wearne"/>
    <x v="5"/>
    <n v="29880"/>
    <x v="227"/>
    <x v="0"/>
    <n v="388"/>
    <x v="1637"/>
    <x v="2"/>
    <n v="150000000000"/>
    <s v="Tennis Shoes"/>
    <n v="1470000000000"/>
    <n v="1"/>
    <n v="537.13"/>
    <n v="590.84299999999996"/>
    <n v="53.713000000000001"/>
  </r>
  <r>
    <s v="gid://shopify/LineItem/2153919381582"/>
    <n v="1938"/>
    <s v="United States"/>
    <s v="Giacobo"/>
    <s v="Emilien"/>
    <x v="13"/>
    <n v="55444"/>
    <x v="23"/>
    <x v="0"/>
    <n v="1900"/>
    <x v="654"/>
    <x v="2"/>
    <n v="1380000000000"/>
    <s v="Tennis Shoes"/>
    <n v="12400000000000"/>
    <n v="1"/>
    <n v="509.53"/>
    <n v="560.48299999999995"/>
    <n v="50.953000000000003"/>
  </r>
  <r>
    <s v="gid://shopify/LineItem/2158017019982"/>
    <n v="5184"/>
    <s v="United States"/>
    <s v="Joane"/>
    <s v="Fabler"/>
    <x v="9"/>
    <n v="55613"/>
    <x v="15"/>
    <x v="0"/>
    <n v="2331"/>
    <x v="1638"/>
    <x v="2"/>
    <n v="1380000000000"/>
    <s v="Tennis Shoes"/>
    <n v="12400000000000"/>
    <n v="1"/>
    <n v="517.53"/>
    <n v="569.28300000000002"/>
    <n v="51.753"/>
  </r>
  <r>
    <s v="gid://shopify/LineItem/2159390294094"/>
    <n v="5907"/>
    <s v="United States"/>
    <s v="Kathi"/>
    <s v="McClintock"/>
    <x v="11"/>
    <n v="79793"/>
    <x v="18"/>
    <x v="0"/>
    <n v="6262"/>
    <x v="1639"/>
    <x v="2"/>
    <n v="162000000000"/>
    <s v="Tennis Shoes"/>
    <n v="1550000000000"/>
    <n v="1"/>
    <n v="507.13"/>
    <n v="557.84299999999996"/>
    <n v="50.713000000000001"/>
  </r>
  <r>
    <s v="gid://shopify/LineItem/2151710621774"/>
    <n v="339"/>
    <s v="United States"/>
    <s v="Zorana"/>
    <s v="Treamayne"/>
    <x v="20"/>
    <n v="43636"/>
    <x v="42"/>
    <x v="0"/>
    <n v="3201"/>
    <x v="1640"/>
    <x v="2"/>
    <n v="150000000000"/>
    <s v="Tennis Shoes"/>
    <n v="1470000000000"/>
    <n v="1"/>
    <n v="507.13"/>
    <n v="557.84299999999996"/>
    <n v="50.713000000000001"/>
  </r>
  <r>
    <s v="gid://shopify/LineItem/2157753434190"/>
    <n v="4979"/>
    <s v="United States"/>
    <s v="Raphael"/>
    <s v="Bennington"/>
    <x v="5"/>
    <n v="41494"/>
    <x v="164"/>
    <x v="0"/>
    <n v="6244"/>
    <x v="1641"/>
    <x v="2"/>
    <n v="1380000000000"/>
    <s v="Tennis Shoes"/>
    <n v="12400000000000"/>
    <n v="1"/>
    <n v="527.13"/>
    <n v="579.84299999999996"/>
    <n v="52.713000000000001"/>
  </r>
  <r>
    <s v="gid://shopify/LineItem/2154443571278"/>
    <n v="2226"/>
    <s v="United States"/>
    <s v="Rozalin"/>
    <s v="Bolzen"/>
    <x v="27"/>
    <n v="27827"/>
    <x v="57"/>
    <x v="0"/>
    <n v="4400"/>
    <x v="1642"/>
    <x v="2"/>
    <n v="1380000000000"/>
    <s v="Tennis Shoes"/>
    <n v="12400000000000"/>
    <n v="1"/>
    <n v="527.13"/>
    <n v="579.84299999999996"/>
    <n v="52.713000000000001"/>
  </r>
  <r>
    <s v="gid://shopify/LineItem/2159423586382"/>
    <n v="5928"/>
    <s v="United States"/>
    <s v="Thomasa"/>
    <s v="Alcock"/>
    <x v="26"/>
    <n v="56000"/>
    <x v="242"/>
    <x v="0"/>
    <n v="4065"/>
    <x v="14"/>
    <x v="2"/>
    <n v="150000000000"/>
    <s v="Tennis Shoes"/>
    <n v="1470000000000"/>
    <n v="1"/>
    <n v="763.13"/>
    <n v="839.44299999999998"/>
    <n v="76.313000000000002"/>
  </r>
  <r>
    <s v="gid://shopify/LineItem/2151371079758"/>
    <n v="49"/>
    <s v="United States"/>
    <s v="Rebeca"/>
    <s v="Banbrigge"/>
    <x v="9"/>
    <n v="23112"/>
    <x v="15"/>
    <x v="0"/>
    <n v="3483"/>
    <x v="1643"/>
    <x v="2"/>
    <n v="1380000000000"/>
    <s v="Tennis Shoes"/>
    <n v="12400000000000"/>
    <n v="1"/>
    <n v="527.13"/>
    <n v="579.84299999999996"/>
    <n v="52.713000000000001"/>
  </r>
  <r>
    <s v="gid://shopify/LineItem/2160573284430"/>
    <n v="6729"/>
    <s v="United States"/>
    <s v="Julita"/>
    <s v="Roeby"/>
    <x v="14"/>
    <n v="17028"/>
    <x v="28"/>
    <x v="0"/>
    <n v="4561"/>
    <x v="147"/>
    <x v="2"/>
    <n v="1380000000000"/>
    <s v="Tennis Shoes"/>
    <n v="12400000000000"/>
    <n v="1"/>
    <n v="509.53"/>
    <n v="560.48299999999995"/>
    <n v="50.953000000000003"/>
  </r>
  <r>
    <s v="gid://shopify/LineItem/2155422154830"/>
    <n v="3181"/>
    <s v="United States"/>
    <s v="Terza"/>
    <s v="Klain"/>
    <x v="0"/>
    <n v="3364"/>
    <x v="0"/>
    <x v="0"/>
    <n v="1018"/>
    <x v="1644"/>
    <x v="2"/>
    <n v="150000000000"/>
    <s v="Tennis Shoes"/>
    <n v="1470000000000"/>
    <n v="1"/>
    <n v="507.13"/>
    <n v="557.84299999999996"/>
    <n v="50.713000000000001"/>
  </r>
  <r>
    <s v="gid://shopify/LineItem/2153899950158"/>
    <n v="1932"/>
    <s v="United States"/>
    <s v="Blayne"/>
    <s v="Tayt"/>
    <x v="14"/>
    <n v="13086"/>
    <x v="96"/>
    <x v="0"/>
    <n v="5213"/>
    <x v="1645"/>
    <x v="2"/>
    <n v="150000000000"/>
    <s v="Tennis Shoes"/>
    <n v="1470000000000"/>
    <n v="1"/>
    <n v="513.53"/>
    <n v="564.88300000000004"/>
    <n v="51.353000000000002"/>
  </r>
  <r>
    <s v="gid://shopify/LineItem/2159633039438"/>
    <n v="6057"/>
    <s v="United States"/>
    <s v="Torrin"/>
    <s v="Du Plantier"/>
    <x v="33"/>
    <n v="71242"/>
    <x v="362"/>
    <x v="0"/>
    <n v="3832"/>
    <x v="1381"/>
    <x v="2"/>
    <n v="150000000000"/>
    <s v="Tennis Shoes"/>
    <n v="1470000000000"/>
    <n v="1"/>
    <n v="537.13"/>
    <n v="590.84299999999996"/>
    <n v="53.713000000000001"/>
  </r>
  <r>
    <s v="gid://shopify/LineItem/2157456818254"/>
    <n v="4742"/>
    <s v="United States"/>
    <s v="Kameko"/>
    <s v="Attwater"/>
    <x v="0"/>
    <n v="5317"/>
    <x v="85"/>
    <x v="0"/>
    <n v="3154"/>
    <x v="892"/>
    <x v="2"/>
    <n v="1410000000000"/>
    <s v="Tennis Shoes"/>
    <n v="12500000000000"/>
    <n v="1"/>
    <n v="512.63"/>
    <n v="563.89300000000003"/>
    <n v="51.262999999999998"/>
  </r>
  <r>
    <s v="gid://shopify/LineItem/2160912793678"/>
    <n v="7003"/>
    <s v="United States"/>
    <s v="Lita"/>
    <s v="Macauley"/>
    <x v="21"/>
    <n v="31186"/>
    <x v="92"/>
    <x v="0"/>
    <n v="5645"/>
    <x v="124"/>
    <x v="2"/>
    <n v="150000000000"/>
    <s v="Tennis Shoes"/>
    <n v="1470000000000"/>
    <n v="1"/>
    <n v="517.53"/>
    <n v="569.28300000000002"/>
    <n v="51.753"/>
  </r>
  <r>
    <s v="gid://shopify/LineItem/2159719350350"/>
    <n v="6125"/>
    <s v="United States"/>
    <s v="Kelly"/>
    <s v="Monnery"/>
    <x v="0"/>
    <n v="73555"/>
    <x v="97"/>
    <x v="0"/>
    <n v="1194"/>
    <x v="1646"/>
    <x v="2"/>
    <n v="150000000000"/>
    <s v="Tennis Shoes"/>
    <n v="1470000000000"/>
    <n v="1"/>
    <n v="537.13"/>
    <n v="590.84299999999996"/>
    <n v="53.713000000000001"/>
  </r>
  <r>
    <s v="gid://shopify/LineItem/2159403827278"/>
    <n v="5914"/>
    <s v="United States"/>
    <s v="Sven"/>
    <s v="Newbegin"/>
    <x v="0"/>
    <n v="54802"/>
    <x v="51"/>
    <x v="0"/>
    <n v="6053"/>
    <x v="1647"/>
    <x v="2"/>
    <n v="150000000000"/>
    <s v="Tennis Shoes"/>
    <n v="1470000000000"/>
    <n v="1"/>
    <n v="537.13"/>
    <n v="590.84299999999996"/>
    <n v="53.713000000000001"/>
  </r>
  <r>
    <s v="gid://shopify/LineItem/2157021134926"/>
    <n v="4243"/>
    <s v="United States"/>
    <s v="Othelia"/>
    <s v="Kettlestringe"/>
    <x v="6"/>
    <n v="28236"/>
    <x v="240"/>
    <x v="0"/>
    <n v="4117"/>
    <x v="1648"/>
    <x v="2"/>
    <n v="150000000000"/>
    <s v="Tennis Shoes"/>
    <n v="1470000000000"/>
    <n v="1"/>
    <n v="517.53"/>
    <n v="569.28300000000002"/>
    <n v="51.753"/>
  </r>
  <r>
    <s v="gid://shopify/LineItem/2157598736462"/>
    <n v="4852"/>
    <s v="United States"/>
    <s v="Latashia"/>
    <s v="Brigstock"/>
    <x v="6"/>
    <n v="61347"/>
    <x v="235"/>
    <x v="0"/>
    <n v="2124"/>
    <x v="1649"/>
    <x v="2"/>
    <n v="150000000000"/>
    <s v="Tennis Shoes"/>
    <n v="1470000000000"/>
    <n v="1"/>
    <n v="537.13"/>
    <n v="590.84299999999996"/>
    <n v="53.713000000000001"/>
  </r>
  <r>
    <s v="gid://shopify/LineItem/2158522892366"/>
    <n v="5366"/>
    <s v="United States"/>
    <s v="Bronnie"/>
    <s v="Tench"/>
    <x v="14"/>
    <n v="57109"/>
    <x v="150"/>
    <x v="0"/>
    <n v="38"/>
    <x v="1650"/>
    <x v="2"/>
    <n v="150000000000"/>
    <s v="Tennis Shoes"/>
    <n v="1470000000000"/>
    <n v="1"/>
    <n v="537.13"/>
    <n v="590.84299999999996"/>
    <n v="53.713000000000001"/>
  </r>
  <r>
    <s v="gid://shopify/LineItem/2157104463950"/>
    <n v="4370"/>
    <s v="United States"/>
    <s v="Lammond"/>
    <s v="Bazire"/>
    <x v="15"/>
    <n v="25479"/>
    <x v="48"/>
    <x v="0"/>
    <n v="1933"/>
    <x v="1651"/>
    <x v="2"/>
    <n v="150000000000"/>
    <s v="Tennis Shoes"/>
    <n v="1470000000000"/>
    <n v="1"/>
    <n v="537.13"/>
    <n v="590.84299999999996"/>
    <n v="53.713000000000001"/>
  </r>
  <r>
    <s v="gid://shopify/LineItem/2154340646990"/>
    <n v="2089"/>
    <s v="United States"/>
    <s v="Joachim"/>
    <s v="Hannabus"/>
    <x v="10"/>
    <n v="89798"/>
    <x v="382"/>
    <x v="0"/>
    <n v="405"/>
    <x v="1424"/>
    <x v="2"/>
    <n v="1410000000000"/>
    <s v="Tennis Shoes"/>
    <n v="12500000000000"/>
    <n v="1"/>
    <n v="537.13"/>
    <n v="590.84299999999996"/>
    <n v="53.713000000000001"/>
  </r>
  <r>
    <s v="gid://shopify/LineItem/2152231796814"/>
    <n v="725"/>
    <s v="United States"/>
    <s v="Helenelizabeth"/>
    <s v="Deshon"/>
    <x v="31"/>
    <n v="60025"/>
    <x v="74"/>
    <x v="0"/>
    <n v="3518"/>
    <x v="1652"/>
    <x v="2"/>
    <n v="1410000000000"/>
    <s v="Tennis Shoes"/>
    <n v="12500000000000"/>
    <n v="1"/>
    <n v="537.13"/>
    <n v="590.84299999999996"/>
    <n v="53.713000000000001"/>
  </r>
  <r>
    <s v="gid://shopify/LineItem/2157940211790"/>
    <n v="5122"/>
    <s v="United States"/>
    <s v="Alayne"/>
    <s v="Arney"/>
    <x v="3"/>
    <n v="15388"/>
    <x v="263"/>
    <x v="0"/>
    <n v="561"/>
    <x v="1653"/>
    <x v="2"/>
    <n v="1410000000000"/>
    <s v="Tennis Shoes"/>
    <n v="12500000000000"/>
    <n v="1"/>
    <n v="537.13"/>
    <n v="590.84299999999996"/>
    <n v="53.713000000000001"/>
  </r>
  <r>
    <s v="gid://shopify/LineItem/2155323588686"/>
    <n v="3131"/>
    <s v="United States"/>
    <s v="Lilias"/>
    <s v="Harbor"/>
    <x v="43"/>
    <n v="646"/>
    <x v="270"/>
    <x v="0"/>
    <n v="1116"/>
    <x v="1654"/>
    <x v="2"/>
    <n v="1410000000000"/>
    <s v="Tennis Shoes"/>
    <n v="12500000000000"/>
    <n v="1"/>
    <n v="537.13"/>
    <n v="590.84299999999996"/>
    <n v="53.713000000000001"/>
  </r>
  <r>
    <s v="gid://shopify/LineItem/2157688979534"/>
    <n v="4939"/>
    <s v="United States"/>
    <s v="Thadeus"/>
    <s v="Cheatle"/>
    <x v="0"/>
    <n v="45106"/>
    <x v="2"/>
    <x v="0"/>
    <n v="770"/>
    <x v="1655"/>
    <x v="2"/>
    <n v="7861509509"/>
    <s v="Tennis Shoes"/>
    <n v="12400000000000"/>
    <n v="1"/>
    <n v="517.13"/>
    <n v="568.84299999999996"/>
    <n v="51.713000000000001"/>
  </r>
  <r>
    <s v="gid://shopify/LineItem/2154404315214"/>
    <n v="2175"/>
    <s v="United States"/>
    <s v="Jase"/>
    <s v="Goudge"/>
    <x v="9"/>
    <n v="97374"/>
    <x v="15"/>
    <x v="0"/>
    <n v="1756"/>
    <x v="1656"/>
    <x v="2"/>
    <n v="7861509509"/>
    <s v="Tennis Shoes"/>
    <n v="29518532037"/>
    <n v="1"/>
    <n v="501.53"/>
    <n v="551.68299999999999"/>
    <n v="50.152999999999999"/>
  </r>
  <r>
    <s v="gid://shopify/LineItem/2160263757902"/>
    <n v="6422"/>
    <s v="United States"/>
    <s v="Sephira"/>
    <s v="Searles"/>
    <x v="15"/>
    <n v="47603"/>
    <x v="32"/>
    <x v="0"/>
    <n v="1843"/>
    <x v="595"/>
    <x v="2"/>
    <n v="1380000000000"/>
    <s v="Tennis Shoes"/>
    <n v="12400000000000"/>
    <n v="1"/>
    <n v="537.13"/>
    <n v="590.84299999999996"/>
    <n v="53.713000000000001"/>
  </r>
  <r>
    <s v="gid://shopify/LineItem/2160284434510"/>
    <n v="6455"/>
    <s v="United States"/>
    <s v="Cinda"/>
    <s v="Palmby"/>
    <x v="11"/>
    <n v="29114"/>
    <x v="25"/>
    <x v="0"/>
    <n v="85"/>
    <x v="1657"/>
    <x v="2"/>
    <n v="1380000000000"/>
    <s v="Tennis Shoes"/>
    <n v="12400000000000"/>
    <n v="1"/>
    <n v="537.13"/>
    <n v="590.84299999999996"/>
    <n v="53.713000000000001"/>
  </r>
  <r>
    <s v="gid://shopify/LineItem/2154392518734"/>
    <n v="2157"/>
    <s v="United States"/>
    <s v="Lewiss"/>
    <s v="Sammonds"/>
    <x v="14"/>
    <n v="13637"/>
    <x v="28"/>
    <x v="0"/>
    <n v="5735"/>
    <x v="403"/>
    <x v="2"/>
    <n v="1380000000000"/>
    <s v="Tennis Shoes"/>
    <n v="12500000000000"/>
    <n v="1"/>
    <n v="517.53"/>
    <n v="569.28300000000002"/>
    <n v="51.753"/>
  </r>
  <r>
    <s v="gid://shopify/LineItem/2154395697230"/>
    <n v="2164"/>
    <s v="United States"/>
    <s v="Elmer"/>
    <s v="Rennolds"/>
    <x v="3"/>
    <n v="41921"/>
    <x v="4"/>
    <x v="0"/>
    <n v="1866"/>
    <x v="1399"/>
    <x v="2"/>
    <n v="1380000000000"/>
    <s v="Tennis Shoes"/>
    <n v="12400000000000"/>
    <n v="1"/>
    <n v="485.53"/>
    <n v="534.08299999999997"/>
    <n v="48.552999999999997"/>
  </r>
  <r>
    <s v="gid://shopify/LineItem/2158826782798"/>
    <n v="5523"/>
    <s v="United States"/>
    <s v="Sinclair"/>
    <s v="Codling"/>
    <x v="16"/>
    <n v="65033"/>
    <x v="237"/>
    <x v="0"/>
    <n v="35"/>
    <x v="1658"/>
    <x v="2"/>
    <n v="150000000000"/>
    <s v="Tennis Shoes"/>
    <n v="1470000000000"/>
    <n v="1"/>
    <n v="517.53"/>
    <n v="569.28300000000002"/>
    <n v="51.753"/>
  </r>
  <r>
    <s v="gid://shopify/LineItem/2152583135310"/>
    <n v="933"/>
    <s v="United States"/>
    <s v="Skip"/>
    <s v="Yerrill"/>
    <x v="0"/>
    <n v="74800"/>
    <x v="0"/>
    <x v="0"/>
    <n v="5341"/>
    <x v="1659"/>
    <x v="2"/>
    <n v="1380000000000"/>
    <s v="Tennis Shoes"/>
    <n v="12400000000000"/>
    <n v="1"/>
    <n v="537.13"/>
    <n v="590.84299999999996"/>
    <n v="53.713000000000001"/>
  </r>
  <r>
    <s v="gid://shopify/LineItem/2155903909966"/>
    <n v="3473"/>
    <s v="United States"/>
    <s v="Claudianus"/>
    <s v="Mcimmie"/>
    <x v="6"/>
    <n v="44942"/>
    <x v="140"/>
    <x v="0"/>
    <n v="6282"/>
    <x v="1660"/>
    <x v="2"/>
    <n v="7861509509"/>
    <s v="Tennis Shoes"/>
    <n v="29518531653"/>
    <n v="1"/>
    <n v="517.13"/>
    <n v="568.84299999999996"/>
    <n v="51.713000000000001"/>
  </r>
  <r>
    <s v="gid://shopify/LineItem/2159287500878"/>
    <n v="5836"/>
    <s v="United States"/>
    <s v="Margot"/>
    <s v="Beccero"/>
    <x v="26"/>
    <n v="4100"/>
    <x v="185"/>
    <x v="0"/>
    <n v="1033"/>
    <x v="1661"/>
    <x v="2"/>
    <n v="7861509509"/>
    <s v="Tennis Shoes"/>
    <n v="29518531653"/>
    <n v="1"/>
    <n v="517.13"/>
    <n v="568.84299999999996"/>
    <n v="51.713000000000001"/>
  </r>
  <r>
    <s v="gid://shopify/LineItem/2153691250766"/>
    <n v="1752"/>
    <s v="United States"/>
    <s v="Rooney"/>
    <s v="Craigheid"/>
    <x v="12"/>
    <n v="9094"/>
    <x v="352"/>
    <x v="0"/>
    <n v="552"/>
    <x v="174"/>
    <x v="2"/>
    <n v="1380000000000"/>
    <s v="Tennis Shoes"/>
    <n v="12500000000000"/>
    <n v="1"/>
    <n v="517.53"/>
    <n v="569.28300000000002"/>
    <n v="51.753"/>
  </r>
  <r>
    <s v="gid://shopify/LineItem/2160930717774"/>
    <n v="7017"/>
    <s v="United States"/>
    <s v="Danny"/>
    <s v="Popham"/>
    <x v="22"/>
    <n v="24075"/>
    <x v="137"/>
    <x v="0"/>
    <n v="1269"/>
    <x v="1662"/>
    <x v="2"/>
    <n v="1380000000000"/>
    <s v="Tennis Shoes"/>
    <n v="12400000000000"/>
    <n v="1"/>
    <n v="517.53"/>
    <n v="569.28300000000002"/>
    <n v="51.753"/>
  </r>
  <r>
    <s v="gid://shopify/LineItem/2153843130446"/>
    <n v="1895"/>
    <s v="United States"/>
    <s v="Ingeborg"/>
    <s v="Yarrington"/>
    <x v="14"/>
    <n v="39918"/>
    <x v="166"/>
    <x v="0"/>
    <n v="2322"/>
    <x v="1663"/>
    <x v="2"/>
    <n v="150000000000"/>
    <s v="Tennis Shoes"/>
    <n v="1470000000000"/>
    <n v="1"/>
    <n v="517.53"/>
    <n v="569.28300000000002"/>
    <n v="51.753"/>
  </r>
  <r>
    <s v="gid://shopify/LineItem/2152908619854"/>
    <n v="1029"/>
    <s v="United States"/>
    <s v="Adelind"/>
    <s v="Brothers"/>
    <x v="3"/>
    <n v="82288"/>
    <x v="263"/>
    <x v="0"/>
    <n v="4571"/>
    <x v="1664"/>
    <x v="2"/>
    <n v="1380000000000"/>
    <s v="Tennis Shoes"/>
    <n v="12400000000000"/>
    <n v="1"/>
    <n v="537.13"/>
    <n v="590.84299999999996"/>
    <n v="53.713000000000001"/>
  </r>
  <r>
    <s v="gid://shopify/LineItem/2156498911310"/>
    <n v="3978"/>
    <s v="United States"/>
    <s v="Almeda"/>
    <s v="Speake"/>
    <x v="2"/>
    <n v="51564"/>
    <x v="155"/>
    <x v="0"/>
    <n v="2961"/>
    <x v="1665"/>
    <x v="2"/>
    <n v="1380000000000"/>
    <s v="Tennis Shoes"/>
    <n v="12400000000000"/>
    <n v="1"/>
    <n v="517.53"/>
    <n v="569.28300000000002"/>
    <n v="51.753"/>
  </r>
  <r>
    <s v="gid://shopify/LineItem/2161388814414"/>
    <n v="7358"/>
    <s v="United States"/>
    <s v="Leesa"/>
    <s v="Heed"/>
    <x v="0"/>
    <n v="22049"/>
    <x v="122"/>
    <x v="0"/>
    <n v="3776"/>
    <x v="1666"/>
    <x v="2"/>
    <n v="7861508741"/>
    <s v="Tennis Shoes"/>
    <n v="29518527621"/>
    <n v="1"/>
    <n v="537.13"/>
    <n v="590.84299999999996"/>
    <n v="53.713000000000001"/>
  </r>
  <r>
    <s v="gid://shopify/LineItem/2160262709326"/>
    <n v="6421"/>
    <s v="United States"/>
    <s v="Archie"/>
    <s v="Denisard"/>
    <x v="2"/>
    <n v="42855"/>
    <x v="258"/>
    <x v="0"/>
    <n v="3487"/>
    <x v="1667"/>
    <x v="2"/>
    <n v="7861508741"/>
    <s v="Tennis Shoes"/>
    <n v="12400000000000"/>
    <n v="1"/>
    <n v="517.53"/>
    <n v="569.28300000000002"/>
    <n v="51.753"/>
  </r>
  <r>
    <s v="gid://shopify/LineItem/2154794483790"/>
    <n v="2618"/>
    <s v="United States"/>
    <s v="Ezequiel"/>
    <s v="Winear"/>
    <x v="16"/>
    <n v="68011"/>
    <x v="181"/>
    <x v="0"/>
    <n v="2212"/>
    <x v="1668"/>
    <x v="2"/>
    <n v="150000000000"/>
    <s v="Tennis Shoes"/>
    <n v="1470000000000"/>
    <n v="1"/>
    <n v="537.13"/>
    <n v="590.84299999999996"/>
    <n v="53.713000000000001"/>
  </r>
  <r>
    <s v="gid://shopify/LineItem/2160286662734"/>
    <n v="6462"/>
    <s v="United States"/>
    <s v="Francisca"/>
    <s v="Handrek"/>
    <x v="24"/>
    <n v="16650"/>
    <x v="50"/>
    <x v="0"/>
    <n v="465"/>
    <x v="1669"/>
    <x v="2"/>
    <n v="150000000000"/>
    <s v="Tennis Shoes"/>
    <n v="1470000000000"/>
    <n v="1"/>
    <n v="517.53"/>
    <n v="569.28300000000002"/>
    <n v="51.753"/>
  </r>
  <r>
    <s v="gid://shopify/LineItem/2159073493070"/>
    <n v="5687"/>
    <s v="United States"/>
    <s v="Annabelle"/>
    <s v="Noye"/>
    <x v="37"/>
    <n v="25919"/>
    <x v="193"/>
    <x v="0"/>
    <n v="1371"/>
    <x v="1670"/>
    <x v="2"/>
    <n v="150000000000"/>
    <s v="Tennis Shoes"/>
    <n v="1470000000000"/>
    <n v="1"/>
    <n v="541.53"/>
    <n v="595.68299999999999"/>
    <n v="54.152999999999999"/>
  </r>
  <r>
    <s v="gid://shopify/LineItem/2153171714126"/>
    <n v="1293"/>
    <s v="United States"/>
    <s v="Rik"/>
    <s v="Harrington"/>
    <x v="11"/>
    <n v="77583"/>
    <x v="63"/>
    <x v="0"/>
    <n v="2474"/>
    <x v="1671"/>
    <x v="2"/>
    <n v="1380000000000"/>
    <s v="Tennis Shoes"/>
    <n v="12400000000000"/>
    <n v="1"/>
    <n v="567.13"/>
    <n v="623.84299999999996"/>
    <n v="56.713000000000001"/>
  </r>
  <r>
    <s v="gid://shopify/LineItem/2160455123022"/>
    <n v="6619"/>
    <s v="United States"/>
    <s v="Deina"/>
    <s v="Von Welldun"/>
    <x v="1"/>
    <n v="74892"/>
    <x v="6"/>
    <x v="0"/>
    <n v="3716"/>
    <x v="1672"/>
    <x v="2"/>
    <n v="150000000000"/>
    <s v="Tennis Shoes"/>
    <n v="1470000000000"/>
    <n v="1"/>
    <n v="567.13"/>
    <n v="623.84299999999996"/>
    <n v="56.713000000000001"/>
  </r>
  <r>
    <s v="gid://shopify/LineItem/2151697383502"/>
    <n v="331"/>
    <s v="United States"/>
    <s v="Trevor"/>
    <s v="Matthewes"/>
    <x v="0"/>
    <n v="64915"/>
    <x v="0"/>
    <x v="0"/>
    <n v="965"/>
    <x v="1673"/>
    <x v="2"/>
    <n v="1420000000000"/>
    <s v="Walking Shoes"/>
    <n v="12600000000000"/>
    <n v="1"/>
    <n v="595.13"/>
    <n v="654.64300000000003"/>
    <n v="59.512999999999998"/>
  </r>
  <r>
    <s v="gid://shopify/LineItem/2154972217422"/>
    <n v="2792"/>
    <s v="United States"/>
    <s v="Tiff"/>
    <s v="Wilderspoon"/>
    <x v="8"/>
    <n v="48815"/>
    <x v="157"/>
    <x v="0"/>
    <n v="4789"/>
    <x v="1674"/>
    <x v="2"/>
    <n v="9058892485"/>
    <s v="Walking Shoes"/>
    <n v="43149350917"/>
    <n v="1"/>
    <n v="501.53"/>
    <n v="551.68299999999999"/>
    <n v="50.152999999999999"/>
  </r>
  <r>
    <s v="gid://shopify/LineItem/2153381494862"/>
    <n v="1462"/>
    <s v="United States"/>
    <s v="Adrian"/>
    <s v="Leyfield"/>
    <x v="2"/>
    <n v="26748"/>
    <x v="183"/>
    <x v="0"/>
    <n v="2597"/>
    <x v="1675"/>
    <x v="2"/>
    <n v="1380000000000"/>
    <s v="Walking Shoes"/>
    <n v="12400000000000"/>
    <n v="1"/>
    <n v="555.13"/>
    <n v="610.64300000000003"/>
    <n v="55.512999999999998"/>
  </r>
  <r>
    <s v="gid://shopify/LineItem/2156675530830"/>
    <n v="4098"/>
    <s v="United States"/>
    <s v="Madeline"/>
    <s v="Cotte"/>
    <x v="8"/>
    <n v="35383"/>
    <x v="90"/>
    <x v="0"/>
    <n v="4723"/>
    <x v="1676"/>
    <x v="2"/>
    <n v="9058892037"/>
    <s v="Walking Shoes"/>
    <n v="43149348933"/>
    <n v="1"/>
    <n v="547.92999999999995"/>
    <n v="602.72299999999996"/>
    <n v="54.792999999999999"/>
  </r>
  <r>
    <s v="gid://shopify/LineItem/2159738781774"/>
    <n v="6138"/>
    <s v="United States"/>
    <s v="Fiona"/>
    <s v="Du Hamel"/>
    <x v="2"/>
    <n v="83767"/>
    <x v="82"/>
    <x v="0"/>
    <n v="987"/>
    <x v="1677"/>
    <x v="2"/>
    <n v="8624701253"/>
    <s v="Walking Shoes"/>
    <n v="36980582917"/>
    <n v="1"/>
    <n v="501.53"/>
    <n v="551.68299999999999"/>
    <n v="50.152999999999999"/>
  </r>
  <r>
    <s v="gid://shopify/LineItem/2156599017550"/>
    <n v="4048"/>
    <s v="United States"/>
    <s v="Arron"/>
    <s v="Genn"/>
    <x v="25"/>
    <n v="42708"/>
    <x v="68"/>
    <x v="0"/>
    <n v="1915"/>
    <x v="1678"/>
    <x v="2"/>
    <n v="1380000000000"/>
    <s v="Walking Shoes"/>
    <n v="12400000000000"/>
    <n v="1"/>
    <n v="751.13"/>
    <n v="826.24300000000005"/>
    <n v="75.113"/>
  </r>
  <r>
    <s v="gid://shopify/LineItem/2160173613134"/>
    <n v="6297"/>
    <s v="United States"/>
    <s v="Randee"/>
    <s v="Wrey"/>
    <x v="0"/>
    <n v="2665"/>
    <x v="0"/>
    <x v="0"/>
    <n v="5657"/>
    <x v="1679"/>
    <x v="2"/>
    <n v="8624701573"/>
    <s v="Walking Shoes"/>
    <n v="36980585029"/>
    <n v="1"/>
    <n v="597.13"/>
    <n v="656.84299999999996"/>
    <n v="59.713000000000001"/>
  </r>
  <r>
    <s v="gid://shopify/LineItem/2152610791502"/>
    <n v="945"/>
    <s v="United States"/>
    <s v="Hayley"/>
    <s v="Iban"/>
    <x v="6"/>
    <n v="81566"/>
    <x v="81"/>
    <x v="0"/>
    <n v="5136"/>
    <x v="1680"/>
    <x v="2"/>
    <n v="68000350213"/>
    <s v="Walking Shoes"/>
    <n v="828000000000"/>
    <n v="1"/>
    <n v="531.92999999999995"/>
    <n v="585.12300000000005"/>
    <n v="53.192999999999998"/>
  </r>
  <r>
    <s v="gid://shopify/LineItem/2159631630414"/>
    <n v="6055"/>
    <s v="United States"/>
    <s v="Jarad"/>
    <s v="Kamienski"/>
    <x v="0"/>
    <n v="82722"/>
    <x v="139"/>
    <x v="0"/>
    <n v="2414"/>
    <x v="1381"/>
    <x v="2"/>
    <n v="1380000000000"/>
    <s v="Walking Shoes"/>
    <n v="12400000000000"/>
    <n v="1"/>
    <n v="485.53"/>
    <n v="534.08299999999997"/>
    <n v="48.552999999999997"/>
  </r>
  <r>
    <s v="gid://shopify/LineItem/2157688553550"/>
    <n v="4938"/>
    <s v="United States"/>
    <s v="Timofei"/>
    <s v="Wegman"/>
    <x v="20"/>
    <n v="61125"/>
    <x v="42"/>
    <x v="0"/>
    <n v="5349"/>
    <x v="154"/>
    <x v="2"/>
    <n v="150000000000"/>
    <s v="Walking Shoes"/>
    <n v="1470000000000"/>
    <n v="1"/>
    <n v="579.92999999999995"/>
    <n v="637.923"/>
    <n v="57.993000000000002"/>
  </r>
  <r>
    <s v="gid://shopify/LineItem/2157028999246"/>
    <n v="4256"/>
    <s v="United States"/>
    <s v="Corny"/>
    <s v="Hammond"/>
    <x v="9"/>
    <n v="21925"/>
    <x v="15"/>
    <x v="0"/>
    <n v="3726"/>
    <x v="1681"/>
    <x v="2"/>
    <n v="8624699653"/>
    <s v="Walking Shoes"/>
    <n v="36980575941"/>
    <n v="1"/>
    <n v="517.13"/>
    <n v="568.84299999999996"/>
    <n v="51.713000000000001"/>
  </r>
  <r>
    <s v="gid://shopify/LineItem/2159102591054"/>
    <n v="5711"/>
    <s v="United States"/>
    <s v="Derril"/>
    <s v="Comello"/>
    <x v="6"/>
    <n v="66428"/>
    <x v="274"/>
    <x v="0"/>
    <n v="5119"/>
    <x v="1682"/>
    <x v="2"/>
    <n v="6479954181"/>
    <s v="Walking Shoes"/>
    <n v="21459691461"/>
    <n v="1"/>
    <n v="517.13"/>
    <n v="568.84299999999996"/>
    <n v="51.713000000000001"/>
  </r>
  <r>
    <s v="gid://shopify/LineItem/2154910416974"/>
    <n v="2723"/>
    <s v="United States"/>
    <s v="Clo"/>
    <s v="Rosbottom"/>
    <x v="0"/>
    <n v="80881"/>
    <x v="85"/>
    <x v="0"/>
    <n v="2381"/>
    <x v="1683"/>
    <x v="2"/>
    <n v="6479954181"/>
    <s v="Walking Shoes"/>
    <n v="21459691461"/>
    <n v="1"/>
    <n v="501.53"/>
    <n v="551.68299999999999"/>
    <n v="50.152999999999999"/>
  </r>
  <r>
    <s v="gid://shopify/LineItem/2153378480206"/>
    <n v="1459"/>
    <s v="United States"/>
    <s v="Abbi"/>
    <s v="Le Blond"/>
    <x v="37"/>
    <n v="94951"/>
    <x v="193"/>
    <x v="0"/>
    <n v="2497"/>
    <x v="1684"/>
    <x v="2"/>
    <n v="1380000000000"/>
    <s v="Walking Shoes"/>
    <n v="12500000000000"/>
    <n v="1"/>
    <n v="537.13"/>
    <n v="590.84299999999996"/>
    <n v="53.713000000000001"/>
  </r>
  <r>
    <s v="gid://shopify/LineItem/2158963097678"/>
    <n v="5619"/>
    <s v="United States"/>
    <s v="Chadwick"/>
    <s v="Kilford"/>
    <x v="43"/>
    <n v="99597"/>
    <x v="248"/>
    <x v="0"/>
    <n v="3633"/>
    <x v="1685"/>
    <x v="2"/>
    <n v="1380000000000"/>
    <s v="Walking Shoes"/>
    <n v="12500000000000"/>
    <n v="1"/>
    <n v="517.53"/>
    <n v="569.28300000000002"/>
    <n v="51.753"/>
  </r>
  <r>
    <s v="gid://shopify/LineItem/2154349199438"/>
    <n v="2100"/>
    <s v="United States"/>
    <s v="Mannie"/>
    <s v="Esselen"/>
    <x v="2"/>
    <n v="94130"/>
    <x v="19"/>
    <x v="0"/>
    <n v="467"/>
    <x v="1686"/>
    <x v="2"/>
    <n v="6813489989"/>
    <s v="Walking Shoes"/>
    <n v="22953523141"/>
    <n v="1"/>
    <n v="497.13"/>
    <n v="546.84299999999996"/>
    <n v="49.713000000000001"/>
  </r>
  <r>
    <s v="gid://shopify/LineItem/2154458153038"/>
    <n v="2246"/>
    <s v="United States"/>
    <s v="Rob"/>
    <s v="Dugmore"/>
    <x v="1"/>
    <n v="54281"/>
    <x v="176"/>
    <x v="0"/>
    <n v="6104"/>
    <x v="1687"/>
    <x v="2"/>
    <n v="6813489925"/>
    <s v="Walking Shoes"/>
    <n v="22953522501"/>
    <n v="1"/>
    <n v="497.13"/>
    <n v="546.84299999999996"/>
    <n v="49.713000000000001"/>
  </r>
  <r>
    <s v="gid://shopify/LineItem/2152059994190"/>
    <n v="615"/>
    <s v="United States"/>
    <s v="Damian"/>
    <s v="Mochan"/>
    <x v="20"/>
    <n v="76133"/>
    <x v="42"/>
    <x v="0"/>
    <n v="6273"/>
    <x v="539"/>
    <x v="2"/>
    <n v="1380000000000"/>
    <s v="Walking Shoes"/>
    <n v="12500000000000"/>
    <n v="1"/>
    <n v="517.53"/>
    <n v="569.28300000000002"/>
    <n v="51.753"/>
  </r>
  <r>
    <s v="gid://shopify/LineItem/2156399591502"/>
    <n v="3880"/>
    <s v="United States"/>
    <s v="Adriena"/>
    <s v="Pods"/>
    <x v="0"/>
    <n v="10081"/>
    <x v="2"/>
    <x v="0"/>
    <n v="4390"/>
    <x v="1688"/>
    <x v="2"/>
    <n v="6796749509"/>
    <s v="Walking Shoes"/>
    <n v="22903756037"/>
    <n v="1"/>
    <n v="537.13"/>
    <n v="590.84299999999996"/>
    <n v="53.713000000000001"/>
  </r>
  <r>
    <s v="gid://shopify/LineItem/2154774298702"/>
    <n v="2599"/>
    <s v="United States"/>
    <s v="Ollie"/>
    <s v="Heintsch"/>
    <x v="2"/>
    <n v="51521"/>
    <x v="19"/>
    <x v="0"/>
    <n v="2604"/>
    <x v="1689"/>
    <x v="2"/>
    <n v="6813489989"/>
    <s v="Walking Shoes"/>
    <n v="22953523205"/>
    <n v="1"/>
    <n v="497.13"/>
    <n v="546.84299999999996"/>
    <n v="49.713000000000001"/>
  </r>
  <r>
    <s v="gid://shopify/LineItem/2157970554958"/>
    <n v="5149"/>
    <s v="United States"/>
    <s v="Cass"/>
    <s v="Jillions"/>
    <x v="25"/>
    <n v="32275"/>
    <x v="68"/>
    <x v="0"/>
    <n v="324"/>
    <x v="1690"/>
    <x v="2"/>
    <n v="6813489989"/>
    <s v="Walking Shoes"/>
    <n v="22953523205"/>
    <n v="1"/>
    <n v="497.13"/>
    <n v="546.84299999999996"/>
    <n v="49.713000000000001"/>
  </r>
  <r>
    <s v="gid://shopify/LineItem/2154844618830"/>
    <n v="2666"/>
    <s v="United States"/>
    <s v="Frances"/>
    <s v="Rilston"/>
    <x v="14"/>
    <n v="25285"/>
    <x v="150"/>
    <x v="0"/>
    <n v="6493"/>
    <x v="1691"/>
    <x v="2"/>
    <n v="1380000000000"/>
    <s v="Walking Shoes"/>
    <n v="12500000000000"/>
    <n v="1"/>
    <n v="517.53"/>
    <n v="569.28300000000002"/>
    <n v="51.753"/>
  </r>
  <r>
    <s v="gid://shopify/LineItem/2152345534542"/>
    <n v="791"/>
    <s v="United States"/>
    <s v="Bea"/>
    <s v="Smallpiece"/>
    <x v="26"/>
    <n v="12004"/>
    <x v="61"/>
    <x v="0"/>
    <n v="5967"/>
    <x v="1692"/>
    <x v="2"/>
    <n v="1380000000000"/>
    <s v="Tennis Shoes"/>
    <n v="12400000000000"/>
    <n v="1"/>
    <n v="517.53"/>
    <n v="569.28300000000002"/>
    <n v="51.753"/>
  </r>
  <r>
    <s v="gid://shopify/LineItem/2156395954254"/>
    <n v="3875"/>
    <s v="United States"/>
    <s v="Jemimah"/>
    <s v="Crowter"/>
    <x v="11"/>
    <n v="14756"/>
    <x v="18"/>
    <x v="0"/>
    <n v="2609"/>
    <x v="383"/>
    <x v="2"/>
    <n v="150000000000"/>
    <s v="Boy's"/>
    <n v="1470000000000"/>
    <n v="1"/>
    <n v="529.13"/>
    <n v="582.04300000000001"/>
    <n v="52.912999999999997"/>
  </r>
  <r>
    <s v="gid://shopify/LineItem/2157300449358"/>
    <n v="4592"/>
    <s v="United States"/>
    <s v="Arnold"/>
    <s v="Illidge"/>
    <x v="29"/>
    <n v="53814"/>
    <x v="67"/>
    <x v="0"/>
    <n v="5929"/>
    <x v="381"/>
    <x v="2"/>
    <n v="150000000000"/>
    <s v="Boy's"/>
    <n v="1470000000000"/>
    <n v="1"/>
    <n v="509.13"/>
    <n v="560.04300000000001"/>
    <n v="50.912999999999997"/>
  </r>
  <r>
    <s v="gid://shopify/LineItem/2157887520846"/>
    <n v="5079"/>
    <s v="United States"/>
    <s v="Susanne"/>
    <s v="Espada"/>
    <x v="34"/>
    <n v="67402"/>
    <x v="116"/>
    <x v="0"/>
    <n v="5690"/>
    <x v="547"/>
    <x v="2"/>
    <n v="150000000000"/>
    <s v="Walking Shoes"/>
    <n v="1470000000000"/>
    <n v="1"/>
    <n v="497.13"/>
    <n v="546.84299999999996"/>
    <n v="49.713000000000001"/>
  </r>
  <r>
    <s v="gid://shopify/LineItem/2159489613902"/>
    <n v="5969"/>
    <s v="United States"/>
    <s v="Brice"/>
    <s v="Nisuis"/>
    <x v="5"/>
    <n v="34801"/>
    <x v="164"/>
    <x v="0"/>
    <n v="4035"/>
    <x v="1693"/>
    <x v="2"/>
    <n v="150000000000"/>
    <s v="Walking Shoes"/>
    <n v="1470000000000"/>
    <n v="1"/>
    <n v="497.13"/>
    <n v="546.84299999999996"/>
    <n v="49.713000000000001"/>
  </r>
  <r>
    <s v="gid://shopify/LineItem/2160253665358"/>
    <n v="6408"/>
    <s v="United States"/>
    <s v="Janetta"/>
    <s v="Lippini"/>
    <x v="17"/>
    <n v="96578"/>
    <x v="38"/>
    <x v="0"/>
    <n v="1290"/>
    <x v="1694"/>
    <x v="2"/>
    <n v="1380000000000"/>
    <s v="Tennis Shoes"/>
    <n v="12400000000000"/>
    <n v="2"/>
    <n v="555.13"/>
    <n v="610.64300000000003"/>
    <n v="55.512999999999998"/>
  </r>
  <r>
    <s v="gid://shopify/LineItem/2155196317774"/>
    <n v="3036"/>
    <s v="United States"/>
    <s v="Brietta"/>
    <s v="Smedmoor"/>
    <x v="35"/>
    <n v="88847"/>
    <x v="115"/>
    <x v="0"/>
    <n v="4522"/>
    <x v="1695"/>
    <x v="2"/>
    <n v="6870668613"/>
    <s v="Tennis Shoes"/>
    <n v="23268251589"/>
    <n v="2"/>
    <n v="547.92999999999995"/>
    <n v="602.72299999999996"/>
    <n v="54.792999999999999"/>
  </r>
  <r>
    <s v="gid://shopify/LineItem/2152898723918"/>
    <n v="1018"/>
    <s v="United States"/>
    <s v="Kaela"/>
    <s v="Dominik"/>
    <x v="2"/>
    <n v="2820"/>
    <x v="101"/>
    <x v="0"/>
    <n v="4693"/>
    <x v="1696"/>
    <x v="2"/>
    <n v="6716408581"/>
    <s v="Tennis Shoes"/>
    <n v="22576486213"/>
    <n v="2"/>
    <n v="555.13"/>
    <n v="610.64300000000003"/>
    <n v="55.512999999999998"/>
  </r>
  <r>
    <s v="gid://shopify/LineItem/2154386751566"/>
    <n v="2145"/>
    <s v="United States"/>
    <s v="Freida"/>
    <s v="Hatley"/>
    <x v="6"/>
    <n v="97274"/>
    <x v="140"/>
    <x v="0"/>
    <n v="685"/>
    <x v="728"/>
    <x v="2"/>
    <n v="6442802437"/>
    <s v="Tennis Shoes"/>
    <n v="1540000000000"/>
    <n v="2"/>
    <n v="635.13"/>
    <n v="698.64300000000003"/>
    <n v="63.512999999999998"/>
  </r>
  <r>
    <s v="gid://shopify/LineItem/2151929774158"/>
    <n v="525"/>
    <s v="United States"/>
    <s v="Marcelle"/>
    <s v="Kopf"/>
    <x v="1"/>
    <n v="74170"/>
    <x v="27"/>
    <x v="0"/>
    <n v="4529"/>
    <x v="170"/>
    <x v="2"/>
    <n v="1380000000000"/>
    <s v="Boots"/>
    <n v="12400000000000"/>
    <n v="1"/>
    <n v="458.13"/>
    <n v="503.94299999999998"/>
    <n v="45.813000000000002"/>
  </r>
  <r>
    <s v="gid://shopify/LineItem/2159694446670"/>
    <n v="6109"/>
    <s v="United States"/>
    <s v="Maryanna"/>
    <s v="Crummy"/>
    <x v="15"/>
    <n v="9310"/>
    <x v="91"/>
    <x v="0"/>
    <n v="689"/>
    <x v="144"/>
    <x v="2"/>
    <n v="6442802245"/>
    <s v="Tennis Shoes"/>
    <n v="21306266885"/>
    <n v="1"/>
    <n v="517.13"/>
    <n v="568.84299999999996"/>
    <n v="51.713000000000001"/>
  </r>
  <r>
    <s v="gid://shopify/LineItem/2154765975630"/>
    <n v="2589"/>
    <s v="United States"/>
    <s v="Erinna"/>
    <s v="McNeil"/>
    <x v="26"/>
    <n v="8543"/>
    <x v="70"/>
    <x v="0"/>
    <n v="1479"/>
    <x v="1697"/>
    <x v="2"/>
    <n v="167000000000"/>
    <s v="Climbing Shoes"/>
    <n v="1560000000000"/>
    <n v="1"/>
    <n v="489.13"/>
    <n v="538.04300000000001"/>
    <n v="48.912999999999997"/>
  </r>
  <r>
    <s v="gid://shopify/LineItem/2151145832526"/>
    <n v="4"/>
    <s v="United States"/>
    <s v="Freida"/>
    <s v="Argent"/>
    <x v="34"/>
    <n v="28883"/>
    <x v="106"/>
    <x v="0"/>
    <n v="4743"/>
    <x v="1698"/>
    <x v="2"/>
    <n v="150000000000"/>
    <s v="Tennis Shoes"/>
    <n v="1470000000000"/>
    <n v="1"/>
    <n v="497.13"/>
    <n v="546.84299999999996"/>
    <n v="49.713000000000001"/>
  </r>
  <r>
    <s v="gid://shopify/LineItem/2160290594894"/>
    <n v="6466"/>
    <s v="United States"/>
    <s v="Brinna"/>
    <s v="Yarrington"/>
    <x v="11"/>
    <n v="17317"/>
    <x v="25"/>
    <x v="0"/>
    <n v="3199"/>
    <x v="527"/>
    <x v="2"/>
    <n v="6964678277"/>
    <s v="Tennis Shoes"/>
    <n v="24039300613"/>
    <n v="1"/>
    <n v="501.53"/>
    <n v="551.68299999999999"/>
    <n v="50.152999999999999"/>
  </r>
  <r>
    <s v="gid://shopify/LineItem/2154847240270"/>
    <n v="2670"/>
    <s v="United States"/>
    <s v="Jannel"/>
    <s v="Geist"/>
    <x v="6"/>
    <n v="77935"/>
    <x v="81"/>
    <x v="0"/>
    <n v="3169"/>
    <x v="1699"/>
    <x v="2"/>
    <n v="1430000000000"/>
    <s v="Tennis Shoes"/>
    <n v="12600000000000"/>
    <n v="1"/>
    <n v="537.13"/>
    <n v="590.84299999999996"/>
    <n v="53.713000000000001"/>
  </r>
  <r>
    <s v="gid://shopify/LineItem/2160332079182"/>
    <n v="6512"/>
    <s v="United States"/>
    <s v="Wait"/>
    <s v="Burfield"/>
    <x v="14"/>
    <n v="92986"/>
    <x v="96"/>
    <x v="0"/>
    <n v="260"/>
    <x v="1700"/>
    <x v="2"/>
    <n v="1420000000000"/>
    <s v="Tennis Shoes"/>
    <n v="12600000000000"/>
    <n v="1"/>
    <n v="537.13"/>
    <n v="590.84299999999996"/>
    <n v="53.713000000000001"/>
  </r>
  <r>
    <s v="gid://shopify/LineItem/2153371664462"/>
    <n v="1456"/>
    <s v="United States"/>
    <s v="Bianca"/>
    <s v="Thwaites"/>
    <x v="3"/>
    <n v="39357"/>
    <x v="4"/>
    <x v="0"/>
    <n v="1153"/>
    <x v="1419"/>
    <x v="2"/>
    <n v="150000000000"/>
    <s v="Tennis Shoes"/>
    <n v="12500000000000"/>
    <n v="1"/>
    <n v="517.13"/>
    <n v="568.84299999999996"/>
    <n v="51.713000000000001"/>
  </r>
  <r>
    <s v="gid://shopify/LineItem/2161473585230"/>
    <n v="7407"/>
    <s v="United States"/>
    <s v="Selia"/>
    <s v="Wileman"/>
    <x v="2"/>
    <n v="14939"/>
    <x v="208"/>
    <x v="0"/>
    <n v="4526"/>
    <x v="1701"/>
    <x v="2"/>
    <n v="6964678277"/>
    <s v="Tennis Shoes"/>
    <n v="24039300677"/>
    <n v="1"/>
    <n v="517.13"/>
    <n v="568.84299999999996"/>
    <n v="51.713000000000001"/>
  </r>
  <r>
    <s v="gid://shopify/LineItem/2152720072782"/>
    <n v="973"/>
    <s v="United States"/>
    <s v="Ebony"/>
    <s v="Joost"/>
    <x v="6"/>
    <n v="390"/>
    <x v="81"/>
    <x v="0"/>
    <n v="3638"/>
    <x v="1702"/>
    <x v="2"/>
    <n v="8624692485"/>
    <s v="Tennis Shoes"/>
    <n v="36980518405"/>
    <n v="1"/>
    <n v="517.53"/>
    <n v="569.28300000000002"/>
    <n v="51.753"/>
  </r>
  <r>
    <s v="gid://shopify/LineItem/2157683507278"/>
    <n v="4932"/>
    <s v="United States"/>
    <s v="Horten"/>
    <s v="Surgeoner"/>
    <x v="6"/>
    <n v="65452"/>
    <x v="81"/>
    <x v="0"/>
    <n v="3043"/>
    <x v="1703"/>
    <x v="2"/>
    <n v="7579165637"/>
    <s v="Tennis Shoes"/>
    <n v="28143555333"/>
    <n v="1"/>
    <n v="497.13"/>
    <n v="546.84299999999996"/>
    <n v="49.713000000000001"/>
  </r>
  <r>
    <s v="gid://shopify/LineItem/2152179793998"/>
    <n v="701"/>
    <s v="United States"/>
    <s v="Ludwig"/>
    <s v="Kindley"/>
    <x v="17"/>
    <n v="67185"/>
    <x v="241"/>
    <x v="0"/>
    <n v="3217"/>
    <x v="1704"/>
    <x v="2"/>
    <n v="6442800709"/>
    <s v="Tennis Shoes"/>
    <n v="21306257861"/>
    <n v="1"/>
    <n v="517.53"/>
    <n v="569.28300000000002"/>
    <n v="51.753"/>
  </r>
  <r>
    <s v="gid://shopify/LineItem/2159630254158"/>
    <n v="6053"/>
    <s v="United States"/>
    <s v="Ramsey"/>
    <s v="Rupert"/>
    <x v="13"/>
    <n v="86445"/>
    <x v="23"/>
    <x v="0"/>
    <n v="5715"/>
    <x v="1705"/>
    <x v="2"/>
    <n v="2350000000000"/>
    <s v="Tennis Shoes"/>
    <n v="21100000000000"/>
    <n v="1"/>
    <n v="537.13"/>
    <n v="590.84299999999996"/>
    <n v="53.713000000000001"/>
  </r>
  <r>
    <s v="gid://shopify/LineItem/2153741418574"/>
    <n v="1811"/>
    <s v="United States"/>
    <s v="Ranice"/>
    <s v="Hannaford"/>
    <x v="28"/>
    <n v="91243"/>
    <x v="118"/>
    <x v="0"/>
    <n v="4647"/>
    <x v="850"/>
    <x v="2"/>
    <n v="1430000000000"/>
    <s v="Tennis Shoes"/>
    <n v="12600000000000"/>
    <n v="1"/>
    <n v="537.13"/>
    <n v="590.84299999999996"/>
    <n v="53.713000000000001"/>
  </r>
  <r>
    <s v="gid://shopify/LineItem/2151920828494"/>
    <n v="521"/>
    <s v="United States"/>
    <s v="Lucretia"/>
    <s v="Frenchum"/>
    <x v="10"/>
    <n v="1280"/>
    <x v="17"/>
    <x v="0"/>
    <n v="2078"/>
    <x v="623"/>
    <x v="2"/>
    <n v="150000000000"/>
    <s v="Tennis Shoes"/>
    <n v="1470000000000"/>
    <n v="1"/>
    <n v="458.13"/>
    <n v="503.94299999999998"/>
    <n v="45.813000000000002"/>
  </r>
  <r>
    <s v="gid://shopify/LineItem/2154604822606"/>
    <n v="2408"/>
    <s v="United States"/>
    <s v="Venita"/>
    <s v="Colam"/>
    <x v="21"/>
    <n v="47568"/>
    <x v="92"/>
    <x v="0"/>
    <n v="2509"/>
    <x v="1706"/>
    <x v="2"/>
    <n v="6689477957"/>
    <s v="Tennis Shoes"/>
    <n v="26355394693"/>
    <n v="1"/>
    <n v="509.53"/>
    <n v="560.48299999999995"/>
    <n v="50.953000000000003"/>
  </r>
  <r>
    <s v="gid://shopify/LineItem/2154387537998"/>
    <n v="2148"/>
    <s v="United States"/>
    <s v="Aylmer"/>
    <s v="Henstone"/>
    <x v="6"/>
    <n v="35763"/>
    <x v="81"/>
    <x v="0"/>
    <n v="4097"/>
    <x v="1707"/>
    <x v="2"/>
    <n v="1380000000000"/>
    <s v="Tennis Shoes"/>
    <n v="12400000000000"/>
    <n v="1"/>
    <n v="527.13"/>
    <n v="579.84299999999996"/>
    <n v="52.713000000000001"/>
  </r>
  <r>
    <s v="gid://shopify/LineItem/2157200834638"/>
    <n v="4491"/>
    <s v="United States"/>
    <s v="Konrad"/>
    <s v="Joreau"/>
    <x v="2"/>
    <n v="15376"/>
    <x v="22"/>
    <x v="0"/>
    <n v="2513"/>
    <x v="1389"/>
    <x v="2"/>
    <n v="150000000000"/>
    <s v="Tennis Shoes"/>
    <n v="1470000000000"/>
    <n v="1"/>
    <n v="537.13"/>
    <n v="590.84299999999996"/>
    <n v="53.713000000000001"/>
  </r>
  <r>
    <s v="gid://shopify/LineItem/2159093088334"/>
    <n v="5700"/>
    <s v="United States"/>
    <s v="Karoly"/>
    <s v="Josephs"/>
    <x v="6"/>
    <n v="65536"/>
    <x v="60"/>
    <x v="0"/>
    <n v="272"/>
    <x v="1708"/>
    <x v="2"/>
    <n v="150000000000"/>
    <s v="Tennis Shoes"/>
    <n v="1470000000000"/>
    <n v="1"/>
    <n v="567.13"/>
    <n v="623.84299999999996"/>
    <n v="56.713000000000001"/>
  </r>
  <r>
    <s v="gid://shopify/LineItem/2156045140046"/>
    <n v="3598"/>
    <s v="United States"/>
    <s v="Esdras"/>
    <s v="Kenefick"/>
    <x v="6"/>
    <n v="98481"/>
    <x v="254"/>
    <x v="0"/>
    <n v="1621"/>
    <x v="1709"/>
    <x v="2"/>
    <n v="1380000000000"/>
    <s v="Boots"/>
    <n v="12400000000000"/>
    <n v="1"/>
    <n v="635.13"/>
    <n v="698.64300000000003"/>
    <n v="63.512999999999998"/>
  </r>
  <r>
    <s v="gid://shopify/LineItem/2159596208206"/>
    <n v="6039"/>
    <s v="United States"/>
    <s v="Olivia"/>
    <s v="Glowach"/>
    <x v="11"/>
    <n v="34698"/>
    <x v="99"/>
    <x v="0"/>
    <n v="5409"/>
    <x v="598"/>
    <x v="2"/>
    <n v="6442802245"/>
    <s v="Tennis Shoes"/>
    <n v="21306266693"/>
    <n v="1"/>
    <n v="610.33000000000004"/>
    <n v="671.36300000000006"/>
    <n v="61.033000000000001"/>
  </r>
  <r>
    <s v="gid://shopify/LineItem/2160434118734"/>
    <n v="6599"/>
    <s v="United States"/>
    <s v="Shayna"/>
    <s v="Behnen"/>
    <x v="5"/>
    <n v="36632"/>
    <x v="227"/>
    <x v="0"/>
    <n v="2370"/>
    <x v="1710"/>
    <x v="2"/>
    <n v="7861509637"/>
    <s v="Tennis Shoes"/>
    <n v="29518532741"/>
    <n v="1"/>
    <n v="555.92999999999995"/>
    <n v="611.52300000000002"/>
    <n v="55.593000000000004"/>
  </r>
  <r>
    <s v="gid://shopify/LineItem/2159894790222"/>
    <n v="6226"/>
    <s v="United States"/>
    <s v="Lydon"/>
    <s v="Tomsu"/>
    <x v="45"/>
    <n v="60409"/>
    <x v="267"/>
    <x v="0"/>
    <n v="2263"/>
    <x v="1711"/>
    <x v="2"/>
    <n v="7861509637"/>
    <s v="Tennis Shoes"/>
    <n v="29518532869"/>
    <n v="1"/>
    <n v="761.63"/>
    <n v="837.79300000000001"/>
    <n v="76.162999999999997"/>
  </r>
  <r>
    <s v="gid://shopify/LineItem/2152410710094"/>
    <n v="838"/>
    <s v="United States"/>
    <s v="Pollyanna"/>
    <s v="Antognoni"/>
    <x v="27"/>
    <n v="52721"/>
    <x v="112"/>
    <x v="0"/>
    <n v="6269"/>
    <x v="365"/>
    <x v="2"/>
    <n v="1380000000000"/>
    <s v="Tennis Shoes"/>
    <n v="12400000000000"/>
    <n v="1"/>
    <n v="565.13"/>
    <n v="621.64300000000003"/>
    <n v="56.512999999999998"/>
  </r>
  <r>
    <s v="gid://shopify/LineItem/2152986280014"/>
    <n v="1113"/>
    <s v="United States"/>
    <s v="Jena"/>
    <s v="Sargison"/>
    <x v="6"/>
    <n v="39334"/>
    <x v="383"/>
    <x v="0"/>
    <n v="3433"/>
    <x v="1712"/>
    <x v="2"/>
    <n v="1410000000000"/>
    <s v="Tennis Shoes"/>
    <n v="12500000000000"/>
    <n v="1"/>
    <n v="555.13"/>
    <n v="610.64300000000003"/>
    <n v="55.512999999999998"/>
  </r>
  <r>
    <s v="gid://shopify/LineItem/2153740435534"/>
    <n v="1810"/>
    <s v="United States"/>
    <s v="Rici"/>
    <s v="Clementson"/>
    <x v="32"/>
    <n v="6136"/>
    <x v="83"/>
    <x v="0"/>
    <n v="1463"/>
    <x v="1713"/>
    <x v="2"/>
    <n v="150000000000"/>
    <s v="Flip-Flops"/>
    <n v="1470000000000"/>
    <n v="1"/>
    <n v="507.13"/>
    <n v="557.84299999999996"/>
    <n v="50.713000000000001"/>
  </r>
  <r>
    <s v="gid://shopify/LineItem/2155043618894"/>
    <n v="2880"/>
    <s v="United States"/>
    <s v="Nicoline"/>
    <s v="Yokel"/>
    <x v="26"/>
    <n v="57839"/>
    <x v="223"/>
    <x v="0"/>
    <n v="2676"/>
    <x v="1714"/>
    <x v="2"/>
    <n v="150000000000"/>
    <s v="Flip-Flops"/>
    <n v="1470000000000"/>
    <n v="1"/>
    <n v="575.13"/>
    <n v="632.64300000000003"/>
    <n v="57.512999999999998"/>
  </r>
  <r>
    <s v="gid://shopify/LineItem/2160461905998"/>
    <n v="6625"/>
    <s v="United States"/>
    <s v="Brander"/>
    <s v="McGiven"/>
    <x v="2"/>
    <n v="61628"/>
    <x v="22"/>
    <x v="0"/>
    <n v="1636"/>
    <x v="1715"/>
    <x v="2"/>
    <n v="1410000000000"/>
    <s v="Jackets"/>
    <n v="12600000000000"/>
    <n v="1"/>
    <n v="660.53"/>
    <n v="726.58299999999997"/>
    <n v="66.052999999999997"/>
  </r>
  <r>
    <s v="gid://shopify/LineItem/2159316205646"/>
    <n v="5849"/>
    <s v="United States"/>
    <s v="Carlynn"/>
    <s v="Arnott"/>
    <x v="23"/>
    <n v="2053"/>
    <x v="47"/>
    <x v="0"/>
    <n v="2971"/>
    <x v="1716"/>
    <x v="2"/>
    <n v="150000000000"/>
    <s v="Climbing Shoes"/>
    <n v="1470000000000"/>
    <n v="1"/>
    <n v="503.13"/>
    <n v="553.44299999999998"/>
    <n v="50.313000000000002"/>
  </r>
  <r>
    <s v="gid://shopify/LineItem/2158898511950"/>
    <n v="5573"/>
    <s v="United States"/>
    <s v="Isaac"/>
    <s v="Bleazard"/>
    <x v="16"/>
    <n v="7479"/>
    <x v="34"/>
    <x v="0"/>
    <n v="6299"/>
    <x v="1717"/>
    <x v="2"/>
    <n v="150000000000"/>
    <s v="Climbing Shoes"/>
    <n v="1470000000000"/>
    <n v="1"/>
    <n v="478.33"/>
    <n v="526.16300000000001"/>
    <n v="47.832999999999998"/>
  </r>
  <r>
    <s v="gid://shopify/LineItem/2152983298126"/>
    <n v="1108"/>
    <s v="United States"/>
    <s v="Guthrey"/>
    <s v="Quilkin"/>
    <x v="31"/>
    <n v="87729"/>
    <x v="98"/>
    <x v="0"/>
    <n v="2089"/>
    <x v="1718"/>
    <x v="2"/>
    <n v="5886651461"/>
    <s v="Tennis Shoes"/>
    <n v="18827886405"/>
    <n v="1"/>
    <n v="579.92999999999995"/>
    <n v="637.923"/>
    <n v="57.993000000000002"/>
  </r>
  <r>
    <s v="gid://shopify/LineItem/2159375810638"/>
    <n v="5895"/>
    <s v="United States"/>
    <s v="Clint"/>
    <s v="Hugonnet"/>
    <x v="0"/>
    <n v="82939"/>
    <x v="190"/>
    <x v="0"/>
    <n v="353"/>
    <x v="1719"/>
    <x v="2"/>
    <n v="1430000000000"/>
    <s v="Tennis Shoes"/>
    <n v="12600000000000"/>
    <n v="1"/>
    <n v="650.33000000000004"/>
    <n v="715.36300000000006"/>
    <n v="65.033000000000001"/>
  </r>
  <r>
    <s v="gid://shopify/LineItem/2158099365966"/>
    <n v="5233"/>
    <s v="United States"/>
    <s v="Reynard"/>
    <s v="Singh"/>
    <x v="5"/>
    <n v="20214"/>
    <x v="178"/>
    <x v="0"/>
    <n v="5447"/>
    <x v="1720"/>
    <x v="2"/>
    <n v="1380000000000"/>
    <s v="Tennis Shoes"/>
    <n v="12400000000000"/>
    <n v="1"/>
    <n v="555.13"/>
    <n v="610.64300000000003"/>
    <n v="55.512999999999998"/>
  </r>
  <r>
    <s v="gid://shopify/LineItem/2159524610126"/>
    <n v="5993"/>
    <s v="United States"/>
    <s v="Toiboid"/>
    <s v="Brooksbie"/>
    <x v="2"/>
    <n v="31306"/>
    <x v="159"/>
    <x v="0"/>
    <n v="5784"/>
    <x v="1721"/>
    <x v="2"/>
    <n v="2350000000000"/>
    <s v="Tennis Shoes"/>
    <n v="21100000000000"/>
    <n v="1"/>
    <n v="595.92999999999995"/>
    <n v="655.52300000000002"/>
    <n v="59.593000000000004"/>
  </r>
  <r>
    <s v="gid://shopify/LineItem/2153083961422"/>
    <n v="1207"/>
    <s v="United States"/>
    <s v="Sofia"/>
    <s v="Critten"/>
    <x v="6"/>
    <n v="38143"/>
    <x v="254"/>
    <x v="0"/>
    <n v="5897"/>
    <x v="1722"/>
    <x v="2"/>
    <n v="150000000000"/>
    <s v="Tennis Shoes"/>
    <n v="1470000000000"/>
    <n v="1"/>
    <n v="720.73"/>
    <n v="792.803"/>
    <n v="72.072999999999993"/>
  </r>
  <r>
    <s v="gid://shopify/LineItem/2152872575054"/>
    <n v="999"/>
    <s v="United States"/>
    <s v="Obadias"/>
    <s v="Divill"/>
    <x v="35"/>
    <n v="84761"/>
    <x v="115"/>
    <x v="0"/>
    <n v="503"/>
    <x v="1723"/>
    <x v="2"/>
    <n v="150000000000"/>
    <s v="Tennis Shoes"/>
    <n v="1470000000000"/>
    <n v="1"/>
    <n v="539.92999999999995"/>
    <n v="593.923"/>
    <n v="53.993000000000002"/>
  </r>
  <r>
    <s v="gid://shopify/LineItem/2154883416142"/>
    <n v="2694"/>
    <s v="United States"/>
    <s v="Gusty"/>
    <s v="Menhenitt"/>
    <x v="35"/>
    <n v="97665"/>
    <x v="115"/>
    <x v="0"/>
    <n v="5543"/>
    <x v="314"/>
    <x v="2"/>
    <n v="1380000000000"/>
    <s v="Tennis Shoes"/>
    <n v="12400000000000"/>
    <n v="1"/>
    <n v="613.13"/>
    <n v="674.44299999999998"/>
    <n v="61.313000000000002"/>
  </r>
  <r>
    <s v="gid://shopify/LineItem/2151509131342"/>
    <n v="154"/>
    <s v="United States"/>
    <s v="Talbot"/>
    <s v="Pre"/>
    <x v="2"/>
    <n v="6925"/>
    <x v="19"/>
    <x v="0"/>
    <n v="3774"/>
    <x v="858"/>
    <x v="2"/>
    <n v="150000000000"/>
    <s v="Tennis Shoes"/>
    <n v="1470000000000"/>
    <n v="1"/>
    <n v="517.53"/>
    <n v="569.28300000000002"/>
    <n v="51.753"/>
  </r>
  <r>
    <s v="gid://shopify/LineItem/2151389102158"/>
    <n v="57"/>
    <s v="United States"/>
    <s v="Bridget"/>
    <s v="Headley"/>
    <x v="2"/>
    <n v="4497"/>
    <x v="278"/>
    <x v="0"/>
    <n v="1749"/>
    <x v="1724"/>
    <x v="2"/>
    <n v="6442799621"/>
    <s v="Tennis Shoes"/>
    <n v="21306244933"/>
    <n v="1"/>
    <n v="547.92999999999995"/>
    <n v="602.72299999999996"/>
    <n v="54.792999999999999"/>
  </r>
  <r>
    <s v="gid://shopify/LineItem/2159675801678"/>
    <n v="6090"/>
    <s v="United States"/>
    <s v="Krissy"/>
    <s v="Hovington"/>
    <x v="6"/>
    <n v="21637"/>
    <x v="284"/>
    <x v="0"/>
    <n v="82"/>
    <x v="1725"/>
    <x v="2"/>
    <n v="1420000000000"/>
    <s v="Tennis Shoes"/>
    <n v="12600000000000"/>
    <n v="1"/>
    <n v="595.92999999999995"/>
    <n v="655.52300000000002"/>
    <n v="59.593000000000004"/>
  </r>
  <r>
    <s v="gid://shopify/LineItem/2154841571406"/>
    <n v="2662"/>
    <s v="United States"/>
    <s v="Hermon"/>
    <s v="Elward"/>
    <x v="15"/>
    <n v="17499"/>
    <x v="91"/>
    <x v="0"/>
    <n v="4539"/>
    <x v="696"/>
    <x v="2"/>
    <n v="150000000000"/>
    <s v="Tennis Shoes"/>
    <n v="1470000000000"/>
    <n v="1"/>
    <n v="635.13"/>
    <n v="698.64300000000003"/>
    <n v="63.512999999999998"/>
  </r>
  <r>
    <s v="gid://shopify/LineItem/2151553368142"/>
    <n v="207"/>
    <s v="United States"/>
    <s v="Dillie"/>
    <s v="Dayborne"/>
    <x v="3"/>
    <n v="79565"/>
    <x v="263"/>
    <x v="0"/>
    <n v="6233"/>
    <x v="1726"/>
    <x v="2"/>
    <n v="6689477701"/>
    <s v="Tennis Shoes"/>
    <n v="22464295301"/>
    <n v="1"/>
    <n v="713.13"/>
    <n v="784.44299999999998"/>
    <n v="71.313000000000002"/>
  </r>
  <r>
    <s v="gid://shopify/LineItem/2158861975630"/>
    <n v="5544"/>
    <s v="United States"/>
    <s v="Mona"/>
    <s v="Haggarty"/>
    <x v="32"/>
    <n v="20374"/>
    <x v="333"/>
    <x v="0"/>
    <n v="6348"/>
    <x v="1727"/>
    <x v="2"/>
    <n v="2350000000000"/>
    <s v="Tennis Shoes"/>
    <n v="21100000000000"/>
    <n v="1"/>
    <n v="635.13"/>
    <n v="698.64300000000003"/>
    <n v="63.512999999999998"/>
  </r>
  <r>
    <s v="gid://shopify/LineItem/2155183374414"/>
    <n v="3019"/>
    <s v="United States"/>
    <s v="Leanna"/>
    <s v="MacCook"/>
    <x v="9"/>
    <n v="44459"/>
    <x v="15"/>
    <x v="0"/>
    <n v="3647"/>
    <x v="1728"/>
    <x v="2"/>
    <n v="8624688325"/>
    <s v="Tennis Shoes"/>
    <n v="1560000000000"/>
    <n v="1"/>
    <n v="527.13"/>
    <n v="579.84299999999996"/>
    <n v="52.713000000000001"/>
  </r>
  <r>
    <s v="gid://shopify/LineItem/2160984457294"/>
    <n v="7068"/>
    <s v="United States"/>
    <s v="Jeffie"/>
    <s v="Dobby"/>
    <x v="2"/>
    <n v="82482"/>
    <x v="305"/>
    <x v="0"/>
    <n v="2716"/>
    <x v="1729"/>
    <x v="2"/>
    <n v="1380000000000"/>
    <s v="Tennis Shoes"/>
    <n v="12400000000000"/>
    <n v="1"/>
    <n v="741.13"/>
    <n v="815.24300000000005"/>
    <n v="74.113"/>
  </r>
  <r>
    <s v="gid://shopify/LineItem/2161277534286"/>
    <n v="7302"/>
    <s v="United States"/>
    <s v="Ganny"/>
    <s v="Mabbutt"/>
    <x v="2"/>
    <n v="770"/>
    <x v="101"/>
    <x v="0"/>
    <n v="3096"/>
    <x v="570"/>
    <x v="2"/>
    <n v="1380000000000"/>
    <s v="Tennis Shoes"/>
    <n v="12400000000000"/>
    <n v="1"/>
    <n v="497.13"/>
    <n v="546.84299999999996"/>
    <n v="49.713000000000001"/>
  </r>
  <r>
    <s v="gid://shopify/LineItem/2156008505422"/>
    <n v="3562"/>
    <s v="United States"/>
    <s v="Munmro"/>
    <s v="Pritchitt"/>
    <x v="0"/>
    <n v="67904"/>
    <x v="0"/>
    <x v="0"/>
    <n v="1547"/>
    <x v="1730"/>
    <x v="2"/>
    <n v="8624688325"/>
    <s v="Tennis Shoes"/>
    <n v="36980478405"/>
    <n v="1"/>
    <n v="527.13"/>
    <n v="579.84299999999996"/>
    <n v="52.713000000000001"/>
  </r>
  <r>
    <s v="gid://shopify/LineItem/2155318411342"/>
    <n v="3126"/>
    <s v="United States"/>
    <s v="Christi"/>
    <s v="Woolford"/>
    <x v="13"/>
    <n v="39621"/>
    <x v="23"/>
    <x v="0"/>
    <n v="207"/>
    <x v="1731"/>
    <x v="2"/>
    <n v="6137293317"/>
    <s v="Tennis Shoes"/>
    <n v="19946459397"/>
    <n v="1"/>
    <n v="517.53"/>
    <n v="569.28300000000002"/>
    <n v="51.753"/>
  </r>
  <r>
    <s v="gid://shopify/LineItem/2160319070286"/>
    <n v="6496"/>
    <s v="United States"/>
    <s v="Merilyn"/>
    <s v="Ackers"/>
    <x v="29"/>
    <n v="1998"/>
    <x v="317"/>
    <x v="0"/>
    <n v="194"/>
    <x v="1497"/>
    <x v="2"/>
    <n v="150000000000"/>
    <s v="Tennis Shoes"/>
    <n v="1470000000000"/>
    <n v="1"/>
    <n v="517.53"/>
    <n v="569.28300000000002"/>
    <n v="51.753"/>
  </r>
  <r>
    <s v="gid://shopify/LineItem/2154957602894"/>
    <n v="2777"/>
    <s v="United States"/>
    <s v="Zollie"/>
    <s v="Kelloch"/>
    <x v="9"/>
    <n v="55436"/>
    <x v="15"/>
    <x v="0"/>
    <n v="4156"/>
    <x v="1732"/>
    <x v="2"/>
    <n v="1410000000000"/>
    <s v="Tennis Shoes"/>
    <n v="12500000000000"/>
    <n v="1"/>
    <n v="537.13"/>
    <n v="590.84299999999996"/>
    <n v="53.713000000000001"/>
  </r>
  <r>
    <s v="gid://shopify/LineItem/2160234266702"/>
    <n v="6370"/>
    <s v="United States"/>
    <s v="Cord"/>
    <s v="Blackadder"/>
    <x v="6"/>
    <n v="66845"/>
    <x v="100"/>
    <x v="0"/>
    <n v="3275"/>
    <x v="1733"/>
    <x v="2"/>
    <n v="7861508549"/>
    <s v="Tennis Shoes"/>
    <n v="29518526661"/>
    <n v="1"/>
    <n v="625.13"/>
    <n v="687.64300000000003"/>
    <n v="62.512999999999998"/>
  </r>
  <r>
    <s v="gid://shopify/LineItem/2157459800142"/>
    <n v="4745"/>
    <s v="United States"/>
    <s v="Georgine"/>
    <s v="Ferenczy"/>
    <x v="26"/>
    <n v="11964"/>
    <x v="242"/>
    <x v="0"/>
    <n v="665"/>
    <x v="1734"/>
    <x v="2"/>
    <n v="6479954245"/>
    <s v="Walking Shoes"/>
    <n v="21459691973"/>
    <n v="1"/>
    <n v="517.13"/>
    <n v="568.84299999999996"/>
    <n v="51.713000000000001"/>
  </r>
  <r>
    <s v="gid://shopify/LineItem/2151730544718"/>
    <n v="351"/>
    <s v="United States"/>
    <s v="Phylis"/>
    <s v="Bachellier"/>
    <x v="0"/>
    <n v="55313"/>
    <x v="0"/>
    <x v="0"/>
    <n v="1960"/>
    <x v="277"/>
    <x v="2"/>
    <n v="6796749445"/>
    <s v="Walking Shoes"/>
    <n v="22903755013"/>
    <n v="1"/>
    <n v="537.13"/>
    <n v="590.84299999999996"/>
    <n v="53.713000000000001"/>
  </r>
  <r>
    <s v="gid://shopify/LineItem/2152362573902"/>
    <n v="803"/>
    <s v="United States"/>
    <s v="Bob"/>
    <s v="Esgate"/>
    <x v="0"/>
    <n v="77596"/>
    <x v="85"/>
    <x v="0"/>
    <n v="1764"/>
    <x v="1735"/>
    <x v="2"/>
    <n v="169000000000"/>
    <s v="Jackets"/>
    <n v="1570000000000"/>
    <n v="1"/>
    <n v="677.53"/>
    <n v="745.28300000000002"/>
    <n v="67.753"/>
  </r>
  <r>
    <s v="gid://shopify/LineItem/2157388595278"/>
    <n v="4684"/>
    <s v="United States"/>
    <s v="Avril"/>
    <s v="Filchakov"/>
    <x v="6"/>
    <n v="8358"/>
    <x v="60"/>
    <x v="0"/>
    <n v="5628"/>
    <x v="1736"/>
    <x v="2"/>
    <n v="1380000000000"/>
    <s v="Tennis Shoes"/>
    <n v="12400000000000"/>
    <n v="1"/>
    <n v="497.13"/>
    <n v="546.84299999999996"/>
    <n v="49.713000000000001"/>
  </r>
  <r>
    <s v="gid://shopify/LineItem/2152176418894"/>
    <n v="699"/>
    <s v="United States"/>
    <s v="Dniren"/>
    <s v="Locke"/>
    <x v="14"/>
    <n v="80711"/>
    <x v="96"/>
    <x v="0"/>
    <n v="5637"/>
    <x v="1737"/>
    <x v="2"/>
    <n v="1420000000000"/>
    <s v="Tennis Shoes"/>
    <n v="12600000000000"/>
    <n v="1"/>
    <n v="537.13"/>
    <n v="590.84299999999996"/>
    <n v="53.713000000000001"/>
  </r>
  <r>
    <s v="gid://shopify/LineItem/2158678081614"/>
    <n v="5454"/>
    <s v="United States"/>
    <s v="Kenneth"/>
    <s v="Clipson"/>
    <x v="2"/>
    <n v="91889"/>
    <x v="271"/>
    <x v="0"/>
    <n v="2371"/>
    <x v="1738"/>
    <x v="2"/>
    <n v="1410000000000"/>
    <s v="Tennis Shoes"/>
    <n v="12500000000000"/>
    <n v="1"/>
    <n v="531.92999999999995"/>
    <n v="585.12300000000005"/>
    <n v="53.192999999999998"/>
  </r>
  <r>
    <s v="gid://shopify/LineItem/2152348450894"/>
    <n v="794"/>
    <s v="United States"/>
    <s v="Carolan"/>
    <s v="Sleford"/>
    <x v="33"/>
    <n v="89663"/>
    <x v="214"/>
    <x v="0"/>
    <n v="4146"/>
    <x v="1739"/>
    <x v="2"/>
    <n v="1430000000000"/>
    <s v="Tennis Shoes"/>
    <n v="12600000000000"/>
    <n v="1"/>
    <n v="571.92999999999995"/>
    <n v="629.12300000000005"/>
    <n v="57.192999999999998"/>
  </r>
  <r>
    <s v="gid://shopify/LineItem/2156767576142"/>
    <n v="4144"/>
    <s v="United States"/>
    <s v="Ethelred"/>
    <s v="Bracknell"/>
    <x v="15"/>
    <n v="57817"/>
    <x v="129"/>
    <x v="0"/>
    <n v="1954"/>
    <x v="1740"/>
    <x v="2"/>
    <n v="6964678277"/>
    <s v="Tennis Shoes"/>
    <n v="24039300805"/>
    <n v="1"/>
    <n v="761.13"/>
    <n v="837.24300000000005"/>
    <n v="76.113"/>
  </r>
  <r>
    <s v="gid://shopify/LineItem/2156722487374"/>
    <n v="4129"/>
    <s v="United States"/>
    <s v="Chaunce"/>
    <s v="Jarnell"/>
    <x v="21"/>
    <n v="34010"/>
    <x v="44"/>
    <x v="0"/>
    <n v="406"/>
    <x v="1741"/>
    <x v="2"/>
    <n v="8624688325"/>
    <s v="Tennis Shoes"/>
    <n v="36980479045"/>
    <n v="1"/>
    <n v="527.13"/>
    <n v="579.84299999999996"/>
    <n v="52.713000000000001"/>
  </r>
  <r>
    <s v="gid://shopify/LineItem/2157075660878"/>
    <n v="4333"/>
    <s v="United States"/>
    <s v="Quillan"/>
    <s v="Benfield"/>
    <x v="16"/>
    <n v="16215"/>
    <x v="34"/>
    <x v="0"/>
    <n v="4563"/>
    <x v="1742"/>
    <x v="2"/>
    <n v="2340000000000"/>
    <s v="Tennis Shoes"/>
    <n v="21100000000000"/>
    <n v="1"/>
    <n v="597.23"/>
    <n v="656.95299999999997"/>
    <n v="59.722999999999999"/>
  </r>
  <r>
    <s v="gid://shopify/LineItem/2153159819342"/>
    <n v="1276"/>
    <s v="United States"/>
    <s v="Trudi"/>
    <s v="Tempest"/>
    <x v="17"/>
    <n v="52845"/>
    <x v="145"/>
    <x v="0"/>
    <n v="732"/>
    <x v="1743"/>
    <x v="2"/>
    <n v="6689477701"/>
    <s v="Tennis Shoes"/>
    <n v="1540000000000"/>
    <n v="1"/>
    <n v="537.13"/>
    <n v="590.84299999999996"/>
    <n v="53.713000000000001"/>
  </r>
  <r>
    <s v="gid://shopify/LineItem/2160678895694"/>
    <n v="6820"/>
    <s v="United States"/>
    <s v="Teodorico"/>
    <s v="Kilbourne"/>
    <x v="0"/>
    <n v="86942"/>
    <x v="0"/>
    <x v="0"/>
    <n v="4459"/>
    <x v="1744"/>
    <x v="2"/>
    <n v="1410000000000"/>
    <s v="Tennis Shoes"/>
    <n v="12500000000000"/>
    <n v="1"/>
    <n v="517.53"/>
    <n v="569.28300000000002"/>
    <n v="51.753"/>
  </r>
  <r>
    <s v="gid://shopify/LineItem/2159098626126"/>
    <n v="5707"/>
    <s v="United States"/>
    <s v="Patti"/>
    <s v="Arnall"/>
    <x v="7"/>
    <n v="97538"/>
    <x v="58"/>
    <x v="0"/>
    <n v="3790"/>
    <x v="1745"/>
    <x v="2"/>
    <n v="150000000000"/>
    <s v="Tennis Shoes"/>
    <n v="1470000000000"/>
    <n v="2"/>
    <n v="595.92999999999995"/>
    <n v="655.52300000000002"/>
    <n v="59.593000000000004"/>
  </r>
  <r>
    <s v="gid://shopify/LineItem/2160982032462"/>
    <n v="7064"/>
    <s v="United States"/>
    <s v="Willetta"/>
    <s v="Ney"/>
    <x v="7"/>
    <n v="38527"/>
    <x v="12"/>
    <x v="0"/>
    <n v="643"/>
    <x v="1537"/>
    <x v="2"/>
    <n v="7861509637"/>
    <s v="Tennis Shoes"/>
    <n v="29518532869"/>
    <n v="1"/>
    <n v="926.13"/>
    <n v="1018.7430000000001"/>
    <n v="92.613"/>
  </r>
  <r>
    <s v="gid://shopify/LineItem/2157830963278"/>
    <n v="5024"/>
    <s v="United States"/>
    <s v="Kathryn"/>
    <s v="Britnell"/>
    <x v="6"/>
    <n v="11650"/>
    <x v="140"/>
    <x v="0"/>
    <n v="2317"/>
    <x v="1628"/>
    <x v="2"/>
    <n v="6689477509"/>
    <s v="Tennis Shoes"/>
    <n v="1550000000000"/>
    <n v="1"/>
    <n v="650.33000000000004"/>
    <n v="715.36300000000006"/>
    <n v="65.033000000000001"/>
  </r>
  <r>
    <s v="gid://shopify/LineItem/2156664029262"/>
    <n v="4088"/>
    <s v="United States"/>
    <s v="Kalle"/>
    <s v="Scraney"/>
    <x v="39"/>
    <n v="72872"/>
    <x v="158"/>
    <x v="0"/>
    <n v="5044"/>
    <x v="1083"/>
    <x v="2"/>
    <n v="1410000000000"/>
    <s v="Climbing Shoes"/>
    <n v="12500000000000"/>
    <n v="1"/>
    <n v="1455.13"/>
    <n v="1600.643"/>
    <n v="145.51300000000001"/>
  </r>
  <r>
    <s v="gid://shopify/LineItem/2156518408270"/>
    <n v="3990"/>
    <s v="United States"/>
    <s v="Antonietta"/>
    <s v="Brolechan"/>
    <x v="7"/>
    <n v="25854"/>
    <x v="306"/>
    <x v="0"/>
    <n v="5014"/>
    <x v="1446"/>
    <x v="2"/>
    <n v="6137297669"/>
    <s v="Boots"/>
    <n v="19946496069"/>
    <n v="1"/>
    <n v="691.13"/>
    <n v="760.24300000000005"/>
    <n v="69.113"/>
  </r>
  <r>
    <s v="gid://shopify/LineItem/2155113578574"/>
    <n v="2954"/>
    <s v="United States"/>
    <s v="Elbertine"/>
    <s v="Dressell"/>
    <x v="1"/>
    <n v="36962"/>
    <x v="10"/>
    <x v="0"/>
    <n v="3019"/>
    <x v="1746"/>
    <x v="2"/>
    <n v="1380000000000"/>
    <s v="Flip-Flops"/>
    <n v="12400000000000"/>
    <n v="1"/>
    <n v="527.13"/>
    <n v="579.84299999999996"/>
    <n v="52.713000000000001"/>
  </r>
  <r>
    <s v="gid://shopify/LineItem/2151623753806"/>
    <n v="276"/>
    <s v="United States"/>
    <s v="Sybille"/>
    <s v="Devlin"/>
    <x v="0"/>
    <n v="88148"/>
    <x v="188"/>
    <x v="0"/>
    <n v="5304"/>
    <x v="681"/>
    <x v="2"/>
    <n v="8495080517"/>
    <s v="Jackets"/>
    <n v="34935745925"/>
    <n v="1"/>
    <n v="617.13"/>
    <n v="678.84299999999996"/>
    <n v="61.713000000000001"/>
  </r>
  <r>
    <s v="gid://shopify/LineItem/2159416836174"/>
    <n v="5921"/>
    <s v="United States"/>
    <s v="Drew"/>
    <s v="Radbourne"/>
    <x v="16"/>
    <n v="32858"/>
    <x v="109"/>
    <x v="0"/>
    <n v="1993"/>
    <x v="1747"/>
    <x v="2"/>
    <n v="2350000000000"/>
    <s v="Tennis Shoes"/>
    <n v="21100000000000"/>
    <n v="1"/>
    <n v="517.53"/>
    <n v="569.28300000000002"/>
    <n v="51.753"/>
  </r>
  <r>
    <s v="gid://shopify/LineItem/2155188748366"/>
    <n v="3028"/>
    <s v="United States"/>
    <s v="Ferrel"/>
    <s v="Shepheard"/>
    <x v="6"/>
    <n v="8648"/>
    <x v="154"/>
    <x v="0"/>
    <n v="1907"/>
    <x v="1748"/>
    <x v="2"/>
    <n v="1380000000000"/>
    <s v="Tennis Shoes"/>
    <n v="12400000000000"/>
    <n v="1"/>
    <n v="615.13"/>
    <n v="676.64300000000003"/>
    <n v="61.512999999999998"/>
  </r>
  <r>
    <s v="gid://shopify/LineItem/2157104627790"/>
    <n v="4371"/>
    <s v="United States"/>
    <s v="Cornelius"/>
    <s v="Caw"/>
    <x v="0"/>
    <n v="59771"/>
    <x v="85"/>
    <x v="0"/>
    <n v="3242"/>
    <x v="1651"/>
    <x v="2"/>
    <n v="150000000000"/>
    <s v="Tennis Shoes"/>
    <n v="1470000000000"/>
    <n v="1"/>
    <n v="497.13"/>
    <n v="546.84299999999996"/>
    <n v="49.713000000000001"/>
  </r>
  <r>
    <s v="gid://shopify/LineItem/2151956414542"/>
    <n v="545"/>
    <s v="United States"/>
    <s v="Janene"/>
    <s v="Leighton"/>
    <x v="17"/>
    <n v="90990"/>
    <x v="38"/>
    <x v="0"/>
    <n v="2899"/>
    <x v="1749"/>
    <x v="2"/>
    <n v="1380000000000"/>
    <s v="Tennis Shoes"/>
    <n v="12400000000000"/>
    <n v="1"/>
    <n v="595.13"/>
    <n v="654.64300000000003"/>
    <n v="59.512999999999998"/>
  </r>
  <r>
    <s v="gid://shopify/LineItem/2152971305038"/>
    <n v="1091"/>
    <s v="United States"/>
    <s v="Eberto"/>
    <s v="Gaenor"/>
    <x v="22"/>
    <n v="78594"/>
    <x v="170"/>
    <x v="0"/>
    <n v="1136"/>
    <x v="1750"/>
    <x v="2"/>
    <n v="8624699909"/>
    <s v="Walking Shoes"/>
    <n v="36980576709"/>
    <n v="1"/>
    <n v="517.13"/>
    <n v="568.84299999999996"/>
    <n v="51.713000000000001"/>
  </r>
  <r>
    <s v="gid://shopify/LineItem/2159722889294"/>
    <n v="6128"/>
    <s v="United States"/>
    <s v="Deeyn"/>
    <s v="Janse"/>
    <x v="2"/>
    <n v="95807"/>
    <x v="125"/>
    <x v="0"/>
    <n v="5497"/>
    <x v="1751"/>
    <x v="2"/>
    <n v="7861509637"/>
    <s v="Tennis Shoes"/>
    <n v="29518533189"/>
    <n v="1"/>
    <n v="704.73"/>
    <n v="775.20299999999997"/>
    <n v="70.472999999999999"/>
  </r>
  <r>
    <s v="gid://shopify/LineItem/2158900936782"/>
    <n v="5577"/>
    <s v="United States"/>
    <s v="Hermon"/>
    <s v="Lodge"/>
    <x v="0"/>
    <n v="82548"/>
    <x v="0"/>
    <x v="0"/>
    <n v="6332"/>
    <x v="1752"/>
    <x v="2"/>
    <n v="1410000000000"/>
    <s v="Climbing Shoes"/>
    <n v="12500000000000"/>
    <n v="1"/>
    <n v="615.13"/>
    <n v="676.64300000000003"/>
    <n v="61.512999999999998"/>
  </r>
  <r>
    <s v="gid://shopify/LineItem/2160308748366"/>
    <n v="6478"/>
    <s v="United States"/>
    <s v="Marijo"/>
    <s v="Faircley"/>
    <x v="36"/>
    <n v="69033"/>
    <x v="124"/>
    <x v="0"/>
    <n v="4008"/>
    <x v="1753"/>
    <x v="2"/>
    <n v="1780000000000"/>
    <s v="Tennis Shoes"/>
    <n v="17600000000000"/>
    <n v="1"/>
    <n v="909.53"/>
    <n v="1000.4829999999999"/>
    <n v="90.953000000000003"/>
  </r>
  <r>
    <s v="gid://shopify/LineItem/2157146308686"/>
    <n v="4432"/>
    <s v="United States"/>
    <s v="Elna"/>
    <s v="Eixenberger"/>
    <x v="0"/>
    <n v="11651"/>
    <x v="0"/>
    <x v="0"/>
    <n v="1853"/>
    <x v="1754"/>
    <x v="2"/>
    <n v="1380000000000"/>
    <s v="Tennis Shoes"/>
    <n v="12400000000000"/>
    <n v="1"/>
    <n v="613.13"/>
    <n v="674.44299999999998"/>
    <n v="61.313000000000002"/>
  </r>
  <r>
    <s v="gid://shopify/LineItem/2151590723662"/>
    <n v="250"/>
    <s v="United States"/>
    <s v="Elmira"/>
    <s v="Tidd"/>
    <x v="11"/>
    <n v="32146"/>
    <x v="99"/>
    <x v="0"/>
    <n v="2225"/>
    <x v="1755"/>
    <x v="2"/>
    <n v="8624692485"/>
    <s v="Tennis Shoes"/>
    <n v="36980518405"/>
    <n v="1"/>
    <n v="537.13"/>
    <n v="590.84299999999996"/>
    <n v="53.713000000000001"/>
  </r>
  <r>
    <s v="gid://shopify/LineItem/2160235184206"/>
    <n v="6371"/>
    <s v="United States"/>
    <s v="Crin"/>
    <s v="Wych"/>
    <x v="21"/>
    <n v="84818"/>
    <x v="114"/>
    <x v="0"/>
    <n v="5930"/>
    <x v="1733"/>
    <x v="2"/>
    <n v="5886651461"/>
    <s v="Tennis Shoes"/>
    <n v="18827886853"/>
    <n v="1"/>
    <n v="517.13"/>
    <n v="568.84299999999996"/>
    <n v="51.713000000000001"/>
  </r>
  <r>
    <s v="gid://shopify/LineItem/2160546742350"/>
    <n v="6714"/>
    <s v="United States"/>
    <s v="Reba"/>
    <s v="O'Hengerty"/>
    <x v="6"/>
    <n v="21615"/>
    <x v="66"/>
    <x v="0"/>
    <n v="2546"/>
    <x v="918"/>
    <x v="2"/>
    <n v="6964678277"/>
    <s v="Tennis Shoes"/>
    <n v="1550000000000"/>
    <n v="1"/>
    <n v="693.13"/>
    <n v="762.44299999999998"/>
    <n v="69.313000000000002"/>
  </r>
  <r>
    <s v="gid://shopify/LineItem/2159678816334"/>
    <n v="6093"/>
    <s v="United States"/>
    <s v="Naoma"/>
    <s v="Dand"/>
    <x v="5"/>
    <n v="16372"/>
    <x v="136"/>
    <x v="0"/>
    <n v="1435"/>
    <x v="1756"/>
    <x v="2"/>
    <n v="2340000000000"/>
    <s v="Tennis Shoes"/>
    <n v="21100000000000"/>
    <n v="1"/>
    <n v="537.13"/>
    <n v="590.84299999999996"/>
    <n v="53.713000000000001"/>
  </r>
  <r>
    <s v="gid://shopify/LineItem/2161395728462"/>
    <n v="7365"/>
    <s v="United States"/>
    <s v="Dollie"/>
    <s v="Joost"/>
    <x v="2"/>
    <n v="58"/>
    <x v="19"/>
    <x v="0"/>
    <n v="3601"/>
    <x v="1757"/>
    <x v="2"/>
    <n v="2350000000000"/>
    <s v="Tennis Shoes"/>
    <n v="21100000000000"/>
    <n v="1"/>
    <n v="791.13"/>
    <n v="870.24300000000005"/>
    <n v="79.113"/>
  </r>
  <r>
    <s v="gid://shopify/LineItem/2159344189518"/>
    <n v="5872"/>
    <s v="United States"/>
    <s v="Say"/>
    <s v="Truesdale"/>
    <x v="6"/>
    <n v="17844"/>
    <x v="53"/>
    <x v="0"/>
    <n v="4196"/>
    <x v="1758"/>
    <x v="2"/>
    <n v="6442802437"/>
    <s v="Tennis Shoes"/>
    <n v="1540000000000"/>
    <n v="1"/>
    <n v="665.13"/>
    <n v="731.64300000000003"/>
    <n v="66.513000000000005"/>
  </r>
  <r>
    <s v="gid://shopify/LineItem/2154490134606"/>
    <n v="2284"/>
    <s v="United States"/>
    <s v="Ketty"/>
    <s v="Castiglione"/>
    <x v="2"/>
    <n v="86760"/>
    <x v="200"/>
    <x v="0"/>
    <n v="5631"/>
    <x v="1759"/>
    <x v="2"/>
    <n v="6813489989"/>
    <s v="Walking Shoes"/>
    <n v="22953523077"/>
    <n v="1"/>
    <n v="485.53"/>
    <n v="534.08299999999997"/>
    <n v="48.552999999999997"/>
  </r>
  <r>
    <s v="gid://shopify/LineItem/2159998009422"/>
    <n v="6253"/>
    <s v="United States"/>
    <s v="Trever"/>
    <s v="Staines"/>
    <x v="16"/>
    <n v="86586"/>
    <x v="34"/>
    <x v="0"/>
    <n v="1426"/>
    <x v="1760"/>
    <x v="2"/>
    <n v="7264610757"/>
    <s v="Tennis Shoes"/>
    <n v="26041104325"/>
    <n v="4"/>
    <n v="671.13"/>
    <n v="738.24300000000005"/>
    <n v="67.113"/>
  </r>
  <r>
    <s v="gid://shopify/LineItem/2153027141710"/>
    <n v="1145"/>
    <s v="United States"/>
    <s v="Kingsley"/>
    <s v="Hodgins"/>
    <x v="33"/>
    <n v="25169"/>
    <x v="238"/>
    <x v="0"/>
    <n v="4739"/>
    <x v="1761"/>
    <x v="0"/>
    <n v="1380000000000"/>
    <s v="Boots"/>
    <n v="12400000000000"/>
    <n v="1"/>
    <n v="615.13"/>
    <n v="676.64300000000003"/>
    <n v="61.512999999999998"/>
  </r>
  <r>
    <s v="gid://shopify/LineItem/2154832068686"/>
    <n v="2657"/>
    <s v="United States"/>
    <s v="Jody"/>
    <s v="Nix"/>
    <x v="2"/>
    <n v="6895"/>
    <x v="155"/>
    <x v="0"/>
    <n v="3993"/>
    <x v="1762"/>
    <x v="0"/>
    <n v="1380000000000"/>
    <s v="Boots"/>
    <n v="12400000000000"/>
    <n v="1"/>
    <n v="537.13"/>
    <n v="590.84299999999996"/>
    <n v="53.713000000000001"/>
  </r>
  <r>
    <s v="gid://shopify/LineItem/2154953375822"/>
    <n v="2771"/>
    <s v="United States"/>
    <s v="Alyson"/>
    <s v="Dockray"/>
    <x v="6"/>
    <n v="63917"/>
    <x v="140"/>
    <x v="0"/>
    <n v="3619"/>
    <x v="1763"/>
    <x v="0"/>
    <n v="1380000000000"/>
    <s v="Boots"/>
    <n v="12400000000000"/>
    <n v="1"/>
    <n v="537.13"/>
    <n v="590.84299999999996"/>
    <n v="53.713000000000001"/>
  </r>
  <r>
    <s v="gid://shopify/LineItem/2160005644366"/>
    <n v="6255"/>
    <s v="United States"/>
    <s v="Ave"/>
    <s v="Swadlinge"/>
    <x v="0"/>
    <n v="79423"/>
    <x v="85"/>
    <x v="0"/>
    <n v="5057"/>
    <x v="1764"/>
    <x v="0"/>
    <n v="1380000000000"/>
    <s v="Boots"/>
    <n v="12400000000000"/>
    <n v="1"/>
    <n v="586.13"/>
    <n v="644.74300000000005"/>
    <n v="58.613"/>
  </r>
  <r>
    <s v="gid://shopify/LineItem/2155789156430"/>
    <n v="3365"/>
    <s v="United States"/>
    <s v="Rosalind"/>
    <s v="Birdall"/>
    <x v="6"/>
    <n v="73050"/>
    <x v="250"/>
    <x v="0"/>
    <n v="2785"/>
    <x v="458"/>
    <x v="0"/>
    <n v="1380000000000"/>
    <s v="Boots"/>
    <n v="12400000000000"/>
    <n v="1"/>
    <n v="566.13"/>
    <n v="622.74300000000005"/>
    <n v="56.613"/>
  </r>
  <r>
    <s v="gid://shopify/LineItem/2155196743758"/>
    <n v="3037"/>
    <s v="United States"/>
    <s v="Rudolf"/>
    <s v="Ruggier"/>
    <x v="37"/>
    <n v="82898"/>
    <x v="173"/>
    <x v="0"/>
    <n v="1305"/>
    <x v="1695"/>
    <x v="0"/>
    <n v="1380000000000"/>
    <s v="Boots"/>
    <n v="12400000000000"/>
    <n v="1"/>
    <n v="595.92999999999995"/>
    <n v="655.52300000000002"/>
    <n v="59.593000000000004"/>
  </r>
  <r>
    <s v="gid://shopify/LineItem/2160300228686"/>
    <n v="6475"/>
    <s v="United States"/>
    <s v="Loralie"/>
    <s v="Lyokhin"/>
    <x v="6"/>
    <n v="90896"/>
    <x v="53"/>
    <x v="0"/>
    <n v="4619"/>
    <x v="264"/>
    <x v="0"/>
    <n v="1380000000000"/>
    <s v="Boots"/>
    <n v="12400000000000"/>
    <n v="1"/>
    <n v="595.92999999999995"/>
    <n v="655.52300000000002"/>
    <n v="59.593000000000004"/>
  </r>
  <r>
    <s v="gid://shopify/LineItem/2151850639438"/>
    <n v="470"/>
    <s v="United States"/>
    <s v="Hastings"/>
    <s v="Dammarell"/>
    <x v="9"/>
    <n v="18674"/>
    <x v="15"/>
    <x v="0"/>
    <n v="6369"/>
    <x v="482"/>
    <x v="0"/>
    <n v="1380000000000"/>
    <s v="Boots"/>
    <n v="12400000000000"/>
    <n v="1"/>
    <n v="562.13"/>
    <n v="618.34299999999996"/>
    <n v="56.213000000000001"/>
  </r>
  <r>
    <s v="gid://shopify/LineItem/2155989827662"/>
    <n v="3541"/>
    <s v="United States"/>
    <s v="Rosabel"/>
    <s v="Orniz"/>
    <x v="9"/>
    <n v="63866"/>
    <x v="15"/>
    <x v="0"/>
    <n v="5214"/>
    <x v="1765"/>
    <x v="0"/>
    <n v="1380000000000"/>
    <s v="Boots"/>
    <n v="12400000000000"/>
    <n v="1"/>
    <n v="570.33000000000004"/>
    <n v="627.36300000000006"/>
    <n v="57.033000000000001"/>
  </r>
  <r>
    <s v="gid://shopify/LineItem/2155923406926"/>
    <n v="3498"/>
    <s v="United States"/>
    <s v="Neils"/>
    <s v="Baumber"/>
    <x v="11"/>
    <n v="99090"/>
    <x v="234"/>
    <x v="0"/>
    <n v="655"/>
    <x v="1766"/>
    <x v="0"/>
    <n v="1380000000000"/>
    <s v="Boots"/>
    <n v="12400000000000"/>
    <n v="1"/>
    <n v="703.13"/>
    <n v="773.44299999999998"/>
    <n v="70.313000000000002"/>
  </r>
  <r>
    <s v="gid://shopify/LineItem/2153328672846"/>
    <n v="1435"/>
    <s v="United States"/>
    <s v="Rebeka"/>
    <s v="Ottey"/>
    <x v="40"/>
    <n v="43924"/>
    <x v="171"/>
    <x v="0"/>
    <n v="4734"/>
    <x v="1767"/>
    <x v="0"/>
    <n v="1380000000000"/>
    <s v="Tennis Shoes"/>
    <n v="12400000000000"/>
    <n v="1"/>
    <n v="555.92999999999995"/>
    <n v="611.52300000000002"/>
    <n v="55.593000000000004"/>
  </r>
  <r>
    <s v="gid://shopify/LineItem/2155069538382"/>
    <n v="2911"/>
    <s v="United States"/>
    <s v="Pebrook"/>
    <s v="Humphrey"/>
    <x v="0"/>
    <n v="62507"/>
    <x v="122"/>
    <x v="0"/>
    <n v="2659"/>
    <x v="1768"/>
    <x v="0"/>
    <n v="1380000000000"/>
    <s v="Tennis Shoes"/>
    <n v="12400000000000"/>
    <n v="1"/>
    <n v="634.33000000000004"/>
    <n v="697.76300000000003"/>
    <n v="63.433"/>
  </r>
  <r>
    <s v="gid://shopify/LineItem/2160327360590"/>
    <n v="6506"/>
    <s v="United States"/>
    <s v="Latashia"/>
    <s v="Lergan"/>
    <x v="29"/>
    <n v="59606"/>
    <x v="167"/>
    <x v="0"/>
    <n v="2332"/>
    <x v="6"/>
    <x v="0"/>
    <n v="1380000000000"/>
    <s v="Tennis Shoes"/>
    <n v="12400000000000"/>
    <n v="1"/>
    <n v="547.92999999999995"/>
    <n v="602.72299999999996"/>
    <n v="54.792999999999999"/>
  </r>
  <r>
    <s v="gid://shopify/LineItem/2156766298190"/>
    <n v="4143"/>
    <s v="United States"/>
    <s v="Jim"/>
    <s v="Tutchell"/>
    <x v="17"/>
    <n v="3052"/>
    <x v="38"/>
    <x v="0"/>
    <n v="2429"/>
    <x v="1769"/>
    <x v="0"/>
    <n v="1380000000000"/>
    <s v="Tennis Shoes"/>
    <n v="12400000000000"/>
    <n v="1"/>
    <n v="633.13"/>
    <n v="696.44299999999998"/>
    <n v="63.313000000000002"/>
  </r>
  <r>
    <s v="gid://shopify/LineItem/2152126873678"/>
    <n v="662"/>
    <s v="United States"/>
    <s v="Ninetta"/>
    <s v="Deboo"/>
    <x v="27"/>
    <n v="82628"/>
    <x v="57"/>
    <x v="0"/>
    <n v="3037"/>
    <x v="1770"/>
    <x v="0"/>
    <n v="1380000000000"/>
    <s v="Tennis Shoes"/>
    <n v="12400000000000"/>
    <n v="1"/>
    <n v="671.13"/>
    <n v="738.24300000000005"/>
    <n v="67.113"/>
  </r>
  <r>
    <s v="gid://shopify/LineItem/2160766517326"/>
    <n v="6902"/>
    <s v="United States"/>
    <s v="Kippie"/>
    <s v="Beazer"/>
    <x v="2"/>
    <n v="58666"/>
    <x v="155"/>
    <x v="0"/>
    <n v="5705"/>
    <x v="1771"/>
    <x v="0"/>
    <n v="1380000000000"/>
    <s v="Tennis Shoes"/>
    <n v="12400000000000"/>
    <n v="1"/>
    <n v="531.92999999999995"/>
    <n v="585.12300000000005"/>
    <n v="53.192999999999998"/>
  </r>
  <r>
    <s v="gid://shopify/LineItem/2157115113550"/>
    <n v="4391"/>
    <s v="United States"/>
    <s v="Ethyl"/>
    <s v="Fielding"/>
    <x v="17"/>
    <n v="39526"/>
    <x v="38"/>
    <x v="0"/>
    <n v="5387"/>
    <x v="1393"/>
    <x v="0"/>
    <n v="1380000000000"/>
    <s v="Tennis Shoes"/>
    <n v="12400000000000"/>
    <n v="1"/>
    <n v="497.13"/>
    <n v="546.84299999999996"/>
    <n v="49.713000000000001"/>
  </r>
  <r>
    <s v="gid://shopify/LineItem/2154687103054"/>
    <n v="2488"/>
    <s v="United States"/>
    <s v="Lyell"/>
    <s v="Dentith"/>
    <x v="6"/>
    <n v="62779"/>
    <x v="384"/>
    <x v="0"/>
    <n v="2490"/>
    <x v="152"/>
    <x v="0"/>
    <n v="1380000000000"/>
    <s v="Tennis Shoes"/>
    <n v="12400000000000"/>
    <n v="1"/>
    <n v="555.13"/>
    <n v="610.64300000000003"/>
    <n v="55.512999999999998"/>
  </r>
  <r>
    <s v="gid://shopify/LineItem/2154402021454"/>
    <n v="2173"/>
    <s v="United States"/>
    <s v="Wynne"/>
    <s v="Camel"/>
    <x v="3"/>
    <n v="4524"/>
    <x v="4"/>
    <x v="0"/>
    <n v="5779"/>
    <x v="1772"/>
    <x v="0"/>
    <n v="1380000000000"/>
    <s v="Tennis Shoes"/>
    <n v="12400000000000"/>
    <n v="1"/>
    <n v="497.13"/>
    <n v="546.84299999999996"/>
    <n v="49.713000000000001"/>
  </r>
  <r>
    <s v="gid://shopify/LineItem/2151827931214"/>
    <n v="446"/>
    <s v="United States"/>
    <s v="Karry"/>
    <s v="McAw"/>
    <x v="6"/>
    <n v="49492"/>
    <x v="11"/>
    <x v="0"/>
    <n v="4156"/>
    <x v="679"/>
    <x v="0"/>
    <n v="1380000000000"/>
    <s v="Tennis Shoes"/>
    <n v="12400000000000"/>
    <n v="1"/>
    <n v="691.13"/>
    <n v="760.24300000000005"/>
    <n v="69.113"/>
  </r>
  <r>
    <s v="gid://shopify/LineItem/2155887231054"/>
    <n v="3457"/>
    <s v="United States"/>
    <s v="Bethina"/>
    <s v="Kalinke"/>
    <x v="13"/>
    <n v="22442"/>
    <x v="385"/>
    <x v="0"/>
    <n v="2795"/>
    <x v="940"/>
    <x v="0"/>
    <n v="1380000000000"/>
    <s v="Tennis Shoes"/>
    <n v="12400000000000"/>
    <n v="1"/>
    <n v="531.92999999999995"/>
    <n v="585.12300000000005"/>
    <n v="53.192999999999998"/>
  </r>
  <r>
    <s v="gid://shopify/LineItem/2160717037646"/>
    <n v="6862"/>
    <s v="United States"/>
    <s v="Henka"/>
    <s v="Belvin"/>
    <x v="38"/>
    <n v="93466"/>
    <x v="130"/>
    <x v="0"/>
    <n v="2591"/>
    <x v="1773"/>
    <x v="0"/>
    <n v="1380000000000"/>
    <s v="Tennis Shoes"/>
    <n v="12400000000000"/>
    <n v="1"/>
    <n v="594.33000000000004"/>
    <n v="653.76300000000003"/>
    <n v="59.433"/>
  </r>
  <r>
    <s v="gid://shopify/LineItem/2154591846478"/>
    <n v="2391"/>
    <s v="United States"/>
    <s v="Cedric"/>
    <s v="Pincked"/>
    <x v="8"/>
    <n v="54891"/>
    <x v="157"/>
    <x v="0"/>
    <n v="2541"/>
    <x v="1344"/>
    <x v="0"/>
    <n v="6689477509"/>
    <s v="Tennis Shoes"/>
    <n v="22464292805"/>
    <n v="1"/>
    <n v="537.13"/>
    <n v="590.84299999999996"/>
    <n v="53.713000000000001"/>
  </r>
  <r>
    <s v="gid://shopify/LineItem/2158538784846"/>
    <n v="5376"/>
    <s v="United States"/>
    <s v="Maxim"/>
    <s v="Weyland"/>
    <x v="44"/>
    <n v="7590"/>
    <x v="42"/>
    <x v="0"/>
    <n v="4741"/>
    <x v="295"/>
    <x v="0"/>
    <n v="6689477509"/>
    <s v="Tennis Shoes"/>
    <n v="22464292805"/>
    <n v="1"/>
    <n v="1125.1300000000001"/>
    <n v="1237.643"/>
    <n v="112.51300000000001"/>
  </r>
  <r>
    <s v="gid://shopify/LineItem/2159247949902"/>
    <n v="5812"/>
    <s v="United States"/>
    <s v="Wainwright"/>
    <s v="Leys"/>
    <x v="17"/>
    <n v="64012"/>
    <x v="341"/>
    <x v="0"/>
    <n v="450"/>
    <x v="1774"/>
    <x v="0"/>
    <n v="6689477509"/>
    <s v="Tennis Shoes"/>
    <n v="22464292805"/>
    <n v="1"/>
    <n v="595.92999999999995"/>
    <n v="655.52300000000002"/>
    <n v="59.593000000000004"/>
  </r>
  <r>
    <s v="gid://shopify/LineItem/2154751590478"/>
    <n v="2568"/>
    <s v="United States"/>
    <s v="Paulette"/>
    <s v="Leggitt"/>
    <x v="22"/>
    <n v="48205"/>
    <x v="170"/>
    <x v="0"/>
    <n v="3545"/>
    <x v="1775"/>
    <x v="0"/>
    <n v="6442802245"/>
    <s v="Tennis Shoes"/>
    <n v="21306267077"/>
    <n v="1"/>
    <n v="579.92999999999995"/>
    <n v="637.923"/>
    <n v="57.993000000000002"/>
  </r>
  <r>
    <s v="gid://shopify/LineItem/2151567065166"/>
    <n v="226"/>
    <s v="United States"/>
    <s v="Kaylil"/>
    <s v="Sive"/>
    <x v="17"/>
    <n v="51607"/>
    <x v="38"/>
    <x v="0"/>
    <n v="5440"/>
    <x v="1776"/>
    <x v="0"/>
    <n v="150000000000"/>
    <s v="Tennis Shoes"/>
    <n v="1470000000000"/>
    <n v="1"/>
    <n v="501.53"/>
    <n v="551.68299999999999"/>
    <n v="50.152999999999999"/>
  </r>
  <r>
    <s v="gid://shopify/LineItem/2154490069070"/>
    <n v="2283"/>
    <s v="United States"/>
    <s v="Cassandra"/>
    <s v="Tippetts"/>
    <x v="28"/>
    <n v="72153"/>
    <x v="300"/>
    <x v="0"/>
    <n v="6165"/>
    <x v="1759"/>
    <x v="0"/>
    <n v="6689477509"/>
    <s v="Tennis Shoes"/>
    <n v="22464292933"/>
    <n v="1"/>
    <n v="733.13"/>
    <n v="806.44299999999998"/>
    <n v="73.313000000000002"/>
  </r>
  <r>
    <s v="gid://shopify/LineItem/2154614718542"/>
    <n v="2419"/>
    <s v="United States"/>
    <s v="Eloise"/>
    <s v="Chopin"/>
    <x v="2"/>
    <n v="89946"/>
    <x v="261"/>
    <x v="0"/>
    <n v="280"/>
    <x v="1777"/>
    <x v="0"/>
    <n v="7861509637"/>
    <s v="Tennis Shoes"/>
    <n v="29518533061"/>
    <n v="1"/>
    <n v="723.13"/>
    <n v="795.44299999999998"/>
    <n v="72.313000000000002"/>
  </r>
  <r>
    <s v="gid://shopify/LineItem/2154789535822"/>
    <n v="2616"/>
    <s v="United States"/>
    <s v="Karlen"/>
    <s v="Mallia"/>
    <x v="32"/>
    <n v="55761"/>
    <x v="351"/>
    <x v="0"/>
    <n v="5407"/>
    <x v="350"/>
    <x v="0"/>
    <n v="7861509637"/>
    <s v="Tennis Shoes"/>
    <n v="29518533061"/>
    <n v="1"/>
    <n v="693.13"/>
    <n v="762.44299999999998"/>
    <n v="69.313000000000002"/>
  </r>
  <r>
    <s v="gid://shopify/LineItem/2153406005326"/>
    <n v="1484"/>
    <s v="United States"/>
    <s v="Kelci"/>
    <s v="Tuke"/>
    <x v="14"/>
    <n v="62210"/>
    <x v="302"/>
    <x v="0"/>
    <n v="4773"/>
    <x v="1778"/>
    <x v="0"/>
    <n v="7861509637"/>
    <s v="Tennis Shoes"/>
    <n v="29518533061"/>
    <n v="1"/>
    <n v="744.73"/>
    <n v="819.20299999999997"/>
    <n v="74.472999999999999"/>
  </r>
  <r>
    <s v="gid://shopify/LineItem/2158166474830"/>
    <n v="5266"/>
    <s v="United States"/>
    <s v="Carmina"/>
    <s v="Threadgill"/>
    <x v="22"/>
    <n v="25317"/>
    <x v="45"/>
    <x v="0"/>
    <n v="6386"/>
    <x v="1779"/>
    <x v="0"/>
    <n v="7861509637"/>
    <s v="Tennis Shoes"/>
    <n v="29518533061"/>
    <n v="1"/>
    <n v="587.92999999999995"/>
    <n v="646.72299999999996"/>
    <n v="58.792999999999999"/>
  </r>
  <r>
    <s v="gid://shopify/LineItem/2158195802190"/>
    <n v="5277"/>
    <s v="United States"/>
    <s v="Katha"/>
    <s v="Quittonden"/>
    <x v="31"/>
    <n v="50533"/>
    <x v="144"/>
    <x v="0"/>
    <n v="1322"/>
    <x v="1780"/>
    <x v="0"/>
    <n v="7861509637"/>
    <s v="Tennis Shoes"/>
    <n v="29518533061"/>
    <n v="1"/>
    <n v="571.92999999999995"/>
    <n v="629.12300000000005"/>
    <n v="57.192999999999998"/>
  </r>
  <r>
    <s v="gid://shopify/LineItem/2161476927566"/>
    <n v="7412"/>
    <s v="United States"/>
    <s v="Knox"/>
    <s v="Aymer"/>
    <x v="0"/>
    <n v="87585"/>
    <x v="103"/>
    <x v="0"/>
    <n v="2787"/>
    <x v="1781"/>
    <x v="0"/>
    <n v="7861509637"/>
    <s v="Tennis Shoes"/>
    <n v="29518533061"/>
    <n v="1"/>
    <n v="625.13"/>
    <n v="687.64300000000003"/>
    <n v="62.512999999999998"/>
  </r>
  <r>
    <s v="gid://shopify/LineItem/2153078751310"/>
    <n v="1200"/>
    <s v="United States"/>
    <s v="Nev"/>
    <s v="Mor"/>
    <x v="46"/>
    <n v="65926"/>
    <x v="386"/>
    <x v="0"/>
    <n v="5349"/>
    <x v="1782"/>
    <x v="0"/>
    <n v="6689477509"/>
    <s v="Tennis Shoes"/>
    <n v="22464291973"/>
    <n v="1"/>
    <n v="625.13"/>
    <n v="687.64300000000003"/>
    <n v="62.512999999999998"/>
  </r>
  <r>
    <s v="gid://shopify/LineItem/2155176755278"/>
    <n v="3011"/>
    <s v="United States"/>
    <s v="Garwin"/>
    <s v="Maddison"/>
    <x v="6"/>
    <n v="34944"/>
    <x v="140"/>
    <x v="0"/>
    <n v="4879"/>
    <x v="1783"/>
    <x v="0"/>
    <n v="6689477509"/>
    <s v="Tennis Shoes"/>
    <n v="22464291973"/>
    <n v="1"/>
    <n v="537.13"/>
    <n v="590.84299999999996"/>
    <n v="53.713000000000001"/>
  </r>
  <r>
    <s v="gid://shopify/LineItem/2153655730254"/>
    <n v="1723"/>
    <s v="United States"/>
    <s v="Sofie"/>
    <s v="Mabley"/>
    <x v="7"/>
    <n v="75356"/>
    <x v="387"/>
    <x v="0"/>
    <n v="846"/>
    <x v="1784"/>
    <x v="0"/>
    <n v="6689477509"/>
    <s v="Tennis Shoes"/>
    <n v="22464291973"/>
    <n v="1"/>
    <n v="767.13"/>
    <n v="843.84299999999996"/>
    <n v="76.712999999999994"/>
  </r>
  <r>
    <s v="gid://shopify/LineItem/2154474668110"/>
    <n v="2266"/>
    <s v="United States"/>
    <s v="Cole"/>
    <s v="Newbegin"/>
    <x v="5"/>
    <n v="18416"/>
    <x v="380"/>
    <x v="0"/>
    <n v="3119"/>
    <x v="660"/>
    <x v="0"/>
    <n v="6689477509"/>
    <s v="Tennis Shoes"/>
    <n v="22464291973"/>
    <n v="1"/>
    <n v="587.92999999999995"/>
    <n v="646.72299999999996"/>
    <n v="58.792999999999999"/>
  </r>
  <r>
    <s v="gid://shopify/LineItem/2153787654222"/>
    <n v="1855"/>
    <s v="United States"/>
    <s v="Linet"/>
    <s v="Antonias"/>
    <x v="31"/>
    <n v="15036"/>
    <x v="74"/>
    <x v="0"/>
    <n v="5829"/>
    <x v="1785"/>
    <x v="0"/>
    <n v="7861509637"/>
    <s v="Tennis Shoes"/>
    <n v="29518532485"/>
    <n v="1"/>
    <n v="527.13"/>
    <n v="579.84299999999996"/>
    <n v="52.713000000000001"/>
  </r>
  <r>
    <s v="gid://shopify/LineItem/2155818287182"/>
    <n v="3388"/>
    <s v="United States"/>
    <s v="Dolf"/>
    <s v="Drain"/>
    <x v="28"/>
    <n v="47621"/>
    <x v="207"/>
    <x v="0"/>
    <n v="4055"/>
    <x v="1786"/>
    <x v="0"/>
    <n v="7861509637"/>
    <s v="Tennis Shoes"/>
    <n v="29518532485"/>
    <n v="1"/>
    <n v="527.13"/>
    <n v="579.84299999999996"/>
    <n v="52.713000000000001"/>
  </r>
  <r>
    <s v="gid://shopify/LineItem/2156163432526"/>
    <n v="3687"/>
    <s v="United States"/>
    <s v="Alden"/>
    <s v="Parkman"/>
    <x v="2"/>
    <n v="51377"/>
    <x v="175"/>
    <x v="0"/>
    <n v="2841"/>
    <x v="1787"/>
    <x v="0"/>
    <n v="7861509637"/>
    <s v="Tennis Shoes"/>
    <n v="29518532485"/>
    <n v="1"/>
    <n v="509.53"/>
    <n v="560.48299999999995"/>
    <n v="50.953000000000003"/>
  </r>
  <r>
    <s v="gid://shopify/LineItem/2157032079438"/>
    <n v="4263"/>
    <s v="United States"/>
    <s v="Wilona"/>
    <s v="Dedham"/>
    <x v="18"/>
    <n v="73565"/>
    <x v="39"/>
    <x v="0"/>
    <n v="2448"/>
    <x v="1788"/>
    <x v="0"/>
    <n v="6442802245"/>
    <s v="Tennis Shoes"/>
    <n v="21306266629"/>
    <n v="1"/>
    <n v="517.13"/>
    <n v="568.84299999999996"/>
    <n v="51.713000000000001"/>
  </r>
  <r>
    <s v="gid://shopify/LineItem/2153516859470"/>
    <n v="1581"/>
    <s v="United States"/>
    <s v="Gilbertina"/>
    <s v="Faulkes"/>
    <x v="26"/>
    <n v="43260"/>
    <x v="223"/>
    <x v="0"/>
    <n v="2201"/>
    <x v="1789"/>
    <x v="0"/>
    <n v="6442802245"/>
    <s v="Tennis Shoes"/>
    <n v="21306266629"/>
    <n v="1"/>
    <n v="571.92999999999995"/>
    <n v="629.12300000000005"/>
    <n v="57.192999999999998"/>
  </r>
  <r>
    <s v="gid://shopify/LineItem/2154370334798"/>
    <n v="2129"/>
    <s v="United States"/>
    <s v="Jonah"/>
    <s v="Guitonneau"/>
    <x v="42"/>
    <n v="73195"/>
    <x v="220"/>
    <x v="0"/>
    <n v="4933"/>
    <x v="666"/>
    <x v="0"/>
    <n v="6442802245"/>
    <s v="Tennis Shoes"/>
    <n v="21306266629"/>
    <n v="1"/>
    <n v="556.13"/>
    <n v="611.74300000000005"/>
    <n v="55.613"/>
  </r>
  <r>
    <s v="gid://shopify/LineItem/2154426433614"/>
    <n v="2209"/>
    <s v="United States"/>
    <s v="Estrella"/>
    <s v="Caddie"/>
    <x v="30"/>
    <n v="84738"/>
    <x v="87"/>
    <x v="0"/>
    <n v="5823"/>
    <x v="1790"/>
    <x v="0"/>
    <n v="6689477509"/>
    <s v="Tennis Shoes"/>
    <n v="22464293061"/>
    <n v="1"/>
    <n v="537.13"/>
    <n v="590.84299999999996"/>
    <n v="53.713000000000001"/>
  </r>
  <r>
    <s v="gid://shopify/LineItem/2158955331662"/>
    <n v="5611"/>
    <s v="United States"/>
    <s v="Olimpia"/>
    <s v="Botly"/>
    <x v="28"/>
    <n v="42333"/>
    <x v="288"/>
    <x v="0"/>
    <n v="5934"/>
    <x v="1791"/>
    <x v="0"/>
    <n v="6689477509"/>
    <s v="Tennis Shoes"/>
    <n v="22464293061"/>
    <n v="1"/>
    <n v="517.53"/>
    <n v="569.28300000000002"/>
    <n v="51.753"/>
  </r>
  <r>
    <s v="gid://shopify/LineItem/2154892132430"/>
    <n v="2707"/>
    <s v="United States"/>
    <s v="Sloan"/>
    <s v="Aasaf"/>
    <x v="15"/>
    <n v="40187"/>
    <x v="129"/>
    <x v="0"/>
    <n v="295"/>
    <x v="1792"/>
    <x v="0"/>
    <n v="6689477509"/>
    <s v="Tennis Shoes"/>
    <n v="22464292101"/>
    <n v="1"/>
    <n v="537.13"/>
    <n v="590.84299999999996"/>
    <n v="53.713000000000001"/>
  </r>
  <r>
    <s v="gid://shopify/LineItem/2156035276878"/>
    <n v="3590"/>
    <s v="United States"/>
    <s v="Carma"/>
    <s v="Dearnley"/>
    <x v="25"/>
    <n v="16210"/>
    <x v="105"/>
    <x v="0"/>
    <n v="2001"/>
    <x v="181"/>
    <x v="0"/>
    <n v="6689477509"/>
    <s v="Tennis Shoes"/>
    <n v="22464292101"/>
    <n v="1"/>
    <n v="557.13"/>
    <n v="612.84299999999996"/>
    <n v="55.713000000000001"/>
  </r>
  <r>
    <s v="gid://shopify/LineItem/2157471137870"/>
    <n v="4750"/>
    <s v="United States"/>
    <s v="Ameline"/>
    <s v="Shafier"/>
    <x v="7"/>
    <n v="15434"/>
    <x v="61"/>
    <x v="0"/>
    <n v="931"/>
    <x v="1793"/>
    <x v="0"/>
    <n v="6689477509"/>
    <s v="Tennis Shoes"/>
    <n v="22464292101"/>
    <n v="1"/>
    <n v="537.13"/>
    <n v="590.84299999999996"/>
    <n v="53.713000000000001"/>
  </r>
  <r>
    <s v="gid://shopify/LineItem/2156430688334"/>
    <n v="3913"/>
    <s v="United States"/>
    <s v="Benny"/>
    <s v="Lenox"/>
    <x v="46"/>
    <n v="54537"/>
    <x v="320"/>
    <x v="0"/>
    <n v="84"/>
    <x v="1794"/>
    <x v="0"/>
    <n v="6689477509"/>
    <s v="Tennis Shoes"/>
    <n v="22464292101"/>
    <n v="1"/>
    <n v="595.92999999999995"/>
    <n v="655.52300000000002"/>
    <n v="59.593000000000004"/>
  </r>
  <r>
    <s v="gid://shopify/LineItem/2157405241422"/>
    <n v="4697"/>
    <s v="United States"/>
    <s v="Wini"/>
    <s v="Stenbridge"/>
    <x v="25"/>
    <n v="64456"/>
    <x v="388"/>
    <x v="0"/>
    <n v="3667"/>
    <x v="1795"/>
    <x v="0"/>
    <n v="6689477509"/>
    <s v="Tennis Shoes"/>
    <n v="22464292101"/>
    <n v="1"/>
    <n v="517.53"/>
    <n v="569.28300000000002"/>
    <n v="51.753"/>
  </r>
  <r>
    <s v="gid://shopify/LineItem/2160526032974"/>
    <n v="6693"/>
    <s v="United States"/>
    <s v="Vernice"/>
    <s v="Glanert"/>
    <x v="28"/>
    <n v="76677"/>
    <x v="201"/>
    <x v="0"/>
    <n v="6062"/>
    <x v="1796"/>
    <x v="0"/>
    <n v="6689477509"/>
    <s v="Tennis Shoes"/>
    <n v="22464292101"/>
    <n v="1"/>
    <n v="517.53"/>
    <n v="569.28300000000002"/>
    <n v="51.753"/>
  </r>
  <r>
    <s v="gid://shopify/LineItem/2152432238670"/>
    <n v="851"/>
    <s v="United States"/>
    <s v="Kermit"/>
    <s v="Agostini"/>
    <x v="26"/>
    <n v="18484"/>
    <x v="242"/>
    <x v="0"/>
    <n v="1113"/>
    <x v="1797"/>
    <x v="0"/>
    <n v="6442802245"/>
    <s v="Tennis Shoes"/>
    <n v="26355506181"/>
    <n v="1"/>
    <n v="517.13"/>
    <n v="568.84299999999996"/>
    <n v="51.713000000000001"/>
  </r>
  <r>
    <s v="gid://shopify/LineItem/2156548718670"/>
    <n v="4014"/>
    <s v="United States"/>
    <s v="Terrie"/>
    <s v="Walford"/>
    <x v="28"/>
    <n v="30499"/>
    <x v="288"/>
    <x v="0"/>
    <n v="466"/>
    <x v="1798"/>
    <x v="0"/>
    <n v="6689477509"/>
    <s v="Tennis Shoes"/>
    <n v="22464293189"/>
    <n v="1"/>
    <n v="537.13"/>
    <n v="590.84299999999996"/>
    <n v="53.713000000000001"/>
  </r>
  <r>
    <s v="gid://shopify/LineItem/2153045131342"/>
    <n v="1168"/>
    <s v="United States"/>
    <s v="Arvin"/>
    <s v="Crewther"/>
    <x v="2"/>
    <n v="62083"/>
    <x v="266"/>
    <x v="0"/>
    <n v="68"/>
    <x v="1371"/>
    <x v="0"/>
    <n v="6689477509"/>
    <s v="Tennis Shoes"/>
    <n v="22464293189"/>
    <n v="1"/>
    <n v="595.92999999999995"/>
    <n v="655.52300000000002"/>
    <n v="59.593000000000004"/>
  </r>
  <r>
    <s v="gid://shopify/LineItem/2151663730766"/>
    <n v="306"/>
    <s v="United States"/>
    <s v="Wallache"/>
    <s v="Stryde"/>
    <x v="35"/>
    <n v="72676"/>
    <x v="115"/>
    <x v="0"/>
    <n v="1332"/>
    <x v="1799"/>
    <x v="0"/>
    <n v="6689477509"/>
    <s v="Tennis Shoes"/>
    <n v="22464292229"/>
    <n v="1"/>
    <n v="635.13"/>
    <n v="698.64300000000003"/>
    <n v="63.512999999999998"/>
  </r>
  <r>
    <s v="gid://shopify/LineItem/2154600988750"/>
    <n v="2400"/>
    <s v="United States"/>
    <s v="Evyn"/>
    <s v="Frie"/>
    <x v="35"/>
    <n v="52230"/>
    <x v="115"/>
    <x v="0"/>
    <n v="3344"/>
    <x v="1099"/>
    <x v="0"/>
    <n v="6689477509"/>
    <s v="Tennis Shoes"/>
    <n v="22464292229"/>
    <n v="1"/>
    <n v="635.13"/>
    <n v="698.64300000000003"/>
    <n v="63.512999999999998"/>
  </r>
  <r>
    <s v="gid://shopify/LineItem/2154689953870"/>
    <n v="2494"/>
    <s v="United States"/>
    <s v="Clayborn"/>
    <s v="Sever"/>
    <x v="43"/>
    <n v="70316"/>
    <x v="270"/>
    <x v="0"/>
    <n v="5432"/>
    <x v="131"/>
    <x v="0"/>
    <n v="6689477509"/>
    <s v="Tennis Shoes"/>
    <n v="22464292229"/>
    <n v="1"/>
    <n v="537.13"/>
    <n v="590.84299999999996"/>
    <n v="53.713000000000001"/>
  </r>
  <r>
    <s v="gid://shopify/LineItem/2156631359566"/>
    <n v="4062"/>
    <s v="United States"/>
    <s v="Marquita"/>
    <s v="Hurling"/>
    <x v="28"/>
    <n v="70207"/>
    <x v="143"/>
    <x v="0"/>
    <n v="1476"/>
    <x v="1800"/>
    <x v="0"/>
    <n v="6689477509"/>
    <s v="Tennis Shoes"/>
    <n v="22464292229"/>
    <n v="1"/>
    <n v="537.13"/>
    <n v="590.84299999999996"/>
    <n v="53.713000000000001"/>
  </r>
  <r>
    <s v="gid://shopify/LineItem/2151449329742"/>
    <n v="104"/>
    <s v="United States"/>
    <s v="Letizia"/>
    <s v="Reyes"/>
    <x v="7"/>
    <n v="64081"/>
    <x v="12"/>
    <x v="0"/>
    <n v="5625"/>
    <x v="237"/>
    <x v="0"/>
    <n v="7861509637"/>
    <s v="Tennis Shoes"/>
    <n v="29518533125"/>
    <n v="1"/>
    <n v="509.53"/>
    <n v="560.48299999999995"/>
    <n v="50.953000000000003"/>
  </r>
  <r>
    <s v="gid://shopify/LineItem/2157857833038"/>
    <n v="5047"/>
    <s v="United States"/>
    <s v="Cindy"/>
    <s v="Peatt"/>
    <x v="2"/>
    <n v="31621"/>
    <x v="19"/>
    <x v="0"/>
    <n v="6004"/>
    <x v="1801"/>
    <x v="0"/>
    <n v="7861509637"/>
    <s v="Tennis Shoes"/>
    <n v="29518533125"/>
    <n v="1"/>
    <n v="571.92999999999995"/>
    <n v="629.12300000000005"/>
    <n v="57.192999999999998"/>
  </r>
  <r>
    <s v="gid://shopify/LineItem/2161176739918"/>
    <n v="7216"/>
    <s v="United States"/>
    <s v="Lyman"/>
    <s v="McGurn"/>
    <x v="29"/>
    <n v="16907"/>
    <x v="67"/>
    <x v="0"/>
    <n v="1703"/>
    <x v="102"/>
    <x v="0"/>
    <n v="7861509637"/>
    <s v="Tennis Shoes"/>
    <n v="29518533125"/>
    <n v="1"/>
    <n v="611.92999999999995"/>
    <n v="673.12300000000005"/>
    <n v="61.192999999999998"/>
  </r>
  <r>
    <s v="gid://shopify/LineItem/2159122284622"/>
    <n v="5725"/>
    <s v="United States"/>
    <s v="Guy"/>
    <s v="Waters"/>
    <x v="11"/>
    <n v="15123"/>
    <x v="77"/>
    <x v="0"/>
    <n v="2934"/>
    <x v="1802"/>
    <x v="0"/>
    <n v="150000000000"/>
    <s v="Tennis Shoes"/>
    <n v="1470000000000"/>
    <n v="1"/>
    <n v="555.92999999999995"/>
    <n v="611.52300000000002"/>
    <n v="55.593000000000004"/>
  </r>
  <r>
    <s v="gid://shopify/LineItem/2155765432398"/>
    <n v="3338"/>
    <s v="United States"/>
    <s v="Audi"/>
    <s v="Kingescot"/>
    <x v="11"/>
    <n v="33621"/>
    <x v="25"/>
    <x v="0"/>
    <n v="2659"/>
    <x v="1803"/>
    <x v="0"/>
    <n v="7861509637"/>
    <s v="Tennis Shoes"/>
    <n v="29518532549"/>
    <n v="1"/>
    <n v="527.13"/>
    <n v="579.84299999999996"/>
    <n v="52.713000000000001"/>
  </r>
  <r>
    <s v="gid://shopify/LineItem/2157526614094"/>
    <n v="4793"/>
    <s v="United States"/>
    <s v="Conroy"/>
    <s v="Malamore"/>
    <x v="2"/>
    <n v="68797"/>
    <x v="197"/>
    <x v="0"/>
    <n v="4084"/>
    <x v="1804"/>
    <x v="0"/>
    <n v="7861509637"/>
    <s v="Tennis Shoes"/>
    <n v="29518532549"/>
    <n v="1"/>
    <n v="625.13"/>
    <n v="687.64300000000003"/>
    <n v="62.512999999999998"/>
  </r>
  <r>
    <s v="gid://shopify/LineItem/2159700410446"/>
    <n v="6114"/>
    <s v="United States"/>
    <s v="Kissiah"/>
    <s v="Oehm"/>
    <x v="30"/>
    <n v="67487"/>
    <x v="71"/>
    <x v="0"/>
    <n v="5458"/>
    <x v="1805"/>
    <x v="0"/>
    <n v="7861509637"/>
    <s v="Tennis Shoes"/>
    <n v="29518532549"/>
    <n v="1"/>
    <n v="527.13"/>
    <n v="579.84299999999996"/>
    <n v="52.713000000000001"/>
  </r>
  <r>
    <s v="gid://shopify/LineItem/2160129015886"/>
    <n v="6273"/>
    <s v="United States"/>
    <s v="Roslyn"/>
    <s v="Fiddy"/>
    <x v="1"/>
    <n v="33165"/>
    <x v="176"/>
    <x v="0"/>
    <n v="4646"/>
    <x v="1806"/>
    <x v="0"/>
    <n v="7861509637"/>
    <s v="Tennis Shoes"/>
    <n v="29518532549"/>
    <n v="1"/>
    <n v="605.13"/>
    <n v="665.64300000000003"/>
    <n v="60.512999999999998"/>
  </r>
  <r>
    <s v="gid://shopify/LineItem/2160145727566"/>
    <n v="6283"/>
    <s v="United States"/>
    <s v="Vinni"/>
    <s v="Cleghorn"/>
    <x v="11"/>
    <n v="26985"/>
    <x v="18"/>
    <x v="0"/>
    <n v="4232"/>
    <x v="1807"/>
    <x v="0"/>
    <n v="7861509637"/>
    <s v="Tennis Shoes"/>
    <n v="29518532549"/>
    <n v="1"/>
    <n v="762.13"/>
    <n v="838.34299999999996"/>
    <n v="76.212999999999994"/>
  </r>
  <r>
    <s v="gid://shopify/LineItem/2153788538958"/>
    <n v="1857"/>
    <s v="United States"/>
    <s v="Kathy"/>
    <s v="Oliva"/>
    <x v="6"/>
    <n v="26500"/>
    <x v="140"/>
    <x v="0"/>
    <n v="2541"/>
    <x v="1785"/>
    <x v="0"/>
    <n v="7861509637"/>
    <s v="Tennis Shoes"/>
    <n v="29518532549"/>
    <n v="1"/>
    <n v="509.53"/>
    <n v="560.48299999999995"/>
    <n v="50.953000000000003"/>
  </r>
  <r>
    <s v="gid://shopify/LineItem/2160285876302"/>
    <n v="6460"/>
    <s v="United States"/>
    <s v="Brynne"/>
    <s v="Leatt"/>
    <x v="31"/>
    <n v="87007"/>
    <x v="74"/>
    <x v="0"/>
    <n v="2794"/>
    <x v="1808"/>
    <x v="0"/>
    <n v="7861509637"/>
    <s v="Tennis Shoes"/>
    <n v="29518532549"/>
    <n v="1"/>
    <n v="650.33000000000004"/>
    <n v="715.36300000000006"/>
    <n v="65.033000000000001"/>
  </r>
  <r>
    <s v="gid://shopify/LineItem/2155216175182"/>
    <n v="3056"/>
    <s v="United States"/>
    <s v="Fania"/>
    <s v="Shurman"/>
    <x v="9"/>
    <n v="85965"/>
    <x v="15"/>
    <x v="0"/>
    <n v="3080"/>
    <x v="1809"/>
    <x v="0"/>
    <n v="6442802245"/>
    <s v="Tennis Shoes"/>
    <n v="21306267205"/>
    <n v="1"/>
    <n v="693.13"/>
    <n v="762.44299999999998"/>
    <n v="69.313000000000002"/>
  </r>
  <r>
    <s v="gid://shopify/LineItem/2155113087054"/>
    <n v="2953"/>
    <s v="United States"/>
    <s v="Dolley"/>
    <s v="Dreamer"/>
    <x v="11"/>
    <n v="71712"/>
    <x v="54"/>
    <x v="0"/>
    <n v="3199"/>
    <x v="1810"/>
    <x v="0"/>
    <n v="6442802245"/>
    <s v="Tennis Shoes"/>
    <n v="21306267205"/>
    <n v="1"/>
    <n v="571.92999999999995"/>
    <n v="629.12300000000005"/>
    <n v="57.192999999999998"/>
  </r>
  <r>
    <s v="gid://shopify/LineItem/2157096665166"/>
    <n v="4358"/>
    <s v="United States"/>
    <s v="Marjie"/>
    <s v="Maciejak"/>
    <x v="14"/>
    <n v="79441"/>
    <x v="28"/>
    <x v="0"/>
    <n v="4867"/>
    <x v="1811"/>
    <x v="0"/>
    <n v="6442802245"/>
    <s v="Tennis Shoes"/>
    <n v="21306267205"/>
    <n v="1"/>
    <n v="632.73"/>
    <n v="696.00300000000004"/>
    <n v="63.273000000000003"/>
  </r>
  <r>
    <s v="gid://shopify/LineItem/2160143302734"/>
    <n v="6281"/>
    <s v="United States"/>
    <s v="Jennee"/>
    <s v="Veljes"/>
    <x v="8"/>
    <n v="54081"/>
    <x v="90"/>
    <x v="0"/>
    <n v="5428"/>
    <x v="1812"/>
    <x v="0"/>
    <n v="6442802245"/>
    <s v="Tennis Shoes"/>
    <n v="21306267205"/>
    <n v="1"/>
    <n v="501.53"/>
    <n v="551.68299999999999"/>
    <n v="50.152999999999999"/>
  </r>
  <r>
    <s v="gid://shopify/LineItem/2153245212750"/>
    <n v="1356"/>
    <s v="United States"/>
    <s v="Cal"/>
    <s v="Bulstrode"/>
    <x v="5"/>
    <n v="83877"/>
    <x v="164"/>
    <x v="0"/>
    <n v="3373"/>
    <x v="1813"/>
    <x v="0"/>
    <n v="6442802245"/>
    <s v="Tennis Shoes"/>
    <n v="21306266693"/>
    <n v="1"/>
    <n v="517.13"/>
    <n v="568.84299999999996"/>
    <n v="51.713000000000001"/>
  </r>
  <r>
    <s v="gid://shopify/LineItem/2157489258574"/>
    <n v="4765"/>
    <s v="United States"/>
    <s v="Artus"/>
    <s v="Puckrin"/>
    <x v="18"/>
    <n v="69634"/>
    <x v="39"/>
    <x v="0"/>
    <n v="2670"/>
    <x v="311"/>
    <x v="0"/>
    <n v="6442802245"/>
    <s v="Tennis Shoes"/>
    <n v="21306266693"/>
    <n v="1"/>
    <n v="615.13"/>
    <n v="676.64300000000003"/>
    <n v="61.512999999999998"/>
  </r>
  <r>
    <s v="gid://shopify/LineItem/2151562707022"/>
    <n v="222"/>
    <s v="United States"/>
    <s v="Menard"/>
    <s v="Jackett"/>
    <x v="28"/>
    <n v="7767"/>
    <x v="389"/>
    <x v="0"/>
    <n v="1580"/>
    <x v="1814"/>
    <x v="0"/>
    <n v="6442802245"/>
    <s v="Tennis Shoes"/>
    <n v="21306266693"/>
    <n v="1"/>
    <n v="579.92999999999995"/>
    <n v="637.923"/>
    <n v="57.993000000000002"/>
  </r>
  <r>
    <s v="gid://shopify/LineItem/2152044331086"/>
    <n v="600"/>
    <s v="United States"/>
    <s v="Carolina"/>
    <s v="Leacock"/>
    <x v="38"/>
    <n v="59102"/>
    <x v="390"/>
    <x v="0"/>
    <n v="448"/>
    <x v="1815"/>
    <x v="0"/>
    <n v="6442802245"/>
    <s v="Tennis Shoes"/>
    <n v="21306266693"/>
    <n v="1"/>
    <n v="501.53"/>
    <n v="551.68299999999999"/>
    <n v="50.152999999999999"/>
  </r>
  <r>
    <s v="gid://shopify/LineItem/2152866938958"/>
    <n v="996"/>
    <s v="United States"/>
    <s v="Ossie"/>
    <s v="Braker"/>
    <x v="6"/>
    <n v="95141"/>
    <x v="72"/>
    <x v="0"/>
    <n v="2705"/>
    <x v="1816"/>
    <x v="0"/>
    <n v="6442802245"/>
    <s v="Tennis Shoes"/>
    <n v="21306266693"/>
    <n v="1"/>
    <n v="501.53"/>
    <n v="551.68299999999999"/>
    <n v="50.152999999999999"/>
  </r>
  <r>
    <s v="gid://shopify/LineItem/2155054497870"/>
    <n v="2894"/>
    <s v="United States"/>
    <s v="Wat"/>
    <s v="Joontjes"/>
    <x v="25"/>
    <n v="13250"/>
    <x v="210"/>
    <x v="0"/>
    <n v="2845"/>
    <x v="1817"/>
    <x v="0"/>
    <n v="6442802245"/>
    <s v="Tennis Shoes"/>
    <n v="21306266693"/>
    <n v="1"/>
    <n v="610.33000000000004"/>
    <n v="671.36300000000006"/>
    <n v="61.033000000000001"/>
  </r>
  <r>
    <s v="gid://shopify/LineItem/2156575227982"/>
    <n v="4030"/>
    <s v="United States"/>
    <s v="Maury"/>
    <s v="Giabucci"/>
    <x v="31"/>
    <n v="38414"/>
    <x v="144"/>
    <x v="0"/>
    <n v="4792"/>
    <x v="1818"/>
    <x v="0"/>
    <n v="6442802245"/>
    <s v="Tennis Shoes"/>
    <n v="21306266693"/>
    <n v="1"/>
    <n v="571.92999999999995"/>
    <n v="629.12300000000005"/>
    <n v="57.192999999999998"/>
  </r>
  <r>
    <s v="gid://shopify/LineItem/2157233569870"/>
    <n v="4527"/>
    <s v="United States"/>
    <s v="Kariotta"/>
    <s v="Fagence"/>
    <x v="4"/>
    <n v="15504"/>
    <x v="43"/>
    <x v="0"/>
    <n v="3131"/>
    <x v="894"/>
    <x v="0"/>
    <n v="6442802245"/>
    <s v="Tennis Shoes"/>
    <n v="21306266693"/>
    <n v="1"/>
    <n v="501.53"/>
    <n v="551.68299999999999"/>
    <n v="50.152999999999999"/>
  </r>
  <r>
    <s v="gid://shopify/LineItem/2156159467598"/>
    <n v="3684"/>
    <s v="United States"/>
    <s v="Rory"/>
    <s v="Woodroffe"/>
    <x v="6"/>
    <n v="16715"/>
    <x v="53"/>
    <x v="0"/>
    <n v="3531"/>
    <x v="1819"/>
    <x v="0"/>
    <n v="6442802245"/>
    <s v="Tennis Shoes"/>
    <n v="21306266693"/>
    <n v="1"/>
    <n v="644.63"/>
    <n v="709.09299999999996"/>
    <n v="64.462999999999994"/>
  </r>
  <r>
    <s v="gid://shopify/LineItem/2155215159374"/>
    <n v="3054"/>
    <s v="United States"/>
    <s v="Batholomew"/>
    <s v="Melloy"/>
    <x v="33"/>
    <n v="60936"/>
    <x v="255"/>
    <x v="0"/>
    <n v="6370"/>
    <x v="641"/>
    <x v="0"/>
    <n v="6689477509"/>
    <s v="Tennis Shoes"/>
    <n v="22464292421"/>
    <n v="1"/>
    <n v="537.13"/>
    <n v="590.84299999999996"/>
    <n v="53.713000000000001"/>
  </r>
  <r>
    <s v="gid://shopify/LineItem/2155420549198"/>
    <n v="3180"/>
    <s v="United States"/>
    <s v="Kennedy"/>
    <s v="Summerly"/>
    <x v="2"/>
    <n v="65278"/>
    <x v="159"/>
    <x v="0"/>
    <n v="5721"/>
    <x v="1820"/>
    <x v="0"/>
    <n v="6689477509"/>
    <s v="Tennis Shoes"/>
    <n v="22464292421"/>
    <n v="1"/>
    <n v="674.33"/>
    <n v="741.76300000000003"/>
    <n v="67.433000000000007"/>
  </r>
  <r>
    <s v="gid://shopify/LineItem/2151809515598"/>
    <n v="431"/>
    <s v="United States"/>
    <s v="Niels"/>
    <s v="Mackney"/>
    <x v="8"/>
    <n v="26963"/>
    <x v="184"/>
    <x v="0"/>
    <n v="6395"/>
    <x v="1821"/>
    <x v="0"/>
    <n v="6442802245"/>
    <s v="Tennis Shoes"/>
    <n v="26355513349"/>
    <n v="1"/>
    <n v="517.13"/>
    <n v="568.84299999999996"/>
    <n v="51.713000000000001"/>
  </r>
  <r>
    <s v="gid://shopify/LineItem/2158525907022"/>
    <n v="5369"/>
    <s v="United States"/>
    <s v="Merrick"/>
    <s v="Regglar"/>
    <x v="26"/>
    <n v="3384"/>
    <x v="138"/>
    <x v="0"/>
    <n v="236"/>
    <x v="1822"/>
    <x v="0"/>
    <n v="6442802245"/>
    <s v="Tennis Shoes"/>
    <n v="26355513349"/>
    <n v="1"/>
    <n v="706.33"/>
    <n v="776.96299999999997"/>
    <n v="70.632999999999996"/>
  </r>
  <r>
    <s v="gid://shopify/LineItem/2152927658062"/>
    <n v="1050"/>
    <s v="United States"/>
    <s v="Midge"/>
    <s v="Durrad"/>
    <x v="28"/>
    <n v="70176"/>
    <x v="118"/>
    <x v="0"/>
    <n v="2566"/>
    <x v="1823"/>
    <x v="0"/>
    <n v="6689477509"/>
    <s v="Tennis Shoes"/>
    <n v="22464292549"/>
    <n v="1"/>
    <n v="537.13"/>
    <n v="590.84299999999996"/>
    <n v="53.713000000000001"/>
  </r>
  <r>
    <s v="gid://shopify/LineItem/2158568603726"/>
    <n v="5389"/>
    <s v="United States"/>
    <s v="Teresina"/>
    <s v="Elgy"/>
    <x v="2"/>
    <n v="68533"/>
    <x v="305"/>
    <x v="0"/>
    <n v="5074"/>
    <x v="1824"/>
    <x v="0"/>
    <n v="6442802245"/>
    <s v="Tennis Shoes"/>
    <n v="26355498501"/>
    <n v="1"/>
    <n v="517.13"/>
    <n v="568.84299999999996"/>
    <n v="51.713000000000001"/>
  </r>
  <r>
    <s v="gid://shopify/LineItem/2160664641614"/>
    <n v="6805"/>
    <s v="United States"/>
    <s v="Gaylor"/>
    <s v="Batthew"/>
    <x v="12"/>
    <n v="83520"/>
    <x v="391"/>
    <x v="0"/>
    <n v="2469"/>
    <x v="1825"/>
    <x v="0"/>
    <n v="150000000000"/>
    <s v="Tennis Shoes"/>
    <n v="12500000000000"/>
    <n v="1"/>
    <n v="633.13"/>
    <n v="696.44299999999998"/>
    <n v="63.313000000000002"/>
  </r>
  <r>
    <s v="gid://shopify/LineItem/2152367358030"/>
    <n v="806"/>
    <s v="United States"/>
    <s v="Vania"/>
    <s v="Ridge"/>
    <x v="0"/>
    <n v="58078"/>
    <x v="0"/>
    <x v="0"/>
    <n v="3536"/>
    <x v="1826"/>
    <x v="0"/>
    <n v="150000000000"/>
    <s v="Tennis Shoes"/>
    <n v="12500000000000"/>
    <n v="1"/>
    <n v="658.33"/>
    <n v="724.16300000000001"/>
    <n v="65.832999999999998"/>
  </r>
  <r>
    <s v="gid://shopify/LineItem/2154383573070"/>
    <n v="2141"/>
    <s v="United States"/>
    <s v="Marietta"/>
    <s v="Parncutt"/>
    <x v="24"/>
    <n v="73305"/>
    <x v="78"/>
    <x v="0"/>
    <n v="5867"/>
    <x v="1562"/>
    <x v="0"/>
    <n v="7861509637"/>
    <s v="Tennis Shoes"/>
    <n v="29518533189"/>
    <n v="1"/>
    <n v="625.13"/>
    <n v="687.64300000000003"/>
    <n v="62.512999999999998"/>
  </r>
  <r>
    <s v="gid://shopify/LineItem/2159136243790"/>
    <n v="5732"/>
    <s v="United States"/>
    <s v="Joelynn"/>
    <s v="Treat"/>
    <x v="6"/>
    <n v="39276"/>
    <x v="9"/>
    <x v="0"/>
    <n v="3591"/>
    <x v="1827"/>
    <x v="0"/>
    <n v="7861509637"/>
    <s v="Tennis Shoes"/>
    <n v="29518533189"/>
    <n v="1"/>
    <n v="579.92999999999995"/>
    <n v="637.923"/>
    <n v="57.993000000000002"/>
  </r>
  <r>
    <s v="gid://shopify/LineItem/2159394521166"/>
    <n v="5909"/>
    <s v="United States"/>
    <s v="Demetrius"/>
    <s v="Yellowley"/>
    <x v="17"/>
    <n v="55763"/>
    <x v="102"/>
    <x v="0"/>
    <n v="3688"/>
    <x v="1828"/>
    <x v="0"/>
    <n v="150000000000"/>
    <s v="Tennis Shoes"/>
    <n v="1470000000000"/>
    <n v="1"/>
    <n v="927.13"/>
    <n v="1019.843"/>
    <n v="92.712999999999994"/>
  </r>
  <r>
    <s v="gid://shopify/LineItem/2160697016398"/>
    <n v="6839"/>
    <s v="United States"/>
    <s v="Larissa"/>
    <s v="Hessing"/>
    <x v="16"/>
    <n v="38398"/>
    <x v="34"/>
    <x v="0"/>
    <n v="1098"/>
    <x v="1829"/>
    <x v="0"/>
    <n v="7861509637"/>
    <s v="Tennis Shoes"/>
    <n v="29518532613"/>
    <n v="1"/>
    <n v="625.13"/>
    <n v="687.64300000000003"/>
    <n v="62.512999999999998"/>
  </r>
  <r>
    <s v="gid://shopify/LineItem/2155976360014"/>
    <n v="3532"/>
    <s v="United States"/>
    <s v="Estrella"/>
    <s v="Giacobilio"/>
    <x v="0"/>
    <n v="12502"/>
    <x v="146"/>
    <x v="0"/>
    <n v="668"/>
    <x v="985"/>
    <x v="0"/>
    <n v="7861509637"/>
    <s v="Tennis Shoes"/>
    <n v="29518532613"/>
    <n v="1"/>
    <n v="602.33000000000004"/>
    <n v="662.56299999999999"/>
    <n v="60.232999999999997"/>
  </r>
  <r>
    <s v="gid://shopify/LineItem/2154498883662"/>
    <n v="2299"/>
    <s v="United States"/>
    <s v="Maddie"/>
    <s v="Russo"/>
    <x v="30"/>
    <n v="31424"/>
    <x v="87"/>
    <x v="0"/>
    <n v="1562"/>
    <x v="1830"/>
    <x v="0"/>
    <n v="6442802245"/>
    <s v="Tennis Shoes"/>
    <n v="21306267269"/>
    <n v="1"/>
    <n v="643.13"/>
    <n v="707.44299999999998"/>
    <n v="64.313000000000002"/>
  </r>
  <r>
    <s v="gid://shopify/LineItem/2151145930830"/>
    <n v="5"/>
    <s v="United States"/>
    <s v="Haley"/>
    <s v="Leyfield"/>
    <x v="6"/>
    <n v="95382"/>
    <x v="81"/>
    <x v="0"/>
    <n v="5780"/>
    <x v="1831"/>
    <x v="0"/>
    <n v="6442802245"/>
    <s v="Tennis Shoes"/>
    <n v="21306266757"/>
    <n v="1"/>
    <n v="517.13"/>
    <n v="568.84299999999996"/>
    <n v="51.713000000000001"/>
  </r>
  <r>
    <s v="gid://shopify/LineItem/2160212738126"/>
    <n v="6339"/>
    <s v="United States"/>
    <s v="Tudor"/>
    <s v="Lippitt"/>
    <x v="30"/>
    <n v="19962"/>
    <x v="87"/>
    <x v="0"/>
    <n v="1839"/>
    <x v="1832"/>
    <x v="0"/>
    <n v="6442802245"/>
    <s v="Tennis Shoes"/>
    <n v="21306266757"/>
    <n v="1"/>
    <n v="517.13"/>
    <n v="568.84299999999996"/>
    <n v="51.713000000000001"/>
  </r>
  <r>
    <s v="gid://shopify/LineItem/2153885401166"/>
    <n v="1924"/>
    <s v="United States"/>
    <s v="Artair"/>
    <s v="Sutter"/>
    <x v="16"/>
    <n v="52445"/>
    <x v="181"/>
    <x v="0"/>
    <n v="4516"/>
    <x v="1833"/>
    <x v="0"/>
    <n v="6442802245"/>
    <s v="Tennis Shoes"/>
    <n v="21306266757"/>
    <n v="1"/>
    <n v="501.53"/>
    <n v="551.68299999999999"/>
    <n v="50.152999999999999"/>
  </r>
  <r>
    <s v="gid://shopify/LineItem/2157079887950"/>
    <n v="4341"/>
    <s v="United States"/>
    <s v="Crystie"/>
    <s v="McQuie"/>
    <x v="7"/>
    <n v="53798"/>
    <x v="58"/>
    <x v="0"/>
    <n v="1403"/>
    <x v="1834"/>
    <x v="0"/>
    <n v="6442802245"/>
    <s v="Tennis Shoes"/>
    <n v="21306266757"/>
    <n v="1"/>
    <n v="501.53"/>
    <n v="551.68299999999999"/>
    <n v="50.152999999999999"/>
  </r>
  <r>
    <s v="gid://shopify/LineItem/2152456847438"/>
    <n v="865"/>
    <s v="United States"/>
    <s v="Abie"/>
    <s v="Bown"/>
    <x v="26"/>
    <n v="42100"/>
    <x v="70"/>
    <x v="0"/>
    <n v="4623"/>
    <x v="1835"/>
    <x v="0"/>
    <n v="6689477509"/>
    <s v="Tennis Shoes"/>
    <n v="31103044229"/>
    <n v="1"/>
    <n v="615.13"/>
    <n v="676.64300000000003"/>
    <n v="61.512999999999998"/>
  </r>
  <r>
    <s v="gid://shopify/LineItem/2157412417614"/>
    <n v="4701"/>
    <s v="United States"/>
    <s v="Ced"/>
    <s v="Earingey"/>
    <x v="34"/>
    <n v="34497"/>
    <x v="116"/>
    <x v="0"/>
    <n v="4747"/>
    <x v="1836"/>
    <x v="0"/>
    <n v="7861509637"/>
    <s v="Tennis Shoes"/>
    <n v="36824750789"/>
    <n v="1"/>
    <n v="666.33"/>
    <n v="732.96299999999997"/>
    <n v="66.632999999999996"/>
  </r>
  <r>
    <s v="gid://shopify/LineItem/2159985655886"/>
    <n v="6248"/>
    <s v="United States"/>
    <s v="Pamela"/>
    <s v="Stiger"/>
    <x v="16"/>
    <n v="53708"/>
    <x v="34"/>
    <x v="0"/>
    <n v="5981"/>
    <x v="1837"/>
    <x v="0"/>
    <n v="7861509637"/>
    <s v="Tennis Shoes"/>
    <n v="36824750789"/>
    <n v="1"/>
    <n v="658.33"/>
    <n v="724.16300000000001"/>
    <n v="65.832999999999998"/>
  </r>
  <r>
    <s v="gid://shopify/LineItem/2153234169934"/>
    <n v="1347"/>
    <s v="United States"/>
    <s v="Lukas"/>
    <s v="Ganford"/>
    <x v="11"/>
    <n v="60175"/>
    <x v="18"/>
    <x v="0"/>
    <n v="905"/>
    <x v="1560"/>
    <x v="0"/>
    <n v="7861509637"/>
    <s v="Tennis Shoes"/>
    <n v="36825211973"/>
    <n v="1"/>
    <n v="821.13"/>
    <n v="903.24300000000005"/>
    <n v="82.113"/>
  </r>
  <r>
    <s v="gid://shopify/LineItem/2160205004878"/>
    <n v="6334"/>
    <s v="United States"/>
    <s v="Leora"/>
    <s v="Flanders"/>
    <x v="25"/>
    <n v="57954"/>
    <x v="68"/>
    <x v="0"/>
    <n v="5643"/>
    <x v="1838"/>
    <x v="0"/>
    <n v="7861509637"/>
    <s v="Tennis Shoes"/>
    <n v="36825211973"/>
    <n v="1"/>
    <n v="527.13"/>
    <n v="579.84299999999996"/>
    <n v="52.713000000000001"/>
  </r>
  <r>
    <s v="gid://shopify/LineItem/2159090303054"/>
    <n v="5696"/>
    <s v="United States"/>
    <s v="Paulette"/>
    <s v="Daw"/>
    <x v="33"/>
    <n v="83956"/>
    <x v="110"/>
    <x v="0"/>
    <n v="3380"/>
    <x v="1839"/>
    <x v="0"/>
    <n v="7861509637"/>
    <s v="Tennis Shoes"/>
    <n v="36825211973"/>
    <n v="1"/>
    <n v="563.92999999999995"/>
    <n v="620.32299999999998"/>
    <n v="56.393000000000001"/>
  </r>
  <r>
    <s v="gid://shopify/LineItem/2151780253774"/>
    <n v="404"/>
    <s v="United States"/>
    <s v="Gottfried"/>
    <s v="Rodrigues"/>
    <x v="2"/>
    <n v="9901"/>
    <x v="363"/>
    <x v="0"/>
    <n v="4364"/>
    <x v="977"/>
    <x v="0"/>
    <n v="6689477509"/>
    <s v="Tennis Shoes"/>
    <n v="31103061637"/>
    <n v="1"/>
    <n v="537.13"/>
    <n v="590.84299999999996"/>
    <n v="53.713000000000001"/>
  </r>
  <r>
    <s v="gid://shopify/LineItem/2160546218062"/>
    <n v="6712"/>
    <s v="United States"/>
    <s v="Kial"/>
    <s v="Antonov"/>
    <x v="6"/>
    <n v="7369"/>
    <x v="9"/>
    <x v="0"/>
    <n v="6319"/>
    <x v="918"/>
    <x v="0"/>
    <n v="6689477509"/>
    <s v="Tennis Shoes"/>
    <n v="31103061637"/>
    <n v="1"/>
    <n v="1017.13"/>
    <n v="1118.8430000000001"/>
    <n v="101.71299999999999"/>
  </r>
  <r>
    <s v="gid://shopify/LineItem/2158773960782"/>
    <n v="5490"/>
    <s v="United States"/>
    <s v="Roi"/>
    <s v="Bufton"/>
    <x v="6"/>
    <n v="87515"/>
    <x v="53"/>
    <x v="0"/>
    <n v="4656"/>
    <x v="1207"/>
    <x v="0"/>
    <n v="6689477509"/>
    <s v="Tennis Shoes"/>
    <n v="31103061637"/>
    <n v="1"/>
    <n v="517.53"/>
    <n v="569.28300000000002"/>
    <n v="51.753"/>
  </r>
  <r>
    <s v="gid://shopify/LineItem/2153653043278"/>
    <n v="1719"/>
    <s v="United States"/>
    <s v="Aurelia"/>
    <s v="Kleinschmidt"/>
    <x v="2"/>
    <n v="32781"/>
    <x v="197"/>
    <x v="0"/>
    <n v="153"/>
    <x v="1840"/>
    <x v="0"/>
    <n v="6689477509"/>
    <s v="Tennis Shoes"/>
    <n v="31103107013"/>
    <n v="1"/>
    <n v="635.13"/>
    <n v="698.64300000000003"/>
    <n v="63.512999999999998"/>
  </r>
  <r>
    <s v="gid://shopify/LineItem/2157864550478"/>
    <n v="5056"/>
    <s v="United States"/>
    <s v="Sheffield"/>
    <s v="Alberts"/>
    <x v="23"/>
    <n v="43734"/>
    <x v="204"/>
    <x v="0"/>
    <n v="1764"/>
    <x v="1841"/>
    <x v="0"/>
    <n v="7861509637"/>
    <s v="Tennis Shoes"/>
    <n v="29518532741"/>
    <n v="1"/>
    <n v="587.92999999999995"/>
    <n v="646.72299999999996"/>
    <n v="58.792999999999999"/>
  </r>
  <r>
    <s v="gid://shopify/LineItem/2155182817358"/>
    <n v="3018"/>
    <s v="United States"/>
    <s v="Emlynne"/>
    <s v="Gut"/>
    <x v="38"/>
    <n v="72364"/>
    <x v="130"/>
    <x v="0"/>
    <n v="3660"/>
    <x v="1142"/>
    <x v="0"/>
    <n v="6442802245"/>
    <s v="Tennis Shoes"/>
    <n v="21306267397"/>
    <n v="1"/>
    <n v="547.92999999999995"/>
    <n v="602.72299999999996"/>
    <n v="54.792999999999999"/>
  </r>
  <r>
    <s v="gid://shopify/LineItem/2153190686798"/>
    <n v="1311"/>
    <s v="United States"/>
    <s v="Orelia"/>
    <s v="Sember"/>
    <x v="31"/>
    <n v="97919"/>
    <x v="144"/>
    <x v="0"/>
    <n v="2860"/>
    <x v="1842"/>
    <x v="0"/>
    <n v="6689477509"/>
    <s v="Tennis Shoes"/>
    <n v="31103127813"/>
    <n v="1"/>
    <n v="605.13"/>
    <n v="665.64300000000003"/>
    <n v="60.512999999999998"/>
  </r>
  <r>
    <s v="gid://shopify/LineItem/2155225415758"/>
    <n v="3066"/>
    <s v="United States"/>
    <s v="Tove"/>
    <s v="O'Glessane"/>
    <x v="6"/>
    <n v="66566"/>
    <x v="11"/>
    <x v="0"/>
    <n v="6270"/>
    <x v="1843"/>
    <x v="0"/>
    <n v="6689477509"/>
    <s v="Tennis Shoes"/>
    <n v="31103127813"/>
    <n v="1"/>
    <n v="517.53"/>
    <n v="569.28300000000002"/>
    <n v="51.753"/>
  </r>
  <r>
    <s v="gid://shopify/LineItem/2157997228110"/>
    <n v="5167"/>
    <s v="United States"/>
    <s v="Vinnie"/>
    <s v="Schwand"/>
    <x v="11"/>
    <n v="38202"/>
    <x v="293"/>
    <x v="0"/>
    <n v="5556"/>
    <x v="1844"/>
    <x v="0"/>
    <n v="6689477509"/>
    <s v="Tennis Shoes"/>
    <n v="31103127813"/>
    <n v="1"/>
    <n v="595.92999999999995"/>
    <n v="655.52300000000002"/>
    <n v="59.593000000000004"/>
  </r>
  <r>
    <s v="gid://shopify/LineItem/2155606310990"/>
    <n v="3216"/>
    <s v="United States"/>
    <s v="Genia"/>
    <s v="McGirr"/>
    <x v="16"/>
    <n v="9127"/>
    <x v="34"/>
    <x v="0"/>
    <n v="2462"/>
    <x v="1845"/>
    <x v="0"/>
    <n v="6442802245"/>
    <s v="Tennis Shoes"/>
    <n v="21306266821"/>
    <n v="1"/>
    <n v="517.13"/>
    <n v="568.84299999999996"/>
    <n v="51.713000000000001"/>
  </r>
  <r>
    <s v="gid://shopify/LineItem/2159576711246"/>
    <n v="6026"/>
    <s v="United States"/>
    <s v="Nedi"/>
    <s v="Luckcuck"/>
    <x v="6"/>
    <n v="80448"/>
    <x v="284"/>
    <x v="0"/>
    <n v="894"/>
    <x v="184"/>
    <x v="0"/>
    <n v="6689477509"/>
    <s v="Tennis Shoes"/>
    <n v="31103143109"/>
    <n v="1"/>
    <n v="635.13"/>
    <n v="698.64300000000003"/>
    <n v="63.512999999999998"/>
  </r>
  <r>
    <s v="gid://shopify/LineItem/2158763049038"/>
    <n v="5485"/>
    <s v="United States"/>
    <s v="Ellyn"/>
    <s v="Cancott"/>
    <x v="6"/>
    <n v="85487"/>
    <x v="100"/>
    <x v="0"/>
    <n v="4397"/>
    <x v="1348"/>
    <x v="0"/>
    <n v="6689477509"/>
    <s v="Tennis Shoes"/>
    <n v="31103143109"/>
    <n v="1"/>
    <n v="517.53"/>
    <n v="569.28300000000002"/>
    <n v="51.753"/>
  </r>
  <r>
    <s v="gid://shopify/LineItem/2154616225870"/>
    <n v="2421"/>
    <s v="United States"/>
    <s v="Pammi"/>
    <s v="Robelin"/>
    <x v="14"/>
    <n v="43192"/>
    <x v="166"/>
    <x v="0"/>
    <n v="4821"/>
    <x v="1846"/>
    <x v="0"/>
    <n v="7861509637"/>
    <s v="Tennis Shoes"/>
    <n v="36825512069"/>
    <n v="1"/>
    <n v="527.13"/>
    <n v="579.84299999999996"/>
    <n v="52.713000000000001"/>
  </r>
  <r>
    <s v="gid://shopify/LineItem/2155451613262"/>
    <n v="3191"/>
    <s v="United States"/>
    <s v="Kaila"/>
    <s v="Carmody"/>
    <x v="0"/>
    <n v="54028"/>
    <x v="0"/>
    <x v="0"/>
    <n v="4066"/>
    <x v="1847"/>
    <x v="0"/>
    <n v="6442802245"/>
    <s v="Tennis Shoes"/>
    <n v="26355502213"/>
    <n v="1"/>
    <n v="517.13"/>
    <n v="568.84299999999996"/>
    <n v="51.713000000000001"/>
  </r>
  <r>
    <s v="gid://shopify/LineItem/2156106383438"/>
    <n v="3640"/>
    <s v="United States"/>
    <s v="Lu"/>
    <s v="Francey"/>
    <x v="9"/>
    <n v="19884"/>
    <x v="15"/>
    <x v="0"/>
    <n v="5230"/>
    <x v="1848"/>
    <x v="0"/>
    <n v="6442802245"/>
    <s v="Tennis Shoes"/>
    <n v="26355502213"/>
    <n v="1"/>
    <n v="517.13"/>
    <n v="568.84299999999996"/>
    <n v="51.713000000000001"/>
  </r>
  <r>
    <s v="gid://shopify/LineItem/2157271515214"/>
    <n v="4568"/>
    <s v="United States"/>
    <s v="Jolynn"/>
    <s v="Strutt"/>
    <x v="14"/>
    <n v="66194"/>
    <x v="28"/>
    <x v="0"/>
    <n v="5768"/>
    <x v="1849"/>
    <x v="0"/>
    <n v="6442802245"/>
    <s v="Tennis Shoes"/>
    <n v="26355502213"/>
    <n v="1"/>
    <n v="517.13"/>
    <n v="568.84299999999996"/>
    <n v="51.713000000000001"/>
  </r>
  <r>
    <s v="gid://shopify/LineItem/2156053921870"/>
    <n v="3607"/>
    <s v="United States"/>
    <s v="Jacki"/>
    <s v="Jopke"/>
    <x v="2"/>
    <n v="27433"/>
    <x v="392"/>
    <x v="0"/>
    <n v="5192"/>
    <x v="1850"/>
    <x v="0"/>
    <n v="6689477509"/>
    <s v="Tennis Shoes"/>
    <n v="40426002117"/>
    <n v="1"/>
    <n v="615.13"/>
    <n v="676.64300000000003"/>
    <n v="61.512999999999998"/>
  </r>
  <r>
    <s v="gid://shopify/LineItem/2160643637326"/>
    <n v="6788"/>
    <s v="United States"/>
    <s v="Genevieve"/>
    <s v="Dalgetty"/>
    <x v="11"/>
    <n v="96237"/>
    <x v="54"/>
    <x v="0"/>
    <n v="5927"/>
    <x v="567"/>
    <x v="0"/>
    <n v="150000000000"/>
    <s v="Tennis Shoes"/>
    <n v="1470000000000"/>
    <n v="1"/>
    <n v="713.13"/>
    <n v="784.44299999999998"/>
    <n v="71.313000000000002"/>
  </r>
  <r>
    <s v="gid://shopify/LineItem/2161087119438"/>
    <n v="7147"/>
    <s v="United States"/>
    <s v="Velvet"/>
    <s v="Ricardet"/>
    <x v="15"/>
    <n v="15355"/>
    <x v="91"/>
    <x v="0"/>
    <n v="595"/>
    <x v="1337"/>
    <x v="0"/>
    <n v="150000000000"/>
    <s v="Tennis Shoes"/>
    <n v="1470000000000"/>
    <n v="1"/>
    <n v="517.13"/>
    <n v="568.84299999999996"/>
    <n v="51.713000000000001"/>
  </r>
  <r>
    <s v="gid://shopify/LineItem/2153696428110"/>
    <n v="1758"/>
    <s v="United States"/>
    <s v="Shela"/>
    <s v="Rhoddie"/>
    <x v="6"/>
    <n v="61600"/>
    <x v="72"/>
    <x v="0"/>
    <n v="6182"/>
    <x v="1597"/>
    <x v="0"/>
    <n v="6689477509"/>
    <s v="Tennis Shoes"/>
    <n v="1550000000000"/>
    <n v="1"/>
    <n v="537.13"/>
    <n v="590.84299999999996"/>
    <n v="53.713000000000001"/>
  </r>
  <r>
    <s v="gid://shopify/LineItem/2153843392590"/>
    <n v="1896"/>
    <s v="United States"/>
    <s v="Sofie"/>
    <s v="Purveys"/>
    <x v="0"/>
    <n v="7596"/>
    <x v="0"/>
    <x v="0"/>
    <n v="1412"/>
    <x v="1663"/>
    <x v="0"/>
    <n v="6689477509"/>
    <s v="Tennis Shoes"/>
    <n v="1550000000000"/>
    <n v="1"/>
    <n v="537.13"/>
    <n v="590.84299999999996"/>
    <n v="53.713000000000001"/>
  </r>
  <r>
    <s v="gid://shopify/LineItem/2154415128654"/>
    <n v="2188"/>
    <s v="United States"/>
    <s v="Milzie"/>
    <s v="Lawday"/>
    <x v="0"/>
    <n v="54894"/>
    <x v="190"/>
    <x v="0"/>
    <n v="3758"/>
    <x v="1851"/>
    <x v="0"/>
    <n v="6689477509"/>
    <s v="Tennis Shoes"/>
    <n v="1550000000000"/>
    <n v="1"/>
    <n v="625.13"/>
    <n v="687.64300000000003"/>
    <n v="62.512999999999998"/>
  </r>
  <r>
    <s v="gid://shopify/LineItem/2155983536206"/>
    <n v="3538"/>
    <s v="United States"/>
    <s v="Irene"/>
    <s v="Watford"/>
    <x v="26"/>
    <n v="45575"/>
    <x v="242"/>
    <x v="0"/>
    <n v="4340"/>
    <x v="1852"/>
    <x v="0"/>
    <n v="6689477509"/>
    <s v="Tennis Shoes"/>
    <n v="1550000000000"/>
    <n v="1"/>
    <n v="635.13"/>
    <n v="698.64300000000003"/>
    <n v="63.512999999999998"/>
  </r>
  <r>
    <s v="gid://shopify/LineItem/2152472281166"/>
    <n v="872"/>
    <s v="United States"/>
    <s v="Sabrina"/>
    <s v="Hatchette"/>
    <x v="2"/>
    <n v="56183"/>
    <x v="16"/>
    <x v="0"/>
    <n v="769"/>
    <x v="1853"/>
    <x v="0"/>
    <n v="6689477509"/>
    <s v="Tennis Shoes"/>
    <n v="1550000000000"/>
    <n v="1"/>
    <n v="736.73"/>
    <n v="810.40300000000002"/>
    <n v="73.673000000000002"/>
  </r>
  <r>
    <s v="gid://shopify/LineItem/2157855178830"/>
    <n v="5042"/>
    <s v="United States"/>
    <s v="Tillie"/>
    <s v="Bamell"/>
    <x v="11"/>
    <n v="43279"/>
    <x v="18"/>
    <x v="0"/>
    <n v="1581"/>
    <x v="1854"/>
    <x v="0"/>
    <n v="6689477509"/>
    <s v="Tennis Shoes"/>
    <n v="1550000000000"/>
    <n v="1"/>
    <n v="595.92999999999995"/>
    <n v="655.52300000000002"/>
    <n v="59.593000000000004"/>
  </r>
  <r>
    <s v="gid://shopify/LineItem/2151670972494"/>
    <n v="312"/>
    <s v="United States"/>
    <s v="Curran"/>
    <s v="Hendrik"/>
    <x v="0"/>
    <n v="34004"/>
    <x v="0"/>
    <x v="0"/>
    <n v="6499"/>
    <x v="1855"/>
    <x v="0"/>
    <n v="6689477509"/>
    <s v="Tennis Shoes"/>
    <n v="1550000000000"/>
    <n v="1"/>
    <n v="537.13"/>
    <n v="590.84299999999996"/>
    <n v="53.713000000000001"/>
  </r>
  <r>
    <s v="gid://shopify/LineItem/2153620996174"/>
    <n v="1685"/>
    <s v="United States"/>
    <s v="Sheilah"/>
    <s v="Stace"/>
    <x v="25"/>
    <n v="61958"/>
    <x v="105"/>
    <x v="0"/>
    <n v="2007"/>
    <x v="1856"/>
    <x v="0"/>
    <n v="6689477509"/>
    <s v="Tennis Shoes"/>
    <n v="1550000000000"/>
    <n v="1"/>
    <n v="899.13"/>
    <n v="989.04300000000001"/>
    <n v="89.912999999999997"/>
  </r>
  <r>
    <s v="gid://shopify/LineItem/2154949509198"/>
    <n v="2767"/>
    <s v="United States"/>
    <s v="Lloyd"/>
    <s v="Grinter"/>
    <x v="10"/>
    <n v="79218"/>
    <x v="71"/>
    <x v="0"/>
    <n v="5536"/>
    <x v="1857"/>
    <x v="0"/>
    <n v="6689477509"/>
    <s v="Tennis Shoes"/>
    <n v="1550000000000"/>
    <n v="1"/>
    <n v="517.53"/>
    <n v="569.28300000000002"/>
    <n v="51.753"/>
  </r>
  <r>
    <s v="gid://shopify/LineItem/2155108466766"/>
    <n v="2950"/>
    <s v="United States"/>
    <s v="Humphrey"/>
    <s v="Osboldstone"/>
    <x v="0"/>
    <n v="63861"/>
    <x v="177"/>
    <x v="0"/>
    <n v="2249"/>
    <x v="1858"/>
    <x v="0"/>
    <n v="6689477509"/>
    <s v="Tennis Shoes"/>
    <n v="1550000000000"/>
    <n v="1"/>
    <n v="595.92999999999995"/>
    <n v="655.52300000000002"/>
    <n v="59.593000000000004"/>
  </r>
  <r>
    <s v="gid://shopify/LineItem/2159970058318"/>
    <n v="6245"/>
    <s v="United States"/>
    <s v="Sande"/>
    <s v="Willgoss"/>
    <x v="0"/>
    <n v="10431"/>
    <x v="291"/>
    <x v="0"/>
    <n v="4234"/>
    <x v="1859"/>
    <x v="0"/>
    <n v="6689477509"/>
    <s v="Tennis Shoes"/>
    <n v="1550000000000"/>
    <n v="1"/>
    <n v="595.92999999999995"/>
    <n v="655.52300000000002"/>
    <n v="59.593000000000004"/>
  </r>
  <r>
    <s v="gid://shopify/LineItem/2160715432014"/>
    <n v="6860"/>
    <s v="United States"/>
    <s v="Cheri"/>
    <s v="Jerrolt"/>
    <x v="24"/>
    <n v="63906"/>
    <x v="78"/>
    <x v="0"/>
    <n v="6227"/>
    <x v="1860"/>
    <x v="0"/>
    <n v="6442802245"/>
    <s v="Tennis Shoes"/>
    <n v="26355504965"/>
    <n v="1"/>
    <n v="585.13"/>
    <n v="643.64300000000003"/>
    <n v="58.512999999999998"/>
  </r>
  <r>
    <s v="gid://shopify/LineItem/2153362882638"/>
    <n v="1451"/>
    <s v="United States"/>
    <s v="Sally"/>
    <s v="Umney"/>
    <x v="6"/>
    <n v="31319"/>
    <x v="298"/>
    <x v="0"/>
    <n v="5144"/>
    <x v="1861"/>
    <x v="0"/>
    <n v="150000000000"/>
    <s v="Tennis Shoes"/>
    <n v="1470000000000"/>
    <n v="1"/>
    <n v="517.13"/>
    <n v="568.84299999999996"/>
    <n v="51.713000000000001"/>
  </r>
  <r>
    <s v="gid://shopify/LineItem/2153442017358"/>
    <n v="1516"/>
    <s v="United States"/>
    <s v="Albert"/>
    <s v="Brombell"/>
    <x v="0"/>
    <n v="4828"/>
    <x v="2"/>
    <x v="0"/>
    <n v="6221"/>
    <x v="1862"/>
    <x v="0"/>
    <n v="150000000000"/>
    <s v="Tennis Shoes"/>
    <n v="1470000000000"/>
    <n v="1"/>
    <n v="615.13"/>
    <n v="676.64300000000003"/>
    <n v="61.512999999999998"/>
  </r>
  <r>
    <s v="gid://shopify/LineItem/2154276552782"/>
    <n v="2067"/>
    <s v="United States"/>
    <s v="Lindsey"/>
    <s v="Royan"/>
    <x v="6"/>
    <n v="93600"/>
    <x v="147"/>
    <x v="0"/>
    <n v="6264"/>
    <x v="1863"/>
    <x v="0"/>
    <n v="6442802245"/>
    <s v="Tennis Shoes"/>
    <n v="21306266949"/>
    <n v="1"/>
    <n v="585.13"/>
    <n v="643.64300000000003"/>
    <n v="58.512999999999998"/>
  </r>
  <r>
    <s v="gid://shopify/LineItem/2152912126030"/>
    <n v="1033"/>
    <s v="United States"/>
    <s v="Kellsie"/>
    <s v="Kabos"/>
    <x v="8"/>
    <n v="61689"/>
    <x v="90"/>
    <x v="0"/>
    <n v="3926"/>
    <x v="1864"/>
    <x v="0"/>
    <n v="6689477509"/>
    <s v="Tennis Shoes"/>
    <n v="1550000000000"/>
    <n v="1"/>
    <n v="595.13"/>
    <n v="654.64300000000003"/>
    <n v="59.512999999999998"/>
  </r>
  <r>
    <s v="gid://shopify/LineItem/2153523642446"/>
    <n v="1588"/>
    <s v="United States"/>
    <s v="Cori"/>
    <s v="Minmagh"/>
    <x v="8"/>
    <n v="88764"/>
    <x v="263"/>
    <x v="0"/>
    <n v="2323"/>
    <x v="1865"/>
    <x v="0"/>
    <n v="6689477509"/>
    <s v="Tennis Shoes"/>
    <n v="1550000000000"/>
    <n v="1"/>
    <n v="537.13"/>
    <n v="590.84299999999996"/>
    <n v="53.713000000000001"/>
  </r>
  <r>
    <s v="gid://shopify/LineItem/2155060920398"/>
    <n v="2900"/>
    <s v="United States"/>
    <s v="Brion"/>
    <s v="Leaming"/>
    <x v="10"/>
    <n v="53224"/>
    <x v="17"/>
    <x v="0"/>
    <n v="5470"/>
    <x v="1588"/>
    <x v="0"/>
    <n v="6689477509"/>
    <s v="Tennis Shoes"/>
    <n v="1550000000000"/>
    <n v="1"/>
    <n v="537.13"/>
    <n v="590.84299999999996"/>
    <n v="53.713000000000001"/>
  </r>
  <r>
    <s v="gid://shopify/LineItem/2155755700302"/>
    <n v="3328"/>
    <s v="United States"/>
    <s v="Harv"/>
    <s v="Fishenden"/>
    <x v="5"/>
    <n v="28542"/>
    <x v="93"/>
    <x v="0"/>
    <n v="1744"/>
    <x v="1866"/>
    <x v="0"/>
    <n v="6689477509"/>
    <s v="Tennis Shoes"/>
    <n v="1550000000000"/>
    <n v="1"/>
    <n v="537.13"/>
    <n v="590.84299999999996"/>
    <n v="53.713000000000001"/>
  </r>
  <r>
    <s v="gid://shopify/LineItem/2157491060814"/>
    <n v="4766"/>
    <s v="United States"/>
    <s v="Jacinta"/>
    <s v="Suckling"/>
    <x v="14"/>
    <n v="33011"/>
    <x v="28"/>
    <x v="0"/>
    <n v="4212"/>
    <x v="1867"/>
    <x v="0"/>
    <n v="6689477509"/>
    <s v="Tennis Shoes"/>
    <n v="1550000000000"/>
    <n v="1"/>
    <n v="635.13"/>
    <n v="698.64300000000003"/>
    <n v="63.512999999999998"/>
  </r>
  <r>
    <s v="gid://shopify/LineItem/2157972619342"/>
    <n v="5151"/>
    <s v="United States"/>
    <s v="Jacqui"/>
    <s v="Coultass"/>
    <x v="0"/>
    <n v="7281"/>
    <x v="0"/>
    <x v="0"/>
    <n v="3284"/>
    <x v="1868"/>
    <x v="0"/>
    <n v="6689477509"/>
    <s v="Tennis Shoes"/>
    <n v="1550000000000"/>
    <n v="1"/>
    <n v="831.13"/>
    <n v="914.24300000000005"/>
    <n v="83.113"/>
  </r>
  <r>
    <s v="gid://shopify/LineItem/2155245273166"/>
    <n v="3082"/>
    <s v="United States"/>
    <s v="Nannie"/>
    <s v="Ouchterlony"/>
    <x v="28"/>
    <n v="21423"/>
    <x v="118"/>
    <x v="0"/>
    <n v="5196"/>
    <x v="546"/>
    <x v="0"/>
    <n v="6689477509"/>
    <s v="Tennis Shoes"/>
    <n v="1550000000000"/>
    <n v="1"/>
    <n v="595.92999999999995"/>
    <n v="655.52300000000002"/>
    <n v="59.593000000000004"/>
  </r>
  <r>
    <s v="gid://shopify/LineItem/2158213365838"/>
    <n v="5282"/>
    <s v="United States"/>
    <s v="Winni"/>
    <s v="Heighton"/>
    <x v="0"/>
    <n v="97527"/>
    <x v="97"/>
    <x v="0"/>
    <n v="976"/>
    <x v="565"/>
    <x v="0"/>
    <n v="6689477509"/>
    <s v="Tennis Shoes"/>
    <n v="1550000000000"/>
    <n v="1"/>
    <n v="744.73"/>
    <n v="819.20299999999997"/>
    <n v="74.472999999999999"/>
  </r>
  <r>
    <s v="gid://shopify/LineItem/2161250074702"/>
    <n v="7283"/>
    <s v="United States"/>
    <s v="Harry"/>
    <s v="Claige"/>
    <x v="26"/>
    <n v="15331"/>
    <x v="61"/>
    <x v="0"/>
    <n v="5653"/>
    <x v="1869"/>
    <x v="0"/>
    <n v="6689477509"/>
    <s v="Tennis Shoes"/>
    <n v="1550000000000"/>
    <n v="1"/>
    <n v="635.13"/>
    <n v="698.64300000000003"/>
    <n v="63.512999999999998"/>
  </r>
  <r>
    <s v="gid://shopify/LineItem/2161158357070"/>
    <n v="7195"/>
    <s v="United States"/>
    <s v="Bette"/>
    <s v="Twist"/>
    <x v="13"/>
    <n v="93237"/>
    <x v="23"/>
    <x v="0"/>
    <n v="2294"/>
    <x v="1870"/>
    <x v="0"/>
    <n v="1410000000000"/>
    <s v="Tennis Shoes"/>
    <n v="12500000000000"/>
    <n v="1"/>
    <n v="565.13"/>
    <n v="621.64300000000003"/>
    <n v="56.512999999999998"/>
  </r>
  <r>
    <s v="gid://shopify/LineItem/2156295684174"/>
    <n v="3799"/>
    <s v="United States"/>
    <s v="Waylon"/>
    <s v="Estick"/>
    <x v="6"/>
    <n v="23446"/>
    <x v="393"/>
    <x v="0"/>
    <n v="2084"/>
    <x v="1871"/>
    <x v="0"/>
    <n v="1380000000000"/>
    <s v="Tennis Shoes"/>
    <n v="12400000000000"/>
    <n v="1"/>
    <n v="585.13"/>
    <n v="643.64300000000003"/>
    <n v="58.512999999999998"/>
  </r>
  <r>
    <s v="gid://shopify/LineItem/2159550791758"/>
    <n v="6011"/>
    <s v="United States"/>
    <s v="Melosa"/>
    <s v="Birchner"/>
    <x v="22"/>
    <n v="26548"/>
    <x v="170"/>
    <x v="0"/>
    <n v="1329"/>
    <x v="1872"/>
    <x v="0"/>
    <n v="1410000000000"/>
    <s v="Tennis Shoes"/>
    <n v="12500000000000"/>
    <n v="1"/>
    <n v="634.33000000000004"/>
    <n v="697.76300000000003"/>
    <n v="63.433"/>
  </r>
  <r>
    <s v="gid://shopify/LineItem/2151696924750"/>
    <n v="330"/>
    <s v="United States"/>
    <s v="Bobina"/>
    <s v="Zoellner"/>
    <x v="19"/>
    <n v="60929"/>
    <x v="394"/>
    <x v="0"/>
    <n v="4318"/>
    <x v="1673"/>
    <x v="0"/>
    <n v="1380000000000"/>
    <s v="Tennis Shoes"/>
    <n v="12400000000000"/>
    <n v="1"/>
    <n v="497.13"/>
    <n v="546.84299999999996"/>
    <n v="49.713000000000001"/>
  </r>
  <r>
    <s v="gid://shopify/LineItem/2151920631886"/>
    <n v="520"/>
    <s v="United States"/>
    <s v="Emera"/>
    <s v="Bainbridge"/>
    <x v="2"/>
    <n v="45870"/>
    <x v="19"/>
    <x v="0"/>
    <n v="2681"/>
    <x v="1873"/>
    <x v="0"/>
    <n v="1380000000000"/>
    <s v="Tennis Shoes"/>
    <n v="12400000000000"/>
    <n v="1"/>
    <n v="701.13"/>
    <n v="771.24300000000005"/>
    <n v="70.113"/>
  </r>
  <r>
    <s v="gid://shopify/LineItem/2152457076814"/>
    <n v="866"/>
    <s v="United States"/>
    <s v="Leonidas"/>
    <s v="Larrat"/>
    <x v="0"/>
    <n v="47122"/>
    <x v="51"/>
    <x v="0"/>
    <n v="5951"/>
    <x v="1874"/>
    <x v="0"/>
    <n v="1380000000000"/>
    <s v="Tennis Shoes"/>
    <n v="12400000000000"/>
    <n v="1"/>
    <n v="585.13"/>
    <n v="643.64300000000003"/>
    <n v="58.512999999999998"/>
  </r>
  <r>
    <s v="gid://shopify/LineItem/2153310781518"/>
    <n v="1422"/>
    <s v="United States"/>
    <s v="Giffy"/>
    <s v="Cicchinelli"/>
    <x v="0"/>
    <n v="67558"/>
    <x v="85"/>
    <x v="0"/>
    <n v="5199"/>
    <x v="1875"/>
    <x v="0"/>
    <n v="1380000000000"/>
    <s v="Tennis Shoes"/>
    <n v="12400000000000"/>
    <n v="1"/>
    <n v="555.13"/>
    <n v="610.64300000000003"/>
    <n v="55.512999999999998"/>
  </r>
  <r>
    <s v="gid://shopify/LineItem/2154712989774"/>
    <n v="2517"/>
    <s v="United States"/>
    <s v="Si"/>
    <s v="Vella"/>
    <x v="5"/>
    <n v="46878"/>
    <x v="227"/>
    <x v="0"/>
    <n v="4186"/>
    <x v="1101"/>
    <x v="0"/>
    <n v="1380000000000"/>
    <s v="Tennis Shoes"/>
    <n v="12400000000000"/>
    <n v="1"/>
    <n v="673.13"/>
    <n v="740.44299999999998"/>
    <n v="67.313000000000002"/>
  </r>
  <r>
    <s v="gid://shopify/LineItem/2151142457422"/>
    <n v="3"/>
    <s v="United States"/>
    <s v="Candy"/>
    <s v="Bilbey"/>
    <x v="34"/>
    <n v="37812"/>
    <x v="116"/>
    <x v="0"/>
    <n v="5190"/>
    <x v="1876"/>
    <x v="0"/>
    <n v="1380000000000"/>
    <s v="Tennis Shoes"/>
    <n v="12400000000000"/>
    <n v="1"/>
    <n v="531.92999999999995"/>
    <n v="585.12300000000005"/>
    <n v="53.192999999999998"/>
  </r>
  <r>
    <s v="gid://shopify/LineItem/2152906752078"/>
    <n v="1023"/>
    <s v="United States"/>
    <s v="Padgett"/>
    <s v="Mulran"/>
    <x v="24"/>
    <n v="39286"/>
    <x v="78"/>
    <x v="0"/>
    <n v="2727"/>
    <x v="612"/>
    <x v="0"/>
    <n v="1380000000000"/>
    <s v="Tennis Shoes"/>
    <n v="12400000000000"/>
    <n v="1"/>
    <n v="563.92999999999995"/>
    <n v="620.32299999999998"/>
    <n v="56.393000000000001"/>
  </r>
  <r>
    <s v="gid://shopify/LineItem/2160254124110"/>
    <n v="6410"/>
    <s v="United States"/>
    <s v="Eadie"/>
    <s v="Armit"/>
    <x v="14"/>
    <n v="301"/>
    <x v="166"/>
    <x v="0"/>
    <n v="4899"/>
    <x v="1694"/>
    <x v="0"/>
    <n v="1380000000000"/>
    <s v="Tennis Shoes"/>
    <n v="12400000000000"/>
    <n v="1"/>
    <n v="531.92999999999995"/>
    <n v="585.12300000000005"/>
    <n v="53.192999999999998"/>
  </r>
  <r>
    <s v="gid://shopify/LineItem/2161213538382"/>
    <n v="7247"/>
    <s v="United States"/>
    <s v="Tawsha"/>
    <s v="Bigham"/>
    <x v="1"/>
    <n v="67563"/>
    <x v="27"/>
    <x v="0"/>
    <n v="1186"/>
    <x v="1877"/>
    <x v="0"/>
    <n v="1410000000000"/>
    <s v="Tennis Shoes"/>
    <n v="12500000000000"/>
    <n v="1"/>
    <n v="497.13"/>
    <n v="546.84299999999996"/>
    <n v="49.713000000000001"/>
  </r>
  <r>
    <s v="gid://shopify/LineItem/2159485878350"/>
    <n v="5963"/>
    <s v="United States"/>
    <s v="Ronnie"/>
    <s v="Lacotte"/>
    <x v="6"/>
    <n v="14005"/>
    <x v="72"/>
    <x v="0"/>
    <n v="3936"/>
    <x v="1878"/>
    <x v="0"/>
    <n v="1380000000000"/>
    <s v="Tennis Shoes"/>
    <n v="12400000000000"/>
    <n v="1"/>
    <n v="555.13"/>
    <n v="610.64300000000003"/>
    <n v="55.512999999999998"/>
  </r>
  <r>
    <s v="gid://shopify/LineItem/2158071382094"/>
    <n v="5217"/>
    <s v="United States"/>
    <s v="Modesty"/>
    <s v="Hutton"/>
    <x v="29"/>
    <n v="35243"/>
    <x v="67"/>
    <x v="0"/>
    <n v="5180"/>
    <x v="1879"/>
    <x v="0"/>
    <n v="6964677957"/>
    <s v="Tennis Shoes"/>
    <n v="24039297285"/>
    <n v="1"/>
    <n v="587.92999999999995"/>
    <n v="646.72299999999996"/>
    <n v="58.792999999999999"/>
  </r>
  <r>
    <s v="gid://shopify/LineItem/2153222438990"/>
    <n v="1338"/>
    <s v="United States"/>
    <s v="Deane"/>
    <s v="McCrum"/>
    <x v="6"/>
    <n v="10747"/>
    <x v="140"/>
    <x v="0"/>
    <n v="3966"/>
    <x v="1880"/>
    <x v="0"/>
    <n v="1410000000000"/>
    <s v="Tennis Shoes"/>
    <n v="12500000000000"/>
    <n v="1"/>
    <n v="497.13"/>
    <n v="546.84299999999996"/>
    <n v="49.713000000000001"/>
  </r>
  <r>
    <s v="gid://shopify/LineItem/2156652134478"/>
    <n v="4082"/>
    <s v="United States"/>
    <s v="Othilia"/>
    <s v="Gellately"/>
    <x v="26"/>
    <n v="87753"/>
    <x v="242"/>
    <x v="0"/>
    <n v="5773"/>
    <x v="1166"/>
    <x v="0"/>
    <n v="6964677957"/>
    <s v="Tennis Shoes"/>
    <n v="24039297861"/>
    <n v="1"/>
    <n v="527.13"/>
    <n v="579.84299999999996"/>
    <n v="52.713000000000001"/>
  </r>
  <r>
    <s v="gid://shopify/LineItem/2160342433870"/>
    <n v="6519"/>
    <s v="United States"/>
    <s v="Anet"/>
    <s v="Claire"/>
    <x v="2"/>
    <n v="54386"/>
    <x v="155"/>
    <x v="0"/>
    <n v="1804"/>
    <x v="1881"/>
    <x v="0"/>
    <n v="6964677957"/>
    <s v="Tennis Shoes"/>
    <n v="24039297349"/>
    <n v="1"/>
    <n v="625.13"/>
    <n v="687.64300000000003"/>
    <n v="62.512999999999998"/>
  </r>
  <r>
    <s v="gid://shopify/LineItem/2155723030606"/>
    <n v="3293"/>
    <s v="United States"/>
    <s v="Ikey"/>
    <s v="Viger"/>
    <x v="6"/>
    <n v="32544"/>
    <x v="8"/>
    <x v="0"/>
    <n v="3863"/>
    <x v="1882"/>
    <x v="0"/>
    <n v="6964677957"/>
    <s v="Tennis Shoes"/>
    <n v="24039297349"/>
    <n v="1"/>
    <n v="509.53"/>
    <n v="560.48299999999995"/>
    <n v="50.953000000000003"/>
  </r>
  <r>
    <s v="gid://shopify/LineItem/2155146870862"/>
    <n v="2982"/>
    <s v="United States"/>
    <s v="Zechariah"/>
    <s v="Kindell"/>
    <x v="0"/>
    <n v="57136"/>
    <x v="75"/>
    <x v="0"/>
    <n v="4265"/>
    <x v="1883"/>
    <x v="0"/>
    <n v="6964677957"/>
    <s v="Tennis Shoes"/>
    <n v="24039297925"/>
    <n v="1"/>
    <n v="509.53"/>
    <n v="560.48299999999995"/>
    <n v="50.953000000000003"/>
  </r>
  <r>
    <s v="gid://shopify/LineItem/2161091706958"/>
    <n v="7152"/>
    <s v="United States"/>
    <s v="Gabi"/>
    <s v="Paule"/>
    <x v="8"/>
    <n v="44707"/>
    <x v="90"/>
    <x v="0"/>
    <n v="4032"/>
    <x v="1884"/>
    <x v="0"/>
    <n v="1410000000000"/>
    <s v="Climbing Shoes"/>
    <n v="12500000000000"/>
    <n v="1"/>
    <n v="517.13"/>
    <n v="568.84299999999996"/>
    <n v="51.713000000000001"/>
  </r>
  <r>
    <s v="gid://shopify/LineItem/2153128689742"/>
    <n v="1251"/>
    <s v="United States"/>
    <s v="Cornie"/>
    <s v="Vallack"/>
    <x v="18"/>
    <n v="38122"/>
    <x v="189"/>
    <x v="0"/>
    <n v="2560"/>
    <x v="1885"/>
    <x v="0"/>
    <n v="1410000000000"/>
    <s v="Climbing Shoes"/>
    <n v="12500000000000"/>
    <n v="1"/>
    <n v="683.13"/>
    <n v="751.44299999999998"/>
    <n v="68.313000000000002"/>
  </r>
  <r>
    <s v="gid://shopify/LineItem/2155341545550"/>
    <n v="3144"/>
    <s v="United States"/>
    <s v="Leonard"/>
    <s v="Baus"/>
    <x v="15"/>
    <n v="43737"/>
    <x v="48"/>
    <x v="0"/>
    <n v="2228"/>
    <x v="1569"/>
    <x v="0"/>
    <n v="1410000000000"/>
    <s v="Climbing Shoes"/>
    <n v="12500000000000"/>
    <n v="1"/>
    <n v="801.13"/>
    <n v="881.24300000000005"/>
    <n v="80.113"/>
  </r>
  <r>
    <s v="gid://shopify/LineItem/2154390257742"/>
    <n v="2153"/>
    <s v="United States"/>
    <s v="Siffre"/>
    <s v="Gorler"/>
    <x v="2"/>
    <n v="25419"/>
    <x v="285"/>
    <x v="0"/>
    <n v="2741"/>
    <x v="1886"/>
    <x v="0"/>
    <n v="1410000000000"/>
    <s v="Climbing Shoes"/>
    <n v="12500000000000"/>
    <n v="1"/>
    <n v="501.53"/>
    <n v="551.68299999999999"/>
    <n v="50.152999999999999"/>
  </r>
  <r>
    <s v="gid://shopify/LineItem/2154442817614"/>
    <n v="2225"/>
    <s v="United States"/>
    <s v="Liana"/>
    <s v="Petschel"/>
    <x v="3"/>
    <n v="89442"/>
    <x v="4"/>
    <x v="0"/>
    <n v="4112"/>
    <x v="1887"/>
    <x v="0"/>
    <n v="1410000000000"/>
    <s v="Climbing Shoes"/>
    <n v="12500000000000"/>
    <n v="1"/>
    <n v="517.13"/>
    <n v="568.84299999999996"/>
    <n v="51.713000000000001"/>
  </r>
  <r>
    <s v="gid://shopify/LineItem/2157200080974"/>
    <n v="4489"/>
    <s v="United States"/>
    <s v="Sigismundo"/>
    <s v="Stoite"/>
    <x v="8"/>
    <n v="38961"/>
    <x v="90"/>
    <x v="0"/>
    <n v="4690"/>
    <x v="1888"/>
    <x v="0"/>
    <n v="1410000000000"/>
    <s v="Climbing Shoes"/>
    <n v="12500000000000"/>
    <n v="1"/>
    <n v="517.13"/>
    <n v="568.84299999999996"/>
    <n v="51.713000000000001"/>
  </r>
  <r>
    <s v="gid://shopify/LineItem/2157430734926"/>
    <n v="4720"/>
    <s v="United States"/>
    <s v="Grannie"/>
    <s v="Udell"/>
    <x v="1"/>
    <n v="34794"/>
    <x v="27"/>
    <x v="0"/>
    <n v="6228"/>
    <x v="1889"/>
    <x v="0"/>
    <n v="1410000000000"/>
    <s v="Climbing Shoes"/>
    <n v="12500000000000"/>
    <n v="1"/>
    <n v="517.13"/>
    <n v="568.84299999999996"/>
    <n v="51.713000000000001"/>
  </r>
  <r>
    <s v="gid://shopify/LineItem/2151661862990"/>
    <n v="304"/>
    <s v="United States"/>
    <s v="Lou"/>
    <s v="Berthel"/>
    <x v="36"/>
    <n v="81580"/>
    <x v="124"/>
    <x v="0"/>
    <n v="4289"/>
    <x v="982"/>
    <x v="0"/>
    <n v="1410000000000"/>
    <s v="Climbing Shoes"/>
    <n v="12500000000000"/>
    <n v="1"/>
    <n v="610.33000000000004"/>
    <n v="671.36300000000006"/>
    <n v="61.033000000000001"/>
  </r>
  <r>
    <s v="gid://shopify/LineItem/2161479876686"/>
    <n v="7414"/>
    <s v="United States"/>
    <s v="Tedra"/>
    <s v="Dana"/>
    <x v="25"/>
    <n v="74832"/>
    <x v="210"/>
    <x v="0"/>
    <n v="5360"/>
    <x v="1890"/>
    <x v="0"/>
    <n v="1410000000000"/>
    <s v="Climbing Shoes"/>
    <n v="12500000000000"/>
    <n v="1"/>
    <n v="497.63"/>
    <n v="547.39300000000003"/>
    <n v="49.762999999999998"/>
  </r>
  <r>
    <s v="gid://shopify/LineItem/2153538551886"/>
    <n v="1603"/>
    <s v="United States"/>
    <s v="Christie"/>
    <s v="Duffy"/>
    <x v="22"/>
    <n v="72955"/>
    <x v="137"/>
    <x v="0"/>
    <n v="5197"/>
    <x v="1321"/>
    <x v="0"/>
    <n v="1410000000000"/>
    <s v="Climbing Shoes"/>
    <n v="12500000000000"/>
    <n v="1"/>
    <n v="579.92999999999995"/>
    <n v="637.923"/>
    <n v="57.993000000000002"/>
  </r>
  <r>
    <s v="gid://shopify/LineItem/2157350223950"/>
    <n v="4647"/>
    <s v="United States"/>
    <s v="Earl"/>
    <s v="Bigley"/>
    <x v="0"/>
    <n v="88921"/>
    <x v="188"/>
    <x v="0"/>
    <n v="5782"/>
    <x v="1891"/>
    <x v="0"/>
    <n v="1430000000000"/>
    <s v="Tennis Shoes"/>
    <n v="12600000000000"/>
    <n v="1"/>
    <n v="537.13"/>
    <n v="590.84299999999996"/>
    <n v="53.713000000000001"/>
  </r>
  <r>
    <s v="gid://shopify/LineItem/2155184357454"/>
    <n v="3021"/>
    <s v="United States"/>
    <s v="Esta"/>
    <s v="Stuck"/>
    <x v="9"/>
    <n v="13867"/>
    <x v="15"/>
    <x v="0"/>
    <n v="2134"/>
    <x v="1892"/>
    <x v="0"/>
    <n v="1430000000000"/>
    <s v="Tennis Shoes"/>
    <n v="12600000000000"/>
    <n v="1"/>
    <n v="517.53"/>
    <n v="569.28300000000002"/>
    <n v="51.753"/>
  </r>
  <r>
    <s v="gid://shopify/LineItem/2155743707214"/>
    <n v="3318"/>
    <s v="United States"/>
    <s v="Goddard"/>
    <s v="Dignum"/>
    <x v="17"/>
    <n v="47490"/>
    <x v="323"/>
    <x v="0"/>
    <n v="6468"/>
    <x v="1893"/>
    <x v="0"/>
    <n v="1430000000000"/>
    <s v="Tennis Shoes"/>
    <n v="12600000000000"/>
    <n v="1"/>
    <n v="488.13"/>
    <n v="536.94299999999998"/>
    <n v="48.813000000000002"/>
  </r>
  <r>
    <s v="gid://shopify/LineItem/2154903765070"/>
    <n v="2717"/>
    <s v="United States"/>
    <s v="Alwin"/>
    <s v="Guerre"/>
    <x v="14"/>
    <n v="35699"/>
    <x v="96"/>
    <x v="0"/>
    <n v="3262"/>
    <x v="1894"/>
    <x v="0"/>
    <n v="1430000000000"/>
    <s v="Tennis Shoes"/>
    <n v="12600000000000"/>
    <n v="1"/>
    <n v="733.13"/>
    <n v="806.44299999999998"/>
    <n v="73.313000000000002"/>
  </r>
  <r>
    <s v="gid://shopify/LineItem/2156158845006"/>
    <n v="3682"/>
    <s v="United States"/>
    <s v="Hetti"/>
    <s v="Leyes"/>
    <x v="0"/>
    <n v="87793"/>
    <x v="51"/>
    <x v="0"/>
    <n v="396"/>
    <x v="1895"/>
    <x v="0"/>
    <n v="1430000000000"/>
    <s v="Tennis Shoes"/>
    <n v="12600000000000"/>
    <n v="1"/>
    <n v="635.13"/>
    <n v="698.64300000000003"/>
    <n v="63.512999999999998"/>
  </r>
  <r>
    <s v="gid://shopify/LineItem/2157848657998"/>
    <n v="5038"/>
    <s v="United States"/>
    <s v="Kiel"/>
    <s v="Sibylla"/>
    <x v="3"/>
    <n v="51913"/>
    <x v="7"/>
    <x v="0"/>
    <n v="5648"/>
    <x v="1896"/>
    <x v="0"/>
    <n v="1430000000000"/>
    <s v="Tennis Shoes"/>
    <n v="12600000000000"/>
    <n v="1"/>
    <n v="537.13"/>
    <n v="590.84299999999996"/>
    <n v="53.713000000000001"/>
  </r>
  <r>
    <s v="gid://shopify/LineItem/2152083947598"/>
    <n v="638"/>
    <s v="United States"/>
    <s v="Kellby"/>
    <s v="Dellatorre"/>
    <x v="6"/>
    <n v="67574"/>
    <x v="8"/>
    <x v="0"/>
    <n v="4190"/>
    <x v="1897"/>
    <x v="0"/>
    <n v="1430000000000"/>
    <s v="Tennis Shoes"/>
    <n v="12600000000000"/>
    <n v="1"/>
    <n v="595.92999999999995"/>
    <n v="655.52300000000002"/>
    <n v="59.593000000000004"/>
  </r>
  <r>
    <s v="gid://shopify/LineItem/2156276088910"/>
    <n v="3786"/>
    <s v="United States"/>
    <s v="Rochette"/>
    <s v="Elias"/>
    <x v="0"/>
    <n v="66669"/>
    <x v="395"/>
    <x v="0"/>
    <n v="2072"/>
    <x v="1898"/>
    <x v="0"/>
    <n v="6137297157"/>
    <s v="Boots"/>
    <n v="19946493061"/>
    <n v="1"/>
    <n v="586.13"/>
    <n v="644.74300000000005"/>
    <n v="58.613"/>
  </r>
  <r>
    <s v="gid://shopify/LineItem/2159317483598"/>
    <n v="5852"/>
    <s v="United States"/>
    <s v="Brigg"/>
    <s v="Ivashov"/>
    <x v="27"/>
    <n v="32292"/>
    <x v="4"/>
    <x v="0"/>
    <n v="4678"/>
    <x v="1899"/>
    <x v="0"/>
    <n v="1380000000000"/>
    <s v="Boots"/>
    <n v="12400000000000"/>
    <n v="1"/>
    <n v="547.13"/>
    <n v="601.84299999999996"/>
    <n v="54.713000000000001"/>
  </r>
  <r>
    <s v="gid://shopify/LineItem/2157778206798"/>
    <n v="4992"/>
    <s v="United States"/>
    <s v="Tod"/>
    <s v="Sedwick"/>
    <x v="13"/>
    <n v="13236"/>
    <x v="56"/>
    <x v="0"/>
    <n v="4698"/>
    <x v="1900"/>
    <x v="0"/>
    <n v="6137297669"/>
    <s v="Boots"/>
    <n v="19946496005"/>
    <n v="1"/>
    <n v="593.13"/>
    <n v="652.44299999999998"/>
    <n v="59.313000000000002"/>
  </r>
  <r>
    <s v="gid://shopify/LineItem/2160452665422"/>
    <n v="6617"/>
    <s v="United States"/>
    <s v="Audrye"/>
    <s v="Humbell"/>
    <x v="15"/>
    <n v="97654"/>
    <x v="48"/>
    <x v="0"/>
    <n v="5993"/>
    <x v="1901"/>
    <x v="0"/>
    <n v="6137297669"/>
    <s v="Boots"/>
    <n v="19946496005"/>
    <n v="1"/>
    <n v="505.13"/>
    <n v="555.64300000000003"/>
    <n v="50.512999999999998"/>
  </r>
  <r>
    <s v="gid://shopify/LineItem/2156407160910"/>
    <n v="3889"/>
    <s v="United States"/>
    <s v="Dan"/>
    <s v="Mathis"/>
    <x v="6"/>
    <n v="86035"/>
    <x v="292"/>
    <x v="0"/>
    <n v="5296"/>
    <x v="1902"/>
    <x v="0"/>
    <n v="6137297733"/>
    <s v="Boots"/>
    <n v="19946496453"/>
    <n v="1"/>
    <n v="505.13"/>
    <n v="555.64300000000003"/>
    <n v="50.512999999999998"/>
  </r>
  <r>
    <s v="gid://shopify/LineItem/2156502384718"/>
    <n v="3980"/>
    <s v="United States"/>
    <s v="Linzy"/>
    <s v="Surcombe"/>
    <x v="6"/>
    <n v="81142"/>
    <x v="140"/>
    <x v="0"/>
    <n v="6076"/>
    <x v="1903"/>
    <x v="0"/>
    <n v="167000000000"/>
    <s v="Climbing Shoes"/>
    <n v="1560000000000"/>
    <n v="1"/>
    <n v="509.13"/>
    <n v="560.04300000000001"/>
    <n v="50.912999999999997"/>
  </r>
  <r>
    <s v="gid://shopify/LineItem/2160249962574"/>
    <n v="6398"/>
    <s v="United States"/>
    <s v="Humberto"/>
    <s v="Folbig"/>
    <x v="2"/>
    <n v="56016"/>
    <x v="159"/>
    <x v="0"/>
    <n v="4833"/>
    <x v="1904"/>
    <x v="0"/>
    <n v="167000000000"/>
    <s v="Climbing Shoes"/>
    <n v="1560000000000"/>
    <n v="1"/>
    <n v="464.13"/>
    <n v="510.54300000000001"/>
    <n v="46.412999999999997"/>
  </r>
  <r>
    <s v="gid://shopify/LineItem/2154666426446"/>
    <n v="2469"/>
    <s v="United States"/>
    <s v="Ogdan"/>
    <s v="Gribbell"/>
    <x v="1"/>
    <n v="10704"/>
    <x v="27"/>
    <x v="0"/>
    <n v="2698"/>
    <x v="1905"/>
    <x v="0"/>
    <n v="167000000000"/>
    <s v="Climbing Shoes"/>
    <n v="1560000000000"/>
    <n v="1"/>
    <n v="562.13"/>
    <n v="618.34299999999996"/>
    <n v="56.213000000000001"/>
  </r>
  <r>
    <s v="gid://shopify/LineItem/2154092593230"/>
    <n v="2039"/>
    <s v="United States"/>
    <s v="Kelly"/>
    <s v="Braunle"/>
    <x v="5"/>
    <n v="70908"/>
    <x v="93"/>
    <x v="0"/>
    <n v="35"/>
    <x v="1906"/>
    <x v="0"/>
    <n v="167000000000"/>
    <s v="Climbing Shoes"/>
    <n v="1560000000000"/>
    <n v="1"/>
    <n v="514.13"/>
    <n v="565.54300000000001"/>
    <n v="51.412999999999997"/>
  </r>
  <r>
    <s v="gid://shopify/LineItem/2157201162318"/>
    <n v="4492"/>
    <s v="United States"/>
    <s v="Kaitlin"/>
    <s v="Streater"/>
    <x v="14"/>
    <n v="50292"/>
    <x v="96"/>
    <x v="0"/>
    <n v="1780"/>
    <x v="1389"/>
    <x v="0"/>
    <n v="167000000000"/>
    <s v="Climbing Shoes"/>
    <n v="1560000000000"/>
    <n v="1"/>
    <n v="662.33"/>
    <n v="728.56299999999999"/>
    <n v="66.233000000000004"/>
  </r>
  <r>
    <s v="gid://shopify/LineItem/2159808905294"/>
    <n v="6181"/>
    <s v="United States"/>
    <s v="Rubetta"/>
    <s v="Bartholat"/>
    <x v="2"/>
    <n v="75699"/>
    <x v="324"/>
    <x v="0"/>
    <n v="2678"/>
    <x v="1907"/>
    <x v="0"/>
    <n v="167000000000"/>
    <s v="Climbing Shoes"/>
    <n v="1560000000000"/>
    <n v="1"/>
    <n v="514.13"/>
    <n v="565.54300000000001"/>
    <n v="51.412999999999997"/>
  </r>
  <r>
    <s v="gid://shopify/LineItem/2156999835726"/>
    <n v="4208"/>
    <s v="United States"/>
    <s v="Yasmin"/>
    <s v="Beamson"/>
    <x v="30"/>
    <n v="92586"/>
    <x v="149"/>
    <x v="0"/>
    <n v="2801"/>
    <x v="1908"/>
    <x v="0"/>
    <n v="167000000000"/>
    <s v="Climbing Shoes"/>
    <n v="1560000000000"/>
    <n v="1"/>
    <n v="532.13"/>
    <n v="585.34299999999996"/>
    <n v="53.213000000000001"/>
  </r>
  <r>
    <s v="gid://shopify/LineItem/2154407198798"/>
    <n v="2178"/>
    <s v="United States"/>
    <s v="Tally"/>
    <s v="Etty"/>
    <x v="23"/>
    <n v="15496"/>
    <x v="204"/>
    <x v="0"/>
    <n v="2816"/>
    <x v="1605"/>
    <x v="0"/>
    <n v="150000000000"/>
    <s v="Flip-Flops"/>
    <n v="1470000000000"/>
    <n v="1"/>
    <n v="507.13"/>
    <n v="557.84299999999996"/>
    <n v="50.713000000000001"/>
  </r>
  <r>
    <s v="gid://shopify/LineItem/2160270966862"/>
    <n v="6433"/>
    <s v="United States"/>
    <s v="Lanie"/>
    <s v="Twiddy"/>
    <x v="34"/>
    <n v="73053"/>
    <x v="106"/>
    <x v="0"/>
    <n v="2504"/>
    <x v="60"/>
    <x v="0"/>
    <n v="6137296261"/>
    <s v="Flip-Flops"/>
    <n v="19946486789"/>
    <n v="1"/>
    <n v="507.13"/>
    <n v="557.84299999999996"/>
    <n v="50.713000000000001"/>
  </r>
  <r>
    <s v="gid://shopify/LineItem/2158194720846"/>
    <n v="5276"/>
    <s v="United States"/>
    <s v="Anallise"/>
    <s v="Powdrill"/>
    <x v="5"/>
    <n v="19985"/>
    <x v="227"/>
    <x v="0"/>
    <n v="814"/>
    <x v="1909"/>
    <x v="0"/>
    <n v="150000000000"/>
    <s v="Flip-Flops"/>
    <n v="1470000000000"/>
    <n v="1"/>
    <n v="493.53"/>
    <n v="542.88300000000004"/>
    <n v="49.353000000000002"/>
  </r>
  <r>
    <s v="gid://shopify/LineItem/2152128839758"/>
    <n v="666"/>
    <s v="United States"/>
    <s v="Lauren"/>
    <s v="Pougher"/>
    <x v="31"/>
    <n v="36742"/>
    <x v="74"/>
    <x v="0"/>
    <n v="4561"/>
    <x v="1910"/>
    <x v="0"/>
    <n v="8824572101"/>
    <s v="Flip-Flops"/>
    <n v="39734611653"/>
    <n v="1"/>
    <n v="555.92999999999995"/>
    <n v="611.52300000000002"/>
    <n v="55.593000000000004"/>
  </r>
  <r>
    <s v="gid://shopify/LineItem/2155452530766"/>
    <n v="3192"/>
    <s v="United States"/>
    <s v="Tuckie"/>
    <s v="Aitkenhead"/>
    <x v="0"/>
    <n v="75168"/>
    <x v="2"/>
    <x v="0"/>
    <n v="5025"/>
    <x v="1911"/>
    <x v="0"/>
    <n v="8824572101"/>
    <s v="Flip-Flops"/>
    <n v="39734611653"/>
    <n v="1"/>
    <n v="547.92999999999995"/>
    <n v="602.72299999999996"/>
    <n v="54.792999999999999"/>
  </r>
  <r>
    <s v="gid://shopify/LineItem/2158231552078"/>
    <n v="5290"/>
    <s v="United States"/>
    <s v="Hallsy"/>
    <s v="Francais"/>
    <x v="2"/>
    <n v="78052"/>
    <x v="19"/>
    <x v="0"/>
    <n v="1221"/>
    <x v="1912"/>
    <x v="0"/>
    <n v="150000000000"/>
    <s v="Flip-Flops"/>
    <n v="1470000000000"/>
    <n v="1"/>
    <n v="507.13"/>
    <n v="557.84299999999996"/>
    <n v="50.713000000000001"/>
  </r>
  <r>
    <s v="gid://shopify/LineItem/2160572825678"/>
    <n v="6727"/>
    <s v="United States"/>
    <s v="Killian"/>
    <s v="Daspar"/>
    <x v="11"/>
    <n v="52338"/>
    <x v="18"/>
    <x v="0"/>
    <n v="5651"/>
    <x v="147"/>
    <x v="0"/>
    <n v="150000000000"/>
    <s v="Flip-Flops"/>
    <n v="1470000000000"/>
    <n v="1"/>
    <n v="805.53"/>
    <n v="886.08299999999997"/>
    <n v="80.552999999999997"/>
  </r>
  <r>
    <s v="gid://shopify/LineItem/2161357946958"/>
    <n v="7341"/>
    <s v="United States"/>
    <s v="Lebbie"/>
    <s v="Vanns"/>
    <x v="1"/>
    <n v="8649"/>
    <x v="176"/>
    <x v="0"/>
    <n v="2829"/>
    <x v="1913"/>
    <x v="0"/>
    <n v="9060038213"/>
    <s v="Flip-Flops"/>
    <n v="43174845189"/>
    <n v="1"/>
    <n v="683.13"/>
    <n v="751.44299999999998"/>
    <n v="68.313000000000002"/>
  </r>
  <r>
    <s v="gid://shopify/LineItem/2160271720526"/>
    <n v="6434"/>
    <s v="United States"/>
    <s v="Tiena"/>
    <s v="Sinnett"/>
    <x v="22"/>
    <n v="59952"/>
    <x v="170"/>
    <x v="0"/>
    <n v="1823"/>
    <x v="1547"/>
    <x v="0"/>
    <n v="1410000000000"/>
    <s v="Flip-Flops"/>
    <n v="12500000000000"/>
    <n v="1"/>
    <n v="537.13"/>
    <n v="590.84299999999996"/>
    <n v="53.713000000000001"/>
  </r>
  <r>
    <s v="gid://shopify/LineItem/2151807680590"/>
    <n v="428"/>
    <s v="United States"/>
    <s v="Kristyn"/>
    <s v="Naseby"/>
    <x v="43"/>
    <n v="30828"/>
    <x v="270"/>
    <x v="0"/>
    <n v="5640"/>
    <x v="1914"/>
    <x v="0"/>
    <n v="7861510149"/>
    <s v="Flip-Flops"/>
    <n v="29518537861"/>
    <n v="1"/>
    <n v="517.13"/>
    <n v="568.84299999999996"/>
    <n v="51.713000000000001"/>
  </r>
  <r>
    <s v="gid://shopify/LineItem/2155090116686"/>
    <n v="2935"/>
    <s v="United States"/>
    <s v="Randy"/>
    <s v="Beckett"/>
    <x v="0"/>
    <n v="97995"/>
    <x v="0"/>
    <x v="0"/>
    <n v="2634"/>
    <x v="1915"/>
    <x v="0"/>
    <n v="150000000000"/>
    <s v="Flip-Flops"/>
    <n v="1470000000000"/>
    <n v="1"/>
    <n v="507.13"/>
    <n v="557.84299999999996"/>
    <n v="50.713000000000001"/>
  </r>
  <r>
    <s v="gid://shopify/LineItem/2156986925134"/>
    <n v="4193"/>
    <s v="United States"/>
    <s v="Byrom"/>
    <s v="Caville"/>
    <x v="10"/>
    <n v="64918"/>
    <x v="273"/>
    <x v="0"/>
    <n v="2731"/>
    <x v="1916"/>
    <x v="0"/>
    <n v="150000000000"/>
    <s v="Flip-Flops"/>
    <n v="1470000000000"/>
    <n v="1"/>
    <n v="623.13"/>
    <n v="685.44299999999998"/>
    <n v="62.313000000000002"/>
  </r>
  <r>
    <s v="gid://shopify/LineItem/2160849092686"/>
    <n v="6959"/>
    <s v="United States"/>
    <s v="Baudoin"/>
    <s v="Turnell"/>
    <x v="2"/>
    <n v="87491"/>
    <x v="155"/>
    <x v="0"/>
    <n v="5512"/>
    <x v="1346"/>
    <x v="0"/>
    <n v="9060038213"/>
    <s v="Flip-Flops"/>
    <n v="43174845381"/>
    <n v="1"/>
    <n v="525.53"/>
    <n v="578.08299999999997"/>
    <n v="52.552999999999997"/>
  </r>
  <r>
    <s v="gid://shopify/LineItem/2153381920846"/>
    <n v="1463"/>
    <s v="United States"/>
    <s v="Pet"/>
    <s v="Eisenberg"/>
    <x v="28"/>
    <n v="99481"/>
    <x v="118"/>
    <x v="0"/>
    <n v="718"/>
    <x v="1917"/>
    <x v="0"/>
    <n v="9060037893"/>
    <s v="Flip-Flops"/>
    <n v="43174842885"/>
    <n v="1"/>
    <n v="625.13"/>
    <n v="687.64300000000003"/>
    <n v="62.512999999999998"/>
  </r>
  <r>
    <s v="gid://shopify/LineItem/2152030994510"/>
    <n v="589"/>
    <s v="United States"/>
    <s v="Kenneth"/>
    <s v="McBay"/>
    <x v="28"/>
    <n v="77027"/>
    <x v="118"/>
    <x v="0"/>
    <n v="932"/>
    <x v="1918"/>
    <x v="0"/>
    <n v="1380000000000"/>
    <s v="Jackets"/>
    <n v="12400000000000"/>
    <n v="1"/>
    <n v="619.92999999999995"/>
    <n v="681.923"/>
    <n v="61.993000000000002"/>
  </r>
  <r>
    <s v="gid://shopify/LineItem/2154665902158"/>
    <n v="2468"/>
    <s v="United States"/>
    <s v="Genna"/>
    <s v="Dey"/>
    <x v="0"/>
    <n v="22224"/>
    <x v="103"/>
    <x v="0"/>
    <n v="4137"/>
    <x v="1905"/>
    <x v="0"/>
    <n v="8495080517"/>
    <s v="Jackets"/>
    <n v="34935745861"/>
    <n v="1"/>
    <n v="617.13"/>
    <n v="678.84299999999996"/>
    <n v="61.713000000000001"/>
  </r>
  <r>
    <s v="gid://shopify/LineItem/2157994672206"/>
    <n v="5162"/>
    <s v="United States"/>
    <s v="Riobard"/>
    <s v="Corder"/>
    <x v="3"/>
    <n v="77210"/>
    <x v="263"/>
    <x v="0"/>
    <n v="2884"/>
    <x v="1919"/>
    <x v="0"/>
    <n v="8495080517"/>
    <s v="Jackets"/>
    <n v="34935745861"/>
    <n v="1"/>
    <n v="617.13"/>
    <n v="678.84299999999996"/>
    <n v="61.713000000000001"/>
  </r>
  <r>
    <s v="gid://shopify/LineItem/2151397261390"/>
    <n v="65"/>
    <s v="United States"/>
    <s v="Carmine"/>
    <s v="Jennaroy"/>
    <x v="6"/>
    <n v="48133"/>
    <x v="72"/>
    <x v="0"/>
    <n v="1909"/>
    <x v="1920"/>
    <x v="0"/>
    <n v="8495080517"/>
    <s v="Jackets"/>
    <n v="34935745989"/>
    <n v="1"/>
    <n v="617.13"/>
    <n v="678.84299999999996"/>
    <n v="61.713000000000001"/>
  </r>
  <r>
    <s v="gid://shopify/LineItem/2153132982350"/>
    <n v="1253"/>
    <s v="United States"/>
    <s v="Cully"/>
    <s v="Scarth"/>
    <x v="21"/>
    <n v="36431"/>
    <x v="256"/>
    <x v="0"/>
    <n v="1587"/>
    <x v="559"/>
    <x v="0"/>
    <n v="8798895429"/>
    <s v="Jackets"/>
    <n v="39446177157"/>
    <n v="1"/>
    <n v="637.13"/>
    <n v="700.84299999999996"/>
    <n v="63.713000000000001"/>
  </r>
  <r>
    <s v="gid://shopify/LineItem/2160377331790"/>
    <n v="6557"/>
    <s v="United States"/>
    <s v="Samuele"/>
    <s v="Bennetts"/>
    <x v="6"/>
    <n v="31899"/>
    <x v="53"/>
    <x v="0"/>
    <n v="4526"/>
    <x v="1921"/>
    <x v="0"/>
    <n v="8798896005"/>
    <s v="Jackets"/>
    <n v="39446187653"/>
    <n v="1"/>
    <n v="597.13"/>
    <n v="656.84299999999996"/>
    <n v="59.713000000000001"/>
  </r>
  <r>
    <s v="gid://shopify/LineItem/2159780298830"/>
    <n v="6167"/>
    <s v="United States"/>
    <s v="Agneta"/>
    <s v="Whooley"/>
    <x v="1"/>
    <n v="92411"/>
    <x v="1"/>
    <x v="0"/>
    <n v="4615"/>
    <x v="1922"/>
    <x v="0"/>
    <n v="150000000000"/>
    <s v="Jackets"/>
    <n v="1470000000000"/>
    <n v="1"/>
    <n v="695.13"/>
    <n v="764.64300000000003"/>
    <n v="69.513000000000005"/>
  </r>
  <r>
    <s v="gid://shopify/LineItem/2154753523790"/>
    <n v="2573"/>
    <s v="United States"/>
    <s v="Orran"/>
    <s v="Samworth"/>
    <x v="9"/>
    <n v="24005"/>
    <x v="15"/>
    <x v="0"/>
    <n v="1630"/>
    <x v="1923"/>
    <x v="0"/>
    <n v="150000000000"/>
    <s v="Jackets"/>
    <n v="1470000000000"/>
    <n v="1"/>
    <n v="565.53"/>
    <n v="622.08299999999997"/>
    <n v="56.552999999999997"/>
  </r>
  <r>
    <s v="gid://shopify/LineItem/2155148673102"/>
    <n v="2987"/>
    <s v="United States"/>
    <s v="Germayne"/>
    <s v="Powland"/>
    <x v="2"/>
    <n v="84029"/>
    <x v="396"/>
    <x v="0"/>
    <n v="2953"/>
    <x v="1924"/>
    <x v="0"/>
    <n v="1410000000000"/>
    <s v="Jackets"/>
    <n v="12600000000000"/>
    <n v="1"/>
    <n v="587.13"/>
    <n v="645.84299999999996"/>
    <n v="58.713000000000001"/>
  </r>
  <r>
    <s v="gid://shopify/LineItem/2154763812942"/>
    <n v="2586"/>
    <s v="United States"/>
    <s v="Barret"/>
    <s v="Barlas"/>
    <x v="0"/>
    <n v="27011"/>
    <x v="122"/>
    <x v="0"/>
    <n v="3110"/>
    <x v="1925"/>
    <x v="0"/>
    <n v="1410000000000"/>
    <s v="Jackets"/>
    <n v="12600000000000"/>
    <n v="1"/>
    <n v="643.23"/>
    <n v="707.553"/>
    <n v="64.322999999999993"/>
  </r>
  <r>
    <s v="gid://shopify/LineItem/2153540288590"/>
    <n v="1605"/>
    <s v="United States"/>
    <s v="Ray"/>
    <s v="Quennell"/>
    <x v="16"/>
    <n v="14142"/>
    <x v="34"/>
    <x v="0"/>
    <n v="2198"/>
    <x v="1926"/>
    <x v="0"/>
    <n v="1390000000000"/>
    <s v="Jackets"/>
    <n v="12500000000000"/>
    <n v="1"/>
    <n v="567.13"/>
    <n v="623.84299999999996"/>
    <n v="56.713000000000001"/>
  </r>
  <r>
    <s v="gid://shopify/LineItem/2157174653006"/>
    <n v="4465"/>
    <s v="United States"/>
    <s v="Marlin"/>
    <s v="Shann"/>
    <x v="2"/>
    <n v="47364"/>
    <x v="197"/>
    <x v="0"/>
    <n v="1437"/>
    <x v="1329"/>
    <x v="0"/>
    <n v="1410000000000"/>
    <s v="Climbing Shoes"/>
    <n v="12500000000000"/>
    <n v="1"/>
    <n v="579.92999999999995"/>
    <n v="637.923"/>
    <n v="57.993000000000002"/>
  </r>
  <r>
    <s v="gid://shopify/LineItem/2159672197198"/>
    <n v="6086"/>
    <s v="United States"/>
    <s v="Jennifer"/>
    <s v="Scotchford"/>
    <x v="14"/>
    <n v="84437"/>
    <x v="166"/>
    <x v="0"/>
    <n v="4773"/>
    <x v="1927"/>
    <x v="0"/>
    <n v="1380000000000"/>
    <s v="Climbing Shoes"/>
    <n v="12400000000000"/>
    <n v="1"/>
    <n v="517.13"/>
    <n v="568.84299999999996"/>
    <n v="51.713000000000001"/>
  </r>
  <r>
    <s v="gid://shopify/LineItem/2155997593678"/>
    <n v="3546"/>
    <s v="United States"/>
    <s v="Verge"/>
    <s v="Palethorpe"/>
    <x v="11"/>
    <n v="11696"/>
    <x v="18"/>
    <x v="0"/>
    <n v="316"/>
    <x v="211"/>
    <x v="0"/>
    <n v="1380000000000"/>
    <s v="Climbing Shoes"/>
    <n v="12400000000000"/>
    <n v="1"/>
    <n v="501.53"/>
    <n v="551.68299999999999"/>
    <n v="50.152999999999999"/>
  </r>
  <r>
    <s v="gid://shopify/LineItem/2160050241614"/>
    <n v="6262"/>
    <s v="United States"/>
    <s v="Mabel"/>
    <s v="Masding"/>
    <x v="13"/>
    <n v="58021"/>
    <x v="215"/>
    <x v="0"/>
    <n v="30"/>
    <x v="1928"/>
    <x v="0"/>
    <n v="1380000000000"/>
    <s v="Climbing Shoes"/>
    <n v="12400000000000"/>
    <n v="1"/>
    <n v="673.88"/>
    <n v="741.26800000000003"/>
    <n v="67.388000000000005"/>
  </r>
  <r>
    <s v="gid://shopify/LineItem/2160387391566"/>
    <n v="6566"/>
    <s v="United States"/>
    <s v="Launce"/>
    <s v="Richen"/>
    <x v="31"/>
    <n v="30846"/>
    <x v="74"/>
    <x v="0"/>
    <n v="2735"/>
    <x v="1929"/>
    <x v="0"/>
    <n v="169000000000"/>
    <s v="Climbing Shoes"/>
    <n v="1570000000000"/>
    <n v="1"/>
    <n v="556.13"/>
    <n v="611.74300000000005"/>
    <n v="55.613"/>
  </r>
  <r>
    <s v="gid://shopify/LineItem/2153613197390"/>
    <n v="1679"/>
    <s v="United States"/>
    <s v="Nicolle"/>
    <s v="Heatlie"/>
    <x v="15"/>
    <n v="66262"/>
    <x v="163"/>
    <x v="0"/>
    <n v="4348"/>
    <x v="1930"/>
    <x v="0"/>
    <n v="169000000000"/>
    <s v="Climbing Shoes"/>
    <n v="1570000000000"/>
    <n v="1"/>
    <n v="541.53"/>
    <n v="595.68299999999999"/>
    <n v="54.152999999999999"/>
  </r>
  <r>
    <s v="gid://shopify/LineItem/2159818375246"/>
    <n v="6184"/>
    <s v="United States"/>
    <s v="Gray"/>
    <s v="Forge"/>
    <x v="23"/>
    <n v="59791"/>
    <x v="45"/>
    <x v="0"/>
    <n v="4831"/>
    <x v="1517"/>
    <x v="0"/>
    <n v="169000000000"/>
    <s v="Climbing Shoes"/>
    <n v="1570000000000"/>
    <n v="1"/>
    <n v="772.13"/>
    <n v="849.34299999999996"/>
    <n v="77.212999999999994"/>
  </r>
  <r>
    <s v="gid://shopify/LineItem/2159589130318"/>
    <n v="6036"/>
    <s v="United States"/>
    <s v="Hedvig"/>
    <s v="Fricke"/>
    <x v="7"/>
    <n v="71607"/>
    <x v="12"/>
    <x v="0"/>
    <n v="6426"/>
    <x v="1931"/>
    <x v="0"/>
    <n v="1410000000000"/>
    <s v="Climbing Shoes"/>
    <n v="12500000000000"/>
    <n v="1"/>
    <n v="664.13"/>
    <n v="730.54300000000001"/>
    <n v="66.412999999999997"/>
  </r>
  <r>
    <s v="gid://shopify/LineItem/2157875200078"/>
    <n v="5067"/>
    <s v="United States"/>
    <s v="Kimberli"/>
    <s v="Stoak"/>
    <x v="17"/>
    <n v="45259"/>
    <x v="290"/>
    <x v="0"/>
    <n v="3498"/>
    <x v="1932"/>
    <x v="0"/>
    <n v="1410000000000"/>
    <s v="Climbing Shoes"/>
    <n v="12500000000000"/>
    <n v="1"/>
    <n v="664.13"/>
    <n v="730.54300000000001"/>
    <n v="66.412999999999997"/>
  </r>
  <r>
    <s v="gid://shopify/LineItem/2154622877774"/>
    <n v="2424"/>
    <s v="United States"/>
    <s v="Caresa"/>
    <s v="Guesford"/>
    <x v="8"/>
    <n v="78630"/>
    <x v="263"/>
    <x v="0"/>
    <n v="4176"/>
    <x v="1933"/>
    <x v="0"/>
    <n v="1410000000000"/>
    <s v="Climbing Shoes"/>
    <n v="12500000000000"/>
    <n v="1"/>
    <n v="517.13"/>
    <n v="568.84299999999996"/>
    <n v="51.713000000000001"/>
  </r>
  <r>
    <s v="gid://shopify/LineItem/2160197763150"/>
    <n v="6320"/>
    <s v="United States"/>
    <s v="Charlean"/>
    <s v="Judgkins"/>
    <x v="0"/>
    <n v="79135"/>
    <x v="322"/>
    <x v="0"/>
    <n v="3216"/>
    <x v="1934"/>
    <x v="0"/>
    <n v="8787152901"/>
    <s v="Climbing Shoes"/>
    <n v="39288411525"/>
    <n v="1"/>
    <n v="459.13"/>
    <n v="505.04300000000001"/>
    <n v="45.912999999999997"/>
  </r>
  <r>
    <s v="gid://shopify/LineItem/2154354507854"/>
    <n v="2106"/>
    <s v="United States"/>
    <s v="Cosme"/>
    <s v="Thowes"/>
    <x v="17"/>
    <n v="3387"/>
    <x v="195"/>
    <x v="0"/>
    <n v="2585"/>
    <x v="1935"/>
    <x v="0"/>
    <n v="161000000000"/>
    <s v="Climbing Shoes"/>
    <n v="1550000000000"/>
    <n v="1"/>
    <n v="547.13"/>
    <n v="601.84299999999996"/>
    <n v="54.713000000000001"/>
  </r>
  <r>
    <s v="gid://shopify/LineItem/2160498376782"/>
    <n v="6670"/>
    <s v="United States"/>
    <s v="Regina"/>
    <s v="Brisseau"/>
    <x v="38"/>
    <n v="40136"/>
    <x v="370"/>
    <x v="0"/>
    <n v="443"/>
    <x v="537"/>
    <x v="0"/>
    <n v="9060036677"/>
    <s v="Climbing Shoes"/>
    <n v="43174829381"/>
    <n v="1"/>
    <n v="468.13"/>
    <n v="514.94299999999998"/>
    <n v="46.813000000000002"/>
  </r>
  <r>
    <s v="gid://shopify/LineItem/2154126966862"/>
    <n v="2047"/>
    <s v="United States"/>
    <s v="Gweneth"/>
    <s v="Basill"/>
    <x v="2"/>
    <n v="13705"/>
    <x v="175"/>
    <x v="0"/>
    <n v="5586"/>
    <x v="1936"/>
    <x v="0"/>
    <n v="166000000000"/>
    <s v="Tennis Shoes"/>
    <n v="1560000000000"/>
    <n v="1"/>
    <n v="464.13"/>
    <n v="510.54300000000001"/>
    <n v="46.412999999999997"/>
  </r>
  <r>
    <s v="gid://shopify/LineItem/2160565551182"/>
    <n v="6723"/>
    <s v="United States"/>
    <s v="Karlee"/>
    <s v="Reast"/>
    <x v="22"/>
    <n v="53620"/>
    <x v="45"/>
    <x v="0"/>
    <n v="2078"/>
    <x v="826"/>
    <x v="0"/>
    <n v="166000000000"/>
    <s v="Climbing Shoes"/>
    <n v="1560000000000"/>
    <n v="1"/>
    <n v="556.13"/>
    <n v="611.74300000000005"/>
    <n v="55.613"/>
  </r>
  <r>
    <s v="gid://shopify/LineItem/2156553109582"/>
    <n v="4018"/>
    <s v="United States"/>
    <s v="Gardie"/>
    <s v="Marginson"/>
    <x v="25"/>
    <n v="98133"/>
    <x v="105"/>
    <x v="0"/>
    <n v="2640"/>
    <x v="1937"/>
    <x v="0"/>
    <n v="58312163333"/>
    <s v="Climbing Shoes"/>
    <n v="660000000000"/>
    <n v="1"/>
    <n v="627.92999999999995"/>
    <n v="690.72299999999996"/>
    <n v="62.792999999999999"/>
  </r>
  <r>
    <s v="gid://shopify/LineItem/2156685525070"/>
    <n v="4107"/>
    <s v="United States"/>
    <s v="Mitchel"/>
    <s v="Renzini"/>
    <x v="29"/>
    <n v="28636"/>
    <x v="281"/>
    <x v="0"/>
    <n v="3174"/>
    <x v="1938"/>
    <x v="0"/>
    <n v="166000000000"/>
    <s v="Climbing Shoes"/>
    <n v="1560000000000"/>
    <n v="1"/>
    <n v="546.13"/>
    <n v="600.74300000000005"/>
    <n v="54.613"/>
  </r>
  <r>
    <s v="gid://shopify/LineItem/2156264587342"/>
    <n v="3777"/>
    <s v="United States"/>
    <s v="Keeley"/>
    <s v="Ricciardi"/>
    <x v="23"/>
    <n v="36674"/>
    <x v="216"/>
    <x v="0"/>
    <n v="4615"/>
    <x v="1939"/>
    <x v="0"/>
    <n v="9060036677"/>
    <s v="Climbing Shoes"/>
    <n v="43174829509"/>
    <n v="1"/>
    <n v="462.33"/>
    <n v="508.56299999999999"/>
    <n v="46.232999999999997"/>
  </r>
  <r>
    <s v="gid://shopify/LineItem/2160874848334"/>
    <n v="6982"/>
    <s v="United States"/>
    <s v="Frederique"/>
    <s v="Narbett"/>
    <x v="0"/>
    <n v="71543"/>
    <x v="85"/>
    <x v="0"/>
    <n v="5446"/>
    <x v="631"/>
    <x v="0"/>
    <n v="150000000000"/>
    <s v="Climbing Shoes"/>
    <n v="1470000000000"/>
    <n v="1"/>
    <n v="576.13"/>
    <n v="633.74300000000005"/>
    <n v="57.613"/>
  </r>
  <r>
    <s v="gid://shopify/LineItem/2154727211086"/>
    <n v="2537"/>
    <s v="United States"/>
    <s v="Jaime"/>
    <s v="Lackner"/>
    <x v="11"/>
    <n v="48401"/>
    <x v="77"/>
    <x v="0"/>
    <n v="435"/>
    <x v="522"/>
    <x v="0"/>
    <n v="166000000000"/>
    <s v="Climbing Shoes"/>
    <n v="1560000000000"/>
    <n v="1"/>
    <n v="644.73"/>
    <n v="709.20299999999997"/>
    <n v="64.472999999999999"/>
  </r>
  <r>
    <s v="gid://shopify/LineItem/2156245778510"/>
    <n v="3760"/>
    <s v="United States"/>
    <s v="Sher"/>
    <s v="Wernham"/>
    <x v="3"/>
    <n v="92840"/>
    <x v="7"/>
    <x v="0"/>
    <n v="1369"/>
    <x v="1940"/>
    <x v="0"/>
    <n v="166000000000"/>
    <s v="Climbing Shoes"/>
    <n v="1560000000000"/>
    <n v="1"/>
    <n v="501.38"/>
    <n v="551.51800000000003"/>
    <n v="50.137999999999998"/>
  </r>
  <r>
    <s v="gid://shopify/LineItem/2157533823054"/>
    <n v="4796"/>
    <s v="United States"/>
    <s v="Farlie"/>
    <s v="Rennebeck"/>
    <x v="17"/>
    <n v="9472"/>
    <x v="340"/>
    <x v="0"/>
    <n v="4712"/>
    <x v="1941"/>
    <x v="0"/>
    <n v="150000000000"/>
    <s v="Climbing Shoes"/>
    <n v="1470000000000"/>
    <n v="1"/>
    <n v="458.13"/>
    <n v="503.94299999999998"/>
    <n v="45.813000000000002"/>
  </r>
  <r>
    <s v="gid://shopify/LineItem/2159317385294"/>
    <n v="5851"/>
    <s v="United States"/>
    <s v="Mara"/>
    <s v="Ginnety"/>
    <x v="9"/>
    <n v="77368"/>
    <x v="15"/>
    <x v="0"/>
    <n v="5705"/>
    <x v="1899"/>
    <x v="0"/>
    <n v="150000000000"/>
    <s v="Climbing Shoes"/>
    <n v="1470000000000"/>
    <n v="1"/>
    <n v="586.13"/>
    <n v="644.74300000000005"/>
    <n v="58.613"/>
  </r>
  <r>
    <s v="gid://shopify/LineItem/2153512370254"/>
    <n v="1573"/>
    <s v="United States"/>
    <s v="Linnea"/>
    <s v="McGann"/>
    <x v="34"/>
    <n v="83976"/>
    <x v="116"/>
    <x v="0"/>
    <n v="2572"/>
    <x v="665"/>
    <x v="0"/>
    <n v="7108349573"/>
    <s v="Climbing Shoes"/>
    <n v="25062910469"/>
    <n v="1"/>
    <n v="488.13"/>
    <n v="536.94299999999998"/>
    <n v="48.813000000000002"/>
  </r>
  <r>
    <s v="gid://shopify/LineItem/2153951625294"/>
    <n v="1962"/>
    <s v="United States"/>
    <s v="Clark"/>
    <s v="Harcombe"/>
    <x v="6"/>
    <n v="68972"/>
    <x v="81"/>
    <x v="0"/>
    <n v="5858"/>
    <x v="1942"/>
    <x v="0"/>
    <n v="9060037381"/>
    <s v="Climbing Shoes"/>
    <n v="43174834693"/>
    <n v="1"/>
    <n v="801.13"/>
    <n v="881.24300000000005"/>
    <n v="80.113"/>
  </r>
  <r>
    <s v="gid://shopify/LineItem/2159266627662"/>
    <n v="5823"/>
    <s v="United States"/>
    <s v="Stephanie"/>
    <s v="Lambrecht"/>
    <x v="14"/>
    <n v="25237"/>
    <x v="162"/>
    <x v="0"/>
    <n v="1355"/>
    <x v="1319"/>
    <x v="0"/>
    <n v="150000000000"/>
    <s v="Climbing Shoes"/>
    <n v="1470000000000"/>
    <n v="1"/>
    <n v="488.13"/>
    <n v="536.94299999999998"/>
    <n v="48.813000000000002"/>
  </r>
  <r>
    <s v="gid://shopify/LineItem/2161486757966"/>
    <n v="7418"/>
    <s v="United States"/>
    <s v="Bartel"/>
    <s v="Di Gregorio"/>
    <x v="26"/>
    <n v="87626"/>
    <x v="70"/>
    <x v="0"/>
    <n v="3246"/>
    <x v="1943"/>
    <x v="0"/>
    <n v="150000000000"/>
    <s v="Climbing Shoes"/>
    <n v="1470000000000"/>
    <n v="1"/>
    <n v="488.13"/>
    <n v="536.94299999999998"/>
    <n v="48.813000000000002"/>
  </r>
  <r>
    <s v="gid://shopify/LineItem/2156531613774"/>
    <n v="4004"/>
    <s v="United States"/>
    <s v="Curcio"/>
    <s v="Drinnan"/>
    <x v="5"/>
    <n v="97320"/>
    <x v="227"/>
    <x v="0"/>
    <n v="2735"/>
    <x v="1944"/>
    <x v="0"/>
    <n v="150000000000"/>
    <s v="Climbing Shoes"/>
    <n v="1470000000000"/>
    <n v="1"/>
    <n v="488.13"/>
    <n v="536.94299999999998"/>
    <n v="48.813000000000002"/>
  </r>
  <r>
    <s v="gid://shopify/LineItem/2159222653006"/>
    <n v="5791"/>
    <s v="United States"/>
    <s v="Adrian"/>
    <s v="Ketts"/>
    <x v="6"/>
    <n v="82634"/>
    <x v="140"/>
    <x v="0"/>
    <n v="4899"/>
    <x v="1945"/>
    <x v="0"/>
    <n v="150000000000"/>
    <s v="Climbing Shoes"/>
    <n v="1470000000000"/>
    <n v="1"/>
    <n v="556.73"/>
    <n v="612.40300000000002"/>
    <n v="55.673000000000002"/>
  </r>
  <r>
    <s v="gid://shopify/LineItem/2155156537422"/>
    <n v="2995"/>
    <s v="United States"/>
    <s v="Kyle"/>
    <s v="Beminster"/>
    <x v="10"/>
    <n v="60497"/>
    <x v="265"/>
    <x v="0"/>
    <n v="3966"/>
    <x v="1946"/>
    <x v="0"/>
    <n v="1380000000000"/>
    <s v="Climbing Shoes"/>
    <n v="12400000000000"/>
    <n v="1"/>
    <n v="517.13"/>
    <n v="568.84299999999996"/>
    <n v="51.713000000000001"/>
  </r>
  <r>
    <s v="gid://shopify/LineItem/2158590361678"/>
    <n v="5404"/>
    <s v="United States"/>
    <s v="Carleen"/>
    <s v="Depke"/>
    <x v="0"/>
    <n v="97144"/>
    <x v="111"/>
    <x v="0"/>
    <n v="2253"/>
    <x v="737"/>
    <x v="0"/>
    <n v="9060037189"/>
    <s v="Climbing Shoes"/>
    <n v="43174833093"/>
    <n v="1"/>
    <n v="501.53"/>
    <n v="551.68299999999999"/>
    <n v="50.152999999999999"/>
  </r>
  <r>
    <s v="gid://shopify/LineItem/2151859159118"/>
    <n v="474"/>
    <s v="United States"/>
    <s v="Nadia"/>
    <s v="Seers"/>
    <x v="2"/>
    <n v="35411"/>
    <x v="16"/>
    <x v="0"/>
    <n v="2159"/>
    <x v="331"/>
    <x v="0"/>
    <n v="150000000000"/>
    <s v="Sandals"/>
    <n v="1470000000000"/>
    <n v="1"/>
    <n v="517.13"/>
    <n v="568.84299999999996"/>
    <n v="51.713000000000001"/>
  </r>
  <r>
    <s v="gid://shopify/LineItem/2151788347470"/>
    <n v="416"/>
    <s v="United States"/>
    <s v="Welbie"/>
    <s v="Francesc"/>
    <x v="6"/>
    <n v="8355"/>
    <x v="250"/>
    <x v="0"/>
    <n v="3957"/>
    <x v="784"/>
    <x v="0"/>
    <n v="1410000000000"/>
    <s v="Sandals"/>
    <n v="12500000000000"/>
    <n v="1"/>
    <n v="517.13"/>
    <n v="568.84299999999996"/>
    <n v="51.713000000000001"/>
  </r>
  <r>
    <s v="gid://shopify/LineItem/2152067596366"/>
    <n v="623"/>
    <s v="United States"/>
    <s v="Cole"/>
    <s v="German"/>
    <x v="13"/>
    <n v="66326"/>
    <x v="23"/>
    <x v="0"/>
    <n v="3627"/>
    <x v="1947"/>
    <x v="0"/>
    <n v="1410000000000"/>
    <s v="Sandals"/>
    <n v="12500000000000"/>
    <n v="1"/>
    <n v="517.13"/>
    <n v="568.84299999999996"/>
    <n v="51.713000000000001"/>
  </r>
  <r>
    <s v="gid://shopify/LineItem/2155891130446"/>
    <n v="3463"/>
    <s v="United States"/>
    <s v="Aviva"/>
    <s v="Tourmell"/>
    <x v="29"/>
    <n v="91494"/>
    <x v="281"/>
    <x v="0"/>
    <n v="5345"/>
    <x v="1948"/>
    <x v="0"/>
    <n v="1410000000000"/>
    <s v="Sandals"/>
    <n v="12500000000000"/>
    <n v="1"/>
    <n v="517.13"/>
    <n v="568.84299999999996"/>
    <n v="51.713000000000001"/>
  </r>
  <r>
    <s v="gid://shopify/LineItem/2157037256782"/>
    <n v="4276"/>
    <s v="United States"/>
    <s v="Curcio"/>
    <s v="Duval"/>
    <x v="23"/>
    <n v="21260"/>
    <x v="45"/>
    <x v="0"/>
    <n v="6474"/>
    <x v="1452"/>
    <x v="0"/>
    <n v="150000000000"/>
    <s v="Sandals"/>
    <n v="1470000000000"/>
    <n v="1"/>
    <n v="517.13"/>
    <n v="568.84299999999996"/>
    <n v="51.713000000000001"/>
  </r>
  <r>
    <s v="gid://shopify/LineItem/2157003309134"/>
    <n v="4213"/>
    <s v="United States"/>
    <s v="Clea"/>
    <s v="Kenwright"/>
    <x v="2"/>
    <n v="90345"/>
    <x v="183"/>
    <x v="0"/>
    <n v="756"/>
    <x v="1949"/>
    <x v="0"/>
    <n v="150000000000"/>
    <s v="Sandals"/>
    <n v="1470000000000"/>
    <n v="1"/>
    <n v="713.13"/>
    <n v="784.44299999999998"/>
    <n v="71.313000000000002"/>
  </r>
  <r>
    <s v="gid://shopify/LineItem/2151590592590"/>
    <n v="249"/>
    <s v="United States"/>
    <s v="Kelly"/>
    <s v="Paffett"/>
    <x v="2"/>
    <n v="80737"/>
    <x v="197"/>
    <x v="0"/>
    <n v="5274"/>
    <x v="192"/>
    <x v="0"/>
    <n v="1410000000000"/>
    <s v="Sandals"/>
    <n v="12500000000000"/>
    <n v="1"/>
    <n v="615.13"/>
    <n v="676.64300000000003"/>
    <n v="61.512999999999998"/>
  </r>
  <r>
    <s v="gid://shopify/LineItem/2154311811150"/>
    <n v="2072"/>
    <s v="United States"/>
    <s v="Freddie"/>
    <s v="Dyott"/>
    <x v="21"/>
    <n v="17114"/>
    <x v="92"/>
    <x v="0"/>
    <n v="3780"/>
    <x v="1950"/>
    <x v="0"/>
    <n v="150000000000"/>
    <s v="Sandals"/>
    <n v="1470000000000"/>
    <n v="1"/>
    <n v="663.13"/>
    <n v="729.44299999999998"/>
    <n v="66.313000000000002"/>
  </r>
  <r>
    <s v="gid://shopify/LineItem/2161233035342"/>
    <n v="7264"/>
    <s v="United States"/>
    <s v="Lavinie"/>
    <s v="Barkhouse"/>
    <x v="13"/>
    <n v="14361"/>
    <x v="23"/>
    <x v="0"/>
    <n v="6197"/>
    <x v="1324"/>
    <x v="0"/>
    <n v="150000000000"/>
    <s v="Sandals"/>
    <n v="1470000000000"/>
    <n v="1"/>
    <n v="585.13"/>
    <n v="643.64300000000003"/>
    <n v="58.512999999999998"/>
  </r>
  <r>
    <s v="gid://shopify/LineItem/2153272934478"/>
    <n v="1386"/>
    <s v="United States"/>
    <s v="Jemmie"/>
    <s v="Sillitoe"/>
    <x v="21"/>
    <n v="5921"/>
    <x v="114"/>
    <x v="0"/>
    <n v="4988"/>
    <x v="1001"/>
    <x v="0"/>
    <n v="150000000000"/>
    <s v="Sandals"/>
    <n v="1470000000000"/>
    <n v="1"/>
    <n v="517.13"/>
    <n v="568.84299999999996"/>
    <n v="51.713000000000001"/>
  </r>
  <r>
    <s v="gid://shopify/LineItem/2154905993294"/>
    <n v="2720"/>
    <s v="United States"/>
    <s v="Mylo"/>
    <s v="Bussetti"/>
    <x v="23"/>
    <n v="31132"/>
    <x v="204"/>
    <x v="0"/>
    <n v="2115"/>
    <x v="1033"/>
    <x v="0"/>
    <n v="7405270789"/>
    <s v="Sandals"/>
    <n v="26812003909"/>
    <n v="1"/>
    <n v="545.13"/>
    <n v="599.64300000000003"/>
    <n v="54.512999999999998"/>
  </r>
  <r>
    <s v="gid://shopify/LineItem/2153273360462"/>
    <n v="1387"/>
    <s v="United States"/>
    <s v="Sibyl"/>
    <s v="McWhin"/>
    <x v="3"/>
    <n v="12500"/>
    <x v="62"/>
    <x v="0"/>
    <n v="1917"/>
    <x v="1001"/>
    <x v="0"/>
    <n v="169000000000"/>
    <s v="Sandals"/>
    <n v="1570000000000"/>
    <n v="1"/>
    <n v="493.53"/>
    <n v="542.88300000000004"/>
    <n v="49.353000000000002"/>
  </r>
  <r>
    <s v="gid://shopify/LineItem/2153067282510"/>
    <n v="1188"/>
    <s v="United States"/>
    <s v="Morrie"/>
    <s v="McKinlay"/>
    <x v="9"/>
    <n v="47153"/>
    <x v="15"/>
    <x v="0"/>
    <n v="2241"/>
    <x v="1951"/>
    <x v="0"/>
    <n v="150000000000"/>
    <s v="Sandals"/>
    <n v="1470000000000"/>
    <n v="1"/>
    <n v="517.13"/>
    <n v="568.84299999999996"/>
    <n v="51.713000000000001"/>
  </r>
  <r>
    <s v="gid://shopify/LineItem/2155063050318"/>
    <n v="2905"/>
    <s v="United States"/>
    <s v="Bentlee"/>
    <s v="Fortesquieu"/>
    <x v="6"/>
    <n v="75435"/>
    <x v="72"/>
    <x v="0"/>
    <n v="1757"/>
    <x v="367"/>
    <x v="0"/>
    <n v="150000000000"/>
    <s v="Sandals"/>
    <n v="1470000000000"/>
    <n v="1"/>
    <n v="517.13"/>
    <n v="568.84299999999996"/>
    <n v="51.713000000000001"/>
  </r>
  <r>
    <s v="gid://shopify/LineItem/2157144670286"/>
    <n v="4429"/>
    <s v="United States"/>
    <s v="Gill"/>
    <s v="Blundel"/>
    <x v="5"/>
    <n v="87947"/>
    <x v="76"/>
    <x v="0"/>
    <n v="4020"/>
    <x v="1952"/>
    <x v="0"/>
    <n v="1410000000000"/>
    <s v="Sandals"/>
    <n v="12500000000000"/>
    <n v="1"/>
    <n v="501.53"/>
    <n v="551.68299999999999"/>
    <n v="50.152999999999999"/>
  </r>
  <r>
    <s v="gid://shopify/LineItem/2155181965390"/>
    <n v="3013"/>
    <s v="United States"/>
    <s v="Kerry"/>
    <s v="Collinette"/>
    <x v="8"/>
    <n v="53862"/>
    <x v="90"/>
    <x v="0"/>
    <n v="3294"/>
    <x v="1953"/>
    <x v="0"/>
    <n v="150000000000"/>
    <s v="Sandals"/>
    <n v="1470000000000"/>
    <n v="1"/>
    <n v="517.13"/>
    <n v="568.84299999999996"/>
    <n v="51.713000000000001"/>
  </r>
  <r>
    <s v="gid://shopify/LineItem/2154456154190"/>
    <n v="2243"/>
    <s v="United States"/>
    <s v="Margery"/>
    <s v="Mariaud"/>
    <x v="29"/>
    <n v="4525"/>
    <x v="67"/>
    <x v="0"/>
    <n v="3399"/>
    <x v="1954"/>
    <x v="0"/>
    <n v="7405270789"/>
    <s v="Sandals"/>
    <n v="26812004037"/>
    <n v="1"/>
    <n v="555.13"/>
    <n v="610.64300000000003"/>
    <n v="55.512999999999998"/>
  </r>
  <r>
    <s v="gid://shopify/LineItem/2154361520206"/>
    <n v="2116"/>
    <s v="United States"/>
    <s v="Chiquita"/>
    <s v="Creed"/>
    <x v="14"/>
    <n v="26393"/>
    <x v="259"/>
    <x v="0"/>
    <n v="3323"/>
    <x v="986"/>
    <x v="0"/>
    <n v="150000000000"/>
    <s v="Sandals"/>
    <n v="1470000000000"/>
    <n v="1"/>
    <n v="517.13"/>
    <n v="568.84299999999996"/>
    <n v="51.713000000000001"/>
  </r>
  <r>
    <s v="gid://shopify/LineItem/2154433871950"/>
    <n v="2217"/>
    <s v="United States"/>
    <s v="Florie"/>
    <s v="Walch"/>
    <x v="2"/>
    <n v="90394"/>
    <x v="200"/>
    <x v="0"/>
    <n v="3204"/>
    <x v="1536"/>
    <x v="0"/>
    <n v="150000000000"/>
    <s v="Sandals"/>
    <n v="1470000000000"/>
    <n v="1"/>
    <n v="703.13"/>
    <n v="773.44299999999998"/>
    <n v="70.313000000000002"/>
  </r>
  <r>
    <s v="gid://shopify/LineItem/2157384040526"/>
    <n v="4675"/>
    <s v="United States"/>
    <s v="Pooh"/>
    <s v="Edwick"/>
    <x v="22"/>
    <n v="46867"/>
    <x v="45"/>
    <x v="0"/>
    <n v="3556"/>
    <x v="313"/>
    <x v="0"/>
    <n v="166000000000"/>
    <s v="Sandals"/>
    <n v="1560000000000"/>
    <n v="1"/>
    <n v="487.13"/>
    <n v="535.84299999999996"/>
    <n v="48.713000000000001"/>
  </r>
  <r>
    <s v="gid://shopify/LineItem/2160217227342"/>
    <n v="6345"/>
    <s v="United States"/>
    <s v="Ashla"/>
    <s v="Shelbourne"/>
    <x v="34"/>
    <n v="39476"/>
    <x v="253"/>
    <x v="0"/>
    <n v="5594"/>
    <x v="1587"/>
    <x v="0"/>
    <n v="166000000000"/>
    <s v="Sandals"/>
    <n v="1560000000000"/>
    <n v="1"/>
    <n v="487.13"/>
    <n v="535.84299999999996"/>
    <n v="48.713000000000001"/>
  </r>
  <r>
    <s v="gid://shopify/LineItem/2153088450638"/>
    <n v="1216"/>
    <s v="United States"/>
    <s v="Renee"/>
    <s v="Abrams"/>
    <x v="7"/>
    <n v="54481"/>
    <x v="61"/>
    <x v="0"/>
    <n v="1564"/>
    <x v="1955"/>
    <x v="0"/>
    <n v="1430000000000"/>
    <s v="Tennis Shoes"/>
    <n v="12600000000000"/>
    <n v="1"/>
    <n v="625.13"/>
    <n v="687.64300000000003"/>
    <n v="62.512999999999998"/>
  </r>
  <r>
    <s v="gid://shopify/LineItem/2151755448398"/>
    <n v="375"/>
    <s v="United States"/>
    <s v="Glen"/>
    <s v="Pallis"/>
    <x v="6"/>
    <n v="35447"/>
    <x v="268"/>
    <x v="0"/>
    <n v="2363"/>
    <x v="1956"/>
    <x v="0"/>
    <n v="1380000000000"/>
    <s v="Tennis Shoes"/>
    <n v="12500000000000"/>
    <n v="1"/>
    <n v="539.92999999999995"/>
    <n v="593.923"/>
    <n v="53.993000000000002"/>
  </r>
  <r>
    <s v="gid://shopify/LineItem/2154927161422"/>
    <n v="2746"/>
    <s v="United States"/>
    <s v="Wren"/>
    <s v="Pate"/>
    <x v="22"/>
    <n v="7475"/>
    <x v="45"/>
    <x v="0"/>
    <n v="2129"/>
    <x v="1307"/>
    <x v="0"/>
    <n v="1380000000000"/>
    <s v="Tennis Shoes"/>
    <n v="12500000000000"/>
    <n v="1"/>
    <n v="556.13"/>
    <n v="611.74300000000005"/>
    <n v="55.613"/>
  </r>
  <r>
    <s v="gid://shopify/LineItem/2159979266126"/>
    <n v="6247"/>
    <s v="United States"/>
    <s v="Tandi"/>
    <s v="Treadgall"/>
    <x v="24"/>
    <n v="95107"/>
    <x v="50"/>
    <x v="0"/>
    <n v="2436"/>
    <x v="1957"/>
    <x v="0"/>
    <n v="1380000000000"/>
    <s v="Tennis Shoes"/>
    <n v="12600000000000"/>
    <n v="1"/>
    <n v="485.53"/>
    <n v="534.08299999999997"/>
    <n v="48.552999999999997"/>
  </r>
  <r>
    <s v="gid://shopify/LineItem/2161399660622"/>
    <n v="7367"/>
    <s v="United States"/>
    <s v="Cassi"/>
    <s v="McLafferty"/>
    <x v="6"/>
    <n v="3981"/>
    <x v="153"/>
    <x v="0"/>
    <n v="5910"/>
    <x v="1191"/>
    <x v="0"/>
    <n v="9058887749"/>
    <s v="Tennis Shoes"/>
    <n v="12500000000000"/>
    <n v="1"/>
    <n v="497.13"/>
    <n v="546.84299999999996"/>
    <n v="49.713000000000001"/>
  </r>
  <r>
    <s v="gid://shopify/LineItem/2158146781262"/>
    <n v="5257"/>
    <s v="United States"/>
    <s v="Joe"/>
    <s v="Ambrogini"/>
    <x v="29"/>
    <n v="66739"/>
    <x v="67"/>
    <x v="0"/>
    <n v="640"/>
    <x v="1958"/>
    <x v="0"/>
    <n v="8624686981"/>
    <s v="Tennis Shoes"/>
    <n v="12400000000000"/>
    <n v="1"/>
    <n v="693.13"/>
    <n v="762.44299999999998"/>
    <n v="69.313000000000002"/>
  </r>
  <r>
    <s v="gid://shopify/LineItem/2154337271886"/>
    <n v="2081"/>
    <s v="United States"/>
    <s v="Arlyne"/>
    <s v="Orneles"/>
    <x v="29"/>
    <n v="26596"/>
    <x v="67"/>
    <x v="0"/>
    <n v="3872"/>
    <x v="1959"/>
    <x v="0"/>
    <n v="9058889925"/>
    <s v="Cycling Shoes"/>
    <n v="43149332421"/>
    <n v="1"/>
    <n v="497.13"/>
    <n v="546.84299999999996"/>
    <n v="49.713000000000001"/>
  </r>
  <r>
    <s v="gid://shopify/LineItem/2153810296910"/>
    <n v="1869"/>
    <s v="United States"/>
    <s v="Aylmer"/>
    <s v="Bruck"/>
    <x v="29"/>
    <n v="46564"/>
    <x v="317"/>
    <x v="0"/>
    <n v="5709"/>
    <x v="1960"/>
    <x v="0"/>
    <n v="1380000000000"/>
    <s v="Cycling Shoes"/>
    <n v="12400000000000"/>
    <n v="1"/>
    <n v="509.53"/>
    <n v="560.48299999999995"/>
    <n v="50.953000000000003"/>
  </r>
  <r>
    <s v="gid://shopify/LineItem/2153337061454"/>
    <n v="1441"/>
    <s v="United States"/>
    <s v="Nolie"/>
    <s v="Leedes"/>
    <x v="2"/>
    <n v="95909"/>
    <x v="208"/>
    <x v="0"/>
    <n v="365"/>
    <x v="1961"/>
    <x v="0"/>
    <n v="1780000000000"/>
    <s v="Cycling Shoes"/>
    <n v="17600000000000"/>
    <n v="1"/>
    <n v="537.13"/>
    <n v="590.84299999999996"/>
    <n v="53.713000000000001"/>
  </r>
  <r>
    <s v="gid://shopify/LineItem/2151955398734"/>
    <n v="544"/>
    <s v="United States"/>
    <s v="Tallie"/>
    <s v="Dunwoody"/>
    <x v="28"/>
    <n v="99882"/>
    <x v="252"/>
    <x v="0"/>
    <n v="2969"/>
    <x v="1749"/>
    <x v="0"/>
    <n v="6689477957"/>
    <s v="Cycling Shoes"/>
    <n v="22464299717"/>
    <n v="1"/>
    <n v="509.53"/>
    <n v="560.48299999999995"/>
    <n v="50.953000000000003"/>
  </r>
  <r>
    <s v="gid://shopify/LineItem/2155854954574"/>
    <n v="3428"/>
    <s v="United States"/>
    <s v="Noe"/>
    <s v="McGready"/>
    <x v="11"/>
    <n v="77693"/>
    <x v="131"/>
    <x v="0"/>
    <n v="4487"/>
    <x v="1962"/>
    <x v="0"/>
    <n v="6442802437"/>
    <s v="Cycling Shoes"/>
    <n v="21306268357"/>
    <n v="1"/>
    <n v="517.53"/>
    <n v="569.28300000000002"/>
    <n v="51.753"/>
  </r>
  <r>
    <s v="gid://shopify/LineItem/2160492019790"/>
    <n v="6662"/>
    <s v="United States"/>
    <s v="Blithe"/>
    <s v="O'Boyle"/>
    <x v="16"/>
    <n v="55218"/>
    <x v="181"/>
    <x v="0"/>
    <n v="5482"/>
    <x v="1963"/>
    <x v="0"/>
    <n v="1430000000000"/>
    <s v="Cycling Shoes"/>
    <n v="12600000000000"/>
    <n v="1"/>
    <n v="635.13"/>
    <n v="698.64300000000003"/>
    <n v="63.512999999999998"/>
  </r>
  <r>
    <s v="gid://shopify/LineItem/2157991493710"/>
    <n v="5161"/>
    <s v="United States"/>
    <s v="Jarvis"/>
    <s v="Chelsom"/>
    <x v="6"/>
    <n v="41767"/>
    <x v="140"/>
    <x v="0"/>
    <n v="2744"/>
    <x v="1964"/>
    <x v="0"/>
    <n v="2340000000000"/>
    <s v="Cycling Shoes"/>
    <n v="21100000000000"/>
    <n v="1"/>
    <n v="537.13"/>
    <n v="590.84299999999996"/>
    <n v="53.713000000000001"/>
  </r>
  <r>
    <s v="gid://shopify/LineItem/2153967779918"/>
    <n v="1971"/>
    <s v="United States"/>
    <s v="Brita"/>
    <s v="Klousner"/>
    <x v="2"/>
    <n v="93736"/>
    <x v="120"/>
    <x v="0"/>
    <n v="6026"/>
    <x v="1965"/>
    <x v="0"/>
    <n v="2340000000000"/>
    <s v="Cycling Shoes"/>
    <n v="21100000000000"/>
    <n v="1"/>
    <n v="674.33"/>
    <n v="741.76300000000003"/>
    <n v="67.433000000000007"/>
  </r>
  <r>
    <s v="gid://shopify/LineItem/2157012975694"/>
    <n v="4231"/>
    <s v="United States"/>
    <s v="Janeva"/>
    <s v="Le Prevost"/>
    <x v="6"/>
    <n v="59274"/>
    <x v="72"/>
    <x v="0"/>
    <n v="751"/>
    <x v="1966"/>
    <x v="0"/>
    <n v="2340000000000"/>
    <s v="Cycling Shoes"/>
    <n v="21100000000000"/>
    <n v="1"/>
    <n v="666.33"/>
    <n v="732.96299999999997"/>
    <n v="66.632999999999996"/>
  </r>
  <r>
    <s v="gid://shopify/LineItem/2153048113230"/>
    <n v="1171"/>
    <s v="United States"/>
    <s v="Taffy"/>
    <s v="Hounsom"/>
    <x v="21"/>
    <n v="84228"/>
    <x v="64"/>
    <x v="0"/>
    <n v="941"/>
    <x v="1967"/>
    <x v="0"/>
    <n v="2340000000000"/>
    <s v="Cycling Shoes"/>
    <n v="21100000000000"/>
    <n v="1"/>
    <n v="512.63"/>
    <n v="563.89300000000003"/>
    <n v="51.262999999999998"/>
  </r>
  <r>
    <s v="gid://shopify/LineItem/2161096065102"/>
    <n v="7155"/>
    <s v="United States"/>
    <s v="Levy"/>
    <s v="Keningham"/>
    <x v="20"/>
    <n v="19198"/>
    <x v="42"/>
    <x v="0"/>
    <n v="5172"/>
    <x v="1968"/>
    <x v="0"/>
    <n v="1780000000000"/>
    <s v="Cycling Shoes"/>
    <n v="17600000000000"/>
    <n v="1"/>
    <n v="587.92999999999995"/>
    <n v="646.72299999999996"/>
    <n v="58.792999999999999"/>
  </r>
  <r>
    <s v="gid://shopify/LineItem/2156577292366"/>
    <n v="4031"/>
    <s v="United States"/>
    <s v="Bartram"/>
    <s v="Hasell"/>
    <x v="29"/>
    <n v="56308"/>
    <x v="62"/>
    <x v="0"/>
    <n v="2163"/>
    <x v="1969"/>
    <x v="0"/>
    <n v="1380000000000"/>
    <s v="Cycling Shoes"/>
    <n v="12400000000000"/>
    <n v="1"/>
    <n v="585.13"/>
    <n v="643.64300000000003"/>
    <n v="58.512999999999998"/>
  </r>
  <r>
    <s v="gid://shopify/LineItem/2159781412942"/>
    <n v="6169"/>
    <s v="United States"/>
    <s v="Anica"/>
    <s v="Gensavage"/>
    <x v="2"/>
    <n v="64415"/>
    <x v="31"/>
    <x v="0"/>
    <n v="4602"/>
    <x v="1970"/>
    <x v="0"/>
    <n v="1380000000000"/>
    <s v="Cycling Shoes"/>
    <n v="12400000000000"/>
    <n v="1"/>
    <n v="531.92999999999995"/>
    <n v="585.12300000000005"/>
    <n v="53.192999999999998"/>
  </r>
  <r>
    <s v="gid://shopify/LineItem/2153462595662"/>
    <n v="1531"/>
    <s v="United States"/>
    <s v="Raff"/>
    <s v="Cheel"/>
    <x v="26"/>
    <n v="57464"/>
    <x v="61"/>
    <x v="0"/>
    <n v="356"/>
    <x v="1072"/>
    <x v="0"/>
    <n v="1430000000000"/>
    <s v="Cycling Shoes"/>
    <n v="12600000000000"/>
    <n v="1"/>
    <n v="625.13"/>
    <n v="687.64300000000003"/>
    <n v="62.512999999999998"/>
  </r>
  <r>
    <s v="gid://shopify/LineItem/2155091558478"/>
    <n v="2937"/>
    <s v="United States"/>
    <s v="Mei"/>
    <s v="Hibbart"/>
    <x v="3"/>
    <n v="93137"/>
    <x v="7"/>
    <x v="0"/>
    <n v="2660"/>
    <x v="1971"/>
    <x v="0"/>
    <n v="1430000000000"/>
    <s v="Cycling Shoes"/>
    <n v="12600000000000"/>
    <n v="1"/>
    <n v="625.13"/>
    <n v="687.64300000000003"/>
    <n v="62.512999999999998"/>
  </r>
  <r>
    <s v="gid://shopify/LineItem/2159143485518"/>
    <n v="5734"/>
    <s v="United States"/>
    <s v="Heidi"/>
    <s v="Tyndall"/>
    <x v="2"/>
    <n v="83158"/>
    <x v="80"/>
    <x v="0"/>
    <n v="4238"/>
    <x v="1972"/>
    <x v="0"/>
    <n v="1430000000000"/>
    <s v="Cycling Shoes"/>
    <n v="12600000000000"/>
    <n v="1"/>
    <n v="537.13"/>
    <n v="590.84299999999996"/>
    <n v="53.713000000000001"/>
  </r>
  <r>
    <s v="gid://shopify/LineItem/2153272213582"/>
    <n v="1384"/>
    <s v="United States"/>
    <s v="Florette"/>
    <s v="Hurcombe"/>
    <x v="33"/>
    <n v="65568"/>
    <x v="238"/>
    <x v="0"/>
    <n v="5700"/>
    <x v="1973"/>
    <x v="0"/>
    <n v="1430000000000"/>
    <s v="Cycling Shoes"/>
    <n v="12600000000000"/>
    <n v="1"/>
    <n v="595.92999999999995"/>
    <n v="655.52300000000002"/>
    <n v="59.593000000000004"/>
  </r>
  <r>
    <s v="gid://shopify/LineItem/2153923149902"/>
    <n v="1942"/>
    <s v="United States"/>
    <s v="Kelwin"/>
    <s v="Lukasik"/>
    <x v="6"/>
    <n v="25183"/>
    <x v="397"/>
    <x v="0"/>
    <n v="891"/>
    <x v="1974"/>
    <x v="0"/>
    <n v="1430000000000"/>
    <s v="Cycling Shoes"/>
    <n v="12600000000000"/>
    <n v="1"/>
    <n v="517.53"/>
    <n v="569.28300000000002"/>
    <n v="51.753"/>
  </r>
  <r>
    <s v="gid://shopify/LineItem/2159866380366"/>
    <n v="6212"/>
    <s v="United States"/>
    <s v="Alleen"/>
    <s v="Dennick"/>
    <x v="0"/>
    <n v="79830"/>
    <x v="2"/>
    <x v="0"/>
    <n v="5848"/>
    <x v="138"/>
    <x v="0"/>
    <n v="1410000000000"/>
    <s v="Cycling Shoes"/>
    <n v="12500000000000"/>
    <n v="1"/>
    <n v="555.92999999999995"/>
    <n v="611.52300000000002"/>
    <n v="55.593000000000004"/>
  </r>
  <r>
    <s v="gid://shopify/LineItem/2160420651086"/>
    <n v="6587"/>
    <s v="United States"/>
    <s v="Jilleen"/>
    <s v="Dmitrievski"/>
    <x v="29"/>
    <n v="32337"/>
    <x v="167"/>
    <x v="0"/>
    <n v="4319"/>
    <x v="1975"/>
    <x v="0"/>
    <n v="1390000000000"/>
    <s v="Cycling Shoes"/>
    <n v="12500000000000"/>
    <n v="1"/>
    <n v="625.13"/>
    <n v="687.64300000000003"/>
    <n v="62.512999999999998"/>
  </r>
  <r>
    <s v="gid://shopify/LineItem/2151352139854"/>
    <n v="41"/>
    <s v="United States"/>
    <s v="Sasha"/>
    <s v="Screech"/>
    <x v="7"/>
    <n v="95495"/>
    <x v="58"/>
    <x v="0"/>
    <n v="2598"/>
    <x v="1976"/>
    <x v="0"/>
    <n v="2340000000000"/>
    <s v="Cycling Shoes"/>
    <n v="21100000000000"/>
    <n v="1"/>
    <n v="537.13"/>
    <n v="590.84299999999996"/>
    <n v="53.713000000000001"/>
  </r>
  <r>
    <s v="gid://shopify/LineItem/2157515964494"/>
    <n v="4786"/>
    <s v="United States"/>
    <s v="Nola"/>
    <s v="Szach"/>
    <x v="16"/>
    <n v="68448"/>
    <x v="237"/>
    <x v="0"/>
    <n v="4778"/>
    <x v="1428"/>
    <x v="0"/>
    <n v="2340000000000"/>
    <s v="Cycling Shoes"/>
    <n v="21100000000000"/>
    <n v="1"/>
    <n v="674.33"/>
    <n v="741.76300000000003"/>
    <n v="67.433000000000007"/>
  </r>
  <r>
    <s v="gid://shopify/LineItem/2160184950862"/>
    <n v="6308"/>
    <s v="United States"/>
    <s v="Ker"/>
    <s v="Dinneges"/>
    <x v="37"/>
    <n v="93320"/>
    <x v="193"/>
    <x v="0"/>
    <n v="3991"/>
    <x v="1977"/>
    <x v="0"/>
    <n v="1380000000000"/>
    <s v="Cycling Shoes"/>
    <n v="12400000000000"/>
    <n v="1"/>
    <n v="485.53"/>
    <n v="534.08299999999997"/>
    <n v="48.552999999999997"/>
  </r>
  <r>
    <s v="gid://shopify/LineItem/2159493840974"/>
    <n v="5974"/>
    <s v="United States"/>
    <s v="Mathias"/>
    <s v="Hargerie"/>
    <x v="37"/>
    <n v="15116"/>
    <x v="173"/>
    <x v="0"/>
    <n v="1878"/>
    <x v="1978"/>
    <x v="0"/>
    <n v="2350000000000"/>
    <s v="Cycling Shoes"/>
    <n v="21100000000000"/>
    <n v="1"/>
    <n v="527.13"/>
    <n v="579.84299999999996"/>
    <n v="52.713000000000001"/>
  </r>
  <r>
    <s v="gid://shopify/LineItem/2160379297870"/>
    <n v="6560"/>
    <s v="United States"/>
    <s v="Sadie"/>
    <s v="Rushe"/>
    <x v="11"/>
    <n v="36799"/>
    <x v="18"/>
    <x v="0"/>
    <n v="708"/>
    <x v="1979"/>
    <x v="0"/>
    <n v="1410000000000"/>
    <s v="Cycling Shoes"/>
    <n v="12500000000000"/>
    <n v="1"/>
    <n v="497.13"/>
    <n v="546.84299999999996"/>
    <n v="49.713000000000001"/>
  </r>
  <r>
    <s v="gid://shopify/LineItem/2154713251918"/>
    <n v="2519"/>
    <s v="United States"/>
    <s v="Truman"/>
    <s v="Ruffler"/>
    <x v="2"/>
    <n v="96524"/>
    <x v="278"/>
    <x v="0"/>
    <n v="6370"/>
    <x v="1980"/>
    <x v="0"/>
    <n v="1420000000000"/>
    <s v="Cycling Shoes"/>
    <n v="12600000000000"/>
    <n v="1"/>
    <n v="537.13"/>
    <n v="590.84299999999996"/>
    <n v="53.713000000000001"/>
  </r>
  <r>
    <s v="gid://shopify/LineItem/2152523169870"/>
    <n v="900"/>
    <s v="United States"/>
    <s v="Ethel"/>
    <s v="Readitt"/>
    <x v="23"/>
    <n v="5199"/>
    <x v="216"/>
    <x v="0"/>
    <n v="3845"/>
    <x v="1981"/>
    <x v="0"/>
    <n v="1410000000000"/>
    <s v="Cycling Shoes"/>
    <n v="12500000000000"/>
    <n v="1"/>
    <n v="555.13"/>
    <n v="610.64300000000003"/>
    <n v="55.512999999999998"/>
  </r>
  <r>
    <s v="gid://shopify/LineItem/2151396606030"/>
    <n v="62"/>
    <s v="United States"/>
    <s v="Giacobo"/>
    <s v="Abbate"/>
    <x v="1"/>
    <n v="14720"/>
    <x v="176"/>
    <x v="0"/>
    <n v="6182"/>
    <x v="1982"/>
    <x v="0"/>
    <n v="1380000000000"/>
    <s v="Cycling Shoes"/>
    <n v="12400000000000"/>
    <n v="1"/>
    <n v="497.13"/>
    <n v="546.84299999999996"/>
    <n v="49.713000000000001"/>
  </r>
  <r>
    <s v="gid://shopify/LineItem/2160703340622"/>
    <n v="6846"/>
    <s v="United States"/>
    <s v="Darrelle"/>
    <s v="Gason"/>
    <x v="23"/>
    <n v="16887"/>
    <x v="45"/>
    <x v="0"/>
    <n v="524"/>
    <x v="1983"/>
    <x v="0"/>
    <n v="1420000000000"/>
    <s v="Cycling Shoes"/>
    <n v="12600000000000"/>
    <n v="1"/>
    <n v="512.63"/>
    <n v="563.89300000000003"/>
    <n v="51.262999999999998"/>
  </r>
  <r>
    <s v="gid://shopify/LineItem/2157270630478"/>
    <n v="4564"/>
    <s v="United States"/>
    <s v="Yancy"/>
    <s v="Hussy"/>
    <x v="6"/>
    <n v="94146"/>
    <x v="368"/>
    <x v="0"/>
    <n v="2783"/>
    <x v="767"/>
    <x v="0"/>
    <n v="2350000000000"/>
    <s v="Cycling Shoes"/>
    <n v="21100000000000"/>
    <n v="1"/>
    <n v="527.13"/>
    <n v="579.84299999999996"/>
    <n v="52.713000000000001"/>
  </r>
  <r>
    <s v="gid://shopify/LineItem/2159234973774"/>
    <n v="5802"/>
    <s v="United States"/>
    <s v="Frankie"/>
    <s v="Vala"/>
    <x v="2"/>
    <n v="1933"/>
    <x v="398"/>
    <x v="0"/>
    <n v="470"/>
    <x v="1984"/>
    <x v="0"/>
    <n v="2350000000000"/>
    <s v="Cycling Shoes"/>
    <n v="21100000000000"/>
    <n v="1"/>
    <n v="509.53"/>
    <n v="560.48299999999995"/>
    <n v="50.953000000000003"/>
  </r>
  <r>
    <s v="gid://shopify/LineItem/2161482760270"/>
    <n v="7415"/>
    <s v="United States"/>
    <s v="Mora"/>
    <s v="Begbie"/>
    <x v="2"/>
    <n v="59506"/>
    <x v="19"/>
    <x v="0"/>
    <n v="1644"/>
    <x v="1985"/>
    <x v="0"/>
    <n v="2350000000000"/>
    <s v="Cycling Shoes"/>
    <n v="21100000000000"/>
    <n v="1"/>
    <n v="595.92999999999995"/>
    <n v="655.52300000000002"/>
    <n v="59.593000000000004"/>
  </r>
  <r>
    <s v="gid://shopify/LineItem/2152146534478"/>
    <n v="677"/>
    <s v="United States"/>
    <s v="Sonnie"/>
    <s v="Ibbitt"/>
    <x v="26"/>
    <n v="53331"/>
    <x v="187"/>
    <x v="0"/>
    <n v="6124"/>
    <x v="1986"/>
    <x v="0"/>
    <n v="1380000000000"/>
    <s v="Cycling Shoes"/>
    <n v="12400000000000"/>
    <n v="1"/>
    <n v="497.13"/>
    <n v="546.84299999999996"/>
    <n v="49.713000000000001"/>
  </r>
  <r>
    <s v="gid://shopify/LineItem/2160276209742"/>
    <n v="6442"/>
    <s v="United States"/>
    <s v="Rikki"/>
    <s v="Perkis"/>
    <x v="8"/>
    <n v="2572"/>
    <x v="90"/>
    <x v="0"/>
    <n v="5920"/>
    <x v="1987"/>
    <x v="0"/>
    <n v="1380000000000"/>
    <s v="Cycling Shoes"/>
    <n v="12400000000000"/>
    <n v="1"/>
    <n v="555.13"/>
    <n v="610.64300000000003"/>
    <n v="55.512999999999998"/>
  </r>
  <r>
    <s v="gid://shopify/LineItem/2160711401550"/>
    <n v="6855"/>
    <s v="United States"/>
    <s v="Claiborne"/>
    <s v="Irons"/>
    <x v="20"/>
    <n v="54049"/>
    <x v="42"/>
    <x v="0"/>
    <n v="1092"/>
    <x v="411"/>
    <x v="0"/>
    <n v="1380000000000"/>
    <s v="Cycling Shoes"/>
    <n v="12400000000000"/>
    <n v="1"/>
    <n v="497.13"/>
    <n v="546.84299999999996"/>
    <n v="49.713000000000001"/>
  </r>
  <r>
    <s v="gid://shopify/LineItem/2157710803022"/>
    <n v="4953"/>
    <s v="United States"/>
    <s v="Diannne"/>
    <s v="Cuardall"/>
    <x v="19"/>
    <n v="2790"/>
    <x v="40"/>
    <x v="0"/>
    <n v="5561"/>
    <x v="1988"/>
    <x v="0"/>
    <n v="1380000000000"/>
    <s v="Cycling Shoes"/>
    <n v="12400000000000"/>
    <n v="1"/>
    <n v="571.92999999999995"/>
    <n v="629.12300000000005"/>
    <n v="57.192999999999998"/>
  </r>
  <r>
    <s v="gid://shopify/LineItem/2153448702030"/>
    <n v="1523"/>
    <s v="United States"/>
    <s v="Marven"/>
    <s v="Pretley"/>
    <x v="13"/>
    <n v="23023"/>
    <x v="33"/>
    <x v="0"/>
    <n v="5143"/>
    <x v="1989"/>
    <x v="0"/>
    <n v="9058887749"/>
    <s v="Cycling Shoes"/>
    <n v="43149295685"/>
    <n v="1"/>
    <n v="485.53"/>
    <n v="534.08299999999997"/>
    <n v="48.552999999999997"/>
  </r>
  <r>
    <s v="gid://shopify/LineItem/2157078937678"/>
    <n v="4340"/>
    <s v="United States"/>
    <s v="Joel"/>
    <s v="Pottie"/>
    <x v="15"/>
    <n v="26956"/>
    <x v="129"/>
    <x v="0"/>
    <n v="5162"/>
    <x v="1990"/>
    <x v="0"/>
    <n v="6442800709"/>
    <s v="Cycling Shoes"/>
    <n v="21306257477"/>
    <n v="1"/>
    <n v="517.53"/>
    <n v="569.28300000000002"/>
    <n v="51.753"/>
  </r>
  <r>
    <s v="gid://shopify/LineItem/2152243003470"/>
    <n v="726"/>
    <s v="United States"/>
    <s v="Damien"/>
    <s v="Andreolli"/>
    <x v="25"/>
    <n v="56129"/>
    <x v="105"/>
    <x v="0"/>
    <n v="1811"/>
    <x v="1991"/>
    <x v="0"/>
    <n v="1430000000000"/>
    <s v="Cycling Shoes"/>
    <n v="12600000000000"/>
    <n v="1"/>
    <n v="563.92999999999995"/>
    <n v="620.32299999999998"/>
    <n v="56.393000000000001"/>
  </r>
  <r>
    <s v="gid://shopify/LineItem/2153401778254"/>
    <n v="1482"/>
    <s v="United States"/>
    <s v="Moria"/>
    <s v="Klemenz"/>
    <x v="1"/>
    <n v="27583"/>
    <x v="1"/>
    <x v="0"/>
    <n v="932"/>
    <x v="1992"/>
    <x v="0"/>
    <n v="1430000000000"/>
    <s v="Cycling Shoes"/>
    <n v="12600000000000"/>
    <n v="1"/>
    <n v="517.53"/>
    <n v="569.28300000000002"/>
    <n v="51.753"/>
  </r>
  <r>
    <s v="gid://shopify/LineItem/2160418095182"/>
    <n v="6585"/>
    <s v="United States"/>
    <s v="Araldo"/>
    <s v="Phillipson"/>
    <x v="23"/>
    <n v="54840"/>
    <x v="204"/>
    <x v="0"/>
    <n v="5740"/>
    <x v="1993"/>
    <x v="0"/>
    <n v="1430000000000"/>
    <s v="Cycling Shoes"/>
    <n v="12600000000000"/>
    <n v="1"/>
    <n v="595.92999999999995"/>
    <n v="655.52300000000002"/>
    <n v="59.593000000000004"/>
  </r>
  <r>
    <s v="gid://shopify/LineItem/2160318251086"/>
    <n v="6492"/>
    <s v="United States"/>
    <s v="Sigvard"/>
    <s v="Kelleway"/>
    <x v="6"/>
    <n v="29283"/>
    <x v="53"/>
    <x v="0"/>
    <n v="17"/>
    <x v="26"/>
    <x v="0"/>
    <n v="6870669381"/>
    <s v="Cycling Shoes"/>
    <n v="23268256069"/>
    <n v="1"/>
    <n v="517.53"/>
    <n v="569.28300000000002"/>
    <n v="51.753"/>
  </r>
  <r>
    <s v="gid://shopify/LineItem/2152509800526"/>
    <n v="895"/>
    <s v="United States"/>
    <s v="Dionis"/>
    <s v="Hilling"/>
    <x v="9"/>
    <n v="58782"/>
    <x v="15"/>
    <x v="0"/>
    <n v="4992"/>
    <x v="1994"/>
    <x v="0"/>
    <n v="1410000000000"/>
    <s v="Cycling Shoes"/>
    <n v="12500000000000"/>
    <n v="1"/>
    <n v="485.53"/>
    <n v="534.08299999999997"/>
    <n v="48.552999999999997"/>
  </r>
  <r>
    <s v="gid://shopify/LineItem/2155858296910"/>
    <n v="3431"/>
    <s v="United States"/>
    <s v="Baudoin"/>
    <s v="Bather"/>
    <x v="5"/>
    <n v="63323"/>
    <x v="136"/>
    <x v="0"/>
    <n v="2621"/>
    <x v="1995"/>
    <x v="0"/>
    <n v="1380000000000"/>
    <s v="Cycling Shoes"/>
    <n v="12400000000000"/>
    <n v="1"/>
    <n v="509.53"/>
    <n v="560.48299999999995"/>
    <n v="50.953000000000003"/>
  </r>
  <r>
    <s v="gid://shopify/LineItem/2153883304014"/>
    <n v="1923"/>
    <s v="United States"/>
    <s v="Cicily"/>
    <s v="Coche"/>
    <x v="35"/>
    <n v="86172"/>
    <x v="115"/>
    <x v="0"/>
    <n v="6051"/>
    <x v="1996"/>
    <x v="0"/>
    <n v="6689478149"/>
    <s v="Cycling Shoes"/>
    <n v="22464301253"/>
    <n v="1"/>
    <n v="587.92999999999995"/>
    <n v="646.72299999999996"/>
    <n v="58.792999999999999"/>
  </r>
  <r>
    <s v="gid://shopify/LineItem/2160344170574"/>
    <n v="6523"/>
    <s v="United States"/>
    <s v="Kingston"/>
    <s v="Trusse"/>
    <x v="17"/>
    <n v="45020"/>
    <x v="195"/>
    <x v="0"/>
    <n v="3856"/>
    <x v="1997"/>
    <x v="0"/>
    <n v="2350000000000"/>
    <s v="Cycling Shoes"/>
    <n v="21100000000000"/>
    <n v="1"/>
    <n v="563.92999999999995"/>
    <n v="620.32299999999998"/>
    <n v="56.393000000000001"/>
  </r>
  <r>
    <s v="gid://shopify/LineItem/2161282318414"/>
    <n v="7305"/>
    <s v="United States"/>
    <s v="Margalo"/>
    <s v="Lofthouse"/>
    <x v="16"/>
    <n v="69775"/>
    <x v="34"/>
    <x v="0"/>
    <n v="3839"/>
    <x v="1998"/>
    <x v="0"/>
    <n v="2350000000000"/>
    <s v="Cycling Shoes"/>
    <n v="21100000000000"/>
    <n v="1"/>
    <n v="1003.93"/>
    <n v="1104.3230000000001"/>
    <n v="100.393"/>
  </r>
  <r>
    <s v="gid://shopify/LineItem/2160474325070"/>
    <n v="6643"/>
    <s v="United States"/>
    <s v="Horatius"/>
    <s v="Gawen"/>
    <x v="6"/>
    <n v="51553"/>
    <x v="140"/>
    <x v="0"/>
    <n v="5633"/>
    <x v="557"/>
    <x v="0"/>
    <n v="150000000000"/>
    <s v="Cycling Shoes"/>
    <n v="1470000000000"/>
    <n v="1"/>
    <n v="485.53"/>
    <n v="534.08299999999997"/>
    <n v="48.552999999999997"/>
  </r>
  <r>
    <s v="gid://shopify/LineItem/2160739647566"/>
    <n v="6882"/>
    <s v="United States"/>
    <s v="Lindie"/>
    <s v="Klehn"/>
    <x v="31"/>
    <n v="24836"/>
    <x v="79"/>
    <x v="0"/>
    <n v="5530"/>
    <x v="1999"/>
    <x v="0"/>
    <n v="1780000000000"/>
    <s v="Cycling Shoes"/>
    <n v="17600000000000"/>
    <n v="1"/>
    <n v="595.92999999999995"/>
    <n v="655.52300000000002"/>
    <n v="59.593000000000004"/>
  </r>
  <r>
    <s v="gid://shopify/LineItem/2155605491790"/>
    <n v="3215"/>
    <s v="United States"/>
    <s v="William"/>
    <s v="Northin"/>
    <x v="15"/>
    <n v="99564"/>
    <x v="91"/>
    <x v="0"/>
    <n v="1049"/>
    <x v="2000"/>
    <x v="0"/>
    <n v="1430000000000"/>
    <s v="Cycling Shoes"/>
    <n v="12600000000000"/>
    <n v="1"/>
    <n v="635.13"/>
    <n v="698.64300000000003"/>
    <n v="63.512999999999998"/>
  </r>
  <r>
    <s v="gid://shopify/LineItem/2160643080270"/>
    <n v="6787"/>
    <s v="United States"/>
    <s v="Krishnah"/>
    <s v="Devenish"/>
    <x v="29"/>
    <n v="26038"/>
    <x v="67"/>
    <x v="0"/>
    <n v="5713"/>
    <x v="567"/>
    <x v="0"/>
    <n v="1430000000000"/>
    <s v="Cycling Shoes"/>
    <n v="12600000000000"/>
    <n v="1"/>
    <n v="517.53"/>
    <n v="569.28300000000002"/>
    <n v="51.753"/>
  </r>
  <r>
    <s v="gid://shopify/LineItem/2161325834318"/>
    <n v="7324"/>
    <s v="United States"/>
    <s v="Flinn"/>
    <s v="Tzar"/>
    <x v="2"/>
    <n v="22257"/>
    <x v="19"/>
    <x v="0"/>
    <n v="5212"/>
    <x v="2001"/>
    <x v="0"/>
    <n v="1380000000000"/>
    <s v="Cycling Shoes"/>
    <n v="12400000000000"/>
    <n v="1"/>
    <n v="517.53"/>
    <n v="569.28300000000002"/>
    <n v="51.753"/>
  </r>
  <r>
    <s v="gid://shopify/LineItem/2161129914446"/>
    <n v="7174"/>
    <s v="United States"/>
    <s v="Arden"/>
    <s v="Janikowski"/>
    <x v="41"/>
    <n v="31659"/>
    <x v="201"/>
    <x v="0"/>
    <n v="4263"/>
    <x v="1150"/>
    <x v="0"/>
    <n v="6442802437"/>
    <s v="Cycling Shoes"/>
    <n v="21306268421"/>
    <n v="1"/>
    <n v="537.13"/>
    <n v="590.84299999999996"/>
    <n v="53.713000000000001"/>
  </r>
  <r>
    <s v="gid://shopify/LineItem/2152066318414"/>
    <n v="621"/>
    <s v="United States"/>
    <s v="Alta"/>
    <s v="Terron"/>
    <x v="6"/>
    <n v="95086"/>
    <x v="399"/>
    <x v="0"/>
    <n v="1558"/>
    <x v="2002"/>
    <x v="0"/>
    <n v="150000000000"/>
    <s v="Cycling Shoes"/>
    <n v="1470000000000"/>
    <n v="1"/>
    <n v="497.13"/>
    <n v="546.84299999999996"/>
    <n v="49.713000000000001"/>
  </r>
  <r>
    <s v="gid://shopify/LineItem/2152982085710"/>
    <n v="1107"/>
    <s v="United States"/>
    <s v="Jephthah"/>
    <s v="Greenshields"/>
    <x v="31"/>
    <n v="48634"/>
    <x v="144"/>
    <x v="0"/>
    <n v="4834"/>
    <x v="2003"/>
    <x v="0"/>
    <n v="150000000000"/>
    <s v="Cycling Shoes"/>
    <n v="1470000000000"/>
    <n v="1"/>
    <n v="497.13"/>
    <n v="546.84299999999996"/>
    <n v="49.713000000000001"/>
  </r>
  <r>
    <s v="gid://shopify/LineItem/2157129007182"/>
    <n v="4411"/>
    <s v="United States"/>
    <s v="Neala"/>
    <s v="Youtead"/>
    <x v="16"/>
    <n v="80309"/>
    <x v="34"/>
    <x v="0"/>
    <n v="1558"/>
    <x v="2004"/>
    <x v="0"/>
    <n v="2350000000000"/>
    <s v="Cycling Shoes"/>
    <n v="21100000000000"/>
    <n v="1"/>
    <n v="635.13"/>
    <n v="698.64300000000003"/>
    <n v="63.512999999999998"/>
  </r>
  <r>
    <s v="gid://shopify/LineItem/2160202383438"/>
    <n v="6330"/>
    <s v="United States"/>
    <s v="Normand"/>
    <s v="Shillinglaw"/>
    <x v="29"/>
    <n v="93341"/>
    <x v="167"/>
    <x v="0"/>
    <n v="4710"/>
    <x v="1153"/>
    <x v="0"/>
    <n v="2350000000000"/>
    <s v="Cycling Shoes"/>
    <n v="21100000000000"/>
    <n v="1"/>
    <n v="595.92999999999995"/>
    <n v="655.52300000000002"/>
    <n v="59.593000000000004"/>
  </r>
  <r>
    <s v="gid://shopify/LineItem/2155799576654"/>
    <n v="3376"/>
    <s v="United States"/>
    <s v="Maye"/>
    <s v="Bernardotte"/>
    <x v="11"/>
    <n v="49885"/>
    <x v="293"/>
    <x v="0"/>
    <n v="6094"/>
    <x v="2005"/>
    <x v="0"/>
    <n v="2340000000000"/>
    <s v="Cycling Shoes"/>
    <n v="21100000000000"/>
    <n v="1"/>
    <n v="635.13"/>
    <n v="698.64300000000003"/>
    <n v="63.512999999999998"/>
  </r>
  <r>
    <s v="gid://shopify/LineItem/2157541261390"/>
    <n v="4803"/>
    <s v="United States"/>
    <s v="Vasily"/>
    <s v="Di Dello"/>
    <x v="20"/>
    <n v="92982"/>
    <x v="42"/>
    <x v="0"/>
    <n v="152"/>
    <x v="1130"/>
    <x v="0"/>
    <n v="2350000000000"/>
    <s v="Cycling Shoes"/>
    <n v="21100000000000"/>
    <n v="1"/>
    <n v="517.53"/>
    <n v="569.28300000000002"/>
    <n v="51.753"/>
  </r>
  <r>
    <s v="gid://shopify/LineItem/2157945389134"/>
    <n v="5127"/>
    <s v="United States"/>
    <s v="Darryl"/>
    <s v="Beaudry"/>
    <x v="26"/>
    <n v="73843"/>
    <x v="223"/>
    <x v="0"/>
    <n v="51"/>
    <x v="1420"/>
    <x v="0"/>
    <n v="2350000000000"/>
    <s v="Cycling Shoes"/>
    <n v="21100000000000"/>
    <n v="1"/>
    <n v="517.53"/>
    <n v="569.28300000000002"/>
    <n v="51.753"/>
  </r>
  <r>
    <s v="gid://shopify/LineItem/2151672119374"/>
    <n v="314"/>
    <s v="United States"/>
    <s v="North"/>
    <s v="Piddle"/>
    <x v="27"/>
    <n v="2348"/>
    <x v="360"/>
    <x v="0"/>
    <n v="2713"/>
    <x v="2006"/>
    <x v="0"/>
    <n v="1430000000000"/>
    <s v="Cycling Shoes"/>
    <n v="12600000000000"/>
    <n v="1"/>
    <n v="695.63"/>
    <n v="765.19299999999998"/>
    <n v="69.563000000000002"/>
  </r>
  <r>
    <s v="gid://shopify/LineItem/2153706979406"/>
    <n v="1772"/>
    <s v="United States"/>
    <s v="Kamillah"/>
    <s v="Ottosen"/>
    <x v="13"/>
    <n v="75605"/>
    <x v="23"/>
    <x v="0"/>
    <n v="481"/>
    <x v="2007"/>
    <x v="0"/>
    <n v="2340000000000"/>
    <s v="Cycling Shoes"/>
    <n v="21100000000000"/>
    <n v="1"/>
    <n v="537.13"/>
    <n v="590.84299999999996"/>
    <n v="53.713000000000001"/>
  </r>
  <r>
    <s v="gid://shopify/LineItem/2156681035854"/>
    <n v="4106"/>
    <s v="United States"/>
    <s v="Alexandre"/>
    <s v="Jatczak"/>
    <x v="33"/>
    <n v="17833"/>
    <x v="238"/>
    <x v="0"/>
    <n v="3237"/>
    <x v="19"/>
    <x v="0"/>
    <n v="2340000000000"/>
    <s v="Cycling Shoes"/>
    <n v="21100000000000"/>
    <n v="1"/>
    <n v="674.33"/>
    <n v="741.76300000000003"/>
    <n v="67.433000000000007"/>
  </r>
  <r>
    <s v="gid://shopify/LineItem/2160466919502"/>
    <n v="6634"/>
    <s v="United States"/>
    <s v="Rik"/>
    <s v="March"/>
    <x v="30"/>
    <n v="89717"/>
    <x v="71"/>
    <x v="0"/>
    <n v="2611"/>
    <x v="2008"/>
    <x v="0"/>
    <n v="1380000000000"/>
    <s v="Cycling Shoes"/>
    <n v="12400000000000"/>
    <n v="1"/>
    <n v="497.13"/>
    <n v="546.84299999999996"/>
    <n v="49.713000000000001"/>
  </r>
  <r>
    <s v="gid://shopify/LineItem/2159275638862"/>
    <n v="5829"/>
    <s v="United States"/>
    <s v="Rosalinda"/>
    <s v="Jasper"/>
    <x v="11"/>
    <n v="24973"/>
    <x v="18"/>
    <x v="0"/>
    <n v="3042"/>
    <x v="2009"/>
    <x v="0"/>
    <n v="1410000000000"/>
    <s v="Cycling Shoes"/>
    <n v="12500000000000"/>
    <n v="1"/>
    <n v="625.13"/>
    <n v="687.64300000000003"/>
    <n v="62.512999999999998"/>
  </r>
  <r>
    <s v="gid://shopify/LineItem/2157542342734"/>
    <n v="4805"/>
    <s v="United States"/>
    <s v="Adelheid"/>
    <s v="Cready"/>
    <x v="6"/>
    <n v="62885"/>
    <x v="397"/>
    <x v="0"/>
    <n v="4560"/>
    <x v="2010"/>
    <x v="0"/>
    <n v="1430000000000"/>
    <s v="Cycling Shoes"/>
    <n v="12600000000000"/>
    <n v="1"/>
    <n v="517.53"/>
    <n v="569.28300000000002"/>
    <n v="51.753"/>
  </r>
  <r>
    <s v="gid://shopify/LineItem/2160859283534"/>
    <n v="6964"/>
    <s v="United States"/>
    <s v="Phylis"/>
    <s v="Wellings"/>
    <x v="34"/>
    <n v="7284"/>
    <x v="116"/>
    <x v="0"/>
    <n v="5569"/>
    <x v="639"/>
    <x v="0"/>
    <n v="1430000000000"/>
    <s v="Cycling Shoes"/>
    <n v="12600000000000"/>
    <n v="1"/>
    <n v="517.53"/>
    <n v="569.28300000000002"/>
    <n v="51.753"/>
  </r>
  <r>
    <s v="gid://shopify/LineItem/2153097101390"/>
    <n v="1224"/>
    <s v="United States"/>
    <s v="Pierce"/>
    <s v="Heber"/>
    <x v="0"/>
    <n v="8720"/>
    <x v="0"/>
    <x v="0"/>
    <n v="5534"/>
    <x v="1042"/>
    <x v="0"/>
    <n v="1390000000000"/>
    <s v="Cycling Shoes"/>
    <n v="12500000000000"/>
    <n v="1"/>
    <n v="537.13"/>
    <n v="590.84299999999996"/>
    <n v="53.713000000000001"/>
  </r>
  <r>
    <s v="gid://shopify/LineItem/2153588785230"/>
    <n v="1662"/>
    <s v="United States"/>
    <s v="Lyndell"/>
    <s v="Latty"/>
    <x v="7"/>
    <n v="2872"/>
    <x v="306"/>
    <x v="0"/>
    <n v="1737"/>
    <x v="576"/>
    <x v="0"/>
    <n v="1390000000000"/>
    <s v="Cycling Shoes"/>
    <n v="12500000000000"/>
    <n v="1"/>
    <n v="674.33"/>
    <n v="741.76300000000003"/>
    <n v="67.433000000000007"/>
  </r>
  <r>
    <s v="gid://shopify/LineItem/2155336204366"/>
    <n v="3141"/>
    <s v="United States"/>
    <s v="Cooper"/>
    <s v="Dreher"/>
    <x v="17"/>
    <n v="28114"/>
    <x v="323"/>
    <x v="0"/>
    <n v="262"/>
    <x v="2011"/>
    <x v="0"/>
    <n v="1390000000000"/>
    <s v="Cycling Shoes"/>
    <n v="12500000000000"/>
    <n v="1"/>
    <n v="650.33000000000004"/>
    <n v="715.36300000000006"/>
    <n v="65.033000000000001"/>
  </r>
  <r>
    <s v="gid://shopify/LineItem/2153211756622"/>
    <n v="1326"/>
    <s v="United States"/>
    <s v="Opaline"/>
    <s v="Probat"/>
    <x v="11"/>
    <n v="21815"/>
    <x v="337"/>
    <x v="0"/>
    <n v="5533"/>
    <x v="846"/>
    <x v="0"/>
    <n v="2340000000000"/>
    <s v="Cycling Shoes"/>
    <n v="21100000000000"/>
    <n v="1"/>
    <n v="537.13"/>
    <n v="590.84299999999996"/>
    <n v="53.713000000000001"/>
  </r>
  <r>
    <s v="gid://shopify/LineItem/2160646062158"/>
    <n v="6791"/>
    <s v="United States"/>
    <s v="Rog"/>
    <s v="Feathers"/>
    <x v="29"/>
    <n v="93837"/>
    <x v="243"/>
    <x v="0"/>
    <n v="5256"/>
    <x v="2012"/>
    <x v="0"/>
    <n v="2340000000000"/>
    <s v="Cycling Shoes"/>
    <n v="21100000000000"/>
    <n v="1"/>
    <n v="537.13"/>
    <n v="590.84299999999996"/>
    <n v="53.713000000000001"/>
  </r>
  <r>
    <s v="gid://shopify/LineItem/2158695022670"/>
    <n v="5460"/>
    <s v="United States"/>
    <s v="Dosi"/>
    <s v="Butts"/>
    <x v="5"/>
    <n v="62379"/>
    <x v="227"/>
    <x v="0"/>
    <n v="5711"/>
    <x v="2013"/>
    <x v="0"/>
    <n v="2340000000000"/>
    <s v="Cycling Shoes"/>
    <n v="21100000000000"/>
    <n v="1"/>
    <n v="595.92999999999995"/>
    <n v="655.52300000000002"/>
    <n v="59.593000000000004"/>
  </r>
  <r>
    <s v="gid://shopify/LineItem/2151639384142"/>
    <n v="290"/>
    <s v="United States"/>
    <s v="Lacey"/>
    <s v="Stollery"/>
    <x v="28"/>
    <n v="40449"/>
    <x v="207"/>
    <x v="0"/>
    <n v="750"/>
    <x v="1116"/>
    <x v="0"/>
    <n v="2340000000000"/>
    <s v="Cycling Shoes"/>
    <n v="21100000000000"/>
    <n v="1"/>
    <n v="512.63"/>
    <n v="563.89300000000003"/>
    <n v="51.262999999999998"/>
  </r>
  <r>
    <s v="gid://shopify/LineItem/2157164986446"/>
    <n v="4451"/>
    <s v="United States"/>
    <s v="Elmira"/>
    <s v="Wolvey"/>
    <x v="17"/>
    <n v="41561"/>
    <x v="102"/>
    <x v="0"/>
    <n v="2555"/>
    <x v="2014"/>
    <x v="0"/>
    <n v="1380000000000"/>
    <s v="Cycling Shoes"/>
    <n v="12400000000000"/>
    <n v="1"/>
    <n v="531.92999999999995"/>
    <n v="585.12300000000005"/>
    <n v="53.192999999999998"/>
  </r>
  <r>
    <s v="gid://shopify/LineItem/2157911146574"/>
    <n v="5096"/>
    <s v="United States"/>
    <s v="Sylvan"/>
    <s v="Groundwater"/>
    <x v="6"/>
    <n v="3943"/>
    <x v="383"/>
    <x v="0"/>
    <n v="2869"/>
    <x v="2015"/>
    <x v="0"/>
    <n v="1380000000000"/>
    <s v="Cycling Shoes"/>
    <n v="12400000000000"/>
    <n v="1"/>
    <n v="497.13"/>
    <n v="546.84299999999996"/>
    <n v="49.713000000000001"/>
  </r>
  <r>
    <s v="gid://shopify/LineItem/2154559635534"/>
    <n v="2369"/>
    <s v="United States"/>
    <s v="Cherie"/>
    <s v="Tilly"/>
    <x v="22"/>
    <n v="27821"/>
    <x v="170"/>
    <x v="0"/>
    <n v="1659"/>
    <x v="2016"/>
    <x v="0"/>
    <n v="1380000000000"/>
    <s v="Cycling Shoes"/>
    <n v="12400000000000"/>
    <n v="1"/>
    <n v="555.13"/>
    <n v="610.64300000000003"/>
    <n v="55.512999999999998"/>
  </r>
  <r>
    <s v="gid://shopify/LineItem/2152919302222"/>
    <n v="1040"/>
    <s v="United States"/>
    <s v="Matthus"/>
    <s v="Samett"/>
    <x v="28"/>
    <n v="15733"/>
    <x v="118"/>
    <x v="0"/>
    <n v="3447"/>
    <x v="2017"/>
    <x v="0"/>
    <n v="1380000000000"/>
    <s v="Cycling Shoes"/>
    <n v="12400000000000"/>
    <n v="1"/>
    <n v="672.73"/>
    <n v="740.00300000000004"/>
    <n v="67.272999999999996"/>
  </r>
  <r>
    <s v="gid://shopify/LineItem/2160717529166"/>
    <n v="6863"/>
    <s v="United States"/>
    <s v="Sharla"/>
    <s v="Kropp"/>
    <x v="25"/>
    <n v="93223"/>
    <x v="68"/>
    <x v="0"/>
    <n v="6304"/>
    <x v="1773"/>
    <x v="0"/>
    <n v="1380000000000"/>
    <s v="Cycling Shoes"/>
    <n v="12400000000000"/>
    <n v="1"/>
    <n v="485.53"/>
    <n v="534.08299999999997"/>
    <n v="48.552999999999997"/>
  </r>
  <r>
    <s v="gid://shopify/LineItem/2157114327118"/>
    <n v="4390"/>
    <s v="United States"/>
    <s v="Gnni"/>
    <s v="Hebblethwaite"/>
    <x v="6"/>
    <n v="23686"/>
    <x v="81"/>
    <x v="0"/>
    <n v="2908"/>
    <x v="2018"/>
    <x v="0"/>
    <n v="9058891141"/>
    <s v="Cycling Shoes"/>
    <n v="43149345413"/>
    <n v="1"/>
    <n v="555.13"/>
    <n v="610.64300000000003"/>
    <n v="55.512999999999998"/>
  </r>
  <r>
    <s v="gid://shopify/LineItem/2160538058830"/>
    <n v="6704"/>
    <s v="United States"/>
    <s v="Teodor"/>
    <s v="Dunton"/>
    <x v="16"/>
    <n v="53656"/>
    <x v="237"/>
    <x v="0"/>
    <n v="4065"/>
    <x v="2019"/>
    <x v="0"/>
    <n v="1410000000000"/>
    <s v="Cycling Shoes"/>
    <n v="12500000000000"/>
    <n v="1"/>
    <n v="531.92999999999995"/>
    <n v="585.12300000000005"/>
    <n v="53.192999999999998"/>
  </r>
  <r>
    <s v="gid://shopify/LineItem/2161224876110"/>
    <n v="7256"/>
    <s v="United States"/>
    <s v="Jarrid"/>
    <s v="Piegrome"/>
    <x v="9"/>
    <n v="33236"/>
    <x v="15"/>
    <x v="0"/>
    <n v="4232"/>
    <x v="2020"/>
    <x v="0"/>
    <n v="1420000000000"/>
    <s v="Cycling Shoes"/>
    <n v="12600000000000"/>
    <n v="1"/>
    <n v="517.53"/>
    <n v="569.28300000000002"/>
    <n v="51.753"/>
  </r>
  <r>
    <s v="gid://shopify/LineItem/2157355499598"/>
    <n v="4651"/>
    <s v="United States"/>
    <s v="Tynan"/>
    <s v="Hotton"/>
    <x v="29"/>
    <n v="88875"/>
    <x v="167"/>
    <x v="0"/>
    <n v="4391"/>
    <x v="2021"/>
    <x v="0"/>
    <n v="1410000000000"/>
    <s v="Cycling Shoes"/>
    <n v="12500000000000"/>
    <n v="1"/>
    <n v="485.53"/>
    <n v="534.08299999999997"/>
    <n v="48.552999999999997"/>
  </r>
  <r>
    <s v="gid://shopify/LineItem/2153879175246"/>
    <n v="1920"/>
    <s v="United States"/>
    <s v="Trix"/>
    <s v="Hollyer"/>
    <x v="17"/>
    <n v="30649"/>
    <x v="195"/>
    <x v="0"/>
    <n v="4910"/>
    <x v="2022"/>
    <x v="0"/>
    <n v="150000000000"/>
    <s v="Cycling Shoes"/>
    <n v="1470000000000"/>
    <n v="1"/>
    <n v="555.13"/>
    <n v="610.64300000000003"/>
    <n v="55.512999999999998"/>
  </r>
  <r>
    <s v="gid://shopify/LineItem/2160195141710"/>
    <n v="6316"/>
    <s v="United States"/>
    <s v="Nertie"/>
    <s v="Hamer"/>
    <x v="28"/>
    <n v="22786"/>
    <x v="118"/>
    <x v="0"/>
    <n v="2452"/>
    <x v="2023"/>
    <x v="0"/>
    <n v="150000000000"/>
    <s v="Cycling Shoes"/>
    <n v="1470000000000"/>
    <n v="1"/>
    <n v="497.13"/>
    <n v="546.84299999999996"/>
    <n v="49.713000000000001"/>
  </r>
  <r>
    <s v="gid://shopify/LineItem/2159889612878"/>
    <n v="6222"/>
    <s v="United States"/>
    <s v="Flin"/>
    <s v="Henbury"/>
    <x v="30"/>
    <n v="42702"/>
    <x v="71"/>
    <x v="0"/>
    <n v="2368"/>
    <x v="2024"/>
    <x v="0"/>
    <n v="2350000000000"/>
    <s v="Cycling Shoes"/>
    <n v="21100000000000"/>
    <n v="1"/>
    <n v="713.13"/>
    <n v="784.44299999999998"/>
    <n v="71.313000000000002"/>
  </r>
  <r>
    <s v="gid://shopify/LineItem/2157232128078"/>
    <n v="4525"/>
    <s v="United States"/>
    <s v="Debor"/>
    <s v="Verity"/>
    <x v="28"/>
    <n v="20307"/>
    <x v="118"/>
    <x v="0"/>
    <n v="6094"/>
    <x v="2025"/>
    <x v="0"/>
    <n v="2350000000000"/>
    <s v="Cycling Shoes"/>
    <n v="21100000000000"/>
    <n v="1"/>
    <n v="720.73"/>
    <n v="792.803"/>
    <n v="72.072999999999993"/>
  </r>
  <r>
    <s v="gid://shopify/LineItem/2154455433294"/>
    <n v="2242"/>
    <s v="United States"/>
    <s v="Valentijn"/>
    <s v="Pieche"/>
    <x v="13"/>
    <n v="9041"/>
    <x v="33"/>
    <x v="0"/>
    <n v="172"/>
    <x v="1954"/>
    <x v="0"/>
    <n v="1420000000000"/>
    <s v="Cycling Shoes"/>
    <n v="12600000000000"/>
    <n v="1"/>
    <n v="635.13"/>
    <n v="698.64300000000003"/>
    <n v="63.512999999999998"/>
  </r>
  <r>
    <s v="gid://shopify/LineItem/2156115427406"/>
    <n v="3648"/>
    <s v="United States"/>
    <s v="Charita"/>
    <s v="McFaell"/>
    <x v="6"/>
    <n v="22680"/>
    <x v="60"/>
    <x v="0"/>
    <n v="5720"/>
    <x v="63"/>
    <x v="0"/>
    <n v="1420000000000"/>
    <s v="Cycling Shoes"/>
    <n v="12600000000000"/>
    <n v="1"/>
    <n v="517.53"/>
    <n v="569.28300000000002"/>
    <n v="51.753"/>
  </r>
  <r>
    <s v="gid://shopify/LineItem/2158760722510"/>
    <n v="5482"/>
    <s v="United States"/>
    <s v="Roxana"/>
    <s v="Gates"/>
    <x v="0"/>
    <n v="49"/>
    <x v="291"/>
    <x v="0"/>
    <n v="53"/>
    <x v="2026"/>
    <x v="0"/>
    <n v="2350000000000"/>
    <s v="Cycling Shoes"/>
    <n v="21100000000000"/>
    <n v="1"/>
    <n v="586.13"/>
    <n v="644.74300000000005"/>
    <n v="58.613"/>
  </r>
  <r>
    <s v="gid://shopify/LineItem/2160236888142"/>
    <n v="6377"/>
    <s v="United States"/>
    <s v="Ezechiel"/>
    <s v="Porch"/>
    <x v="9"/>
    <n v="59894"/>
    <x v="15"/>
    <x v="0"/>
    <n v="4426"/>
    <x v="2027"/>
    <x v="0"/>
    <n v="2350000000000"/>
    <s v="Cycling Shoes"/>
    <n v="21100000000000"/>
    <n v="1"/>
    <n v="618.33000000000004"/>
    <n v="680.16300000000001"/>
    <n v="61.832999999999998"/>
  </r>
  <r>
    <s v="gid://shopify/LineItem/2160768155726"/>
    <n v="6905"/>
    <s v="United States"/>
    <s v="Gregorius"/>
    <s v="Gostridge"/>
    <x v="0"/>
    <n v="81315"/>
    <x v="0"/>
    <x v="0"/>
    <n v="2581"/>
    <x v="865"/>
    <x v="0"/>
    <n v="1380000000000"/>
    <s v="Cycling Shoes"/>
    <n v="12400000000000"/>
    <n v="1"/>
    <n v="482.63"/>
    <n v="530.89300000000003"/>
    <n v="48.262999999999998"/>
  </r>
  <r>
    <s v="gid://shopify/LineItem/2157019365454"/>
    <n v="4238"/>
    <s v="United States"/>
    <s v="Josias"/>
    <s v="Gethin"/>
    <x v="2"/>
    <n v="44230"/>
    <x v="82"/>
    <x v="0"/>
    <n v="4057"/>
    <x v="1012"/>
    <x v="0"/>
    <n v="2350000000000"/>
    <s v="Cycling Shoes"/>
    <n v="21100000000000"/>
    <n v="1"/>
    <n v="713.13"/>
    <n v="784.44299999999998"/>
    <n v="71.313000000000002"/>
  </r>
  <r>
    <s v="gid://shopify/LineItem/2161250205774"/>
    <n v="7284"/>
    <s v="United States"/>
    <s v="Russ"/>
    <s v="Krollmann"/>
    <x v="21"/>
    <n v="73680"/>
    <x v="92"/>
    <x v="0"/>
    <n v="4584"/>
    <x v="740"/>
    <x v="0"/>
    <n v="2350000000000"/>
    <s v="Cycling Shoes"/>
    <n v="21100000000000"/>
    <n v="1"/>
    <n v="583.92999999999995"/>
    <n v="642.32299999999998"/>
    <n v="58.393000000000001"/>
  </r>
  <r>
    <s v="gid://shopify/LineItem/2161443143758"/>
    <n v="7389"/>
    <s v="United States"/>
    <s v="Jocko"/>
    <s v="Esler"/>
    <x v="21"/>
    <n v="87932"/>
    <x v="92"/>
    <x v="0"/>
    <n v="1657"/>
    <x v="2028"/>
    <x v="0"/>
    <n v="2350000000000"/>
    <s v="Cycling Shoes"/>
    <n v="21100000000000"/>
    <n v="1"/>
    <n v="527.13"/>
    <n v="579.84299999999996"/>
    <n v="52.713000000000001"/>
  </r>
  <r>
    <s v="gid://shopify/LineItem/2156585189454"/>
    <n v="4037"/>
    <s v="United States"/>
    <s v="Anjela"/>
    <s v="Gutans"/>
    <x v="0"/>
    <n v="11193"/>
    <x v="0"/>
    <x v="0"/>
    <n v="2642"/>
    <x v="2029"/>
    <x v="0"/>
    <n v="1380000000000"/>
    <s v="Cycling Shoes"/>
    <n v="12400000000000"/>
    <n v="1"/>
    <n v="539.92999999999995"/>
    <n v="593.923"/>
    <n v="53.993000000000002"/>
  </r>
  <r>
    <s v="gid://shopify/LineItem/2161077157966"/>
    <n v="7133"/>
    <s v="United States"/>
    <s v="Skyler"/>
    <s v="Cowern"/>
    <x v="0"/>
    <n v="17592"/>
    <x v="0"/>
    <x v="0"/>
    <n v="1125"/>
    <x v="2030"/>
    <x v="0"/>
    <n v="1380000000000"/>
    <s v="Cycling Shoes"/>
    <n v="12400000000000"/>
    <n v="1"/>
    <n v="547.92999999999995"/>
    <n v="602.72299999999996"/>
    <n v="54.792999999999999"/>
  </r>
  <r>
    <s v="gid://shopify/LineItem/2151328940110"/>
    <n v="39"/>
    <s v="United States"/>
    <s v="Thedric"/>
    <s v="Eddington"/>
    <x v="0"/>
    <n v="97142"/>
    <x v="283"/>
    <x v="0"/>
    <n v="1913"/>
    <x v="2031"/>
    <x v="0"/>
    <n v="150000000000"/>
    <s v="Cycling Shoes"/>
    <n v="1470000000000"/>
    <n v="1"/>
    <n v="527.13"/>
    <n v="579.84299999999996"/>
    <n v="52.713000000000001"/>
  </r>
  <r>
    <s v="gid://shopify/LineItem/2153444737102"/>
    <n v="1518"/>
    <s v="United States"/>
    <s v="Lurette"/>
    <s v="Hanalan"/>
    <x v="21"/>
    <n v="6867"/>
    <x v="114"/>
    <x v="0"/>
    <n v="5604"/>
    <x v="2032"/>
    <x v="0"/>
    <n v="150000000000"/>
    <s v="Cycling Shoes"/>
    <n v="1470000000000"/>
    <n v="1"/>
    <n v="615.13"/>
    <n v="676.64300000000003"/>
    <n v="61.512999999999998"/>
  </r>
  <r>
    <s v="gid://shopify/LineItem/2157317587022"/>
    <n v="4610"/>
    <s v="United States"/>
    <s v="Whit"/>
    <s v="De Mars"/>
    <x v="6"/>
    <n v="39698"/>
    <x v="72"/>
    <x v="0"/>
    <n v="960"/>
    <x v="2033"/>
    <x v="0"/>
    <n v="6716408581"/>
    <s v="Cycling Shoes"/>
    <n v="22576485509"/>
    <n v="1"/>
    <n v="555.13"/>
    <n v="610.64300000000003"/>
    <n v="55.512999999999998"/>
  </r>
  <r>
    <s v="gid://shopify/LineItem/2156405751886"/>
    <n v="3886"/>
    <s v="United States"/>
    <s v="Gordie"/>
    <s v="Hannabus"/>
    <x v="11"/>
    <n v="68391"/>
    <x v="337"/>
    <x v="0"/>
    <n v="1210"/>
    <x v="2034"/>
    <x v="0"/>
    <n v="6870668613"/>
    <s v="Cycling Shoes"/>
    <n v="23268252037"/>
    <n v="1"/>
    <n v="493.53"/>
    <n v="542.88300000000004"/>
    <n v="49.353000000000002"/>
  </r>
  <r>
    <s v="gid://shopify/LineItem/2157214072910"/>
    <n v="4503"/>
    <s v="United States"/>
    <s v="Carling"/>
    <s v="Vogelein"/>
    <x v="26"/>
    <n v="37341"/>
    <x v="70"/>
    <x v="0"/>
    <n v="2847"/>
    <x v="1565"/>
    <x v="0"/>
    <n v="6964674693"/>
    <s v="Cycling Shoes"/>
    <n v="24039257285"/>
    <n v="1"/>
    <n v="507.13"/>
    <n v="557.84299999999996"/>
    <n v="50.713000000000001"/>
  </r>
  <r>
    <s v="gid://shopify/LineItem/2158161363022"/>
    <n v="5263"/>
    <s v="United States"/>
    <s v="Winna"/>
    <s v="Puckey"/>
    <x v="34"/>
    <n v="641"/>
    <x v="116"/>
    <x v="0"/>
    <n v="6363"/>
    <x v="2035"/>
    <x v="0"/>
    <n v="8624692485"/>
    <s v="Cycling Shoes"/>
    <n v="36980518725"/>
    <n v="1"/>
    <n v="595.92999999999995"/>
    <n v="655.52300000000002"/>
    <n v="59.593000000000004"/>
  </r>
  <r>
    <s v="gid://shopify/LineItem/2156177326158"/>
    <n v="3697"/>
    <s v="United States"/>
    <s v="Bertina"/>
    <s v="McAlees"/>
    <x v="34"/>
    <n v="82423"/>
    <x v="116"/>
    <x v="0"/>
    <n v="3325"/>
    <x v="2036"/>
    <x v="0"/>
    <n v="1430000000000"/>
    <s v="Cycling Shoes"/>
    <n v="12600000000000"/>
    <n v="1"/>
    <n v="537.13"/>
    <n v="590.84299999999996"/>
    <n v="53.713000000000001"/>
  </r>
  <r>
    <s v="gid://shopify/LineItem/2160605790286"/>
    <n v="6766"/>
    <s v="United States"/>
    <s v="Norina"/>
    <s v="Blune"/>
    <x v="4"/>
    <n v="97928"/>
    <x v="169"/>
    <x v="0"/>
    <n v="2089"/>
    <x v="2037"/>
    <x v="0"/>
    <n v="9058889925"/>
    <s v="Cycling Shoes"/>
    <n v="43149333381"/>
    <n v="1"/>
    <n v="485.53"/>
    <n v="534.08299999999997"/>
    <n v="48.552999999999997"/>
  </r>
  <r>
    <s v="gid://shopify/LineItem/2153527902286"/>
    <n v="1594"/>
    <s v="United States"/>
    <s v="Corny"/>
    <s v="Tinker"/>
    <x v="26"/>
    <n v="67436"/>
    <x v="70"/>
    <x v="0"/>
    <n v="2602"/>
    <x v="2038"/>
    <x v="0"/>
    <n v="150000000000"/>
    <s v="Cycling Shoes"/>
    <n v="1470000000000"/>
    <n v="1"/>
    <n v="517.13"/>
    <n v="568.84299999999996"/>
    <n v="51.713000000000001"/>
  </r>
  <r>
    <s v="gid://shopify/LineItem/2154622681166"/>
    <n v="2423"/>
    <s v="United States"/>
    <s v="Port"/>
    <s v="Sheavills"/>
    <x v="2"/>
    <n v="85788"/>
    <x v="197"/>
    <x v="0"/>
    <n v="5857"/>
    <x v="1933"/>
    <x v="0"/>
    <n v="150000000000"/>
    <s v="Cycling Shoes"/>
    <n v="1470000000000"/>
    <n v="1"/>
    <n v="595.13"/>
    <n v="654.64300000000003"/>
    <n v="59.512999999999998"/>
  </r>
  <r>
    <s v="gid://shopify/LineItem/2156312559694"/>
    <n v="3806"/>
    <s v="United States"/>
    <s v="Floria"/>
    <s v="Shambroke"/>
    <x v="31"/>
    <n v="86715"/>
    <x v="144"/>
    <x v="0"/>
    <n v="5082"/>
    <x v="754"/>
    <x v="0"/>
    <n v="150000000000"/>
    <s v="Cycling Shoes"/>
    <n v="1470000000000"/>
    <n v="1"/>
    <n v="585.13"/>
    <n v="643.64300000000003"/>
    <n v="58.512999999999998"/>
  </r>
  <r>
    <s v="gid://shopify/LineItem/2160596713550"/>
    <n v="6756"/>
    <s v="United States"/>
    <s v="Reggi"/>
    <s v="Targe"/>
    <x v="11"/>
    <n v="26826"/>
    <x v="131"/>
    <x v="0"/>
    <n v="1591"/>
    <x v="1192"/>
    <x v="0"/>
    <n v="1410000000000"/>
    <s v="Cycling Shoes"/>
    <n v="12500000000000"/>
    <n v="1"/>
    <n v="527.13"/>
    <n v="579.84299999999996"/>
    <n v="52.713000000000001"/>
  </r>
  <r>
    <s v="gid://shopify/LineItem/2154948329550"/>
    <n v="2766"/>
    <s v="United States"/>
    <s v="Arabel"/>
    <s v="Gillmor"/>
    <x v="26"/>
    <n v="81887"/>
    <x v="242"/>
    <x v="0"/>
    <n v="3791"/>
    <x v="2039"/>
    <x v="0"/>
    <n v="1380000000000"/>
    <s v="Cycling Shoes"/>
    <n v="12400000000000"/>
    <n v="1"/>
    <n v="615.13"/>
    <n v="676.64300000000003"/>
    <n v="61.512999999999998"/>
  </r>
  <r>
    <s v="gid://shopify/LineItem/2160603660366"/>
    <n v="6763"/>
    <s v="United States"/>
    <s v="Cam"/>
    <s v="Di Nisco"/>
    <x v="0"/>
    <n v="70888"/>
    <x v="51"/>
    <x v="0"/>
    <n v="3210"/>
    <x v="2040"/>
    <x v="0"/>
    <n v="2350000000000"/>
    <s v="Cycling Shoes"/>
    <n v="21100000000000"/>
    <n v="1"/>
    <n v="595.92999999999995"/>
    <n v="655.52300000000002"/>
    <n v="59.593000000000004"/>
  </r>
  <r>
    <s v="gid://shopify/LineItem/2152154234958"/>
    <n v="685"/>
    <s v="United States"/>
    <s v="Rolf"/>
    <s v="Matitiaho"/>
    <x v="13"/>
    <n v="5028"/>
    <x v="215"/>
    <x v="0"/>
    <n v="4248"/>
    <x v="2041"/>
    <x v="0"/>
    <n v="1420000000000"/>
    <s v="Cycling Shoes"/>
    <n v="12600000000000"/>
    <n v="1"/>
    <n v="635.13"/>
    <n v="698.64300000000003"/>
    <n v="63.512999999999998"/>
  </r>
  <r>
    <s v="gid://shopify/LineItem/2155349803086"/>
    <n v="3151"/>
    <s v="United States"/>
    <s v="Carmelina"/>
    <s v="Langlais"/>
    <x v="2"/>
    <n v="69387"/>
    <x v="197"/>
    <x v="0"/>
    <n v="1598"/>
    <x v="2042"/>
    <x v="0"/>
    <n v="1420000000000"/>
    <s v="Cycling Shoes"/>
    <n v="12600000000000"/>
    <n v="1"/>
    <n v="537.13"/>
    <n v="590.84299999999996"/>
    <n v="53.713000000000001"/>
  </r>
  <r>
    <s v="gid://shopify/LineItem/2158467940430"/>
    <n v="5336"/>
    <s v="United States"/>
    <s v="Cindy"/>
    <s v="Pottery"/>
    <x v="6"/>
    <n v="89002"/>
    <x v="397"/>
    <x v="0"/>
    <n v="3845"/>
    <x v="950"/>
    <x v="0"/>
    <n v="1420000000000"/>
    <s v="Cycling Shoes"/>
    <n v="12600000000000"/>
    <n v="1"/>
    <n v="571.92999999999995"/>
    <n v="629.12300000000005"/>
    <n v="57.192999999999998"/>
  </r>
  <r>
    <s v="gid://shopify/LineItem/2160337649742"/>
    <n v="6518"/>
    <s v="United States"/>
    <s v="Abeu"/>
    <s v="Stockill"/>
    <x v="29"/>
    <n v="71744"/>
    <x v="167"/>
    <x v="0"/>
    <n v="3229"/>
    <x v="2043"/>
    <x v="0"/>
    <n v="150000000000"/>
    <s v="Cycling Shoes"/>
    <n v="1470000000000"/>
    <n v="1"/>
    <n v="555.92999999999995"/>
    <n v="611.52300000000002"/>
    <n v="55.593000000000004"/>
  </r>
  <r>
    <s v="gid://shopify/LineItem/2160696819790"/>
    <n v="6838"/>
    <s v="United States"/>
    <s v="Torrence"/>
    <s v="Lindberg"/>
    <x v="23"/>
    <n v="24066"/>
    <x v="47"/>
    <x v="0"/>
    <n v="5193"/>
    <x v="1829"/>
    <x v="0"/>
    <n v="150000000000"/>
    <s v="Cycling Shoes"/>
    <n v="1470000000000"/>
    <n v="1"/>
    <n v="485.53"/>
    <n v="534.08299999999997"/>
    <n v="48.552999999999997"/>
  </r>
  <r>
    <s v="gid://shopify/LineItem/2161007755342"/>
    <n v="7083"/>
    <s v="United States"/>
    <s v="Midge"/>
    <s v="Ullett"/>
    <x v="0"/>
    <n v="317"/>
    <x v="0"/>
    <x v="0"/>
    <n v="2803"/>
    <x v="2044"/>
    <x v="0"/>
    <n v="150000000000"/>
    <s v="Cycling Shoes"/>
    <n v="1470000000000"/>
    <n v="1"/>
    <n v="595.13"/>
    <n v="654.64300000000003"/>
    <n v="59.512999999999998"/>
  </r>
  <r>
    <s v="gid://shopify/LineItem/2157453148238"/>
    <n v="4740"/>
    <s v="United States"/>
    <s v="Papagena"/>
    <s v="Chalfant"/>
    <x v="1"/>
    <n v="7770"/>
    <x v="176"/>
    <x v="0"/>
    <n v="5036"/>
    <x v="2045"/>
    <x v="0"/>
    <n v="1780000000000"/>
    <s v="Cycling Shoes"/>
    <n v="17600000000000"/>
    <n v="1"/>
    <n v="635.13"/>
    <n v="698.64300000000003"/>
    <n v="63.512999999999998"/>
  </r>
  <r>
    <s v="gid://shopify/LineItem/2160463183950"/>
    <n v="6626"/>
    <s v="United States"/>
    <s v="Cariotta"/>
    <s v="Frenzl"/>
    <x v="28"/>
    <n v="19264"/>
    <x v="201"/>
    <x v="0"/>
    <n v="4863"/>
    <x v="2046"/>
    <x v="0"/>
    <n v="1780000000000"/>
    <s v="Cycling Shoes"/>
    <n v="17600000000000"/>
    <n v="1"/>
    <n v="595.92999999999995"/>
    <n v="655.52300000000002"/>
    <n v="59.593000000000004"/>
  </r>
  <r>
    <s v="gid://shopify/LineItem/2152845705294"/>
    <n v="987"/>
    <s v="United States"/>
    <s v="Abby"/>
    <s v="Magog"/>
    <x v="32"/>
    <n v="77655"/>
    <x v="83"/>
    <x v="0"/>
    <n v="6424"/>
    <x v="2047"/>
    <x v="0"/>
    <n v="1430000000000"/>
    <s v="Cycling Shoes"/>
    <n v="12600000000000"/>
    <n v="1"/>
    <n v="537.13"/>
    <n v="590.84299999999996"/>
    <n v="53.713000000000001"/>
  </r>
  <r>
    <s v="gid://shopify/LineItem/2155192123470"/>
    <n v="3030"/>
    <s v="United States"/>
    <s v="Caesar"/>
    <s v="Corrigan"/>
    <x v="28"/>
    <n v="5585"/>
    <x v="118"/>
    <x v="0"/>
    <n v="4705"/>
    <x v="2048"/>
    <x v="0"/>
    <n v="1430000000000"/>
    <s v="Cycling Shoes"/>
    <n v="12600000000000"/>
    <n v="1"/>
    <n v="587.92999999999995"/>
    <n v="646.72299999999996"/>
    <n v="58.792999999999999"/>
  </r>
  <r>
    <s v="gid://shopify/LineItem/2159842099278"/>
    <n v="6199"/>
    <s v="United States"/>
    <s v="Buiron"/>
    <s v="Cess"/>
    <x v="37"/>
    <n v="24092"/>
    <x v="193"/>
    <x v="0"/>
    <n v="2913"/>
    <x v="2049"/>
    <x v="0"/>
    <n v="6689477957"/>
    <s v="Cycling Shoes"/>
    <n v="22464298309"/>
    <n v="1"/>
    <n v="642.33000000000004"/>
    <n v="706.56299999999999"/>
    <n v="64.233000000000004"/>
  </r>
  <r>
    <s v="gid://shopify/LineItem/2159221276750"/>
    <n v="5789"/>
    <s v="United States"/>
    <s v="Bertina"/>
    <s v="Balderson"/>
    <x v="2"/>
    <n v="40671"/>
    <x v="271"/>
    <x v="0"/>
    <n v="5998"/>
    <x v="89"/>
    <x v="0"/>
    <n v="8624688325"/>
    <s v="Cycling Shoes"/>
    <n v="36980478789"/>
    <n v="1"/>
    <n v="527.13"/>
    <n v="579.84299999999996"/>
    <n v="52.713000000000001"/>
  </r>
  <r>
    <s v="gid://shopify/LineItem/2161468473422"/>
    <n v="7401"/>
    <s v="United States"/>
    <s v="Ariadne"/>
    <s v="Meneo"/>
    <x v="6"/>
    <n v="49924"/>
    <x v="81"/>
    <x v="0"/>
    <n v="2772"/>
    <x v="17"/>
    <x v="0"/>
    <n v="8624688325"/>
    <s v="Cycling Shoes"/>
    <n v="36980478789"/>
    <n v="1"/>
    <n v="509.53"/>
    <n v="560.48299999999995"/>
    <n v="50.953000000000003"/>
  </r>
  <r>
    <s v="gid://shopify/LineItem/2153826615374"/>
    <n v="1885"/>
    <s v="United States"/>
    <s v="Caldwell"/>
    <s v="Belfield"/>
    <x v="19"/>
    <n v="39875"/>
    <x v="40"/>
    <x v="0"/>
    <n v="818"/>
    <x v="2050"/>
    <x v="0"/>
    <n v="6870668613"/>
    <s v="Cycling Shoes"/>
    <n v="23268251525"/>
    <n v="1"/>
    <n v="595.13"/>
    <n v="654.64300000000003"/>
    <n v="59.512999999999998"/>
  </r>
  <r>
    <s v="gid://shopify/LineItem/2151837401166"/>
    <n v="460"/>
    <s v="United States"/>
    <s v="Joleen"/>
    <s v="Pickersgill"/>
    <x v="17"/>
    <n v="47413"/>
    <x v="38"/>
    <x v="0"/>
    <n v="5749"/>
    <x v="2051"/>
    <x v="0"/>
    <n v="1380000000000"/>
    <s v="Cycling Shoes"/>
    <n v="12400000000000"/>
    <n v="1"/>
    <n v="485.53"/>
    <n v="534.08299999999997"/>
    <n v="48.552999999999997"/>
  </r>
  <r>
    <s v="gid://shopify/LineItem/2160220504142"/>
    <n v="6353"/>
    <s v="United States"/>
    <s v="Dorri"/>
    <s v="Smalecombe"/>
    <x v="0"/>
    <n v="99932"/>
    <x v="51"/>
    <x v="0"/>
    <n v="5532"/>
    <x v="2052"/>
    <x v="0"/>
    <n v="1380000000000"/>
    <s v="Cycling Shoes"/>
    <n v="12400000000000"/>
    <n v="1"/>
    <n v="602.33000000000004"/>
    <n v="662.56299999999999"/>
    <n v="60.232999999999997"/>
  </r>
  <r>
    <s v="gid://shopify/LineItem/2157729153102"/>
    <n v="4963"/>
    <s v="United States"/>
    <s v="Aldon"/>
    <s v="Brumbye"/>
    <x v="6"/>
    <n v="87270"/>
    <x v="123"/>
    <x v="0"/>
    <n v="6160"/>
    <x v="2053"/>
    <x v="0"/>
    <n v="2350000000000"/>
    <s v="Cycling Shoes"/>
    <n v="21100000000000"/>
    <n v="1"/>
    <n v="595.92999999999995"/>
    <n v="655.52300000000002"/>
    <n v="59.593000000000004"/>
  </r>
  <r>
    <s v="gid://shopify/LineItem/2160941072462"/>
    <n v="7022"/>
    <s v="United States"/>
    <s v="Clarine"/>
    <s v="Trevithick"/>
    <x v="10"/>
    <n v="61569"/>
    <x v="199"/>
    <x v="0"/>
    <n v="1201"/>
    <x v="2054"/>
    <x v="0"/>
    <n v="6442800645"/>
    <s v="Cycling Shoes"/>
    <n v="21306255237"/>
    <n v="1"/>
    <n v="485.53"/>
    <n v="534.08299999999997"/>
    <n v="48.552999999999997"/>
  </r>
  <r>
    <s v="gid://shopify/LineItem/2154779770958"/>
    <n v="2606"/>
    <s v="United States"/>
    <s v="Ardine"/>
    <s v="Dews"/>
    <x v="19"/>
    <n v="87180"/>
    <x v="40"/>
    <x v="0"/>
    <n v="400"/>
    <x v="817"/>
    <x v="0"/>
    <n v="8624692485"/>
    <s v="Cycling Shoes"/>
    <n v="36980518277"/>
    <n v="1"/>
    <n v="517.53"/>
    <n v="569.28300000000002"/>
    <n v="51.753"/>
  </r>
  <r>
    <s v="gid://shopify/LineItem/2161300865102"/>
    <n v="7314"/>
    <s v="United States"/>
    <s v="Yank"/>
    <s v="Waplinton"/>
    <x v="25"/>
    <n v="20065"/>
    <x v="210"/>
    <x v="0"/>
    <n v="1373"/>
    <x v="1073"/>
    <x v="0"/>
    <n v="8624692485"/>
    <s v="Cycling Shoes"/>
    <n v="36980518277"/>
    <n v="1"/>
    <n v="537.13"/>
    <n v="590.84299999999996"/>
    <n v="53.713000000000001"/>
  </r>
  <r>
    <s v="gid://shopify/LineItem/2152521465934"/>
    <n v="898"/>
    <s v="United States"/>
    <s v="Alasteir"/>
    <s v="Goligly"/>
    <x v="11"/>
    <n v="57399"/>
    <x v="63"/>
    <x v="0"/>
    <n v="531"/>
    <x v="2055"/>
    <x v="0"/>
    <n v="9058887749"/>
    <s v="Cycling Shoes"/>
    <n v="43149295749"/>
    <n v="1"/>
    <n v="497.13"/>
    <n v="546.84299999999996"/>
    <n v="49.713000000000001"/>
  </r>
  <r>
    <s v="gid://shopify/LineItem/2154704535630"/>
    <n v="2507"/>
    <s v="United States"/>
    <s v="Audrey"/>
    <s v="Malthouse"/>
    <x v="2"/>
    <n v="43555"/>
    <x v="197"/>
    <x v="0"/>
    <n v="1683"/>
    <x v="2056"/>
    <x v="0"/>
    <n v="9058887749"/>
    <s v="Cycling Shoes"/>
    <n v="43149295749"/>
    <n v="1"/>
    <n v="595.13"/>
    <n v="654.64300000000003"/>
    <n v="59.512999999999998"/>
  </r>
  <r>
    <s v="gid://shopify/LineItem/2160552345678"/>
    <n v="6715"/>
    <s v="United States"/>
    <s v="Pavlov"/>
    <s v="Mowett"/>
    <x v="31"/>
    <n v="12597"/>
    <x v="79"/>
    <x v="0"/>
    <n v="5103"/>
    <x v="2057"/>
    <x v="0"/>
    <n v="9058887749"/>
    <s v="Cycling Shoes"/>
    <n v="43149295749"/>
    <n v="1"/>
    <n v="555.13"/>
    <n v="610.64300000000003"/>
    <n v="55.512999999999998"/>
  </r>
  <r>
    <s v="gid://shopify/LineItem/2157422510158"/>
    <n v="4713"/>
    <s v="United States"/>
    <s v="Eleanor"/>
    <s v="Dufaire"/>
    <x v="6"/>
    <n v="14768"/>
    <x v="140"/>
    <x v="0"/>
    <n v="2445"/>
    <x v="710"/>
    <x v="0"/>
    <n v="9058887749"/>
    <s v="Cycling Shoes"/>
    <n v="43149295749"/>
    <n v="1"/>
    <n v="485.53"/>
    <n v="534.08299999999997"/>
    <n v="48.552999999999997"/>
  </r>
  <r>
    <s v="gid://shopify/LineItem/2160687382606"/>
    <n v="6825"/>
    <s v="United States"/>
    <s v="Anabella"/>
    <s v="Porritt"/>
    <x v="28"/>
    <n v="47179"/>
    <x v="118"/>
    <x v="0"/>
    <n v="6162"/>
    <x v="2058"/>
    <x v="0"/>
    <n v="9058887749"/>
    <s v="Cycling Shoes"/>
    <n v="43149295749"/>
    <n v="1"/>
    <n v="485.53"/>
    <n v="534.08299999999997"/>
    <n v="48.552999999999997"/>
  </r>
  <r>
    <s v="gid://shopify/LineItem/2157939392590"/>
    <n v="5121"/>
    <s v="United States"/>
    <s v="Ailene"/>
    <s v="Malafe"/>
    <x v="1"/>
    <n v="94075"/>
    <x v="27"/>
    <x v="0"/>
    <n v="5243"/>
    <x v="2059"/>
    <x v="0"/>
    <n v="2350000000000"/>
    <s v="Cycling Shoes"/>
    <n v="21100000000000"/>
    <n v="1"/>
    <n v="537.13"/>
    <n v="590.84299999999996"/>
    <n v="53.713000000000001"/>
  </r>
  <r>
    <s v="gid://shopify/LineItem/2161369350222"/>
    <n v="7345"/>
    <s v="United States"/>
    <s v="Lila"/>
    <s v="Willoughway"/>
    <x v="31"/>
    <n v="11108"/>
    <x v="144"/>
    <x v="0"/>
    <n v="5150"/>
    <x v="2060"/>
    <x v="0"/>
    <n v="1410000000000"/>
    <s v="Cycling Shoes"/>
    <n v="12500000000000"/>
    <n v="1"/>
    <n v="497.13"/>
    <n v="546.84299999999996"/>
    <n v="49.713000000000001"/>
  </r>
  <r>
    <s v="gid://shopify/LineItem/2157341769806"/>
    <n v="4639"/>
    <s v="United States"/>
    <s v="Petronille"/>
    <s v="Darte"/>
    <x v="15"/>
    <n v="50305"/>
    <x v="129"/>
    <x v="0"/>
    <n v="2361"/>
    <x v="1199"/>
    <x v="0"/>
    <n v="2350000000000"/>
    <s v="Cycling Shoes"/>
    <n v="21100000000000"/>
    <n v="1"/>
    <n v="595.92999999999995"/>
    <n v="655.52300000000002"/>
    <n v="59.593000000000004"/>
  </r>
  <r>
    <s v="gid://shopify/LineItem/2161235066958"/>
    <n v="7268"/>
    <s v="United States"/>
    <s v="Agathe"/>
    <s v="Savell"/>
    <x v="43"/>
    <n v="76067"/>
    <x v="270"/>
    <x v="0"/>
    <n v="515"/>
    <x v="2061"/>
    <x v="0"/>
    <n v="2350000000000"/>
    <s v="Cycling Shoes"/>
    <n v="21100000000000"/>
    <n v="1"/>
    <n v="635.13"/>
    <n v="698.64300000000003"/>
    <n v="63.512999999999998"/>
  </r>
  <r>
    <s v="gid://shopify/LineItem/2152090337358"/>
    <n v="643"/>
    <s v="United States"/>
    <s v="Court"/>
    <s v="Emmitt"/>
    <x v="17"/>
    <n v="88240"/>
    <x v="38"/>
    <x v="0"/>
    <n v="4476"/>
    <x v="2062"/>
    <x v="0"/>
    <n v="2340000000000"/>
    <s v="Cycling Shoes"/>
    <n v="21100000000000"/>
    <n v="1"/>
    <n v="919.13"/>
    <n v="1011.043"/>
    <n v="91.912999999999997"/>
  </r>
  <r>
    <s v="gid://shopify/LineItem/2156533940302"/>
    <n v="4006"/>
    <s v="United States"/>
    <s v="Skelly"/>
    <s v="MacBey"/>
    <x v="30"/>
    <n v="52984"/>
    <x v="71"/>
    <x v="0"/>
    <n v="3070"/>
    <x v="2063"/>
    <x v="0"/>
    <n v="2340000000000"/>
    <s v="Cycling Shoes"/>
    <n v="21100000000000"/>
    <n v="1"/>
    <n v="537.13"/>
    <n v="590.84299999999996"/>
    <n v="53.713000000000001"/>
  </r>
  <r>
    <s v="gid://shopify/LineItem/2152368832590"/>
    <n v="807"/>
    <s v="United States"/>
    <s v="Demetrius"/>
    <s v="Chown"/>
    <x v="22"/>
    <n v="27278"/>
    <x v="45"/>
    <x v="0"/>
    <n v="2763"/>
    <x v="2064"/>
    <x v="0"/>
    <n v="2340000000000"/>
    <s v="Cycling Shoes"/>
    <n v="21100000000000"/>
    <n v="1"/>
    <n v="517.53"/>
    <n v="569.28300000000002"/>
    <n v="51.753"/>
  </r>
  <r>
    <s v="gid://shopify/LineItem/2158467285070"/>
    <n v="5332"/>
    <s v="United States"/>
    <s v="Emmott"/>
    <s v="Skeermer"/>
    <x v="11"/>
    <n v="16095"/>
    <x v="371"/>
    <x v="0"/>
    <n v="4036"/>
    <x v="2065"/>
    <x v="0"/>
    <n v="2340000000000"/>
    <s v="Cycling Shoes"/>
    <n v="21100000000000"/>
    <n v="1"/>
    <n v="517.53"/>
    <n v="569.28300000000002"/>
    <n v="51.753"/>
  </r>
  <r>
    <s v="gid://shopify/LineItem/2156493766734"/>
    <n v="3971"/>
    <s v="United States"/>
    <s v="Wally"/>
    <s v="Tumpane"/>
    <x v="6"/>
    <n v="67915"/>
    <x v="274"/>
    <x v="0"/>
    <n v="1591"/>
    <x v="2066"/>
    <x v="0"/>
    <n v="1430000000000"/>
    <s v="Cycling Shoes"/>
    <n v="12600000000000"/>
    <n v="1"/>
    <n v="720.73"/>
    <n v="792.803"/>
    <n v="72.072999999999993"/>
  </r>
  <r>
    <s v="gid://shopify/LineItem/2152492302414"/>
    <n v="884"/>
    <s v="United States"/>
    <s v="Ashlin"/>
    <s v="Ormshaw"/>
    <x v="15"/>
    <n v="47700"/>
    <x v="91"/>
    <x v="0"/>
    <n v="5381"/>
    <x v="2067"/>
    <x v="0"/>
    <n v="150000000000"/>
    <s v="Cycling Shoes"/>
    <n v="1470000000000"/>
    <n v="1"/>
    <n v="578.33000000000004"/>
    <n v="636.16300000000001"/>
    <n v="57.832999999999998"/>
  </r>
  <r>
    <s v="gid://shopify/LineItem/2153224470606"/>
    <n v="1339"/>
    <s v="United States"/>
    <s v="Dorie"/>
    <s v="Gibbeson"/>
    <x v="11"/>
    <n v="62578"/>
    <x v="54"/>
    <x v="0"/>
    <n v="3489"/>
    <x v="873"/>
    <x v="0"/>
    <n v="1380000000000"/>
    <s v="Cycling Shoes"/>
    <n v="12400000000000"/>
    <n v="1"/>
    <n v="578.33000000000004"/>
    <n v="636.16300000000001"/>
    <n v="57.832999999999998"/>
  </r>
  <r>
    <s v="gid://shopify/LineItem/2157036994638"/>
    <n v="4275"/>
    <s v="United States"/>
    <s v="Derron"/>
    <s v="Probbings"/>
    <x v="16"/>
    <n v="89488"/>
    <x v="181"/>
    <x v="0"/>
    <n v="218"/>
    <x v="2068"/>
    <x v="0"/>
    <n v="1380000000000"/>
    <s v="Cycling Shoes"/>
    <n v="12400000000000"/>
    <n v="1"/>
    <n v="497.13"/>
    <n v="546.84299999999996"/>
    <n v="49.713000000000001"/>
  </r>
  <r>
    <s v="gid://shopify/LineItem/2155104534606"/>
    <n v="2945"/>
    <s v="United States"/>
    <s v="Marcellus"/>
    <s v="Dimitresco"/>
    <x v="2"/>
    <n v="2515"/>
    <x v="159"/>
    <x v="0"/>
    <n v="3721"/>
    <x v="2069"/>
    <x v="0"/>
    <n v="1380000000000"/>
    <s v="Cycling Shoes"/>
    <n v="12400000000000"/>
    <n v="1"/>
    <n v="548.63"/>
    <n v="603.49300000000005"/>
    <n v="54.863"/>
  </r>
  <r>
    <s v="gid://shopify/LineItem/2156557533262"/>
    <n v="4020"/>
    <s v="United States"/>
    <s v="Fredek"/>
    <s v="Rappa"/>
    <x v="25"/>
    <n v="971"/>
    <x v="328"/>
    <x v="0"/>
    <n v="5895"/>
    <x v="2070"/>
    <x v="0"/>
    <n v="1380000000000"/>
    <s v="Cycling Shoes"/>
    <n v="12400000000000"/>
    <n v="1"/>
    <n v="497.13"/>
    <n v="546.84299999999996"/>
    <n v="49.713000000000001"/>
  </r>
  <r>
    <s v="gid://shopify/LineItem/2152947613774"/>
    <n v="1067"/>
    <s v="United States"/>
    <s v="Kienan"/>
    <s v="Lear"/>
    <x v="2"/>
    <n v="55587"/>
    <x v="82"/>
    <x v="0"/>
    <n v="5157"/>
    <x v="2071"/>
    <x v="0"/>
    <n v="1430000000000"/>
    <s v="Cycling Shoes"/>
    <n v="12600000000000"/>
    <n v="1"/>
    <n v="537.13"/>
    <n v="590.84299999999996"/>
    <n v="53.713000000000001"/>
  </r>
  <r>
    <s v="gid://shopify/LineItem/2153364947022"/>
    <n v="1453"/>
    <s v="United States"/>
    <s v="Davide"/>
    <s v="Whyberd"/>
    <x v="27"/>
    <n v="1345"/>
    <x v="4"/>
    <x v="0"/>
    <n v="3317"/>
    <x v="2072"/>
    <x v="0"/>
    <n v="1410000000000"/>
    <s v="Cycling Shoes"/>
    <n v="12500000000000"/>
    <n v="1"/>
    <n v="585.13"/>
    <n v="643.64300000000003"/>
    <n v="58.512999999999998"/>
  </r>
  <r>
    <s v="gid://shopify/LineItem/2156598165582"/>
    <n v="4046"/>
    <s v="United States"/>
    <s v="Janelle"/>
    <s v="Carradice"/>
    <x v="15"/>
    <n v="2259"/>
    <x v="129"/>
    <x v="0"/>
    <n v="5151"/>
    <x v="1678"/>
    <x v="0"/>
    <n v="1410000000000"/>
    <s v="Cycling Shoes"/>
    <n v="12500000000000"/>
    <n v="1"/>
    <n v="555.13"/>
    <n v="610.64300000000003"/>
    <n v="55.512999999999998"/>
  </r>
  <r>
    <s v="gid://shopify/LineItem/2154713710670"/>
    <n v="2520"/>
    <s v="United States"/>
    <s v="Ginnie"/>
    <s v="Plumbe"/>
    <x v="6"/>
    <n v="11765"/>
    <x v="228"/>
    <x v="0"/>
    <n v="3461"/>
    <x v="1980"/>
    <x v="0"/>
    <n v="1410000000000"/>
    <s v="Cycling Shoes"/>
    <n v="12500000000000"/>
    <n v="1"/>
    <n v="586.33000000000004"/>
    <n v="644.96299999999997"/>
    <n v="58.633000000000003"/>
  </r>
  <r>
    <s v="gid://shopify/LineItem/2155685216334"/>
    <n v="3260"/>
    <s v="United States"/>
    <s v="Rebecka"/>
    <s v="Piddlesden"/>
    <x v="43"/>
    <n v="16665"/>
    <x v="270"/>
    <x v="0"/>
    <n v="3667"/>
    <x v="2073"/>
    <x v="0"/>
    <n v="1410000000000"/>
    <s v="Cycling Shoes"/>
    <n v="12500000000000"/>
    <n v="1"/>
    <n v="610.33000000000004"/>
    <n v="671.36300000000006"/>
    <n v="61.033000000000001"/>
  </r>
  <r>
    <s v="gid://shopify/LineItem/2159863005262"/>
    <n v="6210"/>
    <s v="United States"/>
    <s v="Chandra"/>
    <s v="Golds"/>
    <x v="29"/>
    <n v="55159"/>
    <x v="67"/>
    <x v="0"/>
    <n v="5941"/>
    <x v="2074"/>
    <x v="0"/>
    <n v="1410000000000"/>
    <s v="Cycling Shoes"/>
    <n v="12500000000000"/>
    <n v="1"/>
    <n v="634.33000000000004"/>
    <n v="697.76300000000003"/>
    <n v="63.433"/>
  </r>
  <r>
    <s v="gid://shopify/LineItem/2154181951566"/>
    <n v="2060"/>
    <s v="United States"/>
    <s v="Tammi"/>
    <s v="Snoxall"/>
    <x v="13"/>
    <n v="33744"/>
    <x v="33"/>
    <x v="0"/>
    <n v="858"/>
    <x v="2075"/>
    <x v="0"/>
    <n v="1390000000000"/>
    <s v="Cycling Shoes"/>
    <n v="12500000000000"/>
    <n v="1"/>
    <n v="537.13"/>
    <n v="590.84299999999996"/>
    <n v="53.713000000000001"/>
  </r>
  <r>
    <s v="gid://shopify/LineItem/2155920097358"/>
    <n v="3494"/>
    <s v="United States"/>
    <s v="Booth"/>
    <s v="Tytterton"/>
    <x v="10"/>
    <n v="72543"/>
    <x v="265"/>
    <x v="0"/>
    <n v="5387"/>
    <x v="2076"/>
    <x v="0"/>
    <n v="1390000000000"/>
    <s v="Cycling Shoes"/>
    <n v="12500000000000"/>
    <n v="1"/>
    <n v="635.13"/>
    <n v="698.64300000000003"/>
    <n v="63.512999999999998"/>
  </r>
  <r>
    <s v="gid://shopify/LineItem/2153865936974"/>
    <n v="1915"/>
    <s v="United States"/>
    <s v="Craig"/>
    <s v="Andersson"/>
    <x v="6"/>
    <n v="22149"/>
    <x v="147"/>
    <x v="0"/>
    <n v="1971"/>
    <x v="2077"/>
    <x v="0"/>
    <n v="1390000000000"/>
    <s v="Cycling Shoes"/>
    <n v="12500000000000"/>
    <n v="1"/>
    <n v="595.92999999999995"/>
    <n v="655.52300000000002"/>
    <n v="59.593000000000004"/>
  </r>
  <r>
    <s v="gid://shopify/LineItem/2157228982350"/>
    <n v="4520"/>
    <s v="United States"/>
    <s v="Kimberlee"/>
    <s v="Hatz"/>
    <x v="0"/>
    <n v="93094"/>
    <x v="135"/>
    <x v="0"/>
    <n v="4348"/>
    <x v="2078"/>
    <x v="0"/>
    <n v="1390000000000"/>
    <s v="Cycling Shoes"/>
    <n v="12500000000000"/>
    <n v="1"/>
    <n v="674.33"/>
    <n v="741.76300000000003"/>
    <n v="67.433000000000007"/>
  </r>
  <r>
    <s v="gid://shopify/LineItem/2152380497998"/>
    <n v="815"/>
    <s v="United States"/>
    <s v="Waylan"/>
    <s v="O' Hogan"/>
    <x v="25"/>
    <n v="47904"/>
    <x v="105"/>
    <x v="0"/>
    <n v="1065"/>
    <x v="2079"/>
    <x v="0"/>
    <n v="2340000000000"/>
    <s v="Cycling Shoes"/>
    <n v="21100000000000"/>
    <n v="1"/>
    <n v="693.13"/>
    <n v="762.44299999999998"/>
    <n v="69.313000000000002"/>
  </r>
  <r>
    <s v="gid://shopify/LineItem/2154697916494"/>
    <n v="2503"/>
    <s v="United States"/>
    <s v="Fabiano"/>
    <s v="McEntegart"/>
    <x v="30"/>
    <n v="85032"/>
    <x v="87"/>
    <x v="0"/>
    <n v="6155"/>
    <x v="2080"/>
    <x v="0"/>
    <n v="2340000000000"/>
    <s v="Cycling Shoes"/>
    <n v="21100000000000"/>
    <n v="1"/>
    <n v="537.13"/>
    <n v="590.84299999999996"/>
    <n v="53.713000000000001"/>
  </r>
  <r>
    <s v="gid://shopify/LineItem/2155306451022"/>
    <n v="3118"/>
    <s v="United States"/>
    <s v="Shep"/>
    <s v="Shasnan"/>
    <x v="6"/>
    <n v="25005"/>
    <x v="250"/>
    <x v="0"/>
    <n v="4030"/>
    <x v="163"/>
    <x v="0"/>
    <n v="2340000000000"/>
    <s v="Cycling Shoes"/>
    <n v="21100000000000"/>
    <n v="1"/>
    <n v="517.53"/>
    <n v="569.28300000000002"/>
    <n v="51.753"/>
  </r>
  <r>
    <s v="gid://shopify/LineItem/2157767852110"/>
    <n v="4987"/>
    <s v="United States"/>
    <s v="Pall"/>
    <s v="Finlry"/>
    <x v="9"/>
    <n v="91398"/>
    <x v="15"/>
    <x v="0"/>
    <n v="1715"/>
    <x v="2081"/>
    <x v="0"/>
    <n v="8624691653"/>
    <s v="Cycling Shoes"/>
    <n v="36980511237"/>
    <n v="1"/>
    <n v="555.13"/>
    <n v="610.64300000000003"/>
    <n v="55.512999999999998"/>
  </r>
  <r>
    <s v="gid://shopify/LineItem/2152990572622"/>
    <n v="1115"/>
    <s v="United States"/>
    <s v="Jacinthe"/>
    <s v="Lewzey"/>
    <x v="37"/>
    <n v="87129"/>
    <x v="193"/>
    <x v="0"/>
    <n v="147"/>
    <x v="1567"/>
    <x v="0"/>
    <n v="1380000000000"/>
    <s v="Cycling Shoes"/>
    <n v="12400000000000"/>
    <n v="1"/>
    <n v="497.13"/>
    <n v="546.84299999999996"/>
    <n v="49.713000000000001"/>
  </r>
  <r>
    <s v="gid://shopify/LineItem/2155935957070"/>
    <n v="3506"/>
    <s v="United States"/>
    <s v="Fern"/>
    <s v="Spellard"/>
    <x v="15"/>
    <n v="47669"/>
    <x v="48"/>
    <x v="0"/>
    <n v="3728"/>
    <x v="2082"/>
    <x v="0"/>
    <n v="1380000000000"/>
    <s v="Cycling Shoes"/>
    <n v="12400000000000"/>
    <n v="1"/>
    <n v="497.13"/>
    <n v="546.84299999999996"/>
    <n v="49.713000000000001"/>
  </r>
  <r>
    <s v="gid://shopify/LineItem/2158817771598"/>
    <n v="5517"/>
    <s v="United States"/>
    <s v="Read"/>
    <s v="Tomet"/>
    <x v="0"/>
    <n v="3645"/>
    <x v="0"/>
    <x v="0"/>
    <n v="4267"/>
    <x v="2083"/>
    <x v="0"/>
    <n v="1380000000000"/>
    <s v="Cycling Shoes"/>
    <n v="12400000000000"/>
    <n v="1"/>
    <n v="671.13"/>
    <n v="738.24300000000005"/>
    <n v="67.113"/>
  </r>
  <r>
    <s v="gid://shopify/LineItem/2158882848846"/>
    <n v="5560"/>
    <s v="United States"/>
    <s v="Jenica"/>
    <s v="Lackington"/>
    <x v="14"/>
    <n v="70045"/>
    <x v="150"/>
    <x v="0"/>
    <n v="473"/>
    <x v="704"/>
    <x v="0"/>
    <n v="1380000000000"/>
    <s v="Cycling Shoes"/>
    <n v="12400000000000"/>
    <n v="1"/>
    <n v="565.13"/>
    <n v="621.64300000000003"/>
    <n v="56.512999999999998"/>
  </r>
  <r>
    <s v="gid://shopify/LineItem/2155853938766"/>
    <n v="3427"/>
    <s v="United States"/>
    <s v="Ulises"/>
    <s v="Itzhak"/>
    <x v="1"/>
    <n v="78344"/>
    <x v="27"/>
    <x v="0"/>
    <n v="1644"/>
    <x v="2084"/>
    <x v="0"/>
    <n v="9058891141"/>
    <s v="Cycling Shoes"/>
    <n v="43149345477"/>
    <n v="1"/>
    <n v="555.13"/>
    <n v="610.64300000000003"/>
    <n v="55.512999999999998"/>
  </r>
  <r>
    <s v="gid://shopify/LineItem/2160450895950"/>
    <n v="6616"/>
    <s v="United States"/>
    <s v="Codi"/>
    <s v="Rosling"/>
    <x v="6"/>
    <n v="39731"/>
    <x v="66"/>
    <x v="0"/>
    <n v="4650"/>
    <x v="2085"/>
    <x v="0"/>
    <n v="9058891141"/>
    <s v="Cycling Shoes"/>
    <n v="43149345477"/>
    <n v="1"/>
    <n v="531.92999999999995"/>
    <n v="585.12300000000005"/>
    <n v="53.192999999999998"/>
  </r>
  <r>
    <s v="gid://shopify/LineItem/2159291990094"/>
    <n v="5837"/>
    <s v="United States"/>
    <s v="Reider"/>
    <s v="Moscon"/>
    <x v="0"/>
    <n v="51306"/>
    <x v="123"/>
    <x v="0"/>
    <n v="1803"/>
    <x v="2086"/>
    <x v="0"/>
    <n v="1420000000000"/>
    <s v="Cycling Shoes"/>
    <n v="12600000000000"/>
    <n v="1"/>
    <n v="537.13"/>
    <n v="590.84299999999996"/>
    <n v="53.713000000000001"/>
  </r>
  <r>
    <s v="gid://shopify/LineItem/2152985952334"/>
    <n v="1112"/>
    <s v="United States"/>
    <s v="Rochella"/>
    <s v="Kinsey"/>
    <x v="21"/>
    <n v="71978"/>
    <x v="44"/>
    <x v="0"/>
    <n v="15"/>
    <x v="2087"/>
    <x v="0"/>
    <n v="1420000000000"/>
    <s v="Cycling Shoes"/>
    <n v="12600000000000"/>
    <n v="1"/>
    <n v="517.53"/>
    <n v="569.28300000000002"/>
    <n v="51.753"/>
  </r>
  <r>
    <s v="gid://shopify/LineItem/2158166212686"/>
    <n v="5265"/>
    <s v="United States"/>
    <s v="Denys"/>
    <s v="Scarisbrick"/>
    <x v="2"/>
    <n v="65342"/>
    <x v="197"/>
    <x v="0"/>
    <n v="3401"/>
    <x v="2088"/>
    <x v="0"/>
    <n v="1410000000000"/>
    <s v="Cycling Shoes"/>
    <n v="12500000000000"/>
    <n v="1"/>
    <n v="497.13"/>
    <n v="546.84299999999996"/>
    <n v="49.713000000000001"/>
  </r>
  <r>
    <s v="gid://shopify/LineItem/2161503797326"/>
    <n v="7425"/>
    <s v="United States"/>
    <s v="Micki"/>
    <s v="Codi"/>
    <x v="10"/>
    <n v="73359"/>
    <x v="199"/>
    <x v="0"/>
    <n v="2436"/>
    <x v="2089"/>
    <x v="0"/>
    <n v="1410000000000"/>
    <s v="Cycling Shoes"/>
    <n v="12500000000000"/>
    <n v="1"/>
    <n v="485.53"/>
    <n v="534.08299999999997"/>
    <n v="48.552999999999997"/>
  </r>
  <r>
    <s v="gid://shopify/LineItem/2157411762254"/>
    <n v="4699"/>
    <s v="United States"/>
    <s v="Grace"/>
    <s v="Vise"/>
    <x v="1"/>
    <n v="28357"/>
    <x v="10"/>
    <x v="0"/>
    <n v="3063"/>
    <x v="165"/>
    <x v="0"/>
    <n v="150000000000"/>
    <s v="Cycling Shoes"/>
    <n v="1470000000000"/>
    <n v="1"/>
    <n v="497.13"/>
    <n v="546.84299999999996"/>
    <n v="49.713000000000001"/>
  </r>
  <r>
    <s v="gid://shopify/LineItem/2151355940942"/>
    <n v="43"/>
    <s v="United States"/>
    <s v="Dyanne"/>
    <s v="Pionter"/>
    <x v="11"/>
    <n v="77127"/>
    <x v="332"/>
    <x v="0"/>
    <n v="6126"/>
    <x v="2090"/>
    <x v="0"/>
    <n v="1380000000000"/>
    <s v="Cycling Shoes"/>
    <n v="12400000000000"/>
    <n v="1"/>
    <n v="497.13"/>
    <n v="546.84299999999996"/>
    <n v="49.713000000000001"/>
  </r>
  <r>
    <s v="gid://shopify/LineItem/2155742396494"/>
    <n v="3315"/>
    <s v="United States"/>
    <s v="Queenie"/>
    <s v="Peak"/>
    <x v="14"/>
    <n v="73485"/>
    <x v="162"/>
    <x v="0"/>
    <n v="1318"/>
    <x v="2091"/>
    <x v="0"/>
    <n v="1380000000000"/>
    <s v="Cycling Shoes"/>
    <n v="12400000000000"/>
    <n v="1"/>
    <n v="497.13"/>
    <n v="546.84299999999996"/>
    <n v="49.713000000000001"/>
  </r>
  <r>
    <s v="gid://shopify/LineItem/2155188027470"/>
    <n v="3027"/>
    <s v="United States"/>
    <s v="Sammy"/>
    <s v="Agron"/>
    <x v="11"/>
    <n v="11639"/>
    <x v="18"/>
    <x v="0"/>
    <n v="5270"/>
    <x v="2092"/>
    <x v="0"/>
    <n v="1380000000000"/>
    <s v="Cycling Shoes"/>
    <n v="12400000000000"/>
    <n v="1"/>
    <n v="578.33000000000004"/>
    <n v="636.16300000000001"/>
    <n v="57.832999999999998"/>
  </r>
  <r>
    <s v="gid://shopify/LineItem/2160828481614"/>
    <n v="6951"/>
    <s v="United States"/>
    <s v="Lauree"/>
    <s v="Jelley"/>
    <x v="22"/>
    <n v="71561"/>
    <x v="4"/>
    <x v="0"/>
    <n v="4312"/>
    <x v="2093"/>
    <x v="0"/>
    <n v="1380000000000"/>
    <s v="Cycling Shoes"/>
    <n v="12400000000000"/>
    <n v="1"/>
    <n v="497.13"/>
    <n v="546.84299999999996"/>
    <n v="49.713000000000001"/>
  </r>
  <r>
    <s v="gid://shopify/LineItem/2157635076174"/>
    <n v="4884"/>
    <s v="United States"/>
    <s v="Denney"/>
    <s v="Kyteley"/>
    <x v="38"/>
    <n v="8524"/>
    <x v="130"/>
    <x v="0"/>
    <n v="2564"/>
    <x v="2094"/>
    <x v="0"/>
    <n v="1420000000000"/>
    <s v="Cycling Shoes"/>
    <n v="12600000000000"/>
    <n v="1"/>
    <n v="537.13"/>
    <n v="590.84299999999996"/>
    <n v="53.713000000000001"/>
  </r>
  <r>
    <s v="gid://shopify/LineItem/2158090190926"/>
    <n v="5227"/>
    <s v="United States"/>
    <s v="Obadias"/>
    <s v="Roscoe"/>
    <x v="28"/>
    <n v="33054"/>
    <x v="118"/>
    <x v="0"/>
    <n v="2558"/>
    <x v="2095"/>
    <x v="0"/>
    <n v="1420000000000"/>
    <s v="Cycling Shoes"/>
    <n v="12600000000000"/>
    <n v="1"/>
    <n v="615.13"/>
    <n v="676.64300000000003"/>
    <n v="61.512999999999998"/>
  </r>
  <r>
    <s v="gid://shopify/LineItem/2151748141134"/>
    <n v="364"/>
    <s v="United States"/>
    <s v="Carmine"/>
    <s v="Comfort"/>
    <x v="15"/>
    <n v="96690"/>
    <x v="48"/>
    <x v="0"/>
    <n v="4446"/>
    <x v="2096"/>
    <x v="0"/>
    <n v="67999465477"/>
    <s v="Cycling Shoes"/>
    <n v="828000000000"/>
    <n v="1"/>
    <n v="485.53"/>
    <n v="534.08299999999997"/>
    <n v="48.552999999999997"/>
  </r>
  <r>
    <s v="gid://shopify/LineItem/2154810572878"/>
    <n v="2640"/>
    <s v="United States"/>
    <s v="Brenna"/>
    <s v="Cornau"/>
    <x v="0"/>
    <n v="56372"/>
    <x v="269"/>
    <x v="0"/>
    <n v="3328"/>
    <x v="220"/>
    <x v="0"/>
    <n v="67999465477"/>
    <s v="Cycling Shoes"/>
    <n v="828000000000"/>
    <n v="1"/>
    <n v="626.33000000000004"/>
    <n v="688.96299999999997"/>
    <n v="62.633000000000003"/>
  </r>
  <r>
    <s v="gid://shopify/LineItem/2154434920526"/>
    <n v="2219"/>
    <s v="United States"/>
    <s v="Myrle"/>
    <s v="Ruckert"/>
    <x v="6"/>
    <n v="49823"/>
    <x v="46"/>
    <x v="0"/>
    <n v="4333"/>
    <x v="2097"/>
    <x v="0"/>
    <n v="1410000000000"/>
    <s v="Cycling Shoes"/>
    <n v="12500000000000"/>
    <n v="1"/>
    <n v="595.13"/>
    <n v="654.64300000000003"/>
    <n v="59.512999999999998"/>
  </r>
  <r>
    <s v="gid://shopify/LineItem/2160733978702"/>
    <n v="6876"/>
    <s v="United States"/>
    <s v="Giffy"/>
    <s v="Kupis"/>
    <x v="17"/>
    <n v="50399"/>
    <x v="111"/>
    <x v="0"/>
    <n v="3329"/>
    <x v="423"/>
    <x v="0"/>
    <n v="2350000000000"/>
    <s v="Cycling Shoes"/>
    <n v="21100000000000"/>
    <n v="1"/>
    <n v="509.53"/>
    <n v="560.48299999999995"/>
    <n v="50.953000000000003"/>
  </r>
  <r>
    <s v="gid://shopify/LineItem/2156094685262"/>
    <n v="3632"/>
    <s v="United States"/>
    <s v="Kerry"/>
    <s v="Mackett"/>
    <x v="37"/>
    <n v="82025"/>
    <x v="193"/>
    <x v="0"/>
    <n v="4898"/>
    <x v="2098"/>
    <x v="0"/>
    <n v="1380000000000"/>
    <s v="Cycling Shoes"/>
    <n v="12400000000000"/>
    <n v="1"/>
    <n v="531.92999999999995"/>
    <n v="585.12300000000005"/>
    <n v="53.192999999999998"/>
  </r>
  <r>
    <s v="gid://shopify/LineItem/2156641976398"/>
    <n v="4076"/>
    <s v="United States"/>
    <s v="Meade"/>
    <s v="Leeming"/>
    <x v="14"/>
    <n v="26619"/>
    <x v="28"/>
    <x v="0"/>
    <n v="996"/>
    <x v="2099"/>
    <x v="0"/>
    <n v="1380000000000"/>
    <s v="Cycling Shoes"/>
    <n v="12400000000000"/>
    <n v="1"/>
    <n v="531.92999999999995"/>
    <n v="585.12300000000005"/>
    <n v="53.192999999999998"/>
  </r>
  <r>
    <s v="gid://shopify/LineItem/2157363134542"/>
    <n v="4659"/>
    <s v="United States"/>
    <s v="Elle"/>
    <s v="Lago"/>
    <x v="6"/>
    <n v="83747"/>
    <x v="123"/>
    <x v="0"/>
    <n v="4774"/>
    <x v="1499"/>
    <x v="0"/>
    <n v="1380000000000"/>
    <s v="Cycling Shoes"/>
    <n v="12400000000000"/>
    <n v="1"/>
    <n v="485.53"/>
    <n v="534.08299999999997"/>
    <n v="48.552999999999997"/>
  </r>
  <r>
    <s v="gid://shopify/LineItem/2160738304078"/>
    <n v="6881"/>
    <s v="United States"/>
    <s v="Wayne"/>
    <s v="Fernely"/>
    <x v="26"/>
    <n v="62908"/>
    <x v="138"/>
    <x v="0"/>
    <n v="5147"/>
    <x v="463"/>
    <x v="0"/>
    <n v="1380000000000"/>
    <s v="Cycling Shoes"/>
    <n v="12400000000000"/>
    <n v="1"/>
    <n v="497.13"/>
    <n v="546.84299999999996"/>
    <n v="49.713000000000001"/>
  </r>
  <r>
    <s v="gid://shopify/LineItem/2151587807310"/>
    <n v="242"/>
    <s v="United States"/>
    <s v="Lazare"/>
    <s v="Tame"/>
    <x v="6"/>
    <n v="56389"/>
    <x v="66"/>
    <x v="0"/>
    <n v="1157"/>
    <x v="150"/>
    <x v="0"/>
    <n v="1380000000000"/>
    <s v="Cycling Shoes"/>
    <n v="12400000000000"/>
    <n v="1"/>
    <n v="485.53"/>
    <n v="534.08299999999997"/>
    <n v="48.552999999999997"/>
  </r>
  <r>
    <s v="gid://shopify/LineItem/2159227600974"/>
    <n v="5796"/>
    <s v="United States"/>
    <s v="Tad"/>
    <s v="O'Leagham"/>
    <x v="2"/>
    <n v="16748"/>
    <x v="3"/>
    <x v="0"/>
    <n v="473"/>
    <x v="2100"/>
    <x v="0"/>
    <n v="1380000000000"/>
    <s v="Cycling Shoes"/>
    <n v="12400000000000"/>
    <n v="1"/>
    <n v="485.53"/>
    <n v="534.08299999999997"/>
    <n v="48.552999999999997"/>
  </r>
  <r>
    <s v="gid://shopify/LineItem/2152901935182"/>
    <n v="1019"/>
    <s v="United States"/>
    <s v="Dagmar"/>
    <s v="Timbrell"/>
    <x v="3"/>
    <n v="98803"/>
    <x v="7"/>
    <x v="0"/>
    <n v="434"/>
    <x v="2101"/>
    <x v="0"/>
    <n v="150000000000"/>
    <s v="Cycling Shoes"/>
    <n v="1470000000000"/>
    <n v="1"/>
    <n v="527.13"/>
    <n v="579.84299999999996"/>
    <n v="52.713000000000001"/>
  </r>
  <r>
    <s v="gid://shopify/LineItem/2154672717902"/>
    <n v="2475"/>
    <s v="United States"/>
    <s v="Zared"/>
    <s v="Lippitt"/>
    <x v="21"/>
    <n v="26435"/>
    <x v="92"/>
    <x v="0"/>
    <n v="2035"/>
    <x v="1218"/>
    <x v="0"/>
    <n v="150000000000"/>
    <s v="Cycling Shoes"/>
    <n v="1470000000000"/>
    <n v="1"/>
    <n v="527.13"/>
    <n v="579.84299999999996"/>
    <n v="52.713000000000001"/>
  </r>
  <r>
    <s v="gid://shopify/LineItem/2154440032334"/>
    <n v="2223"/>
    <s v="United States"/>
    <s v="Sherye"/>
    <s v="Beidebeke"/>
    <x v="35"/>
    <n v="45988"/>
    <x v="336"/>
    <x v="0"/>
    <n v="1395"/>
    <x v="2102"/>
    <x v="0"/>
    <n v="6870669573"/>
    <s v="Cycling Shoes"/>
    <n v="23268257861"/>
    <n v="1"/>
    <n v="625.13"/>
    <n v="687.64300000000003"/>
    <n v="62.512999999999998"/>
  </r>
  <r>
    <s v="gid://shopify/LineItem/2152363458638"/>
    <n v="804"/>
    <s v="United States"/>
    <s v="Piper"/>
    <s v="Aylott"/>
    <x v="1"/>
    <n v="9828"/>
    <x v="6"/>
    <x v="0"/>
    <n v="6364"/>
    <x v="2103"/>
    <x v="0"/>
    <n v="150000000000"/>
    <s v="Cycling Shoes"/>
    <n v="1470000000000"/>
    <n v="1"/>
    <n v="537.13"/>
    <n v="590.84299999999996"/>
    <n v="53.713000000000001"/>
  </r>
  <r>
    <s v="gid://shopify/LineItem/2153751609422"/>
    <n v="1824"/>
    <s v="United States"/>
    <s v="Marietta"/>
    <s v="Somerbell"/>
    <x v="43"/>
    <n v="78866"/>
    <x v="270"/>
    <x v="0"/>
    <n v="22"/>
    <x v="2104"/>
    <x v="0"/>
    <n v="150000000000"/>
    <s v="Cycling Shoes"/>
    <n v="1470000000000"/>
    <n v="1"/>
    <n v="517.53"/>
    <n v="569.28300000000002"/>
    <n v="51.753"/>
  </r>
  <r>
    <s v="gid://shopify/LineItem/2161459396686"/>
    <n v="7395"/>
    <s v="United States"/>
    <s v="Gasparo"/>
    <s v="Mumford"/>
    <x v="34"/>
    <n v="60557"/>
    <x v="116"/>
    <x v="0"/>
    <n v="5136"/>
    <x v="2105"/>
    <x v="0"/>
    <n v="150000000000"/>
    <s v="Cycling Shoes"/>
    <n v="1470000000000"/>
    <n v="1"/>
    <n v="650.33000000000004"/>
    <n v="715.36300000000006"/>
    <n v="65.033000000000001"/>
  </r>
  <r>
    <s v="gid://shopify/LineItem/2153645867086"/>
    <n v="1709"/>
    <s v="United States"/>
    <s v="Corabel"/>
    <s v="Kenion"/>
    <x v="22"/>
    <n v="38346"/>
    <x v="45"/>
    <x v="0"/>
    <n v="5286"/>
    <x v="2106"/>
    <x v="0"/>
    <n v="1430000000000"/>
    <s v="Cycling Shoes"/>
    <n v="12600000000000"/>
    <n v="1"/>
    <n v="733.13"/>
    <n v="806.44299999999998"/>
    <n v="73.313000000000002"/>
  </r>
  <r>
    <s v="gid://shopify/LineItem/2154689036366"/>
    <n v="2492"/>
    <s v="United States"/>
    <s v="Gerri"/>
    <s v="Benneyworth"/>
    <x v="22"/>
    <n v="16788"/>
    <x v="45"/>
    <x v="0"/>
    <n v="2897"/>
    <x v="2107"/>
    <x v="0"/>
    <n v="1430000000000"/>
    <s v="Cycling Shoes"/>
    <n v="12600000000000"/>
    <n v="1"/>
    <n v="625.13"/>
    <n v="687.64300000000003"/>
    <n v="62.512999999999998"/>
  </r>
  <r>
    <s v="gid://shopify/LineItem/2161197908046"/>
    <n v="7239"/>
    <s v="United States"/>
    <s v="Gypsy"/>
    <s v="Reuss"/>
    <x v="9"/>
    <n v="6870"/>
    <x v="15"/>
    <x v="0"/>
    <n v="3285"/>
    <x v="2108"/>
    <x v="0"/>
    <n v="9058889925"/>
    <s v="Cycling Shoes"/>
    <n v="43149333637"/>
    <n v="1"/>
    <n v="485.53"/>
    <n v="534.08299999999997"/>
    <n v="48.552999999999997"/>
  </r>
  <r>
    <s v="gid://shopify/LineItem/2154454384718"/>
    <n v="2241"/>
    <s v="United States"/>
    <s v="Katharina"/>
    <s v="Basnall"/>
    <x v="7"/>
    <n v="41578"/>
    <x v="347"/>
    <x v="0"/>
    <n v="4401"/>
    <x v="2109"/>
    <x v="0"/>
    <n v="150000000000"/>
    <s v="Cycling Shoes"/>
    <n v="1470000000000"/>
    <n v="1"/>
    <n v="517.13"/>
    <n v="568.84299999999996"/>
    <n v="51.713000000000001"/>
  </r>
  <r>
    <s v="gid://shopify/LineItem/2159646539854"/>
    <n v="6069"/>
    <s v="United States"/>
    <s v="Boniface"/>
    <s v="Curedale"/>
    <x v="11"/>
    <n v="43646"/>
    <x v="54"/>
    <x v="0"/>
    <n v="5835"/>
    <x v="223"/>
    <x v="0"/>
    <n v="150000000000"/>
    <s v="Cycling Shoes"/>
    <n v="1470000000000"/>
    <n v="1"/>
    <n v="517.13"/>
    <n v="568.84299999999996"/>
    <n v="51.713000000000001"/>
  </r>
  <r>
    <s v="gid://shopify/LineItem/2154552623182"/>
    <n v="2364"/>
    <s v="United States"/>
    <s v="Daryn"/>
    <s v="Feifer"/>
    <x v="6"/>
    <n v="5609"/>
    <x v="140"/>
    <x v="0"/>
    <n v="2997"/>
    <x v="2110"/>
    <x v="0"/>
    <n v="1380000000000"/>
    <s v="Cycling Shoes"/>
    <n v="12400000000000"/>
    <n v="1"/>
    <n v="517.53"/>
    <n v="569.28300000000002"/>
    <n v="51.753"/>
  </r>
  <r>
    <s v="gid://shopify/LineItem/2154362568782"/>
    <n v="2118"/>
    <s v="United States"/>
    <s v="Fredia"/>
    <s v="Petera"/>
    <x v="33"/>
    <n v="2162"/>
    <x v="255"/>
    <x v="0"/>
    <n v="6435"/>
    <x v="2111"/>
    <x v="0"/>
    <n v="1410000000000"/>
    <s v="Cycling Shoes"/>
    <n v="12500000000000"/>
    <n v="1"/>
    <n v="497.13"/>
    <n v="546.84299999999996"/>
    <n v="49.713000000000001"/>
  </r>
  <r>
    <s v="gid://shopify/LineItem/2159432040526"/>
    <n v="5935"/>
    <s v="United States"/>
    <s v="Gaye"/>
    <s v="Dancy"/>
    <x v="0"/>
    <n v="70058"/>
    <x v="0"/>
    <x v="0"/>
    <n v="4951"/>
    <x v="2112"/>
    <x v="0"/>
    <n v="1410000000000"/>
    <s v="Cycling Shoes"/>
    <n v="12500000000000"/>
    <n v="1"/>
    <n v="497.13"/>
    <n v="546.84299999999996"/>
    <n v="49.713000000000001"/>
  </r>
  <r>
    <s v="gid://shopify/LineItem/2153019146318"/>
    <n v="1139"/>
    <s v="United States"/>
    <s v="Christie"/>
    <s v="Cleary"/>
    <x v="4"/>
    <n v="27810"/>
    <x v="169"/>
    <x v="0"/>
    <n v="5594"/>
    <x v="2113"/>
    <x v="0"/>
    <n v="1380000000000"/>
    <s v="Cycling Shoes"/>
    <n v="12400000000000"/>
    <n v="1"/>
    <n v="527.13"/>
    <n v="579.84299999999996"/>
    <n v="52.713000000000001"/>
  </r>
  <r>
    <s v="gid://shopify/LineItem/2159090106446"/>
    <n v="5695"/>
    <s v="United States"/>
    <s v="Juanita"/>
    <s v="Tandey"/>
    <x v="9"/>
    <n v="6570"/>
    <x v="15"/>
    <x v="0"/>
    <n v="309"/>
    <x v="91"/>
    <x v="0"/>
    <n v="1380000000000"/>
    <s v="Cycling Shoes"/>
    <n v="12400000000000"/>
    <n v="1"/>
    <n v="527.13"/>
    <n v="579.84299999999996"/>
    <n v="52.713000000000001"/>
  </r>
  <r>
    <s v="gid://shopify/LineItem/2153489924174"/>
    <n v="1551"/>
    <s v="United States"/>
    <s v="Stearne"/>
    <s v="Hastler"/>
    <x v="18"/>
    <n v="63149"/>
    <x v="314"/>
    <x v="0"/>
    <n v="2842"/>
    <x v="2114"/>
    <x v="0"/>
    <n v="1380000000000"/>
    <s v="Cycling Shoes"/>
    <n v="12400000000000"/>
    <n v="1"/>
    <n v="509.53"/>
    <n v="560.48299999999995"/>
    <n v="50.953000000000003"/>
  </r>
  <r>
    <s v="gid://shopify/LineItem/2155733450830"/>
    <n v="3305"/>
    <s v="United States"/>
    <s v="Tuckie"/>
    <s v="Louys"/>
    <x v="0"/>
    <n v="10121"/>
    <x v="2"/>
    <x v="0"/>
    <n v="6308"/>
    <x v="2115"/>
    <x v="0"/>
    <n v="1380000000000"/>
    <s v="Cycling Shoes"/>
    <n v="12400000000000"/>
    <n v="1"/>
    <n v="775.13"/>
    <n v="852.64300000000003"/>
    <n v="77.513000000000005"/>
  </r>
  <r>
    <s v="gid://shopify/LineItem/2156394053710"/>
    <n v="3874"/>
    <s v="United States"/>
    <s v="Coralyn"/>
    <s v="Gatsby"/>
    <x v="4"/>
    <n v="62355"/>
    <x v="169"/>
    <x v="0"/>
    <n v="4482"/>
    <x v="2116"/>
    <x v="0"/>
    <n v="1380000000000"/>
    <s v="Cycling Shoes"/>
    <n v="12400000000000"/>
    <n v="1"/>
    <n v="587.92999999999995"/>
    <n v="646.72299999999996"/>
    <n v="58.792999999999999"/>
  </r>
  <r>
    <s v="gid://shopify/LineItem/2154605805646"/>
    <n v="2409"/>
    <s v="United States"/>
    <s v="Bunny"/>
    <s v="Vondrak"/>
    <x v="0"/>
    <n v="55937"/>
    <x v="2"/>
    <x v="0"/>
    <n v="270"/>
    <x v="2117"/>
    <x v="0"/>
    <n v="9058888645"/>
    <s v="Cycling Shoes"/>
    <n v="43149305477"/>
    <n v="1"/>
    <n v="537.13"/>
    <n v="590.84299999999996"/>
    <n v="53.713000000000001"/>
  </r>
  <r>
    <s v="gid://shopify/LineItem/2158713929806"/>
    <n v="5464"/>
    <s v="United States"/>
    <s v="Hillery"/>
    <s v="Pearde"/>
    <x v="16"/>
    <n v="18151"/>
    <x v="34"/>
    <x v="0"/>
    <n v="2137"/>
    <x v="590"/>
    <x v="0"/>
    <n v="6689478149"/>
    <s v="Cycling Shoes"/>
    <n v="22464301317"/>
    <n v="1"/>
    <n v="527.13"/>
    <n v="579.84299999999996"/>
    <n v="52.713000000000001"/>
  </r>
  <r>
    <s v="gid://shopify/LineItem/2151471153230"/>
    <n v="127"/>
    <s v="United States"/>
    <s v="Margaretta"/>
    <s v="Coils"/>
    <x v="6"/>
    <n v="98184"/>
    <x v="81"/>
    <x v="0"/>
    <n v="6183"/>
    <x v="2118"/>
    <x v="0"/>
    <n v="6137292741"/>
    <s v="Cycling Shoes"/>
    <n v="19946452165"/>
    <n v="1"/>
    <n v="537.13"/>
    <n v="590.84299999999996"/>
    <n v="53.713000000000001"/>
  </r>
  <r>
    <s v="gid://shopify/LineItem/2155889328206"/>
    <n v="3461"/>
    <s v="United States"/>
    <s v="Brandtr"/>
    <s v="Kalinovich"/>
    <x v="29"/>
    <n v="29031"/>
    <x v="67"/>
    <x v="0"/>
    <n v="2732"/>
    <x v="2119"/>
    <x v="0"/>
    <n v="6137292741"/>
    <s v="Cycling Shoes"/>
    <n v="19946452165"/>
    <n v="1"/>
    <n v="537.13"/>
    <n v="590.84299999999996"/>
    <n v="53.713000000000001"/>
  </r>
  <r>
    <s v="gid://shopify/LineItem/2153861742670"/>
    <n v="1909"/>
    <s v="United States"/>
    <s v="Valeda"/>
    <s v="Dabnor"/>
    <x v="8"/>
    <n v="73839"/>
    <x v="13"/>
    <x v="0"/>
    <n v="5743"/>
    <x v="1194"/>
    <x v="0"/>
    <n v="6137292741"/>
    <s v="Cycling Shoes"/>
    <n v="19946452165"/>
    <n v="1"/>
    <n v="517.53"/>
    <n v="569.28300000000002"/>
    <n v="51.753"/>
  </r>
  <r>
    <s v="gid://shopify/LineItem/2157662601294"/>
    <n v="4913"/>
    <s v="United States"/>
    <s v="Basia"/>
    <s v="Safell"/>
    <x v="22"/>
    <n v="96438"/>
    <x v="170"/>
    <x v="0"/>
    <n v="4907"/>
    <x v="2120"/>
    <x v="0"/>
    <n v="2350000000000"/>
    <s v="Cycling Shoes"/>
    <n v="21100000000000"/>
    <n v="1"/>
    <n v="625.13"/>
    <n v="687.64300000000003"/>
    <n v="62.512999999999998"/>
  </r>
  <r>
    <s v="gid://shopify/LineItem/2155199168590"/>
    <n v="3040"/>
    <s v="United States"/>
    <s v="Wain"/>
    <s v="Deveril"/>
    <x v="6"/>
    <n v="15816"/>
    <x v="246"/>
    <x v="0"/>
    <n v="348"/>
    <x v="1394"/>
    <x v="0"/>
    <n v="1420000000000"/>
    <s v="Cycling Shoes"/>
    <n v="12600000000000"/>
    <n v="1"/>
    <n v="537.13"/>
    <n v="590.84299999999996"/>
    <n v="53.713000000000001"/>
  </r>
  <r>
    <s v="gid://shopify/LineItem/2159320268878"/>
    <n v="5855"/>
    <s v="United States"/>
    <s v="Fan"/>
    <s v="Colthard"/>
    <x v="6"/>
    <n v="95924"/>
    <x v="60"/>
    <x v="0"/>
    <n v="1398"/>
    <x v="2121"/>
    <x v="0"/>
    <n v="1420000000000"/>
    <s v="Cycling Shoes"/>
    <n v="12600000000000"/>
    <n v="1"/>
    <n v="635.13"/>
    <n v="698.64300000000003"/>
    <n v="63.512999999999998"/>
  </r>
  <r>
    <s v="gid://shopify/LineItem/2160478847054"/>
    <n v="6649"/>
    <s v="United States"/>
    <s v="Brendon"/>
    <s v="Tremayle"/>
    <x v="15"/>
    <n v="33840"/>
    <x v="48"/>
    <x v="0"/>
    <n v="5448"/>
    <x v="2122"/>
    <x v="0"/>
    <n v="1420000000000"/>
    <s v="Cycling Shoes"/>
    <n v="12600000000000"/>
    <n v="1"/>
    <n v="595.92999999999995"/>
    <n v="655.52300000000002"/>
    <n v="59.593000000000004"/>
  </r>
  <r>
    <s v="gid://shopify/LineItem/2159131754574"/>
    <n v="5730"/>
    <s v="United States"/>
    <s v="Tyson"/>
    <s v="Rouchy"/>
    <x v="22"/>
    <n v="42293"/>
    <x v="4"/>
    <x v="0"/>
    <n v="5869"/>
    <x v="2123"/>
    <x v="0"/>
    <n v="2350000000000"/>
    <s v="Cycling Shoes"/>
    <n v="21100000000000"/>
    <n v="1"/>
    <n v="537.13"/>
    <n v="590.84299999999996"/>
    <n v="53.713000000000001"/>
  </r>
  <r>
    <s v="gid://shopify/LineItem/2160142319694"/>
    <n v="6279"/>
    <s v="United States"/>
    <s v="Mariska"/>
    <s v="Brownlow"/>
    <x v="24"/>
    <n v="29113"/>
    <x v="78"/>
    <x v="0"/>
    <n v="5399"/>
    <x v="2124"/>
    <x v="0"/>
    <n v="2350000000000"/>
    <s v="Cycling Shoes"/>
    <n v="21100000000000"/>
    <n v="1"/>
    <n v="517.53"/>
    <n v="569.28300000000002"/>
    <n v="51.753"/>
  </r>
  <r>
    <s v="gid://shopify/LineItem/2152936734798"/>
    <n v="1055"/>
    <s v="United States"/>
    <s v="Eddie"/>
    <s v="Tunney"/>
    <x v="23"/>
    <n v="66143"/>
    <x v="47"/>
    <x v="0"/>
    <n v="6280"/>
    <x v="2125"/>
    <x v="0"/>
    <n v="150000000000"/>
    <s v="Cycling Shoes"/>
    <n v="1470000000000"/>
    <n v="1"/>
    <n v="497.13"/>
    <n v="546.84299999999996"/>
    <n v="49.713000000000001"/>
  </r>
  <r>
    <s v="gid://shopify/LineItem/2152968814670"/>
    <n v="1088"/>
    <s v="United States"/>
    <s v="Antoinette"/>
    <s v="Royans"/>
    <x v="11"/>
    <n v="50239"/>
    <x v="18"/>
    <x v="0"/>
    <n v="4588"/>
    <x v="2126"/>
    <x v="0"/>
    <n v="150000000000"/>
    <s v="Cycling Shoes"/>
    <n v="1470000000000"/>
    <n v="1"/>
    <n v="497.13"/>
    <n v="546.84299999999996"/>
    <n v="49.713000000000001"/>
  </r>
  <r>
    <s v="gid://shopify/LineItem/2152978350158"/>
    <n v="1100"/>
    <s v="United States"/>
    <s v="Clayborn"/>
    <s v="Skeech"/>
    <x v="26"/>
    <n v="14310"/>
    <x v="223"/>
    <x v="0"/>
    <n v="4679"/>
    <x v="2127"/>
    <x v="0"/>
    <n v="150000000000"/>
    <s v="Cycling Shoes"/>
    <n v="1470000000000"/>
    <n v="1"/>
    <n v="595.13"/>
    <n v="654.64300000000003"/>
    <n v="59.512999999999998"/>
  </r>
  <r>
    <s v="gid://shopify/LineItem/2153046048846"/>
    <n v="1170"/>
    <s v="United States"/>
    <s v="Aimil"/>
    <s v="Beevor"/>
    <x v="2"/>
    <n v="29405"/>
    <x v="156"/>
    <x v="0"/>
    <n v="911"/>
    <x v="727"/>
    <x v="0"/>
    <n v="150000000000"/>
    <s v="Cycling Shoes"/>
    <n v="1470000000000"/>
    <n v="1"/>
    <n v="497.13"/>
    <n v="546.84299999999996"/>
    <n v="49.713000000000001"/>
  </r>
  <r>
    <s v="gid://shopify/LineItem/2153062989902"/>
    <n v="1181"/>
    <s v="United States"/>
    <s v="Alastair"/>
    <s v="Cruise"/>
    <x v="11"/>
    <n v="23959"/>
    <x v="400"/>
    <x v="0"/>
    <n v="3613"/>
    <x v="549"/>
    <x v="0"/>
    <n v="150000000000"/>
    <s v="Cycling Shoes"/>
    <n v="1470000000000"/>
    <n v="1"/>
    <n v="497.13"/>
    <n v="546.84299999999996"/>
    <n v="49.713000000000001"/>
  </r>
  <r>
    <s v="gid://shopify/LineItem/2153067937870"/>
    <n v="1189"/>
    <s v="United States"/>
    <s v="Barnabas"/>
    <s v="Isley"/>
    <x v="2"/>
    <n v="68656"/>
    <x v="401"/>
    <x v="0"/>
    <n v="3113"/>
    <x v="1951"/>
    <x v="0"/>
    <n v="150000000000"/>
    <s v="Cycling Shoes"/>
    <n v="1470000000000"/>
    <n v="1"/>
    <n v="497.13"/>
    <n v="546.84299999999996"/>
    <n v="49.713000000000001"/>
  </r>
  <r>
    <s v="gid://shopify/LineItem/2153087041614"/>
    <n v="1213"/>
    <s v="United States"/>
    <s v="Gates"/>
    <s v="Piddle"/>
    <x v="26"/>
    <n v="96876"/>
    <x v="4"/>
    <x v="0"/>
    <n v="3716"/>
    <x v="2128"/>
    <x v="0"/>
    <n v="150000000000"/>
    <s v="Cycling Shoes"/>
    <n v="1470000000000"/>
    <n v="1"/>
    <n v="497.13"/>
    <n v="546.84299999999996"/>
    <n v="49.713000000000001"/>
  </r>
  <r>
    <s v="gid://shopify/LineItem/2153391947854"/>
    <n v="1471"/>
    <s v="United States"/>
    <s v="Rafael"/>
    <s v="Errichelli"/>
    <x v="9"/>
    <n v="78298"/>
    <x v="15"/>
    <x v="0"/>
    <n v="2215"/>
    <x v="2129"/>
    <x v="0"/>
    <n v="150000000000"/>
    <s v="Cycling Shoes"/>
    <n v="1470000000000"/>
    <n v="1"/>
    <n v="497.13"/>
    <n v="546.84299999999996"/>
    <n v="49.713000000000001"/>
  </r>
  <r>
    <s v="gid://shopify/LineItem/2154517364814"/>
    <n v="2330"/>
    <s v="United States"/>
    <s v="Rebecka"/>
    <s v="Pagitt"/>
    <x v="7"/>
    <n v="97515"/>
    <x v="12"/>
    <x v="0"/>
    <n v="2222"/>
    <x v="2130"/>
    <x v="0"/>
    <n v="150000000000"/>
    <s v="Cycling Shoes"/>
    <n v="1470000000000"/>
    <n v="1"/>
    <n v="497.13"/>
    <n v="546.84299999999996"/>
    <n v="49.713000000000001"/>
  </r>
  <r>
    <s v="gid://shopify/LineItem/2157130481742"/>
    <n v="4413"/>
    <s v="United States"/>
    <s v="Silvanus"/>
    <s v="Bourges"/>
    <x v="11"/>
    <n v="13352"/>
    <x v="54"/>
    <x v="0"/>
    <n v="2550"/>
    <x v="2131"/>
    <x v="0"/>
    <n v="150000000000"/>
    <s v="Cycling Shoes"/>
    <n v="1470000000000"/>
    <n v="1"/>
    <n v="497.13"/>
    <n v="546.84299999999996"/>
    <n v="49.713000000000001"/>
  </r>
  <r>
    <s v="gid://shopify/LineItem/2157956137038"/>
    <n v="5138"/>
    <s v="United States"/>
    <s v="Murry"/>
    <s v="Mc Comb"/>
    <x v="42"/>
    <n v="77670"/>
    <x v="220"/>
    <x v="0"/>
    <n v="5028"/>
    <x v="2132"/>
    <x v="0"/>
    <n v="150000000000"/>
    <s v="Cycling Shoes"/>
    <n v="1470000000000"/>
    <n v="1"/>
    <n v="555.13"/>
    <n v="610.64300000000003"/>
    <n v="55.512999999999998"/>
  </r>
  <r>
    <s v="gid://shopify/LineItem/2157996605518"/>
    <n v="5166"/>
    <s v="United States"/>
    <s v="Ninon"/>
    <s v="Purple"/>
    <x v="0"/>
    <n v="36726"/>
    <x v="182"/>
    <x v="0"/>
    <n v="5054"/>
    <x v="399"/>
    <x v="0"/>
    <n v="150000000000"/>
    <s v="Cycling Shoes"/>
    <n v="1470000000000"/>
    <n v="1"/>
    <n v="497.13"/>
    <n v="546.84299999999996"/>
    <n v="49.713000000000001"/>
  </r>
  <r>
    <s v="gid://shopify/LineItem/2152177827918"/>
    <n v="700"/>
    <s v="United States"/>
    <s v="Nelly"/>
    <s v="Hinsche"/>
    <x v="29"/>
    <n v="47140"/>
    <x v="62"/>
    <x v="0"/>
    <n v="6073"/>
    <x v="2133"/>
    <x v="0"/>
    <n v="150000000000"/>
    <s v="Cycling Shoes"/>
    <n v="1470000000000"/>
    <n v="1"/>
    <n v="539.92999999999995"/>
    <n v="593.923"/>
    <n v="53.993000000000002"/>
  </r>
  <r>
    <s v="gid://shopify/LineItem/2152882667598"/>
    <n v="1006"/>
    <s v="United States"/>
    <s v="Evangelin"/>
    <s v="Davidow"/>
    <x v="6"/>
    <n v="95655"/>
    <x v="11"/>
    <x v="0"/>
    <n v="6003"/>
    <x v="2134"/>
    <x v="0"/>
    <n v="150000000000"/>
    <s v="Cycling Shoes"/>
    <n v="1470000000000"/>
    <n v="1"/>
    <n v="485.53"/>
    <n v="534.08299999999997"/>
    <n v="48.552999999999997"/>
  </r>
  <r>
    <s v="gid://shopify/LineItem/2153968304206"/>
    <n v="1972"/>
    <s v="United States"/>
    <s v="Floris"/>
    <s v="Duck"/>
    <x v="11"/>
    <n v="13105"/>
    <x v="99"/>
    <x v="0"/>
    <n v="5709"/>
    <x v="2135"/>
    <x v="0"/>
    <n v="150000000000"/>
    <s v="Cycling Shoes"/>
    <n v="1470000000000"/>
    <n v="1"/>
    <n v="602.33000000000004"/>
    <n v="662.56299999999999"/>
    <n v="60.232999999999997"/>
  </r>
  <r>
    <s v="gid://shopify/LineItem/2155021369422"/>
    <n v="2854"/>
    <s v="United States"/>
    <s v="Adria"/>
    <s v="Odo"/>
    <x v="30"/>
    <n v="29293"/>
    <x v="87"/>
    <x v="0"/>
    <n v="4849"/>
    <x v="2136"/>
    <x v="0"/>
    <n v="150000000000"/>
    <s v="Cycling Shoes"/>
    <n v="1470000000000"/>
    <n v="1"/>
    <n v="531.92999999999995"/>
    <n v="585.12300000000005"/>
    <n v="53.192999999999998"/>
  </r>
  <r>
    <s v="gid://shopify/LineItem/2153371041870"/>
    <n v="1455"/>
    <s v="United States"/>
    <s v="Lemmy"/>
    <s v="Cannam"/>
    <x v="11"/>
    <n v="37254"/>
    <x v="131"/>
    <x v="0"/>
    <n v="2366"/>
    <x v="1419"/>
    <x v="0"/>
    <n v="1780000000000"/>
    <s v="Cycling Shoes"/>
    <n v="17600000000000"/>
    <n v="1"/>
    <n v="821.13"/>
    <n v="903.24300000000005"/>
    <n v="82.113"/>
  </r>
  <r>
    <s v="gid://shopify/LineItem/2152351989838"/>
    <n v="795"/>
    <s v="United States"/>
    <s v="Nicolina"/>
    <s v="Aslen"/>
    <x v="6"/>
    <n v="21587"/>
    <x v="140"/>
    <x v="0"/>
    <n v="4931"/>
    <x v="2137"/>
    <x v="0"/>
    <n v="1780000000000"/>
    <s v="Cycling Shoes"/>
    <n v="17600000000000"/>
    <n v="1"/>
    <n v="517.53"/>
    <n v="569.28300000000002"/>
    <n v="51.753"/>
  </r>
  <r>
    <s v="gid://shopify/LineItem/2154800250958"/>
    <n v="2628"/>
    <s v="United States"/>
    <s v="Christean"/>
    <s v="Cremer"/>
    <x v="22"/>
    <n v="76251"/>
    <x v="45"/>
    <x v="0"/>
    <n v="1390"/>
    <x v="2138"/>
    <x v="0"/>
    <n v="1410000000000"/>
    <s v="Cycling Shoes"/>
    <n v="12500000000000"/>
    <n v="1"/>
    <n v="537.13"/>
    <n v="590.84299999999996"/>
    <n v="53.713000000000001"/>
  </r>
  <r>
    <s v="gid://shopify/LineItem/2160828416078"/>
    <n v="6950"/>
    <s v="United States"/>
    <s v="Vi"/>
    <s v="Hempel"/>
    <x v="11"/>
    <n v="64674"/>
    <x v="99"/>
    <x v="0"/>
    <n v="3477"/>
    <x v="2093"/>
    <x v="0"/>
    <n v="2340000000000"/>
    <s v="Cycling Shoes"/>
    <n v="21100000000000"/>
    <n v="1"/>
    <n v="635.13"/>
    <n v="698.64300000000003"/>
    <n v="63.512999999999998"/>
  </r>
  <r>
    <s v="gid://shopify/LineItem/2157338493006"/>
    <n v="4634"/>
    <s v="United States"/>
    <s v="Eleanor"/>
    <s v="Havard"/>
    <x v="31"/>
    <n v="58330"/>
    <x v="74"/>
    <x v="0"/>
    <n v="1158"/>
    <x v="2139"/>
    <x v="0"/>
    <n v="1430000000000"/>
    <s v="Cycling Shoes"/>
    <n v="12600000000000"/>
    <n v="1"/>
    <n v="537.13"/>
    <n v="590.84299999999996"/>
    <n v="53.713000000000001"/>
  </r>
  <r>
    <s v="gid://shopify/LineItem/2156308758606"/>
    <n v="3805"/>
    <s v="United States"/>
    <s v="Marcie"/>
    <s v="Bessey"/>
    <x v="17"/>
    <n v="4424"/>
    <x v="38"/>
    <x v="0"/>
    <n v="2536"/>
    <x v="2140"/>
    <x v="0"/>
    <n v="1430000000000"/>
    <s v="Cycling Shoes"/>
    <n v="12600000000000"/>
    <n v="1"/>
    <n v="587.92999999999995"/>
    <n v="646.72299999999996"/>
    <n v="58.792999999999999"/>
  </r>
  <r>
    <s v="gid://shopify/LineItem/2159686746190"/>
    <n v="6102"/>
    <s v="United States"/>
    <s v="Amalia"/>
    <s v="Vardie"/>
    <x v="1"/>
    <n v="61665"/>
    <x v="27"/>
    <x v="0"/>
    <n v="3862"/>
    <x v="2141"/>
    <x v="0"/>
    <n v="1430000000000"/>
    <s v="Cycling Shoes"/>
    <n v="12600000000000"/>
    <n v="1"/>
    <n v="517.53"/>
    <n v="569.28300000000002"/>
    <n v="51.753"/>
  </r>
  <r>
    <s v="gid://shopify/LineItem/2160931504206"/>
    <n v="7019"/>
    <s v="United States"/>
    <s v="Ignace"/>
    <s v="Priel"/>
    <x v="37"/>
    <n v="64895"/>
    <x v="193"/>
    <x v="0"/>
    <n v="18"/>
    <x v="1662"/>
    <x v="0"/>
    <n v="1430000000000"/>
    <s v="Cycling Shoes"/>
    <n v="12600000000000"/>
    <n v="1"/>
    <n v="537.13"/>
    <n v="590.84299999999996"/>
    <n v="53.713000000000001"/>
  </r>
  <r>
    <s v="gid://shopify/LineItem/2160748363854"/>
    <n v="6891"/>
    <s v="United States"/>
    <s v="Lark"/>
    <s v="Borrott"/>
    <x v="25"/>
    <n v="66834"/>
    <x v="68"/>
    <x v="0"/>
    <n v="5048"/>
    <x v="25"/>
    <x v="0"/>
    <n v="1380000000000"/>
    <s v="Climbing Shoes"/>
    <n v="12400000000000"/>
    <n v="1"/>
    <n v="537.13"/>
    <n v="590.84299999999996"/>
    <n v="53.713000000000001"/>
  </r>
  <r>
    <s v="gid://shopify/LineItem/2153691512910"/>
    <n v="1753"/>
    <s v="United States"/>
    <s v="Alvy"/>
    <s v="Gutch"/>
    <x v="4"/>
    <n v="49224"/>
    <x v="169"/>
    <x v="0"/>
    <n v="2155"/>
    <x v="174"/>
    <x v="0"/>
    <n v="6689477701"/>
    <s v="Climbing Shoes"/>
    <n v="22464296197"/>
    <n v="1"/>
    <n v="537.13"/>
    <n v="590.84299999999996"/>
    <n v="53.713000000000001"/>
  </r>
  <r>
    <s v="gid://shopify/LineItem/2157105807438"/>
    <n v="4375"/>
    <s v="United States"/>
    <s v="Aldridge"/>
    <s v="Willmont"/>
    <x v="0"/>
    <n v="18469"/>
    <x v="51"/>
    <x v="0"/>
    <n v="2539"/>
    <x v="2142"/>
    <x v="0"/>
    <n v="6689477701"/>
    <s v="Climbing Shoes"/>
    <n v="22464296197"/>
    <n v="1"/>
    <n v="625.13"/>
    <n v="687.64300000000003"/>
    <n v="62.512999999999998"/>
  </r>
  <r>
    <s v="gid://shopify/LineItem/2156021055566"/>
    <n v="3574"/>
    <s v="United States"/>
    <s v="Elyn"/>
    <s v="Fromont"/>
    <x v="35"/>
    <n v="22821"/>
    <x v="115"/>
    <x v="0"/>
    <n v="3565"/>
    <x v="528"/>
    <x v="0"/>
    <n v="6689477701"/>
    <s v="Climbing Shoes"/>
    <n v="22464296197"/>
    <n v="1"/>
    <n v="682.33"/>
    <n v="750.56299999999999"/>
    <n v="68.233000000000004"/>
  </r>
  <r>
    <s v="gid://shopify/LineItem/2157544243278"/>
    <n v="4808"/>
    <s v="United States"/>
    <s v="Zebulon"/>
    <s v="Flaxon"/>
    <x v="25"/>
    <n v="95660"/>
    <x v="68"/>
    <x v="0"/>
    <n v="5982"/>
    <x v="2143"/>
    <x v="0"/>
    <n v="6689477701"/>
    <s v="Climbing Shoes"/>
    <n v="22464296197"/>
    <n v="1"/>
    <n v="595.92999999999995"/>
    <n v="655.52300000000002"/>
    <n v="59.593000000000004"/>
  </r>
  <r>
    <s v="gid://shopify/LineItem/2152495906894"/>
    <n v="886"/>
    <s v="United States"/>
    <s v="Velvet"/>
    <s v="Selly"/>
    <x v="5"/>
    <n v="89172"/>
    <x v="227"/>
    <x v="0"/>
    <n v="6017"/>
    <x v="2144"/>
    <x v="0"/>
    <n v="6689477957"/>
    <s v="Climbing Shoes"/>
    <n v="22464300165"/>
    <n v="1"/>
    <n v="527.13"/>
    <n v="579.84299999999996"/>
    <n v="52.713000000000001"/>
  </r>
  <r>
    <s v="gid://shopify/LineItem/2156381831246"/>
    <n v="3863"/>
    <s v="United States"/>
    <s v="Burch"/>
    <s v="Harden"/>
    <x v="0"/>
    <n v="82155"/>
    <x v="2"/>
    <x v="0"/>
    <n v="561"/>
    <x v="831"/>
    <x v="0"/>
    <n v="6689477957"/>
    <s v="Climbing Shoes"/>
    <n v="22464300165"/>
    <n v="1"/>
    <n v="563.92999999999995"/>
    <n v="620.32299999999998"/>
    <n v="56.393000000000001"/>
  </r>
  <r>
    <s v="gid://shopify/LineItem/2157077987406"/>
    <n v="4336"/>
    <s v="United States"/>
    <s v="Nananne"/>
    <s v="Fulford"/>
    <x v="3"/>
    <n v="90756"/>
    <x v="263"/>
    <x v="0"/>
    <n v="438"/>
    <x v="2145"/>
    <x v="0"/>
    <n v="6689477957"/>
    <s v="Climbing Shoes"/>
    <n v="22464300165"/>
    <n v="1"/>
    <n v="509.53"/>
    <n v="560.48299999999995"/>
    <n v="50.953000000000003"/>
  </r>
  <r>
    <s v="gid://shopify/LineItem/2157161480270"/>
    <n v="4448"/>
    <s v="United States"/>
    <s v="Bertie"/>
    <s v="Franchi"/>
    <x v="26"/>
    <n v="21631"/>
    <x v="138"/>
    <x v="0"/>
    <n v="703"/>
    <x v="2146"/>
    <x v="0"/>
    <n v="6442802437"/>
    <s v="Climbing Shoes"/>
    <n v="21306268485"/>
    <n v="1"/>
    <n v="537.13"/>
    <n v="590.84299999999996"/>
    <n v="53.713000000000001"/>
  </r>
  <r>
    <s v="gid://shopify/LineItem/2161060511822"/>
    <n v="7118"/>
    <s v="United States"/>
    <s v="Vinny"/>
    <s v="Bascombe"/>
    <x v="7"/>
    <n v="30131"/>
    <x v="58"/>
    <x v="0"/>
    <n v="4617"/>
    <x v="2147"/>
    <x v="0"/>
    <n v="6442802437"/>
    <s v="Climbing Shoes"/>
    <n v="21306268485"/>
    <n v="1"/>
    <n v="527.33000000000004"/>
    <n v="580.06299999999999"/>
    <n v="52.732999999999997"/>
  </r>
  <r>
    <s v="gid://shopify/LineItem/2154073817166"/>
    <n v="2030"/>
    <s v="United States"/>
    <s v="Annmarie"/>
    <s v="McMillan"/>
    <x v="2"/>
    <n v="55318"/>
    <x v="142"/>
    <x v="0"/>
    <n v="2063"/>
    <x v="2148"/>
    <x v="0"/>
    <n v="5886651461"/>
    <s v="Climbing Shoes"/>
    <n v="18827886533"/>
    <n v="1"/>
    <n v="517.13"/>
    <n v="568.84299999999996"/>
    <n v="51.713000000000001"/>
  </r>
  <r>
    <s v="gid://shopify/LineItem/2159537553486"/>
    <n v="6004"/>
    <s v="United States"/>
    <s v="Ryley"/>
    <s v="McDermott-Row"/>
    <x v="6"/>
    <n v="14554"/>
    <x v="141"/>
    <x v="0"/>
    <n v="5454"/>
    <x v="2149"/>
    <x v="0"/>
    <n v="5886651461"/>
    <s v="Climbing Shoes"/>
    <n v="18827886533"/>
    <n v="1"/>
    <n v="517.13"/>
    <n v="568.84299999999996"/>
    <n v="51.713000000000001"/>
  </r>
  <r>
    <s v="gid://shopify/LineItem/2153513386062"/>
    <n v="1575"/>
    <s v="United States"/>
    <s v="Lise"/>
    <s v="Ruff"/>
    <x v="4"/>
    <n v="91580"/>
    <x v="169"/>
    <x v="0"/>
    <n v="587"/>
    <x v="2150"/>
    <x v="0"/>
    <n v="5886651461"/>
    <s v="Climbing Shoes"/>
    <n v="18827886533"/>
    <n v="1"/>
    <n v="688.73"/>
    <n v="757.60299999999995"/>
    <n v="68.873000000000005"/>
  </r>
  <r>
    <s v="gid://shopify/LineItem/2158770257998"/>
    <n v="5489"/>
    <s v="United States"/>
    <s v="Anselma"/>
    <s v="Inkster"/>
    <x v="0"/>
    <n v="33237"/>
    <x v="190"/>
    <x v="0"/>
    <n v="256"/>
    <x v="2151"/>
    <x v="0"/>
    <n v="5886651461"/>
    <s v="Climbing Shoes"/>
    <n v="18827886533"/>
    <n v="1"/>
    <n v="501.53"/>
    <n v="551.68299999999999"/>
    <n v="50.152999999999999"/>
  </r>
  <r>
    <s v="gid://shopify/LineItem/2151421182030"/>
    <n v="84"/>
    <s v="United States"/>
    <s v="Rupert"/>
    <s v="Stowers"/>
    <x v="11"/>
    <n v="15049"/>
    <x v="234"/>
    <x v="0"/>
    <n v="747"/>
    <x v="624"/>
    <x v="0"/>
    <n v="150000000000"/>
    <s v="Climbing Shoes"/>
    <n v="1470000000000"/>
    <n v="1"/>
    <n v="527.13"/>
    <n v="579.84299999999996"/>
    <n v="52.713000000000001"/>
  </r>
  <r>
    <s v="gid://shopify/LineItem/2159726493774"/>
    <n v="6132"/>
    <s v="United States"/>
    <s v="Doug"/>
    <s v="Curds"/>
    <x v="28"/>
    <n v="59355"/>
    <x v="118"/>
    <x v="0"/>
    <n v="5487"/>
    <x v="1508"/>
    <x v="0"/>
    <n v="150000000000"/>
    <s v="Climbing Shoes"/>
    <n v="1470000000000"/>
    <n v="1"/>
    <n v="527.13"/>
    <n v="579.84299999999996"/>
    <n v="52.713000000000001"/>
  </r>
  <r>
    <s v="gid://shopify/LineItem/2155981078606"/>
    <n v="3535"/>
    <s v="United States"/>
    <s v="Gay"/>
    <s v="Bantham"/>
    <x v="1"/>
    <n v="94929"/>
    <x v="10"/>
    <x v="0"/>
    <n v="5862"/>
    <x v="840"/>
    <x v="0"/>
    <n v="150000000000"/>
    <s v="Climbing Shoes"/>
    <n v="1470000000000"/>
    <n v="1"/>
    <n v="613.13"/>
    <n v="674.44299999999998"/>
    <n v="61.313000000000002"/>
  </r>
  <r>
    <s v="gid://shopify/LineItem/2156044419150"/>
    <n v="3596"/>
    <s v="United States"/>
    <s v="Val"/>
    <s v="Hemphrey"/>
    <x v="21"/>
    <n v="8539"/>
    <x v="64"/>
    <x v="0"/>
    <n v="1094"/>
    <x v="1709"/>
    <x v="0"/>
    <n v="150000000000"/>
    <s v="Climbing Shoes"/>
    <n v="1470000000000"/>
    <n v="1"/>
    <n v="613.13"/>
    <n v="674.44299999999998"/>
    <n v="61.313000000000002"/>
  </r>
  <r>
    <s v="gid://shopify/LineItem/2152008024142"/>
    <n v="576"/>
    <s v="United States"/>
    <s v="Fidel"/>
    <s v="Umbers"/>
    <x v="17"/>
    <n v="75436"/>
    <x v="195"/>
    <x v="0"/>
    <n v="6488"/>
    <x v="2152"/>
    <x v="0"/>
    <n v="2340000000000"/>
    <s v="Climbing Shoes"/>
    <n v="21100000000000"/>
    <n v="1"/>
    <n v="635.13"/>
    <n v="698.64300000000003"/>
    <n v="63.512999999999998"/>
  </r>
  <r>
    <s v="gid://shopify/LineItem/2153213362254"/>
    <n v="1330"/>
    <s v="United States"/>
    <s v="Lyon"/>
    <s v="Anelay"/>
    <x v="0"/>
    <n v="91709"/>
    <x v="51"/>
    <x v="0"/>
    <n v="3245"/>
    <x v="2153"/>
    <x v="0"/>
    <n v="2340000000000"/>
    <s v="Climbing Shoes"/>
    <n v="21100000000000"/>
    <n v="1"/>
    <n v="537.13"/>
    <n v="590.84299999999996"/>
    <n v="53.713000000000001"/>
  </r>
  <r>
    <s v="gid://shopify/LineItem/2157544439886"/>
    <n v="4809"/>
    <s v="United States"/>
    <s v="Orazio"/>
    <s v="Marjanski"/>
    <x v="19"/>
    <n v="29707"/>
    <x v="117"/>
    <x v="0"/>
    <n v="2811"/>
    <x v="2143"/>
    <x v="0"/>
    <n v="2350000000000"/>
    <s v="Climbing Shoes"/>
    <n v="21100000000000"/>
    <n v="1"/>
    <n v="723.13"/>
    <n v="795.44299999999998"/>
    <n v="72.313000000000002"/>
  </r>
  <r>
    <s v="gid://shopify/LineItem/2153310584910"/>
    <n v="1421"/>
    <s v="United States"/>
    <s v="Damon"/>
    <s v="Tomsen"/>
    <x v="3"/>
    <n v="33606"/>
    <x v="4"/>
    <x v="0"/>
    <n v="605"/>
    <x v="1875"/>
    <x v="0"/>
    <n v="1390000000000"/>
    <s v="Climbing Shoes"/>
    <n v="12500000000000"/>
    <n v="1"/>
    <n v="733.13"/>
    <n v="806.44299999999998"/>
    <n v="73.313000000000002"/>
  </r>
  <r>
    <s v="gid://shopify/LineItem/2152956919886"/>
    <n v="1071"/>
    <s v="United States"/>
    <s v="Nicolas"/>
    <s v="Zum Felde"/>
    <x v="0"/>
    <n v="24542"/>
    <x v="51"/>
    <x v="0"/>
    <n v="6053"/>
    <x v="2154"/>
    <x v="0"/>
    <n v="8624691653"/>
    <s v="Climbing Shoes"/>
    <n v="36980511429"/>
    <n v="1"/>
    <n v="497.13"/>
    <n v="546.84299999999996"/>
    <n v="49.713000000000001"/>
  </r>
  <r>
    <s v="gid://shopify/LineItem/2155250614350"/>
    <n v="3088"/>
    <s v="United States"/>
    <s v="Jo ann"/>
    <s v="Wittrington"/>
    <x v="11"/>
    <n v="79039"/>
    <x v="25"/>
    <x v="0"/>
    <n v="2210"/>
    <x v="2155"/>
    <x v="0"/>
    <n v="1410000000000"/>
    <s v="Climbing Shoes"/>
    <n v="12500000000000"/>
    <n v="1"/>
    <n v="578.33000000000004"/>
    <n v="636.16300000000001"/>
    <n v="57.832999999999998"/>
  </r>
  <r>
    <s v="gid://shopify/LineItem/2158096744526"/>
    <n v="5231"/>
    <s v="United States"/>
    <s v="Mimi"/>
    <s v="Haglington"/>
    <x v="3"/>
    <n v="12410"/>
    <x v="7"/>
    <x v="0"/>
    <n v="627"/>
    <x v="2156"/>
    <x v="0"/>
    <n v="1410000000000"/>
    <s v="Climbing Shoes"/>
    <n v="12500000000000"/>
    <n v="1"/>
    <n v="578.33000000000004"/>
    <n v="636.16300000000001"/>
    <n v="57.832999999999998"/>
  </r>
  <r>
    <s v="gid://shopify/LineItem/2155704483918"/>
    <n v="3275"/>
    <s v="United States"/>
    <s v="Pooh"/>
    <s v="Towndrow"/>
    <x v="6"/>
    <n v="24674"/>
    <x v="66"/>
    <x v="0"/>
    <n v="6049"/>
    <x v="2157"/>
    <x v="0"/>
    <n v="150000000000"/>
    <s v="Climbing Shoes"/>
    <n v="1470000000000"/>
    <n v="1"/>
    <n v="610.33000000000004"/>
    <n v="671.36300000000006"/>
    <n v="61.033000000000001"/>
  </r>
  <r>
    <s v="gid://shopify/LineItem/2157074350158"/>
    <n v="4329"/>
    <s v="United States"/>
    <s v="Vergil"/>
    <s v="Pauer"/>
    <x v="6"/>
    <n v="25621"/>
    <x v="140"/>
    <x v="0"/>
    <n v="6410"/>
    <x v="457"/>
    <x v="0"/>
    <n v="150000000000"/>
    <s v="Climbing Shoes"/>
    <n v="1470000000000"/>
    <n v="1"/>
    <n v="531.92999999999995"/>
    <n v="585.12300000000005"/>
    <n v="53.192999999999998"/>
  </r>
  <r>
    <s v="gid://shopify/LineItem/2160968466510"/>
    <n v="7051"/>
    <s v="United States"/>
    <s v="Ophelie"/>
    <s v="Gameson"/>
    <x v="0"/>
    <n v="89778"/>
    <x v="0"/>
    <x v="0"/>
    <n v="2095"/>
    <x v="2158"/>
    <x v="0"/>
    <n v="1380000000000"/>
    <s v="Climbing Shoes"/>
    <n v="12400000000000"/>
    <n v="1"/>
    <n v="531.92999999999995"/>
    <n v="585.12300000000005"/>
    <n v="53.192999999999998"/>
  </r>
  <r>
    <s v="gid://shopify/LineItem/2152311095374"/>
    <n v="770"/>
    <s v="United States"/>
    <s v="Obadiah"/>
    <s v="Thridgould"/>
    <x v="6"/>
    <n v="4683"/>
    <x v="240"/>
    <x v="0"/>
    <n v="2111"/>
    <x v="2159"/>
    <x v="0"/>
    <n v="1420000000000"/>
    <s v="Climbing Shoes"/>
    <n v="12600000000000"/>
    <n v="1"/>
    <n v="566.53"/>
    <n v="623.18299999999999"/>
    <n v="56.652999999999999"/>
  </r>
  <r>
    <s v="gid://shopify/LineItem/2156260982862"/>
    <n v="3773"/>
    <s v="United States"/>
    <s v="Bary"/>
    <s v="Riseborough"/>
    <x v="2"/>
    <n v="31641"/>
    <x v="339"/>
    <x v="0"/>
    <n v="2756"/>
    <x v="2160"/>
    <x v="0"/>
    <n v="1410000000000"/>
    <s v="Climbing Shoes"/>
    <n v="12500000000000"/>
    <n v="1"/>
    <n v="595.92999999999995"/>
    <n v="655.52300000000002"/>
    <n v="59.593000000000004"/>
  </r>
  <r>
    <s v="gid://shopify/LineItem/2155506565198"/>
    <n v="3207"/>
    <s v="United States"/>
    <s v="Sutton"/>
    <s v="Strelitzki"/>
    <x v="37"/>
    <n v="92149"/>
    <x v="173"/>
    <x v="0"/>
    <n v="4452"/>
    <x v="2161"/>
    <x v="0"/>
    <n v="1380000000000"/>
    <s v="Climbing Shoes"/>
    <n v="12400000000000"/>
    <n v="1"/>
    <n v="1221.53"/>
    <n v="1343.683"/>
    <n v="122.15300000000001"/>
  </r>
  <r>
    <s v="gid://shopify/LineItem/2160269099086"/>
    <n v="6428"/>
    <s v="United States"/>
    <s v="Vaclav"/>
    <s v="Glentz"/>
    <x v="13"/>
    <n v="6357"/>
    <x v="23"/>
    <x v="0"/>
    <n v="5267"/>
    <x v="2162"/>
    <x v="0"/>
    <n v="2350000000000"/>
    <s v="Climbing Shoes"/>
    <n v="21100000000000"/>
    <n v="1"/>
    <n v="527.13"/>
    <n v="579.84299999999996"/>
    <n v="52.713000000000001"/>
  </r>
  <r>
    <s v="gid://shopify/LineItem/2154398941262"/>
    <n v="2168"/>
    <s v="United States"/>
    <s v="Catlin"/>
    <s v="Padley"/>
    <x v="29"/>
    <n v="6687"/>
    <x v="281"/>
    <x v="0"/>
    <n v="2322"/>
    <x v="1552"/>
    <x v="0"/>
    <n v="9058888005"/>
    <s v="Climbing Shoes"/>
    <n v="43149298949"/>
    <n v="1"/>
    <n v="497.13"/>
    <n v="546.84299999999996"/>
    <n v="49.713000000000001"/>
  </r>
  <r>
    <s v="gid://shopify/LineItem/2156680577102"/>
    <n v="4105"/>
    <s v="United States"/>
    <s v="Humberto"/>
    <s v="Kirtley"/>
    <x v="0"/>
    <n v="66081"/>
    <x v="51"/>
    <x v="0"/>
    <n v="815"/>
    <x v="19"/>
    <x v="0"/>
    <n v="6870668613"/>
    <s v="Climbing Shoes"/>
    <n v="23268252101"/>
    <n v="1"/>
    <n v="563.92999999999995"/>
    <n v="620.32299999999998"/>
    <n v="56.393000000000001"/>
  </r>
  <r>
    <s v="gid://shopify/LineItem/2157102137422"/>
    <n v="4364"/>
    <s v="United States"/>
    <s v="Carmine"/>
    <s v="Farrey"/>
    <x v="16"/>
    <n v="82000"/>
    <x v="34"/>
    <x v="0"/>
    <n v="4331"/>
    <x v="2163"/>
    <x v="0"/>
    <n v="6870668613"/>
    <s v="Climbing Shoes"/>
    <n v="23268252101"/>
    <n v="1"/>
    <n v="720.73"/>
    <n v="792.803"/>
    <n v="72.072999999999993"/>
  </r>
  <r>
    <s v="gid://shopify/LineItem/2157864321102"/>
    <n v="5055"/>
    <s v="United States"/>
    <s v="Zarla"/>
    <s v="Sarll"/>
    <x v="17"/>
    <n v="99264"/>
    <x v="102"/>
    <x v="0"/>
    <n v="5471"/>
    <x v="1841"/>
    <x v="0"/>
    <n v="8624688581"/>
    <s v="Climbing Shoes"/>
    <n v="36980483205"/>
    <n v="1"/>
    <n v="531.92999999999995"/>
    <n v="585.12300000000005"/>
    <n v="53.192999999999998"/>
  </r>
  <r>
    <s v="gid://shopify/LineItem/2159537127502"/>
    <n v="6003"/>
    <s v="United States"/>
    <s v="Rivkah"/>
    <s v="Hazelden"/>
    <x v="0"/>
    <n v="40730"/>
    <x v="182"/>
    <x v="0"/>
    <n v="2677"/>
    <x v="132"/>
    <x v="0"/>
    <n v="6964674693"/>
    <s v="Climbing Shoes"/>
    <n v="24039257349"/>
    <n v="1"/>
    <n v="507.13"/>
    <n v="557.84299999999996"/>
    <n v="50.713000000000001"/>
  </r>
  <r>
    <s v="gid://shopify/LineItem/2161127358542"/>
    <n v="7172"/>
    <s v="United States"/>
    <s v="Austin"/>
    <s v="Angood"/>
    <x v="26"/>
    <n v="11908"/>
    <x v="61"/>
    <x v="0"/>
    <n v="3361"/>
    <x v="2164"/>
    <x v="0"/>
    <n v="1380000000000"/>
    <s v="Climbing Shoes"/>
    <n v="12400000000000"/>
    <n v="1"/>
    <n v="497.13"/>
    <n v="546.84299999999996"/>
    <n v="49.713000000000001"/>
  </r>
  <r>
    <s v="gid://shopify/LineItem/2152279146574"/>
    <n v="746"/>
    <s v="United States"/>
    <s v="Berny"/>
    <s v="Wyard"/>
    <x v="7"/>
    <n v="12014"/>
    <x v="54"/>
    <x v="0"/>
    <n v="1490"/>
    <x v="1128"/>
    <x v="0"/>
    <n v="8624692485"/>
    <s v="Climbing Shoes"/>
    <n v="36980518789"/>
    <n v="1"/>
    <n v="537.13"/>
    <n v="590.84299999999996"/>
    <n v="53.713000000000001"/>
  </r>
  <r>
    <s v="gid://shopify/LineItem/2160283877454"/>
    <n v="6453"/>
    <s v="United States"/>
    <s v="Isak"/>
    <s v="Faunt"/>
    <x v="2"/>
    <n v="67243"/>
    <x v="155"/>
    <x v="0"/>
    <n v="2207"/>
    <x v="1657"/>
    <x v="0"/>
    <n v="8624692485"/>
    <s v="Climbing Shoes"/>
    <n v="36980518789"/>
    <n v="1"/>
    <n v="635.13"/>
    <n v="698.64300000000003"/>
    <n v="63.512999999999998"/>
  </r>
  <r>
    <s v="gid://shopify/LineItem/2160357965902"/>
    <n v="6535"/>
    <s v="United States"/>
    <s v="Timothea"/>
    <s v="Rosenberger"/>
    <x v="0"/>
    <n v="75153"/>
    <x v="2"/>
    <x v="0"/>
    <n v="4708"/>
    <x v="412"/>
    <x v="0"/>
    <n v="8624692613"/>
    <s v="Climbing Shoes"/>
    <n v="36980519685"/>
    <n v="1"/>
    <n v="497.13"/>
    <n v="546.84299999999996"/>
    <n v="49.713000000000001"/>
  </r>
  <r>
    <s v="gid://shopify/LineItem/2151504576590"/>
    <n v="145"/>
    <s v="United States"/>
    <s v="Deonne"/>
    <s v="Tolle"/>
    <x v="29"/>
    <n v="99519"/>
    <x v="226"/>
    <x v="0"/>
    <n v="3952"/>
    <x v="2165"/>
    <x v="0"/>
    <n v="150000000000"/>
    <s v="Climbing Shoes"/>
    <n v="1470000000000"/>
    <n v="1"/>
    <n v="517.13"/>
    <n v="568.84299999999996"/>
    <n v="51.713000000000001"/>
  </r>
  <r>
    <s v="gid://shopify/LineItem/2157558956110"/>
    <n v="4817"/>
    <s v="United States"/>
    <s v="Nerty"/>
    <s v="Thynn"/>
    <x v="2"/>
    <n v="80544"/>
    <x v="80"/>
    <x v="0"/>
    <n v="5309"/>
    <x v="1044"/>
    <x v="0"/>
    <n v="1410000000000"/>
    <s v="Climbing Shoes"/>
    <n v="12500000000000"/>
    <n v="1"/>
    <n v="497.13"/>
    <n v="546.84299999999996"/>
    <n v="49.713000000000001"/>
  </r>
  <r>
    <s v="gid://shopify/LineItem/2160463708238"/>
    <n v="6629"/>
    <s v="United States"/>
    <s v="Roddie"/>
    <s v="Fidele"/>
    <x v="28"/>
    <n v="52394"/>
    <x v="118"/>
    <x v="0"/>
    <n v="5374"/>
    <x v="2046"/>
    <x v="0"/>
    <n v="1410000000000"/>
    <s v="Climbing Shoes"/>
    <n v="12500000000000"/>
    <n v="1"/>
    <n v="555.13"/>
    <n v="610.64300000000003"/>
    <n v="55.512999999999998"/>
  </r>
  <r>
    <s v="gid://shopify/LineItem/2158678769742"/>
    <n v="5456"/>
    <s v="United States"/>
    <s v="Juana"/>
    <s v="Darwin"/>
    <x v="29"/>
    <n v="66488"/>
    <x v="315"/>
    <x v="0"/>
    <n v="5452"/>
    <x v="2166"/>
    <x v="0"/>
    <n v="6870669573"/>
    <s v="Climbing Shoes"/>
    <n v="23268258437"/>
    <n v="1"/>
    <n v="527.13"/>
    <n v="579.84299999999996"/>
    <n v="52.713000000000001"/>
  </r>
  <r>
    <s v="gid://shopify/LineItem/2157883686990"/>
    <n v="5075"/>
    <s v="United States"/>
    <s v="Marlie"/>
    <s v="Nerne"/>
    <x v="27"/>
    <n v="45830"/>
    <x v="57"/>
    <x v="0"/>
    <n v="102"/>
    <x v="2167"/>
    <x v="0"/>
    <n v="1430000000000"/>
    <s v="Climbing Shoes"/>
    <n v="12600000000000"/>
    <n v="1"/>
    <n v="635.13"/>
    <n v="698.64300000000003"/>
    <n v="63.512999999999998"/>
  </r>
  <r>
    <s v="gid://shopify/LineItem/2159106883662"/>
    <n v="5716"/>
    <s v="United States"/>
    <s v="Renard"/>
    <s v="Kleinhaus"/>
    <x v="15"/>
    <n v="74326"/>
    <x v="129"/>
    <x v="0"/>
    <n v="6214"/>
    <x v="2168"/>
    <x v="0"/>
    <n v="150000000000"/>
    <s v="Climbing Shoes"/>
    <n v="1470000000000"/>
    <n v="1"/>
    <n v="555.92999999999995"/>
    <n v="611.52300000000002"/>
    <n v="55.593000000000004"/>
  </r>
  <r>
    <s v="gid://shopify/LineItem/2158808760398"/>
    <n v="5509"/>
    <s v="United States"/>
    <s v="Kirby"/>
    <s v="Marson"/>
    <x v="14"/>
    <n v="29346"/>
    <x v="96"/>
    <x v="0"/>
    <n v="786"/>
    <x v="2169"/>
    <x v="0"/>
    <n v="1380000000000"/>
    <s v="Climbing Shoes"/>
    <n v="12400000000000"/>
    <n v="1"/>
    <n v="683.13"/>
    <n v="751.44299999999998"/>
    <n v="68.313000000000002"/>
  </r>
  <r>
    <s v="gid://shopify/LineItem/2153748070478"/>
    <n v="1818"/>
    <s v="United States"/>
    <s v="Rubina"/>
    <s v="Letterick"/>
    <x v="0"/>
    <n v="14086"/>
    <x v="182"/>
    <x v="0"/>
    <n v="778"/>
    <x v="768"/>
    <x v="0"/>
    <n v="1410000000000"/>
    <s v="Climbing Shoes"/>
    <n v="12500000000000"/>
    <n v="1"/>
    <n v="497.13"/>
    <n v="546.84299999999996"/>
    <n v="49.713000000000001"/>
  </r>
  <r>
    <s v="gid://shopify/LineItem/2154235068494"/>
    <n v="2065"/>
    <s v="United States"/>
    <s v="Keriann"/>
    <s v="Duprey"/>
    <x v="6"/>
    <n v="58265"/>
    <x v="81"/>
    <x v="0"/>
    <n v="4682"/>
    <x v="2170"/>
    <x v="0"/>
    <n v="6137292741"/>
    <s v="Climbing Shoes"/>
    <n v="19946451717"/>
    <n v="1"/>
    <n v="625.13"/>
    <n v="687.64300000000003"/>
    <n v="62.512999999999998"/>
  </r>
  <r>
    <s v="gid://shopify/LineItem/2157670531150"/>
    <n v="4920"/>
    <s v="United States"/>
    <s v="Ches"/>
    <s v="Ilieve"/>
    <x v="10"/>
    <n v="53843"/>
    <x v="71"/>
    <x v="0"/>
    <n v="2565"/>
    <x v="2171"/>
    <x v="0"/>
    <n v="2350000000000"/>
    <s v="Climbing Shoes"/>
    <n v="21100000000000"/>
    <n v="1"/>
    <n v="517.53"/>
    <n v="569.28300000000002"/>
    <n v="51.753"/>
  </r>
  <r>
    <s v="gid://shopify/LineItem/2158982004814"/>
    <n v="5634"/>
    <s v="United States"/>
    <s v="Loni"/>
    <s v="Langcaster"/>
    <x v="5"/>
    <n v="40930"/>
    <x v="382"/>
    <x v="0"/>
    <n v="341"/>
    <x v="2172"/>
    <x v="0"/>
    <n v="1420000000000"/>
    <s v="Climbing Shoes"/>
    <n v="12600000000000"/>
    <n v="1"/>
    <n v="811.13"/>
    <n v="892.24300000000005"/>
    <n v="81.113"/>
  </r>
  <r>
    <s v="gid://shopify/LineItem/2152895119438"/>
    <n v="1016"/>
    <s v="United States"/>
    <s v="Bennett"/>
    <s v="Sowersby"/>
    <x v="28"/>
    <n v="11338"/>
    <x v="402"/>
    <x v="0"/>
    <n v="1679"/>
    <x v="2173"/>
    <x v="0"/>
    <n v="150000000000"/>
    <s v="Climbing Shoes"/>
    <n v="1470000000000"/>
    <n v="1"/>
    <n v="497.13"/>
    <n v="546.84299999999996"/>
    <n v="49.713000000000001"/>
  </r>
  <r>
    <s v="gid://shopify/LineItem/2152926019662"/>
    <n v="1048"/>
    <s v="United States"/>
    <s v="Glynn"/>
    <s v="Mackneis"/>
    <x v="6"/>
    <n v="67399"/>
    <x v="342"/>
    <x v="0"/>
    <n v="5853"/>
    <x v="2174"/>
    <x v="0"/>
    <n v="150000000000"/>
    <s v="Climbing Shoes"/>
    <n v="1470000000000"/>
    <n v="1"/>
    <n v="555.13"/>
    <n v="610.64300000000003"/>
    <n v="55.512999999999998"/>
  </r>
  <r>
    <s v="gid://shopify/LineItem/2157397540942"/>
    <n v="4692"/>
    <s v="United States"/>
    <s v="Desirae"/>
    <s v="Curteis"/>
    <x v="17"/>
    <n v="27953"/>
    <x v="323"/>
    <x v="0"/>
    <n v="2300"/>
    <x v="2175"/>
    <x v="0"/>
    <n v="150000000000"/>
    <s v="Climbing Shoes"/>
    <n v="1470000000000"/>
    <n v="1"/>
    <n v="497.13"/>
    <n v="546.84299999999996"/>
    <n v="49.713000000000001"/>
  </r>
  <r>
    <s v="gid://shopify/LineItem/2160211099726"/>
    <n v="6336"/>
    <s v="United States"/>
    <s v="Valentia"/>
    <s v="Prescot"/>
    <x v="28"/>
    <n v="33764"/>
    <x v="288"/>
    <x v="0"/>
    <n v="4343"/>
    <x v="1182"/>
    <x v="0"/>
    <n v="150000000000"/>
    <s v="Climbing Shoes"/>
    <n v="1470000000000"/>
    <n v="1"/>
    <n v="497.13"/>
    <n v="546.84299999999996"/>
    <n v="49.713000000000001"/>
  </r>
  <r>
    <s v="gid://shopify/LineItem/2158089044046"/>
    <n v="5226"/>
    <s v="United States"/>
    <s v="Roda"/>
    <s v="Vaggs"/>
    <x v="37"/>
    <n v="26500"/>
    <x v="193"/>
    <x v="0"/>
    <n v="5188"/>
    <x v="2095"/>
    <x v="0"/>
    <n v="150000000000"/>
    <s v="Climbing Shoes"/>
    <n v="1470000000000"/>
    <n v="1"/>
    <n v="485.53"/>
    <n v="534.08299999999997"/>
    <n v="48.552999999999997"/>
  </r>
  <r>
    <s v="gid://shopify/LineItem/2157198737486"/>
    <n v="4488"/>
    <s v="United States"/>
    <s v="Suki"/>
    <s v="Fahy"/>
    <x v="6"/>
    <n v="69791"/>
    <x v="381"/>
    <x v="0"/>
    <n v="650"/>
    <x v="898"/>
    <x v="0"/>
    <n v="1780000000000"/>
    <s v="Climbing Shoes"/>
    <n v="17600000000000"/>
    <n v="1"/>
    <n v="537.13"/>
    <n v="590.84299999999996"/>
    <n v="53.713000000000001"/>
  </r>
  <r>
    <s v="gid://shopify/LineItem/2158815739982"/>
    <n v="5515"/>
    <s v="United States"/>
    <s v="Gerry"/>
    <s v="Tomet"/>
    <x v="11"/>
    <n v="98204"/>
    <x v="18"/>
    <x v="0"/>
    <n v="1286"/>
    <x v="2176"/>
    <x v="0"/>
    <n v="6964677701"/>
    <s v="Climbing Shoes"/>
    <n v="24039295045"/>
    <n v="1"/>
    <n v="537.13"/>
    <n v="590.84299999999996"/>
    <n v="53.713000000000001"/>
  </r>
  <r>
    <s v="gid://shopify/LineItem/2159247523918"/>
    <n v="5811"/>
    <s v="United States"/>
    <s v="Mariette"/>
    <s v="Lightowlers"/>
    <x v="0"/>
    <n v="32777"/>
    <x v="403"/>
    <x v="0"/>
    <n v="5461"/>
    <x v="1774"/>
    <x v="0"/>
    <n v="6689477701"/>
    <s v="Climbing Shoes"/>
    <n v="22464295045"/>
    <n v="1"/>
    <n v="537.13"/>
    <n v="590.84299999999996"/>
    <n v="53.713000000000001"/>
  </r>
  <r>
    <s v="gid://shopify/LineItem/2154924736590"/>
    <n v="2742"/>
    <s v="United States"/>
    <s v="Amberly"/>
    <s v="Croyden"/>
    <x v="2"/>
    <n v="2232"/>
    <x v="172"/>
    <x v="0"/>
    <n v="2138"/>
    <x v="66"/>
    <x v="0"/>
    <n v="6689477957"/>
    <s v="Climbing Shoes"/>
    <n v="22464298565"/>
    <n v="1"/>
    <n v="527.13"/>
    <n v="579.84299999999996"/>
    <n v="52.713000000000001"/>
  </r>
  <r>
    <s v="gid://shopify/LineItem/2155725029454"/>
    <n v="3297"/>
    <s v="United States"/>
    <s v="Pier"/>
    <s v="Serrell"/>
    <x v="29"/>
    <n v="13134"/>
    <x v="315"/>
    <x v="0"/>
    <n v="1726"/>
    <x v="284"/>
    <x v="0"/>
    <n v="6689477957"/>
    <s v="Climbing Shoes"/>
    <n v="22464298565"/>
    <n v="1"/>
    <n v="527.13"/>
    <n v="579.84299999999996"/>
    <n v="52.713000000000001"/>
  </r>
  <r>
    <s v="gid://shopify/LineItem/2154980245582"/>
    <n v="2802"/>
    <s v="United States"/>
    <s v="Tedra"/>
    <s v="Moxon"/>
    <x v="2"/>
    <n v="81742"/>
    <x v="197"/>
    <x v="0"/>
    <n v="4182"/>
    <x v="2177"/>
    <x v="0"/>
    <n v="6689477957"/>
    <s v="Climbing Shoes"/>
    <n v="22464298565"/>
    <n v="1"/>
    <n v="509.53"/>
    <n v="560.48299999999995"/>
    <n v="50.953000000000003"/>
  </r>
  <r>
    <s v="gid://shopify/LineItem/2152027947086"/>
    <n v="587"/>
    <s v="United States"/>
    <s v="Sascha"/>
    <s v="Roby"/>
    <x v="11"/>
    <n v="23198"/>
    <x v="18"/>
    <x v="0"/>
    <n v="4125"/>
    <x v="956"/>
    <x v="0"/>
    <n v="6442802437"/>
    <s v="Climbing Shoes"/>
    <n v="21306267973"/>
    <n v="1"/>
    <n v="537.13"/>
    <n v="590.84299999999996"/>
    <n v="53.713000000000001"/>
  </r>
  <r>
    <s v="gid://shopify/LineItem/2159366471758"/>
    <n v="5890"/>
    <s v="United States"/>
    <s v="Sydelle"/>
    <s v="Dimitru"/>
    <x v="0"/>
    <n v="7130"/>
    <x v="190"/>
    <x v="0"/>
    <n v="1720"/>
    <x v="1388"/>
    <x v="0"/>
    <n v="6442802437"/>
    <s v="Climbing Shoes"/>
    <n v="21306267973"/>
    <n v="1"/>
    <n v="537.13"/>
    <n v="590.84299999999996"/>
    <n v="53.713000000000001"/>
  </r>
  <r>
    <s v="gid://shopify/LineItem/2156677398606"/>
    <n v="4101"/>
    <s v="United States"/>
    <s v="Inez"/>
    <s v="Tudball"/>
    <x v="0"/>
    <n v="34797"/>
    <x v="2"/>
    <x v="0"/>
    <n v="151"/>
    <x v="2178"/>
    <x v="0"/>
    <n v="6442802437"/>
    <s v="Climbing Shoes"/>
    <n v="21306267973"/>
    <n v="1"/>
    <n v="517.53"/>
    <n v="569.28300000000002"/>
    <n v="51.753"/>
  </r>
  <r>
    <s v="gid://shopify/LineItem/2153573711950"/>
    <n v="1650"/>
    <s v="United States"/>
    <s v="Rod"/>
    <s v="Haskins"/>
    <x v="6"/>
    <n v="95253"/>
    <x v="342"/>
    <x v="0"/>
    <n v="809"/>
    <x v="2179"/>
    <x v="0"/>
    <n v="1430000000000"/>
    <s v="Climbing Shoes"/>
    <n v="12600000000000"/>
    <n v="1"/>
    <n v="751.13"/>
    <n v="826.24300000000005"/>
    <n v="75.113"/>
  </r>
  <r>
    <s v="gid://shopify/LineItem/2154017357902"/>
    <n v="2003"/>
    <s v="United States"/>
    <s v="Mic"/>
    <s v="Mutimer"/>
    <x v="0"/>
    <n v="46787"/>
    <x v="0"/>
    <x v="0"/>
    <n v="238"/>
    <x v="2180"/>
    <x v="0"/>
    <n v="2340000000000"/>
    <s v="Climbing Shoes"/>
    <n v="21100000000000"/>
    <n v="1"/>
    <n v="517.53"/>
    <n v="569.28300000000002"/>
    <n v="51.753"/>
  </r>
  <r>
    <s v="gid://shopify/LineItem/2153896575054"/>
    <n v="1929"/>
    <s v="United States"/>
    <s v="Rem"/>
    <s v="Rubrow"/>
    <x v="2"/>
    <n v="1448"/>
    <x v="271"/>
    <x v="0"/>
    <n v="1547"/>
    <x v="2181"/>
    <x v="0"/>
    <n v="8624688325"/>
    <s v="Climbing Shoes"/>
    <n v="36980478917"/>
    <n v="1"/>
    <n v="527.13"/>
    <n v="579.84299999999996"/>
    <n v="52.713000000000001"/>
  </r>
  <r>
    <s v="gid://shopify/LineItem/2159418310734"/>
    <n v="5924"/>
    <s v="United States"/>
    <s v="Montague"/>
    <s v="Ibbotson"/>
    <x v="6"/>
    <n v="74994"/>
    <x v="342"/>
    <x v="0"/>
    <n v="1758"/>
    <x v="2182"/>
    <x v="0"/>
    <n v="8624688325"/>
    <s v="Climbing Shoes"/>
    <n v="36980478917"/>
    <n v="1"/>
    <n v="527.13"/>
    <n v="579.84299999999996"/>
    <n v="52.713000000000001"/>
  </r>
  <r>
    <s v="gid://shopify/LineItem/2151998619726"/>
    <n v="567"/>
    <s v="United States"/>
    <s v="Esther"/>
    <s v="Kinder"/>
    <x v="6"/>
    <n v="420"/>
    <x v="9"/>
    <x v="0"/>
    <n v="4405"/>
    <x v="2183"/>
    <x v="0"/>
    <n v="5886651461"/>
    <s v="Climbing Shoes"/>
    <n v="18827886469"/>
    <n v="1"/>
    <n v="517.13"/>
    <n v="568.84299999999996"/>
    <n v="51.713000000000001"/>
  </r>
  <r>
    <s v="gid://shopify/LineItem/2157661716558"/>
    <n v="4912"/>
    <s v="United States"/>
    <s v="Devland"/>
    <s v="Gutridge"/>
    <x v="6"/>
    <n v="79207"/>
    <x v="72"/>
    <x v="0"/>
    <n v="2164"/>
    <x v="2120"/>
    <x v="0"/>
    <n v="5886651461"/>
    <s v="Climbing Shoes"/>
    <n v="18827886469"/>
    <n v="1"/>
    <n v="517.13"/>
    <n v="568.84299999999996"/>
    <n v="51.713000000000001"/>
  </r>
  <r>
    <s v="gid://shopify/LineItem/2153029533774"/>
    <n v="1148"/>
    <s v="United States"/>
    <s v="Cherlyn"/>
    <s v="Kenworth"/>
    <x v="0"/>
    <n v="91448"/>
    <x v="2"/>
    <x v="0"/>
    <n v="6153"/>
    <x v="2184"/>
    <x v="0"/>
    <n v="5886651461"/>
    <s v="Climbing Shoes"/>
    <n v="18827886469"/>
    <n v="1"/>
    <n v="501.53"/>
    <n v="551.68299999999999"/>
    <n v="50.152999999999999"/>
  </r>
  <r>
    <s v="gid://shopify/LineItem/2160983507022"/>
    <n v="7066"/>
    <s v="United States"/>
    <s v="Lori"/>
    <s v="Oris"/>
    <x v="15"/>
    <n v="16024"/>
    <x v="91"/>
    <x v="0"/>
    <n v="2478"/>
    <x v="1537"/>
    <x v="0"/>
    <n v="5886651461"/>
    <s v="Climbing Shoes"/>
    <n v="18827886469"/>
    <n v="1"/>
    <n v="517.13"/>
    <n v="568.84299999999996"/>
    <n v="51.713000000000001"/>
  </r>
  <r>
    <s v="gid://shopify/LineItem/2155988680782"/>
    <n v="3539"/>
    <s v="United States"/>
    <s v="Erick"/>
    <s v="Smitheram"/>
    <x v="26"/>
    <n v="70684"/>
    <x v="203"/>
    <x v="0"/>
    <n v="2400"/>
    <x v="1629"/>
    <x v="0"/>
    <n v="6870668613"/>
    <s v="Climbing Shoes"/>
    <n v="23268251589"/>
    <n v="1"/>
    <n v="507.13"/>
    <n v="557.84299999999996"/>
    <n v="50.713000000000001"/>
  </r>
  <r>
    <s v="gid://shopify/LineItem/2155174592590"/>
    <n v="3008"/>
    <s v="United States"/>
    <s v="Tam"/>
    <s v="Bulstrode"/>
    <x v="2"/>
    <n v="77887"/>
    <x v="404"/>
    <x v="0"/>
    <n v="6364"/>
    <x v="742"/>
    <x v="0"/>
    <n v="6870668613"/>
    <s v="Climbing Shoes"/>
    <n v="23268251589"/>
    <n v="1"/>
    <n v="493.53"/>
    <n v="542.88300000000004"/>
    <n v="49.353000000000002"/>
  </r>
  <r>
    <s v="gid://shopify/LineItem/2160335847502"/>
    <n v="6515"/>
    <s v="United States"/>
    <s v="Adrea"/>
    <s v="Gething"/>
    <x v="6"/>
    <n v="24960"/>
    <x v="66"/>
    <x v="0"/>
    <n v="2779"/>
    <x v="2185"/>
    <x v="0"/>
    <n v="6442799365"/>
    <s v="Climbing Shoes"/>
    <n v="21306243717"/>
    <n v="1"/>
    <n v="563.92999999999995"/>
    <n v="620.32299999999998"/>
    <n v="56.393000000000001"/>
  </r>
  <r>
    <s v="gid://shopify/LineItem/2155045388366"/>
    <n v="2884"/>
    <s v="United States"/>
    <s v="Natalya"/>
    <s v="Raynard"/>
    <x v="16"/>
    <n v="43539"/>
    <x v="237"/>
    <x v="0"/>
    <n v="4661"/>
    <x v="2186"/>
    <x v="0"/>
    <n v="6442799621"/>
    <s v="Climbing Shoes"/>
    <n v="21306244933"/>
    <n v="1"/>
    <n v="507.13"/>
    <n v="557.84299999999996"/>
    <n v="50.713000000000001"/>
  </r>
  <r>
    <s v="gid://shopify/LineItem/2157227311182"/>
    <n v="4518"/>
    <s v="United States"/>
    <s v="Aleece"/>
    <s v="Haughton"/>
    <x v="31"/>
    <n v="28686"/>
    <x v="179"/>
    <x v="0"/>
    <n v="4871"/>
    <x v="2187"/>
    <x v="0"/>
    <n v="6442799621"/>
    <s v="Climbing Shoes"/>
    <n v="21306244933"/>
    <n v="1"/>
    <n v="507.13"/>
    <n v="557.84299999999996"/>
    <n v="50.713000000000001"/>
  </r>
  <r>
    <s v="gid://shopify/LineItem/2156748308558"/>
    <n v="4136"/>
    <s v="United States"/>
    <s v="Irvin"/>
    <s v="Godding"/>
    <x v="28"/>
    <n v="7593"/>
    <x v="252"/>
    <x v="0"/>
    <n v="6071"/>
    <x v="2188"/>
    <x v="0"/>
    <n v="6442799621"/>
    <s v="Climbing Shoes"/>
    <n v="21306244933"/>
    <n v="1"/>
    <n v="493.53"/>
    <n v="542.88300000000004"/>
    <n v="49.353000000000002"/>
  </r>
  <r>
    <s v="gid://shopify/LineItem/2157216727118"/>
    <n v="4506"/>
    <s v="United States"/>
    <s v="Lissy"/>
    <s v="Harrow"/>
    <x v="20"/>
    <n v="71675"/>
    <x v="42"/>
    <x v="0"/>
    <n v="2080"/>
    <x v="2189"/>
    <x v="0"/>
    <n v="150000000000"/>
    <s v="Climbing Shoes"/>
    <n v="1470000000000"/>
    <n v="1"/>
    <n v="517.13"/>
    <n v="568.84299999999996"/>
    <n v="51.713000000000001"/>
  </r>
  <r>
    <s v="gid://shopify/LineItem/2154974347342"/>
    <n v="2796"/>
    <s v="United States"/>
    <s v="Gardner"/>
    <s v="Musgrave"/>
    <x v="32"/>
    <n v="10646"/>
    <x v="351"/>
    <x v="0"/>
    <n v="1947"/>
    <x v="2190"/>
    <x v="0"/>
    <n v="6964674693"/>
    <s v="Climbing Shoes"/>
    <n v="24039256901"/>
    <n v="1"/>
    <n v="563.92999999999995"/>
    <n v="620.32299999999998"/>
    <n v="56.393000000000001"/>
  </r>
  <r>
    <s v="gid://shopify/LineItem/2158192689230"/>
    <n v="5274"/>
    <s v="United States"/>
    <s v="Mellisent"/>
    <s v="Brunon"/>
    <x v="4"/>
    <n v="9012"/>
    <x v="43"/>
    <x v="0"/>
    <n v="4816"/>
    <x v="2191"/>
    <x v="0"/>
    <n v="6964674693"/>
    <s v="Climbing Shoes"/>
    <n v="24039256901"/>
    <n v="1"/>
    <n v="539.92999999999995"/>
    <n v="593.923"/>
    <n v="53.993000000000002"/>
  </r>
  <r>
    <s v="gid://shopify/LineItem/2154408247374"/>
    <n v="2180"/>
    <s v="United States"/>
    <s v="Alexia"/>
    <s v="Greystock"/>
    <x v="0"/>
    <n v="44259"/>
    <x v="51"/>
    <x v="0"/>
    <n v="3815"/>
    <x v="2192"/>
    <x v="0"/>
    <n v="7489792325"/>
    <s v="Climbing Shoes"/>
    <n v="27618275333"/>
    <n v="1"/>
    <n v="653.13"/>
    <n v="718.44299999999998"/>
    <n v="65.313000000000002"/>
  </r>
  <r>
    <s v="gid://shopify/LineItem/2151189446734"/>
    <n v="22"/>
    <s v="United States"/>
    <s v="Dene"/>
    <s v="Wylder"/>
    <x v="2"/>
    <n v="80407"/>
    <x v="405"/>
    <x v="0"/>
    <n v="81"/>
    <x v="2193"/>
    <x v="0"/>
    <n v="7489792325"/>
    <s v="Climbing Shoes"/>
    <n v="27618275333"/>
    <n v="1"/>
    <n v="493.53"/>
    <n v="542.88300000000004"/>
    <n v="49.353000000000002"/>
  </r>
  <r>
    <s v="gid://shopify/LineItem/2154994171982"/>
    <n v="2818"/>
    <s v="United States"/>
    <s v="Salvatore"/>
    <s v="Guillotin"/>
    <x v="11"/>
    <n v="3351"/>
    <x v="18"/>
    <x v="0"/>
    <n v="235"/>
    <x v="2194"/>
    <x v="0"/>
    <n v="7489792325"/>
    <s v="Climbing Shoes"/>
    <n v="27618275333"/>
    <n v="1"/>
    <n v="555.92999999999995"/>
    <n v="611.52300000000002"/>
    <n v="55.593000000000004"/>
  </r>
  <r>
    <s v="gid://shopify/LineItem/2158588035150"/>
    <n v="5401"/>
    <s v="United States"/>
    <s v="Sharron"/>
    <s v="Hellmore"/>
    <x v="14"/>
    <n v="70784"/>
    <x v="28"/>
    <x v="0"/>
    <n v="2366"/>
    <x v="2195"/>
    <x v="0"/>
    <n v="7489792325"/>
    <s v="Climbing Shoes"/>
    <n v="27618275333"/>
    <n v="1"/>
    <n v="493.53"/>
    <n v="542.88300000000004"/>
    <n v="49.353000000000002"/>
  </r>
  <r>
    <s v="gid://shopify/LineItem/2156973555790"/>
    <n v="4180"/>
    <s v="United States"/>
    <s v="Buffy"/>
    <s v="Rehm"/>
    <x v="41"/>
    <n v="53520"/>
    <x v="201"/>
    <x v="0"/>
    <n v="2195"/>
    <x v="2196"/>
    <x v="0"/>
    <n v="6442800645"/>
    <s v="Climbing Shoes"/>
    <n v="21306255365"/>
    <n v="1"/>
    <n v="497.13"/>
    <n v="546.84299999999996"/>
    <n v="49.713000000000001"/>
  </r>
  <r>
    <s v="gid://shopify/LineItem/2153553231950"/>
    <n v="1621"/>
    <s v="United States"/>
    <s v="Alfie"/>
    <s v="Burgoine"/>
    <x v="2"/>
    <n v="20049"/>
    <x v="208"/>
    <x v="0"/>
    <n v="3611"/>
    <x v="1060"/>
    <x v="0"/>
    <n v="1380000000000"/>
    <s v="Climbing Shoes"/>
    <n v="12400000000000"/>
    <n v="1"/>
    <n v="497.13"/>
    <n v="546.84299999999996"/>
    <n v="49.713000000000001"/>
  </r>
  <r>
    <s v="gid://shopify/LineItem/2151559856206"/>
    <n v="215"/>
    <s v="United States"/>
    <s v="Saudra"/>
    <s v="Garritley"/>
    <x v="20"/>
    <n v="40221"/>
    <x v="42"/>
    <x v="0"/>
    <n v="4366"/>
    <x v="1100"/>
    <x v="0"/>
    <n v="1380000000000"/>
    <s v="Climbing Shoes"/>
    <n v="12400000000000"/>
    <n v="1"/>
    <n v="485.53"/>
    <n v="534.08299999999997"/>
    <n v="48.552999999999997"/>
  </r>
  <r>
    <s v="gid://shopify/LineItem/2161471979598"/>
    <n v="7406"/>
    <s v="United States"/>
    <s v="Gustie"/>
    <s v="Twiggs"/>
    <x v="18"/>
    <n v="50053"/>
    <x v="314"/>
    <x v="0"/>
    <n v="1343"/>
    <x v="1193"/>
    <x v="0"/>
    <n v="1380000000000"/>
    <s v="Climbing Shoes"/>
    <n v="12400000000000"/>
    <n v="1"/>
    <n v="485.53"/>
    <n v="534.08299999999997"/>
    <n v="48.552999999999997"/>
  </r>
  <r>
    <s v="gid://shopify/LineItem/2152145944654"/>
    <n v="676"/>
    <s v="United States"/>
    <s v="Kaiser"/>
    <s v="Bellhanger"/>
    <x v="2"/>
    <n v="94064"/>
    <x v="155"/>
    <x v="0"/>
    <n v="4510"/>
    <x v="1986"/>
    <x v="0"/>
    <n v="1380000000000"/>
    <s v="Climbing Shoes"/>
    <n v="12400000000000"/>
    <n v="1"/>
    <n v="517.13"/>
    <n v="568.84299999999996"/>
    <n v="51.713000000000001"/>
  </r>
  <r>
    <s v="gid://shopify/LineItem/2156398968910"/>
    <n v="3879"/>
    <s v="United States"/>
    <s v="Katha"/>
    <s v="Boolsen"/>
    <x v="3"/>
    <n v="3937"/>
    <x v="263"/>
    <x v="0"/>
    <n v="2921"/>
    <x v="1688"/>
    <x v="0"/>
    <n v="1380000000000"/>
    <s v="Climbing Shoes"/>
    <n v="12400000000000"/>
    <n v="1"/>
    <n v="555.92999999999995"/>
    <n v="611.52300000000002"/>
    <n v="55.593000000000004"/>
  </r>
  <r>
    <s v="gid://shopify/LineItem/2151819509838"/>
    <n v="438"/>
    <s v="United States"/>
    <s v="Lyndsie"/>
    <s v="Deaton"/>
    <x v="26"/>
    <n v="77968"/>
    <x v="55"/>
    <x v="0"/>
    <n v="645"/>
    <x v="2197"/>
    <x v="0"/>
    <n v="8624692485"/>
    <s v="Climbing Shoes"/>
    <n v="36980518341"/>
    <n v="1"/>
    <n v="537.13"/>
    <n v="590.84299999999996"/>
    <n v="53.713000000000001"/>
  </r>
  <r>
    <s v="gid://shopify/LineItem/2161177624654"/>
    <n v="7220"/>
    <s v="United States"/>
    <s v="Kennan"/>
    <s v="Matelyunas"/>
    <x v="36"/>
    <n v="69037"/>
    <x v="124"/>
    <x v="0"/>
    <n v="3839"/>
    <x v="1056"/>
    <x v="0"/>
    <n v="8624692485"/>
    <s v="Climbing Shoes"/>
    <n v="36980518341"/>
    <n v="1"/>
    <n v="537.13"/>
    <n v="590.84299999999996"/>
    <n v="53.713000000000001"/>
  </r>
  <r>
    <s v="gid://shopify/LineItem/2155633705038"/>
    <n v="3223"/>
    <s v="United States"/>
    <s v="Lesly"/>
    <s v="Kinrade"/>
    <x v="6"/>
    <n v="74321"/>
    <x v="14"/>
    <x v="0"/>
    <n v="3843"/>
    <x v="2198"/>
    <x v="0"/>
    <n v="6442800325"/>
    <s v="Climbing Shoes"/>
    <n v="21306250693"/>
    <n v="1"/>
    <n v="497.13"/>
    <n v="546.84299999999996"/>
    <n v="49.713000000000001"/>
  </r>
  <r>
    <s v="gid://shopify/LineItem/2156470960206"/>
    <n v="3949"/>
    <s v="United States"/>
    <s v="Cort"/>
    <s v="Benedek"/>
    <x v="6"/>
    <n v="70448"/>
    <x v="38"/>
    <x v="0"/>
    <n v="3830"/>
    <x v="2199"/>
    <x v="0"/>
    <n v="6442800325"/>
    <s v="Climbing Shoes"/>
    <n v="21306250693"/>
    <n v="1"/>
    <n v="539.92999999999995"/>
    <n v="593.923"/>
    <n v="53.993000000000002"/>
  </r>
  <r>
    <s v="gid://shopify/LineItem/2153105195086"/>
    <n v="1230"/>
    <s v="United States"/>
    <s v="Marietta"/>
    <s v="Hurling"/>
    <x v="9"/>
    <n v="74127"/>
    <x v="15"/>
    <x v="0"/>
    <n v="2767"/>
    <x v="253"/>
    <x v="0"/>
    <n v="150000000000"/>
    <s v="Climbing Shoes"/>
    <n v="1470000000000"/>
    <n v="1"/>
    <n v="579.92999999999995"/>
    <n v="637.923"/>
    <n v="57.993000000000002"/>
  </r>
  <r>
    <s v="gid://shopify/LineItem/2160518889550"/>
    <n v="6689"/>
    <s v="United States"/>
    <s v="Dulciana"/>
    <s v="Saul"/>
    <x v="21"/>
    <n v="63242"/>
    <x v="64"/>
    <x v="0"/>
    <n v="5784"/>
    <x v="2200"/>
    <x v="0"/>
    <n v="150000000000"/>
    <s v="Climbing Shoes"/>
    <n v="1470000000000"/>
    <n v="1"/>
    <n v="571.92999999999995"/>
    <n v="629.12300000000005"/>
    <n v="57.192999999999998"/>
  </r>
  <r>
    <s v="gid://shopify/LineItem/2157502988366"/>
    <n v="4776"/>
    <s v="United States"/>
    <s v="Patsy"/>
    <s v="Grady"/>
    <x v="21"/>
    <n v="45566"/>
    <x v="369"/>
    <x v="0"/>
    <n v="1267"/>
    <x v="2201"/>
    <x v="0"/>
    <n v="6442801413"/>
    <s v="Climbing Shoes"/>
    <n v="21306261957"/>
    <n v="1"/>
    <n v="537.13"/>
    <n v="590.84299999999996"/>
    <n v="53.713000000000001"/>
  </r>
  <r>
    <s v="gid://shopify/LineItem/2155047387214"/>
    <n v="2886"/>
    <s v="United States"/>
    <s v="Kassie"/>
    <s v="Cotesford"/>
    <x v="6"/>
    <n v="58450"/>
    <x v="66"/>
    <x v="0"/>
    <n v="588"/>
    <x v="716"/>
    <x v="0"/>
    <n v="6442800197"/>
    <s v="Climbing Shoes"/>
    <n v="21306249541"/>
    <n v="1"/>
    <n v="555.13"/>
    <n v="610.64300000000003"/>
    <n v="55.512999999999998"/>
  </r>
  <r>
    <s v="gid://shopify/LineItem/2158125023310"/>
    <n v="5245"/>
    <s v="United States"/>
    <s v="Ciel"/>
    <s v="Pinkstone"/>
    <x v="30"/>
    <n v="54455"/>
    <x v="71"/>
    <x v="0"/>
    <n v="1878"/>
    <x v="133"/>
    <x v="0"/>
    <n v="7264610757"/>
    <s v="Running Shoes"/>
    <n v="26041103813"/>
    <n v="1"/>
    <n v="497.13"/>
    <n v="546.84299999999996"/>
    <n v="49.713000000000001"/>
  </r>
  <r>
    <s v="gid://shopify/LineItem/2153699999822"/>
    <n v="1762"/>
    <s v="United States"/>
    <s v="Loutitia"/>
    <s v="Toderini"/>
    <x v="8"/>
    <n v="6150"/>
    <x v="90"/>
    <x v="0"/>
    <n v="4626"/>
    <x v="2202"/>
    <x v="0"/>
    <n v="9058887749"/>
    <s v="Running Shoes"/>
    <n v="43149295813"/>
    <n v="1"/>
    <n v="497.13"/>
    <n v="546.84299999999996"/>
    <n v="49.713000000000001"/>
  </r>
  <r>
    <s v="gid://shopify/LineItem/2157032538190"/>
    <n v="4264"/>
    <s v="United States"/>
    <s v="Bernarr"/>
    <s v="Pooly"/>
    <x v="6"/>
    <n v="69737"/>
    <x v="228"/>
    <x v="0"/>
    <n v="4806"/>
    <x v="508"/>
    <x v="0"/>
    <n v="2350000000000"/>
    <s v="Running Shoes"/>
    <n v="21100000000000"/>
    <n v="1"/>
    <n v="537.13"/>
    <n v="590.84299999999996"/>
    <n v="53.713000000000001"/>
  </r>
  <r>
    <s v="gid://shopify/LineItem/2160923869262"/>
    <n v="7009"/>
    <s v="United States"/>
    <s v="Rora"/>
    <s v="Covotto"/>
    <x v="6"/>
    <n v="90426"/>
    <x v="194"/>
    <x v="0"/>
    <n v="6491"/>
    <x v="2203"/>
    <x v="0"/>
    <n v="1380000000000"/>
    <s v="Running Shoes"/>
    <n v="12500000000000"/>
    <n v="1"/>
    <n v="497.13"/>
    <n v="546.84299999999996"/>
    <n v="49.713000000000001"/>
  </r>
  <r>
    <s v="gid://shopify/LineItem/2159969468494"/>
    <n v="6244"/>
    <s v="United States"/>
    <s v="Brendan"/>
    <s v="McInteer"/>
    <x v="0"/>
    <n v="84717"/>
    <x v="190"/>
    <x v="0"/>
    <n v="4327"/>
    <x v="2204"/>
    <x v="0"/>
    <n v="2350000000000"/>
    <s v="Running Shoes"/>
    <n v="21100000000000"/>
    <n v="1"/>
    <n v="635.13"/>
    <n v="698.64300000000003"/>
    <n v="63.512999999999998"/>
  </r>
  <r>
    <s v="gid://shopify/LineItem/2153949593678"/>
    <n v="1958"/>
    <s v="United States"/>
    <s v="Bernadine"/>
    <s v="de Mullett"/>
    <x v="2"/>
    <n v="14037"/>
    <x v="159"/>
    <x v="0"/>
    <n v="1579"/>
    <x v="2205"/>
    <x v="0"/>
    <n v="1410000000000"/>
    <s v="Running Shoes"/>
    <n v="12500000000000"/>
    <n v="1"/>
    <n v="555.13"/>
    <n v="610.64300000000003"/>
    <n v="55.512999999999998"/>
  </r>
  <r>
    <s v="gid://shopify/LineItem/2155768414286"/>
    <n v="3341"/>
    <s v="United States"/>
    <s v="Bernette"/>
    <s v="Hurren"/>
    <x v="2"/>
    <n v="26653"/>
    <x v="155"/>
    <x v="0"/>
    <n v="5212"/>
    <x v="1104"/>
    <x v="0"/>
    <n v="1390000000000"/>
    <s v="Running Shoes"/>
    <n v="12500000000000"/>
    <n v="1"/>
    <n v="635.13"/>
    <n v="698.64300000000003"/>
    <n v="63.512999999999998"/>
  </r>
  <r>
    <s v="gid://shopify/LineItem/2159094333518"/>
    <n v="5701"/>
    <s v="United States"/>
    <s v="Gerti"/>
    <s v="Rees"/>
    <x v="12"/>
    <n v="92878"/>
    <x v="20"/>
    <x v="0"/>
    <n v="2041"/>
    <x v="2206"/>
    <x v="0"/>
    <n v="1380000000000"/>
    <s v="Running Shoes"/>
    <n v="12400000000000"/>
    <n v="1"/>
    <n v="485.53"/>
    <n v="534.08299999999997"/>
    <n v="48.552999999999997"/>
  </r>
  <r>
    <s v="gid://shopify/LineItem/2160575348814"/>
    <n v="6732"/>
    <s v="United States"/>
    <s v="Ode"/>
    <s v="Sabine"/>
    <x v="25"/>
    <n v="34030"/>
    <x v="68"/>
    <x v="0"/>
    <n v="4216"/>
    <x v="2207"/>
    <x v="0"/>
    <n v="1380000000000"/>
    <s v="Running Shoes"/>
    <n v="12400000000000"/>
    <n v="1"/>
    <n v="547.92999999999995"/>
    <n v="602.72299999999996"/>
    <n v="54.792999999999999"/>
  </r>
  <r>
    <s v="gid://shopify/LineItem/2152528314446"/>
    <n v="902"/>
    <s v="United States"/>
    <s v="Berni"/>
    <s v="Jorcke"/>
    <x v="14"/>
    <n v="91842"/>
    <x v="96"/>
    <x v="0"/>
    <n v="2651"/>
    <x v="2208"/>
    <x v="0"/>
    <n v="1380000000000"/>
    <s v="Running Shoes"/>
    <n v="12400000000000"/>
    <n v="1"/>
    <n v="539.92999999999995"/>
    <n v="593.923"/>
    <n v="53.993000000000002"/>
  </r>
  <r>
    <s v="gid://shopify/LineItem/2155313168462"/>
    <n v="3123"/>
    <s v="United States"/>
    <s v="Gannie"/>
    <s v="Trobridge"/>
    <x v="8"/>
    <n v="46871"/>
    <x v="184"/>
    <x v="0"/>
    <n v="1442"/>
    <x v="2209"/>
    <x v="0"/>
    <n v="1380000000000"/>
    <s v="Running Shoes"/>
    <n v="12400000000000"/>
    <n v="1"/>
    <n v="531.92999999999995"/>
    <n v="585.12300000000005"/>
    <n v="53.192999999999998"/>
  </r>
  <r>
    <s v="gid://shopify/LineItem/2151519158350"/>
    <n v="164"/>
    <s v="United States"/>
    <s v="Lila"/>
    <s v="Venus"/>
    <x v="6"/>
    <n v="60348"/>
    <x v="154"/>
    <x v="0"/>
    <n v="3182"/>
    <x v="611"/>
    <x v="0"/>
    <n v="150000000000"/>
    <s v="Running Shoes"/>
    <n v="1470000000000"/>
    <n v="1"/>
    <n v="527.13"/>
    <n v="579.84299999999996"/>
    <n v="52.713000000000001"/>
  </r>
  <r>
    <s v="gid://shopify/LineItem/2156567134286"/>
    <n v="4024"/>
    <s v="United States"/>
    <s v="Vincenty"/>
    <s v="Whitlam"/>
    <x v="3"/>
    <n v="67234"/>
    <x v="7"/>
    <x v="0"/>
    <n v="2127"/>
    <x v="1305"/>
    <x v="0"/>
    <n v="8624686981"/>
    <s v="Running Shoes"/>
    <n v="36980470597"/>
    <n v="1"/>
    <n v="507.13"/>
    <n v="557.84299999999996"/>
    <n v="50.713000000000001"/>
  </r>
  <r>
    <s v="gid://shopify/LineItem/2154462969934"/>
    <n v="2253"/>
    <s v="United States"/>
    <s v="Bordy"/>
    <s v="Kimmons"/>
    <x v="15"/>
    <n v="69711"/>
    <x v="48"/>
    <x v="0"/>
    <n v="2208"/>
    <x v="2210"/>
    <x v="0"/>
    <n v="8624686981"/>
    <s v="Running Shoes"/>
    <n v="36980470597"/>
    <n v="1"/>
    <n v="493.53"/>
    <n v="542.88300000000004"/>
    <n v="49.353000000000002"/>
  </r>
  <r>
    <s v="gid://shopify/LineItem/2155255529550"/>
    <n v="3091"/>
    <s v="United States"/>
    <s v="Weston"/>
    <s v="Earie"/>
    <x v="9"/>
    <n v="31719"/>
    <x v="15"/>
    <x v="0"/>
    <n v="5662"/>
    <x v="2211"/>
    <x v="0"/>
    <n v="8624686981"/>
    <s v="Running Shoes"/>
    <n v="36980470597"/>
    <n v="1"/>
    <n v="563.92999999999995"/>
    <n v="620.32299999999998"/>
    <n v="56.393000000000001"/>
  </r>
  <r>
    <s v="gid://shopify/LineItem/2155050369102"/>
    <n v="2888"/>
    <s v="United States"/>
    <s v="Carilyn"/>
    <s v="Geratasch"/>
    <x v="0"/>
    <n v="67252"/>
    <x v="188"/>
    <x v="0"/>
    <n v="5030"/>
    <x v="1603"/>
    <x v="0"/>
    <n v="1380000000000"/>
    <s v="Running Shoes"/>
    <n v="12400000000000"/>
    <n v="1"/>
    <n v="493.53"/>
    <n v="542.88300000000004"/>
    <n v="49.353000000000002"/>
  </r>
  <r>
    <s v="gid://shopify/LineItem/2160928784462"/>
    <n v="7013"/>
    <s v="United States"/>
    <s v="Colas"/>
    <s v="Joicey"/>
    <x v="0"/>
    <n v="38155"/>
    <x v="51"/>
    <x v="0"/>
    <n v="1125"/>
    <x v="1313"/>
    <x v="0"/>
    <n v="1380000000000"/>
    <s v="Running Shoes"/>
    <n v="12400000000000"/>
    <n v="1"/>
    <n v="563.92999999999995"/>
    <n v="620.32299999999998"/>
    <n v="56.393000000000001"/>
  </r>
  <r>
    <s v="gid://shopify/LineItem/2156336644174"/>
    <n v="3822"/>
    <s v="United States"/>
    <s v="Carrol"/>
    <s v="Wesker"/>
    <x v="2"/>
    <n v="69267"/>
    <x v="19"/>
    <x v="0"/>
    <n v="1579"/>
    <x v="832"/>
    <x v="0"/>
    <n v="150000000000"/>
    <s v="Running Shoes"/>
    <n v="1470000000000"/>
    <n v="1"/>
    <n v="615.13"/>
    <n v="676.64300000000003"/>
    <n v="61.512999999999998"/>
  </r>
  <r>
    <s v="gid://shopify/LineItem/2157146832974"/>
    <n v="4433"/>
    <s v="United States"/>
    <s v="Shelli"/>
    <s v="Chaundy"/>
    <x v="25"/>
    <n v="43406"/>
    <x v="105"/>
    <x v="0"/>
    <n v="3428"/>
    <x v="2212"/>
    <x v="0"/>
    <n v="150000000000"/>
    <s v="Running Shoes"/>
    <n v="1470000000000"/>
    <n v="1"/>
    <n v="517.53"/>
    <n v="569.28300000000002"/>
    <n v="51.753"/>
  </r>
  <r>
    <s v="gid://shopify/LineItem/2151708786766"/>
    <n v="336"/>
    <s v="United States"/>
    <s v="Merla"/>
    <s v="Leahair"/>
    <x v="6"/>
    <n v="91758"/>
    <x v="81"/>
    <x v="0"/>
    <n v="3118"/>
    <x v="680"/>
    <x v="0"/>
    <n v="9058889925"/>
    <s v="Running Shoes"/>
    <n v="43149334149"/>
    <n v="1"/>
    <n v="497.13"/>
    <n v="546.84299999999996"/>
    <n v="49.713000000000001"/>
  </r>
  <r>
    <s v="gid://shopify/LineItem/2153035104334"/>
    <n v="1156"/>
    <s v="United States"/>
    <s v="Minnie"/>
    <s v="Jindrich"/>
    <x v="10"/>
    <n v="12038"/>
    <x v="273"/>
    <x v="0"/>
    <n v="1278"/>
    <x v="2213"/>
    <x v="0"/>
    <n v="6689478149"/>
    <s v="Running Shoes"/>
    <n v="22464301381"/>
    <n v="1"/>
    <n v="527.13"/>
    <n v="579.84299999999996"/>
    <n v="52.713000000000001"/>
  </r>
  <r>
    <s v="gid://shopify/LineItem/2156772720718"/>
    <n v="4146"/>
    <s v="United States"/>
    <s v="Daisie"/>
    <s v="England"/>
    <x v="0"/>
    <n v="20919"/>
    <x v="135"/>
    <x v="0"/>
    <n v="508"/>
    <x v="2214"/>
    <x v="0"/>
    <n v="6689478149"/>
    <s v="Running Shoes"/>
    <n v="22464301381"/>
    <n v="1"/>
    <n v="723.13"/>
    <n v="795.44299999999998"/>
    <n v="72.313000000000002"/>
  </r>
  <r>
    <s v="gid://shopify/LineItem/2155345182798"/>
    <n v="3148"/>
    <s v="United States"/>
    <s v="Illa"/>
    <s v="Aucourte"/>
    <x v="2"/>
    <n v="90133"/>
    <x v="338"/>
    <x v="0"/>
    <n v="4911"/>
    <x v="1443"/>
    <x v="0"/>
    <n v="6689478149"/>
    <s v="Running Shoes"/>
    <n v="22464301381"/>
    <n v="1"/>
    <n v="587.92999999999995"/>
    <n v="646.72299999999996"/>
    <n v="58.792999999999999"/>
  </r>
  <r>
    <s v="gid://shopify/LineItem/2157030047822"/>
    <n v="4257"/>
    <s v="United States"/>
    <s v="Barbabra"/>
    <s v="Orpen"/>
    <x v="13"/>
    <n v="4071"/>
    <x v="33"/>
    <x v="0"/>
    <n v="5624"/>
    <x v="2215"/>
    <x v="0"/>
    <n v="6689478149"/>
    <s v="Running Shoes"/>
    <n v="22464301381"/>
    <n v="1"/>
    <n v="509.53"/>
    <n v="560.48299999999995"/>
    <n v="50.953000000000003"/>
  </r>
  <r>
    <s v="gid://shopify/LineItem/2155055513678"/>
    <n v="2896"/>
    <s v="United States"/>
    <s v="Kingston"/>
    <s v="Eplett"/>
    <x v="21"/>
    <n v="21106"/>
    <x v="92"/>
    <x v="0"/>
    <n v="5840"/>
    <x v="2216"/>
    <x v="0"/>
    <n v="6137292741"/>
    <s v="Running Shoes"/>
    <n v="19946452229"/>
    <n v="1"/>
    <n v="537.13"/>
    <n v="590.84299999999996"/>
    <n v="53.713000000000001"/>
  </r>
  <r>
    <s v="gid://shopify/LineItem/2155463671886"/>
    <n v="3193"/>
    <s v="United States"/>
    <s v="Joete"/>
    <s v="Yansons"/>
    <x v="26"/>
    <n v="13237"/>
    <x v="299"/>
    <x v="0"/>
    <n v="1361"/>
    <x v="2217"/>
    <x v="0"/>
    <n v="150000000000"/>
    <s v="Running Shoes"/>
    <n v="1470000000000"/>
    <n v="1"/>
    <n v="485.53"/>
    <n v="534.08299999999997"/>
    <n v="48.552999999999997"/>
  </r>
  <r>
    <s v="gid://shopify/LineItem/2158810431566"/>
    <n v="5512"/>
    <s v="United States"/>
    <s v="Sidnee"/>
    <s v="Lovart"/>
    <x v="0"/>
    <n v="60325"/>
    <x v="2"/>
    <x v="0"/>
    <n v="775"/>
    <x v="2218"/>
    <x v="0"/>
    <n v="150000000000"/>
    <s v="Running Shoes"/>
    <n v="1470000000000"/>
    <n v="1"/>
    <n v="531.92999999999995"/>
    <n v="585.12300000000005"/>
    <n v="53.192999999999998"/>
  </r>
  <r>
    <s v="gid://shopify/LineItem/2157514326094"/>
    <n v="4783"/>
    <s v="United States"/>
    <s v="Angeline"/>
    <s v="Le Gall"/>
    <x v="0"/>
    <n v="96065"/>
    <x v="0"/>
    <x v="0"/>
    <n v="1249"/>
    <x v="2219"/>
    <x v="0"/>
    <n v="1430000000000"/>
    <s v="Running Shoes"/>
    <n v="12600000000000"/>
    <n v="1"/>
    <n v="728.73"/>
    <n v="801.60299999999995"/>
    <n v="72.873000000000005"/>
  </r>
  <r>
    <s v="gid://shopify/LineItem/2155358814286"/>
    <n v="3154"/>
    <s v="United States"/>
    <s v="Ancell"/>
    <s v="Durtnall"/>
    <x v="8"/>
    <n v="53909"/>
    <x v="184"/>
    <x v="0"/>
    <n v="4111"/>
    <x v="2220"/>
    <x v="0"/>
    <n v="6689477957"/>
    <s v="Running Shoes"/>
    <n v="22464300293"/>
    <n v="1"/>
    <n v="605.13"/>
    <n v="665.64300000000003"/>
    <n v="60.512999999999998"/>
  </r>
  <r>
    <s v="gid://shopify/LineItem/2156474040398"/>
    <n v="3951"/>
    <s v="United States"/>
    <s v="Adham"/>
    <s v="Wager"/>
    <x v="25"/>
    <n v="38641"/>
    <x v="68"/>
    <x v="0"/>
    <n v="4573"/>
    <x v="2221"/>
    <x v="0"/>
    <n v="6689477957"/>
    <s v="Running Shoes"/>
    <n v="22464300293"/>
    <n v="1"/>
    <n v="527.13"/>
    <n v="579.84299999999996"/>
    <n v="52.713000000000001"/>
  </r>
  <r>
    <s v="gid://shopify/LineItem/2157825032270"/>
    <n v="5021"/>
    <s v="United States"/>
    <s v="Kennedy"/>
    <s v="Curnok"/>
    <x v="34"/>
    <n v="39584"/>
    <x v="116"/>
    <x v="0"/>
    <n v="3689"/>
    <x v="2222"/>
    <x v="0"/>
    <n v="6689477957"/>
    <s v="Running Shoes"/>
    <n v="22464300293"/>
    <n v="1"/>
    <n v="527.13"/>
    <n v="579.84299999999996"/>
    <n v="52.713000000000001"/>
  </r>
  <r>
    <s v="gid://shopify/LineItem/2158246199374"/>
    <n v="5297"/>
    <s v="United States"/>
    <s v="Roseanna"/>
    <s v="Byram"/>
    <x v="15"/>
    <n v="98036"/>
    <x v="129"/>
    <x v="0"/>
    <n v="4338"/>
    <x v="2223"/>
    <x v="0"/>
    <n v="6689477957"/>
    <s v="Running Shoes"/>
    <n v="22464300293"/>
    <n v="1"/>
    <n v="527.13"/>
    <n v="579.84299999999996"/>
    <n v="52.713000000000001"/>
  </r>
  <r>
    <s v="gid://shopify/LineItem/2159686615118"/>
    <n v="6101"/>
    <s v="United States"/>
    <s v="Aubine"/>
    <s v="Doggett"/>
    <x v="0"/>
    <n v="24404"/>
    <x v="0"/>
    <x v="0"/>
    <n v="753"/>
    <x v="2141"/>
    <x v="0"/>
    <n v="6689477957"/>
    <s v="Running Shoes"/>
    <n v="22464300293"/>
    <n v="1"/>
    <n v="625.13"/>
    <n v="687.64300000000003"/>
    <n v="62.512999999999998"/>
  </r>
  <r>
    <s v="gid://shopify/LineItem/2160166535246"/>
    <n v="6292"/>
    <s v="United States"/>
    <s v="Pearce"/>
    <s v="Spittles"/>
    <x v="14"/>
    <n v="19559"/>
    <x v="302"/>
    <x v="0"/>
    <n v="3590"/>
    <x v="2224"/>
    <x v="0"/>
    <n v="6689477957"/>
    <s v="Running Shoes"/>
    <n v="22464300293"/>
    <n v="1"/>
    <n v="673.13"/>
    <n v="740.44299999999998"/>
    <n v="67.313000000000002"/>
  </r>
  <r>
    <s v="gid://shopify/LineItem/2156293423182"/>
    <n v="3798"/>
    <s v="United States"/>
    <s v="Valenka"/>
    <s v="Richin"/>
    <x v="38"/>
    <n v="53168"/>
    <x v="130"/>
    <x v="0"/>
    <n v="4808"/>
    <x v="2225"/>
    <x v="0"/>
    <n v="6689477957"/>
    <s v="Running Shoes"/>
    <n v="22464300293"/>
    <n v="1"/>
    <n v="509.53"/>
    <n v="560.48299999999995"/>
    <n v="50.953000000000003"/>
  </r>
  <r>
    <s v="gid://shopify/LineItem/2158164344910"/>
    <n v="5264"/>
    <s v="United States"/>
    <s v="Calv"/>
    <s v="Bawden"/>
    <x v="22"/>
    <n v="3025"/>
    <x v="4"/>
    <x v="0"/>
    <n v="5432"/>
    <x v="2226"/>
    <x v="0"/>
    <n v="6689477957"/>
    <s v="Running Shoes"/>
    <n v="22464300293"/>
    <n v="1"/>
    <n v="587.92999999999995"/>
    <n v="646.72299999999996"/>
    <n v="58.792999999999999"/>
  </r>
  <r>
    <s v="gid://shopify/LineItem/2160816193614"/>
    <n v="6939"/>
    <s v="United States"/>
    <s v="Kimberlee"/>
    <s v="Brend"/>
    <x v="17"/>
    <n v="40769"/>
    <x v="102"/>
    <x v="0"/>
    <n v="6356"/>
    <x v="2227"/>
    <x v="0"/>
    <n v="6689477957"/>
    <s v="Running Shoes"/>
    <n v="22464300293"/>
    <n v="1"/>
    <n v="527.13"/>
    <n v="579.84299999999996"/>
    <n v="52.713000000000001"/>
  </r>
  <r>
    <s v="gid://shopify/LineItem/2156736249934"/>
    <n v="4132"/>
    <s v="United States"/>
    <s v="Egan"/>
    <s v="Robardey"/>
    <x v="1"/>
    <n v="79446"/>
    <x v="10"/>
    <x v="0"/>
    <n v="36"/>
    <x v="2228"/>
    <x v="0"/>
    <n v="6442802437"/>
    <s v="Running Shoes"/>
    <n v="21306268549"/>
    <n v="1"/>
    <n v="517.53"/>
    <n v="569.28300000000002"/>
    <n v="51.753"/>
  </r>
  <r>
    <s v="gid://shopify/LineItem/2156447531086"/>
    <n v="3928"/>
    <s v="United States"/>
    <s v="Vivi"/>
    <s v="Barlace"/>
    <x v="37"/>
    <n v="51584"/>
    <x v="193"/>
    <x v="0"/>
    <n v="5653"/>
    <x v="2229"/>
    <x v="0"/>
    <n v="1410000000000"/>
    <s v="Running Shoes"/>
    <n v="12500000000000"/>
    <n v="1"/>
    <n v="497.13"/>
    <n v="546.84299999999996"/>
    <n v="49.713000000000001"/>
  </r>
  <r>
    <s v="gid://shopify/LineItem/2160235642958"/>
    <n v="6374"/>
    <s v="United States"/>
    <s v="Gussi"/>
    <s v="O'Meara"/>
    <x v="17"/>
    <n v="44670"/>
    <x v="406"/>
    <x v="0"/>
    <n v="6492"/>
    <x v="2230"/>
    <x v="0"/>
    <n v="1410000000000"/>
    <s v="Running Shoes"/>
    <n v="12500000000000"/>
    <n v="1"/>
    <n v="485.53"/>
    <n v="534.08299999999997"/>
    <n v="48.552999999999997"/>
  </r>
  <r>
    <s v="gid://shopify/LineItem/2155076747342"/>
    <n v="2922"/>
    <s v="United States"/>
    <s v="Seymour"/>
    <s v="Sylvester"/>
    <x v="33"/>
    <n v="49439"/>
    <x v="119"/>
    <x v="0"/>
    <n v="5479"/>
    <x v="905"/>
    <x v="0"/>
    <n v="150000000000"/>
    <s v="Running Shoes"/>
    <n v="1470000000000"/>
    <n v="1"/>
    <n v="615.13"/>
    <n v="676.64300000000003"/>
    <n v="61.512999999999998"/>
  </r>
  <r>
    <s v="gid://shopify/LineItem/2154494361678"/>
    <n v="2292"/>
    <s v="United States"/>
    <s v="Kaycee"/>
    <s v="Brunning"/>
    <x v="12"/>
    <n v="67378"/>
    <x v="20"/>
    <x v="0"/>
    <n v="3631"/>
    <x v="2231"/>
    <x v="0"/>
    <n v="6716408581"/>
    <s v="Running Shoes"/>
    <n v="22576485637"/>
    <n v="1"/>
    <n v="555.13"/>
    <n v="610.64300000000003"/>
    <n v="55.512999999999998"/>
  </r>
  <r>
    <s v="gid://shopify/LineItem/2156213469262"/>
    <n v="3737"/>
    <s v="United States"/>
    <s v="Kaitlyn"/>
    <s v="Drought"/>
    <x v="43"/>
    <n v="48508"/>
    <x v="270"/>
    <x v="0"/>
    <n v="2315"/>
    <x v="2232"/>
    <x v="0"/>
    <n v="6716408581"/>
    <s v="Running Shoes"/>
    <n v="22576485637"/>
    <n v="1"/>
    <n v="555.13"/>
    <n v="610.64300000000003"/>
    <n v="55.512999999999998"/>
  </r>
  <r>
    <s v="gid://shopify/LineItem/2156449333326"/>
    <n v="3933"/>
    <s v="United States"/>
    <s v="Brocky"/>
    <s v="Chrismas"/>
    <x v="43"/>
    <n v="60088"/>
    <x v="270"/>
    <x v="0"/>
    <n v="2495"/>
    <x v="2233"/>
    <x v="0"/>
    <n v="6716408581"/>
    <s v="Running Shoes"/>
    <n v="22576485637"/>
    <n v="1"/>
    <n v="485.53"/>
    <n v="534.08299999999997"/>
    <n v="48.552999999999997"/>
  </r>
  <r>
    <s v="gid://shopify/LineItem/2160765042766"/>
    <n v="6899"/>
    <s v="United States"/>
    <s v="Forrest"/>
    <s v="Ramsbottom"/>
    <x v="0"/>
    <n v="53731"/>
    <x v="21"/>
    <x v="0"/>
    <n v="2823"/>
    <x v="2234"/>
    <x v="0"/>
    <n v="150000000000"/>
    <s v="Running Shoes"/>
    <n v="1470000000000"/>
    <n v="1"/>
    <n v="531.92999999999995"/>
    <n v="585.12300000000005"/>
    <n v="53.192999999999998"/>
  </r>
  <r>
    <s v="gid://shopify/LineItem/2152962555982"/>
    <n v="1081"/>
    <s v="United States"/>
    <s v="Orsa"/>
    <s v="Noe"/>
    <x v="6"/>
    <n v="88656"/>
    <x v="66"/>
    <x v="0"/>
    <n v="5652"/>
    <x v="2235"/>
    <x v="0"/>
    <n v="150000000000"/>
    <s v="Running Shoes"/>
    <n v="1470000000000"/>
    <n v="1"/>
    <n v="613.13"/>
    <n v="674.44299999999998"/>
    <n v="61.313000000000002"/>
  </r>
  <r>
    <s v="gid://shopify/LineItem/2157004587086"/>
    <n v="4217"/>
    <s v="United States"/>
    <s v="Bambi"/>
    <s v="Jeske"/>
    <x v="34"/>
    <n v="8266"/>
    <x v="106"/>
    <x v="0"/>
    <n v="4247"/>
    <x v="2236"/>
    <x v="0"/>
    <n v="1390000000000"/>
    <s v="Running Shoes"/>
    <n v="12500000000000"/>
    <n v="1"/>
    <n v="595.13"/>
    <n v="654.64300000000003"/>
    <n v="59.512999999999998"/>
  </r>
  <r>
    <s v="gid://shopify/LineItem/2153466757198"/>
    <n v="1535"/>
    <s v="United States"/>
    <s v="Shelden"/>
    <s v="List"/>
    <x v="16"/>
    <n v="84023"/>
    <x v="34"/>
    <x v="0"/>
    <n v="711"/>
    <x v="2237"/>
    <x v="0"/>
    <n v="1410000000000"/>
    <s v="Running Shoes"/>
    <n v="12500000000000"/>
    <n v="1"/>
    <n v="531.92999999999995"/>
    <n v="585.12300000000005"/>
    <n v="53.192999999999998"/>
  </r>
  <r>
    <s v="gid://shopify/LineItem/2155879792718"/>
    <n v="3445"/>
    <s v="United States"/>
    <s v="Clevey"/>
    <s v="Poytheras"/>
    <x v="20"/>
    <n v="4401"/>
    <x v="42"/>
    <x v="0"/>
    <n v="5273"/>
    <x v="2238"/>
    <x v="0"/>
    <n v="1380000000000"/>
    <s v="Running Shoes"/>
    <n v="12400000000000"/>
    <n v="1"/>
    <n v="485.53"/>
    <n v="534.08299999999997"/>
    <n v="48.552999999999997"/>
  </r>
  <r>
    <s v="gid://shopify/LineItem/2154707189838"/>
    <n v="2511"/>
    <s v="United States"/>
    <s v="Enrico"/>
    <s v="Gealy"/>
    <x v="7"/>
    <n v="10647"/>
    <x v="239"/>
    <x v="0"/>
    <n v="2773"/>
    <x v="2239"/>
    <x v="0"/>
    <n v="1380000000000"/>
    <s v="Running Shoes"/>
    <n v="12400000000000"/>
    <n v="1"/>
    <n v="555.13"/>
    <n v="610.64300000000003"/>
    <n v="55.512999999999998"/>
  </r>
  <r>
    <s v="gid://shopify/LineItem/2157945749582"/>
    <n v="5128"/>
    <s v="United States"/>
    <s v="Jackelyn"/>
    <s v="Vauls"/>
    <x v="21"/>
    <n v="85633"/>
    <x v="44"/>
    <x v="0"/>
    <n v="4429"/>
    <x v="2240"/>
    <x v="0"/>
    <n v="6964674693"/>
    <s v="Running Shoes"/>
    <n v="24039257413"/>
    <n v="1"/>
    <n v="547.92999999999995"/>
    <n v="602.72299999999996"/>
    <n v="54.792999999999999"/>
  </r>
  <r>
    <s v="gid://shopify/LineItem/2160441065550"/>
    <n v="6610"/>
    <s v="United States"/>
    <s v="Frankie"/>
    <s v="Marham"/>
    <x v="4"/>
    <n v="97353"/>
    <x v="43"/>
    <x v="0"/>
    <n v="2834"/>
    <x v="1289"/>
    <x v="0"/>
    <n v="6964674693"/>
    <s v="Running Shoes"/>
    <n v="24039257413"/>
    <n v="1"/>
    <n v="493.53"/>
    <n v="542.88300000000004"/>
    <n v="49.353000000000002"/>
  </r>
  <r>
    <s v="gid://shopify/LineItem/2160911056974"/>
    <n v="7000"/>
    <s v="United States"/>
    <s v="Noach"/>
    <s v="Chave"/>
    <x v="6"/>
    <n v="55020"/>
    <x v="66"/>
    <x v="0"/>
    <n v="3233"/>
    <x v="2241"/>
    <x v="0"/>
    <n v="6442800645"/>
    <s v="Running Shoes"/>
    <n v="21306256453"/>
    <n v="1"/>
    <n v="555.13"/>
    <n v="610.64300000000003"/>
    <n v="55.512999999999998"/>
  </r>
  <r>
    <s v="gid://shopify/LineItem/2154850254926"/>
    <n v="2672"/>
    <s v="United States"/>
    <s v="Cherise"/>
    <s v="Ruffle"/>
    <x v="21"/>
    <n v="99316"/>
    <x v="64"/>
    <x v="0"/>
    <n v="6444"/>
    <x v="2242"/>
    <x v="0"/>
    <n v="8624692485"/>
    <s v="Running Shoes"/>
    <n v="36980518853"/>
    <n v="1"/>
    <n v="537.13"/>
    <n v="590.84299999999996"/>
    <n v="53.713000000000001"/>
  </r>
  <r>
    <s v="gid://shopify/LineItem/2154129948750"/>
    <n v="2049"/>
    <s v="United States"/>
    <s v="Ella"/>
    <s v="Dibbin"/>
    <x v="2"/>
    <n v="20718"/>
    <x v="211"/>
    <x v="0"/>
    <n v="4412"/>
    <x v="1310"/>
    <x v="0"/>
    <n v="8624692613"/>
    <s v="Running Shoes"/>
    <n v="36980519749"/>
    <n v="1"/>
    <n v="497.13"/>
    <n v="546.84299999999996"/>
    <n v="49.713000000000001"/>
  </r>
  <r>
    <s v="gid://shopify/LineItem/2156207505486"/>
    <n v="3730"/>
    <s v="United States"/>
    <s v="Genni"/>
    <s v="Gouly"/>
    <x v="0"/>
    <n v="89154"/>
    <x v="85"/>
    <x v="0"/>
    <n v="965"/>
    <x v="687"/>
    <x v="0"/>
    <n v="8624692613"/>
    <s v="Running Shoes"/>
    <n v="36980519749"/>
    <n v="1"/>
    <n v="497.13"/>
    <n v="546.84299999999996"/>
    <n v="49.713000000000001"/>
  </r>
  <r>
    <s v="gid://shopify/LineItem/2153386016846"/>
    <n v="1466"/>
    <s v="United States"/>
    <s v="Briggs"/>
    <s v="Enden"/>
    <x v="2"/>
    <n v="32792"/>
    <x v="31"/>
    <x v="0"/>
    <n v="3376"/>
    <x v="2243"/>
    <x v="0"/>
    <n v="6442801413"/>
    <s v="Running Shoes"/>
    <n v="21306262469"/>
    <n v="1"/>
    <n v="517.53"/>
    <n v="569.28300000000002"/>
    <n v="51.753"/>
  </r>
  <r>
    <s v="gid://shopify/LineItem/2152861565006"/>
    <n v="993"/>
    <s v="United States"/>
    <s v="Cori"/>
    <s v="Cuthbert"/>
    <x v="0"/>
    <n v="30545"/>
    <x v="85"/>
    <x v="0"/>
    <n v="3525"/>
    <x v="2244"/>
    <x v="0"/>
    <n v="6442800197"/>
    <s v="Running Shoes"/>
    <n v="21306250053"/>
    <n v="1"/>
    <n v="497.13"/>
    <n v="546.84299999999996"/>
    <n v="49.713000000000001"/>
  </r>
  <r>
    <s v="gid://shopify/LineItem/2155436736590"/>
    <n v="3188"/>
    <s v="United States"/>
    <s v="Candra"/>
    <s v="Hazle"/>
    <x v="0"/>
    <n v="35957"/>
    <x v="85"/>
    <x v="0"/>
    <n v="4572"/>
    <x v="2245"/>
    <x v="0"/>
    <n v="6442800197"/>
    <s v="Running Shoes"/>
    <n v="21306250053"/>
    <n v="1"/>
    <n v="497.13"/>
    <n v="546.84299999999996"/>
    <n v="49.713000000000001"/>
  </r>
  <r>
    <s v="gid://shopify/LineItem/2161185390670"/>
    <n v="7226"/>
    <s v="United States"/>
    <s v="Clevey"/>
    <s v="Rubinowitz"/>
    <x v="18"/>
    <n v="32695"/>
    <x v="39"/>
    <x v="0"/>
    <n v="5235"/>
    <x v="2246"/>
    <x v="0"/>
    <n v="7264610757"/>
    <s v="Running Shoes"/>
    <n v="26041104325"/>
    <n v="1"/>
    <n v="485.53"/>
    <n v="534.08299999999997"/>
    <n v="48.552999999999997"/>
  </r>
  <r>
    <s v="gid://shopify/LineItem/2153592029262"/>
    <n v="1665"/>
    <s v="United States"/>
    <s v="Kerstin"/>
    <s v="Lathy"/>
    <x v="29"/>
    <n v="16261"/>
    <x v="167"/>
    <x v="0"/>
    <n v="6275"/>
    <x v="947"/>
    <x v="0"/>
    <n v="9058887749"/>
    <s v="Running Shoes"/>
    <n v="43149296325"/>
    <n v="1"/>
    <n v="595.13"/>
    <n v="654.64300000000003"/>
    <n v="59.512999999999998"/>
  </r>
  <r>
    <s v="gid://shopify/LineItem/2155789516878"/>
    <n v="3366"/>
    <s v="United States"/>
    <s v="Rolland"/>
    <s v="Casserly"/>
    <x v="0"/>
    <n v="26157"/>
    <x v="182"/>
    <x v="0"/>
    <n v="2631"/>
    <x v="2247"/>
    <x v="0"/>
    <n v="6442800709"/>
    <s v="Running Shoes"/>
    <n v="21306258565"/>
    <n v="1"/>
    <n v="537.13"/>
    <n v="590.84299999999996"/>
    <n v="53.713000000000001"/>
  </r>
  <r>
    <s v="gid://shopify/LineItem/2155156602958"/>
    <n v="2996"/>
    <s v="United States"/>
    <s v="Katharina"/>
    <s v="Pashan"/>
    <x v="3"/>
    <n v="17191"/>
    <x v="7"/>
    <x v="0"/>
    <n v="1103"/>
    <x v="1946"/>
    <x v="0"/>
    <n v="6442800709"/>
    <s v="Running Shoes"/>
    <n v="21306258565"/>
    <n v="1"/>
    <n v="517.53"/>
    <n v="569.28300000000002"/>
    <n v="51.753"/>
  </r>
  <r>
    <s v="gid://shopify/LineItem/2157216137294"/>
    <n v="4505"/>
    <s v="United States"/>
    <s v="Karrie"/>
    <s v="Timberlake"/>
    <x v="22"/>
    <n v="72377"/>
    <x v="170"/>
    <x v="0"/>
    <n v="3587"/>
    <x v="2189"/>
    <x v="0"/>
    <n v="150000000000"/>
    <s v="Running Shoes"/>
    <n v="1470000000000"/>
    <n v="1"/>
    <n v="635.13"/>
    <n v="698.64300000000003"/>
    <n v="63.512999999999998"/>
  </r>
  <r>
    <s v="gid://shopify/LineItem/2157469630542"/>
    <n v="4749"/>
    <s v="United States"/>
    <s v="Marlene"/>
    <s v="Mallalieu"/>
    <x v="22"/>
    <n v="5167"/>
    <x v="170"/>
    <x v="0"/>
    <n v="3514"/>
    <x v="1793"/>
    <x v="0"/>
    <n v="1430000000000"/>
    <s v="Running Shoes"/>
    <n v="12600000000000"/>
    <n v="1"/>
    <n v="537.13"/>
    <n v="590.84299999999996"/>
    <n v="53.713000000000001"/>
  </r>
  <r>
    <s v="gid://shopify/LineItem/2157497614414"/>
    <n v="4770"/>
    <s v="United States"/>
    <s v="Averil"/>
    <s v="Fardo"/>
    <x v="2"/>
    <n v="93607"/>
    <x v="324"/>
    <x v="0"/>
    <n v="3015"/>
    <x v="2248"/>
    <x v="0"/>
    <n v="1380000000000"/>
    <s v="Running Shoes"/>
    <n v="12400000000000"/>
    <n v="1"/>
    <n v="509.53"/>
    <n v="560.48299999999995"/>
    <n v="50.953000000000003"/>
  </r>
  <r>
    <s v="gid://shopify/LineItem/2160250617934"/>
    <n v="6400"/>
    <s v="United States"/>
    <s v="Sarene"/>
    <s v="Rockliffe"/>
    <x v="7"/>
    <n v="13837"/>
    <x v="61"/>
    <x v="0"/>
    <n v="5252"/>
    <x v="2249"/>
    <x v="0"/>
    <n v="1410000000000"/>
    <s v="Running Shoes"/>
    <n v="12500000000000"/>
    <n v="1"/>
    <n v="720.73"/>
    <n v="792.803"/>
    <n v="72.072999999999993"/>
  </r>
  <r>
    <s v="gid://shopify/LineItem/2151420985422"/>
    <n v="83"/>
    <s v="United States"/>
    <s v="Nikki"/>
    <s v="Allchin"/>
    <x v="27"/>
    <n v="81174"/>
    <x v="360"/>
    <x v="0"/>
    <n v="5458"/>
    <x v="624"/>
    <x v="0"/>
    <n v="6689478149"/>
    <s v="Running Shoes"/>
    <n v="22464300869"/>
    <n v="1"/>
    <n v="527.13"/>
    <n v="579.84299999999996"/>
    <n v="52.713000000000001"/>
  </r>
  <r>
    <s v="gid://shopify/LineItem/2151588200526"/>
    <n v="244"/>
    <s v="United States"/>
    <s v="Lotti"/>
    <s v="Maciunas"/>
    <x v="30"/>
    <n v="47399"/>
    <x v="71"/>
    <x v="0"/>
    <n v="426"/>
    <x v="150"/>
    <x v="0"/>
    <n v="6689478149"/>
    <s v="Running Shoes"/>
    <n v="22464300869"/>
    <n v="1"/>
    <n v="509.53"/>
    <n v="560.48299999999995"/>
    <n v="50.953000000000003"/>
  </r>
  <r>
    <s v="gid://shopify/LineItem/2157202407502"/>
    <n v="4494"/>
    <s v="United States"/>
    <s v="Glory"/>
    <s v="Brass"/>
    <x v="0"/>
    <n v="20345"/>
    <x v="122"/>
    <x v="0"/>
    <n v="5794"/>
    <x v="1606"/>
    <x v="0"/>
    <n v="6689478149"/>
    <s v="Running Shoes"/>
    <n v="22464300869"/>
    <n v="1"/>
    <n v="571.92999999999995"/>
    <n v="629.12300000000005"/>
    <n v="57.192999999999998"/>
  </r>
  <r>
    <s v="gid://shopify/LineItem/2154426630222"/>
    <n v="2211"/>
    <s v="United States"/>
    <s v="Pearl"/>
    <s v="Stobbes"/>
    <x v="2"/>
    <n v="13984"/>
    <x v="183"/>
    <x v="0"/>
    <n v="5736"/>
    <x v="1790"/>
    <x v="0"/>
    <n v="6689478149"/>
    <s v="Running Shoes"/>
    <n v="22464300869"/>
    <n v="1"/>
    <n v="505.13"/>
    <n v="555.64300000000003"/>
    <n v="50.512999999999998"/>
  </r>
  <r>
    <s v="gid://shopify/LineItem/2161168515150"/>
    <n v="7204"/>
    <s v="United States"/>
    <s v="Noni"/>
    <s v="Redhead"/>
    <x v="8"/>
    <n v="15046"/>
    <x v="157"/>
    <x v="0"/>
    <n v="6134"/>
    <x v="2250"/>
    <x v="0"/>
    <n v="6689478149"/>
    <s v="Running Shoes"/>
    <n v="22464300869"/>
    <n v="1"/>
    <n v="527.13"/>
    <n v="579.84299999999996"/>
    <n v="52.713000000000001"/>
  </r>
  <r>
    <s v="gid://shopify/LineItem/2161217830990"/>
    <n v="7250"/>
    <s v="United States"/>
    <s v="Justus"/>
    <s v="Mattes"/>
    <x v="6"/>
    <n v="44059"/>
    <x v="72"/>
    <x v="0"/>
    <n v="951"/>
    <x v="2251"/>
    <x v="0"/>
    <n v="6689478149"/>
    <s v="Running Shoes"/>
    <n v="22464300869"/>
    <n v="1"/>
    <n v="509.53"/>
    <n v="560.48299999999995"/>
    <n v="50.953000000000003"/>
  </r>
  <r>
    <s v="gid://shopify/LineItem/2154504847438"/>
    <n v="2309"/>
    <s v="United States"/>
    <s v="Callie"/>
    <s v="Cockerill"/>
    <x v="26"/>
    <n v="10142"/>
    <x v="344"/>
    <x v="0"/>
    <n v="3001"/>
    <x v="2252"/>
    <x v="0"/>
    <n v="6137292741"/>
    <s v="Running Shoes"/>
    <n v="19946451781"/>
    <n v="1"/>
    <n v="537.13"/>
    <n v="590.84299999999996"/>
    <n v="53.713000000000001"/>
  </r>
  <r>
    <s v="gid://shopify/LineItem/2154730848334"/>
    <n v="2542"/>
    <s v="United States"/>
    <s v="Jaime"/>
    <s v="McHaffy"/>
    <x v="2"/>
    <n v="82652"/>
    <x v="155"/>
    <x v="0"/>
    <n v="5646"/>
    <x v="2253"/>
    <x v="0"/>
    <n v="6137292741"/>
    <s v="Running Shoes"/>
    <n v="19946451781"/>
    <n v="1"/>
    <n v="537.13"/>
    <n v="590.84299999999996"/>
    <n v="53.713000000000001"/>
  </r>
  <r>
    <s v="gid://shopify/LineItem/2155691901006"/>
    <n v="3271"/>
    <s v="United States"/>
    <s v="Annecorinne"/>
    <s v="Czajka"/>
    <x v="6"/>
    <n v="93873"/>
    <x v="81"/>
    <x v="0"/>
    <n v="262"/>
    <x v="2254"/>
    <x v="0"/>
    <n v="6137292741"/>
    <s v="Running Shoes"/>
    <n v="19946451781"/>
    <n v="1"/>
    <n v="537.13"/>
    <n v="590.84299999999996"/>
    <n v="53.713000000000001"/>
  </r>
  <r>
    <s v="gid://shopify/LineItem/2157307985998"/>
    <n v="4599"/>
    <s v="United States"/>
    <s v="Nissie"/>
    <s v="Dakhov"/>
    <x v="1"/>
    <n v="51989"/>
    <x v="27"/>
    <x v="0"/>
    <n v="3559"/>
    <x v="2255"/>
    <x v="0"/>
    <n v="1380000000000"/>
    <s v="Running Shoes"/>
    <n v="12400000000000"/>
    <n v="1"/>
    <n v="509.53"/>
    <n v="560.48299999999995"/>
    <n v="50.953000000000003"/>
  </r>
  <r>
    <s v="gid://shopify/LineItem/2152937488462"/>
    <n v="1059"/>
    <s v="United States"/>
    <s v="Zollie"/>
    <s v="Schwier"/>
    <x v="2"/>
    <n v="45368"/>
    <x v="19"/>
    <x v="0"/>
    <n v="1118"/>
    <x v="2125"/>
    <x v="0"/>
    <n v="150000000000"/>
    <s v="Running Shoes"/>
    <n v="1470000000000"/>
    <n v="1"/>
    <n v="497.13"/>
    <n v="546.84299999999996"/>
    <n v="49.713000000000001"/>
  </r>
  <r>
    <s v="gid://shopify/LineItem/2155465015374"/>
    <n v="3194"/>
    <s v="United States"/>
    <s v="Bernete"/>
    <s v="Pakes"/>
    <x v="6"/>
    <n v="53145"/>
    <x v="250"/>
    <x v="0"/>
    <n v="3883"/>
    <x v="2256"/>
    <x v="0"/>
    <n v="150000000000"/>
    <s v="Running Shoes"/>
    <n v="1470000000000"/>
    <n v="1"/>
    <n v="497.13"/>
    <n v="546.84299999999996"/>
    <n v="49.713000000000001"/>
  </r>
  <r>
    <s v="gid://shopify/LineItem/2154357424206"/>
    <n v="2110"/>
    <s v="United States"/>
    <s v="Rolland"/>
    <s v="Kitchen"/>
    <x v="0"/>
    <n v="49185"/>
    <x v="2"/>
    <x v="0"/>
    <n v="3671"/>
    <x v="2257"/>
    <x v="0"/>
    <n v="6689477701"/>
    <s v="Running Shoes"/>
    <n v="22464295173"/>
    <n v="1"/>
    <n v="635.13"/>
    <n v="698.64300000000003"/>
    <n v="63.512999999999998"/>
  </r>
  <r>
    <s v="gid://shopify/LineItem/2155015569486"/>
    <n v="2845"/>
    <s v="United States"/>
    <s v="Georgy"/>
    <s v="Pogson"/>
    <x v="0"/>
    <n v="792"/>
    <x v="85"/>
    <x v="0"/>
    <n v="1230"/>
    <x v="2258"/>
    <x v="0"/>
    <n v="6689477701"/>
    <s v="Running Shoes"/>
    <n v="22464295173"/>
    <n v="1"/>
    <n v="517.53"/>
    <n v="569.28300000000002"/>
    <n v="51.753"/>
  </r>
  <r>
    <s v="gid://shopify/LineItem/2154490527822"/>
    <n v="2288"/>
    <s v="United States"/>
    <s v="Thane"/>
    <s v="Earlam"/>
    <x v="37"/>
    <n v="17424"/>
    <x v="310"/>
    <x v="0"/>
    <n v="824"/>
    <x v="1279"/>
    <x v="0"/>
    <n v="6689477957"/>
    <s v="Running Shoes"/>
    <n v="22464298693"/>
    <n v="1"/>
    <n v="527.13"/>
    <n v="579.84299999999996"/>
    <n v="52.713000000000001"/>
  </r>
  <r>
    <s v="gid://shopify/LineItem/2157739933774"/>
    <n v="4971"/>
    <s v="United States"/>
    <s v="Ira"/>
    <s v="MacCawley"/>
    <x v="6"/>
    <n v="32783"/>
    <x v="194"/>
    <x v="0"/>
    <n v="1556"/>
    <x v="2259"/>
    <x v="0"/>
    <n v="6689477957"/>
    <s v="Running Shoes"/>
    <n v="22464298693"/>
    <n v="1"/>
    <n v="615.13"/>
    <n v="676.64300000000003"/>
    <n v="61.512999999999998"/>
  </r>
  <r>
    <s v="gid://shopify/LineItem/2161094525006"/>
    <n v="7154"/>
    <s v="United States"/>
    <s v="Charlot"/>
    <s v="Huller"/>
    <x v="13"/>
    <n v="2542"/>
    <x v="23"/>
    <x v="0"/>
    <n v="5850"/>
    <x v="2260"/>
    <x v="0"/>
    <n v="6689477957"/>
    <s v="Running Shoes"/>
    <n v="22464298693"/>
    <n v="1"/>
    <n v="509.53"/>
    <n v="560.48299999999995"/>
    <n v="50.953000000000003"/>
  </r>
  <r>
    <s v="gid://shopify/LineItem/2151604682830"/>
    <n v="262"/>
    <s v="United States"/>
    <s v="Ginnie"/>
    <s v="Cadwallader"/>
    <x v="26"/>
    <n v="64653"/>
    <x v="242"/>
    <x v="0"/>
    <n v="5295"/>
    <x v="2261"/>
    <x v="0"/>
    <n v="1430000000000"/>
    <s v="Running Shoes"/>
    <n v="12600000000000"/>
    <n v="1"/>
    <n v="698.33"/>
    <n v="768.16300000000001"/>
    <n v="69.832999999999998"/>
  </r>
  <r>
    <s v="gid://shopify/LineItem/2153788407886"/>
    <n v="1856"/>
    <s v="United States"/>
    <s v="Vanda"/>
    <s v="Esposita"/>
    <x v="6"/>
    <n v="23835"/>
    <x v="53"/>
    <x v="0"/>
    <n v="1730"/>
    <x v="1785"/>
    <x v="0"/>
    <n v="5886651461"/>
    <s v="Running Shoes"/>
    <n v="18827886597"/>
    <n v="1"/>
    <n v="501.53"/>
    <n v="551.68299999999999"/>
    <n v="50.152999999999999"/>
  </r>
  <r>
    <s v="gid://shopify/LineItem/2154049798222"/>
    <n v="2012"/>
    <s v="United States"/>
    <s v="Doy"/>
    <s v="Ivankin"/>
    <x v="25"/>
    <n v="24"/>
    <x v="68"/>
    <x v="0"/>
    <n v="4514"/>
    <x v="2262"/>
    <x v="0"/>
    <n v="5886651461"/>
    <s v="Running Shoes"/>
    <n v="18827886597"/>
    <n v="1"/>
    <n v="579.92999999999995"/>
    <n v="637.923"/>
    <n v="57.993000000000002"/>
  </r>
  <r>
    <s v="gid://shopify/LineItem/2158636990542"/>
    <n v="5429"/>
    <s v="United States"/>
    <s v="Pepe"/>
    <s v="Markwell"/>
    <x v="27"/>
    <n v="79445"/>
    <x v="277"/>
    <x v="0"/>
    <n v="1456"/>
    <x v="2263"/>
    <x v="0"/>
    <n v="5886651461"/>
    <s v="Running Shoes"/>
    <n v="18827886597"/>
    <n v="1"/>
    <n v="563.92999999999995"/>
    <n v="620.32299999999998"/>
    <n v="56.393000000000001"/>
  </r>
  <r>
    <s v="gid://shopify/LineItem/2159359787086"/>
    <n v="5881"/>
    <s v="United States"/>
    <s v="Sabine"/>
    <s v="Slyde"/>
    <x v="26"/>
    <n v="38109"/>
    <x v="242"/>
    <x v="0"/>
    <n v="2642"/>
    <x v="2264"/>
    <x v="0"/>
    <n v="5886651461"/>
    <s v="Running Shoes"/>
    <n v="18827886597"/>
    <n v="1"/>
    <n v="501.53"/>
    <n v="551.68299999999999"/>
    <n v="50.152999999999999"/>
  </r>
  <r>
    <s v="gid://shopify/LineItem/2151545602126"/>
    <n v="200"/>
    <s v="United States"/>
    <s v="Loralyn"/>
    <s v="Bullus"/>
    <x v="34"/>
    <n v="48749"/>
    <x v="106"/>
    <x v="0"/>
    <n v="6162"/>
    <x v="2265"/>
    <x v="0"/>
    <n v="6870668613"/>
    <s v="Running Shoes"/>
    <n v="23268251653"/>
    <n v="1"/>
    <n v="663.13"/>
    <n v="729.44299999999998"/>
    <n v="66.313000000000002"/>
  </r>
  <r>
    <s v="gid://shopify/LineItem/2154493083726"/>
    <n v="2291"/>
    <s v="United States"/>
    <s v="Britney"/>
    <s v="Lomasney"/>
    <x v="3"/>
    <n v="35943"/>
    <x v="7"/>
    <x v="0"/>
    <n v="5068"/>
    <x v="2266"/>
    <x v="0"/>
    <n v="6870668613"/>
    <s v="Running Shoes"/>
    <n v="23268251653"/>
    <n v="1"/>
    <n v="507.13"/>
    <n v="557.84299999999996"/>
    <n v="50.713000000000001"/>
  </r>
  <r>
    <s v="gid://shopify/LineItem/2156397428814"/>
    <n v="3878"/>
    <s v="United States"/>
    <s v="Hyatt"/>
    <s v="Livings"/>
    <x v="11"/>
    <n v="73988"/>
    <x v="332"/>
    <x v="0"/>
    <n v="3292"/>
    <x v="2267"/>
    <x v="0"/>
    <n v="6964674693"/>
    <s v="Running Shoes"/>
    <n v="24039256965"/>
    <n v="1"/>
    <n v="585.13"/>
    <n v="643.64300000000003"/>
    <n v="58.512999999999998"/>
  </r>
  <r>
    <s v="gid://shopify/LineItem/2151530070094"/>
    <n v="180"/>
    <s v="United States"/>
    <s v="Charita"/>
    <s v="Allworthy"/>
    <x v="2"/>
    <n v="25265"/>
    <x v="271"/>
    <x v="0"/>
    <n v="5050"/>
    <x v="2268"/>
    <x v="0"/>
    <n v="6964674693"/>
    <s v="Running Shoes"/>
    <n v="24039256965"/>
    <n v="1"/>
    <n v="493.53"/>
    <n v="542.88300000000004"/>
    <n v="49.353000000000002"/>
  </r>
  <r>
    <s v="gid://shopify/LineItem/2154504683598"/>
    <n v="2308"/>
    <s v="United States"/>
    <s v="Ana"/>
    <s v="Schuster"/>
    <x v="39"/>
    <n v="59977"/>
    <x v="158"/>
    <x v="0"/>
    <n v="5350"/>
    <x v="2252"/>
    <x v="0"/>
    <n v="6964674693"/>
    <s v="Running Shoes"/>
    <n v="24039256965"/>
    <n v="1"/>
    <n v="493.53"/>
    <n v="542.88300000000004"/>
    <n v="49.353000000000002"/>
  </r>
  <r>
    <s v="gid://shopify/LineItem/2157890142286"/>
    <n v="5083"/>
    <s v="United States"/>
    <s v="Brigitta"/>
    <s v="Ludman"/>
    <x v="0"/>
    <n v="12380"/>
    <x v="51"/>
    <x v="0"/>
    <n v="1167"/>
    <x v="2269"/>
    <x v="0"/>
    <n v="6964674693"/>
    <s v="Running Shoes"/>
    <n v="24039256965"/>
    <n v="1"/>
    <n v="493.53"/>
    <n v="542.88300000000004"/>
    <n v="49.353000000000002"/>
  </r>
  <r>
    <s v="gid://shopify/LineItem/2153079832654"/>
    <n v="1202"/>
    <s v="United States"/>
    <s v="Gerik"/>
    <s v="Ingall"/>
    <x v="5"/>
    <n v="43538"/>
    <x v="76"/>
    <x v="0"/>
    <n v="5292"/>
    <x v="79"/>
    <x v="0"/>
    <n v="6442799621"/>
    <s v="Running Shoes"/>
    <n v="21306244997"/>
    <n v="1"/>
    <n v="507.13"/>
    <n v="557.84299999999996"/>
    <n v="50.713000000000001"/>
  </r>
  <r>
    <s v="gid://shopify/LineItem/2160345776206"/>
    <n v="6524"/>
    <s v="United States"/>
    <s v="Melisenda"/>
    <s v="Schubart"/>
    <x v="32"/>
    <n v="25126"/>
    <x v="407"/>
    <x v="0"/>
    <n v="5600"/>
    <x v="2270"/>
    <x v="0"/>
    <n v="6442799621"/>
    <s v="Running Shoes"/>
    <n v="21306244997"/>
    <n v="1"/>
    <n v="507.13"/>
    <n v="557.84299999999996"/>
    <n v="50.713000000000001"/>
  </r>
  <r>
    <s v="gid://shopify/LineItem/2158036287566"/>
    <n v="5197"/>
    <s v="United States"/>
    <s v="Laure"/>
    <s v="Mably"/>
    <x v="2"/>
    <n v="99079"/>
    <x v="101"/>
    <x v="0"/>
    <n v="4964"/>
    <x v="2271"/>
    <x v="0"/>
    <n v="6442799621"/>
    <s v="Running Shoes"/>
    <n v="21306244997"/>
    <n v="1"/>
    <n v="563.92999999999995"/>
    <n v="620.32299999999998"/>
    <n v="56.393000000000001"/>
  </r>
  <r>
    <s v="gid://shopify/LineItem/2156054216782"/>
    <n v="3608"/>
    <s v="United States"/>
    <s v="Abbey"/>
    <s v="Rontree"/>
    <x v="32"/>
    <n v="17849"/>
    <x v="351"/>
    <x v="0"/>
    <n v="396"/>
    <x v="1850"/>
    <x v="0"/>
    <n v="7489792325"/>
    <s v="Running Shoes"/>
    <n v="27618275397"/>
    <n v="1"/>
    <n v="507.13"/>
    <n v="557.84299999999996"/>
    <n v="50.713000000000001"/>
  </r>
  <r>
    <s v="gid://shopify/LineItem/2151980433486"/>
    <n v="554"/>
    <s v="United States"/>
    <s v="Aluin"/>
    <s v="Rispen"/>
    <x v="16"/>
    <n v="96242"/>
    <x v="34"/>
    <x v="0"/>
    <n v="4329"/>
    <x v="2272"/>
    <x v="0"/>
    <n v="7489792325"/>
    <s v="Running Shoes"/>
    <n v="27618275397"/>
    <n v="1"/>
    <n v="493.53"/>
    <n v="542.88300000000004"/>
    <n v="49.353000000000002"/>
  </r>
  <r>
    <s v="gid://shopify/LineItem/2155224236110"/>
    <n v="3065"/>
    <s v="United States"/>
    <s v="Walt"/>
    <s v="Gingold"/>
    <x v="43"/>
    <n v="34300"/>
    <x v="329"/>
    <x v="0"/>
    <n v="239"/>
    <x v="1843"/>
    <x v="0"/>
    <n v="8624692485"/>
    <s v="Running Shoes"/>
    <n v="36980518405"/>
    <n v="1"/>
    <n v="625.13"/>
    <n v="687.64300000000003"/>
    <n v="62.512999999999998"/>
  </r>
  <r>
    <s v="gid://shopify/LineItem/2156479021134"/>
    <n v="3956"/>
    <s v="United States"/>
    <s v="Greggory"/>
    <s v="Escott"/>
    <x v="0"/>
    <n v="77866"/>
    <x v="190"/>
    <x v="0"/>
    <n v="1237"/>
    <x v="2273"/>
    <x v="0"/>
    <n v="8624692485"/>
    <s v="Running Shoes"/>
    <n v="36980518405"/>
    <n v="1"/>
    <n v="537.13"/>
    <n v="590.84299999999996"/>
    <n v="53.713000000000001"/>
  </r>
  <r>
    <s v="gid://shopify/LineItem/2152857108558"/>
    <n v="991"/>
    <s v="United States"/>
    <s v="Theressa"/>
    <s v="Pountain"/>
    <x v="11"/>
    <n v="91481"/>
    <x v="18"/>
    <x v="0"/>
    <n v="5226"/>
    <x v="2274"/>
    <x v="0"/>
    <n v="8624692613"/>
    <s v="Running Shoes"/>
    <n v="36980519301"/>
    <n v="1"/>
    <n v="497.13"/>
    <n v="546.84299999999996"/>
    <n v="49.713000000000001"/>
  </r>
  <r>
    <s v="gid://shopify/LineItem/2153342861390"/>
    <n v="1442"/>
    <s v="United States"/>
    <s v="Rafaello"/>
    <s v="Everingham"/>
    <x v="0"/>
    <n v="33662"/>
    <x v="0"/>
    <x v="0"/>
    <n v="3247"/>
    <x v="2275"/>
    <x v="0"/>
    <n v="8624692613"/>
    <s v="Running Shoes"/>
    <n v="36980519301"/>
    <n v="1"/>
    <n v="555.13"/>
    <n v="610.64300000000003"/>
    <n v="55.512999999999998"/>
  </r>
  <r>
    <s v="gid://shopify/LineItem/2159362179150"/>
    <n v="5885"/>
    <s v="United States"/>
    <s v="Bobbye"/>
    <s v="Downton"/>
    <x v="6"/>
    <n v="5855"/>
    <x v="53"/>
    <x v="0"/>
    <n v="233"/>
    <x v="1631"/>
    <x v="0"/>
    <n v="8624692613"/>
    <s v="Running Shoes"/>
    <n v="36980519301"/>
    <n v="1"/>
    <n v="497.13"/>
    <n v="546.84299999999996"/>
    <n v="49.713000000000001"/>
  </r>
  <r>
    <s v="gid://shopify/LineItem/2157352026190"/>
    <n v="4648"/>
    <s v="United States"/>
    <s v="Donny"/>
    <s v="Sexcey"/>
    <x v="6"/>
    <n v="22490"/>
    <x v="140"/>
    <x v="0"/>
    <n v="263"/>
    <x v="2276"/>
    <x v="0"/>
    <n v="6442801413"/>
    <s v="Running Shoes"/>
    <n v="21306262021"/>
    <n v="1"/>
    <n v="537.13"/>
    <n v="590.84299999999996"/>
    <n v="53.713000000000001"/>
  </r>
  <r>
    <s v="gid://shopify/LineItem/2160270016590"/>
    <n v="6430"/>
    <s v="United States"/>
    <s v="Tobi"/>
    <s v="Baxster"/>
    <x v="27"/>
    <n v="58101"/>
    <x v="57"/>
    <x v="0"/>
    <n v="5137"/>
    <x v="2277"/>
    <x v="0"/>
    <n v="6442801413"/>
    <s v="Running Shoes"/>
    <n v="21306262021"/>
    <n v="1"/>
    <n v="517.53"/>
    <n v="569.28300000000002"/>
    <n v="51.753"/>
  </r>
  <r>
    <s v="gid://shopify/LineItem/2159142240334"/>
    <n v="5733"/>
    <s v="United States"/>
    <s v="Martainn"/>
    <s v="Dobbing"/>
    <x v="1"/>
    <n v="80189"/>
    <x v="10"/>
    <x v="0"/>
    <n v="3568"/>
    <x v="2278"/>
    <x v="0"/>
    <n v="7579165637"/>
    <s v="Running Shoes"/>
    <n v="28143555333"/>
    <n v="1"/>
    <n v="488.43"/>
    <n v="537.27300000000002"/>
    <n v="48.843000000000004"/>
  </r>
  <r>
    <s v="gid://shopify/LineItem/2152456749134"/>
    <n v="864"/>
    <s v="United States"/>
    <s v="Angelika"/>
    <s v="Dominici"/>
    <x v="2"/>
    <n v="26915"/>
    <x v="19"/>
    <x v="0"/>
    <n v="75"/>
    <x v="1835"/>
    <x v="0"/>
    <n v="7264610757"/>
    <s v="Running Shoes"/>
    <n v="26041103877"/>
    <n v="1"/>
    <n v="497.13"/>
    <n v="546.84299999999996"/>
    <n v="49.713000000000001"/>
  </r>
  <r>
    <s v="gid://shopify/LineItem/2152882536526"/>
    <n v="1005"/>
    <s v="United States"/>
    <s v="Emalee"/>
    <s v="Meeson"/>
    <x v="9"/>
    <n v="36250"/>
    <x v="15"/>
    <x v="0"/>
    <n v="4915"/>
    <x v="2279"/>
    <x v="0"/>
    <n v="7264610757"/>
    <s v="Running Shoes"/>
    <n v="26041103877"/>
    <n v="1"/>
    <n v="497.13"/>
    <n v="546.84299999999996"/>
    <n v="49.713000000000001"/>
  </r>
  <r>
    <s v="gid://shopify/LineItem/2154474242126"/>
    <n v="2263"/>
    <s v="United States"/>
    <s v="Lorita"/>
    <s v="Gravells"/>
    <x v="17"/>
    <n v="61928"/>
    <x v="133"/>
    <x v="0"/>
    <n v="3795"/>
    <x v="660"/>
    <x v="0"/>
    <n v="7264610757"/>
    <s v="Running Shoes"/>
    <n v="26041103877"/>
    <n v="1"/>
    <n v="497.13"/>
    <n v="546.84299999999996"/>
    <n v="49.713000000000001"/>
  </r>
  <r>
    <s v="gid://shopify/LineItem/2152877359182"/>
    <n v="1002"/>
    <s v="United States"/>
    <s v="Dynah"/>
    <s v="Bothen"/>
    <x v="11"/>
    <n v="12334"/>
    <x v="234"/>
    <x v="0"/>
    <n v="4780"/>
    <x v="2280"/>
    <x v="0"/>
    <n v="9058887749"/>
    <s v="Running Shoes"/>
    <n v="43149295877"/>
    <n v="1"/>
    <n v="497.13"/>
    <n v="546.84299999999996"/>
    <n v="49.713000000000001"/>
  </r>
  <r>
    <s v="gid://shopify/LineItem/2152919105614"/>
    <n v="1039"/>
    <s v="United States"/>
    <s v="Kermit"/>
    <s v="Nast"/>
    <x v="17"/>
    <n v="97440"/>
    <x v="323"/>
    <x v="0"/>
    <n v="2747"/>
    <x v="2281"/>
    <x v="0"/>
    <n v="9058887749"/>
    <s v="Running Shoes"/>
    <n v="43149295877"/>
    <n v="1"/>
    <n v="555.13"/>
    <n v="610.64300000000003"/>
    <n v="55.512999999999998"/>
  </r>
  <r>
    <s v="gid://shopify/LineItem/2157580025934"/>
    <n v="4831"/>
    <s v="United States"/>
    <s v="Xena"/>
    <s v="Stobart"/>
    <x v="9"/>
    <n v="18634"/>
    <x v="15"/>
    <x v="0"/>
    <n v="52"/>
    <x v="2282"/>
    <x v="0"/>
    <n v="9058887749"/>
    <s v="Running Shoes"/>
    <n v="43149295877"/>
    <n v="1"/>
    <n v="476.83"/>
    <n v="524.51300000000003"/>
    <n v="47.683"/>
  </r>
  <r>
    <s v="gid://shopify/LineItem/2161462542414"/>
    <n v="7397"/>
    <s v="United States"/>
    <s v="Denny"/>
    <s v="Stilgoe"/>
    <x v="26"/>
    <n v="17429"/>
    <x v="187"/>
    <x v="0"/>
    <n v="3987"/>
    <x v="2283"/>
    <x v="0"/>
    <n v="150000000000"/>
    <s v="Running Shoes"/>
    <n v="1470000000000"/>
    <n v="1"/>
    <n v="625.13"/>
    <n v="687.64300000000003"/>
    <n v="62.512999999999998"/>
  </r>
  <r>
    <s v="gid://shopify/LineItem/2157010976846"/>
    <n v="4226"/>
    <s v="United States"/>
    <s v="Charlene"/>
    <s v="Suatt"/>
    <x v="9"/>
    <n v="81038"/>
    <x v="15"/>
    <x v="0"/>
    <n v="1286"/>
    <x v="1466"/>
    <x v="0"/>
    <n v="2350000000000"/>
    <s v="Running Shoes"/>
    <n v="21100000000000"/>
    <n v="1"/>
    <n v="537.13"/>
    <n v="590.84299999999996"/>
    <n v="53.713000000000001"/>
  </r>
  <r>
    <s v="gid://shopify/LineItem/2157479952462"/>
    <n v="4756"/>
    <s v="United States"/>
    <s v="Catlin"/>
    <s v="MacGiolla"/>
    <x v="34"/>
    <n v="18309"/>
    <x v="116"/>
    <x v="0"/>
    <n v="5776"/>
    <x v="2284"/>
    <x v="0"/>
    <n v="2350000000000"/>
    <s v="Running Shoes"/>
    <n v="21100000000000"/>
    <n v="1"/>
    <n v="517.53"/>
    <n v="569.28300000000002"/>
    <n v="51.753"/>
  </r>
  <r>
    <s v="gid://shopify/LineItem/2160239149134"/>
    <n v="6381"/>
    <s v="United States"/>
    <s v="Joann"/>
    <s v="Karpeev"/>
    <x v="21"/>
    <n v="94090"/>
    <x v="92"/>
    <x v="0"/>
    <n v="453"/>
    <x v="2285"/>
    <x v="0"/>
    <n v="2350000000000"/>
    <s v="Running Shoes"/>
    <n v="21100000000000"/>
    <n v="1"/>
    <n v="517.53"/>
    <n v="569.28300000000002"/>
    <n v="51.753"/>
  </r>
  <r>
    <s v="gid://shopify/LineItem/2161161666638"/>
    <n v="7197"/>
    <s v="United States"/>
    <s v="Raul"/>
    <s v="Hedin"/>
    <x v="29"/>
    <n v="29980"/>
    <x v="167"/>
    <x v="0"/>
    <n v="5950"/>
    <x v="906"/>
    <x v="0"/>
    <n v="6442800709"/>
    <s v="Running Shoes"/>
    <n v="21306257861"/>
    <n v="1"/>
    <n v="537.13"/>
    <n v="590.84299999999996"/>
    <n v="53.713000000000001"/>
  </r>
  <r>
    <s v="gid://shopify/LineItem/2155904630862"/>
    <n v="3474"/>
    <s v="United States"/>
    <s v="Aeriela"/>
    <s v="Mollison"/>
    <x v="1"/>
    <n v="54874"/>
    <x v="10"/>
    <x v="0"/>
    <n v="2175"/>
    <x v="1660"/>
    <x v="0"/>
    <n v="1420000000000"/>
    <s v="Running Shoes"/>
    <n v="12600000000000"/>
    <n v="1"/>
    <n v="522.42999999999995"/>
    <n v="574.673"/>
    <n v="52.243000000000002"/>
  </r>
  <r>
    <s v="gid://shopify/LineItem/2156286017614"/>
    <n v="3792"/>
    <s v="United States"/>
    <s v="Hedvige"/>
    <s v="Volkers"/>
    <x v="23"/>
    <n v="87231"/>
    <x v="204"/>
    <x v="0"/>
    <n v="1660"/>
    <x v="80"/>
    <x v="0"/>
    <n v="150000000000"/>
    <s v="Running Shoes"/>
    <n v="1470000000000"/>
    <n v="1"/>
    <n v="693.13"/>
    <n v="762.44299999999998"/>
    <n v="69.313000000000002"/>
  </r>
  <r>
    <s v="gid://shopify/LineItem/2152149286990"/>
    <n v="678"/>
    <s v="United States"/>
    <s v="Allyn"/>
    <s v="Dog"/>
    <x v="0"/>
    <n v="13916"/>
    <x v="403"/>
    <x v="0"/>
    <n v="63"/>
    <x v="249"/>
    <x v="0"/>
    <n v="150000000000"/>
    <s v="Running Shoes"/>
    <n v="1470000000000"/>
    <n v="1"/>
    <n v="683.13"/>
    <n v="751.44299999999998"/>
    <n v="68.313000000000002"/>
  </r>
  <r>
    <s v="gid://shopify/LineItem/2160405413966"/>
    <n v="6574"/>
    <s v="United States"/>
    <s v="Cullie"/>
    <s v="Bottrell"/>
    <x v="6"/>
    <n v="32156"/>
    <x v="60"/>
    <x v="0"/>
    <n v="1729"/>
    <x v="2286"/>
    <x v="0"/>
    <n v="150000000000"/>
    <s v="Running Shoes"/>
    <n v="1470000000000"/>
    <n v="1"/>
    <n v="517.53"/>
    <n v="569.28300000000002"/>
    <n v="51.753"/>
  </r>
  <r>
    <s v="gid://shopify/LineItem/2156550651982"/>
    <n v="4015"/>
    <s v="United States"/>
    <s v="Paule"/>
    <s v="MacAlroy"/>
    <x v="19"/>
    <n v="47108"/>
    <x v="372"/>
    <x v="0"/>
    <n v="4838"/>
    <x v="2287"/>
    <x v="0"/>
    <n v="150000000000"/>
    <s v="Running Shoes"/>
    <n v="1470000000000"/>
    <n v="1"/>
    <n v="517.13"/>
    <n v="568.84299999999996"/>
    <n v="51.713000000000001"/>
  </r>
  <r>
    <s v="gid://shopify/LineItem/2159710240846"/>
    <n v="6117"/>
    <s v="United States"/>
    <s v="Jeffrey"/>
    <s v="Pink"/>
    <x v="17"/>
    <n v="34106"/>
    <x v="102"/>
    <x v="0"/>
    <n v="1473"/>
    <x v="513"/>
    <x v="0"/>
    <n v="6870669381"/>
    <s v="Running Shoes"/>
    <n v="23268256261"/>
    <n v="1"/>
    <n v="595.92999999999995"/>
    <n v="655.52300000000002"/>
    <n v="59.593000000000004"/>
  </r>
  <r>
    <s v="gid://shopify/LineItem/2159091023950"/>
    <n v="5699"/>
    <s v="United States"/>
    <s v="Clair"/>
    <s v="Saban"/>
    <x v="9"/>
    <n v="92539"/>
    <x v="15"/>
    <x v="0"/>
    <n v="2759"/>
    <x v="1839"/>
    <x v="0"/>
    <n v="150000000000"/>
    <s v="Running Shoes"/>
    <n v="1470000000000"/>
    <n v="1"/>
    <n v="517.53"/>
    <n v="569.28300000000002"/>
    <n v="51.753"/>
  </r>
  <r>
    <s v="gid://shopify/LineItem/2156524011598"/>
    <n v="3997"/>
    <s v="United States"/>
    <s v="Jone"/>
    <s v="Perico"/>
    <x v="31"/>
    <n v="84211"/>
    <x v="74"/>
    <x v="0"/>
    <n v="4551"/>
    <x v="2288"/>
    <x v="0"/>
    <n v="6964678277"/>
    <s v="Running Shoes"/>
    <n v="24039300741"/>
    <n v="1"/>
    <n v="517.13"/>
    <n v="568.84299999999996"/>
    <n v="51.713000000000001"/>
  </r>
  <r>
    <s v="gid://shopify/LineItem/2151640694862"/>
    <n v="295"/>
    <s v="United States"/>
    <s v="Albertine"/>
    <s v="Liversidge"/>
    <x v="40"/>
    <n v="53082"/>
    <x v="171"/>
    <x v="0"/>
    <n v="3429"/>
    <x v="2289"/>
    <x v="0"/>
    <n v="6689478149"/>
    <s v="Running Shoes"/>
    <n v="22464301445"/>
    <n v="1"/>
    <n v="509.53"/>
    <n v="560.48299999999995"/>
    <n v="50.953000000000003"/>
  </r>
  <r>
    <s v="gid://shopify/LineItem/2158591279182"/>
    <n v="5405"/>
    <s v="United States"/>
    <s v="Amata"/>
    <s v="MacGorman"/>
    <x v="11"/>
    <n v="65604"/>
    <x v="25"/>
    <x v="0"/>
    <n v="3479"/>
    <x v="737"/>
    <x v="0"/>
    <n v="6689478149"/>
    <s v="Running Shoes"/>
    <n v="22464301445"/>
    <n v="1"/>
    <n v="509.53"/>
    <n v="560.48299999999995"/>
    <n v="50.953000000000003"/>
  </r>
  <r>
    <s v="gid://shopify/LineItem/2153727066190"/>
    <n v="1794"/>
    <s v="United States"/>
    <s v="Leonelle"/>
    <s v="Schumacher"/>
    <x v="11"/>
    <n v="15285"/>
    <x v="18"/>
    <x v="0"/>
    <n v="196"/>
    <x v="698"/>
    <x v="0"/>
    <n v="6137292741"/>
    <s v="Running Shoes"/>
    <n v="19946452293"/>
    <n v="1"/>
    <n v="595.92999999999995"/>
    <n v="655.52300000000002"/>
    <n v="59.593000000000004"/>
  </r>
  <r>
    <s v="gid://shopify/LineItem/2153857122382"/>
    <n v="1906"/>
    <s v="United States"/>
    <s v="Klaus"/>
    <s v="Wasylkiewicz"/>
    <x v="38"/>
    <n v="37261"/>
    <x v="130"/>
    <x v="0"/>
    <n v="1277"/>
    <x v="2290"/>
    <x v="0"/>
    <n v="2340000000000"/>
    <s v="Running Shoes"/>
    <n v="21100000000000"/>
    <n v="1"/>
    <n v="635.13"/>
    <n v="698.64300000000003"/>
    <n v="63.512999999999998"/>
  </r>
  <r>
    <s v="gid://shopify/LineItem/2154446127182"/>
    <n v="2233"/>
    <s v="United States"/>
    <s v="Erhard"/>
    <s v="Adamsson"/>
    <x v="18"/>
    <n v="53142"/>
    <x v="39"/>
    <x v="0"/>
    <n v="2327"/>
    <x v="290"/>
    <x v="0"/>
    <n v="2340000000000"/>
    <s v="Running Shoes"/>
    <n v="21100000000000"/>
    <n v="1"/>
    <n v="537.13"/>
    <n v="590.84299999999996"/>
    <n v="53.713000000000001"/>
  </r>
  <r>
    <s v="gid://shopify/LineItem/2157389742158"/>
    <n v="4686"/>
    <s v="United States"/>
    <s v="Opaline"/>
    <s v="Loveland"/>
    <x v="34"/>
    <n v="79615"/>
    <x v="106"/>
    <x v="0"/>
    <n v="4500"/>
    <x v="2291"/>
    <x v="0"/>
    <n v="2340000000000"/>
    <s v="Running Shoes"/>
    <n v="21100000000000"/>
    <n v="1"/>
    <n v="635.13"/>
    <n v="698.64300000000003"/>
    <n v="63.512999999999998"/>
  </r>
  <r>
    <s v="gid://shopify/LineItem/2153670672462"/>
    <n v="1736"/>
    <s v="United States"/>
    <s v="Margit"/>
    <s v="Bamfield"/>
    <x v="17"/>
    <n v="46050"/>
    <x v="356"/>
    <x v="0"/>
    <n v="825"/>
    <x v="2292"/>
    <x v="0"/>
    <n v="2340000000000"/>
    <s v="Running Shoes"/>
    <n v="21100000000000"/>
    <n v="1"/>
    <n v="517.53"/>
    <n v="569.28300000000002"/>
    <n v="51.753"/>
  </r>
  <r>
    <s v="gid://shopify/LineItem/2153104539726"/>
    <n v="1228"/>
    <s v="United States"/>
    <s v="Carolyn"/>
    <s v="Stolz"/>
    <x v="23"/>
    <n v="75491"/>
    <x v="47"/>
    <x v="0"/>
    <n v="1801"/>
    <x v="545"/>
    <x v="0"/>
    <n v="1430000000000"/>
    <s v="Running Shoes"/>
    <n v="12600000000000"/>
    <n v="1"/>
    <n v="517.53"/>
    <n v="569.28300000000002"/>
    <n v="51.753"/>
  </r>
  <r>
    <s v="gid://shopify/LineItem/2152104951886"/>
    <n v="650"/>
    <s v="United States"/>
    <s v="Steve"/>
    <s v="Kornes"/>
    <x v="22"/>
    <n v="9899"/>
    <x v="232"/>
    <x v="0"/>
    <n v="3726"/>
    <x v="772"/>
    <x v="0"/>
    <n v="6442802437"/>
    <s v="Running Shoes"/>
    <n v="21306268613"/>
    <n v="1"/>
    <n v="571.92999999999995"/>
    <n v="629.12300000000005"/>
    <n v="57.192999999999998"/>
  </r>
  <r>
    <s v="gid://shopify/LineItem/2159677866062"/>
    <n v="6091"/>
    <s v="United States"/>
    <s v="Trude"/>
    <s v="Garatty"/>
    <x v="26"/>
    <n v="38196"/>
    <x v="70"/>
    <x v="0"/>
    <n v="3670"/>
    <x v="2293"/>
    <x v="0"/>
    <n v="5886651461"/>
    <s v="Running Shoes"/>
    <n v="18827886789"/>
    <n v="1"/>
    <n v="595.13"/>
    <n v="654.64300000000003"/>
    <n v="59.512999999999998"/>
  </r>
  <r>
    <s v="gid://shopify/LineItem/2158039695438"/>
    <n v="5200"/>
    <s v="United States"/>
    <s v="Ailsun"/>
    <s v="Jessett"/>
    <x v="2"/>
    <n v="35958"/>
    <x v="16"/>
    <x v="0"/>
    <n v="2218"/>
    <x v="2294"/>
    <x v="0"/>
    <n v="5886651461"/>
    <s v="Running Shoes"/>
    <n v="18827886789"/>
    <n v="1"/>
    <n v="547.92999999999995"/>
    <n v="602.72299999999996"/>
    <n v="54.792999999999999"/>
  </r>
  <r>
    <s v="gid://shopify/LineItem/2159672524878"/>
    <n v="6087"/>
    <s v="United States"/>
    <s v="Erastus"/>
    <s v="Osipenko"/>
    <x v="11"/>
    <n v="18196"/>
    <x v="18"/>
    <x v="0"/>
    <n v="890"/>
    <x v="2295"/>
    <x v="0"/>
    <n v="5886651461"/>
    <s v="Running Shoes"/>
    <n v="18827886789"/>
    <n v="1"/>
    <n v="579.92999999999995"/>
    <n v="637.923"/>
    <n v="57.993000000000002"/>
  </r>
  <r>
    <s v="gid://shopify/LineItem/2160943136846"/>
    <n v="7025"/>
    <s v="United States"/>
    <s v="Taber"/>
    <s v="Wilder"/>
    <x v="2"/>
    <n v="37757"/>
    <x v="197"/>
    <x v="0"/>
    <n v="5488"/>
    <x v="1080"/>
    <x v="0"/>
    <n v="150000000000"/>
    <s v="Running Shoes"/>
    <n v="1470000000000"/>
    <n v="1"/>
    <n v="615.13"/>
    <n v="676.64300000000003"/>
    <n v="61.512999999999998"/>
  </r>
  <r>
    <s v="gid://shopify/LineItem/2153299902542"/>
    <n v="1414"/>
    <s v="United States"/>
    <s v="Shelba"/>
    <s v="Hamelyn"/>
    <x v="0"/>
    <n v="12660"/>
    <x v="0"/>
    <x v="0"/>
    <n v="4009"/>
    <x v="2296"/>
    <x v="0"/>
    <n v="1380000000000"/>
    <s v="Running Shoes"/>
    <n v="12400000000000"/>
    <n v="1"/>
    <n v="485.53"/>
    <n v="534.08299999999997"/>
    <n v="48.552999999999997"/>
  </r>
  <r>
    <s v="gid://shopify/LineItem/2154631069774"/>
    <n v="2434"/>
    <s v="United States"/>
    <s v="Northrop"/>
    <s v="Scallan"/>
    <x v="16"/>
    <n v="78321"/>
    <x v="34"/>
    <x v="0"/>
    <n v="2288"/>
    <x v="2297"/>
    <x v="0"/>
    <n v="1380000000000"/>
    <s v="Running Shoes"/>
    <n v="12400000000000"/>
    <n v="1"/>
    <n v="563.92999999999995"/>
    <n v="620.32299999999998"/>
    <n v="56.393000000000001"/>
  </r>
  <r>
    <s v="gid://shopify/LineItem/2159018278990"/>
    <n v="5658"/>
    <s v="United States"/>
    <s v="Vernor"/>
    <s v="Brokenbrow"/>
    <x v="0"/>
    <n v="60589"/>
    <x v="2"/>
    <x v="0"/>
    <n v="3654"/>
    <x v="398"/>
    <x v="0"/>
    <n v="1380000000000"/>
    <s v="Running Shoes"/>
    <n v="12400000000000"/>
    <n v="1"/>
    <n v="485.53"/>
    <n v="534.08299999999997"/>
    <n v="48.552999999999997"/>
  </r>
  <r>
    <s v="gid://shopify/LineItem/2153727688782"/>
    <n v="1797"/>
    <s v="United States"/>
    <s v="Doe"/>
    <s v="Springham"/>
    <x v="29"/>
    <n v="16171"/>
    <x v="67"/>
    <x v="0"/>
    <n v="2121"/>
    <x v="1009"/>
    <x v="0"/>
    <n v="1430000000000"/>
    <s v="Running Shoes"/>
    <n v="12600000000000"/>
    <n v="1"/>
    <n v="517.53"/>
    <n v="569.28300000000002"/>
    <n v="51.753"/>
  </r>
  <r>
    <s v="gid://shopify/LineItem/2151746076750"/>
    <n v="363"/>
    <s v="United States"/>
    <s v="Kerwinn"/>
    <s v="Du Fray"/>
    <x v="2"/>
    <n v="35825"/>
    <x v="19"/>
    <x v="0"/>
    <n v="1097"/>
    <x v="2096"/>
    <x v="0"/>
    <n v="1390000000000"/>
    <s v="Running Shoes"/>
    <n v="12500000000000"/>
    <n v="1"/>
    <n v="537.13"/>
    <n v="590.84299999999996"/>
    <n v="53.713000000000001"/>
  </r>
  <r>
    <s v="gid://shopify/LineItem/2155020025934"/>
    <n v="2850"/>
    <s v="United States"/>
    <s v="Marcie"/>
    <s v="Gabe"/>
    <x v="8"/>
    <n v="59636"/>
    <x v="13"/>
    <x v="0"/>
    <n v="2016"/>
    <x v="2298"/>
    <x v="0"/>
    <n v="1380000000000"/>
    <s v="Running Shoes"/>
    <n v="12400000000000"/>
    <n v="1"/>
    <n v="531.92999999999995"/>
    <n v="585.12300000000005"/>
    <n v="53.192999999999998"/>
  </r>
  <r>
    <s v="gid://shopify/LineItem/2160142811214"/>
    <n v="6280"/>
    <s v="United States"/>
    <s v="Margaretha"/>
    <s v="Olver"/>
    <x v="2"/>
    <n v="85790"/>
    <x v="258"/>
    <x v="0"/>
    <n v="5417"/>
    <x v="2299"/>
    <x v="0"/>
    <n v="1380000000000"/>
    <s v="Running Shoes"/>
    <n v="12400000000000"/>
    <n v="1"/>
    <n v="531.92999999999995"/>
    <n v="585.12300000000005"/>
    <n v="53.192999999999998"/>
  </r>
  <r>
    <s v="gid://shopify/LineItem/2155415535694"/>
    <n v="3178"/>
    <s v="United States"/>
    <s v="Drucie"/>
    <s v="Faughey"/>
    <x v="11"/>
    <n v="30981"/>
    <x v="18"/>
    <x v="0"/>
    <n v="6207"/>
    <x v="2300"/>
    <x v="0"/>
    <n v="1420000000000"/>
    <s v="Running Shoes"/>
    <n v="12600000000000"/>
    <n v="1"/>
    <n v="537.13"/>
    <n v="590.84299999999996"/>
    <n v="53.713000000000001"/>
  </r>
  <r>
    <s v="gid://shopify/LineItem/2152292122702"/>
    <n v="760"/>
    <s v="United States"/>
    <s v="Audi"/>
    <s v="Tousy"/>
    <x v="11"/>
    <n v="33262"/>
    <x v="18"/>
    <x v="0"/>
    <n v="3810"/>
    <x v="2301"/>
    <x v="0"/>
    <n v="1420000000000"/>
    <s v="Running Shoes"/>
    <n v="12600000000000"/>
    <n v="1"/>
    <n v="595.92999999999995"/>
    <n v="655.52300000000002"/>
    <n v="59.593000000000004"/>
  </r>
  <r>
    <s v="gid://shopify/LineItem/2153765830734"/>
    <n v="1836"/>
    <s v="United States"/>
    <s v="Jilly"/>
    <s v="Dartan"/>
    <x v="26"/>
    <n v="99876"/>
    <x v="242"/>
    <x v="0"/>
    <n v="399"/>
    <x v="49"/>
    <x v="0"/>
    <n v="1420000000000"/>
    <s v="Running Shoes"/>
    <n v="12600000000000"/>
    <n v="1"/>
    <n v="517.53"/>
    <n v="569.28300000000002"/>
    <n v="51.753"/>
  </r>
  <r>
    <s v="gid://shopify/LineItem/2158858895438"/>
    <n v="5539"/>
    <s v="United States"/>
    <s v="Bellina"/>
    <s v="Gaiger"/>
    <x v="16"/>
    <n v="93470"/>
    <x v="34"/>
    <x v="0"/>
    <n v="129"/>
    <x v="143"/>
    <x v="0"/>
    <n v="1410000000000"/>
    <s v="Running Shoes"/>
    <n v="12500000000000"/>
    <n v="1"/>
    <n v="497.13"/>
    <n v="546.84299999999996"/>
    <n v="49.713000000000001"/>
  </r>
  <r>
    <s v="gid://shopify/LineItem/2154992730190"/>
    <n v="2814"/>
    <s v="United States"/>
    <s v="Deena"/>
    <s v="Reyna"/>
    <x v="2"/>
    <n v="10235"/>
    <x v="278"/>
    <x v="0"/>
    <n v="3930"/>
    <x v="2302"/>
    <x v="0"/>
    <n v="1420000000000"/>
    <s v="Running Shoes"/>
    <n v="12600000000000"/>
    <n v="1"/>
    <n v="537.13"/>
    <n v="590.84299999999996"/>
    <n v="53.713000000000001"/>
  </r>
  <r>
    <s v="gid://shopify/LineItem/2155828641870"/>
    <n v="3408"/>
    <s v="United States"/>
    <s v="Lindie"/>
    <s v="Featherstonehaugh"/>
    <x v="16"/>
    <n v="2776"/>
    <x v="181"/>
    <x v="0"/>
    <n v="426"/>
    <x v="1223"/>
    <x v="0"/>
    <n v="1780000000000"/>
    <s v="Running Shoes"/>
    <n v="17600000000000"/>
    <n v="1"/>
    <n v="527.13"/>
    <n v="579.84299999999996"/>
    <n v="52.713000000000001"/>
  </r>
  <r>
    <s v="gid://shopify/LineItem/2156372328526"/>
    <n v="3853"/>
    <s v="United States"/>
    <s v="Clarice"/>
    <s v="Trobey"/>
    <x v="14"/>
    <n v="309"/>
    <x v="28"/>
    <x v="0"/>
    <n v="554"/>
    <x v="2303"/>
    <x v="0"/>
    <n v="2340000000000"/>
    <s v="Running Shoes"/>
    <n v="21100000000000"/>
    <n v="1"/>
    <n v="893.53"/>
    <n v="982.88300000000004"/>
    <n v="89.352999999999994"/>
  </r>
  <r>
    <s v="gid://shopify/LineItem/2155072225358"/>
    <n v="2920"/>
    <s v="United States"/>
    <s v="Felicle"/>
    <s v="Storey"/>
    <x v="21"/>
    <n v="44877"/>
    <x v="114"/>
    <x v="0"/>
    <n v="6260"/>
    <x v="983"/>
    <x v="0"/>
    <n v="1410000000000"/>
    <s v="Running Shoes"/>
    <n v="12500000000000"/>
    <n v="1"/>
    <n v="497.13"/>
    <n v="546.84299999999996"/>
    <n v="49.713000000000001"/>
  </r>
  <r>
    <s v="gid://shopify/LineItem/2156706398286"/>
    <n v="4119"/>
    <s v="United States"/>
    <s v="Kerrill"/>
    <s v="Karpenko"/>
    <x v="0"/>
    <n v="98826"/>
    <x v="0"/>
    <x v="0"/>
    <n v="4172"/>
    <x v="2304"/>
    <x v="0"/>
    <n v="6870668613"/>
    <s v="Running Shoes"/>
    <n v="23268252229"/>
    <n v="1"/>
    <n v="595.13"/>
    <n v="654.64300000000003"/>
    <n v="59.512999999999998"/>
  </r>
  <r>
    <s v="gid://shopify/LineItem/2152640479310"/>
    <n v="956"/>
    <s v="United States"/>
    <s v="Eal"/>
    <s v="McCluney"/>
    <x v="11"/>
    <n v="13270"/>
    <x v="99"/>
    <x v="0"/>
    <n v="2802"/>
    <x v="2305"/>
    <x v="0"/>
    <n v="6964674693"/>
    <s v="Running Shoes"/>
    <n v="24039257477"/>
    <n v="1"/>
    <n v="507.13"/>
    <n v="557.84299999999996"/>
    <n v="50.713000000000001"/>
  </r>
  <r>
    <s v="gid://shopify/LineItem/2157517406286"/>
    <n v="4789"/>
    <s v="United States"/>
    <s v="Gretal"/>
    <s v="Merchant"/>
    <x v="22"/>
    <n v="12880"/>
    <x v="4"/>
    <x v="0"/>
    <n v="3671"/>
    <x v="1428"/>
    <x v="0"/>
    <n v="9058887749"/>
    <s v="Running Shoes"/>
    <n v="43149296389"/>
    <n v="1"/>
    <n v="497.13"/>
    <n v="546.84299999999996"/>
    <n v="49.713000000000001"/>
  </r>
  <r>
    <s v="gid://shopify/LineItem/2157335642190"/>
    <n v="4631"/>
    <s v="United States"/>
    <s v="Caterina"/>
    <s v="Outlaw"/>
    <x v="2"/>
    <n v="76983"/>
    <x v="197"/>
    <x v="0"/>
    <n v="4641"/>
    <x v="2306"/>
    <x v="0"/>
    <n v="2350000000000"/>
    <s v="Running Shoes"/>
    <n v="21100000000000"/>
    <n v="1"/>
    <n v="635.13"/>
    <n v="698.64300000000003"/>
    <n v="63.512999999999998"/>
  </r>
  <r>
    <s v="gid://shopify/LineItem/2153031696462"/>
    <n v="1152"/>
    <s v="United States"/>
    <s v="Seana"/>
    <s v="Paynton"/>
    <x v="30"/>
    <n v="7259"/>
    <x v="87"/>
    <x v="0"/>
    <n v="1701"/>
    <x v="2307"/>
    <x v="0"/>
    <n v="6442800709"/>
    <s v="Running Shoes"/>
    <n v="21306258629"/>
    <n v="1"/>
    <n v="517.53"/>
    <n v="569.28300000000002"/>
    <n v="51.753"/>
  </r>
  <r>
    <s v="gid://shopify/LineItem/2155045191758"/>
    <n v="2883"/>
    <s v="United States"/>
    <s v="Briggs"/>
    <s v="Pailin"/>
    <x v="19"/>
    <n v="44555"/>
    <x v="40"/>
    <x v="0"/>
    <n v="5885"/>
    <x v="2186"/>
    <x v="0"/>
    <n v="8624686981"/>
    <s v="Running Shoes"/>
    <n v="36980471173"/>
    <n v="1"/>
    <n v="507.13"/>
    <n v="557.84299999999996"/>
    <n v="50.713000000000001"/>
  </r>
  <r>
    <s v="gid://shopify/LineItem/2160493396046"/>
    <n v="6663"/>
    <s v="United States"/>
    <s v="Rickie"/>
    <s v="Clissell"/>
    <x v="8"/>
    <n v="55420"/>
    <x v="157"/>
    <x v="0"/>
    <n v="409"/>
    <x v="2308"/>
    <x v="0"/>
    <n v="1380000000000"/>
    <s v="Running Shoes"/>
    <n v="12400000000000"/>
    <n v="1"/>
    <n v="507.13"/>
    <n v="557.84299999999996"/>
    <n v="50.713000000000001"/>
  </r>
  <r>
    <s v="gid://shopify/LineItem/2156018991182"/>
    <n v="3573"/>
    <s v="United States"/>
    <s v="Mellie"/>
    <s v="Tales"/>
    <x v="0"/>
    <n v="64012"/>
    <x v="0"/>
    <x v="0"/>
    <n v="5320"/>
    <x v="2309"/>
    <x v="0"/>
    <n v="6870669573"/>
    <s v="Running Shoes"/>
    <n v="23268258565"/>
    <n v="1"/>
    <n v="527.13"/>
    <n v="579.84299999999996"/>
    <n v="52.713000000000001"/>
  </r>
  <r>
    <s v="gid://shopify/LineItem/2153247244366"/>
    <n v="1360"/>
    <s v="United States"/>
    <s v="Beatrisa"/>
    <s v="Altamirano"/>
    <x v="8"/>
    <n v="27847"/>
    <x v="326"/>
    <x v="0"/>
    <n v="485"/>
    <x v="254"/>
    <x v="0"/>
    <n v="1430000000000"/>
    <s v="Running Shoes"/>
    <n v="12600000000000"/>
    <n v="1"/>
    <n v="733.13"/>
    <n v="806.44299999999998"/>
    <n v="73.313000000000002"/>
  </r>
  <r>
    <s v="gid://shopify/LineItem/2159073820750"/>
    <n v="5689"/>
    <s v="United States"/>
    <s v="Sherry"/>
    <s v="Mullarkey"/>
    <x v="11"/>
    <n v="27322"/>
    <x v="131"/>
    <x v="0"/>
    <n v="4811"/>
    <x v="1670"/>
    <x v="0"/>
    <n v="1430000000000"/>
    <s v="Running Shoes"/>
    <n v="12600000000000"/>
    <n v="1"/>
    <n v="517.53"/>
    <n v="569.28300000000002"/>
    <n v="51.753"/>
  </r>
  <r>
    <s v="gid://shopify/LineItem/2160611524686"/>
    <n v="6768"/>
    <s v="United States"/>
    <s v="Tomasine"/>
    <s v="Giampietro"/>
    <x v="19"/>
    <n v="20864"/>
    <x v="117"/>
    <x v="0"/>
    <n v="1603"/>
    <x v="2310"/>
    <x v="0"/>
    <n v="9058889925"/>
    <s v="Running Shoes"/>
    <n v="43149334789"/>
    <n v="1"/>
    <n v="563.92999999999995"/>
    <n v="620.32299999999998"/>
    <n v="56.393000000000001"/>
  </r>
  <r>
    <s v="gid://shopify/LineItem/2155020615758"/>
    <n v="2852"/>
    <s v="United States"/>
    <s v="Eyde"/>
    <s v="Ivanuschka"/>
    <x v="21"/>
    <n v="11804"/>
    <x v="44"/>
    <x v="0"/>
    <n v="2587"/>
    <x v="2136"/>
    <x v="0"/>
    <n v="1380000000000"/>
    <s v="Running Shoes"/>
    <n v="12400000000000"/>
    <n v="1"/>
    <n v="652.13"/>
    <n v="717.34299999999996"/>
    <n v="65.212999999999994"/>
  </r>
  <r>
    <s v="gid://shopify/LineItem/2156232474702"/>
    <n v="3746"/>
    <s v="United States"/>
    <s v="Cecelia"/>
    <s v="Bartolomeo"/>
    <x v="15"/>
    <n v="35352"/>
    <x v="91"/>
    <x v="0"/>
    <n v="4501"/>
    <x v="2311"/>
    <x v="0"/>
    <n v="6689478149"/>
    <s v="Running Shoes"/>
    <n v="22464300933"/>
    <n v="1"/>
    <n v="527.13"/>
    <n v="579.84299999999996"/>
    <n v="52.713000000000001"/>
  </r>
  <r>
    <s v="gid://shopify/LineItem/2159487025230"/>
    <n v="5964"/>
    <s v="United States"/>
    <s v="Nessi"/>
    <s v="Sacher"/>
    <x v="33"/>
    <n v="55755"/>
    <x v="362"/>
    <x v="0"/>
    <n v="2822"/>
    <x v="2312"/>
    <x v="0"/>
    <n v="6689478149"/>
    <s v="Running Shoes"/>
    <n v="22464300933"/>
    <n v="1"/>
    <n v="605.13"/>
    <n v="665.64300000000003"/>
    <n v="60.512999999999998"/>
  </r>
  <r>
    <s v="gid://shopify/LineItem/2155793055822"/>
    <n v="3370"/>
    <s v="United States"/>
    <s v="Riobard"/>
    <s v="Crus"/>
    <x v="33"/>
    <n v="70900"/>
    <x v="214"/>
    <x v="0"/>
    <n v="2859"/>
    <x v="2313"/>
    <x v="0"/>
    <n v="6137292741"/>
    <s v="Running Shoes"/>
    <n v="19946451845"/>
    <n v="1"/>
    <n v="537.13"/>
    <n v="590.84299999999996"/>
    <n v="53.713000000000001"/>
  </r>
  <r>
    <s v="gid://shopify/LineItem/2153743515726"/>
    <n v="1814"/>
    <s v="United States"/>
    <s v="Titus"/>
    <s v="Stollsteiner"/>
    <x v="7"/>
    <n v="37617"/>
    <x v="12"/>
    <x v="0"/>
    <n v="1167"/>
    <x v="2314"/>
    <x v="0"/>
    <n v="9058888645"/>
    <s v="Running Shoes"/>
    <n v="43149307141"/>
    <n v="1"/>
    <n v="650.33000000000004"/>
    <n v="715.36300000000006"/>
    <n v="65.033000000000001"/>
  </r>
  <r>
    <s v="gid://shopify/LineItem/2152073986126"/>
    <n v="629"/>
    <s v="United States"/>
    <s v="Mariska"/>
    <s v="Karpeev"/>
    <x v="8"/>
    <n v="17869"/>
    <x v="379"/>
    <x v="0"/>
    <n v="4523"/>
    <x v="2315"/>
    <x v="0"/>
    <n v="1380000000000"/>
    <s v="Running Shoes"/>
    <n v="12400000000000"/>
    <n v="1"/>
    <n v="505.13"/>
    <n v="555.64300000000003"/>
    <n v="50.512999999999998"/>
  </r>
  <r>
    <s v="gid://shopify/LineItem/2153525248078"/>
    <n v="1589"/>
    <s v="United States"/>
    <s v="Rolph"/>
    <s v="De Fries"/>
    <x v="11"/>
    <n v="33969"/>
    <x v="198"/>
    <x v="0"/>
    <n v="5374"/>
    <x v="897"/>
    <x v="0"/>
    <n v="150000000000"/>
    <s v="Running Shoes"/>
    <n v="1470000000000"/>
    <n v="1"/>
    <n v="497.13"/>
    <n v="546.84299999999996"/>
    <n v="49.713000000000001"/>
  </r>
  <r>
    <s v="gid://shopify/LineItem/2155140284494"/>
    <n v="2976"/>
    <s v="United States"/>
    <s v="Linell"/>
    <s v="Daton"/>
    <x v="33"/>
    <n v="93322"/>
    <x v="238"/>
    <x v="0"/>
    <n v="1463"/>
    <x v="1340"/>
    <x v="0"/>
    <n v="1780000000000"/>
    <s v="Running Shoes"/>
    <n v="17600000000000"/>
    <n v="1"/>
    <n v="537.13"/>
    <n v="590.84299999999996"/>
    <n v="53.713000000000001"/>
  </r>
  <r>
    <s v="gid://shopify/LineItem/2155010195534"/>
    <n v="2836"/>
    <s v="United States"/>
    <s v="Lief"/>
    <s v="Pretsell"/>
    <x v="8"/>
    <n v="46128"/>
    <x v="90"/>
    <x v="0"/>
    <n v="2179"/>
    <x v="1364"/>
    <x v="0"/>
    <n v="1780000000000"/>
    <s v="Running Shoes"/>
    <n v="17600000000000"/>
    <n v="1"/>
    <n v="517.53"/>
    <n v="569.28300000000002"/>
    <n v="51.753"/>
  </r>
  <r>
    <s v="gid://shopify/LineItem/2152857665614"/>
    <n v="992"/>
    <s v="United States"/>
    <s v="Jaymie"/>
    <s v="Ondrus"/>
    <x v="40"/>
    <n v="21862"/>
    <x v="325"/>
    <x v="0"/>
    <n v="4452"/>
    <x v="2316"/>
    <x v="0"/>
    <n v="8624688325"/>
    <s v="Running Shoes"/>
    <n v="36980478021"/>
    <n v="1"/>
    <n v="527.13"/>
    <n v="579.84299999999996"/>
    <n v="52.713000000000001"/>
  </r>
  <r>
    <s v="gid://shopify/LineItem/2153827139662"/>
    <n v="1886"/>
    <s v="United States"/>
    <s v="Jonis"/>
    <s v="McAlroy"/>
    <x v="6"/>
    <n v="92110"/>
    <x v="348"/>
    <x v="0"/>
    <n v="3086"/>
    <x v="2050"/>
    <x v="0"/>
    <n v="8624688325"/>
    <s v="Running Shoes"/>
    <n v="36980478021"/>
    <n v="1"/>
    <n v="527.13"/>
    <n v="579.84299999999996"/>
    <n v="52.713000000000001"/>
  </r>
  <r>
    <s v="gid://shopify/LineItem/2156346867790"/>
    <n v="3832"/>
    <s v="United States"/>
    <s v="Esmeralda"/>
    <s v="Ivey"/>
    <x v="0"/>
    <n v="86572"/>
    <x v="37"/>
    <x v="0"/>
    <n v="1786"/>
    <x v="2317"/>
    <x v="0"/>
    <n v="8624688325"/>
    <s v="Running Shoes"/>
    <n v="36980478021"/>
    <n v="1"/>
    <n v="527.13"/>
    <n v="579.84299999999996"/>
    <n v="52.713000000000001"/>
  </r>
  <r>
    <s v="gid://shopify/LineItem/2157168033870"/>
    <n v="4458"/>
    <s v="United States"/>
    <s v="Eldredge"/>
    <s v="Kinahan"/>
    <x v="27"/>
    <n v="14496"/>
    <x v="275"/>
    <x v="0"/>
    <n v="5111"/>
    <x v="652"/>
    <x v="0"/>
    <n v="8624688325"/>
    <s v="Running Shoes"/>
    <n v="36980478021"/>
    <n v="1"/>
    <n v="527.13"/>
    <n v="579.84299999999996"/>
    <n v="52.713000000000001"/>
  </r>
  <r>
    <s v="gid://shopify/LineItem/2159720890446"/>
    <n v="6127"/>
    <s v="United States"/>
    <s v="Wainwright"/>
    <s v="Dubarry"/>
    <x v="30"/>
    <n v="97028"/>
    <x v="87"/>
    <x v="0"/>
    <n v="4038"/>
    <x v="2318"/>
    <x v="0"/>
    <n v="8624688325"/>
    <s v="Running Shoes"/>
    <n v="36980478021"/>
    <n v="1"/>
    <n v="509.53"/>
    <n v="560.48299999999995"/>
    <n v="50.953000000000003"/>
  </r>
  <r>
    <s v="gid://shopify/LineItem/2161286152270"/>
    <n v="7306"/>
    <s v="United States"/>
    <s v="Filmer"/>
    <s v="Tombling"/>
    <x v="1"/>
    <n v="11208"/>
    <x v="27"/>
    <x v="0"/>
    <n v="1618"/>
    <x v="2319"/>
    <x v="0"/>
    <n v="6689477701"/>
    <s v="Running Shoes"/>
    <n v="22464295301"/>
    <n v="1"/>
    <n v="635.13"/>
    <n v="698.64300000000003"/>
    <n v="63.512999999999998"/>
  </r>
  <r>
    <s v="gid://shopify/LineItem/2152176091214"/>
    <n v="698"/>
    <s v="United States"/>
    <s v="Cory"/>
    <s v="Pendergrast"/>
    <x v="14"/>
    <n v="85675"/>
    <x v="35"/>
    <x v="0"/>
    <n v="488"/>
    <x v="1737"/>
    <x v="0"/>
    <n v="6689477957"/>
    <s v="Running Shoes"/>
    <n v="22464298949"/>
    <n v="1"/>
    <n v="625.13"/>
    <n v="687.64300000000003"/>
    <n v="62.512999999999998"/>
  </r>
  <r>
    <s v="gid://shopify/LineItem/2152450392142"/>
    <n v="860"/>
    <s v="United States"/>
    <s v="Earl"/>
    <s v="Iverson"/>
    <x v="21"/>
    <n v="10297"/>
    <x v="44"/>
    <x v="0"/>
    <n v="2634"/>
    <x v="2320"/>
    <x v="0"/>
    <n v="6689477957"/>
    <s v="Running Shoes"/>
    <n v="22464298949"/>
    <n v="1"/>
    <n v="527.13"/>
    <n v="579.84299999999996"/>
    <n v="52.713000000000001"/>
  </r>
  <r>
    <s v="gid://shopify/LineItem/2154498392142"/>
    <n v="2297"/>
    <s v="United States"/>
    <s v="Wolfie"/>
    <s v="Dorrins"/>
    <x v="2"/>
    <n v="2313"/>
    <x v="16"/>
    <x v="0"/>
    <n v="419"/>
    <x v="2321"/>
    <x v="0"/>
    <n v="6689477957"/>
    <s v="Running Shoes"/>
    <n v="22464298949"/>
    <n v="1"/>
    <n v="527.13"/>
    <n v="579.84299999999996"/>
    <n v="52.713000000000001"/>
  </r>
  <r>
    <s v="gid://shopify/LineItem/2157326991438"/>
    <n v="4619"/>
    <s v="United States"/>
    <s v="Amandy"/>
    <s v="Sheircliffe"/>
    <x v="30"/>
    <n v="91566"/>
    <x v="149"/>
    <x v="0"/>
    <n v="5397"/>
    <x v="2322"/>
    <x v="0"/>
    <n v="6689477957"/>
    <s v="Running Shoes"/>
    <n v="22464298949"/>
    <n v="1"/>
    <n v="527.13"/>
    <n v="579.84299999999996"/>
    <n v="52.713000000000001"/>
  </r>
  <r>
    <s v="gid://shopify/LineItem/2158632239182"/>
    <n v="5426"/>
    <s v="United States"/>
    <s v="Harriette"/>
    <s v="Davidwitz"/>
    <x v="11"/>
    <n v="84349"/>
    <x v="337"/>
    <x v="0"/>
    <n v="5931"/>
    <x v="2323"/>
    <x v="0"/>
    <n v="6689477957"/>
    <s v="Running Shoes"/>
    <n v="22464298949"/>
    <n v="1"/>
    <n v="509.53"/>
    <n v="560.48299999999995"/>
    <n v="50.953000000000003"/>
  </r>
  <r>
    <s v="gid://shopify/LineItem/2160248127566"/>
    <n v="6394"/>
    <s v="United States"/>
    <s v="Rem"/>
    <s v="Compfort"/>
    <x v="2"/>
    <n v="48898"/>
    <x v="101"/>
    <x v="0"/>
    <n v="4505"/>
    <x v="2324"/>
    <x v="0"/>
    <n v="6689477957"/>
    <s v="Running Shoes"/>
    <n v="22464298949"/>
    <n v="1"/>
    <n v="579.92999999999995"/>
    <n v="637.923"/>
    <n v="57.993000000000002"/>
  </r>
  <r>
    <s v="gid://shopify/LineItem/2155106271310"/>
    <n v="2947"/>
    <s v="United States"/>
    <s v="Alvy"/>
    <s v="Fishpool"/>
    <x v="34"/>
    <n v="34929"/>
    <x v="116"/>
    <x v="0"/>
    <n v="4528"/>
    <x v="113"/>
    <x v="0"/>
    <n v="6689477957"/>
    <s v="Running Shoes"/>
    <n v="22464298949"/>
    <n v="1"/>
    <n v="560.03"/>
    <n v="616.03300000000002"/>
    <n v="56.003"/>
  </r>
  <r>
    <s v="gid://shopify/LineItem/2161022763086"/>
    <n v="7092"/>
    <s v="United States"/>
    <s v="Casie"/>
    <s v="Roaf"/>
    <x v="2"/>
    <n v="44165"/>
    <x v="16"/>
    <x v="0"/>
    <n v="5164"/>
    <x v="2325"/>
    <x v="0"/>
    <n v="6689477957"/>
    <s v="Running Shoes"/>
    <n v="22464298949"/>
    <n v="1"/>
    <n v="509.53"/>
    <n v="560.48299999999995"/>
    <n v="50.953000000000003"/>
  </r>
  <r>
    <s v="gid://shopify/LineItem/2158958215246"/>
    <n v="5614"/>
    <s v="United States"/>
    <s v="Joellyn"/>
    <s v="Queste"/>
    <x v="7"/>
    <n v="67896"/>
    <x v="206"/>
    <x v="0"/>
    <n v="4470"/>
    <x v="2326"/>
    <x v="0"/>
    <n v="6442802437"/>
    <s v="Running Shoes"/>
    <n v="21306268101"/>
    <n v="1"/>
    <n v="537.13"/>
    <n v="590.84299999999996"/>
    <n v="53.713000000000001"/>
  </r>
  <r>
    <s v="gid://shopify/LineItem/2152004714574"/>
    <n v="573"/>
    <s v="United States"/>
    <s v="Holt"/>
    <s v="Lehon"/>
    <x v="28"/>
    <n v="68869"/>
    <x v="118"/>
    <x v="0"/>
    <n v="4408"/>
    <x v="1074"/>
    <x v="0"/>
    <n v="6442802437"/>
    <s v="Running Shoes"/>
    <n v="21306268101"/>
    <n v="1"/>
    <n v="517.53"/>
    <n v="569.28300000000002"/>
    <n v="51.753"/>
  </r>
  <r>
    <s v="gid://shopify/LineItem/2152939749454"/>
    <n v="1062"/>
    <s v="United States"/>
    <s v="Griffith"/>
    <s v="Brouard"/>
    <x v="2"/>
    <n v="1743"/>
    <x v="16"/>
    <x v="0"/>
    <n v="4393"/>
    <x v="2327"/>
    <x v="0"/>
    <n v="1430000000000"/>
    <s v="Running Shoes"/>
    <n v="12600000000000"/>
    <n v="1"/>
    <n v="537.13"/>
    <n v="590.84299999999996"/>
    <n v="53.713000000000001"/>
  </r>
  <r>
    <s v="gid://shopify/LineItem/2154399432782"/>
    <n v="2170"/>
    <s v="United States"/>
    <s v="Maryanna"/>
    <s v="Greest"/>
    <x v="14"/>
    <n v="48986"/>
    <x v="162"/>
    <x v="0"/>
    <n v="6296"/>
    <x v="2328"/>
    <x v="0"/>
    <n v="1430000000000"/>
    <s v="Running Shoes"/>
    <n v="12600000000000"/>
    <n v="1"/>
    <n v="517.53"/>
    <n v="569.28300000000002"/>
    <n v="51.753"/>
  </r>
  <r>
    <s v="gid://shopify/LineItem/2160963518542"/>
    <n v="7046"/>
    <s v="United States"/>
    <s v="Nanci"/>
    <s v="Klaaassen"/>
    <x v="28"/>
    <n v="73384"/>
    <x v="118"/>
    <x v="0"/>
    <n v="3296"/>
    <x v="2329"/>
    <x v="0"/>
    <n v="1430000000000"/>
    <s v="Running Shoes"/>
    <n v="12600000000000"/>
    <n v="1"/>
    <n v="595.92999999999995"/>
    <n v="655.52300000000002"/>
    <n v="59.593000000000004"/>
  </r>
  <r>
    <s v="gid://shopify/LineItem/2158751744078"/>
    <n v="5479"/>
    <s v="United States"/>
    <s v="Clara"/>
    <s v="Grinnikov"/>
    <x v="13"/>
    <n v="50342"/>
    <x v="65"/>
    <x v="0"/>
    <n v="2434"/>
    <x v="2330"/>
    <x v="0"/>
    <n v="1390000000000"/>
    <s v="Running Shoes"/>
    <n v="12500000000000"/>
    <n v="1"/>
    <n v="517.53"/>
    <n v="569.28300000000002"/>
    <n v="51.753"/>
  </r>
  <r>
    <s v="gid://shopify/LineItem/2154802348110"/>
    <n v="2631"/>
    <s v="United States"/>
    <s v="Ameline"/>
    <s v="Piolli"/>
    <x v="31"/>
    <n v="68991"/>
    <x v="79"/>
    <x v="0"/>
    <n v="5154"/>
    <x v="307"/>
    <x v="0"/>
    <n v="5886651461"/>
    <s v="Running Shoes"/>
    <n v="18827886725"/>
    <n v="1"/>
    <n v="517.13"/>
    <n v="568.84299999999996"/>
    <n v="51.713000000000001"/>
  </r>
  <r>
    <s v="gid://shopify/LineItem/2157068877902"/>
    <n v="4318"/>
    <s v="United States"/>
    <s v="Wilmette"/>
    <s v="Armand"/>
    <x v="0"/>
    <n v="94544"/>
    <x v="0"/>
    <x v="0"/>
    <n v="5768"/>
    <x v="299"/>
    <x v="0"/>
    <n v="5886651461"/>
    <s v="Running Shoes"/>
    <n v="18827886725"/>
    <n v="1"/>
    <n v="605.13"/>
    <n v="665.64300000000003"/>
    <n v="60.512999999999998"/>
  </r>
  <r>
    <s v="gid://shopify/LineItem/2154826072142"/>
    <n v="2651"/>
    <s v="United States"/>
    <s v="Farrel"/>
    <s v="MacGinley"/>
    <x v="9"/>
    <n v="29408"/>
    <x v="15"/>
    <x v="0"/>
    <n v="3833"/>
    <x v="2331"/>
    <x v="0"/>
    <n v="5886651461"/>
    <s v="Running Shoes"/>
    <n v="18827886725"/>
    <n v="1"/>
    <n v="501.53"/>
    <n v="551.68299999999999"/>
    <n v="50.152999999999999"/>
  </r>
  <r>
    <s v="gid://shopify/LineItem/2156452118606"/>
    <n v="3935"/>
    <s v="United States"/>
    <s v="Cort"/>
    <s v="Turban"/>
    <x v="21"/>
    <n v="51451"/>
    <x v="44"/>
    <x v="0"/>
    <n v="117"/>
    <x v="2332"/>
    <x v="0"/>
    <n v="5886651461"/>
    <s v="Running Shoes"/>
    <n v="18827886725"/>
    <n v="1"/>
    <n v="501.53"/>
    <n v="551.68299999999999"/>
    <n v="50.152999999999999"/>
  </r>
  <r>
    <s v="gid://shopify/LineItem/2161196204110"/>
    <n v="7237"/>
    <s v="United States"/>
    <s v="Nial"/>
    <s v="Muscat"/>
    <x v="3"/>
    <n v="23522"/>
    <x v="263"/>
    <x v="0"/>
    <n v="3897"/>
    <x v="1231"/>
    <x v="0"/>
    <n v="5886651461"/>
    <s v="Running Shoes"/>
    <n v="18827886725"/>
    <n v="1"/>
    <n v="579.92999999999995"/>
    <n v="637.923"/>
    <n v="57.993000000000002"/>
  </r>
  <r>
    <s v="gid://shopify/LineItem/2152344879182"/>
    <n v="789"/>
    <s v="United States"/>
    <s v="Merrile"/>
    <s v="Bortoloni"/>
    <x v="0"/>
    <n v="46447"/>
    <x v="0"/>
    <x v="0"/>
    <n v="2214"/>
    <x v="2333"/>
    <x v="0"/>
    <n v="6870668613"/>
    <s v="Running Shoes"/>
    <n v="23268251717"/>
    <n v="1"/>
    <n v="595.13"/>
    <n v="654.64300000000003"/>
    <n v="59.512999999999998"/>
  </r>
  <r>
    <s v="gid://shopify/LineItem/2153282535502"/>
    <n v="1403"/>
    <s v="United States"/>
    <s v="Kendrick"/>
    <s v="Coggins"/>
    <x v="6"/>
    <n v="2047"/>
    <x v="268"/>
    <x v="0"/>
    <n v="5373"/>
    <x v="2334"/>
    <x v="0"/>
    <n v="1380000000000"/>
    <s v="Running Shoes"/>
    <n v="12400000000000"/>
    <n v="1"/>
    <n v="555.92999999999995"/>
    <n v="611.52300000000002"/>
    <n v="55.593000000000004"/>
  </r>
  <r>
    <s v="gid://shopify/LineItem/2159478603854"/>
    <n v="5959"/>
    <s v="United States"/>
    <s v="Ethelyn"/>
    <s v="Dils"/>
    <x v="2"/>
    <n v="67755"/>
    <x v="404"/>
    <x v="0"/>
    <n v="4198"/>
    <x v="2335"/>
    <x v="0"/>
    <n v="6442800645"/>
    <s v="Running Shoes"/>
    <n v="21306255557"/>
    <n v="1"/>
    <n v="531.92999999999995"/>
    <n v="585.12300000000005"/>
    <n v="53.192999999999998"/>
  </r>
  <r>
    <s v="gid://shopify/LineItem/2152612626510"/>
    <n v="949"/>
    <s v="United States"/>
    <s v="Trenna"/>
    <s v="Peoples"/>
    <x v="7"/>
    <n v="75401"/>
    <x v="86"/>
    <x v="0"/>
    <n v="2503"/>
    <x v="968"/>
    <x v="0"/>
    <n v="6442802181"/>
    <s v="Running Shoes"/>
    <n v="21306265989"/>
    <n v="1"/>
    <n v="497.13"/>
    <n v="546.84299999999996"/>
    <n v="49.713000000000001"/>
  </r>
  <r>
    <s v="gid://shopify/LineItem/2152937226318"/>
    <n v="1058"/>
    <s v="United States"/>
    <s v="Isahella"/>
    <s v="Sealand"/>
    <x v="27"/>
    <n v="79539"/>
    <x v="360"/>
    <x v="0"/>
    <n v="2762"/>
    <x v="2125"/>
    <x v="0"/>
    <n v="6442802181"/>
    <s v="Running Shoes"/>
    <n v="21306265989"/>
    <n v="1"/>
    <n v="531.92999999999995"/>
    <n v="585.12300000000005"/>
    <n v="53.192999999999998"/>
  </r>
  <r>
    <s v="gid://shopify/LineItem/2158134624334"/>
    <n v="5250"/>
    <s v="United States"/>
    <s v="Ciel"/>
    <s v="Forge"/>
    <x v="25"/>
    <n v="28076"/>
    <x v="105"/>
    <x v="0"/>
    <n v="5900"/>
    <x v="2336"/>
    <x v="0"/>
    <n v="6442802181"/>
    <s v="Running Shoes"/>
    <n v="21306265989"/>
    <n v="1"/>
    <n v="485.53"/>
    <n v="534.08299999999997"/>
    <n v="48.552999999999997"/>
  </r>
  <r>
    <s v="gid://shopify/LineItem/2161275404366"/>
    <n v="7301"/>
    <s v="United States"/>
    <s v="Ambur"/>
    <s v="Hardbattle"/>
    <x v="0"/>
    <n v="48808"/>
    <x v="2"/>
    <x v="0"/>
    <n v="5950"/>
    <x v="177"/>
    <x v="0"/>
    <n v="7489792325"/>
    <s v="Running Shoes"/>
    <n v="27618275461"/>
    <n v="1"/>
    <n v="555.92999999999995"/>
    <n v="611.52300000000002"/>
    <n v="55.593000000000004"/>
  </r>
  <r>
    <s v="gid://shopify/LineItem/2155767693390"/>
    <n v="3340"/>
    <s v="United States"/>
    <s v="Sada"/>
    <s v="Garden"/>
    <x v="27"/>
    <n v="59359"/>
    <x v="57"/>
    <x v="0"/>
    <n v="86"/>
    <x v="2337"/>
    <x v="0"/>
    <n v="6964678085"/>
    <s v="Running Shoes"/>
    <n v="24039298245"/>
    <n v="1"/>
    <n v="555.13"/>
    <n v="610.64300000000003"/>
    <n v="55.512999999999998"/>
  </r>
  <r>
    <s v="gid://shopify/LineItem/2156200493134"/>
    <n v="3718"/>
    <s v="United States"/>
    <s v="Agustin"/>
    <s v="Lumby"/>
    <x v="9"/>
    <n v="30093"/>
    <x v="15"/>
    <x v="0"/>
    <n v="3599"/>
    <x v="2338"/>
    <x v="0"/>
    <n v="6964678085"/>
    <s v="Running Shoes"/>
    <n v="24039298245"/>
    <n v="1"/>
    <n v="555.13"/>
    <n v="610.64300000000003"/>
    <n v="55.512999999999998"/>
  </r>
  <r>
    <s v="gid://shopify/LineItem/2156977291342"/>
    <n v="4184"/>
    <s v="United States"/>
    <s v="Thebault"/>
    <s v="Revely"/>
    <x v="16"/>
    <n v="60554"/>
    <x v="34"/>
    <x v="0"/>
    <n v="3585"/>
    <x v="2339"/>
    <x v="0"/>
    <n v="6964678085"/>
    <s v="Running Shoes"/>
    <n v="24039298245"/>
    <n v="1"/>
    <n v="497.13"/>
    <n v="546.84299999999996"/>
    <n v="49.713000000000001"/>
  </r>
  <r>
    <s v="gid://shopify/LineItem/2154658889806"/>
    <n v="2458"/>
    <s v="United States"/>
    <s v="Debor"/>
    <s v="Clerke"/>
    <x v="2"/>
    <n v="60008"/>
    <x v="31"/>
    <x v="0"/>
    <n v="3902"/>
    <x v="23"/>
    <x v="0"/>
    <n v="6964678085"/>
    <s v="Running Shoes"/>
    <n v="24039298245"/>
    <n v="1"/>
    <n v="488.43"/>
    <n v="537.27300000000002"/>
    <n v="48.843000000000004"/>
  </r>
  <r>
    <s v="gid://shopify/LineItem/2153788637262"/>
    <n v="1859"/>
    <s v="United States"/>
    <s v="Norah"/>
    <s v="Duchart"/>
    <x v="31"/>
    <n v="3217"/>
    <x v="132"/>
    <x v="0"/>
    <n v="1080"/>
    <x v="2340"/>
    <x v="0"/>
    <n v="7579165637"/>
    <s v="Running Shoes"/>
    <n v="28143555397"/>
    <n v="1"/>
    <n v="497.13"/>
    <n v="546.84299999999996"/>
    <n v="49.713000000000001"/>
  </r>
  <r>
    <s v="gid://shopify/LineItem/2154311417934"/>
    <n v="2071"/>
    <s v="United States"/>
    <s v="Helen"/>
    <s v="Snookes"/>
    <x v="27"/>
    <n v="76455"/>
    <x v="4"/>
    <x v="0"/>
    <n v="4142"/>
    <x v="2341"/>
    <x v="0"/>
    <n v="7579165637"/>
    <s v="Running Shoes"/>
    <n v="28143555397"/>
    <n v="1"/>
    <n v="497.13"/>
    <n v="546.84299999999996"/>
    <n v="49.713000000000001"/>
  </r>
  <r>
    <s v="gid://shopify/LineItem/2160347447374"/>
    <n v="6527"/>
    <s v="United States"/>
    <s v="Luce"/>
    <s v="Rainey"/>
    <x v="35"/>
    <n v="8010"/>
    <x v="115"/>
    <x v="0"/>
    <n v="3076"/>
    <x v="2342"/>
    <x v="0"/>
    <n v="6442800197"/>
    <s v="Running Shoes"/>
    <n v="21306249669"/>
    <n v="1"/>
    <n v="497.13"/>
    <n v="546.84299999999996"/>
    <n v="49.713000000000001"/>
  </r>
  <r>
    <s v="gid://shopify/LineItem/2159692546126"/>
    <n v="6107"/>
    <s v="United States"/>
    <s v="Luciano"/>
    <s v="Dicey"/>
    <x v="21"/>
    <n v="6249"/>
    <x v="92"/>
    <x v="0"/>
    <n v="3981"/>
    <x v="144"/>
    <x v="0"/>
    <n v="1410000000000"/>
    <s v="Running Shoes"/>
    <n v="12500000000000"/>
    <n v="1"/>
    <n v="531.92999999999995"/>
    <n v="585.12300000000005"/>
    <n v="53.192999999999998"/>
  </r>
  <r>
    <s v="gid://shopify/LineItem/2161176412238"/>
    <n v="7215"/>
    <s v="United States"/>
    <s v="Crichton"/>
    <s v="Rippin"/>
    <x v="15"/>
    <n v="29095"/>
    <x v="91"/>
    <x v="0"/>
    <n v="5137"/>
    <x v="2343"/>
    <x v="0"/>
    <n v="1430000000000"/>
    <s v="Running Shoes"/>
    <n v="12600000000000"/>
    <n v="1"/>
    <n v="635.13"/>
    <n v="698.64300000000003"/>
    <n v="63.512999999999998"/>
  </r>
  <r>
    <s v="gid://shopify/LineItem/2151978696782"/>
    <n v="552"/>
    <s v="United States"/>
    <s v="Leonie"/>
    <s v="Blasoni"/>
    <x v="6"/>
    <n v="70841"/>
    <x v="153"/>
    <x v="0"/>
    <n v="1790"/>
    <x v="762"/>
    <x v="0"/>
    <n v="1420000000000"/>
    <s v="Running Shoes"/>
    <n v="12600000000000"/>
    <n v="1"/>
    <n v="537.13"/>
    <n v="590.84299999999996"/>
    <n v="53.713000000000001"/>
  </r>
  <r>
    <s v="gid://shopify/LineItem/2153291939918"/>
    <n v="1407"/>
    <s v="United States"/>
    <s v="Yasmin"/>
    <s v="Dunham"/>
    <x v="27"/>
    <n v="94275"/>
    <x v="57"/>
    <x v="0"/>
    <n v="3790"/>
    <x v="541"/>
    <x v="0"/>
    <n v="1430000000000"/>
    <s v="Running Shoes"/>
    <n v="12600000000000"/>
    <n v="1"/>
    <n v="517.53"/>
    <n v="569.28300000000002"/>
    <n v="51.753"/>
  </r>
  <r>
    <s v="gid://shopify/LineItem/2159373221966"/>
    <n v="5892"/>
    <s v="United States"/>
    <s v="Cordell"/>
    <s v="Ganiford"/>
    <x v="6"/>
    <n v="84260"/>
    <x v="26"/>
    <x v="0"/>
    <n v="5235"/>
    <x v="2344"/>
    <x v="0"/>
    <n v="1430000000000"/>
    <s v="Running Shoes"/>
    <n v="12600000000000"/>
    <n v="1"/>
    <n v="728.73"/>
    <n v="801.60299999999995"/>
    <n v="72.873000000000005"/>
  </r>
  <r>
    <s v="gid://shopify/LineItem/2153953361998"/>
    <n v="1964"/>
    <s v="United States"/>
    <s v="Peter"/>
    <s v="Gorry"/>
    <x v="6"/>
    <n v="61337"/>
    <x v="284"/>
    <x v="0"/>
    <n v="4381"/>
    <x v="2345"/>
    <x v="0"/>
    <n v="1390000000000"/>
    <s v="Running Shoes"/>
    <n v="12500000000000"/>
    <n v="1"/>
    <n v="517.53"/>
    <n v="569.28300000000002"/>
    <n v="51.753"/>
  </r>
  <r>
    <s v="gid://shopify/LineItem/2157394886734"/>
    <n v="4690"/>
    <s v="United States"/>
    <s v="Hastings"/>
    <s v="Hruska"/>
    <x v="7"/>
    <n v="42386"/>
    <x v="12"/>
    <x v="0"/>
    <n v="4177"/>
    <x v="2346"/>
    <x v="0"/>
    <n v="1390000000000"/>
    <s v="Running Shoes"/>
    <n v="12500000000000"/>
    <n v="1"/>
    <n v="517.53"/>
    <n v="569.28300000000002"/>
    <n v="51.753"/>
  </r>
  <r>
    <s v="gid://shopify/LineItem/2157355302990"/>
    <n v="4650"/>
    <s v="United States"/>
    <s v="Christophe"/>
    <s v="Essam"/>
    <x v="29"/>
    <n v="67921"/>
    <x v="67"/>
    <x v="0"/>
    <n v="5734"/>
    <x v="2021"/>
    <x v="0"/>
    <n v="9058891141"/>
    <s v="Running Shoes"/>
    <n v="43149345861"/>
    <n v="1"/>
    <n v="531.92999999999995"/>
    <n v="585.12300000000005"/>
    <n v="53.192999999999998"/>
  </r>
  <r>
    <s v="gid://shopify/LineItem/2155652055118"/>
    <n v="3236"/>
    <s v="United States"/>
    <s v="Haven"/>
    <s v="Skough"/>
    <x v="0"/>
    <n v="831"/>
    <x v="85"/>
    <x v="0"/>
    <n v="1962"/>
    <x v="2347"/>
    <x v="0"/>
    <n v="1420000000000"/>
    <s v="Running Shoes"/>
    <n v="12600000000000"/>
    <n v="1"/>
    <n v="537.13"/>
    <n v="590.84299999999996"/>
    <n v="53.713000000000001"/>
  </r>
  <r>
    <s v="gid://shopify/LineItem/2154357129294"/>
    <n v="2108"/>
    <s v="United States"/>
    <s v="Inessa"/>
    <s v="Vinter"/>
    <x v="7"/>
    <n v="32835"/>
    <x v="58"/>
    <x v="0"/>
    <n v="2689"/>
    <x v="2257"/>
    <x v="0"/>
    <n v="1380000000000"/>
    <s v="Running Shoes"/>
    <n v="12400000000000"/>
    <n v="1"/>
    <n v="585.13"/>
    <n v="643.64300000000003"/>
    <n v="58.512999999999998"/>
  </r>
  <r>
    <s v="gid://shopify/LineItem/2151986888782"/>
    <n v="560"/>
    <s v="United States"/>
    <s v="Jamill"/>
    <s v="Shelliday"/>
    <x v="14"/>
    <n v="80306"/>
    <x v="166"/>
    <x v="0"/>
    <n v="5784"/>
    <x v="2348"/>
    <x v="0"/>
    <n v="2340000000000"/>
    <s v="Running Shoes"/>
    <n v="21100000000000"/>
    <n v="1"/>
    <n v="537.13"/>
    <n v="590.84299999999996"/>
    <n v="53.713000000000001"/>
  </r>
  <r>
    <s v="gid://shopify/LineItem/2152673312846"/>
    <n v="962"/>
    <s v="United States"/>
    <s v="Jere"/>
    <s v="Neilus"/>
    <x v="0"/>
    <n v="66603"/>
    <x v="182"/>
    <x v="0"/>
    <n v="6417"/>
    <x v="2349"/>
    <x v="0"/>
    <n v="2340000000000"/>
    <s v="Running Shoes"/>
    <n v="21100000000000"/>
    <n v="1"/>
    <n v="595.92999999999995"/>
    <n v="655.52300000000002"/>
    <n v="59.593000000000004"/>
  </r>
  <r>
    <s v="gid://shopify/LineItem/2159242838094"/>
    <n v="5806"/>
    <s v="United States"/>
    <s v="Anna-diane"/>
    <s v="Frosch"/>
    <x v="13"/>
    <n v="52170"/>
    <x v="365"/>
    <x v="0"/>
    <n v="5425"/>
    <x v="2350"/>
    <x v="0"/>
    <n v="2340000000000"/>
    <s v="Running Shoes"/>
    <n v="21100000000000"/>
    <n v="1"/>
    <n v="595.92999999999995"/>
    <n v="655.52300000000002"/>
    <n v="59.593000000000004"/>
  </r>
  <r>
    <s v="gid://shopify/LineItem/2157048102990"/>
    <n v="4287"/>
    <s v="United States"/>
    <s v="Johnette"/>
    <s v="Samter"/>
    <x v="21"/>
    <n v="63013"/>
    <x v="92"/>
    <x v="0"/>
    <n v="6261"/>
    <x v="2351"/>
    <x v="0"/>
    <n v="1780000000000"/>
    <s v="Running Shoes"/>
    <n v="17600000000000"/>
    <n v="1"/>
    <n v="625.13"/>
    <n v="687.64300000000003"/>
    <n v="62.512999999999998"/>
  </r>
  <r>
    <s v="gid://shopify/LineItem/2161410965582"/>
    <n v="7375"/>
    <s v="United States"/>
    <s v="Donny"/>
    <s v="Penkman"/>
    <x v="11"/>
    <n v="68894"/>
    <x v="77"/>
    <x v="0"/>
    <n v="1868"/>
    <x v="2352"/>
    <x v="0"/>
    <n v="2340000000000"/>
    <s v="Running Shoes"/>
    <n v="21100000000000"/>
    <n v="1"/>
    <n v="537.13"/>
    <n v="590.84299999999996"/>
    <n v="53.713000000000001"/>
  </r>
  <r>
    <s v="gid://shopify/LineItem/2160861380686"/>
    <n v="6969"/>
    <s v="United States"/>
    <s v="De"/>
    <s v="MacTeague"/>
    <x v="13"/>
    <n v="71181"/>
    <x v="23"/>
    <x v="0"/>
    <n v="2517"/>
    <x v="1634"/>
    <x v="0"/>
    <n v="2340000000000"/>
    <s v="Running Shoes"/>
    <n v="21100000000000"/>
    <n v="1"/>
    <n v="517.53"/>
    <n v="569.28300000000002"/>
    <n v="51.753"/>
  </r>
  <r>
    <s v="gid://shopify/LineItem/2153190555726"/>
    <n v="1310"/>
    <s v="United States"/>
    <s v="Zabrina"/>
    <s v="Rhoddie"/>
    <x v="6"/>
    <n v="24929"/>
    <x v="60"/>
    <x v="0"/>
    <n v="5784"/>
    <x v="1842"/>
    <x v="0"/>
    <n v="6716408581"/>
    <s v="Running Shoes"/>
    <n v="22576486341"/>
    <n v="1"/>
    <n v="497.13"/>
    <n v="546.84299999999996"/>
    <n v="49.713000000000001"/>
  </r>
  <r>
    <s v="gid://shopify/LineItem/2152062320718"/>
    <n v="618"/>
    <s v="United States"/>
    <s v="Caren"/>
    <s v="Ibarra"/>
    <x v="23"/>
    <n v="19494"/>
    <x v="45"/>
    <x v="0"/>
    <n v="4029"/>
    <x v="2353"/>
    <x v="0"/>
    <n v="6716408581"/>
    <s v="Running Shoes"/>
    <n v="22576486341"/>
    <n v="1"/>
    <n v="485.53"/>
    <n v="534.08299999999997"/>
    <n v="48.552999999999997"/>
  </r>
  <r>
    <s v="gid://shopify/LineItem/2154651320398"/>
    <n v="2452"/>
    <s v="United States"/>
    <s v="Gabriel"/>
    <s v="Maria"/>
    <x v="29"/>
    <n v="91020"/>
    <x v="167"/>
    <x v="0"/>
    <n v="3676"/>
    <x v="2354"/>
    <x v="0"/>
    <n v="6870669573"/>
    <s v="Running Shoes"/>
    <n v="23268258117"/>
    <n v="1"/>
    <n v="527.13"/>
    <n v="579.84299999999996"/>
    <n v="52.713000000000001"/>
  </r>
  <r>
    <s v="gid://shopify/LineItem/2152336719950"/>
    <n v="783"/>
    <s v="United States"/>
    <s v="Denna"/>
    <s v="Carrane"/>
    <x v="0"/>
    <n v="20493"/>
    <x v="2"/>
    <x v="0"/>
    <n v="3901"/>
    <x v="2355"/>
    <x v="0"/>
    <n v="1430000000000"/>
    <s v="Running Shoes"/>
    <n v="12600000000000"/>
    <n v="1"/>
    <n v="517.53"/>
    <n v="569.28300000000002"/>
    <n v="51.753"/>
  </r>
  <r>
    <s v="gid://shopify/LineItem/2151732871246"/>
    <n v="353"/>
    <s v="United States"/>
    <s v="Gwyneth"/>
    <s v="Hewins"/>
    <x v="34"/>
    <n v="84510"/>
    <x v="106"/>
    <x v="0"/>
    <n v="1946"/>
    <x v="2356"/>
    <x v="0"/>
    <n v="1430000000000"/>
    <s v="Running Shoes"/>
    <n v="12600000000000"/>
    <n v="1"/>
    <n v="625.13"/>
    <n v="687.64300000000003"/>
    <n v="62.512999999999998"/>
  </r>
  <r>
    <s v="gid://shopify/LineItem/2154505961550"/>
    <n v="2310"/>
    <s v="United States"/>
    <s v="Inna"/>
    <s v="Wybern"/>
    <x v="2"/>
    <n v="7731"/>
    <x v="197"/>
    <x v="0"/>
    <n v="3401"/>
    <x v="115"/>
    <x v="0"/>
    <n v="1430000000000"/>
    <s v="Running Shoes"/>
    <n v="12600000000000"/>
    <n v="1"/>
    <n v="537.13"/>
    <n v="590.84299999999996"/>
    <n v="53.713000000000001"/>
  </r>
  <r>
    <s v="gid://shopify/LineItem/2154796220494"/>
    <n v="2622"/>
    <s v="United States"/>
    <s v="Galen"/>
    <s v="Sauvain"/>
    <x v="17"/>
    <n v="11894"/>
    <x v="221"/>
    <x v="0"/>
    <n v="1575"/>
    <x v="156"/>
    <x v="0"/>
    <n v="1430000000000"/>
    <s v="Running Shoes"/>
    <n v="12600000000000"/>
    <n v="1"/>
    <n v="635.13"/>
    <n v="698.64300000000003"/>
    <n v="63.512999999999998"/>
  </r>
  <r>
    <s v="gid://shopify/LineItem/2151940751438"/>
    <n v="531"/>
    <s v="United States"/>
    <s v="Maryjane"/>
    <s v="Liggens"/>
    <x v="17"/>
    <n v="17066"/>
    <x v="38"/>
    <x v="0"/>
    <n v="5490"/>
    <x v="2357"/>
    <x v="0"/>
    <n v="1430000000000"/>
    <s v="Running Shoes"/>
    <n v="12600000000000"/>
    <n v="1"/>
    <n v="522.42999999999995"/>
    <n v="574.673"/>
    <n v="52.243000000000002"/>
  </r>
  <r>
    <s v="gid://shopify/LineItem/2152155709518"/>
    <n v="686"/>
    <s v="United States"/>
    <s v="Kare"/>
    <s v="Radden"/>
    <x v="33"/>
    <n v="16117"/>
    <x v="345"/>
    <x v="0"/>
    <n v="2395"/>
    <x v="2358"/>
    <x v="0"/>
    <n v="1430000000000"/>
    <s v="Running Shoes"/>
    <n v="12600000000000"/>
    <n v="1"/>
    <n v="517.53"/>
    <n v="569.28300000000002"/>
    <n v="51.753"/>
  </r>
  <r>
    <s v="gid://shopify/LineItem/2161066213454"/>
    <n v="7125"/>
    <s v="United States"/>
    <s v="Amitie"/>
    <s v="Goney"/>
    <x v="6"/>
    <n v="63117"/>
    <x v="53"/>
    <x v="0"/>
    <n v="1680"/>
    <x v="318"/>
    <x v="0"/>
    <n v="150000000000"/>
    <s v="Running Shoes"/>
    <n v="1470000000000"/>
    <n v="1"/>
    <n v="635.13"/>
    <n v="698.64300000000003"/>
    <n v="63.512999999999998"/>
  </r>
  <r>
    <s v="gid://shopify/LineItem/2153714352206"/>
    <n v="1780"/>
    <s v="United States"/>
    <s v="Caye"/>
    <s v="Wooton"/>
    <x v="17"/>
    <n v="96555"/>
    <x v="406"/>
    <x v="0"/>
    <n v="6392"/>
    <x v="1397"/>
    <x v="0"/>
    <n v="6964678277"/>
    <s v="Running Shoes"/>
    <n v="24039300805"/>
    <n v="1"/>
    <n v="693.13"/>
    <n v="762.44299999999998"/>
    <n v="69.313000000000002"/>
  </r>
  <r>
    <s v="gid://shopify/LineItem/2159458058318"/>
    <n v="5946"/>
    <s v="United States"/>
    <s v="Pippo"/>
    <s v="Ferriday"/>
    <x v="4"/>
    <n v="87560"/>
    <x v="43"/>
    <x v="0"/>
    <n v="5269"/>
    <x v="2359"/>
    <x v="0"/>
    <n v="6964678277"/>
    <s v="Running Shoes"/>
    <n v="24039300805"/>
    <n v="1"/>
    <n v="585.13"/>
    <n v="643.64300000000003"/>
    <n v="58.512999999999998"/>
  </r>
  <r>
    <s v="gid://shopify/LineItem/2161172381774"/>
    <n v="7209"/>
    <s v="United States"/>
    <s v="Flor"/>
    <s v="Axston"/>
    <x v="14"/>
    <n v="59945"/>
    <x v="94"/>
    <x v="0"/>
    <n v="6079"/>
    <x v="2360"/>
    <x v="0"/>
    <n v="6964678277"/>
    <s v="Running Shoes"/>
    <n v="24039300805"/>
    <n v="1"/>
    <n v="517.13"/>
    <n v="568.84299999999996"/>
    <n v="51.713000000000001"/>
  </r>
  <r>
    <s v="gid://shopify/LineItem/2153185149006"/>
    <n v="1303"/>
    <s v="United States"/>
    <s v="Alfons"/>
    <s v="Thripp"/>
    <x v="19"/>
    <n v="963"/>
    <x v="95"/>
    <x v="0"/>
    <n v="4959"/>
    <x v="2361"/>
    <x v="0"/>
    <n v="1380000000000"/>
    <s v="Running Shoes"/>
    <n v="12400000000000"/>
    <n v="1"/>
    <n v="509.53"/>
    <n v="560.48299999999995"/>
    <n v="50.953000000000003"/>
  </r>
  <r>
    <s v="gid://shopify/LineItem/2152621244494"/>
    <n v="951"/>
    <s v="United States"/>
    <s v="Jasmin"/>
    <s v="Bayley"/>
    <x v="37"/>
    <n v="97737"/>
    <x v="173"/>
    <x v="0"/>
    <n v="4442"/>
    <x v="2362"/>
    <x v="0"/>
    <n v="6689478149"/>
    <s v="Running Shoes"/>
    <n v="22464301509"/>
    <n v="1"/>
    <n v="693.13"/>
    <n v="762.44299999999998"/>
    <n v="69.313000000000002"/>
  </r>
  <r>
    <s v="gid://shopify/LineItem/2159651717198"/>
    <n v="6074"/>
    <s v="United States"/>
    <s v="Cynthea"/>
    <s v="Merman"/>
    <x v="22"/>
    <n v="72960"/>
    <x v="4"/>
    <x v="0"/>
    <n v="6198"/>
    <x v="2363"/>
    <x v="0"/>
    <n v="9058888645"/>
    <s v="Running Shoes"/>
    <n v="43149307717"/>
    <n v="1"/>
    <n v="587.92999999999995"/>
    <n v="646.72299999999996"/>
    <n v="58.792999999999999"/>
  </r>
  <r>
    <s v="gid://shopify/LineItem/2160790306894"/>
    <n v="6919"/>
    <s v="United States"/>
    <s v="Lind"/>
    <s v="Sheerman"/>
    <x v="0"/>
    <n v="90248"/>
    <x v="0"/>
    <x v="0"/>
    <n v="5501"/>
    <x v="1258"/>
    <x v="0"/>
    <n v="9058888645"/>
    <s v="Running Shoes"/>
    <n v="43149307717"/>
    <n v="1"/>
    <n v="713.13"/>
    <n v="784.44299999999998"/>
    <n v="71.313000000000002"/>
  </r>
  <r>
    <s v="gid://shopify/LineItem/2157329743950"/>
    <n v="4623"/>
    <s v="United States"/>
    <s v="Mirna"/>
    <s v="Spellecy"/>
    <x v="27"/>
    <n v="11919"/>
    <x v="4"/>
    <x v="0"/>
    <n v="1321"/>
    <x v="2364"/>
    <x v="0"/>
    <n v="2350000000000"/>
    <s v="Running Shoes"/>
    <n v="21100000000000"/>
    <n v="1"/>
    <n v="537.13"/>
    <n v="590.84299999999996"/>
    <n v="53.713000000000001"/>
  </r>
  <r>
    <s v="gid://shopify/LineItem/2153221783630"/>
    <n v="1337"/>
    <s v="United States"/>
    <s v="Lilli"/>
    <s v="Greenroyd"/>
    <x v="2"/>
    <n v="16202"/>
    <x v="31"/>
    <x v="0"/>
    <n v="664"/>
    <x v="1880"/>
    <x v="0"/>
    <n v="1780000000000"/>
    <s v="Running Shoes"/>
    <n v="17600000000000"/>
    <n v="1"/>
    <n v="537.13"/>
    <n v="590.84299999999996"/>
    <n v="53.713000000000001"/>
  </r>
  <r>
    <s v="gid://shopify/LineItem/2158298071118"/>
    <n v="5310"/>
    <s v="United States"/>
    <s v="Rosaleen"/>
    <s v="Harrop"/>
    <x v="0"/>
    <n v="58383"/>
    <x v="177"/>
    <x v="0"/>
    <n v="4823"/>
    <x v="2365"/>
    <x v="0"/>
    <n v="1780000000000"/>
    <s v="Running Shoes"/>
    <n v="17600000000000"/>
    <n v="1"/>
    <n v="517.53"/>
    <n v="569.28300000000002"/>
    <n v="51.753"/>
  </r>
  <r>
    <s v="gid://shopify/LineItem/2153266643022"/>
    <n v="1378"/>
    <s v="United States"/>
    <s v="Danny"/>
    <s v="Eichmann"/>
    <x v="27"/>
    <n v="86218"/>
    <x v="408"/>
    <x v="0"/>
    <n v="1462"/>
    <x v="433"/>
    <x v="0"/>
    <n v="1430000000000"/>
    <s v="Running Shoes"/>
    <n v="12600000000000"/>
    <n v="1"/>
    <n v="537.13"/>
    <n v="590.84299999999996"/>
    <n v="53.713000000000001"/>
  </r>
  <r>
    <s v="gid://shopify/LineItem/2160595173454"/>
    <n v="6750"/>
    <s v="United States"/>
    <s v="Gertrudis"/>
    <s v="Kleynen"/>
    <x v="8"/>
    <n v="65885"/>
    <x v="90"/>
    <x v="0"/>
    <n v="300"/>
    <x v="349"/>
    <x v="0"/>
    <n v="8624688325"/>
    <s v="Running Shoes"/>
    <n v="36980479045"/>
    <n v="1"/>
    <n v="527.13"/>
    <n v="579.84299999999996"/>
    <n v="52.713000000000001"/>
  </r>
  <r>
    <s v="gid://shopify/LineItem/2151611400270"/>
    <n v="266"/>
    <s v="United States"/>
    <s v="Rodie"/>
    <s v="Roy"/>
    <x v="23"/>
    <n v="28319"/>
    <x v="216"/>
    <x v="0"/>
    <n v="3134"/>
    <x v="2366"/>
    <x v="0"/>
    <n v="1380000000000"/>
    <s v="Running Shoes"/>
    <n v="12500000000000"/>
    <n v="1"/>
    <n v="527.13"/>
    <n v="579.84299999999996"/>
    <n v="52.713000000000001"/>
  </r>
  <r>
    <s v="gid://shopify/LineItem/2151605862478"/>
    <n v="264"/>
    <s v="United States"/>
    <s v="Letitia"/>
    <s v="Houndson"/>
    <x v="37"/>
    <n v="88205"/>
    <x v="367"/>
    <x v="0"/>
    <n v="5698"/>
    <x v="2367"/>
    <x v="0"/>
    <n v="1410000000000"/>
    <s v="Running Shoes"/>
    <n v="12500000000000"/>
    <n v="1"/>
    <n v="485.53"/>
    <n v="534.08299999999997"/>
    <n v="48.552999999999997"/>
  </r>
  <r>
    <s v="gid://shopify/LineItem/2154020765774"/>
    <n v="2005"/>
    <s v="United States"/>
    <s v="Wye"/>
    <s v="Stephens"/>
    <x v="22"/>
    <n v="65585"/>
    <x v="170"/>
    <x v="0"/>
    <n v="3135"/>
    <x v="2368"/>
    <x v="0"/>
    <n v="1410000000000"/>
    <s v="Running Shoes"/>
    <n v="12500000000000"/>
    <n v="1"/>
    <n v="485.53"/>
    <n v="534.08299999999997"/>
    <n v="48.552999999999997"/>
  </r>
  <r>
    <s v="gid://shopify/LineItem/2159690678350"/>
    <n v="6104"/>
    <s v="United States"/>
    <s v="Ramona"/>
    <s v="Fulle"/>
    <x v="6"/>
    <n v="34077"/>
    <x v="53"/>
    <x v="0"/>
    <n v="1591"/>
    <x v="2369"/>
    <x v="0"/>
    <n v="150000000000"/>
    <s v="Running Shoes"/>
    <n v="1470000000000"/>
    <n v="1"/>
    <n v="509.53"/>
    <n v="560.48299999999995"/>
    <n v="50.953000000000003"/>
  </r>
  <r>
    <s v="gid://shopify/LineItem/2157980188750"/>
    <n v="5156"/>
    <s v="United States"/>
    <s v="Silvio"/>
    <s v="Joris"/>
    <x v="11"/>
    <n v="68719"/>
    <x v="131"/>
    <x v="0"/>
    <n v="2109"/>
    <x v="1461"/>
    <x v="0"/>
    <n v="2340000000000"/>
    <s v="Running Shoes"/>
    <n v="21100000000000"/>
    <n v="1"/>
    <n v="537.13"/>
    <n v="590.84299999999996"/>
    <n v="53.713000000000001"/>
  </r>
  <r>
    <s v="gid://shopify/LineItem/2152073429070"/>
    <n v="627"/>
    <s v="United States"/>
    <s v="Melisent"/>
    <s v="Darrigone"/>
    <x v="2"/>
    <n v="36738"/>
    <x v="19"/>
    <x v="0"/>
    <n v="5489"/>
    <x v="845"/>
    <x v="0"/>
    <n v="1780000000000"/>
    <s v="Running Shoes"/>
    <n v="17600000000000"/>
    <n v="1"/>
    <n v="483.13"/>
    <n v="531.44299999999998"/>
    <n v="48.313000000000002"/>
  </r>
  <r>
    <s v="gid://shopify/LineItem/2153167388750"/>
    <n v="1289"/>
    <s v="United States"/>
    <s v="Kellyann"/>
    <s v="Liddicoat"/>
    <x v="2"/>
    <n v="38043"/>
    <x v="172"/>
    <x v="0"/>
    <n v="2948"/>
    <x v="2370"/>
    <x v="0"/>
    <n v="2340000000000"/>
    <s v="Running Shoes"/>
    <n v="21100000000000"/>
    <n v="1"/>
    <n v="537.13"/>
    <n v="590.84299999999996"/>
    <n v="53.713000000000001"/>
  </r>
  <r>
    <s v="gid://shopify/LineItem/2157034045518"/>
    <n v="4269"/>
    <s v="United States"/>
    <s v="Lane"/>
    <s v="Jobbings"/>
    <x v="11"/>
    <n v="19991"/>
    <x v="198"/>
    <x v="0"/>
    <n v="4483"/>
    <x v="2371"/>
    <x v="0"/>
    <n v="2340000000000"/>
    <s v="Running Shoes"/>
    <n v="21100000000000"/>
    <n v="1"/>
    <n v="723.13"/>
    <n v="795.44299999999998"/>
    <n v="72.313000000000002"/>
  </r>
  <r>
    <s v="gid://shopify/LineItem/2157375619150"/>
    <n v="4667"/>
    <s v="United States"/>
    <s v="Marcy"/>
    <s v="Bodell"/>
    <x v="0"/>
    <n v="35850"/>
    <x v="85"/>
    <x v="0"/>
    <n v="1360"/>
    <x v="483"/>
    <x v="0"/>
    <n v="2350000000000"/>
    <s v="Running Shoes"/>
    <n v="21100000000000"/>
    <n v="1"/>
    <n v="505.13"/>
    <n v="555.64300000000003"/>
    <n v="50.512999999999998"/>
  </r>
  <r>
    <s v="gid://shopify/LineItem/2158579122254"/>
    <n v="5396"/>
    <s v="United States"/>
    <s v="Julienne"/>
    <s v="Macbane"/>
    <x v="25"/>
    <n v="72335"/>
    <x v="68"/>
    <x v="0"/>
    <n v="4326"/>
    <x v="391"/>
    <x v="0"/>
    <n v="1410000000000"/>
    <s v="Running Shoes"/>
    <n v="12500000000000"/>
    <n v="1"/>
    <n v="537.13"/>
    <n v="590.84299999999996"/>
    <n v="53.713000000000001"/>
  </r>
  <r>
    <s v="gid://shopify/LineItem/2151507263566"/>
    <n v="150"/>
    <s v="United States"/>
    <s v="Selig"/>
    <s v="Faiers"/>
    <x v="14"/>
    <n v="95772"/>
    <x v="409"/>
    <x v="0"/>
    <n v="3445"/>
    <x v="2372"/>
    <x v="0"/>
    <n v="1420000000000"/>
    <s v="Running Shoes"/>
    <n v="12600000000000"/>
    <n v="1"/>
    <n v="537.13"/>
    <n v="590.84299999999996"/>
    <n v="53.713000000000001"/>
  </r>
  <r>
    <s v="gid://shopify/LineItem/2160824287310"/>
    <n v="6946"/>
    <s v="United States"/>
    <s v="Nonnah"/>
    <s v="Cullimore"/>
    <x v="14"/>
    <n v="15776"/>
    <x v="166"/>
    <x v="0"/>
    <n v="341"/>
    <x v="912"/>
    <x v="0"/>
    <n v="2350000000000"/>
    <s v="Running Shoes"/>
    <n v="21100000000000"/>
    <n v="1"/>
    <n v="723.13"/>
    <n v="795.44299999999998"/>
    <n v="72.313000000000002"/>
  </r>
  <r>
    <s v="gid://shopify/LineItem/2154184081486"/>
    <n v="2061"/>
    <s v="United States"/>
    <s v="Natividad"/>
    <s v="Gligorijevic"/>
    <x v="32"/>
    <n v="15540"/>
    <x v="148"/>
    <x v="0"/>
    <n v="2325"/>
    <x v="2373"/>
    <x v="0"/>
    <n v="9058891141"/>
    <s v="Running Shoes"/>
    <n v="43149345925"/>
    <n v="1"/>
    <n v="497.13"/>
    <n v="546.84299999999996"/>
    <n v="49.713000000000001"/>
  </r>
  <r>
    <s v="gid://shopify/LineItem/2159528149070"/>
    <n v="5995"/>
    <s v="United States"/>
    <s v="Harland"/>
    <s v="Longbottom"/>
    <x v="14"/>
    <n v="77342"/>
    <x v="166"/>
    <x v="0"/>
    <n v="1289"/>
    <x v="2374"/>
    <x v="0"/>
    <n v="1420000000000"/>
    <s v="Running Shoes"/>
    <n v="12600000000000"/>
    <n v="1"/>
    <n v="650.33000000000004"/>
    <n v="715.36300000000006"/>
    <n v="65.033000000000001"/>
  </r>
  <r>
    <s v="gid://shopify/LineItem/2159249195086"/>
    <n v="5813"/>
    <s v="United States"/>
    <s v="Adelaide"/>
    <s v="McLorinan"/>
    <x v="32"/>
    <n v="45543"/>
    <x v="148"/>
    <x v="0"/>
    <n v="2342"/>
    <x v="1625"/>
    <x v="0"/>
    <n v="2350000000000"/>
    <s v="Running Shoes"/>
    <n v="21100000000000"/>
    <n v="1"/>
    <n v="635.13"/>
    <n v="698.64300000000003"/>
    <n v="63.512999999999998"/>
  </r>
  <r>
    <s v="gid://shopify/LineItem/2151196590158"/>
    <n v="24"/>
    <s v="United States"/>
    <s v="Kari"/>
    <s v="Ceschini"/>
    <x v="0"/>
    <n v="74531"/>
    <x v="51"/>
    <x v="0"/>
    <n v="1888"/>
    <x v="2375"/>
    <x v="0"/>
    <n v="1380000000000"/>
    <s v="Running Shoes"/>
    <n v="12400000000000"/>
    <n v="1"/>
    <n v="555.13"/>
    <n v="610.64300000000003"/>
    <n v="55.512999999999998"/>
  </r>
  <r>
    <s v="gid://shopify/LineItem/2155009802318"/>
    <n v="2834"/>
    <s v="United States"/>
    <s v="Cilka"/>
    <s v="Owers"/>
    <x v="14"/>
    <n v="33943"/>
    <x v="96"/>
    <x v="0"/>
    <n v="3660"/>
    <x v="2376"/>
    <x v="0"/>
    <n v="1410000000000"/>
    <s v="Running Shoes"/>
    <n v="12500000000000"/>
    <n v="1"/>
    <n v="527.13"/>
    <n v="579.84299999999996"/>
    <n v="52.713000000000001"/>
  </r>
  <r>
    <s v="gid://shopify/LineItem/2161342611534"/>
    <n v="7335"/>
    <s v="United States"/>
    <s v="Tally"/>
    <s v="Ansett"/>
    <x v="31"/>
    <n v="91601"/>
    <x v="179"/>
    <x v="0"/>
    <n v="5675"/>
    <x v="2377"/>
    <x v="0"/>
    <n v="9058889925"/>
    <s v="Running Shoes"/>
    <n v="43149335045"/>
    <n v="1"/>
    <n v="485.53"/>
    <n v="534.08299999999997"/>
    <n v="48.552999999999997"/>
  </r>
  <r>
    <s v="gid://shopify/LineItem/2152173240398"/>
    <n v="697"/>
    <s v="United States"/>
    <s v="Galina"/>
    <s v="Giacobazzi"/>
    <x v="0"/>
    <n v="25496"/>
    <x v="37"/>
    <x v="0"/>
    <n v="3216"/>
    <x v="2378"/>
    <x v="0"/>
    <n v="6689478149"/>
    <s v="Running Shoes"/>
    <n v="22464300997"/>
    <n v="1"/>
    <n v="527.13"/>
    <n v="579.84299999999996"/>
    <n v="52.713000000000001"/>
  </r>
  <r>
    <s v="gid://shopify/LineItem/2160249733198"/>
    <n v="6397"/>
    <s v="United States"/>
    <s v="Roosevelt"/>
    <s v="Regi"/>
    <x v="33"/>
    <n v="83747"/>
    <x v="238"/>
    <x v="0"/>
    <n v="1644"/>
    <x v="1904"/>
    <x v="0"/>
    <n v="6137292741"/>
    <s v="Running Shoes"/>
    <n v="19946451909"/>
    <n v="1"/>
    <n v="537.13"/>
    <n v="590.84299999999996"/>
    <n v="53.713000000000001"/>
  </r>
  <r>
    <s v="gid://shopify/LineItem/2158257143886"/>
    <n v="5299"/>
    <s v="United States"/>
    <s v="Letizia"/>
    <s v="Moxson"/>
    <x v="18"/>
    <n v="57841"/>
    <x v="121"/>
    <x v="0"/>
    <n v="4691"/>
    <x v="2379"/>
    <x v="0"/>
    <n v="9058888645"/>
    <s v="Running Shoes"/>
    <n v="43149308357"/>
    <n v="1"/>
    <n v="517.53"/>
    <n v="569.28300000000002"/>
    <n v="51.753"/>
  </r>
  <r>
    <s v="gid://shopify/LineItem/2161152589902"/>
    <n v="7189"/>
    <s v="United States"/>
    <s v="Thomasa"/>
    <s v="Jeaneau"/>
    <x v="4"/>
    <n v="17681"/>
    <x v="169"/>
    <x v="0"/>
    <n v="955"/>
    <x v="766"/>
    <x v="0"/>
    <n v="9058888645"/>
    <s v="Running Shoes"/>
    <n v="43149308357"/>
    <n v="1"/>
    <n v="517.53"/>
    <n v="569.28300000000002"/>
    <n v="51.753"/>
  </r>
  <r>
    <s v="gid://shopify/LineItem/2157101482062"/>
    <n v="4362"/>
    <s v="United States"/>
    <s v="Troy"/>
    <s v="Harbertson"/>
    <x v="7"/>
    <n v="52391"/>
    <x v="12"/>
    <x v="0"/>
    <n v="4086"/>
    <x v="2380"/>
    <x v="0"/>
    <n v="6689477957"/>
    <s v="Running Shoes"/>
    <n v="22464299077"/>
    <n v="1"/>
    <n v="625.13"/>
    <n v="687.64300000000003"/>
    <n v="62.512999999999998"/>
  </r>
  <r>
    <s v="gid://shopify/LineItem/2160368156750"/>
    <n v="6550"/>
    <s v="United States"/>
    <s v="Wilma"/>
    <s v="Tansley"/>
    <x v="6"/>
    <n v="90247"/>
    <x v="60"/>
    <x v="0"/>
    <n v="4060"/>
    <x v="2381"/>
    <x v="0"/>
    <n v="6689477957"/>
    <s v="Running Shoes"/>
    <n v="22464299077"/>
    <n v="1"/>
    <n v="509.53"/>
    <n v="560.48299999999995"/>
    <n v="50.953000000000003"/>
  </r>
  <r>
    <s v="gid://shopify/LineItem/2160337322062"/>
    <n v="6516"/>
    <s v="United States"/>
    <s v="Abbey"/>
    <s v="Waycot"/>
    <x v="23"/>
    <n v="76010"/>
    <x v="45"/>
    <x v="0"/>
    <n v="5602"/>
    <x v="2043"/>
    <x v="0"/>
    <n v="1380000000000"/>
    <s v="Running Shoes"/>
    <n v="12400000000000"/>
    <n v="1"/>
    <n v="517.53"/>
    <n v="569.28300000000002"/>
    <n v="51.753"/>
  </r>
  <r>
    <s v="gid://shopify/LineItem/2154569728078"/>
    <n v="2378"/>
    <s v="United States"/>
    <s v="Jone"/>
    <s v="Dureden"/>
    <x v="24"/>
    <n v="83336"/>
    <x v="78"/>
    <x v="0"/>
    <n v="3796"/>
    <x v="30"/>
    <x v="0"/>
    <n v="1430000000000"/>
    <s v="Running Shoes"/>
    <n v="12600000000000"/>
    <n v="1"/>
    <n v="537.13"/>
    <n v="590.84299999999996"/>
    <n v="53.713000000000001"/>
  </r>
  <r>
    <s v="gid://shopify/LineItem/2154911072334"/>
    <n v="2724"/>
    <s v="United States"/>
    <s v="Caralie"/>
    <s v="Crewther"/>
    <x v="13"/>
    <n v="46374"/>
    <x v="56"/>
    <x v="0"/>
    <n v="3624"/>
    <x v="2382"/>
    <x v="0"/>
    <n v="1430000000000"/>
    <s v="Running Shoes"/>
    <n v="12600000000000"/>
    <n v="1"/>
    <n v="615.13"/>
    <n v="676.64300000000003"/>
    <n v="61.512999999999998"/>
  </r>
  <r>
    <s v="gid://shopify/LineItem/2160577019982"/>
    <n v="6733"/>
    <s v="United States"/>
    <s v="Giavani"/>
    <s v="Blaiklock"/>
    <x v="11"/>
    <n v="89802"/>
    <x v="99"/>
    <x v="0"/>
    <n v="1399"/>
    <x v="2383"/>
    <x v="0"/>
    <n v="1430000000000"/>
    <s v="Running Shoes"/>
    <n v="12600000000000"/>
    <n v="1"/>
    <n v="537.13"/>
    <n v="590.84299999999996"/>
    <n v="53.713000000000001"/>
  </r>
  <r>
    <s v="gid://shopify/LineItem/2151626637390"/>
    <n v="279"/>
    <s v="United States"/>
    <s v="Elwood"/>
    <s v="Fick"/>
    <x v="10"/>
    <n v="42971"/>
    <x v="273"/>
    <x v="0"/>
    <n v="1389"/>
    <x v="2384"/>
    <x v="0"/>
    <n v="1430000000000"/>
    <s v="Running Shoes"/>
    <n v="12600000000000"/>
    <n v="1"/>
    <n v="517.53"/>
    <n v="569.28300000000002"/>
    <n v="51.753"/>
  </r>
  <r>
    <s v="gid://shopify/LineItem/2159652962382"/>
    <n v="6075"/>
    <s v="United States"/>
    <s v="Haleigh"/>
    <s v="Lilford"/>
    <x v="6"/>
    <n v="17769"/>
    <x v="196"/>
    <x v="0"/>
    <n v="946"/>
    <x v="2385"/>
    <x v="0"/>
    <n v="1430000000000"/>
    <s v="Running Shoes"/>
    <n v="12600000000000"/>
    <n v="1"/>
    <n v="595.92999999999995"/>
    <n v="655.52300000000002"/>
    <n v="59.593000000000004"/>
  </r>
  <r>
    <s v="gid://shopify/LineItem/2159615049806"/>
    <n v="6046"/>
    <s v="United States"/>
    <s v="Elli"/>
    <s v="Kitteridge"/>
    <x v="8"/>
    <n v="48696"/>
    <x v="90"/>
    <x v="0"/>
    <n v="1633"/>
    <x v="2386"/>
    <x v="0"/>
    <n v="5886651461"/>
    <s v="Running Shoes"/>
    <n v="18827886853"/>
    <n v="1"/>
    <n v="517.13"/>
    <n v="568.84299999999996"/>
    <n v="51.713000000000001"/>
  </r>
  <r>
    <s v="gid://shopify/LineItem/2154887479374"/>
    <n v="2701"/>
    <s v="United States"/>
    <s v="Costa"/>
    <s v="Devereu"/>
    <x v="2"/>
    <n v="23738"/>
    <x v="31"/>
    <x v="0"/>
    <n v="5538"/>
    <x v="2387"/>
    <x v="0"/>
    <n v="6964674693"/>
    <s v="Running Shoes"/>
    <n v="24039257093"/>
    <n v="1"/>
    <n v="493.53"/>
    <n v="542.88300000000004"/>
    <n v="49.353000000000002"/>
  </r>
  <r>
    <s v="gid://shopify/LineItem/2159529066574"/>
    <n v="5996"/>
    <s v="United States"/>
    <s v="Merle"/>
    <s v="Bortolutti"/>
    <x v="6"/>
    <n v="10427"/>
    <x v="72"/>
    <x v="0"/>
    <n v="6246"/>
    <x v="2388"/>
    <x v="0"/>
    <n v="8624688581"/>
    <s v="Running Shoes"/>
    <n v="36980482437"/>
    <n v="1"/>
    <n v="680.73"/>
    <n v="748.803"/>
    <n v="68.072999999999993"/>
  </r>
  <r>
    <s v="gid://shopify/LineItem/2153488449614"/>
    <n v="1548"/>
    <s v="United States"/>
    <s v="Trey"/>
    <s v="Bailles"/>
    <x v="26"/>
    <n v="12239"/>
    <x v="138"/>
    <x v="0"/>
    <n v="3120"/>
    <x v="2389"/>
    <x v="0"/>
    <n v="150000000000"/>
    <s v="Running Shoes"/>
    <n v="1470000000000"/>
    <n v="1"/>
    <n v="501.53"/>
    <n v="551.68299999999999"/>
    <n v="50.152999999999999"/>
  </r>
  <r>
    <s v="gid://shopify/LineItem/2159342747726"/>
    <n v="5870"/>
    <s v="United States"/>
    <s v="Siusan"/>
    <s v="Garbett"/>
    <x v="7"/>
    <n v="46943"/>
    <x v="306"/>
    <x v="0"/>
    <n v="4305"/>
    <x v="2390"/>
    <x v="0"/>
    <n v="150000000000"/>
    <s v="Running Shoes"/>
    <n v="1470000000000"/>
    <n v="1"/>
    <n v="547.92999999999995"/>
    <n v="602.72299999999996"/>
    <n v="54.792999999999999"/>
  </r>
  <r>
    <s v="gid://shopify/LineItem/2160815964238"/>
    <n v="6938"/>
    <s v="United States"/>
    <s v="Turner"/>
    <s v="Underwood"/>
    <x v="5"/>
    <n v="14652"/>
    <x v="6"/>
    <x v="0"/>
    <n v="5794"/>
    <x v="2227"/>
    <x v="0"/>
    <n v="1380000000000"/>
    <s v="Running Shoes"/>
    <n v="12400000000000"/>
    <n v="1"/>
    <n v="497.13"/>
    <n v="546.84299999999996"/>
    <n v="49.713000000000001"/>
  </r>
  <r>
    <s v="gid://shopify/LineItem/2156292833358"/>
    <n v="3797"/>
    <s v="United States"/>
    <s v="Elsie"/>
    <s v="Rutland"/>
    <x v="2"/>
    <n v="71110"/>
    <x v="266"/>
    <x v="0"/>
    <n v="1680"/>
    <x v="2391"/>
    <x v="0"/>
    <n v="1410000000000"/>
    <s v="Running Shoes"/>
    <n v="12500000000000"/>
    <n v="1"/>
    <n v="527.13"/>
    <n v="579.84299999999996"/>
    <n v="52.713000000000001"/>
  </r>
  <r>
    <s v="gid://shopify/LineItem/2158011220046"/>
    <n v="5177"/>
    <s v="United States"/>
    <s v="Nissie"/>
    <s v="Glazer"/>
    <x v="29"/>
    <n v="9621"/>
    <x v="315"/>
    <x v="0"/>
    <n v="4959"/>
    <x v="2392"/>
    <x v="0"/>
    <n v="2340000000000"/>
    <s v="Running Shoes"/>
    <n v="21100000000000"/>
    <n v="1"/>
    <n v="537.13"/>
    <n v="590.84299999999996"/>
    <n v="53.713000000000001"/>
  </r>
  <r>
    <s v="gid://shopify/LineItem/2159063466062"/>
    <n v="5685"/>
    <s v="United States"/>
    <s v="Fraze"/>
    <s v="Canceller"/>
    <x v="11"/>
    <n v="1211"/>
    <x v="77"/>
    <x v="0"/>
    <n v="2448"/>
    <x v="2393"/>
    <x v="0"/>
    <n v="1410000000000"/>
    <s v="Running Shoes"/>
    <n v="12500000000000"/>
    <n v="1"/>
    <n v="497.13"/>
    <n v="546.84299999999996"/>
    <n v="49.713000000000001"/>
  </r>
  <r>
    <s v="gid://shopify/LineItem/2159684288590"/>
    <n v="6099"/>
    <s v="United States"/>
    <s v="Kellina"/>
    <s v="Babalola"/>
    <x v="15"/>
    <n v="73064"/>
    <x v="48"/>
    <x v="0"/>
    <n v="1853"/>
    <x v="2394"/>
    <x v="0"/>
    <n v="2340000000000"/>
    <s v="Running Shoes"/>
    <n v="21100000000000"/>
    <n v="1"/>
    <n v="635.13"/>
    <n v="698.64300000000003"/>
    <n v="63.512999999999998"/>
  </r>
  <r>
    <s v="gid://shopify/LineItem/2155248615502"/>
    <n v="3086"/>
    <s v="United States"/>
    <s v="Whitby"/>
    <s v="Tankus"/>
    <x v="33"/>
    <n v="74554"/>
    <x v="119"/>
    <x v="0"/>
    <n v="5683"/>
    <x v="713"/>
    <x v="0"/>
    <n v="2340000000000"/>
    <s v="Running Shoes"/>
    <n v="21100000000000"/>
    <n v="1"/>
    <n v="595.92999999999995"/>
    <n v="655.52300000000002"/>
    <n v="59.593000000000004"/>
  </r>
  <r>
    <s v="gid://shopify/LineItem/2153212706894"/>
    <n v="1329"/>
    <s v="United States"/>
    <s v="Veriee"/>
    <s v="Izkovici"/>
    <x v="26"/>
    <n v="3653"/>
    <x v="55"/>
    <x v="0"/>
    <n v="5012"/>
    <x v="846"/>
    <x v="0"/>
    <n v="2340000000000"/>
    <s v="Running Shoes"/>
    <n v="21100000000000"/>
    <n v="1"/>
    <n v="659.63"/>
    <n v="725.59299999999996"/>
    <n v="65.962999999999994"/>
  </r>
  <r>
    <s v="gid://shopify/LineItem/2160529408078"/>
    <n v="6699"/>
    <s v="United States"/>
    <s v="Marjie"/>
    <s v="Winslow"/>
    <x v="14"/>
    <n v="32743"/>
    <x v="96"/>
    <x v="0"/>
    <n v="4871"/>
    <x v="1020"/>
    <x v="0"/>
    <n v="2350000000000"/>
    <s v="Running Shoes"/>
    <n v="21100000000000"/>
    <n v="1"/>
    <n v="615.13"/>
    <n v="676.64300000000003"/>
    <n v="61.512999999999998"/>
  </r>
  <r>
    <s v="gid://shopify/LineItem/2154800021582"/>
    <n v="2627"/>
    <s v="United States"/>
    <s v="Mara"/>
    <s v="Babar"/>
    <x v="15"/>
    <n v="25594"/>
    <x v="48"/>
    <x v="0"/>
    <n v="4211"/>
    <x v="2138"/>
    <x v="0"/>
    <n v="6716408581"/>
    <s v="Running Shoes"/>
    <n v="22576485957"/>
    <n v="1"/>
    <n v="485.53"/>
    <n v="534.08299999999997"/>
    <n v="48.552999999999997"/>
  </r>
  <r>
    <s v="gid://shopify/LineItem/2158888157262"/>
    <n v="5565"/>
    <s v="United States"/>
    <s v="Bald"/>
    <s v="Tocher"/>
    <x v="14"/>
    <n v="23314"/>
    <x v="28"/>
    <x v="0"/>
    <n v="5438"/>
    <x v="2395"/>
    <x v="0"/>
    <n v="1380000000000"/>
    <s v="Running Shoes"/>
    <n v="12400000000000"/>
    <n v="1"/>
    <n v="497.13"/>
    <n v="546.84299999999996"/>
    <n v="49.713000000000001"/>
  </r>
  <r>
    <s v="gid://shopify/LineItem/2161013489742"/>
    <n v="7085"/>
    <s v="United States"/>
    <s v="Ralph"/>
    <s v="Byass"/>
    <x v="2"/>
    <n v="73265"/>
    <x v="16"/>
    <x v="0"/>
    <n v="792"/>
    <x v="2396"/>
    <x v="0"/>
    <n v="1380000000000"/>
    <s v="Running Shoes"/>
    <n v="12400000000000"/>
    <n v="1"/>
    <n v="497.13"/>
    <n v="546.84299999999996"/>
    <n v="49.713000000000001"/>
  </r>
  <r>
    <s v="gid://shopify/LineItem/2155096145998"/>
    <n v="2940"/>
    <s v="United States"/>
    <s v="Carmita"/>
    <s v="Fairfull"/>
    <x v="2"/>
    <n v="5343"/>
    <x v="156"/>
    <x v="0"/>
    <n v="2872"/>
    <x v="1354"/>
    <x v="0"/>
    <n v="8624686981"/>
    <s v="Running Shoes"/>
    <n v="36980470789"/>
    <n v="1"/>
    <n v="571.92999999999995"/>
    <n v="629.12300000000005"/>
    <n v="57.192999999999998"/>
  </r>
  <r>
    <s v="gid://shopify/LineItem/2156453199950"/>
    <n v="3937"/>
    <s v="United States"/>
    <s v="Zebedee"/>
    <s v="Reisin"/>
    <x v="12"/>
    <n v="46720"/>
    <x v="20"/>
    <x v="0"/>
    <n v="3808"/>
    <x v="2397"/>
    <x v="0"/>
    <n v="8624686981"/>
    <s v="Running Shoes"/>
    <n v="36980470789"/>
    <n v="1"/>
    <n v="493.53"/>
    <n v="542.88300000000004"/>
    <n v="49.353000000000002"/>
  </r>
  <r>
    <s v="gid://shopify/LineItem/2154544365646"/>
    <n v="2351"/>
    <s v="United States"/>
    <s v="Hastings"/>
    <s v="Batchelor"/>
    <x v="11"/>
    <n v="65700"/>
    <x v="18"/>
    <x v="0"/>
    <n v="2642"/>
    <x v="2398"/>
    <x v="0"/>
    <n v="150000000000"/>
    <s v="Running Shoes"/>
    <n v="1470000000000"/>
    <n v="1"/>
    <n v="517.53"/>
    <n v="569.28300000000002"/>
    <n v="51.753"/>
  </r>
  <r>
    <s v="gid://shopify/LineItem/2152959279182"/>
    <n v="1075"/>
    <s v="United States"/>
    <s v="Silvio"/>
    <s v="Damato"/>
    <x v="26"/>
    <n v="68643"/>
    <x v="242"/>
    <x v="0"/>
    <n v="2826"/>
    <x v="2399"/>
    <x v="0"/>
    <n v="150000000000"/>
    <s v="Running Shoes"/>
    <n v="1470000000000"/>
    <n v="1"/>
    <n v="635.13"/>
    <n v="698.64300000000003"/>
    <n v="63.512999999999998"/>
  </r>
  <r>
    <s v="gid://shopify/LineItem/2157060096078"/>
    <n v="4306"/>
    <s v="United States"/>
    <s v="Cleavland"/>
    <s v="Le Brun"/>
    <x v="0"/>
    <n v="30971"/>
    <x v="2"/>
    <x v="0"/>
    <n v="1995"/>
    <x v="2400"/>
    <x v="0"/>
    <n v="6689477957"/>
    <s v="Running Shoes"/>
    <n v="22464299269"/>
    <n v="1"/>
    <n v="587.92999999999995"/>
    <n v="646.72299999999996"/>
    <n v="58.792999999999999"/>
  </r>
  <r>
    <s v="gid://shopify/LineItem/2160369827918"/>
    <n v="6552"/>
    <s v="United States"/>
    <s v="Jazmin"/>
    <s v="Ranstead"/>
    <x v="32"/>
    <n v="98711"/>
    <x v="351"/>
    <x v="0"/>
    <n v="2839"/>
    <x v="2401"/>
    <x v="0"/>
    <n v="6689477957"/>
    <s v="Running Shoes"/>
    <n v="22464299269"/>
    <n v="1"/>
    <n v="571.92999999999995"/>
    <n v="629.12300000000005"/>
    <n v="57.192999999999998"/>
  </r>
  <r>
    <s v="gid://shopify/LineItem/2158906736718"/>
    <n v="5580"/>
    <s v="United States"/>
    <s v="Whittaker"/>
    <s v="Parkisson"/>
    <x v="37"/>
    <n v="71682"/>
    <x v="193"/>
    <x v="0"/>
    <n v="752"/>
    <x v="1098"/>
    <x v="0"/>
    <n v="1380000000000"/>
    <s v="Running Shoes"/>
    <n v="12400000000000"/>
    <n v="1"/>
    <n v="517.53"/>
    <n v="569.28300000000002"/>
    <n v="51.753"/>
  </r>
  <r>
    <s v="gid://shopify/LineItem/2156256100430"/>
    <n v="3771"/>
    <s v="United States"/>
    <s v="Alfie"/>
    <s v="Tredgold"/>
    <x v="16"/>
    <n v="70691"/>
    <x v="109"/>
    <x v="0"/>
    <n v="630"/>
    <x v="1392"/>
    <x v="0"/>
    <n v="6442799621"/>
    <s v="Running Shoes"/>
    <n v="21306245189"/>
    <n v="1"/>
    <n v="507.13"/>
    <n v="557.84299999999996"/>
    <n v="50.713000000000001"/>
  </r>
  <r>
    <s v="gid://shopify/LineItem/2153823404110"/>
    <n v="1883"/>
    <s v="United States"/>
    <s v="Allx"/>
    <s v="Duignan"/>
    <x v="38"/>
    <n v="6551"/>
    <x v="410"/>
    <x v="0"/>
    <n v="184"/>
    <x v="2402"/>
    <x v="0"/>
    <n v="7489792325"/>
    <s v="Running Shoes"/>
    <n v="27618275589"/>
    <n v="1"/>
    <n v="507.13"/>
    <n v="557.84299999999996"/>
    <n v="50.713000000000001"/>
  </r>
  <r>
    <s v="gid://shopify/LineItem/2157686718542"/>
    <n v="4934"/>
    <s v="United States"/>
    <s v="Daffie"/>
    <s v="Lazar"/>
    <x v="3"/>
    <n v="79955"/>
    <x v="7"/>
    <x v="0"/>
    <n v="6386"/>
    <x v="2403"/>
    <x v="0"/>
    <n v="1380000000000"/>
    <s v="Running Shoes"/>
    <n v="12400000000000"/>
    <n v="1"/>
    <n v="497.13"/>
    <n v="546.84299999999996"/>
    <n v="49.713000000000001"/>
  </r>
  <r>
    <s v="gid://shopify/LineItem/2158642462798"/>
    <n v="5433"/>
    <s v="United States"/>
    <s v="Trenna"/>
    <s v="Gillford"/>
    <x v="16"/>
    <n v="26887"/>
    <x v="34"/>
    <x v="0"/>
    <n v="2247"/>
    <x v="328"/>
    <x v="0"/>
    <n v="1380000000000"/>
    <s v="Running Shoes"/>
    <n v="12400000000000"/>
    <n v="1"/>
    <n v="485.53"/>
    <n v="534.08299999999997"/>
    <n v="48.552999999999997"/>
  </r>
  <r>
    <s v="gid://shopify/LineItem/2161168482382"/>
    <n v="7203"/>
    <s v="United States"/>
    <s v="Wilmar"/>
    <s v="Pitcock"/>
    <x v="14"/>
    <n v="25927"/>
    <x v="96"/>
    <x v="0"/>
    <n v="2743"/>
    <x v="2250"/>
    <x v="0"/>
    <n v="6964678085"/>
    <s v="Running Shoes"/>
    <n v="40427439941"/>
    <n v="1"/>
    <n v="497.13"/>
    <n v="546.84299999999996"/>
    <n v="49.713000000000001"/>
  </r>
  <r>
    <s v="gid://shopify/LineItem/2152288256078"/>
    <n v="755"/>
    <s v="United States"/>
    <s v="Kara"/>
    <s v="Kelway"/>
    <x v="7"/>
    <n v="28648"/>
    <x v="58"/>
    <x v="0"/>
    <n v="3060"/>
    <x v="1575"/>
    <x v="0"/>
    <n v="7264610757"/>
    <s v="Running Shoes"/>
    <n v="26041104069"/>
    <n v="1"/>
    <n v="497.13"/>
    <n v="546.84299999999996"/>
    <n v="49.713000000000001"/>
  </r>
  <r>
    <s v="gid://shopify/LineItem/2157136150606"/>
    <n v="4419"/>
    <s v="United States"/>
    <s v="Kerwin"/>
    <s v="Cockerton"/>
    <x v="12"/>
    <n v="95467"/>
    <x v="391"/>
    <x v="0"/>
    <n v="251"/>
    <x v="2404"/>
    <x v="0"/>
    <n v="2340000000000"/>
    <s v="Running Shoes"/>
    <n v="21100000000000"/>
    <n v="1"/>
    <n v="537.13"/>
    <n v="590.84299999999996"/>
    <n v="53.713000000000001"/>
  </r>
  <r>
    <s v="gid://shopify/LineItem/2161039867982"/>
    <n v="7102"/>
    <s v="United States"/>
    <s v="Gerladina"/>
    <s v="Menguy"/>
    <x v="1"/>
    <n v="48986"/>
    <x v="27"/>
    <x v="0"/>
    <n v="2043"/>
    <x v="2405"/>
    <x v="0"/>
    <n v="1410000000000"/>
    <s v="Running Shoes"/>
    <n v="12500000000000"/>
    <n v="1"/>
    <n v="497.13"/>
    <n v="546.84299999999996"/>
    <n v="49.713000000000001"/>
  </r>
  <r>
    <s v="gid://shopify/LineItem/2157896073294"/>
    <n v="5085"/>
    <s v="United States"/>
    <s v="Jeannie"/>
    <s v="Basil"/>
    <x v="37"/>
    <n v="92774"/>
    <x v="173"/>
    <x v="0"/>
    <n v="5773"/>
    <x v="2406"/>
    <x v="0"/>
    <n v="1380000000000"/>
    <s v="Running Shoes"/>
    <n v="12400000000000"/>
    <n v="1"/>
    <n v="509.53"/>
    <n v="560.48299999999995"/>
    <n v="50.953000000000003"/>
  </r>
  <r>
    <s v="gid://shopify/LineItem/2160959684686"/>
    <n v="7039"/>
    <s v="United States"/>
    <s v="Arni"/>
    <s v="Broszkiewicz"/>
    <x v="4"/>
    <n v="68915"/>
    <x v="43"/>
    <x v="0"/>
    <n v="6313"/>
    <x v="2407"/>
    <x v="0"/>
    <n v="1380000000000"/>
    <s v="Running Shoes"/>
    <n v="12400000000000"/>
    <n v="1"/>
    <n v="497.13"/>
    <n v="546.84299999999996"/>
    <n v="49.713000000000001"/>
  </r>
  <r>
    <s v="gid://shopify/LineItem/2155311562830"/>
    <n v="3121"/>
    <s v="United States"/>
    <s v="Cleveland"/>
    <s v="Callf"/>
    <x v="19"/>
    <n v="91083"/>
    <x v="40"/>
    <x v="0"/>
    <n v="2404"/>
    <x v="2408"/>
    <x v="0"/>
    <n v="1430000000000"/>
    <s v="Running Shoes"/>
    <n v="12600000000000"/>
    <n v="1"/>
    <n v="537.13"/>
    <n v="590.84299999999996"/>
    <n v="53.713000000000001"/>
  </r>
  <r>
    <s v="gid://shopify/LineItem/2152127430734"/>
    <n v="663"/>
    <s v="United States"/>
    <s v="Julietta"/>
    <s v="Gresch"/>
    <x v="2"/>
    <n v="97165"/>
    <x v="208"/>
    <x v="0"/>
    <n v="5247"/>
    <x v="662"/>
    <x v="0"/>
    <n v="150000000000"/>
    <s v="Running Shoes"/>
    <n v="1470000000000"/>
    <n v="1"/>
    <n v="517.13"/>
    <n v="568.84299999999996"/>
    <n v="51.713000000000001"/>
  </r>
  <r>
    <s v="gid://shopify/LineItem/2159631335502"/>
    <n v="6054"/>
    <s v="United States"/>
    <s v="Nancy"/>
    <s v="Dickerline"/>
    <x v="14"/>
    <n v="59251"/>
    <x v="35"/>
    <x v="0"/>
    <n v="5833"/>
    <x v="1705"/>
    <x v="0"/>
    <n v="6964677701"/>
    <s v="Running Shoes"/>
    <n v="24039294853"/>
    <n v="1"/>
    <n v="595.92999999999995"/>
    <n v="655.52300000000002"/>
    <n v="59.593000000000004"/>
  </r>
  <r>
    <s v="gid://shopify/LineItem/2156248531022"/>
    <n v="3766"/>
    <s v="United States"/>
    <s v="Adelle"/>
    <s v="Dorwood"/>
    <x v="32"/>
    <n v="79251"/>
    <x v="333"/>
    <x v="0"/>
    <n v="5977"/>
    <x v="189"/>
    <x v="0"/>
    <n v="1780000000000"/>
    <s v="Running Shoes"/>
    <n v="17600000000000"/>
    <n v="1"/>
    <n v="537.13"/>
    <n v="590.84299999999996"/>
    <n v="53.713000000000001"/>
  </r>
  <r>
    <s v="gid://shopify/LineItem/2158821834830"/>
    <n v="5520"/>
    <s v="United States"/>
    <s v="Kelsey"/>
    <s v="Cockshutt"/>
    <x v="17"/>
    <n v="98381"/>
    <x v="241"/>
    <x v="0"/>
    <n v="2557"/>
    <x v="617"/>
    <x v="0"/>
    <n v="6689477957"/>
    <s v="Running Shoes"/>
    <n v="22464299461"/>
    <n v="1"/>
    <n v="509.53"/>
    <n v="560.48299999999995"/>
    <n v="50.953000000000003"/>
  </r>
  <r>
    <s v="gid://shopify/LineItem/2157593526350"/>
    <n v="4848"/>
    <s v="United States"/>
    <s v="Tiff"/>
    <s v="Eastmead"/>
    <x v="6"/>
    <n v="28465"/>
    <x v="14"/>
    <x v="0"/>
    <n v="4059"/>
    <x v="1086"/>
    <x v="0"/>
    <n v="1380000000000"/>
    <s v="Running Shoes"/>
    <n v="12400000000000"/>
    <n v="1"/>
    <n v="485.53"/>
    <n v="534.08299999999997"/>
    <n v="48.552999999999997"/>
  </r>
  <r>
    <s v="gid://shopify/LineItem/2160704651342"/>
    <n v="6848"/>
    <s v="United States"/>
    <s v="Ami"/>
    <s v="Trorey"/>
    <x v="6"/>
    <n v="98603"/>
    <x v="147"/>
    <x v="0"/>
    <n v="5470"/>
    <x v="2409"/>
    <x v="0"/>
    <n v="1380000000000"/>
    <s v="Running Shoes"/>
    <n v="12400000000000"/>
    <n v="1"/>
    <n v="563.92999999999995"/>
    <n v="620.32299999999998"/>
    <n v="56.393000000000001"/>
  </r>
  <r>
    <s v="gid://shopify/LineItem/2156982960206"/>
    <n v="4190"/>
    <s v="United States"/>
    <s v="Dorolice"/>
    <s v="Auguste"/>
    <x v="3"/>
    <n v="16629"/>
    <x v="263"/>
    <x v="0"/>
    <n v="6286"/>
    <x v="2410"/>
    <x v="0"/>
    <n v="2340000000000"/>
    <s v="Running Shoes"/>
    <n v="21100000000000"/>
    <n v="1"/>
    <n v="587.92999999999995"/>
    <n v="646.72299999999996"/>
    <n v="58.792999999999999"/>
  </r>
  <r>
    <s v="gid://shopify/LineItem/2152497545294"/>
    <n v="887"/>
    <s v="United States"/>
    <s v="Fayette"/>
    <s v="Leechman"/>
    <x v="2"/>
    <n v="717"/>
    <x v="19"/>
    <x v="0"/>
    <n v="386"/>
    <x v="2411"/>
    <x v="0"/>
    <n v="1430000000000"/>
    <s v="Running Shoes"/>
    <n v="12600000000000"/>
    <n v="1"/>
    <n v="537.13"/>
    <n v="590.84299999999996"/>
    <n v="53.713000000000001"/>
  </r>
  <r>
    <s v="gid://shopify/LineItem/2154566975566"/>
    <n v="2376"/>
    <s v="United States"/>
    <s v="Marcelo"/>
    <s v="Petto"/>
    <x v="9"/>
    <n v="96836"/>
    <x v="15"/>
    <x v="0"/>
    <n v="3496"/>
    <x v="2412"/>
    <x v="0"/>
    <n v="1430000000000"/>
    <s v="Running Shoes"/>
    <n v="12600000000000"/>
    <n v="1"/>
    <n v="723.13"/>
    <n v="795.44299999999998"/>
    <n v="72.313000000000002"/>
  </r>
  <r>
    <s v="gid://shopify/LineItem/2157266075726"/>
    <n v="4558"/>
    <s v="United States"/>
    <s v="Davidson"/>
    <s v="Gommey"/>
    <x v="26"/>
    <n v="30675"/>
    <x v="138"/>
    <x v="0"/>
    <n v="3203"/>
    <x v="2413"/>
    <x v="0"/>
    <n v="1430000000000"/>
    <s v="Running Shoes"/>
    <n v="12600000000000"/>
    <n v="1"/>
    <n v="537.13"/>
    <n v="590.84299999999996"/>
    <n v="53.713000000000001"/>
  </r>
  <r>
    <s v="gid://shopify/LineItem/2160243081294"/>
    <n v="6386"/>
    <s v="United States"/>
    <s v="Kristien"/>
    <s v="Ellingworth"/>
    <x v="11"/>
    <n v="21644"/>
    <x v="411"/>
    <x v="0"/>
    <n v="4432"/>
    <x v="2414"/>
    <x v="0"/>
    <n v="1430000000000"/>
    <s v="Running Shoes"/>
    <n v="12600000000000"/>
    <n v="1"/>
    <n v="512.63"/>
    <n v="563.89300000000003"/>
    <n v="51.262999999999998"/>
  </r>
  <r>
    <s v="gid://shopify/LineItem/2154996138062"/>
    <n v="2822"/>
    <s v="United States"/>
    <s v="Ragnar"/>
    <s v="Baglan"/>
    <x v="15"/>
    <n v="91258"/>
    <x v="32"/>
    <x v="0"/>
    <n v="5091"/>
    <x v="2415"/>
    <x v="0"/>
    <n v="1380000000000"/>
    <s v="Running Shoes"/>
    <n v="12400000000000"/>
    <n v="1"/>
    <n v="635.13"/>
    <n v="698.64300000000003"/>
    <n v="63.512999999999998"/>
  </r>
  <r>
    <s v="gid://shopify/LineItem/2159975006286"/>
    <n v="6246"/>
    <s v="United States"/>
    <s v="Luca"/>
    <s v="Marjoram"/>
    <x v="10"/>
    <n v="39729"/>
    <x v="17"/>
    <x v="0"/>
    <n v="3940"/>
    <x v="2416"/>
    <x v="0"/>
    <n v="6689478149"/>
    <s v="Running Shoes"/>
    <n v="1550000000000"/>
    <n v="1"/>
    <n v="1009.13"/>
    <n v="1110.0429999999999"/>
    <n v="100.913"/>
  </r>
  <r>
    <s v="gid://shopify/LineItem/2152190410830"/>
    <n v="707"/>
    <s v="United States"/>
    <s v="Egbert"/>
    <s v="Sked"/>
    <x v="11"/>
    <n v="75371"/>
    <x v="371"/>
    <x v="0"/>
    <n v="1978"/>
    <x v="2417"/>
    <x v="0"/>
    <n v="9058888645"/>
    <s v="Running Shoes"/>
    <n v="43149307781"/>
    <n v="1"/>
    <n v="517.53"/>
    <n v="569.28300000000002"/>
    <n v="51.753"/>
  </r>
  <r>
    <s v="gid://shopify/LineItem/2160361570382"/>
    <n v="6543"/>
    <s v="United States"/>
    <s v="Ardath"/>
    <s v="Gibbetts"/>
    <x v="17"/>
    <n v="29749"/>
    <x v="111"/>
    <x v="0"/>
    <n v="4145"/>
    <x v="883"/>
    <x v="0"/>
    <n v="9058888645"/>
    <s v="Running Shoes"/>
    <n v="43149307781"/>
    <n v="1"/>
    <n v="587.92999999999995"/>
    <n v="646.72299999999996"/>
    <n v="58.792999999999999"/>
  </r>
  <r>
    <s v="gid://shopify/LineItem/2152289730638"/>
    <n v="758"/>
    <s v="United States"/>
    <s v="Carl"/>
    <s v="Victory"/>
    <x v="9"/>
    <n v="32830"/>
    <x v="15"/>
    <x v="0"/>
    <n v="2238"/>
    <x v="2418"/>
    <x v="0"/>
    <n v="8624688325"/>
    <s v="Running Shoes"/>
    <n v="36980478149"/>
    <n v="1"/>
    <n v="527.13"/>
    <n v="579.84299999999996"/>
    <n v="52.713000000000001"/>
  </r>
  <r>
    <s v="gid://shopify/LineItem/2151460339790"/>
    <n v="108"/>
    <s v="United States"/>
    <s v="Titos"/>
    <s v="Kill"/>
    <x v="21"/>
    <n v="77236"/>
    <x v="92"/>
    <x v="0"/>
    <n v="3535"/>
    <x v="2419"/>
    <x v="0"/>
    <n v="1430000000000"/>
    <s v="Running Shoes"/>
    <n v="12600000000000"/>
    <n v="1"/>
    <n v="537.13"/>
    <n v="590.84299999999996"/>
    <n v="53.713000000000001"/>
  </r>
  <r>
    <s v="gid://shopify/LineItem/2155235377230"/>
    <n v="3073"/>
    <s v="United States"/>
    <s v="Hastings"/>
    <s v="Kneeland"/>
    <x v="17"/>
    <n v="53897"/>
    <x v="38"/>
    <x v="0"/>
    <n v="6234"/>
    <x v="1221"/>
    <x v="0"/>
    <n v="1430000000000"/>
    <s v="Running Shoes"/>
    <n v="12600000000000"/>
    <n v="1"/>
    <n v="595.13"/>
    <n v="654.64300000000003"/>
    <n v="59.512999999999998"/>
  </r>
  <r>
    <s v="gid://shopify/LineItem/2154783506510"/>
    <n v="2609"/>
    <s v="United States"/>
    <s v="Sheelagh"/>
    <s v="Stiffell"/>
    <x v="2"/>
    <n v="62537"/>
    <x v="363"/>
    <x v="0"/>
    <n v="468"/>
    <x v="297"/>
    <x v="0"/>
    <n v="2340000000000"/>
    <s v="Running Shoes"/>
    <n v="21100000000000"/>
    <n v="1"/>
    <n v="537.13"/>
    <n v="590.84299999999996"/>
    <n v="53.713000000000001"/>
  </r>
  <r>
    <s v="gid://shopify/LineItem/2152888369230"/>
    <n v="1008"/>
    <s v="United States"/>
    <s v="Gaile"/>
    <s v="Dumberrill"/>
    <x v="16"/>
    <n v="70876"/>
    <x v="34"/>
    <x v="0"/>
    <n v="2002"/>
    <x v="2420"/>
    <x v="0"/>
    <n v="2340000000000"/>
    <s v="Running Shoes"/>
    <n v="21100000000000"/>
    <n v="1"/>
    <n v="517.53"/>
    <n v="569.28300000000002"/>
    <n v="51.753"/>
  </r>
  <r>
    <s v="gid://shopify/LineItem/2153645736014"/>
    <n v="1708"/>
    <s v="United States"/>
    <s v="Sloane"/>
    <s v="Blackborow"/>
    <x v="29"/>
    <n v="73113"/>
    <x v="281"/>
    <x v="0"/>
    <n v="365"/>
    <x v="2106"/>
    <x v="0"/>
    <n v="1410000000000"/>
    <s v="Running Shoes"/>
    <n v="12500000000000"/>
    <n v="1"/>
    <n v="565.13"/>
    <n v="621.64300000000003"/>
    <n v="56.512999999999998"/>
  </r>
  <r>
    <s v="gid://shopify/LineItem/2157181796430"/>
    <n v="4471"/>
    <s v="United States"/>
    <s v="Patience"/>
    <s v="Boake"/>
    <x v="6"/>
    <n v="7546"/>
    <x v="66"/>
    <x v="0"/>
    <n v="3829"/>
    <x v="2421"/>
    <x v="0"/>
    <n v="1430000000000"/>
    <s v="Running Shoes"/>
    <n v="12600000000000"/>
    <n v="1"/>
    <n v="733.13"/>
    <n v="806.44299999999998"/>
    <n v="73.313000000000002"/>
  </r>
  <r>
    <s v="gid://shopify/LineItem/2157416906830"/>
    <n v="4708"/>
    <s v="United States"/>
    <s v="Brewster"/>
    <s v="Ledford"/>
    <x v="8"/>
    <n v="38096"/>
    <x v="157"/>
    <x v="0"/>
    <n v="328"/>
    <x v="2422"/>
    <x v="0"/>
    <n v="1430000000000"/>
    <s v="Running Shoes"/>
    <n v="12600000000000"/>
    <n v="1"/>
    <n v="635.13"/>
    <n v="698.64300000000003"/>
    <n v="63.512999999999998"/>
  </r>
  <r>
    <s v="gid://shopify/LineItem/2158944321614"/>
    <n v="5600"/>
    <s v="United States"/>
    <s v="Zsazsa"/>
    <s v="Bayley"/>
    <x v="17"/>
    <n v="20522"/>
    <x v="241"/>
    <x v="0"/>
    <n v="4128"/>
    <x v="2423"/>
    <x v="0"/>
    <n v="1430000000000"/>
    <s v="Running Shoes"/>
    <n v="12600000000000"/>
    <n v="1"/>
    <n v="595.92999999999995"/>
    <n v="655.52300000000002"/>
    <n v="59.593000000000004"/>
  </r>
  <r>
    <s v="gid://shopify/LineItem/2161021124686"/>
    <n v="7091"/>
    <s v="United States"/>
    <s v="Albertine"/>
    <s v="Axe"/>
    <x v="0"/>
    <n v="12305"/>
    <x v="51"/>
    <x v="0"/>
    <n v="1944"/>
    <x v="2424"/>
    <x v="0"/>
    <n v="1430000000000"/>
    <s v="Running Shoes"/>
    <n v="12600000000000"/>
    <n v="1"/>
    <n v="625.13"/>
    <n v="687.64300000000003"/>
    <n v="62.512999999999998"/>
  </r>
  <r>
    <s v="gid://shopify/LineItem/2153594847310"/>
    <n v="1668"/>
    <s v="United States"/>
    <s v="Sarene"/>
    <s v="Messager"/>
    <x v="31"/>
    <n v="14137"/>
    <x v="74"/>
    <x v="0"/>
    <n v="3382"/>
    <x v="2425"/>
    <x v="0"/>
    <n v="1430000000000"/>
    <s v="Running Shoes"/>
    <n v="12600000000000"/>
    <n v="1"/>
    <n v="537.13"/>
    <n v="590.84299999999996"/>
    <n v="53.713000000000001"/>
  </r>
  <r>
    <s v="gid://shopify/LineItem/2159301722190"/>
    <n v="5842"/>
    <s v="United States"/>
    <s v="Karilynn"/>
    <s v="Golightly"/>
    <x v="26"/>
    <n v="6508"/>
    <x v="299"/>
    <x v="0"/>
    <n v="5403"/>
    <x v="2426"/>
    <x v="0"/>
    <n v="1430000000000"/>
    <s v="Running Shoes"/>
    <n v="12600000000000"/>
    <n v="1"/>
    <n v="537.13"/>
    <n v="590.84299999999996"/>
    <n v="53.713000000000001"/>
  </r>
  <r>
    <s v="gid://shopify/LineItem/2159655977038"/>
    <n v="6077"/>
    <s v="United States"/>
    <s v="Allix"/>
    <s v="Oller"/>
    <x v="1"/>
    <n v="46299"/>
    <x v="27"/>
    <x v="0"/>
    <n v="961"/>
    <x v="2427"/>
    <x v="0"/>
    <n v="1430000000000"/>
    <s v="Running Shoes"/>
    <n v="12600000000000"/>
    <n v="1"/>
    <n v="663.13"/>
    <n v="729.44299999999998"/>
    <n v="66.313000000000002"/>
  </r>
  <r>
    <s v="gid://shopify/LineItem/2153514467406"/>
    <n v="1577"/>
    <s v="United States"/>
    <s v="Hazel"/>
    <s v="Colum"/>
    <x v="19"/>
    <n v="53313"/>
    <x v="40"/>
    <x v="0"/>
    <n v="353"/>
    <x v="2428"/>
    <x v="0"/>
    <n v="1430000000000"/>
    <s v="Climbing Shoes"/>
    <n v="12600000000000"/>
    <n v="1"/>
    <n v="517.53"/>
    <n v="569.28300000000002"/>
    <n v="51.753"/>
  </r>
  <r>
    <s v="gid://shopify/LineItem/2160208281678"/>
    <n v="6335"/>
    <s v="United States"/>
    <s v="Emelyne"/>
    <s v="Jochanany"/>
    <x v="26"/>
    <n v="36817"/>
    <x v="242"/>
    <x v="0"/>
    <n v="5713"/>
    <x v="2429"/>
    <x v="0"/>
    <n v="1430000000000"/>
    <s v="Climbing Shoes"/>
    <n v="12600000000000"/>
    <n v="1"/>
    <n v="517.53"/>
    <n v="569.28300000000002"/>
    <n v="51.753"/>
  </r>
  <r>
    <s v="gid://shopify/LineItem/2160767402062"/>
    <n v="6903"/>
    <s v="United States"/>
    <s v="Werner"/>
    <s v="Shipperbottom"/>
    <x v="17"/>
    <n v="41659"/>
    <x v="38"/>
    <x v="0"/>
    <n v="4837"/>
    <x v="1771"/>
    <x v="0"/>
    <n v="1430000000000"/>
    <s v="Climbing Shoes"/>
    <n v="12600000000000"/>
    <n v="1"/>
    <n v="537.13"/>
    <n v="590.84299999999996"/>
    <n v="53.713000000000001"/>
  </r>
  <r>
    <s v="gid://shopify/LineItem/2152547876942"/>
    <n v="914"/>
    <s v="United States"/>
    <s v="Ginevra"/>
    <s v="Castel"/>
    <x v="1"/>
    <n v="53741"/>
    <x v="27"/>
    <x v="0"/>
    <n v="2310"/>
    <x v="1058"/>
    <x v="0"/>
    <n v="1380000000000"/>
    <s v="Climbing Shoes"/>
    <n v="12400000000000"/>
    <n v="1"/>
    <n v="497.13"/>
    <n v="546.84299999999996"/>
    <n v="49.713000000000001"/>
  </r>
  <r>
    <s v="gid://shopify/LineItem/2160246227022"/>
    <n v="6391"/>
    <s v="United States"/>
    <s v="Forester"/>
    <s v="Aynold"/>
    <x v="6"/>
    <n v="12131"/>
    <x v="123"/>
    <x v="0"/>
    <n v="5403"/>
    <x v="2430"/>
    <x v="0"/>
    <n v="1380000000000"/>
    <s v="Climbing Shoes"/>
    <n v="12400000000000"/>
    <n v="1"/>
    <n v="539.92999999999995"/>
    <n v="593.923"/>
    <n v="53.993000000000002"/>
  </r>
  <r>
    <s v="gid://shopify/LineItem/2160869834830"/>
    <n v="6979"/>
    <s v="United States"/>
    <s v="Christian"/>
    <s v="Giddons"/>
    <x v="30"/>
    <n v="25211"/>
    <x v="87"/>
    <x v="0"/>
    <n v="5914"/>
    <x v="167"/>
    <x v="0"/>
    <n v="1380000000000"/>
    <s v="Climbing Shoes"/>
    <n v="12400000000000"/>
    <n v="1"/>
    <n v="485.53"/>
    <n v="534.08299999999997"/>
    <n v="48.552999999999997"/>
  </r>
  <r>
    <s v="gid://shopify/LineItem/2151583907918"/>
    <n v="239"/>
    <s v="United States"/>
    <s v="Lucine"/>
    <s v="Camelin"/>
    <x v="6"/>
    <n v="26635"/>
    <x v="53"/>
    <x v="0"/>
    <n v="5436"/>
    <x v="2431"/>
    <x v="0"/>
    <n v="1430000000000"/>
    <s v="Climbing Shoes"/>
    <n v="12600000000000"/>
    <n v="1"/>
    <n v="537.13"/>
    <n v="590.84299999999996"/>
    <n v="53.713000000000001"/>
  </r>
  <r>
    <s v="gid://shopify/LineItem/2151616938062"/>
    <n v="271"/>
    <s v="United States"/>
    <s v="Lee"/>
    <s v="Pesak"/>
    <x v="6"/>
    <n v="23286"/>
    <x v="81"/>
    <x v="0"/>
    <n v="2908"/>
    <x v="2432"/>
    <x v="0"/>
    <n v="1430000000000"/>
    <s v="Climbing Shoes"/>
    <n v="12600000000000"/>
    <n v="1"/>
    <n v="537.13"/>
    <n v="590.84299999999996"/>
    <n v="53.713000000000001"/>
  </r>
  <r>
    <s v="gid://shopify/LineItem/2159156985934"/>
    <n v="5749"/>
    <s v="United States"/>
    <s v="Briney"/>
    <s v="Hylton"/>
    <x v="26"/>
    <n v="53008"/>
    <x v="138"/>
    <x v="0"/>
    <n v="4868"/>
    <x v="2433"/>
    <x v="0"/>
    <n v="1430000000000"/>
    <s v="Climbing Shoes"/>
    <n v="12600000000000"/>
    <n v="1"/>
    <n v="635.13"/>
    <n v="698.64300000000003"/>
    <n v="63.512999999999998"/>
  </r>
  <r>
    <s v="gid://shopify/LineItem/2154447568974"/>
    <n v="2235"/>
    <s v="United States"/>
    <s v="Camellia"/>
    <s v="Kestell"/>
    <x v="11"/>
    <n v="68733"/>
    <x v="18"/>
    <x v="0"/>
    <n v="1067"/>
    <x v="1448"/>
    <x v="0"/>
    <n v="6689478149"/>
    <s v="Climbing Shoes"/>
    <n v="1550000000000"/>
    <n v="1"/>
    <n v="509.53"/>
    <n v="560.48299999999995"/>
    <n v="50.953000000000003"/>
  </r>
  <r>
    <s v="gid://shopify/LineItem/2155028938830"/>
    <n v="2864"/>
    <s v="United States"/>
    <s v="Stearne"/>
    <s v="Hullin"/>
    <x v="17"/>
    <n v="22605"/>
    <x v="102"/>
    <x v="0"/>
    <n v="3902"/>
    <x v="1089"/>
    <x v="0"/>
    <n v="6689478149"/>
    <s v="Climbing Shoes"/>
    <n v="1550000000000"/>
    <n v="1"/>
    <n v="509.53"/>
    <n v="560.48299999999995"/>
    <n v="50.953000000000003"/>
  </r>
  <r>
    <s v="gid://shopify/LineItem/2154581622862"/>
    <n v="2385"/>
    <s v="United States"/>
    <s v="Kinny"/>
    <s v="Kenna"/>
    <x v="13"/>
    <n v="47724"/>
    <x v="215"/>
    <x v="0"/>
    <n v="527"/>
    <x v="2434"/>
    <x v="0"/>
    <n v="1430000000000"/>
    <s v="Climbing Shoes"/>
    <n v="12600000000000"/>
    <n v="1"/>
    <n v="537.13"/>
    <n v="590.84299999999996"/>
    <n v="53.713000000000001"/>
  </r>
  <r>
    <s v="gid://shopify/LineItem/2156694601806"/>
    <n v="4110"/>
    <s v="United States"/>
    <s v="Arri"/>
    <s v="Jindrak"/>
    <x v="6"/>
    <n v="46297"/>
    <x v="264"/>
    <x v="0"/>
    <n v="5103"/>
    <x v="2435"/>
    <x v="0"/>
    <n v="1430000000000"/>
    <s v="Climbing Shoes"/>
    <n v="12600000000000"/>
    <n v="1"/>
    <n v="635.13"/>
    <n v="698.64300000000003"/>
    <n v="63.512999999999998"/>
  </r>
  <r>
    <s v="gid://shopify/LineItem/2160573644878"/>
    <n v="6731"/>
    <s v="United States"/>
    <s v="Clo"/>
    <s v="Craft"/>
    <x v="3"/>
    <n v="17928"/>
    <x v="62"/>
    <x v="0"/>
    <n v="5768"/>
    <x v="147"/>
    <x v="0"/>
    <n v="1430000000000"/>
    <s v="Climbing Shoes"/>
    <n v="12600000000000"/>
    <n v="1"/>
    <n v="537.13"/>
    <n v="590.84299999999996"/>
    <n v="53.713000000000001"/>
  </r>
  <r>
    <s v="gid://shopify/LineItem/2151593574478"/>
    <n v="257"/>
    <s v="United States"/>
    <s v="Halimeda"/>
    <s v="Ahlf"/>
    <x v="2"/>
    <n v="48820"/>
    <x v="155"/>
    <x v="0"/>
    <n v="5475"/>
    <x v="2436"/>
    <x v="0"/>
    <n v="1430000000000"/>
    <s v="Climbing Shoes"/>
    <n v="12600000000000"/>
    <n v="1"/>
    <n v="595.92999999999995"/>
    <n v="655.52300000000002"/>
    <n v="59.593000000000004"/>
  </r>
  <r>
    <s v="gid://shopify/LineItem/2152961441870"/>
    <n v="1078"/>
    <s v="United States"/>
    <s v="Gerik"/>
    <s v="Libbis"/>
    <x v="29"/>
    <n v="70358"/>
    <x v="243"/>
    <x v="0"/>
    <n v="2440"/>
    <x v="2437"/>
    <x v="0"/>
    <n v="1430000000000"/>
    <s v="Climbing Shoes"/>
    <n v="12600000000000"/>
    <n v="1"/>
    <n v="517.53"/>
    <n v="569.28300000000002"/>
    <n v="51.753"/>
  </r>
  <r>
    <s v="gid://shopify/LineItem/2155881726030"/>
    <n v="3447"/>
    <s v="United States"/>
    <s v="Tobe"/>
    <s v="Longworthy"/>
    <x v="9"/>
    <n v="13834"/>
    <x v="15"/>
    <x v="0"/>
    <n v="859"/>
    <x v="1386"/>
    <x v="0"/>
    <n v="6689477701"/>
    <s v="Climbing Shoes"/>
    <n v="26355298885"/>
    <n v="1"/>
    <n v="587.92999999999995"/>
    <n v="646.72299999999996"/>
    <n v="58.792999999999999"/>
  </r>
  <r>
    <s v="gid://shopify/LineItem/2161153998926"/>
    <n v="7191"/>
    <s v="United States"/>
    <s v="Abramo"/>
    <s v="Smewing"/>
    <x v="0"/>
    <n v="69941"/>
    <x v="0"/>
    <x v="0"/>
    <n v="4021"/>
    <x v="2438"/>
    <x v="0"/>
    <n v="6689477701"/>
    <s v="Climbing Shoes"/>
    <n v="26355298885"/>
    <n v="1"/>
    <n v="635.13"/>
    <n v="698.64300000000003"/>
    <n v="63.512999999999998"/>
  </r>
  <r>
    <s v="gid://shopify/LineItem/2151769178190"/>
    <n v="393"/>
    <s v="United States"/>
    <s v="Augusto"/>
    <s v="Pitcock"/>
    <x v="15"/>
    <n v="2764"/>
    <x v="91"/>
    <x v="0"/>
    <n v="3861"/>
    <x v="2439"/>
    <x v="0"/>
    <n v="1380000000000"/>
    <s v="Climbing Shoes"/>
    <n v="12500000000000"/>
    <n v="1"/>
    <n v="527.13"/>
    <n v="579.84299999999996"/>
    <n v="52.713000000000001"/>
  </r>
  <r>
    <s v="gid://shopify/LineItem/2156248236110"/>
    <n v="3765"/>
    <s v="United States"/>
    <s v="Curtis"/>
    <s v="Hilbourne"/>
    <x v="13"/>
    <n v="16499"/>
    <x v="23"/>
    <x v="0"/>
    <n v="526"/>
    <x v="189"/>
    <x v="0"/>
    <n v="1380000000000"/>
    <s v="Climbing Shoes"/>
    <n v="12500000000000"/>
    <n v="1"/>
    <n v="527.13"/>
    <n v="579.84299999999996"/>
    <n v="52.713000000000001"/>
  </r>
  <r>
    <s v="gid://shopify/LineItem/2156159107150"/>
    <n v="3683"/>
    <s v="United States"/>
    <s v="Carolus"/>
    <s v="Seager"/>
    <x v="28"/>
    <n v="87874"/>
    <x v="118"/>
    <x v="0"/>
    <n v="238"/>
    <x v="1819"/>
    <x v="0"/>
    <n v="1380000000000"/>
    <s v="Climbing Shoes"/>
    <n v="12500000000000"/>
    <n v="1"/>
    <n v="509.53"/>
    <n v="560.48299999999995"/>
    <n v="50.953000000000003"/>
  </r>
  <r>
    <s v="gid://shopify/LineItem/2160852861006"/>
    <n v="6961"/>
    <s v="United States"/>
    <s v="La verne"/>
    <s v="Sheavills"/>
    <x v="17"/>
    <n v="44073"/>
    <x v="221"/>
    <x v="0"/>
    <n v="541"/>
    <x v="2440"/>
    <x v="0"/>
    <n v="1780000000000"/>
    <s v="Climbing Shoes"/>
    <n v="17600000000000"/>
    <n v="1"/>
    <n v="509.53"/>
    <n v="560.48299999999995"/>
    <n v="50.953000000000003"/>
  </r>
  <r>
    <s v="gid://shopify/LineItem/2157593722958"/>
    <n v="4849"/>
    <s v="United States"/>
    <s v="Natty"/>
    <s v="Durrington"/>
    <x v="3"/>
    <n v="99848"/>
    <x v="4"/>
    <x v="0"/>
    <n v="2040"/>
    <x v="1086"/>
    <x v="0"/>
    <n v="1430000000000"/>
    <s v="Climbing Shoes"/>
    <n v="12600000000000"/>
    <n v="1"/>
    <n v="733.13"/>
    <n v="806.44299999999998"/>
    <n v="73.313000000000002"/>
  </r>
  <r>
    <s v="gid://shopify/LineItem/2156131614798"/>
    <n v="3662"/>
    <s v="United States"/>
    <s v="Mildred"/>
    <s v="Skillicorn"/>
    <x v="11"/>
    <n v="25456"/>
    <x v="77"/>
    <x v="0"/>
    <n v="3737"/>
    <x v="2441"/>
    <x v="0"/>
    <n v="1430000000000"/>
    <s v="Climbing Shoes"/>
    <n v="12600000000000"/>
    <n v="1"/>
    <n v="537.13"/>
    <n v="590.84299999999996"/>
    <n v="53.713000000000001"/>
  </r>
  <r>
    <s v="gid://shopify/LineItem/2157938606158"/>
    <n v="5119"/>
    <s v="United States"/>
    <s v="Jacquie"/>
    <s v="Piggott"/>
    <x v="34"/>
    <n v="46107"/>
    <x v="116"/>
    <x v="0"/>
    <n v="2775"/>
    <x v="2442"/>
    <x v="0"/>
    <n v="1430000000000"/>
    <s v="Climbing Shoes"/>
    <n v="12600000000000"/>
    <n v="1"/>
    <n v="537.13"/>
    <n v="590.84299999999996"/>
    <n v="53.713000000000001"/>
  </r>
  <r>
    <s v="gid://shopify/LineItem/2160108273742"/>
    <n v="6268"/>
    <s v="United States"/>
    <s v="Collie"/>
    <s v="Cranefield"/>
    <x v="1"/>
    <n v="48754"/>
    <x v="27"/>
    <x v="0"/>
    <n v="6145"/>
    <x v="2443"/>
    <x v="0"/>
    <n v="1430000000000"/>
    <s v="Climbing Shoes"/>
    <n v="12600000000000"/>
    <n v="1"/>
    <n v="733.13"/>
    <n v="806.44299999999998"/>
    <n v="73.313000000000002"/>
  </r>
  <r>
    <s v="gid://shopify/LineItem/2156005883982"/>
    <n v="3558"/>
    <s v="United States"/>
    <s v="Sawyer"/>
    <s v="Abele"/>
    <x v="26"/>
    <n v="22719"/>
    <x v="70"/>
    <x v="0"/>
    <n v="644"/>
    <x v="355"/>
    <x v="0"/>
    <n v="1430000000000"/>
    <s v="Climbing Shoes"/>
    <n v="12600000000000"/>
    <n v="1"/>
    <n v="595.92999999999995"/>
    <n v="655.52300000000002"/>
    <n v="59.593000000000004"/>
  </r>
  <r>
    <s v="gid://shopify/LineItem/2159553052750"/>
    <n v="6012"/>
    <s v="United States"/>
    <s v="Dee"/>
    <s v="Hartington"/>
    <x v="42"/>
    <n v="52241"/>
    <x v="221"/>
    <x v="0"/>
    <n v="3424"/>
    <x v="2444"/>
    <x v="0"/>
    <n v="1380000000000"/>
    <s v="Climbing Shoes"/>
    <n v="12500000000000"/>
    <n v="1"/>
    <n v="539.92999999999995"/>
    <n v="593.923"/>
    <n v="53.993000000000002"/>
  </r>
  <r>
    <s v="gid://shopify/LineItem/2157040959566"/>
    <n v="4280"/>
    <s v="United States"/>
    <s v="Benjamen"/>
    <s v="Runnett"/>
    <x v="2"/>
    <n v="88942"/>
    <x v="19"/>
    <x v="0"/>
    <n v="481"/>
    <x v="2445"/>
    <x v="0"/>
    <n v="1380000000000"/>
    <s v="Climbing Shoes"/>
    <n v="12400000000000"/>
    <n v="1"/>
    <n v="751.13"/>
    <n v="826.24300000000005"/>
    <n v="75.113"/>
  </r>
  <r>
    <s v="gid://shopify/LineItem/2158512144462"/>
    <n v="5359"/>
    <s v="United States"/>
    <s v="Gavra"/>
    <s v="Syrett"/>
    <x v="8"/>
    <n v="40453"/>
    <x v="13"/>
    <x v="0"/>
    <n v="3672"/>
    <x v="2446"/>
    <x v="0"/>
    <n v="1380000000000"/>
    <s v="Climbing Shoes"/>
    <n v="12400000000000"/>
    <n v="1"/>
    <n v="565.13"/>
    <n v="621.64300000000003"/>
    <n v="56.512999999999998"/>
  </r>
  <r>
    <s v="gid://shopify/LineItem/2159029649486"/>
    <n v="5664"/>
    <s v="United States"/>
    <s v="Garner"/>
    <s v="Jezard"/>
    <x v="17"/>
    <n v="42093"/>
    <x v="241"/>
    <x v="0"/>
    <n v="1893"/>
    <x v="2447"/>
    <x v="0"/>
    <n v="2340000000000"/>
    <s v="Climbing Shoes"/>
    <n v="21100000000000"/>
    <n v="1"/>
    <n v="605.13"/>
    <n v="665.64300000000003"/>
    <n v="60.512999999999998"/>
  </r>
  <r>
    <s v="gid://shopify/LineItem/2157277315150"/>
    <n v="4573"/>
    <s v="United States"/>
    <s v="Kara-lynn"/>
    <s v="Stathor"/>
    <x v="15"/>
    <n v="73651"/>
    <x v="91"/>
    <x v="0"/>
    <n v="6056"/>
    <x v="2448"/>
    <x v="0"/>
    <n v="2340000000000"/>
    <s v="Climbing Shoes"/>
    <n v="21100000000000"/>
    <n v="1"/>
    <n v="625.13"/>
    <n v="687.64300000000003"/>
    <n v="62.512999999999998"/>
  </r>
  <r>
    <s v="gid://shopify/LineItem/2157565444174"/>
    <n v="4821"/>
    <s v="United States"/>
    <s v="Matthus"/>
    <s v="Priestner"/>
    <x v="5"/>
    <n v="78569"/>
    <x v="164"/>
    <x v="0"/>
    <n v="6184"/>
    <x v="2449"/>
    <x v="0"/>
    <n v="2340000000000"/>
    <s v="Climbing Shoes"/>
    <n v="21100000000000"/>
    <n v="1"/>
    <n v="517.53"/>
    <n v="569.28300000000002"/>
    <n v="51.753"/>
  </r>
  <r>
    <s v="gid://shopify/LineItem/2154416504910"/>
    <n v="2194"/>
    <s v="United States"/>
    <s v="Pren"/>
    <s v="Dyte"/>
    <x v="17"/>
    <n v="74870"/>
    <x v="374"/>
    <x v="0"/>
    <n v="5798"/>
    <x v="2450"/>
    <x v="0"/>
    <n v="6689478149"/>
    <s v="Climbing Shoes"/>
    <n v="1550000000000"/>
    <n v="1"/>
    <n v="527.13"/>
    <n v="579.84299999999996"/>
    <n v="52.713000000000001"/>
  </r>
  <r>
    <s v="gid://shopify/LineItem/2154439901262"/>
    <n v="2222"/>
    <s v="United States"/>
    <s v="Elia"/>
    <s v="Axby"/>
    <x v="0"/>
    <n v="54059"/>
    <x v="32"/>
    <x v="0"/>
    <n v="3838"/>
    <x v="2102"/>
    <x v="0"/>
    <n v="6689478149"/>
    <s v="Climbing Shoes"/>
    <n v="1550000000000"/>
    <n v="1"/>
    <n v="527.13"/>
    <n v="579.84299999999996"/>
    <n v="52.713000000000001"/>
  </r>
  <r>
    <s v="gid://shopify/LineItem/2155108237390"/>
    <n v="2949"/>
    <s v="United States"/>
    <s v="Randal"/>
    <s v="Malden"/>
    <x v="0"/>
    <n v="61328"/>
    <x v="282"/>
    <x v="0"/>
    <n v="5019"/>
    <x v="1858"/>
    <x v="0"/>
    <n v="6689478149"/>
    <s v="Climbing Shoes"/>
    <n v="1550000000000"/>
    <n v="1"/>
    <n v="527.13"/>
    <n v="579.84299999999996"/>
    <n v="52.713000000000001"/>
  </r>
  <r>
    <s v="gid://shopify/LineItem/2157061996622"/>
    <n v="4310"/>
    <s v="United States"/>
    <s v="Adrianne"/>
    <s v="Hafner"/>
    <x v="9"/>
    <n v="32131"/>
    <x v="15"/>
    <x v="0"/>
    <n v="872"/>
    <x v="992"/>
    <x v="0"/>
    <n v="6689478149"/>
    <s v="Climbing Shoes"/>
    <n v="1550000000000"/>
    <n v="1"/>
    <n v="587.92999999999995"/>
    <n v="646.72299999999996"/>
    <n v="58.792999999999999"/>
  </r>
  <r>
    <s v="gid://shopify/LineItem/2157125664846"/>
    <n v="4402"/>
    <s v="United States"/>
    <s v="Carmela"/>
    <s v="Langrick"/>
    <x v="15"/>
    <n v="42582"/>
    <x v="129"/>
    <x v="0"/>
    <n v="6024"/>
    <x v="2451"/>
    <x v="0"/>
    <n v="6689478149"/>
    <s v="Climbing Shoes"/>
    <n v="1550000000000"/>
    <n v="1"/>
    <n v="509.53"/>
    <n v="560.48299999999995"/>
    <n v="50.953000000000003"/>
  </r>
  <r>
    <s v="gid://shopify/LineItem/2153729032270"/>
    <n v="1800"/>
    <s v="United States"/>
    <s v="Zaria"/>
    <s v="Morpeth"/>
    <x v="10"/>
    <n v="65739"/>
    <x v="199"/>
    <x v="0"/>
    <n v="5731"/>
    <x v="2452"/>
    <x v="0"/>
    <n v="1430000000000"/>
    <s v="Climbing Shoes"/>
    <n v="12600000000000"/>
    <n v="1"/>
    <n v="537.13"/>
    <n v="590.84299999999996"/>
    <n v="53.713000000000001"/>
  </r>
  <r>
    <s v="gid://shopify/LineItem/2154344415310"/>
    <n v="2094"/>
    <s v="United States"/>
    <s v="Isabella"/>
    <s v="Danilyuk"/>
    <x v="0"/>
    <n v="13082"/>
    <x v="51"/>
    <x v="0"/>
    <n v="3534"/>
    <x v="2453"/>
    <x v="0"/>
    <n v="1430000000000"/>
    <s v="Climbing Shoes"/>
    <n v="12600000000000"/>
    <n v="1"/>
    <n v="537.13"/>
    <n v="590.84299999999996"/>
    <n v="53.713000000000001"/>
  </r>
  <r>
    <s v="gid://shopify/LineItem/2152198373454"/>
    <n v="710"/>
    <s v="United States"/>
    <s v="Julietta"/>
    <s v="Vigus"/>
    <x v="34"/>
    <n v="70355"/>
    <x v="116"/>
    <x v="0"/>
    <n v="1452"/>
    <x v="2454"/>
    <x v="0"/>
    <n v="1430000000000"/>
    <s v="Climbing Shoes"/>
    <n v="12600000000000"/>
    <n v="1"/>
    <n v="587.92999999999995"/>
    <n v="646.72299999999996"/>
    <n v="58.792999999999999"/>
  </r>
  <r>
    <s v="gid://shopify/LineItem/2152487518286"/>
    <n v="882"/>
    <s v="United States"/>
    <s v="Joana"/>
    <s v="Allibon"/>
    <x v="5"/>
    <n v="25578"/>
    <x v="227"/>
    <x v="0"/>
    <n v="4021"/>
    <x v="2455"/>
    <x v="0"/>
    <n v="1430000000000"/>
    <s v="Climbing Shoes"/>
    <n v="12600000000000"/>
    <n v="1"/>
    <n v="517.53"/>
    <n v="569.28300000000002"/>
    <n v="51.753"/>
  </r>
  <r>
    <s v="gid://shopify/LineItem/2154894557262"/>
    <n v="2711"/>
    <s v="United States"/>
    <s v="Luke"/>
    <s v="Life"/>
    <x v="2"/>
    <n v="17529"/>
    <x v="19"/>
    <x v="0"/>
    <n v="6193"/>
    <x v="2456"/>
    <x v="0"/>
    <n v="1430000000000"/>
    <s v="Climbing Shoes"/>
    <n v="12600000000000"/>
    <n v="1"/>
    <n v="587.92999999999995"/>
    <n v="646.72299999999996"/>
    <n v="58.792999999999999"/>
  </r>
  <r>
    <s v="gid://shopify/LineItem/2156234375246"/>
    <n v="3747"/>
    <s v="United States"/>
    <s v="Lock"/>
    <s v="Emblen"/>
    <x v="2"/>
    <n v="80039"/>
    <x v="19"/>
    <x v="0"/>
    <n v="2598"/>
    <x v="1126"/>
    <x v="0"/>
    <n v="1430000000000"/>
    <s v="Climbing Shoes"/>
    <n v="12600000000000"/>
    <n v="1"/>
    <n v="517.53"/>
    <n v="569.28300000000002"/>
    <n v="51.753"/>
  </r>
  <r>
    <s v="gid://shopify/LineItem/2160621682766"/>
    <n v="6771"/>
    <s v="United States"/>
    <s v="Irvin"/>
    <s v="Inge"/>
    <x v="5"/>
    <n v="45023"/>
    <x v="164"/>
    <x v="0"/>
    <n v="2687"/>
    <x v="2457"/>
    <x v="0"/>
    <n v="1430000000000"/>
    <s v="Climbing Shoes"/>
    <n v="12600000000000"/>
    <n v="1"/>
    <n v="517.53"/>
    <n v="569.28300000000002"/>
    <n v="51.753"/>
  </r>
  <r>
    <s v="gid://shopify/LineItem/2160942448718"/>
    <n v="7023"/>
    <s v="United States"/>
    <s v="Aggi"/>
    <s v="Gotliffe"/>
    <x v="28"/>
    <n v="51881"/>
    <x v="118"/>
    <x v="0"/>
    <n v="4728"/>
    <x v="2054"/>
    <x v="0"/>
    <n v="1430000000000"/>
    <s v="Climbing Shoes"/>
    <n v="12600000000000"/>
    <n v="1"/>
    <n v="517.53"/>
    <n v="569.28300000000002"/>
    <n v="51.753"/>
  </r>
  <r>
    <s v="gid://shopify/LineItem/2160978919502"/>
    <n v="7060"/>
    <s v="United States"/>
    <s v="Cindie"/>
    <s v="Diche"/>
    <x v="2"/>
    <n v="87028"/>
    <x v="155"/>
    <x v="0"/>
    <n v="1665"/>
    <x v="963"/>
    <x v="0"/>
    <n v="1430000000000"/>
    <s v="Climbing Shoes"/>
    <n v="12600000000000"/>
    <n v="1"/>
    <n v="666.33"/>
    <n v="732.96299999999997"/>
    <n v="66.632999999999996"/>
  </r>
  <r>
    <s v="gid://shopify/LineItem/2161101373518"/>
    <n v="7156"/>
    <s v="United States"/>
    <s v="Gar"/>
    <s v="Mesias"/>
    <x v="2"/>
    <n v="89902"/>
    <x v="197"/>
    <x v="0"/>
    <n v="4989"/>
    <x v="2458"/>
    <x v="0"/>
    <n v="1430000000000"/>
    <s v="Climbing Shoes"/>
    <n v="12600000000000"/>
    <n v="1"/>
    <n v="635.13"/>
    <n v="698.64300000000003"/>
    <n v="63.512999999999998"/>
  </r>
  <r>
    <s v="gid://shopify/LineItem/2157344391246"/>
    <n v="4643"/>
    <s v="United States"/>
    <s v="Selia"/>
    <s v="De Giorgio"/>
    <x v="8"/>
    <n v="28699"/>
    <x v="157"/>
    <x v="0"/>
    <n v="2327"/>
    <x v="2459"/>
    <x v="0"/>
    <n v="6689477957"/>
    <s v="Climbing Shoes"/>
    <n v="26355404485"/>
    <n v="1"/>
    <n v="527.13"/>
    <n v="579.84299999999996"/>
    <n v="52.713000000000001"/>
  </r>
  <r>
    <s v="gid://shopify/LineItem/2157653885006"/>
    <n v="4904"/>
    <s v="United States"/>
    <s v="Gerrard"/>
    <s v="Sacase"/>
    <x v="33"/>
    <n v="33801"/>
    <x v="238"/>
    <x v="0"/>
    <n v="4445"/>
    <x v="1464"/>
    <x v="0"/>
    <n v="6689477957"/>
    <s v="Climbing Shoes"/>
    <n v="26355404485"/>
    <n v="1"/>
    <n v="527.13"/>
    <n v="579.84299999999996"/>
    <n v="52.713000000000001"/>
  </r>
  <r>
    <s v="gid://shopify/LineItem/2156540723278"/>
    <n v="4010"/>
    <s v="United States"/>
    <s v="Selle"/>
    <s v="Balasin"/>
    <x v="6"/>
    <n v="35626"/>
    <x v="81"/>
    <x v="0"/>
    <n v="3254"/>
    <x v="2460"/>
    <x v="0"/>
    <n v="6442802437"/>
    <s v="Climbing Shoes"/>
    <n v="26355172165"/>
    <n v="1"/>
    <n v="537.13"/>
    <n v="590.84299999999996"/>
    <n v="53.713000000000001"/>
  </r>
  <r>
    <s v="gid://shopify/LineItem/2154507403342"/>
    <n v="2314"/>
    <s v="United States"/>
    <s v="Doralynne"/>
    <s v="Purvess"/>
    <x v="5"/>
    <n v="85735"/>
    <x v="227"/>
    <x v="0"/>
    <n v="6139"/>
    <x v="760"/>
    <x v="0"/>
    <n v="6689477701"/>
    <s v="Climbing Shoes"/>
    <n v="26355305669"/>
    <n v="1"/>
    <n v="537.13"/>
    <n v="590.84299999999996"/>
    <n v="53.713000000000001"/>
  </r>
  <r>
    <s v="gid://shopify/LineItem/2160317694030"/>
    <n v="6491"/>
    <s v="United States"/>
    <s v="Filide"/>
    <s v="Witherby"/>
    <x v="1"/>
    <n v="91546"/>
    <x v="287"/>
    <x v="0"/>
    <n v="1738"/>
    <x v="26"/>
    <x v="0"/>
    <n v="2340000000000"/>
    <s v="Climbing Shoes"/>
    <n v="21100000000000"/>
    <n v="1"/>
    <n v="635.13"/>
    <n v="698.64300000000003"/>
    <n v="63.512999999999998"/>
  </r>
  <r>
    <s v="gid://shopify/LineItem/2161497407566"/>
    <n v="7422"/>
    <s v="United States"/>
    <s v="Elva"/>
    <s v="Revington"/>
    <x v="14"/>
    <n v="37357"/>
    <x v="150"/>
    <x v="0"/>
    <n v="2941"/>
    <x v="2461"/>
    <x v="0"/>
    <n v="2340000000000"/>
    <s v="Climbing Shoes"/>
    <n v="21100000000000"/>
    <n v="1"/>
    <n v="625.13"/>
    <n v="687.64300000000003"/>
    <n v="62.512999999999998"/>
  </r>
  <r>
    <s v="gid://shopify/LineItem/2157312868430"/>
    <n v="4602"/>
    <s v="United States"/>
    <s v="Rabi"/>
    <s v="Seeviour"/>
    <x v="6"/>
    <n v="42822"/>
    <x v="81"/>
    <x v="0"/>
    <n v="1012"/>
    <x v="668"/>
    <x v="0"/>
    <n v="6689478149"/>
    <s v="Climbing Shoes"/>
    <n v="1550000000000"/>
    <n v="1"/>
    <n v="509.53"/>
    <n v="560.48299999999995"/>
    <n v="50.953000000000003"/>
  </r>
  <r>
    <s v="gid://shopify/LineItem/2160633184334"/>
    <n v="6781"/>
    <s v="United States"/>
    <s v="Ronalda"/>
    <s v="Pasby"/>
    <x v="10"/>
    <n v="32218"/>
    <x v="199"/>
    <x v="0"/>
    <n v="4931"/>
    <x v="2462"/>
    <x v="0"/>
    <n v="6964678277"/>
    <s v="Climbing Shoes"/>
    <n v="1550000000000"/>
    <n v="1"/>
    <n v="571.92999999999995"/>
    <n v="629.12300000000005"/>
    <n v="57.192999999999998"/>
  </r>
  <r>
    <s v="gid://shopify/LineItem/2153690234958"/>
    <n v="1749"/>
    <s v="United States"/>
    <s v="Yasmeen"/>
    <s v="Vercruysse"/>
    <x v="41"/>
    <n v="72979"/>
    <x v="201"/>
    <x v="0"/>
    <n v="5188"/>
    <x v="174"/>
    <x v="0"/>
    <n v="6689477957"/>
    <s v="Climbing Shoes"/>
    <n v="26355409093"/>
    <n v="1"/>
    <n v="527.13"/>
    <n v="579.84299999999996"/>
    <n v="52.713000000000001"/>
  </r>
  <r>
    <s v="gid://shopify/LineItem/2156771606606"/>
    <n v="4145"/>
    <s v="United States"/>
    <s v="Moselle"/>
    <s v="Cossins"/>
    <x v="24"/>
    <n v="49538"/>
    <x v="78"/>
    <x v="0"/>
    <n v="4277"/>
    <x v="2463"/>
    <x v="0"/>
    <n v="6689477957"/>
    <s v="Climbing Shoes"/>
    <n v="26355409093"/>
    <n v="1"/>
    <n v="527.13"/>
    <n v="579.84299999999996"/>
    <n v="52.713000000000001"/>
  </r>
  <r>
    <s v="gid://shopify/LineItem/2160565682254"/>
    <n v="6724"/>
    <s v="United States"/>
    <s v="Kara-lynn"/>
    <s v="Hillum"/>
    <x v="7"/>
    <n v="89817"/>
    <x v="12"/>
    <x v="0"/>
    <n v="5655"/>
    <x v="826"/>
    <x v="0"/>
    <n v="6689477957"/>
    <s v="Climbing Shoes"/>
    <n v="26355409093"/>
    <n v="1"/>
    <n v="658.33"/>
    <n v="724.16300000000001"/>
    <n v="65.832999999999998"/>
  </r>
  <r>
    <s v="gid://shopify/LineItem/2155223351374"/>
    <n v="3063"/>
    <s v="United States"/>
    <s v="Bertram"/>
    <s v="Vlasin"/>
    <x v="26"/>
    <n v="50193"/>
    <x v="223"/>
    <x v="0"/>
    <n v="4433"/>
    <x v="2464"/>
    <x v="0"/>
    <n v="6442802437"/>
    <s v="Climbing Shoes"/>
    <n v="26355179845"/>
    <n v="1"/>
    <n v="517.53"/>
    <n v="569.28300000000002"/>
    <n v="51.753"/>
  </r>
  <r>
    <s v="gid://shopify/LineItem/2155769823310"/>
    <n v="3343"/>
    <s v="United States"/>
    <s v="Veriee"/>
    <s v="Corkett"/>
    <x v="10"/>
    <n v="97549"/>
    <x v="71"/>
    <x v="0"/>
    <n v="4167"/>
    <x v="2465"/>
    <x v="0"/>
    <n v="6689477701"/>
    <s v="Climbing Shoes"/>
    <n v="26355313477"/>
    <n v="1"/>
    <n v="635.13"/>
    <n v="698.64300000000003"/>
    <n v="63.512999999999998"/>
  </r>
  <r>
    <s v="gid://shopify/LineItem/2151186890830"/>
    <n v="18"/>
    <s v="United States"/>
    <s v="Edik"/>
    <s v="McMurdo"/>
    <x v="11"/>
    <n v="82401"/>
    <x v="234"/>
    <x v="0"/>
    <n v="6055"/>
    <x v="2466"/>
    <x v="0"/>
    <n v="9058888645"/>
    <s v="Climbing Shoes"/>
    <n v="43149307909"/>
    <n v="1"/>
    <n v="517.53"/>
    <n v="569.28300000000002"/>
    <n v="51.753"/>
  </r>
  <r>
    <s v="gid://shopify/LineItem/2155221844046"/>
    <n v="3060"/>
    <s v="United States"/>
    <s v="Reggi"/>
    <s v="Querree"/>
    <x v="5"/>
    <n v="17470"/>
    <x v="136"/>
    <x v="0"/>
    <n v="2478"/>
    <x v="2467"/>
    <x v="0"/>
    <n v="2340000000000"/>
    <s v="Climbing Shoes"/>
    <n v="21100000000000"/>
    <n v="1"/>
    <n v="517.53"/>
    <n v="569.28300000000002"/>
    <n v="51.753"/>
  </r>
  <r>
    <s v="gid://shopify/LineItem/2152471265358"/>
    <n v="870"/>
    <s v="United States"/>
    <s v="Reggie"/>
    <s v="Fessler"/>
    <x v="35"/>
    <n v="81109"/>
    <x v="336"/>
    <x v="0"/>
    <n v="686"/>
    <x v="2468"/>
    <x v="0"/>
    <n v="1380000000000"/>
    <s v="Climbing Shoes"/>
    <n v="12500000000000"/>
    <n v="1"/>
    <n v="509.53"/>
    <n v="560.48299999999995"/>
    <n v="50.953000000000003"/>
  </r>
  <r>
    <s v="gid://shopify/LineItem/2154711908430"/>
    <n v="2514"/>
    <s v="United States"/>
    <s v="Hermann"/>
    <s v="Knappen"/>
    <x v="18"/>
    <n v="37833"/>
    <x v="39"/>
    <x v="0"/>
    <n v="2891"/>
    <x v="2469"/>
    <x v="0"/>
    <n v="8624688325"/>
    <s v="Climbing Shoes"/>
    <n v="36980478277"/>
    <n v="1"/>
    <n v="509.53"/>
    <n v="560.48299999999995"/>
    <n v="50.953000000000003"/>
  </r>
  <r>
    <s v="gid://shopify/LineItem/2159295103054"/>
    <n v="5838"/>
    <s v="United States"/>
    <s v="Dru"/>
    <s v="Ounsworth"/>
    <x v="0"/>
    <n v="42314"/>
    <x v="85"/>
    <x v="0"/>
    <n v="1864"/>
    <x v="2470"/>
    <x v="0"/>
    <n v="8624688325"/>
    <s v="Climbing Shoes"/>
    <n v="36980478277"/>
    <n v="1"/>
    <n v="509.53"/>
    <n v="560.48299999999995"/>
    <n v="50.953000000000003"/>
  </r>
  <r>
    <s v="gid://shopify/LineItem/2161191878734"/>
    <n v="7232"/>
    <s v="United States"/>
    <s v="Ario"/>
    <s v="Pye"/>
    <x v="0"/>
    <n v="37104"/>
    <x v="0"/>
    <x v="0"/>
    <n v="4295"/>
    <x v="95"/>
    <x v="0"/>
    <n v="8624688325"/>
    <s v="Climbing Shoes"/>
    <n v="36980478277"/>
    <n v="1"/>
    <n v="527.13"/>
    <n v="579.84299999999996"/>
    <n v="52.713000000000001"/>
  </r>
  <r>
    <s v="gid://shopify/LineItem/2159477555278"/>
    <n v="5956"/>
    <s v="United States"/>
    <s v="Nappie"/>
    <s v="Billison"/>
    <x v="21"/>
    <n v="68087"/>
    <x v="299"/>
    <x v="0"/>
    <n v="311"/>
    <x v="2471"/>
    <x v="0"/>
    <n v="6442802437"/>
    <s v="Climbing Shoes"/>
    <n v="26355192453"/>
    <n v="1"/>
    <n v="517.53"/>
    <n v="569.28300000000002"/>
    <n v="51.753"/>
  </r>
  <r>
    <s v="gid://shopify/LineItem/2156581519438"/>
    <n v="4034"/>
    <s v="United States"/>
    <s v="Pooh"/>
    <s v="Leblanc"/>
    <x v="6"/>
    <n v="95694"/>
    <x v="154"/>
    <x v="0"/>
    <n v="314"/>
    <x v="2472"/>
    <x v="0"/>
    <n v="6689477701"/>
    <s v="Climbing Shoes"/>
    <n v="26355327429"/>
    <n v="1"/>
    <n v="733.13"/>
    <n v="806.44299999999998"/>
    <n v="73.313000000000002"/>
  </r>
  <r>
    <s v="gid://shopify/LineItem/2152183496782"/>
    <n v="703"/>
    <s v="United States"/>
    <s v="Odetta"/>
    <s v="Tireman"/>
    <x v="0"/>
    <n v="54034"/>
    <x v="2"/>
    <x v="0"/>
    <n v="2054"/>
    <x v="2473"/>
    <x v="0"/>
    <n v="1380000000000"/>
    <s v="Climbing Shoes"/>
    <n v="12500000000000"/>
    <n v="1"/>
    <n v="497.13"/>
    <n v="546.84299999999996"/>
    <n v="49.713000000000001"/>
  </r>
  <r>
    <s v="gid://shopify/LineItem/2153554477134"/>
    <n v="1623"/>
    <s v="United States"/>
    <s v="Robbyn"/>
    <s v="Stribbling"/>
    <x v="6"/>
    <n v="69685"/>
    <x v="240"/>
    <x v="0"/>
    <n v="5145"/>
    <x v="2474"/>
    <x v="0"/>
    <n v="2340000000000"/>
    <s v="Climbing Shoes"/>
    <n v="21100000000000"/>
    <n v="1"/>
    <n v="517.53"/>
    <n v="569.28300000000002"/>
    <n v="51.753"/>
  </r>
  <r>
    <s v="gid://shopify/LineItem/2157809205326"/>
    <n v="5010"/>
    <s v="United States"/>
    <s v="Evanne"/>
    <s v="Casale"/>
    <x v="17"/>
    <n v="51253"/>
    <x v="102"/>
    <x v="0"/>
    <n v="3570"/>
    <x v="2475"/>
    <x v="0"/>
    <n v="6689477957"/>
    <s v="Climbing Shoes"/>
    <n v="26355439685"/>
    <n v="1"/>
    <n v="527.13"/>
    <n v="579.84299999999996"/>
    <n v="52.713000000000001"/>
  </r>
  <r>
    <s v="gid://shopify/LineItem/2157377716302"/>
    <n v="4669"/>
    <s v="United States"/>
    <s v="Charmain"/>
    <s v="Ivakin"/>
    <x v="14"/>
    <n v="51210"/>
    <x v="150"/>
    <x v="0"/>
    <n v="1734"/>
    <x v="2476"/>
    <x v="0"/>
    <n v="6689477957"/>
    <s v="Climbing Shoes"/>
    <n v="26355439685"/>
    <n v="1"/>
    <n v="563.92999999999995"/>
    <n v="620.32299999999998"/>
    <n v="56.393000000000001"/>
  </r>
  <r>
    <s v="gid://shopify/LineItem/2161415782478"/>
    <n v="7377"/>
    <s v="United States"/>
    <s v="Nariko"/>
    <s v="Sandiland"/>
    <x v="32"/>
    <n v="88755"/>
    <x v="83"/>
    <x v="0"/>
    <n v="2966"/>
    <x v="711"/>
    <x v="0"/>
    <n v="6689477957"/>
    <s v="Climbing Shoes"/>
    <n v="26355439685"/>
    <n v="1"/>
    <n v="527.13"/>
    <n v="579.84299999999996"/>
    <n v="52.713000000000001"/>
  </r>
  <r>
    <s v="gid://shopify/LineItem/2154743562318"/>
    <n v="2557"/>
    <s v="United States"/>
    <s v="Franky"/>
    <s v="Tracey"/>
    <x v="0"/>
    <n v="29296"/>
    <x v="190"/>
    <x v="0"/>
    <n v="2516"/>
    <x v="2477"/>
    <x v="0"/>
    <n v="1380000000000"/>
    <s v="Climbing Shoes"/>
    <n v="12500000000000"/>
    <n v="1"/>
    <n v="527.13"/>
    <n v="579.84299999999996"/>
    <n v="52.713000000000001"/>
  </r>
  <r>
    <s v="gid://shopify/LineItem/2156198363214"/>
    <n v="3716"/>
    <s v="United States"/>
    <s v="Martina"/>
    <s v="Capelle"/>
    <x v="9"/>
    <n v="1070"/>
    <x v="15"/>
    <x v="0"/>
    <n v="1322"/>
    <x v="2478"/>
    <x v="0"/>
    <n v="2340000000000"/>
    <s v="Climbing Shoes"/>
    <n v="21100000000000"/>
    <n v="1"/>
    <n v="537.13"/>
    <n v="590.84299999999996"/>
    <n v="53.713000000000001"/>
  </r>
  <r>
    <s v="gid://shopify/LineItem/2156329271374"/>
    <n v="3815"/>
    <s v="United States"/>
    <s v="Kermie"/>
    <s v="Avrahm"/>
    <x v="3"/>
    <n v="88807"/>
    <x v="217"/>
    <x v="0"/>
    <n v="455"/>
    <x v="392"/>
    <x v="0"/>
    <n v="6689478149"/>
    <s v="Climbing Shoes"/>
    <n v="1560000000000"/>
    <n v="1"/>
    <n v="587.92999999999995"/>
    <n v="646.72299999999996"/>
    <n v="58.792999999999999"/>
  </r>
  <r>
    <s v="gid://shopify/LineItem/2160957096014"/>
    <n v="7037"/>
    <s v="United States"/>
    <s v="Melvin"/>
    <s v="Upward"/>
    <x v="0"/>
    <n v="48740"/>
    <x v="97"/>
    <x v="0"/>
    <n v="5663"/>
    <x v="2479"/>
    <x v="0"/>
    <n v="6689478149"/>
    <s v="Climbing Shoes"/>
    <n v="1560000000000"/>
    <n v="1"/>
    <n v="527.13"/>
    <n v="579.84299999999996"/>
    <n v="52.713000000000001"/>
  </r>
  <r>
    <s v="gid://shopify/LineItem/2159195455566"/>
    <n v="5771"/>
    <s v="United States"/>
    <s v="Tannie"/>
    <s v="Enrdigo"/>
    <x v="9"/>
    <n v="66218"/>
    <x v="15"/>
    <x v="0"/>
    <n v="5619"/>
    <x v="2480"/>
    <x v="0"/>
    <n v="8624688325"/>
    <s v="Climbing Shoes"/>
    <n v="1560000000000"/>
    <n v="1"/>
    <n v="527.13"/>
    <n v="579.84299999999996"/>
    <n v="52.713000000000001"/>
  </r>
  <r>
    <s v="gid://shopify/LineItem/2158879604814"/>
    <n v="5554"/>
    <s v="United States"/>
    <s v="Brantley"/>
    <s v="Pottes"/>
    <x v="6"/>
    <n v="57695"/>
    <x v="14"/>
    <x v="0"/>
    <n v="1090"/>
    <x v="246"/>
    <x v="0"/>
    <n v="6689477957"/>
    <s v="Climbing Shoes"/>
    <n v="26355443589"/>
    <n v="1"/>
    <n v="527.13"/>
    <n v="579.84299999999996"/>
    <n v="52.713000000000001"/>
  </r>
  <r>
    <s v="gid://shopify/LineItem/2156497207374"/>
    <n v="3977"/>
    <s v="United States"/>
    <s v="Adriaens"/>
    <s v="Dampney"/>
    <x v="3"/>
    <n v="84492"/>
    <x v="303"/>
    <x v="0"/>
    <n v="3599"/>
    <x v="1061"/>
    <x v="0"/>
    <n v="1380000000000"/>
    <s v="Climbing Shoes"/>
    <n v="12500000000000"/>
    <n v="1"/>
    <n v="497.13"/>
    <n v="546.84299999999996"/>
    <n v="49.713000000000001"/>
  </r>
  <r>
    <s v="gid://shopify/LineItem/2157458030670"/>
    <n v="4743"/>
    <s v="United States"/>
    <s v="Christian"/>
    <s v="Larmour"/>
    <x v="15"/>
    <n v="89070"/>
    <x v="32"/>
    <x v="0"/>
    <n v="1781"/>
    <x v="2481"/>
    <x v="0"/>
    <n v="150000000000"/>
    <s v="Climbing Shoes"/>
    <n v="1470000000000"/>
    <n v="1"/>
    <n v="517.53"/>
    <n v="569.28300000000002"/>
    <n v="51.753"/>
  </r>
  <r>
    <s v="gid://shopify/LineItem/2160719757390"/>
    <n v="6865"/>
    <s v="United States"/>
    <s v="Kenton"/>
    <s v="Corrington"/>
    <x v="10"/>
    <n v="26201"/>
    <x v="71"/>
    <x v="0"/>
    <n v="253"/>
    <x v="2482"/>
    <x v="0"/>
    <n v="6689478149"/>
    <s v="Climbing Shoes"/>
    <n v="1560000000000"/>
    <n v="1"/>
    <n v="509.53"/>
    <n v="560.48299999999995"/>
    <n v="50.953000000000003"/>
  </r>
  <r>
    <s v="gid://shopify/LineItem/2151521419342"/>
    <n v="169"/>
    <s v="United States"/>
    <s v="Susy"/>
    <s v="Summerson"/>
    <x v="20"/>
    <n v="39395"/>
    <x v="42"/>
    <x v="0"/>
    <n v="825"/>
    <x v="2483"/>
    <x v="0"/>
    <n v="8624688325"/>
    <s v="Climbing Shoes"/>
    <n v="36980478405"/>
    <n v="1"/>
    <n v="527.13"/>
    <n v="579.84299999999996"/>
    <n v="52.713000000000001"/>
  </r>
  <r>
    <s v="gid://shopify/LineItem/2155718508622"/>
    <n v="3285"/>
    <s v="United States"/>
    <s v="Anne"/>
    <s v="Staunton"/>
    <x v="14"/>
    <n v="8083"/>
    <x v="28"/>
    <x v="0"/>
    <n v="4820"/>
    <x v="2484"/>
    <x v="0"/>
    <n v="2340000000000"/>
    <s v="Climbing Shoes"/>
    <n v="21100000000000"/>
    <n v="1"/>
    <n v="537.13"/>
    <n v="590.84299999999996"/>
    <n v="53.713000000000001"/>
  </r>
  <r>
    <s v="gid://shopify/LineItem/2156237455438"/>
    <n v="3751"/>
    <s v="United States"/>
    <s v="Crysta"/>
    <s v="MacConchie"/>
    <x v="6"/>
    <n v="50817"/>
    <x v="268"/>
    <x v="0"/>
    <n v="1215"/>
    <x v="1065"/>
    <x v="0"/>
    <n v="6442802437"/>
    <s v="Climbing Shoes"/>
    <n v="1540000000000"/>
    <n v="1"/>
    <n v="537.13"/>
    <n v="590.84299999999996"/>
    <n v="53.713000000000001"/>
  </r>
  <r>
    <s v="gid://shopify/LineItem/2157031096398"/>
    <n v="4261"/>
    <s v="United States"/>
    <s v="Amitie"/>
    <s v="McGrae"/>
    <x v="28"/>
    <n v="95318"/>
    <x v="118"/>
    <x v="0"/>
    <n v="6311"/>
    <x v="2485"/>
    <x v="0"/>
    <n v="6442802437"/>
    <s v="Climbing Shoes"/>
    <n v="1540000000000"/>
    <n v="1"/>
    <n v="537.13"/>
    <n v="590.84299999999996"/>
    <n v="53.713000000000001"/>
  </r>
  <r>
    <s v="gid://shopify/LineItem/2157325418574"/>
    <n v="4616"/>
    <s v="United States"/>
    <s v="Sibella"/>
    <s v="Limeburn"/>
    <x v="6"/>
    <n v="40197"/>
    <x v="88"/>
    <x v="0"/>
    <n v="658"/>
    <x v="2486"/>
    <x v="0"/>
    <n v="6442802437"/>
    <s v="Climbing Shoes"/>
    <n v="1540000000000"/>
    <n v="1"/>
    <n v="537.13"/>
    <n v="590.84299999999996"/>
    <n v="53.713000000000001"/>
  </r>
  <r>
    <s v="gid://shopify/LineItem/2157154730062"/>
    <n v="4439"/>
    <s v="United States"/>
    <s v="Clarinda"/>
    <s v="Mityushin"/>
    <x v="13"/>
    <n v="93062"/>
    <x v="56"/>
    <x v="0"/>
    <n v="1545"/>
    <x v="2487"/>
    <x v="0"/>
    <n v="6442802437"/>
    <s v="Climbing Shoes"/>
    <n v="1540000000000"/>
    <n v="1"/>
    <n v="517.53"/>
    <n v="569.28300000000002"/>
    <n v="51.753"/>
  </r>
  <r>
    <s v="gid://shopify/LineItem/2154717118542"/>
    <n v="2526"/>
    <s v="United States"/>
    <s v="Emlyn"/>
    <s v="Nibloe"/>
    <x v="0"/>
    <n v="13885"/>
    <x v="111"/>
    <x v="0"/>
    <n v="981"/>
    <x v="2488"/>
    <x v="0"/>
    <n v="6689477701"/>
    <s v="Climbing Shoes"/>
    <n v="1540000000000"/>
    <n v="1"/>
    <n v="635.13"/>
    <n v="698.64300000000003"/>
    <n v="63.512999999999998"/>
  </r>
  <r>
    <s v="gid://shopify/LineItem/2154396319822"/>
    <n v="2165"/>
    <s v="United States"/>
    <s v="Waylin"/>
    <s v="Dunlap"/>
    <x v="7"/>
    <n v="53856"/>
    <x v="12"/>
    <x v="0"/>
    <n v="4543"/>
    <x v="1399"/>
    <x v="0"/>
    <n v="6442802437"/>
    <s v="Climbing Shoes"/>
    <n v="1540000000000"/>
    <n v="1"/>
    <n v="537.13"/>
    <n v="590.84299999999996"/>
    <n v="53.713000000000001"/>
  </r>
  <r>
    <s v="gid://shopify/LineItem/2154920542286"/>
    <n v="2734"/>
    <s v="United States"/>
    <s v="Tyrone"/>
    <s v="Rennebeck"/>
    <x v="0"/>
    <n v="18755"/>
    <x v="103"/>
    <x v="0"/>
    <n v="1250"/>
    <x v="2489"/>
    <x v="0"/>
    <n v="1380000000000"/>
    <s v="Climbing Shoes"/>
    <n v="12500000000000"/>
    <n v="1"/>
    <n v="509.53"/>
    <n v="560.48299999999995"/>
    <n v="50.953000000000003"/>
  </r>
  <r>
    <s v="gid://shopify/LineItem/2158696104014"/>
    <n v="5461"/>
    <s v="United States"/>
    <s v="Eydie"/>
    <s v="Pyford"/>
    <x v="3"/>
    <n v="74124"/>
    <x v="263"/>
    <x v="0"/>
    <n v="1376"/>
    <x v="2490"/>
    <x v="0"/>
    <n v="150000000000"/>
    <s v="Climbing Shoes"/>
    <n v="1470000000000"/>
    <n v="1"/>
    <n v="555.13"/>
    <n v="610.64300000000003"/>
    <n v="55.512999999999998"/>
  </r>
  <r>
    <s v="gid://shopify/LineItem/2155054334030"/>
    <n v="2893"/>
    <s v="United States"/>
    <s v="Enos"/>
    <s v="Oselton"/>
    <x v="37"/>
    <n v="62084"/>
    <x v="193"/>
    <x v="0"/>
    <n v="1525"/>
    <x v="1817"/>
    <x v="0"/>
    <n v="6137293317"/>
    <s v="Climbing Shoes"/>
    <n v="19946459397"/>
    <n v="1"/>
    <n v="537.13"/>
    <n v="590.84299999999996"/>
    <n v="53.713000000000001"/>
  </r>
  <r>
    <s v="gid://shopify/LineItem/2158704721998"/>
    <n v="5463"/>
    <s v="United States"/>
    <s v="Dannie"/>
    <s v="Burnet"/>
    <x v="2"/>
    <n v="68426"/>
    <x v="155"/>
    <x v="0"/>
    <n v="2025"/>
    <x v="2491"/>
    <x v="0"/>
    <n v="6137293317"/>
    <s v="Climbing Shoes"/>
    <n v="19946459397"/>
    <n v="1"/>
    <n v="537.13"/>
    <n v="590.84299999999996"/>
    <n v="53.713000000000001"/>
  </r>
  <r>
    <s v="gid://shopify/LineItem/2157110886478"/>
    <n v="4382"/>
    <s v="United States"/>
    <s v="Phillis"/>
    <s v="Gunny"/>
    <x v="0"/>
    <n v="73731"/>
    <x v="0"/>
    <x v="0"/>
    <n v="5607"/>
    <x v="901"/>
    <x v="0"/>
    <n v="6137293317"/>
    <s v="Climbing Shoes"/>
    <n v="19946459397"/>
    <n v="1"/>
    <n v="517.53"/>
    <n v="569.28300000000002"/>
    <n v="51.753"/>
  </r>
  <r>
    <s v="gid://shopify/LineItem/2153670934606"/>
    <n v="1737"/>
    <s v="United States"/>
    <s v="Kira"/>
    <s v="Valerius"/>
    <x v="0"/>
    <n v="38745"/>
    <x v="0"/>
    <x v="0"/>
    <n v="208"/>
    <x v="2292"/>
    <x v="0"/>
    <n v="6137293317"/>
    <s v="Climbing Shoes"/>
    <n v="19946459845"/>
    <n v="1"/>
    <n v="537.13"/>
    <n v="590.84299999999996"/>
    <n v="53.713000000000001"/>
  </r>
  <r>
    <s v="gid://shopify/LineItem/2155322474574"/>
    <n v="3129"/>
    <s v="United States"/>
    <s v="Lucia"/>
    <s v="Garvin"/>
    <x v="1"/>
    <n v="1664"/>
    <x v="27"/>
    <x v="0"/>
    <n v="2423"/>
    <x v="2492"/>
    <x v="0"/>
    <n v="6137293317"/>
    <s v="Climbing Shoes"/>
    <n v="19946459461"/>
    <n v="1"/>
    <n v="635.13"/>
    <n v="698.64300000000003"/>
    <n v="63.512999999999998"/>
  </r>
  <r>
    <s v="gid://shopify/LineItem/2161300930638"/>
    <n v="7315"/>
    <s v="United States"/>
    <s v="Stanly"/>
    <s v="Swales"/>
    <x v="5"/>
    <n v="62689"/>
    <x v="227"/>
    <x v="0"/>
    <n v="4778"/>
    <x v="2493"/>
    <x v="0"/>
    <n v="6137293317"/>
    <s v="Climbing Shoes"/>
    <n v="19946459461"/>
    <n v="1"/>
    <n v="517.53"/>
    <n v="569.28300000000002"/>
    <n v="51.753"/>
  </r>
  <r>
    <s v="gid://shopify/LineItem/2160595337294"/>
    <n v="6751"/>
    <s v="United States"/>
    <s v="Damon"/>
    <s v="Bawles"/>
    <x v="15"/>
    <n v="57283"/>
    <x v="48"/>
    <x v="0"/>
    <n v="3099"/>
    <x v="349"/>
    <x v="0"/>
    <n v="150000000000"/>
    <s v="Climbing Shoes"/>
    <n v="1470000000000"/>
    <n v="1"/>
    <n v="595.13"/>
    <n v="654.64300000000003"/>
    <n v="59.512999999999998"/>
  </r>
  <r>
    <s v="gid://shopify/LineItem/2160826810446"/>
    <n v="6949"/>
    <s v="United States"/>
    <s v="Demetria"/>
    <s v="Hauger"/>
    <x v="9"/>
    <n v="38528"/>
    <x v="15"/>
    <x v="0"/>
    <n v="4203"/>
    <x v="2494"/>
    <x v="0"/>
    <n v="150000000000"/>
    <s v="Climbing Shoes"/>
    <n v="1470000000000"/>
    <n v="1"/>
    <n v="555.92999999999995"/>
    <n v="611.52300000000002"/>
    <n v="55.593000000000004"/>
  </r>
  <r>
    <s v="gid://shopify/LineItem/2155055284302"/>
    <n v="2895"/>
    <s v="United States"/>
    <s v="Corilla"/>
    <s v="Yokel"/>
    <x v="16"/>
    <n v="91944"/>
    <x v="34"/>
    <x v="0"/>
    <n v="1914"/>
    <x v="2216"/>
    <x v="0"/>
    <n v="6137293317"/>
    <s v="Climbing Shoes"/>
    <n v="19946459525"/>
    <n v="1"/>
    <n v="537.13"/>
    <n v="590.84299999999996"/>
    <n v="53.713000000000001"/>
  </r>
  <r>
    <s v="gid://shopify/LineItem/2152152891470"/>
    <n v="683"/>
    <s v="United States"/>
    <s v="Blinnie"/>
    <s v="Donegan"/>
    <x v="23"/>
    <n v="87160"/>
    <x v="204"/>
    <x v="0"/>
    <n v="5359"/>
    <x v="2495"/>
    <x v="0"/>
    <n v="150000000000"/>
    <s v="Climbing Shoes"/>
    <n v="1470000000000"/>
    <n v="1"/>
    <n v="501.53"/>
    <n v="551.68299999999999"/>
    <n v="50.152999999999999"/>
  </r>
  <r>
    <s v="gid://shopify/LineItem/2159743598670"/>
    <n v="6140"/>
    <s v="United States"/>
    <s v="Beatriz"/>
    <s v="Catenot"/>
    <x v="3"/>
    <n v="13509"/>
    <x v="4"/>
    <x v="0"/>
    <n v="5994"/>
    <x v="2496"/>
    <x v="0"/>
    <n v="150000000000"/>
    <s v="Climbing Shoes"/>
    <n v="1470000000000"/>
    <n v="1"/>
    <n v="517.13"/>
    <n v="568.84299999999996"/>
    <n v="51.713000000000001"/>
  </r>
  <r>
    <s v="gid://shopify/LineItem/2158115291214"/>
    <n v="5239"/>
    <s v="United States"/>
    <s v="Zachary"/>
    <s v="Sharpous"/>
    <x v="31"/>
    <n v="59916"/>
    <x v="74"/>
    <x v="0"/>
    <n v="3286"/>
    <x v="2497"/>
    <x v="0"/>
    <n v="150000000000"/>
    <s v="Climbing Shoes"/>
    <n v="1470000000000"/>
    <n v="1"/>
    <n v="615.13"/>
    <n v="676.64300000000003"/>
    <n v="61.512999999999998"/>
  </r>
  <r>
    <s v="gid://shopify/LineItem/2156677267534"/>
    <n v="4100"/>
    <s v="United States"/>
    <s v="Milicent"/>
    <s v="Hamber"/>
    <x v="23"/>
    <n v="99972"/>
    <x v="204"/>
    <x v="0"/>
    <n v="1061"/>
    <x v="2178"/>
    <x v="0"/>
    <n v="1380000000000"/>
    <s v="Climbing Shoes"/>
    <n v="12400000000000"/>
    <n v="1"/>
    <n v="527.13"/>
    <n v="579.84299999999996"/>
    <n v="52.713000000000001"/>
  </r>
  <r>
    <s v="gid://shopify/LineItem/2153472360526"/>
    <n v="1537"/>
    <s v="United States"/>
    <s v="Kelley"/>
    <s v="Quince"/>
    <x v="0"/>
    <n v="31639"/>
    <x v="2"/>
    <x v="0"/>
    <n v="4081"/>
    <x v="1070"/>
    <x v="0"/>
    <n v="1380000000000"/>
    <s v="Climbing Shoes"/>
    <n v="12400000000000"/>
    <n v="1"/>
    <n v="527.13"/>
    <n v="579.84299999999996"/>
    <n v="52.713000000000001"/>
  </r>
  <r>
    <s v="gid://shopify/LineItem/2160353574990"/>
    <n v="6531"/>
    <s v="United States"/>
    <s v="Charmian"/>
    <s v="Moreinu"/>
    <x v="6"/>
    <n v="66710"/>
    <x v="154"/>
    <x v="0"/>
    <n v="1913"/>
    <x v="2498"/>
    <x v="0"/>
    <n v="1380000000000"/>
    <s v="Climbing Shoes"/>
    <n v="12400000000000"/>
    <n v="1"/>
    <n v="655.13"/>
    <n v="720.64300000000003"/>
    <n v="65.513000000000005"/>
  </r>
  <r>
    <s v="gid://shopify/LineItem/2155862687822"/>
    <n v="3435"/>
    <s v="United States"/>
    <s v="Rodie"/>
    <s v="Rushforth"/>
    <x v="5"/>
    <n v="56991"/>
    <x v="164"/>
    <x v="0"/>
    <n v="1638"/>
    <x v="2499"/>
    <x v="0"/>
    <n v="1380000000000"/>
    <s v="Climbing Shoes"/>
    <n v="12400000000000"/>
    <n v="1"/>
    <n v="527.13"/>
    <n v="579.84299999999996"/>
    <n v="52.713000000000001"/>
  </r>
  <r>
    <s v="gid://shopify/LineItem/2156476235854"/>
    <n v="3954"/>
    <s v="United States"/>
    <s v="Rici"/>
    <s v="Dikles"/>
    <x v="2"/>
    <n v="58295"/>
    <x v="172"/>
    <x v="0"/>
    <n v="1261"/>
    <x v="389"/>
    <x v="0"/>
    <n v="150000000000"/>
    <s v="Climbing Shoes"/>
    <n v="12400000000000"/>
    <n v="1"/>
    <n v="537.13"/>
    <n v="590.84299999999996"/>
    <n v="53.713000000000001"/>
  </r>
  <r>
    <s v="gid://shopify/LineItem/2152337145934"/>
    <n v="784"/>
    <s v="United States"/>
    <s v="Marybeth"/>
    <s v="Guyers"/>
    <x v="4"/>
    <n v="6321"/>
    <x v="169"/>
    <x v="0"/>
    <n v="1786"/>
    <x v="2500"/>
    <x v="0"/>
    <n v="1380000000000"/>
    <s v="Climbing Shoes"/>
    <n v="12400000000000"/>
    <n v="1"/>
    <n v="537.13"/>
    <n v="590.84299999999996"/>
    <n v="53.713000000000001"/>
  </r>
  <r>
    <s v="gid://shopify/LineItem/2156205310030"/>
    <n v="3724"/>
    <s v="United States"/>
    <s v="Gasper"/>
    <s v="Sketcher"/>
    <x v="2"/>
    <n v="9402"/>
    <x v="208"/>
    <x v="0"/>
    <n v="5585"/>
    <x v="2501"/>
    <x v="0"/>
    <n v="1380000000000"/>
    <s v="Climbing Shoes"/>
    <n v="12400000000000"/>
    <n v="1"/>
    <n v="517.53"/>
    <n v="569.28300000000002"/>
    <n v="51.753"/>
  </r>
  <r>
    <s v="gid://shopify/LineItem/2151809286222"/>
    <n v="430"/>
    <s v="United States"/>
    <s v="Nina"/>
    <s v="Coplestone"/>
    <x v="6"/>
    <n v="52975"/>
    <x v="361"/>
    <x v="0"/>
    <n v="1688"/>
    <x v="1821"/>
    <x v="0"/>
    <n v="1380000000000"/>
    <s v="Climbing Shoes"/>
    <n v="12400000000000"/>
    <n v="1"/>
    <n v="527.13"/>
    <n v="579.84299999999996"/>
    <n v="52.713000000000001"/>
  </r>
  <r>
    <s v="gid://shopify/LineItem/2154598727758"/>
    <n v="2396"/>
    <s v="United States"/>
    <s v="Pearce"/>
    <s v="Vivians"/>
    <x v="17"/>
    <n v="12986"/>
    <x v="412"/>
    <x v="0"/>
    <n v="6028"/>
    <x v="981"/>
    <x v="0"/>
    <n v="1380000000000"/>
    <s v="Climbing Shoes"/>
    <n v="12400000000000"/>
    <n v="1"/>
    <n v="527.13"/>
    <n v="579.84299999999996"/>
    <n v="52.713000000000001"/>
  </r>
  <r>
    <s v="gid://shopify/LineItem/2152062287950"/>
    <n v="617"/>
    <s v="United States"/>
    <s v="Hernando"/>
    <s v="Petrulis"/>
    <x v="3"/>
    <n v="43503"/>
    <x v="7"/>
    <x v="0"/>
    <n v="5360"/>
    <x v="2353"/>
    <x v="0"/>
    <n v="1380000000000"/>
    <s v="Climbing Shoes"/>
    <n v="12400000000000"/>
    <n v="1"/>
    <n v="509.53"/>
    <n v="560.48299999999995"/>
    <n v="50.953000000000003"/>
  </r>
  <r>
    <s v="gid://shopify/LineItem/2154624811086"/>
    <n v="2429"/>
    <s v="United States"/>
    <s v="Orland"/>
    <s v="Kitcatt"/>
    <x v="5"/>
    <n v="90008"/>
    <x v="227"/>
    <x v="0"/>
    <n v="5708"/>
    <x v="2502"/>
    <x v="0"/>
    <n v="6964678405"/>
    <s v="Climbing Shoes"/>
    <n v="24039302853"/>
    <n v="1"/>
    <n v="517.13"/>
    <n v="568.84299999999996"/>
    <n v="51.713000000000001"/>
  </r>
  <r>
    <s v="gid://shopify/LineItem/2153209167950"/>
    <n v="1323"/>
    <s v="United States"/>
    <s v="Kerk"/>
    <s v="Pellamonuten"/>
    <x v="4"/>
    <n v="98353"/>
    <x v="43"/>
    <x v="0"/>
    <n v="6440"/>
    <x v="1539"/>
    <x v="0"/>
    <n v="1380000000000"/>
    <s v="Climbing Shoes"/>
    <n v="12400000000000"/>
    <n v="1"/>
    <n v="537.13"/>
    <n v="590.84299999999996"/>
    <n v="53.713000000000001"/>
  </r>
  <r>
    <s v="gid://shopify/LineItem/2154673438798"/>
    <n v="2477"/>
    <s v="United States"/>
    <s v="Freeman"/>
    <s v="Dahlen"/>
    <x v="6"/>
    <n v="85503"/>
    <x v="383"/>
    <x v="0"/>
    <n v="4963"/>
    <x v="1218"/>
    <x v="0"/>
    <n v="1380000000000"/>
    <s v="Climbing Shoes"/>
    <n v="12400000000000"/>
    <n v="1"/>
    <n v="537.13"/>
    <n v="590.84299999999996"/>
    <n v="53.713000000000001"/>
  </r>
  <r>
    <s v="gid://shopify/LineItem/2154896162894"/>
    <n v="2712"/>
    <s v="United States"/>
    <s v="Britte"/>
    <s v="Niezen"/>
    <x v="13"/>
    <n v="43896"/>
    <x v="56"/>
    <x v="0"/>
    <n v="3856"/>
    <x v="2503"/>
    <x v="0"/>
    <n v="1380000000000"/>
    <s v="Climbing Shoes"/>
    <n v="12400000000000"/>
    <n v="1"/>
    <n v="537.13"/>
    <n v="590.84299999999996"/>
    <n v="53.713000000000001"/>
  </r>
  <r>
    <s v="gid://shopify/LineItem/2154509205582"/>
    <n v="2321"/>
    <s v="United States"/>
    <s v="Curtice"/>
    <s v="Darrington"/>
    <x v="6"/>
    <n v="87216"/>
    <x v="26"/>
    <x v="0"/>
    <n v="4844"/>
    <x v="946"/>
    <x v="0"/>
    <n v="6964678405"/>
    <s v="Climbing Shoes"/>
    <n v="24039303109"/>
    <n v="1"/>
    <n v="571.92999999999995"/>
    <n v="629.12300000000005"/>
    <n v="57.192999999999998"/>
  </r>
  <r>
    <s v="gid://shopify/LineItem/2154921558094"/>
    <n v="2735"/>
    <s v="United States"/>
    <s v="Gabriele"/>
    <s v="Vondrach"/>
    <x v="29"/>
    <n v="44332"/>
    <x v="315"/>
    <x v="0"/>
    <n v="4504"/>
    <x v="2489"/>
    <x v="0"/>
    <n v="1380000000000"/>
    <s v="Climbing Shoes"/>
    <n v="12400000000000"/>
    <n v="1"/>
    <n v="507.13"/>
    <n v="557.84299999999996"/>
    <n v="50.713000000000001"/>
  </r>
  <r>
    <s v="gid://shopify/LineItem/2160216342606"/>
    <n v="6344"/>
    <s v="United States"/>
    <s v="Mirabella"/>
    <s v="Drioli"/>
    <x v="3"/>
    <n v="15355"/>
    <x v="263"/>
    <x v="0"/>
    <n v="3332"/>
    <x v="2504"/>
    <x v="0"/>
    <n v="150000000000"/>
    <s v="Climbing Shoes"/>
    <n v="1470000000000"/>
    <n v="1"/>
    <n v="537.13"/>
    <n v="590.84299999999996"/>
    <n v="53.713000000000001"/>
  </r>
  <r>
    <s v="gid://shopify/LineItem/2156143935566"/>
    <n v="3671"/>
    <s v="United States"/>
    <s v="Milton"/>
    <s v="Chapier"/>
    <x v="22"/>
    <n v="35346"/>
    <x v="170"/>
    <x v="0"/>
    <n v="2040"/>
    <x v="2505"/>
    <x v="0"/>
    <n v="1380000000000"/>
    <s v="Climbing Shoes"/>
    <n v="12400000000000"/>
    <n v="1"/>
    <n v="527.13"/>
    <n v="579.84299999999996"/>
    <n v="52.713000000000001"/>
  </r>
  <r>
    <s v="gid://shopify/LineItem/2155150016590"/>
    <n v="2990"/>
    <s v="United States"/>
    <s v="Gennifer"/>
    <s v="Wolters"/>
    <x v="11"/>
    <n v="6860"/>
    <x v="99"/>
    <x v="0"/>
    <n v="510"/>
    <x v="2506"/>
    <x v="0"/>
    <n v="1380000000000"/>
    <s v="Climbing Shoes"/>
    <n v="12400000000000"/>
    <n v="1"/>
    <n v="537.13"/>
    <n v="590.84299999999996"/>
    <n v="53.713000000000001"/>
  </r>
  <r>
    <s v="gid://shopify/LineItem/2151933771854"/>
    <n v="528"/>
    <s v="United States"/>
    <s v="Marnia"/>
    <s v="Menis"/>
    <x v="29"/>
    <n v="83726"/>
    <x v="62"/>
    <x v="0"/>
    <n v="1911"/>
    <x v="2507"/>
    <x v="0"/>
    <n v="162000000000"/>
    <s v="Climbing Shoes"/>
    <n v="1550000000000"/>
    <n v="1"/>
    <n v="507.13"/>
    <n v="557.84299999999996"/>
    <n v="50.713000000000001"/>
  </r>
  <r>
    <s v="gid://shopify/LineItem/2152890433614"/>
    <n v="1010"/>
    <s v="United States"/>
    <s v="Velvet"/>
    <s v="Tasker"/>
    <x v="6"/>
    <n v="25591"/>
    <x v="60"/>
    <x v="0"/>
    <n v="4035"/>
    <x v="600"/>
    <x v="0"/>
    <n v="150000000000"/>
    <s v="Climbing Shoes"/>
    <n v="1470000000000"/>
    <n v="1"/>
    <n v="537.13"/>
    <n v="590.84299999999996"/>
    <n v="53.713000000000001"/>
  </r>
  <r>
    <s v="gid://shopify/LineItem/2160660316238"/>
    <n v="6803"/>
    <s v="United States"/>
    <s v="Joellen"/>
    <s v="Gyde"/>
    <x v="3"/>
    <n v="6733"/>
    <x v="7"/>
    <x v="0"/>
    <n v="1536"/>
    <x v="2508"/>
    <x v="0"/>
    <n v="150000000000"/>
    <s v="Climbing Shoes"/>
    <n v="1470000000000"/>
    <n v="1"/>
    <n v="537.13"/>
    <n v="590.84299999999996"/>
    <n v="53.713000000000001"/>
  </r>
  <r>
    <s v="gid://shopify/LineItem/2153457287246"/>
    <n v="1528"/>
    <s v="United States"/>
    <s v="Spenser"/>
    <s v="Dimnage"/>
    <x v="13"/>
    <n v="63238"/>
    <x v="56"/>
    <x v="0"/>
    <n v="2406"/>
    <x v="2509"/>
    <x v="0"/>
    <n v="150000000000"/>
    <s v="Climbing Shoes"/>
    <n v="1470000000000"/>
    <n v="1"/>
    <n v="517.53"/>
    <n v="569.28300000000002"/>
    <n v="51.753"/>
  </r>
  <r>
    <s v="gid://shopify/LineItem/2155214274638"/>
    <n v="3051"/>
    <s v="United States"/>
    <s v="Gisele"/>
    <s v="Tremain"/>
    <x v="15"/>
    <n v="78082"/>
    <x v="48"/>
    <x v="0"/>
    <n v="5330"/>
    <x v="641"/>
    <x v="0"/>
    <n v="1380000000000"/>
    <s v="Climbing Shoes"/>
    <n v="12400000000000"/>
    <n v="1"/>
    <n v="537.13"/>
    <n v="590.84299999999996"/>
    <n v="53.713000000000001"/>
  </r>
  <r>
    <s v="gid://shopify/LineItem/2156348047438"/>
    <n v="3834"/>
    <s v="United States"/>
    <s v="Rowney"/>
    <s v="Mullinger"/>
    <x v="28"/>
    <n v="32081"/>
    <x v="118"/>
    <x v="0"/>
    <n v="5858"/>
    <x v="2510"/>
    <x v="0"/>
    <n v="1380000000000"/>
    <s v="Climbing Shoes"/>
    <n v="12400000000000"/>
    <n v="1"/>
    <n v="537.13"/>
    <n v="590.84299999999996"/>
    <n v="53.713000000000001"/>
  </r>
  <r>
    <s v="gid://shopify/LineItem/2161476993102"/>
    <n v="7413"/>
    <s v="United States"/>
    <s v="Brandice"/>
    <s v="Bunney"/>
    <x v="17"/>
    <n v="11906"/>
    <x v="111"/>
    <x v="0"/>
    <n v="203"/>
    <x v="1781"/>
    <x v="0"/>
    <n v="1380000000000"/>
    <s v="Climbing Shoes"/>
    <n v="12400000000000"/>
    <n v="1"/>
    <n v="509.53"/>
    <n v="560.48299999999995"/>
    <n v="50.953000000000003"/>
  </r>
  <r>
    <s v="gid://shopify/LineItem/2160175317070"/>
    <n v="6299"/>
    <s v="United States"/>
    <s v="Randolf"/>
    <s v="d'Escoffier"/>
    <x v="2"/>
    <n v="81387"/>
    <x v="19"/>
    <x v="0"/>
    <n v="5609"/>
    <x v="2511"/>
    <x v="0"/>
    <n v="150000000000"/>
    <s v="Climbing Shoes"/>
    <n v="1470000000000"/>
    <n v="1"/>
    <n v="517.53"/>
    <n v="569.28300000000002"/>
    <n v="51.753"/>
  </r>
  <r>
    <s v="gid://shopify/LineItem/2160671817806"/>
    <n v="6811"/>
    <s v="United States"/>
    <s v="Austen"/>
    <s v="Bradbury"/>
    <x v="28"/>
    <n v="44166"/>
    <x v="118"/>
    <x v="0"/>
    <n v="491"/>
    <x v="2512"/>
    <x v="0"/>
    <n v="150000000000"/>
    <s v="Climbing Shoes"/>
    <n v="1470000000000"/>
    <n v="1"/>
    <n v="493.53"/>
    <n v="542.88300000000004"/>
    <n v="49.353000000000002"/>
  </r>
  <r>
    <s v="gid://shopify/LineItem/2157132873806"/>
    <n v="4414"/>
    <s v="United States"/>
    <s v="Lydon"/>
    <s v="Fairall"/>
    <x v="22"/>
    <n v="18939"/>
    <x v="45"/>
    <x v="0"/>
    <n v="5986"/>
    <x v="2513"/>
    <x v="0"/>
    <n v="2350000000000"/>
    <s v="Climbing Shoes"/>
    <n v="21100000000000"/>
    <n v="1"/>
    <n v="527.13"/>
    <n v="579.84299999999996"/>
    <n v="52.713000000000001"/>
  </r>
  <r>
    <s v="gid://shopify/LineItem/2153557885006"/>
    <n v="1628"/>
    <s v="United States"/>
    <s v="Julianne"/>
    <s v="Quennell"/>
    <x v="1"/>
    <n v="35879"/>
    <x v="176"/>
    <x v="0"/>
    <n v="2573"/>
    <x v="142"/>
    <x v="0"/>
    <n v="1380000000000"/>
    <s v="Climbing Shoes"/>
    <n v="12400000000000"/>
    <n v="1"/>
    <n v="537.13"/>
    <n v="590.84299999999996"/>
    <n v="53.713000000000001"/>
  </r>
  <r>
    <s v="gid://shopify/LineItem/2154973233230"/>
    <n v="2794"/>
    <s v="United States"/>
    <s v="Freddi"/>
    <s v="Lartice"/>
    <x v="0"/>
    <n v="4084"/>
    <x v="103"/>
    <x v="0"/>
    <n v="5197"/>
    <x v="1674"/>
    <x v="0"/>
    <n v="1380000000000"/>
    <s v="Climbing Shoes"/>
    <n v="12400000000000"/>
    <n v="1"/>
    <n v="527.13"/>
    <n v="579.84299999999996"/>
    <n v="52.713000000000001"/>
  </r>
  <r>
    <s v="gid://shopify/LineItem/2152881717326"/>
    <n v="1004"/>
    <s v="United States"/>
    <s v="Vassili"/>
    <s v="Loveman"/>
    <x v="29"/>
    <n v="54940"/>
    <x v="67"/>
    <x v="0"/>
    <n v="1416"/>
    <x v="2514"/>
    <x v="0"/>
    <n v="1380000000000"/>
    <s v="Climbing Shoes"/>
    <n v="12400000000000"/>
    <n v="1"/>
    <n v="507.13"/>
    <n v="557.84299999999996"/>
    <n v="50.713000000000001"/>
  </r>
  <r>
    <s v="gid://shopify/LineItem/2153628565582"/>
    <n v="1694"/>
    <s v="United States"/>
    <s v="Meara"/>
    <s v="Derrick"/>
    <x v="15"/>
    <n v="39356"/>
    <x v="32"/>
    <x v="0"/>
    <n v="1356"/>
    <x v="622"/>
    <x v="0"/>
    <n v="150000000000"/>
    <s v="Climbing Shoes"/>
    <n v="1470000000000"/>
    <n v="1"/>
    <n v="507.13"/>
    <n v="557.84299999999996"/>
    <n v="50.713000000000001"/>
  </r>
  <r>
    <s v="gid://shopify/LineItem/2158213890126"/>
    <n v="5284"/>
    <s v="United States"/>
    <s v="Colver"/>
    <s v="Longthorne"/>
    <x v="17"/>
    <n v="35462"/>
    <x v="323"/>
    <x v="0"/>
    <n v="4622"/>
    <x v="565"/>
    <x v="0"/>
    <n v="150000000000"/>
    <s v="Climbing Shoes"/>
    <n v="1470000000000"/>
    <n v="1"/>
    <n v="537.13"/>
    <n v="590.84299999999996"/>
    <n v="53.713000000000001"/>
  </r>
  <r>
    <s v="gid://shopify/LineItem/2156208029774"/>
    <n v="3731"/>
    <s v="United States"/>
    <s v="Cece"/>
    <s v="Stangroom"/>
    <x v="0"/>
    <n v="14000"/>
    <x v="85"/>
    <x v="0"/>
    <n v="4395"/>
    <x v="2515"/>
    <x v="0"/>
    <n v="1380000000000"/>
    <s v="Climbing Shoes"/>
    <n v="12400000000000"/>
    <n v="1"/>
    <n v="527.13"/>
    <n v="579.84299999999996"/>
    <n v="52.713000000000001"/>
  </r>
  <r>
    <s v="gid://shopify/LineItem/2157059211342"/>
    <n v="4305"/>
    <s v="United States"/>
    <s v="Cybill"/>
    <s v="Izard"/>
    <x v="6"/>
    <n v="30359"/>
    <x v="60"/>
    <x v="0"/>
    <n v="3113"/>
    <x v="2400"/>
    <x v="0"/>
    <n v="150000000000"/>
    <s v="Climbing Shoes"/>
    <n v="1470000000000"/>
    <n v="1"/>
    <n v="635.13"/>
    <n v="698.64300000000003"/>
    <n v="63.512999999999998"/>
  </r>
  <r>
    <s v="gid://shopify/LineItem/2159845343310"/>
    <n v="6201"/>
    <s v="United States"/>
    <s v="Brandea"/>
    <s v="Bluck"/>
    <x v="19"/>
    <n v="44719"/>
    <x v="40"/>
    <x v="0"/>
    <n v="4468"/>
    <x v="2516"/>
    <x v="0"/>
    <n v="150000000000"/>
    <s v="Climbing Shoes"/>
    <n v="1470000000000"/>
    <n v="1"/>
    <n v="537.13"/>
    <n v="590.84299999999996"/>
    <n v="53.713000000000001"/>
  </r>
  <r>
    <s v="gid://shopify/LineItem/2158840348750"/>
    <n v="5529"/>
    <s v="United States"/>
    <s v="Kalina"/>
    <s v="Phidgin"/>
    <x v="17"/>
    <n v="73585"/>
    <x v="186"/>
    <x v="0"/>
    <n v="5940"/>
    <x v="2517"/>
    <x v="0"/>
    <n v="150000000000"/>
    <s v="Climbing Shoes"/>
    <n v="1470000000000"/>
    <n v="1"/>
    <n v="595.92999999999995"/>
    <n v="655.52300000000002"/>
    <n v="59.593000000000004"/>
  </r>
  <r>
    <s v="gid://shopify/LineItem/2153869901902"/>
    <n v="1916"/>
    <s v="United States"/>
    <s v="Klemens"/>
    <s v="Stroton"/>
    <x v="19"/>
    <n v="75942"/>
    <x v="309"/>
    <x v="0"/>
    <n v="432"/>
    <x v="2518"/>
    <x v="0"/>
    <n v="150000000000"/>
    <s v="Climbing Shoes"/>
    <n v="1470000000000"/>
    <n v="1"/>
    <n v="507.13"/>
    <n v="557.84299999999996"/>
    <n v="50.713000000000001"/>
  </r>
  <r>
    <s v="gid://shopify/LineItem/2159157346382"/>
    <n v="5750"/>
    <s v="United States"/>
    <s v="Gay"/>
    <s v="Drydale"/>
    <x v="3"/>
    <n v="27207"/>
    <x v="7"/>
    <x v="0"/>
    <n v="5548"/>
    <x v="2433"/>
    <x v="0"/>
    <n v="150000000000"/>
    <s v="Climbing Shoes"/>
    <n v="1470000000000"/>
    <n v="1"/>
    <n v="507.13"/>
    <n v="557.84299999999996"/>
    <n v="50.713000000000001"/>
  </r>
  <r>
    <s v="gid://shopify/LineItem/2160603693134"/>
    <n v="6764"/>
    <s v="United States"/>
    <s v="Fairlie"/>
    <s v="Kisby"/>
    <x v="21"/>
    <n v="59152"/>
    <x v="369"/>
    <x v="0"/>
    <n v="1515"/>
    <x v="2040"/>
    <x v="0"/>
    <n v="150000000000"/>
    <s v="Climbing Shoes"/>
    <n v="1470000000000"/>
    <n v="1"/>
    <n v="537.13"/>
    <n v="590.84299999999996"/>
    <n v="53.713000000000001"/>
  </r>
  <r>
    <s v="gid://shopify/LineItem/2154623434830"/>
    <n v="2425"/>
    <s v="United States"/>
    <s v="Heddie"/>
    <s v="Le Grove"/>
    <x v="6"/>
    <n v="13742"/>
    <x v="53"/>
    <x v="0"/>
    <n v="1958"/>
    <x v="2519"/>
    <x v="0"/>
    <n v="150000000000"/>
    <s v="Climbing Shoes"/>
    <n v="1470000000000"/>
    <n v="1"/>
    <n v="595.92999999999995"/>
    <n v="655.52300000000002"/>
    <n v="59.593000000000004"/>
  </r>
  <r>
    <s v="gid://shopify/LineItem/2151154122830"/>
    <n v="9"/>
    <s v="United States"/>
    <s v="Zollie"/>
    <s v="Egan"/>
    <x v="0"/>
    <n v="40927"/>
    <x v="97"/>
    <x v="0"/>
    <n v="2452"/>
    <x v="2520"/>
    <x v="0"/>
    <n v="1380000000000"/>
    <s v="Climbing Shoes"/>
    <n v="12400000000000"/>
    <n v="1"/>
    <n v="527.13"/>
    <n v="579.84299999999996"/>
    <n v="52.713000000000001"/>
  </r>
  <r>
    <s v="gid://shopify/LineItem/2160874029134"/>
    <n v="6981"/>
    <s v="United States"/>
    <s v="Courtney"/>
    <s v="Le Claire"/>
    <x v="4"/>
    <n v="94223"/>
    <x v="43"/>
    <x v="0"/>
    <n v="5888"/>
    <x v="2521"/>
    <x v="0"/>
    <n v="1380000000000"/>
    <s v="Climbing Shoes"/>
    <n v="12400000000000"/>
    <n v="1"/>
    <n v="527.13"/>
    <n v="579.84299999999996"/>
    <n v="52.713000000000001"/>
  </r>
  <r>
    <s v="gid://shopify/LineItem/2159402156110"/>
    <n v="5912"/>
    <s v="United States"/>
    <s v="Lucinda"/>
    <s v="Colleran"/>
    <x v="2"/>
    <n v="21851"/>
    <x v="183"/>
    <x v="0"/>
    <n v="1918"/>
    <x v="686"/>
    <x v="0"/>
    <n v="1380000000000"/>
    <s v="Climbing Shoes"/>
    <n v="12400000000000"/>
    <n v="1"/>
    <n v="527.13"/>
    <n v="579.84299999999996"/>
    <n v="52.713000000000001"/>
  </r>
  <r>
    <s v="gid://shopify/LineItem/2158790639694"/>
    <n v="5500"/>
    <s v="United States"/>
    <s v="Anabelle"/>
    <s v="Hember"/>
    <x v="6"/>
    <n v="46728"/>
    <x v="66"/>
    <x v="0"/>
    <n v="1034"/>
    <x v="2522"/>
    <x v="0"/>
    <n v="150000000000"/>
    <s v="Climbing Shoes"/>
    <n v="1470000000000"/>
    <n v="1"/>
    <n v="537.13"/>
    <n v="590.84299999999996"/>
    <n v="53.713000000000001"/>
  </r>
  <r>
    <s v="gid://shopify/LineItem/2156058673230"/>
    <n v="3609"/>
    <s v="United States"/>
    <s v="Toiboid"/>
    <s v="Boncoeur"/>
    <x v="22"/>
    <n v="70570"/>
    <x v="45"/>
    <x v="0"/>
    <n v="2530"/>
    <x v="2523"/>
    <x v="0"/>
    <n v="150000000000"/>
    <s v="Climbing Shoes"/>
    <n v="1470000000000"/>
    <n v="1"/>
    <n v="537.13"/>
    <n v="590.84299999999996"/>
    <n v="53.713000000000001"/>
  </r>
  <r>
    <s v="gid://shopify/LineItem/2153792667726"/>
    <n v="1863"/>
    <s v="United States"/>
    <s v="Roxie"/>
    <s v="Hawford"/>
    <x v="43"/>
    <n v="34360"/>
    <x v="270"/>
    <x v="0"/>
    <n v="6061"/>
    <x v="2524"/>
    <x v="0"/>
    <n v="162000000000"/>
    <s v="Climbing Shoes"/>
    <n v="1560000000000"/>
    <n v="1"/>
    <n v="507.13"/>
    <n v="557.84299999999996"/>
    <n v="50.713000000000001"/>
  </r>
  <r>
    <s v="gid://shopify/LineItem/2157078085710"/>
    <n v="4337"/>
    <s v="United States"/>
    <s v="Harcourt"/>
    <s v="Hulland"/>
    <x v="2"/>
    <n v="31468"/>
    <x v="261"/>
    <x v="0"/>
    <n v="5048"/>
    <x v="2145"/>
    <x v="0"/>
    <n v="150000000000"/>
    <s v="Climbing Shoes"/>
    <n v="1470000000000"/>
    <n v="1"/>
    <n v="507.13"/>
    <n v="557.84299999999996"/>
    <n v="50.713000000000001"/>
  </r>
  <r>
    <s v="gid://shopify/LineItem/2151509950542"/>
    <n v="155"/>
    <s v="United States"/>
    <s v="Harcourt"/>
    <s v="Blackstock"/>
    <x v="21"/>
    <n v="95405"/>
    <x v="64"/>
    <x v="0"/>
    <n v="1596"/>
    <x v="2525"/>
    <x v="0"/>
    <n v="150000000000"/>
    <s v="Climbing Shoes"/>
    <n v="1470000000000"/>
    <n v="1"/>
    <n v="537.13"/>
    <n v="590.84299999999996"/>
    <n v="53.713000000000001"/>
  </r>
  <r>
    <s v="gid://shopify/LineItem/2154784096334"/>
    <n v="2610"/>
    <s v="United States"/>
    <s v="Rose"/>
    <s v="Melsom"/>
    <x v="26"/>
    <n v="5570"/>
    <x v="55"/>
    <x v="0"/>
    <n v="3289"/>
    <x v="297"/>
    <x v="0"/>
    <n v="1410000000000"/>
    <s v="Climbing Shoes"/>
    <n v="12500000000000"/>
    <n v="1"/>
    <n v="537.13"/>
    <n v="590.84299999999996"/>
    <n v="53.713000000000001"/>
  </r>
  <r>
    <s v="gid://shopify/LineItem/2160594059342"/>
    <n v="6747"/>
    <s v="United States"/>
    <s v="Raven"/>
    <s v="Hardy-Piggin"/>
    <x v="0"/>
    <n v="7747"/>
    <x v="0"/>
    <x v="0"/>
    <n v="6041"/>
    <x v="2526"/>
    <x v="0"/>
    <n v="1410000000000"/>
    <s v="Climbing Shoes"/>
    <n v="12500000000000"/>
    <n v="1"/>
    <n v="537.13"/>
    <n v="590.84299999999996"/>
    <n v="53.713000000000001"/>
  </r>
  <r>
    <s v="gid://shopify/LineItem/2156474138702"/>
    <n v="3952"/>
    <s v="United States"/>
    <s v="Murray"/>
    <s v="Annett"/>
    <x v="28"/>
    <n v="13178"/>
    <x v="402"/>
    <x v="0"/>
    <n v="6291"/>
    <x v="2221"/>
    <x v="0"/>
    <n v="2350000000000"/>
    <s v="Climbing Shoes"/>
    <n v="21100000000000"/>
    <n v="1"/>
    <n v="537.13"/>
    <n v="590.84299999999996"/>
    <n v="53.713000000000001"/>
  </r>
  <r>
    <s v="gid://shopify/LineItem/2161508024398"/>
    <n v="7428"/>
    <s v="United States"/>
    <s v="Roze"/>
    <s v="Wyldes"/>
    <x v="6"/>
    <n v="26977"/>
    <x v="321"/>
    <x v="0"/>
    <n v="5089"/>
    <x v="2527"/>
    <x v="0"/>
    <n v="2350000000000"/>
    <s v="Climbing Shoes"/>
    <n v="21100000000000"/>
    <n v="1"/>
    <n v="537.13"/>
    <n v="590.84299999999996"/>
    <n v="53.713000000000001"/>
  </r>
  <r>
    <s v="gid://shopify/LineItem/2160476225614"/>
    <n v="6647"/>
    <s v="United States"/>
    <s v="Jonell"/>
    <s v="Aylett"/>
    <x v="0"/>
    <n v="59323"/>
    <x v="413"/>
    <x v="0"/>
    <n v="4050"/>
    <x v="2528"/>
    <x v="0"/>
    <n v="1410000000000"/>
    <s v="Climbing Shoes"/>
    <n v="12500000000000"/>
    <n v="1"/>
    <n v="537.13"/>
    <n v="590.84299999999996"/>
    <n v="53.713000000000001"/>
  </r>
  <r>
    <s v="gid://shopify/LineItem/2154918543438"/>
    <n v="2731"/>
    <s v="United States"/>
    <s v="Sigfrid"/>
    <s v="Billings"/>
    <x v="27"/>
    <n v="81253"/>
    <x v="57"/>
    <x v="0"/>
    <n v="5026"/>
    <x v="2529"/>
    <x v="0"/>
    <n v="1380000000000"/>
    <s v="Climbing Shoes"/>
    <n v="12400000000000"/>
    <n v="1"/>
    <n v="537.13"/>
    <n v="590.84299999999996"/>
    <n v="53.713000000000001"/>
  </r>
  <r>
    <s v="gid://shopify/LineItem/2156506546254"/>
    <n v="3981"/>
    <s v="United States"/>
    <s v="Durant"/>
    <s v="Bedo"/>
    <x v="6"/>
    <n v="27136"/>
    <x v="123"/>
    <x v="0"/>
    <n v="4565"/>
    <x v="673"/>
    <x v="0"/>
    <n v="150000000000"/>
    <s v="Climbing Shoes"/>
    <n v="1470000000000"/>
    <n v="1"/>
    <n v="537.13"/>
    <n v="590.84299999999996"/>
    <n v="53.713000000000001"/>
  </r>
  <r>
    <s v="gid://shopify/LineItem/2158921154638"/>
    <n v="5593"/>
    <s v="United States"/>
    <s v="Clovis"/>
    <s v="Bowbrick"/>
    <x v="1"/>
    <n v="81009"/>
    <x v="1"/>
    <x v="0"/>
    <n v="4124"/>
    <x v="1591"/>
    <x v="0"/>
    <n v="2350000000000"/>
    <s v="Climbing Shoes"/>
    <n v="21100000000000"/>
    <n v="1"/>
    <n v="517.53"/>
    <n v="569.28300000000002"/>
    <n v="51.753"/>
  </r>
  <r>
    <s v="gid://shopify/LineItem/2155122622542"/>
    <n v="2963"/>
    <s v="United States"/>
    <s v="Elton"/>
    <s v="Danilovitch"/>
    <x v="11"/>
    <n v="51047"/>
    <x v="63"/>
    <x v="0"/>
    <n v="5210"/>
    <x v="2530"/>
    <x v="0"/>
    <n v="1410000000000"/>
    <s v="Climbing Shoes"/>
    <n v="12500000000000"/>
    <n v="1"/>
    <n v="537.13"/>
    <n v="590.84299999999996"/>
    <n v="53.713000000000001"/>
  </r>
  <r>
    <s v="gid://shopify/LineItem/2153059287118"/>
    <n v="1175"/>
    <s v="United States"/>
    <s v="Rasia"/>
    <s v="Janson"/>
    <x v="8"/>
    <n v="16004"/>
    <x v="153"/>
    <x v="0"/>
    <n v="3768"/>
    <x v="1636"/>
    <x v="0"/>
    <n v="1410000000000"/>
    <s v="Climbing Shoes"/>
    <n v="12500000000000"/>
    <n v="1"/>
    <n v="517.53"/>
    <n v="569.28300000000002"/>
    <n v="51.753"/>
  </r>
  <r>
    <s v="gid://shopify/LineItem/2160500473934"/>
    <n v="6672"/>
    <s v="United States"/>
    <s v="Iorgos"/>
    <s v="Hayden"/>
    <x v="2"/>
    <n v="1044"/>
    <x v="414"/>
    <x v="0"/>
    <n v="3721"/>
    <x v="2531"/>
    <x v="0"/>
    <n v="150000000000"/>
    <s v="Climbing Shoes"/>
    <n v="1470000000000"/>
    <n v="1"/>
    <n v="517.53"/>
    <n v="569.28300000000002"/>
    <n v="51.753"/>
  </r>
  <r>
    <s v="gid://shopify/LineItem/2157103874126"/>
    <n v="4368"/>
    <s v="United States"/>
    <s v="Kipper"/>
    <s v="Denniss"/>
    <x v="31"/>
    <n v="21937"/>
    <x v="74"/>
    <x v="0"/>
    <n v="2814"/>
    <x v="2532"/>
    <x v="0"/>
    <n v="150000000000"/>
    <s v="Climbing Shoes"/>
    <n v="1470000000000"/>
    <n v="1"/>
    <n v="517.53"/>
    <n v="569.28300000000002"/>
    <n v="51.753"/>
  </r>
  <r>
    <s v="gid://shopify/LineItem/2158936686670"/>
    <n v="5598"/>
    <s v="United States"/>
    <s v="Thacher"/>
    <s v="Allsep"/>
    <x v="6"/>
    <n v="92301"/>
    <x v="8"/>
    <x v="0"/>
    <n v="215"/>
    <x v="2533"/>
    <x v="0"/>
    <n v="1380000000000"/>
    <s v="Climbing Shoes"/>
    <n v="12400000000000"/>
    <n v="1"/>
    <n v="537.13"/>
    <n v="590.84299999999996"/>
    <n v="53.713000000000001"/>
  </r>
  <r>
    <s v="gid://shopify/LineItem/2156808208462"/>
    <n v="4156"/>
    <s v="United States"/>
    <s v="Tammara"/>
    <s v="Martine"/>
    <x v="8"/>
    <n v="49007"/>
    <x v="90"/>
    <x v="0"/>
    <n v="1595"/>
    <x v="2534"/>
    <x v="0"/>
    <n v="2350000000000"/>
    <s v="Climbing Shoes"/>
    <n v="21100000000000"/>
    <n v="1"/>
    <n v="537.13"/>
    <n v="590.84299999999996"/>
    <n v="53.713000000000001"/>
  </r>
  <r>
    <s v="gid://shopify/LineItem/2160199204942"/>
    <n v="6324"/>
    <s v="United States"/>
    <s v="Addie"/>
    <s v="Vigne"/>
    <x v="9"/>
    <n v="79091"/>
    <x v="15"/>
    <x v="0"/>
    <n v="2037"/>
    <x v="430"/>
    <x v="0"/>
    <n v="150000000000"/>
    <s v="Climbing Shoes"/>
    <n v="1470000000000"/>
    <n v="1"/>
    <n v="497.13"/>
    <n v="546.84299999999996"/>
    <n v="49.713000000000001"/>
  </r>
  <r>
    <s v="gid://shopify/LineItem/2157332496462"/>
    <n v="4625"/>
    <s v="United States"/>
    <s v="Tyrone"/>
    <s v="Titmus"/>
    <x v="11"/>
    <n v="85395"/>
    <x v="63"/>
    <x v="0"/>
    <n v="5588"/>
    <x v="2535"/>
    <x v="0"/>
    <n v="7861508549"/>
    <s v="Climbing Shoes"/>
    <n v="29518526469"/>
    <n v="1"/>
    <n v="509.53"/>
    <n v="560.48299999999995"/>
    <n v="50.953000000000003"/>
  </r>
  <r>
    <s v="gid://shopify/LineItem/2161234804814"/>
    <n v="7267"/>
    <s v="United States"/>
    <s v="Sebastian"/>
    <s v="Chalice"/>
    <x v="2"/>
    <n v="17744"/>
    <x v="82"/>
    <x v="0"/>
    <n v="1637"/>
    <x v="2061"/>
    <x v="0"/>
    <n v="150000000000"/>
    <s v="Climbing Shoes"/>
    <n v="1470000000000"/>
    <n v="1"/>
    <n v="517.53"/>
    <n v="569.28300000000002"/>
    <n v="51.753"/>
  </r>
  <r>
    <s v="gid://shopify/LineItem/2159801663566"/>
    <n v="6177"/>
    <s v="United States"/>
    <s v="Wynn"/>
    <s v="Lawford"/>
    <x v="28"/>
    <n v="38367"/>
    <x v="118"/>
    <x v="0"/>
    <n v="1529"/>
    <x v="2536"/>
    <x v="0"/>
    <n v="150000000000"/>
    <s v="Climbing Shoes"/>
    <n v="1470000000000"/>
    <n v="1"/>
    <n v="537.13"/>
    <n v="590.84299999999996"/>
    <n v="53.713000000000001"/>
  </r>
  <r>
    <s v="gid://shopify/LineItem/2156531941454"/>
    <n v="4005"/>
    <s v="United States"/>
    <s v="Timothy"/>
    <s v="O'Lyhane"/>
    <x v="29"/>
    <n v="53412"/>
    <x v="67"/>
    <x v="0"/>
    <n v="3192"/>
    <x v="1944"/>
    <x v="0"/>
    <n v="150000000000"/>
    <s v="Climbing Shoes"/>
    <n v="1470000000000"/>
    <n v="1"/>
    <n v="517.53"/>
    <n v="569.28300000000002"/>
    <n v="51.753"/>
  </r>
  <r>
    <s v="gid://shopify/LineItem/2160928260174"/>
    <n v="7012"/>
    <s v="United States"/>
    <s v="Ava"/>
    <s v="Allcott"/>
    <x v="29"/>
    <n v="84141"/>
    <x v="415"/>
    <x v="0"/>
    <n v="476"/>
    <x v="2537"/>
    <x v="0"/>
    <n v="150000000000"/>
    <s v="Climbing Shoes"/>
    <n v="1470000000000"/>
    <n v="1"/>
    <n v="537.13"/>
    <n v="590.84299999999996"/>
    <n v="53.713000000000001"/>
  </r>
  <r>
    <s v="gid://shopify/LineItem/2153066332238"/>
    <n v="1186"/>
    <s v="United States"/>
    <s v="Avis"/>
    <s v="Fullbrook"/>
    <x v="5"/>
    <n v="68667"/>
    <x v="76"/>
    <x v="0"/>
    <n v="1522"/>
    <x v="2538"/>
    <x v="0"/>
    <n v="1380000000000"/>
    <s v="Climbing Shoes"/>
    <n v="12400000000000"/>
    <n v="1"/>
    <n v="537.13"/>
    <n v="590.84299999999996"/>
    <n v="53.713000000000001"/>
  </r>
  <r>
    <s v="gid://shopify/LineItem/2152475230286"/>
    <n v="876"/>
    <s v="United States"/>
    <s v="Dulcy"/>
    <s v="MacEnelly"/>
    <x v="0"/>
    <n v="93482"/>
    <x v="37"/>
    <x v="0"/>
    <n v="2666"/>
    <x v="222"/>
    <x v="0"/>
    <n v="1380000000000"/>
    <s v="Climbing Shoes"/>
    <n v="12400000000000"/>
    <n v="1"/>
    <n v="512.63"/>
    <n v="563.89300000000003"/>
    <n v="51.262999999999998"/>
  </r>
  <r>
    <s v="gid://shopify/LineItem/2157138509902"/>
    <n v="4422"/>
    <s v="United States"/>
    <s v="Falito"/>
    <s v="Wrigglesworth"/>
    <x v="13"/>
    <n v="33798"/>
    <x v="215"/>
    <x v="0"/>
    <n v="4208"/>
    <x v="2539"/>
    <x v="0"/>
    <n v="7861508549"/>
    <s v="Climbing Shoes"/>
    <n v="29518526533"/>
    <n v="1"/>
    <n v="625.13"/>
    <n v="687.64300000000003"/>
    <n v="62.512999999999998"/>
  </r>
  <r>
    <s v="gid://shopify/LineItem/2156970475598"/>
    <n v="4179"/>
    <s v="United States"/>
    <s v="Jenifer"/>
    <s v="Blanch"/>
    <x v="18"/>
    <n v="32950"/>
    <x v="39"/>
    <x v="0"/>
    <n v="5733"/>
    <x v="2540"/>
    <x v="0"/>
    <n v="150000000000"/>
    <s v="Climbing Shoes"/>
    <n v="1470000000000"/>
    <n v="1"/>
    <n v="733.13"/>
    <n v="806.44299999999998"/>
    <n v="73.313000000000002"/>
  </r>
  <r>
    <s v="gid://shopify/LineItem/2157102956622"/>
    <n v="4367"/>
    <s v="United States"/>
    <s v="Witty"/>
    <s v="Creavan"/>
    <x v="43"/>
    <n v="62475"/>
    <x v="270"/>
    <x v="0"/>
    <n v="3419"/>
    <x v="2541"/>
    <x v="0"/>
    <n v="150000000000"/>
    <s v="Climbing Shoes"/>
    <n v="1470000000000"/>
    <n v="1"/>
    <n v="517.53"/>
    <n v="569.28300000000002"/>
    <n v="51.753"/>
  </r>
  <r>
    <s v="gid://shopify/LineItem/2155501224014"/>
    <n v="3206"/>
    <s v="United States"/>
    <s v="Hermon"/>
    <s v="Jandel"/>
    <x v="5"/>
    <n v="27054"/>
    <x v="164"/>
    <x v="0"/>
    <n v="3812"/>
    <x v="2542"/>
    <x v="0"/>
    <n v="1410000000000"/>
    <s v="Climbing Shoes"/>
    <n v="12500000000000"/>
    <n v="1"/>
    <n v="537.13"/>
    <n v="590.84299999999996"/>
    <n v="53.713000000000001"/>
  </r>
  <r>
    <s v="gid://shopify/LineItem/2161259806798"/>
    <n v="7291"/>
    <s v="United States"/>
    <s v="Ursala"/>
    <s v="De Caville"/>
    <x v="6"/>
    <n v="51740"/>
    <x v="14"/>
    <x v="0"/>
    <n v="539"/>
    <x v="2543"/>
    <x v="0"/>
    <n v="9058890501"/>
    <s v="Climbing Shoes"/>
    <n v="43149341957"/>
    <n v="1"/>
    <n v="537.13"/>
    <n v="590.84299999999996"/>
    <n v="53.713000000000001"/>
  </r>
  <r>
    <s v="gid://shopify/LineItem/2157865074766"/>
    <n v="5057"/>
    <s v="United States"/>
    <s v="Everett"/>
    <s v="Giovanitti"/>
    <x v="9"/>
    <n v="14870"/>
    <x v="15"/>
    <x v="0"/>
    <n v="4146"/>
    <x v="1841"/>
    <x v="0"/>
    <n v="150000000000"/>
    <s v="Climbing Shoes"/>
    <n v="1470000000000"/>
    <n v="1"/>
    <n v="537.13"/>
    <n v="590.84299999999996"/>
    <n v="53.713000000000001"/>
  </r>
  <r>
    <s v="gid://shopify/LineItem/2158632108110"/>
    <n v="5425"/>
    <s v="United States"/>
    <s v="Kirbie"/>
    <s v="Widdowfield"/>
    <x v="11"/>
    <n v="92970"/>
    <x v="260"/>
    <x v="0"/>
    <n v="5902"/>
    <x v="345"/>
    <x v="0"/>
    <n v="150000000000"/>
    <s v="Climbing Shoes"/>
    <n v="1470000000000"/>
    <n v="1"/>
    <n v="595.92999999999995"/>
    <n v="655.52300000000002"/>
    <n v="59.593000000000004"/>
  </r>
  <r>
    <s v="gid://shopify/LineItem/2153025241166"/>
    <n v="1142"/>
    <s v="United States"/>
    <s v="Chuck"/>
    <s v="Keeffe"/>
    <x v="39"/>
    <n v="67436"/>
    <x v="158"/>
    <x v="0"/>
    <n v="56"/>
    <x v="427"/>
    <x v="0"/>
    <n v="1410000000000"/>
    <s v="Climbing Shoes"/>
    <n v="12500000000000"/>
    <n v="1"/>
    <n v="537.13"/>
    <n v="590.84299999999996"/>
    <n v="53.713000000000001"/>
  </r>
  <r>
    <s v="gid://shopify/LineItem/2160241115214"/>
    <n v="6382"/>
    <s v="United States"/>
    <s v="Robin"/>
    <s v="Grinikhinov"/>
    <x v="11"/>
    <n v="86713"/>
    <x v="234"/>
    <x v="0"/>
    <n v="4532"/>
    <x v="2544"/>
    <x v="0"/>
    <n v="1410000000000"/>
    <s v="Climbing Shoes"/>
    <n v="12500000000000"/>
    <n v="1"/>
    <n v="512.63"/>
    <n v="563.89300000000003"/>
    <n v="51.262999999999998"/>
  </r>
  <r>
    <s v="gid://shopify/LineItem/2154918445134"/>
    <n v="2729"/>
    <s v="United States"/>
    <s v="Dale"/>
    <s v="Haugen"/>
    <x v="41"/>
    <n v="42889"/>
    <x v="201"/>
    <x v="0"/>
    <n v="2356"/>
    <x v="2529"/>
    <x v="0"/>
    <n v="7861508549"/>
    <s v="Climbing Shoes"/>
    <n v="29518526661"/>
    <n v="1"/>
    <n v="527.13"/>
    <n v="579.84299999999996"/>
    <n v="52.713000000000001"/>
  </r>
  <r>
    <s v="gid://shopify/LineItem/2151591936078"/>
    <n v="255"/>
    <s v="United States"/>
    <s v="Davie"/>
    <s v="Autrie"/>
    <x v="21"/>
    <n v="13409"/>
    <x v="44"/>
    <x v="0"/>
    <n v="4749"/>
    <x v="744"/>
    <x v="0"/>
    <n v="1410000000000"/>
    <s v="Climbing Shoes"/>
    <n v="12500000000000"/>
    <n v="1"/>
    <n v="537.13"/>
    <n v="590.84299999999996"/>
    <n v="53.713000000000001"/>
  </r>
  <r>
    <s v="gid://shopify/LineItem/2155150704718"/>
    <n v="2991"/>
    <s v="United States"/>
    <s v="Andrey"/>
    <s v="Vella"/>
    <x v="17"/>
    <n v="6705"/>
    <x v="38"/>
    <x v="0"/>
    <n v="5006"/>
    <x v="2545"/>
    <x v="0"/>
    <n v="1410000000000"/>
    <s v="Climbing Shoes"/>
    <n v="12500000000000"/>
    <n v="1"/>
    <n v="537.13"/>
    <n v="590.84299999999996"/>
    <n v="53.713000000000001"/>
  </r>
  <r>
    <s v="gid://shopify/LineItem/2161443274830"/>
    <n v="7390"/>
    <s v="United States"/>
    <s v="Nowell"/>
    <s v="Rhoddie"/>
    <x v="9"/>
    <n v="40827"/>
    <x v="15"/>
    <x v="0"/>
    <n v="2919"/>
    <x v="2546"/>
    <x v="0"/>
    <n v="7861508549"/>
    <s v="Climbing Shoes"/>
    <n v="29518527237"/>
    <n v="1"/>
    <n v="509.53"/>
    <n v="560.48299999999995"/>
    <n v="50.953000000000003"/>
  </r>
  <r>
    <s v="gid://shopify/LineItem/2151634829390"/>
    <n v="289"/>
    <s v="United States"/>
    <s v="Tammara"/>
    <s v="Cramer"/>
    <x v="6"/>
    <n v="72576"/>
    <x v="60"/>
    <x v="0"/>
    <n v="5060"/>
    <x v="2547"/>
    <x v="0"/>
    <n v="1410000000000"/>
    <s v="Climbing Shoes"/>
    <n v="12500000000000"/>
    <n v="1"/>
    <n v="537.13"/>
    <n v="590.84299999999996"/>
    <n v="53.713000000000001"/>
  </r>
  <r>
    <s v="gid://shopify/LineItem/2159839707214"/>
    <n v="6198"/>
    <s v="United States"/>
    <s v="Sarajane"/>
    <s v="Suerz"/>
    <x v="6"/>
    <n v="95104"/>
    <x v="81"/>
    <x v="0"/>
    <n v="3130"/>
    <x v="2548"/>
    <x v="0"/>
    <n v="150000000000"/>
    <s v="Climbing Shoes"/>
    <n v="1470000000000"/>
    <n v="1"/>
    <n v="537.13"/>
    <n v="590.84299999999996"/>
    <n v="53.713000000000001"/>
  </r>
  <r>
    <s v="gid://shopify/LineItem/2151402930254"/>
    <n v="69"/>
    <s v="United States"/>
    <s v="Ara"/>
    <s v="Cardwell"/>
    <x v="0"/>
    <n v="69864"/>
    <x v="75"/>
    <x v="0"/>
    <n v="5722"/>
    <x v="2549"/>
    <x v="0"/>
    <n v="7861509509"/>
    <s v="Climbing Shoes"/>
    <n v="29518531525"/>
    <n v="1"/>
    <n v="517.13"/>
    <n v="568.84299999999996"/>
    <n v="51.713000000000001"/>
  </r>
  <r>
    <s v="gid://shopify/LineItem/2155057315918"/>
    <n v="2899"/>
    <s v="United States"/>
    <s v="Garik"/>
    <s v="Poytres"/>
    <x v="14"/>
    <n v="44931"/>
    <x v="96"/>
    <x v="0"/>
    <n v="3914"/>
    <x v="2550"/>
    <x v="0"/>
    <n v="1380000000000"/>
    <s v="Climbing Shoes"/>
    <n v="12500000000000"/>
    <n v="1"/>
    <n v="537.13"/>
    <n v="590.84299999999996"/>
    <n v="53.713000000000001"/>
  </r>
  <r>
    <s v="gid://shopify/LineItem/2155820023886"/>
    <n v="3391"/>
    <s v="United States"/>
    <s v="Gregorio"/>
    <s v="Redgewell"/>
    <x v="4"/>
    <n v="9678"/>
    <x v="169"/>
    <x v="0"/>
    <n v="3043"/>
    <x v="2551"/>
    <x v="0"/>
    <n v="1380000000000"/>
    <s v="Climbing Shoes"/>
    <n v="12500000000000"/>
    <n v="1"/>
    <n v="537.13"/>
    <n v="590.84299999999996"/>
    <n v="53.713000000000001"/>
  </r>
  <r>
    <s v="gid://shopify/LineItem/2158056833102"/>
    <n v="5211"/>
    <s v="United States"/>
    <s v="Athena"/>
    <s v="O' Mahony"/>
    <x v="35"/>
    <n v="63826"/>
    <x v="115"/>
    <x v="0"/>
    <n v="3880"/>
    <x v="2552"/>
    <x v="0"/>
    <n v="7861509509"/>
    <s v="Climbing Shoes"/>
    <n v="29518532037"/>
    <n v="1"/>
    <n v="517.13"/>
    <n v="568.84299999999996"/>
    <n v="51.713000000000001"/>
  </r>
  <r>
    <s v="gid://shopify/LineItem/2158861910094"/>
    <n v="5543"/>
    <s v="United States"/>
    <s v="Ignatius"/>
    <s v="Murrow"/>
    <x v="2"/>
    <n v="34804"/>
    <x v="197"/>
    <x v="0"/>
    <n v="4110"/>
    <x v="1727"/>
    <x v="0"/>
    <n v="7861508741"/>
    <s v="Climbing Shoes"/>
    <n v="29518527429"/>
    <n v="1"/>
    <n v="537.13"/>
    <n v="590.84299999999996"/>
    <n v="53.713000000000001"/>
  </r>
  <r>
    <s v="gid://shopify/LineItem/2157584285774"/>
    <n v="4839"/>
    <s v="United States"/>
    <s v="Allard"/>
    <s v="Hulk"/>
    <x v="41"/>
    <n v="31416"/>
    <x v="148"/>
    <x v="0"/>
    <n v="4791"/>
    <x v="589"/>
    <x v="0"/>
    <n v="7861509509"/>
    <s v="Climbing Shoes"/>
    <n v="29518531589"/>
    <n v="1"/>
    <n v="501.53"/>
    <n v="551.68299999999999"/>
    <n v="50.152999999999999"/>
  </r>
  <r>
    <s v="gid://shopify/LineItem/2151723335758"/>
    <n v="345"/>
    <s v="United States"/>
    <s v="Thibaut"/>
    <s v="Ollivier"/>
    <x v="27"/>
    <n v="72084"/>
    <x v="4"/>
    <x v="0"/>
    <n v="4841"/>
    <x v="2553"/>
    <x v="0"/>
    <n v="1380000000000"/>
    <s v="Climbing Shoes"/>
    <n v="12500000000000"/>
    <n v="1"/>
    <n v="512.63"/>
    <n v="563.89300000000003"/>
    <n v="51.262999999999998"/>
  </r>
  <r>
    <s v="gid://shopify/LineItem/2151992131662"/>
    <n v="564"/>
    <s v="United States"/>
    <s v="Albertine"/>
    <s v="MacPaden"/>
    <x v="6"/>
    <n v="29121"/>
    <x v="81"/>
    <x v="0"/>
    <n v="1282"/>
    <x v="1454"/>
    <x v="0"/>
    <n v="7861509509"/>
    <s v="Climbing Shoes"/>
    <n v="29518532101"/>
    <n v="1"/>
    <n v="517.13"/>
    <n v="568.84299999999996"/>
    <n v="51.713000000000001"/>
  </r>
  <r>
    <s v="gid://shopify/LineItem/2156979978318"/>
    <n v="4188"/>
    <s v="United States"/>
    <s v="Ivette"/>
    <s v="Gerhardt"/>
    <x v="29"/>
    <n v="24928"/>
    <x v="212"/>
    <x v="0"/>
    <n v="5848"/>
    <x v="2554"/>
    <x v="0"/>
    <n v="7861509509"/>
    <s v="Climbing Shoes"/>
    <n v="29518532101"/>
    <n v="1"/>
    <n v="501.53"/>
    <n v="551.68299999999999"/>
    <n v="50.152999999999999"/>
  </r>
  <r>
    <s v="gid://shopify/LineItem/2156285362254"/>
    <n v="3791"/>
    <s v="United States"/>
    <s v="Danette"/>
    <s v="Bontine"/>
    <x v="6"/>
    <n v="5599"/>
    <x v="53"/>
    <x v="0"/>
    <n v="4866"/>
    <x v="2555"/>
    <x v="0"/>
    <n v="1380000000000"/>
    <s v="Climbing Shoes"/>
    <n v="12500000000000"/>
    <n v="1"/>
    <n v="537.13"/>
    <n v="590.84299999999996"/>
    <n v="53.713000000000001"/>
  </r>
  <r>
    <s v="gid://shopify/LineItem/2154451828814"/>
    <n v="2238"/>
    <s v="United States"/>
    <s v="Karel"/>
    <s v="Faireclough"/>
    <x v="29"/>
    <n v="49568"/>
    <x v="67"/>
    <x v="0"/>
    <n v="5391"/>
    <x v="2556"/>
    <x v="0"/>
    <n v="1380000000000"/>
    <s v="Climbing Shoes"/>
    <n v="12500000000000"/>
    <n v="1"/>
    <n v="517.53"/>
    <n v="569.28300000000002"/>
    <n v="51.753"/>
  </r>
  <r>
    <s v="gid://shopify/LineItem/2157443579982"/>
    <n v="4735"/>
    <s v="United States"/>
    <s v="Kahlil"/>
    <s v="Pembry"/>
    <x v="15"/>
    <n v="40871"/>
    <x v="163"/>
    <x v="0"/>
    <n v="2078"/>
    <x v="2557"/>
    <x v="0"/>
    <n v="150000000000"/>
    <s v="Climbing Shoes"/>
    <n v="1470000000000"/>
    <n v="1"/>
    <n v="537.13"/>
    <n v="590.84299999999996"/>
    <n v="53.713000000000001"/>
  </r>
  <r>
    <s v="gid://shopify/LineItem/2154849501262"/>
    <n v="2671"/>
    <s v="United States"/>
    <s v="Lilllie"/>
    <s v="Halwell"/>
    <x v="33"/>
    <n v="8820"/>
    <x v="84"/>
    <x v="0"/>
    <n v="2774"/>
    <x v="2558"/>
    <x v="0"/>
    <n v="150000000000"/>
    <s v="Climbing Shoes"/>
    <n v="1470000000000"/>
    <n v="1"/>
    <n v="537.13"/>
    <n v="590.84299999999996"/>
    <n v="53.713000000000001"/>
  </r>
  <r>
    <s v="gid://shopify/LineItem/2154999447630"/>
    <n v="2824"/>
    <s v="United States"/>
    <s v="Renaud"/>
    <s v="Hooks"/>
    <x v="0"/>
    <n v="60025"/>
    <x v="0"/>
    <x v="0"/>
    <n v="1913"/>
    <x v="2559"/>
    <x v="0"/>
    <n v="150000000000"/>
    <s v="Climbing Shoes"/>
    <n v="1470000000000"/>
    <n v="1"/>
    <n v="537.13"/>
    <n v="590.84299999999996"/>
    <n v="53.713000000000001"/>
  </r>
  <r>
    <s v="gid://shopify/LineItem/2151750762574"/>
    <n v="367"/>
    <s v="United States"/>
    <s v="Veronika"/>
    <s v="Cosgry"/>
    <x v="7"/>
    <n v="53430"/>
    <x v="12"/>
    <x v="0"/>
    <n v="4535"/>
    <x v="2560"/>
    <x v="0"/>
    <n v="150000000000"/>
    <s v="Climbing Shoes"/>
    <n v="1470000000000"/>
    <n v="1"/>
    <n v="537.13"/>
    <n v="590.84299999999996"/>
    <n v="53.713000000000001"/>
  </r>
  <r>
    <s v="gid://shopify/LineItem/2152373977166"/>
    <n v="810"/>
    <s v="United States"/>
    <s v="Seward"/>
    <s v="Truin"/>
    <x v="6"/>
    <n v="99412"/>
    <x v="140"/>
    <x v="0"/>
    <n v="5742"/>
    <x v="2561"/>
    <x v="0"/>
    <n v="150000000000"/>
    <s v="Climbing Shoes"/>
    <n v="1470000000000"/>
    <n v="1"/>
    <n v="517.53"/>
    <n v="569.28300000000002"/>
    <n v="51.753"/>
  </r>
  <r>
    <s v="gid://shopify/LineItem/2151896449102"/>
    <n v="504"/>
    <s v="United States"/>
    <s v="Nomi"/>
    <s v="MacGown"/>
    <x v="38"/>
    <n v="3287"/>
    <x v="390"/>
    <x v="0"/>
    <n v="5546"/>
    <x v="705"/>
    <x v="0"/>
    <n v="1380000000000"/>
    <s v="Climbing Shoes"/>
    <n v="12400000000000"/>
    <n v="1"/>
    <n v="537.13"/>
    <n v="590.84299999999996"/>
    <n v="53.713000000000001"/>
  </r>
  <r>
    <s v="gid://shopify/LineItem/2153314943054"/>
    <n v="1425"/>
    <s v="United States"/>
    <s v="Frederick"/>
    <s v="Twiggins"/>
    <x v="6"/>
    <n v="36954"/>
    <x v="14"/>
    <x v="0"/>
    <n v="2016"/>
    <x v="2562"/>
    <x v="0"/>
    <n v="1380000000000"/>
    <s v="Climbing Shoes"/>
    <n v="12400000000000"/>
    <n v="1"/>
    <n v="537.13"/>
    <n v="590.84299999999996"/>
    <n v="53.713000000000001"/>
  </r>
  <r>
    <s v="gid://shopify/LineItem/2153430024270"/>
    <n v="1510"/>
    <s v="United States"/>
    <s v="Lise"/>
    <s v="Brazil"/>
    <x v="37"/>
    <n v="30783"/>
    <x v="193"/>
    <x v="0"/>
    <n v="1314"/>
    <x v="2563"/>
    <x v="0"/>
    <n v="1380000000000"/>
    <s v="Climbing Shoes"/>
    <n v="12400000000000"/>
    <n v="1"/>
    <n v="537.13"/>
    <n v="590.84299999999996"/>
    <n v="53.713000000000001"/>
  </r>
  <r>
    <s v="gid://shopify/LineItem/2154897080398"/>
    <n v="2713"/>
    <s v="United States"/>
    <s v="Andy"/>
    <s v="Stebbings"/>
    <x v="32"/>
    <n v="31026"/>
    <x v="83"/>
    <x v="0"/>
    <n v="6346"/>
    <x v="2564"/>
    <x v="0"/>
    <n v="1380000000000"/>
    <s v="Climbing Shoes"/>
    <n v="12400000000000"/>
    <n v="1"/>
    <n v="517.53"/>
    <n v="569.28300000000002"/>
    <n v="51.753"/>
  </r>
  <r>
    <s v="gid://shopify/LineItem/2160752689230"/>
    <n v="6895"/>
    <s v="United States"/>
    <s v="Layla"/>
    <s v="Dasent"/>
    <x v="11"/>
    <n v="37154"/>
    <x v="260"/>
    <x v="0"/>
    <n v="6300"/>
    <x v="2565"/>
    <x v="0"/>
    <n v="1380000000000"/>
    <s v="Climbing Shoes"/>
    <n v="12400000000000"/>
    <n v="1"/>
    <n v="537.13"/>
    <n v="590.84299999999996"/>
    <n v="53.713000000000001"/>
  </r>
  <r>
    <s v="gid://shopify/LineItem/2154058285134"/>
    <n v="2019"/>
    <s v="United States"/>
    <s v="Maible"/>
    <s v="Simnel"/>
    <x v="0"/>
    <n v="28807"/>
    <x v="0"/>
    <x v="0"/>
    <n v="4210"/>
    <x v="2566"/>
    <x v="0"/>
    <n v="150000000000"/>
    <s v="Climbing Shoes"/>
    <n v="1470000000000"/>
    <n v="1"/>
    <n v="517.53"/>
    <n v="569.28300000000002"/>
    <n v="51.753"/>
  </r>
  <r>
    <s v="gid://shopify/LineItem/2154986864718"/>
    <n v="2812"/>
    <s v="United States"/>
    <s v="Regine"/>
    <s v="Hullins"/>
    <x v="33"/>
    <n v="42749"/>
    <x v="119"/>
    <x v="0"/>
    <n v="2407"/>
    <x v="2567"/>
    <x v="0"/>
    <n v="150000000000"/>
    <s v="Climbing Shoes"/>
    <n v="1470000000000"/>
    <n v="1"/>
    <n v="517.53"/>
    <n v="569.28300000000002"/>
    <n v="51.753"/>
  </r>
  <r>
    <s v="gid://shopify/LineItem/2160596680782"/>
    <n v="6755"/>
    <s v="United States"/>
    <s v="Aylmar"/>
    <s v="Cecere"/>
    <x v="11"/>
    <n v="49175"/>
    <x v="99"/>
    <x v="0"/>
    <n v="1641"/>
    <x v="1192"/>
    <x v="0"/>
    <n v="150000000000"/>
    <s v="Climbing Shoes"/>
    <n v="1470000000000"/>
    <n v="1"/>
    <n v="537.13"/>
    <n v="590.84299999999996"/>
    <n v="53.713000000000001"/>
  </r>
  <r>
    <s v="gid://shopify/LineItem/2157898170446"/>
    <n v="5086"/>
    <s v="United States"/>
    <s v="Jessamyn"/>
    <s v="Boyson"/>
    <x v="11"/>
    <n v="82049"/>
    <x v="234"/>
    <x v="0"/>
    <n v="3574"/>
    <x v="1197"/>
    <x v="0"/>
    <n v="7861508741"/>
    <s v="Climbing Shoes"/>
    <n v="29518528197"/>
    <n v="1"/>
    <n v="537.13"/>
    <n v="590.84299999999996"/>
    <n v="53.713000000000001"/>
  </r>
  <r>
    <s v="gid://shopify/LineItem/2154340155470"/>
    <n v="2087"/>
    <s v="United States"/>
    <s v="Rora"/>
    <s v="Nolan"/>
    <x v="0"/>
    <n v="36182"/>
    <x v="75"/>
    <x v="0"/>
    <n v="5410"/>
    <x v="2568"/>
    <x v="0"/>
    <n v="1380000000000"/>
    <s v="Climbing Shoes"/>
    <n v="12400000000000"/>
    <n v="1"/>
    <n v="537.13"/>
    <n v="590.84299999999996"/>
    <n v="53.713000000000001"/>
  </r>
  <r>
    <s v="gid://shopify/LineItem/2157090373710"/>
    <n v="4352"/>
    <s v="United States"/>
    <s v="Nathanael"/>
    <s v="Winscum"/>
    <x v="11"/>
    <n v="19551"/>
    <x v="198"/>
    <x v="0"/>
    <n v="4483"/>
    <x v="2569"/>
    <x v="0"/>
    <n v="1380000000000"/>
    <s v="Climbing Shoes"/>
    <n v="12400000000000"/>
    <n v="1"/>
    <n v="537.13"/>
    <n v="590.84299999999996"/>
    <n v="53.713000000000001"/>
  </r>
  <r>
    <s v="gid://shopify/LineItem/2157526122574"/>
    <n v="4792"/>
    <s v="United States"/>
    <s v="Roldan"/>
    <s v="McCourtie"/>
    <x v="9"/>
    <n v="38850"/>
    <x v="15"/>
    <x v="0"/>
    <n v="5273"/>
    <x v="2570"/>
    <x v="0"/>
    <n v="1380000000000"/>
    <s v="Climbing Shoes"/>
    <n v="12400000000000"/>
    <n v="1"/>
    <n v="537.13"/>
    <n v="590.84299999999996"/>
    <n v="53.713000000000001"/>
  </r>
  <r>
    <s v="gid://shopify/LineItem/2160878256206"/>
    <n v="6988"/>
    <s v="United States"/>
    <s v="Sherilyn"/>
    <s v="McGall"/>
    <x v="2"/>
    <n v="30012"/>
    <x v="305"/>
    <x v="0"/>
    <n v="4915"/>
    <x v="988"/>
    <x v="0"/>
    <n v="1380000000000"/>
    <s v="Climbing Shoes"/>
    <n v="12400000000000"/>
    <n v="1"/>
    <n v="537.13"/>
    <n v="590.84299999999996"/>
    <n v="53.713000000000001"/>
  </r>
  <r>
    <s v="gid://shopify/LineItem/2156604588110"/>
    <n v="4051"/>
    <s v="United States"/>
    <s v="Beryl"/>
    <s v="Heiss"/>
    <x v="16"/>
    <n v="41710"/>
    <x v="181"/>
    <x v="0"/>
    <n v="4100"/>
    <x v="2571"/>
    <x v="0"/>
    <n v="7861508741"/>
    <s v="Climbing Shoes"/>
    <n v="12400000000000"/>
    <n v="1"/>
    <n v="517.53"/>
    <n v="569.28300000000002"/>
    <n v="51.753"/>
  </r>
  <r>
    <s v="gid://shopify/LineItem/2151677821006"/>
    <n v="317"/>
    <s v="United States"/>
    <s v="Ly"/>
    <s v="Dendon"/>
    <x v="29"/>
    <n v="94601"/>
    <x v="167"/>
    <x v="0"/>
    <n v="835"/>
    <x v="837"/>
    <x v="0"/>
    <n v="150000000000"/>
    <s v="Climbing Shoes"/>
    <n v="1470000000000"/>
    <n v="1"/>
    <n v="537.13"/>
    <n v="590.84299999999996"/>
    <n v="53.713000000000001"/>
  </r>
  <r>
    <s v="gid://shopify/LineItem/2157090144334"/>
    <n v="4351"/>
    <s v="United States"/>
    <s v="Bjorn"/>
    <s v="Critchard"/>
    <x v="2"/>
    <n v="50609"/>
    <x v="31"/>
    <x v="0"/>
    <n v="5685"/>
    <x v="2569"/>
    <x v="0"/>
    <n v="150000000000"/>
    <s v="Climbing Shoes"/>
    <n v="1470000000000"/>
    <n v="1"/>
    <n v="517.53"/>
    <n v="569.28300000000002"/>
    <n v="51.753"/>
  </r>
  <r>
    <s v="gid://shopify/LineItem/2160435822670"/>
    <n v="6601"/>
    <s v="United States"/>
    <s v="Morgun"/>
    <s v="Casson"/>
    <x v="34"/>
    <n v="18322"/>
    <x v="106"/>
    <x v="0"/>
    <n v="5131"/>
    <x v="1589"/>
    <x v="0"/>
    <n v="150000000000"/>
    <s v="Climbing Shoes"/>
    <n v="1470000000000"/>
    <n v="1"/>
    <n v="517.53"/>
    <n v="569.28300000000002"/>
    <n v="51.753"/>
  </r>
  <r>
    <s v="gid://shopify/LineItem/2157046661198"/>
    <n v="4285"/>
    <s v="United States"/>
    <s v="Shelby"/>
    <s v="Jeaves"/>
    <x v="6"/>
    <n v="22356"/>
    <x v="88"/>
    <x v="0"/>
    <n v="4187"/>
    <x v="2572"/>
    <x v="0"/>
    <n v="1380000000000"/>
    <s v="Climbing Shoes"/>
    <n v="12400000000000"/>
    <n v="1"/>
    <n v="537.13"/>
    <n v="590.84299999999996"/>
    <n v="53.713000000000001"/>
  </r>
  <r>
    <s v="gid://shopify/LineItem/2157615087694"/>
    <n v="4863"/>
    <s v="United States"/>
    <s v="Franciskus"/>
    <s v="Fealey"/>
    <x v="22"/>
    <n v="52869"/>
    <x v="170"/>
    <x v="0"/>
    <n v="5028"/>
    <x v="2573"/>
    <x v="0"/>
    <n v="1380000000000"/>
    <s v="Climbing Shoes"/>
    <n v="12400000000000"/>
    <n v="1"/>
    <n v="537.13"/>
    <n v="590.84299999999996"/>
    <n v="53.713000000000001"/>
  </r>
  <r>
    <s v="gid://shopify/LineItem/2161277796430"/>
    <n v="7303"/>
    <s v="United States"/>
    <s v="Dru"/>
    <s v="Pinnock"/>
    <x v="9"/>
    <n v="85342"/>
    <x v="15"/>
    <x v="0"/>
    <n v="1232"/>
    <x v="570"/>
    <x v="0"/>
    <n v="1380000000000"/>
    <s v="Climbing Shoes"/>
    <n v="12400000000000"/>
    <n v="1"/>
    <n v="537.13"/>
    <n v="590.84299999999996"/>
    <n v="53.713000000000001"/>
  </r>
  <r>
    <s v="gid://shopify/LineItem/2156481871950"/>
    <n v="3960"/>
    <s v="United States"/>
    <s v="Pegeen"/>
    <s v="Shillabear"/>
    <x v="27"/>
    <n v="32799"/>
    <x v="57"/>
    <x v="0"/>
    <n v="1891"/>
    <x v="2574"/>
    <x v="0"/>
    <n v="1380000000000"/>
    <s v="Climbing Shoes"/>
    <n v="12400000000000"/>
    <n v="1"/>
    <n v="517.53"/>
    <n v="569.28300000000002"/>
    <n v="51.753"/>
  </r>
  <r>
    <s v="gid://shopify/LineItem/2158804205646"/>
    <n v="5507"/>
    <s v="United States"/>
    <s v="Laverna"/>
    <s v="Cappel"/>
    <x v="0"/>
    <n v="51921"/>
    <x v="282"/>
    <x v="0"/>
    <n v="3354"/>
    <x v="2575"/>
    <x v="0"/>
    <n v="150000000000"/>
    <s v="Climbing Shoes"/>
    <n v="1470000000000"/>
    <n v="1"/>
    <n v="537.13"/>
    <n v="590.84299999999996"/>
    <n v="53.713000000000001"/>
  </r>
  <r>
    <s v="gid://shopify/LineItem/2154983293006"/>
    <n v="2804"/>
    <s v="United States"/>
    <s v="Korella"/>
    <s v="Pendrich"/>
    <x v="0"/>
    <n v="54826"/>
    <x v="0"/>
    <x v="0"/>
    <n v="5582"/>
    <x v="2576"/>
    <x v="0"/>
    <n v="150000000000"/>
    <s v="Running Shoes"/>
    <n v="1470000000000"/>
    <n v="1"/>
    <n v="537.13"/>
    <n v="590.84299999999996"/>
    <n v="53.713000000000001"/>
  </r>
  <r>
    <s v="gid://shopify/LineItem/2154965565518"/>
    <n v="2786"/>
    <s v="United States"/>
    <s v="Jeannette"/>
    <s v="Jessope"/>
    <x v="28"/>
    <n v="31075"/>
    <x v="252"/>
    <x v="0"/>
    <n v="791"/>
    <x v="2577"/>
    <x v="0"/>
    <n v="1380000000000"/>
    <s v="Running Shoes"/>
    <n v="12400000000000"/>
    <n v="1"/>
    <n v="567.13"/>
    <n v="623.84299999999996"/>
    <n v="56.713000000000001"/>
  </r>
  <r>
    <s v="gid://shopify/LineItem/2160703701070"/>
    <n v="6847"/>
    <s v="United States"/>
    <s v="Leonore"/>
    <s v="Juares"/>
    <x v="37"/>
    <n v="79852"/>
    <x v="193"/>
    <x v="0"/>
    <n v="3914"/>
    <x v="1983"/>
    <x v="0"/>
    <n v="150000000000"/>
    <s v="Running Shoes"/>
    <n v="1470000000000"/>
    <n v="1"/>
    <n v="541.53"/>
    <n v="595.68299999999999"/>
    <n v="54.152999999999999"/>
  </r>
  <r>
    <s v="gid://shopify/LineItem/2157603618894"/>
    <n v="4855"/>
    <s v="United States"/>
    <s v="Humphrey"/>
    <s v="Methingam"/>
    <x v="21"/>
    <n v="36214"/>
    <x v="282"/>
    <x v="0"/>
    <n v="5789"/>
    <x v="2578"/>
    <x v="0"/>
    <n v="150000000000"/>
    <s v="Running Shoes"/>
    <n v="1470000000000"/>
    <n v="1"/>
    <n v="541.53"/>
    <n v="595.68299999999999"/>
    <n v="54.152999999999999"/>
  </r>
  <r>
    <s v="gid://shopify/LineItem/2152404156494"/>
    <n v="830"/>
    <s v="United States"/>
    <s v="Derk"/>
    <s v="Charleston"/>
    <x v="15"/>
    <n v="27906"/>
    <x v="91"/>
    <x v="0"/>
    <n v="6302"/>
    <x v="257"/>
    <x v="0"/>
    <n v="1380000000000"/>
    <s v="Running Shoes"/>
    <n v="12400000000000"/>
    <n v="1"/>
    <n v="541.53"/>
    <n v="595.68299999999999"/>
    <n v="54.152999999999999"/>
  </r>
  <r>
    <s v="gid://shopify/LineItem/2152828665934"/>
    <n v="981"/>
    <s v="United States"/>
    <s v="Livvy"/>
    <s v="Diamond"/>
    <x v="2"/>
    <n v="6040"/>
    <x v="16"/>
    <x v="0"/>
    <n v="1791"/>
    <x v="2579"/>
    <x v="0"/>
    <n v="1380000000000"/>
    <s v="Running Shoes"/>
    <n v="12400000000000"/>
    <n v="1"/>
    <n v="567.13"/>
    <n v="623.84299999999996"/>
    <n v="56.713000000000001"/>
  </r>
  <r>
    <s v="gid://shopify/LineItem/2159645818958"/>
    <n v="6068"/>
    <s v="United States"/>
    <s v="Annmarie"/>
    <s v="McEniry"/>
    <x v="0"/>
    <n v="20386"/>
    <x v="51"/>
    <x v="0"/>
    <n v="5047"/>
    <x v="2580"/>
    <x v="0"/>
    <n v="150000000000"/>
    <s v="Running Shoes"/>
    <n v="1470000000000"/>
    <n v="1"/>
    <n v="567.13"/>
    <n v="623.84299999999996"/>
    <n v="56.713000000000001"/>
  </r>
  <r>
    <s v="gid://shopify/LineItem/2156377735246"/>
    <n v="3858"/>
    <s v="United States"/>
    <s v="Biddie"/>
    <s v="Kinnen"/>
    <x v="0"/>
    <n v="29469"/>
    <x v="51"/>
    <x v="0"/>
    <n v="1253"/>
    <x v="1172"/>
    <x v="0"/>
    <n v="150000000000"/>
    <s v="Running Shoes"/>
    <n v="1470000000000"/>
    <n v="1"/>
    <n v="547.92999999999995"/>
    <n v="602.72299999999996"/>
    <n v="54.792999999999999"/>
  </r>
  <r>
    <s v="gid://shopify/LineItem/2151461683278"/>
    <n v="113"/>
    <s v="United States"/>
    <s v="Quintina"/>
    <s v="Pollak"/>
    <x v="7"/>
    <n v="13269"/>
    <x v="222"/>
    <x v="0"/>
    <n v="6438"/>
    <x v="2581"/>
    <x v="0"/>
    <n v="150000000000"/>
    <s v="Running Shoes"/>
    <n v="1470000000000"/>
    <n v="1"/>
    <n v="541.53"/>
    <n v="595.68299999999999"/>
    <n v="54.152999999999999"/>
  </r>
  <r>
    <s v="gid://shopify/LineItem/2156452610126"/>
    <n v="3936"/>
    <s v="United States"/>
    <s v="Terencio"/>
    <s v="Blewitt"/>
    <x v="41"/>
    <n v="68692"/>
    <x v="201"/>
    <x v="0"/>
    <n v="4402"/>
    <x v="2397"/>
    <x v="0"/>
    <n v="150000000000"/>
    <s v="Running Shoes"/>
    <n v="1470000000000"/>
    <n v="1"/>
    <n v="541.53"/>
    <n v="595.68299999999999"/>
    <n v="54.152999999999999"/>
  </r>
  <r>
    <s v="gid://shopify/LineItem/2160197664846"/>
    <n v="6319"/>
    <s v="United States"/>
    <s v="Paxon"/>
    <s v="Fuente"/>
    <x v="17"/>
    <n v="80531"/>
    <x v="102"/>
    <x v="0"/>
    <n v="5124"/>
    <x v="1934"/>
    <x v="0"/>
    <n v="150000000000"/>
    <s v="Running Shoes"/>
    <n v="1470000000000"/>
    <n v="1"/>
    <n v="541.53"/>
    <n v="595.68299999999999"/>
    <n v="54.152999999999999"/>
  </r>
  <r>
    <s v="gid://shopify/LineItem/2154645684302"/>
    <n v="2446"/>
    <s v="United States"/>
    <s v="Tonnie"/>
    <s v="Parrett"/>
    <x v="17"/>
    <n v="17763"/>
    <x v="330"/>
    <x v="0"/>
    <n v="984"/>
    <x v="416"/>
    <x v="0"/>
    <n v="150000000000"/>
    <s v="Running Shoes"/>
    <n v="1470000000000"/>
    <n v="1"/>
    <n v="535.13"/>
    <n v="588.64300000000003"/>
    <n v="53.512999999999998"/>
  </r>
  <r>
    <s v="gid://shopify/LineItem/2155184390222"/>
    <n v="3022"/>
    <s v="United States"/>
    <s v="Briney"/>
    <s v="Andress"/>
    <x v="6"/>
    <n v="25361"/>
    <x v="72"/>
    <x v="0"/>
    <n v="5886"/>
    <x v="1892"/>
    <x v="0"/>
    <n v="150000000000"/>
    <s v="Running Shoes"/>
    <n v="1470000000000"/>
    <n v="1"/>
    <n v="567.13"/>
    <n v="623.84299999999996"/>
    <n v="56.713000000000001"/>
  </r>
  <r>
    <s v="gid://shopify/LineItem/2151873249358"/>
    <n v="487"/>
    <s v="United States"/>
    <s v="Ibbie"/>
    <s v="Agdahl"/>
    <x v="29"/>
    <n v="50663"/>
    <x v="315"/>
    <x v="0"/>
    <n v="414"/>
    <x v="185"/>
    <x v="0"/>
    <n v="150000000000"/>
    <s v="Running Shoes"/>
    <n v="1470000000000"/>
    <n v="1"/>
    <n v="567.13"/>
    <n v="623.84299999999996"/>
    <n v="56.713000000000001"/>
  </r>
  <r>
    <s v="gid://shopify/LineItem/2157900529742"/>
    <n v="5089"/>
    <s v="United States"/>
    <s v="Bella"/>
    <s v="Spur"/>
    <x v="29"/>
    <n v="38477"/>
    <x v="315"/>
    <x v="0"/>
    <n v="725"/>
    <x v="301"/>
    <x v="0"/>
    <n v="150000000000"/>
    <s v="Running Shoes"/>
    <n v="1470000000000"/>
    <n v="1"/>
    <n v="567.13"/>
    <n v="623.84299999999996"/>
    <n v="56.713000000000001"/>
  </r>
  <r>
    <s v="gid://shopify/LineItem/2154800873550"/>
    <n v="2629"/>
    <s v="United States"/>
    <s v="Ralph"/>
    <s v="Jovasevic"/>
    <x v="0"/>
    <n v="16102"/>
    <x v="97"/>
    <x v="0"/>
    <n v="4701"/>
    <x v="2138"/>
    <x v="0"/>
    <n v="150000000000"/>
    <s v="Running Shoes"/>
    <n v="1470000000000"/>
    <n v="1"/>
    <n v="541.53"/>
    <n v="595.68299999999999"/>
    <n v="54.152999999999999"/>
  </r>
  <r>
    <s v="gid://shopify/LineItem/2152967635022"/>
    <n v="1087"/>
    <s v="United States"/>
    <s v="Tamarra"/>
    <s v="Jollands"/>
    <x v="32"/>
    <n v="29964"/>
    <x v="351"/>
    <x v="0"/>
    <n v="1092"/>
    <x v="789"/>
    <x v="0"/>
    <n v="150000000000"/>
    <s v="Running Shoes"/>
    <n v="1470000000000"/>
    <n v="1"/>
    <n v="567.13"/>
    <n v="623.84299999999996"/>
    <n v="56.713000000000001"/>
  </r>
  <r>
    <s v="gid://shopify/LineItem/2160250093646"/>
    <n v="6399"/>
    <s v="United States"/>
    <s v="Olivero"/>
    <s v="Beves"/>
    <x v="23"/>
    <n v="15534"/>
    <x v="47"/>
    <x v="0"/>
    <n v="5670"/>
    <x v="1904"/>
    <x v="0"/>
    <n v="1420000000000"/>
    <s v="Walking Shoes"/>
    <n v="12600000000000"/>
    <n v="1"/>
    <n v="517.13"/>
    <n v="568.84299999999996"/>
    <n v="51.713000000000001"/>
  </r>
  <r>
    <s v="gid://shopify/LineItem/2158239547470"/>
    <n v="5294"/>
    <s v="United States"/>
    <s v="Haslett"/>
    <s v="Klimushev"/>
    <x v="28"/>
    <n v="97701"/>
    <x v="118"/>
    <x v="0"/>
    <n v="2537"/>
    <x v="231"/>
    <x v="0"/>
    <n v="9058892229"/>
    <s v="Walking Shoes"/>
    <n v="43149349637"/>
    <n v="1"/>
    <n v="517.13"/>
    <n v="568.84299999999996"/>
    <n v="51.713000000000001"/>
  </r>
  <r>
    <s v="gid://shopify/LineItem/2155630166094"/>
    <n v="3222"/>
    <s v="United States"/>
    <s v="Rianon"/>
    <s v="MacTrustam"/>
    <x v="6"/>
    <n v="11451"/>
    <x v="66"/>
    <x v="0"/>
    <n v="2094"/>
    <x v="2582"/>
    <x v="0"/>
    <n v="169000000000"/>
    <s v="Walking Shoes"/>
    <n v="12300000000000"/>
    <n v="1"/>
    <n v="586.13"/>
    <n v="644.74300000000005"/>
    <n v="58.613"/>
  </r>
  <r>
    <s v="gid://shopify/LineItem/2155406229582"/>
    <n v="3174"/>
    <s v="United States"/>
    <s v="Rolland"/>
    <s v="Mathwin"/>
    <x v="11"/>
    <n v="76346"/>
    <x v="234"/>
    <x v="0"/>
    <n v="5312"/>
    <x v="2583"/>
    <x v="0"/>
    <n v="9058892485"/>
    <s v="Walking Shoes"/>
    <n v="43149350853"/>
    <n v="1"/>
    <n v="517.13"/>
    <n v="568.84299999999996"/>
    <n v="51.713000000000001"/>
  </r>
  <r>
    <s v="gid://shopify/LineItem/2160676110414"/>
    <n v="6815"/>
    <s v="United States"/>
    <s v="Deb"/>
    <s v="Petrushkevich"/>
    <x v="28"/>
    <n v="9998"/>
    <x v="402"/>
    <x v="0"/>
    <n v="4478"/>
    <x v="2584"/>
    <x v="0"/>
    <n v="9058892229"/>
    <s v="Walking Shoes"/>
    <n v="43149349765"/>
    <n v="1"/>
    <n v="517.13"/>
    <n v="568.84299999999996"/>
    <n v="51.713000000000001"/>
  </r>
  <r>
    <s v="gid://shopify/LineItem/2156800835662"/>
    <n v="4155"/>
    <s v="United States"/>
    <s v="Paloma"/>
    <s v="Judkins"/>
    <x v="2"/>
    <n v="19456"/>
    <x v="16"/>
    <x v="0"/>
    <n v="6193"/>
    <x v="1145"/>
    <x v="0"/>
    <n v="1420000000000"/>
    <s v="Walking Shoes"/>
    <n v="12600000000000"/>
    <n v="1"/>
    <n v="517.13"/>
    <n v="568.84299999999996"/>
    <n v="51.713000000000001"/>
  </r>
  <r>
    <s v="gid://shopify/LineItem/2157194412110"/>
    <n v="4484"/>
    <s v="United States"/>
    <s v="Birgit"/>
    <s v="Cromack"/>
    <x v="29"/>
    <n v="88922"/>
    <x v="281"/>
    <x v="0"/>
    <n v="588"/>
    <x v="2585"/>
    <x v="0"/>
    <n v="9058892229"/>
    <s v="Walking Shoes"/>
    <n v="43149349893"/>
    <n v="1"/>
    <n v="517.13"/>
    <n v="568.84299999999996"/>
    <n v="51.713000000000001"/>
  </r>
  <r>
    <s v="gid://shopify/LineItem/2154981425230"/>
    <n v="2803"/>
    <s v="United States"/>
    <s v="Alvinia"/>
    <s v="Goodram"/>
    <x v="14"/>
    <n v="3103"/>
    <x v="166"/>
    <x v="0"/>
    <n v="3895"/>
    <x v="2586"/>
    <x v="0"/>
    <n v="1380000000000"/>
    <s v="Walking Shoes"/>
    <n v="12400000000000"/>
    <n v="1"/>
    <n v="575.13"/>
    <n v="632.64300000000003"/>
    <n v="57.512999999999998"/>
  </r>
  <r>
    <s v="gid://shopify/LineItem/2155402068046"/>
    <n v="3172"/>
    <s v="United States"/>
    <s v="Vilma"/>
    <s v="Poulett"/>
    <x v="2"/>
    <n v="97041"/>
    <x v="172"/>
    <x v="0"/>
    <n v="5102"/>
    <x v="2587"/>
    <x v="0"/>
    <n v="1380000000000"/>
    <s v="Walking Shoes"/>
    <n v="12400000000000"/>
    <n v="1"/>
    <n v="656.73"/>
    <n v="722.40300000000002"/>
    <n v="65.673000000000002"/>
  </r>
  <r>
    <s v="gid://shopify/LineItem/2154840916046"/>
    <n v="2660"/>
    <s v="United States"/>
    <s v="Nana"/>
    <s v="Brunke"/>
    <x v="2"/>
    <n v="35017"/>
    <x v="101"/>
    <x v="0"/>
    <n v="627"/>
    <x v="696"/>
    <x v="0"/>
    <n v="6783192005"/>
    <s v="Walking Shoes"/>
    <n v="22863177861"/>
    <n v="1"/>
    <n v="559.13"/>
    <n v="615.04300000000001"/>
    <n v="55.912999999999997"/>
  </r>
  <r>
    <s v="gid://shopify/LineItem/2158452932686"/>
    <n v="5329"/>
    <s v="United States"/>
    <s v="Bernarr"/>
    <s v="Strahan"/>
    <x v="31"/>
    <n v="15732"/>
    <x v="132"/>
    <x v="0"/>
    <n v="5936"/>
    <x v="2588"/>
    <x v="0"/>
    <n v="9058892037"/>
    <s v="Walking Shoes"/>
    <n v="43149348677"/>
    <n v="1"/>
    <n v="829.13"/>
    <n v="912.04300000000001"/>
    <n v="82.912999999999997"/>
  </r>
  <r>
    <s v="gid://shopify/LineItem/2153414033486"/>
    <n v="1497"/>
    <s v="United States"/>
    <s v="Andrus"/>
    <s v="Killwick"/>
    <x v="7"/>
    <n v="70096"/>
    <x v="222"/>
    <x v="0"/>
    <n v="2825"/>
    <x v="2589"/>
    <x v="0"/>
    <n v="8624700741"/>
    <s v="Walking Shoes"/>
    <n v="36980580229"/>
    <n v="1"/>
    <n v="497.13"/>
    <n v="546.84299999999996"/>
    <n v="49.713000000000001"/>
  </r>
  <r>
    <s v="gid://shopify/LineItem/2157663551566"/>
    <n v="4915"/>
    <s v="United States"/>
    <s v="Pammie"/>
    <s v="Boncore"/>
    <x v="26"/>
    <n v="82781"/>
    <x v="242"/>
    <x v="0"/>
    <n v="5004"/>
    <x v="2590"/>
    <x v="0"/>
    <n v="6479954181"/>
    <s v="Walking Shoes"/>
    <n v="21459690885"/>
    <n v="1"/>
    <n v="501.53"/>
    <n v="551.68299999999999"/>
    <n v="50.152999999999999"/>
  </r>
  <r>
    <s v="gid://shopify/LineItem/2156979224654"/>
    <n v="4186"/>
    <s v="United States"/>
    <s v="Catha"/>
    <s v="Gorioli"/>
    <x v="29"/>
    <n v="22200"/>
    <x v="67"/>
    <x v="0"/>
    <n v="3216"/>
    <x v="2591"/>
    <x v="0"/>
    <n v="6479954181"/>
    <s v="Walking Shoes"/>
    <n v="21459690949"/>
    <n v="1"/>
    <n v="693.13"/>
    <n v="762.44299999999998"/>
    <n v="69.313000000000002"/>
  </r>
  <r>
    <s v="gid://shopify/LineItem/2151842807886"/>
    <n v="463"/>
    <s v="United States"/>
    <s v="Brock"/>
    <s v="Ubank"/>
    <x v="21"/>
    <n v="44752"/>
    <x v="44"/>
    <x v="0"/>
    <n v="744"/>
    <x v="871"/>
    <x v="0"/>
    <n v="150000000000"/>
    <s v="Walking Shoes"/>
    <n v="1470000000000"/>
    <n v="1"/>
    <n v="501.53"/>
    <n v="551.68299999999999"/>
    <n v="50.152999999999999"/>
  </r>
  <r>
    <s v="gid://shopify/LineItem/2155412586574"/>
    <n v="3177"/>
    <s v="United States"/>
    <s v="Alfonse"/>
    <s v="Seel"/>
    <x v="32"/>
    <n v="70709"/>
    <x v="407"/>
    <x v="0"/>
    <n v="6218"/>
    <x v="2592"/>
    <x v="0"/>
    <n v="9058893125"/>
    <s v="Walking Shoes"/>
    <n v="43149354693"/>
    <n v="1"/>
    <n v="501.53"/>
    <n v="551.68299999999999"/>
    <n v="50.152999999999999"/>
  </r>
  <r>
    <s v="gid://shopify/LineItem/2152683896910"/>
    <n v="965"/>
    <s v="United States"/>
    <s v="Pamella"/>
    <s v="Golson"/>
    <x v="28"/>
    <n v="64665"/>
    <x v="143"/>
    <x v="0"/>
    <n v="4880"/>
    <x v="2593"/>
    <x v="0"/>
    <n v="6479954181"/>
    <s v="Walking Shoes"/>
    <n v="21459691013"/>
    <n v="1"/>
    <n v="501.53"/>
    <n v="551.68299999999999"/>
    <n v="50.152999999999999"/>
  </r>
  <r>
    <s v="gid://shopify/LineItem/2157144637518"/>
    <n v="4428"/>
    <s v="United States"/>
    <s v="Adelbert"/>
    <s v="McNish"/>
    <x v="7"/>
    <n v="48031"/>
    <x v="12"/>
    <x v="0"/>
    <n v="6006"/>
    <x v="1952"/>
    <x v="0"/>
    <n v="150000000000"/>
    <s v="Walking Shoes"/>
    <n v="1470000000000"/>
    <n v="1"/>
    <n v="517.13"/>
    <n v="568.84299999999996"/>
    <n v="51.713000000000001"/>
  </r>
  <r>
    <s v="gid://shopify/LineItem/2158017839182"/>
    <n v="5187"/>
    <s v="United States"/>
    <s v="Bruce"/>
    <s v="Gobbet"/>
    <x v="6"/>
    <n v="19479"/>
    <x v="140"/>
    <x v="0"/>
    <n v="482"/>
    <x v="997"/>
    <x v="0"/>
    <n v="8624699653"/>
    <s v="Walking Shoes"/>
    <n v="36980575557"/>
    <n v="1"/>
    <n v="517.13"/>
    <n v="568.84299999999996"/>
    <n v="51.713000000000001"/>
  </r>
  <r>
    <s v="gid://shopify/LineItem/2153485140046"/>
    <n v="1543"/>
    <s v="United States"/>
    <s v="Hillery"/>
    <s v="Lillywhite"/>
    <x v="5"/>
    <n v="689"/>
    <x v="227"/>
    <x v="0"/>
    <n v="3015"/>
    <x v="2594"/>
    <x v="0"/>
    <n v="7404434693"/>
    <s v="Walking Shoes"/>
    <n v="26806714053"/>
    <n v="1"/>
    <n v="509.53"/>
    <n v="560.48299999999995"/>
    <n v="50.953000000000003"/>
  </r>
  <r>
    <s v="gid://shopify/LineItem/2153217949774"/>
    <n v="1334"/>
    <s v="United States"/>
    <s v="Christian"/>
    <s v="Bracknall"/>
    <x v="0"/>
    <n v="67099"/>
    <x v="182"/>
    <x v="0"/>
    <n v="2105"/>
    <x v="2595"/>
    <x v="0"/>
    <n v="8624701253"/>
    <s v="Walking Shoes"/>
    <n v="36980583173"/>
    <n v="1"/>
    <n v="673.13"/>
    <n v="740.44299999999998"/>
    <n v="67.313000000000002"/>
  </r>
  <r>
    <s v="gid://shopify/LineItem/2155028906062"/>
    <n v="2863"/>
    <s v="United States"/>
    <s v="Johnathan"/>
    <s v="Goodisson"/>
    <x v="7"/>
    <n v="86589"/>
    <x v="12"/>
    <x v="0"/>
    <n v="1295"/>
    <x v="1089"/>
    <x v="0"/>
    <n v="8624699653"/>
    <s v="Walking Shoes"/>
    <n v="36980575621"/>
    <n v="1"/>
    <n v="547.92999999999995"/>
    <n v="602.72299999999996"/>
    <n v="54.792999999999999"/>
  </r>
  <r>
    <s v="gid://shopify/LineItem/2160324902990"/>
    <n v="6503"/>
    <s v="United States"/>
    <s v="Carley"/>
    <s v="Ebunoluwa"/>
    <x v="9"/>
    <n v="32579"/>
    <x v="15"/>
    <x v="0"/>
    <n v="1774"/>
    <x v="2596"/>
    <x v="0"/>
    <n v="169000000000"/>
    <s v="Walking Shoes"/>
    <n v="12300000000000"/>
    <n v="1"/>
    <n v="517.13"/>
    <n v="568.84299999999996"/>
    <n v="51.713000000000001"/>
  </r>
  <r>
    <s v="gid://shopify/LineItem/2152448393294"/>
    <n v="859"/>
    <s v="United States"/>
    <s v="Chiarra"/>
    <s v="Semeniuk"/>
    <x v="6"/>
    <n v="90148"/>
    <x v="228"/>
    <x v="0"/>
    <n v="2246"/>
    <x v="2597"/>
    <x v="0"/>
    <n v="8624701573"/>
    <s v="Walking Shoes"/>
    <n v="36980584965"/>
    <n v="1"/>
    <n v="571.92999999999995"/>
    <n v="629.12300000000005"/>
    <n v="57.192999999999998"/>
  </r>
  <r>
    <s v="gid://shopify/LineItem/2156792840270"/>
    <n v="4152"/>
    <s v="United States"/>
    <s v="Cathee"/>
    <s v="Moryson"/>
    <x v="31"/>
    <n v="18831"/>
    <x v="132"/>
    <x v="0"/>
    <n v="3701"/>
    <x v="2598"/>
    <x v="0"/>
    <n v="1380000000000"/>
    <s v="Walking Shoes"/>
    <n v="12400000000000"/>
    <n v="1"/>
    <n v="517.13"/>
    <n v="568.84299999999996"/>
    <n v="51.713000000000001"/>
  </r>
  <r>
    <s v="gid://shopify/LineItem/2154732912718"/>
    <n v="2545"/>
    <s v="United States"/>
    <s v="Mehetabel"/>
    <s v="Scemp"/>
    <x v="31"/>
    <n v="48934"/>
    <x v="74"/>
    <x v="0"/>
    <n v="6010"/>
    <x v="2599"/>
    <x v="0"/>
    <n v="6500141125"/>
    <s v="Walking Shoes"/>
    <n v="21553508037"/>
    <n v="1"/>
    <n v="595.13"/>
    <n v="654.64300000000003"/>
    <n v="59.512999999999998"/>
  </r>
  <r>
    <s v="gid://shopify/LineItem/2157444530254"/>
    <n v="4736"/>
    <s v="United States"/>
    <s v="Raina"/>
    <s v="Doge"/>
    <x v="7"/>
    <n v="69835"/>
    <x v="12"/>
    <x v="0"/>
    <n v="4502"/>
    <x v="2600"/>
    <x v="0"/>
    <n v="6479954245"/>
    <s v="Walking Shoes"/>
    <n v="21459692101"/>
    <n v="1"/>
    <n v="517.13"/>
    <n v="568.84299999999996"/>
    <n v="51.713000000000001"/>
  </r>
  <r>
    <s v="gid://shopify/LineItem/2159346384974"/>
    <n v="5875"/>
    <s v="United States"/>
    <s v="Reina"/>
    <s v="Seczyk"/>
    <x v="28"/>
    <n v="80022"/>
    <x v="252"/>
    <x v="0"/>
    <n v="3099"/>
    <x v="2601"/>
    <x v="0"/>
    <n v="169000000000"/>
    <s v="Walking Shoes"/>
    <n v="12300000000000"/>
    <n v="1"/>
    <n v="575.13"/>
    <n v="632.64300000000003"/>
    <n v="57.512999999999998"/>
  </r>
  <r>
    <s v="gid://shopify/LineItem/2159626649678"/>
    <n v="6051"/>
    <s v="United States"/>
    <s v="Alexander"/>
    <s v="Scala"/>
    <x v="26"/>
    <n v="225"/>
    <x v="61"/>
    <x v="0"/>
    <n v="2135"/>
    <x v="2602"/>
    <x v="0"/>
    <n v="1380000000000"/>
    <s v="Walking Shoes"/>
    <n v="12400000000000"/>
    <n v="1"/>
    <n v="517.13"/>
    <n v="568.84299999999996"/>
    <n v="51.713000000000001"/>
  </r>
  <r>
    <s v="gid://shopify/LineItem/2156383404110"/>
    <n v="3867"/>
    <s v="United States"/>
    <s v="Tonnie"/>
    <s v="Turk"/>
    <x v="26"/>
    <n v="14786"/>
    <x v="223"/>
    <x v="0"/>
    <n v="2630"/>
    <x v="2603"/>
    <x v="0"/>
    <n v="150000000000"/>
    <s v="Walking Shoes"/>
    <n v="1470000000000"/>
    <n v="1"/>
    <n v="501.53"/>
    <n v="551.68299999999999"/>
    <n v="50.152999999999999"/>
  </r>
  <r>
    <s v="gid://shopify/LineItem/2154919559246"/>
    <n v="2732"/>
    <s v="United States"/>
    <s v="Hurlee"/>
    <s v="Ubsdall"/>
    <x v="32"/>
    <n v="90398"/>
    <x v="83"/>
    <x v="0"/>
    <n v="5122"/>
    <x v="2604"/>
    <x v="0"/>
    <n v="8624700549"/>
    <s v="Walking Shoes"/>
    <n v="36980578949"/>
    <n v="1"/>
    <n v="497.13"/>
    <n v="546.84299999999996"/>
    <n v="49.713000000000001"/>
  </r>
  <r>
    <s v="gid://shopify/LineItem/2156779700302"/>
    <n v="4149"/>
    <s v="United States"/>
    <s v="Holmes"/>
    <s v="Myles"/>
    <x v="21"/>
    <n v="47215"/>
    <x v="69"/>
    <x v="0"/>
    <n v="5613"/>
    <x v="2605"/>
    <x v="0"/>
    <n v="1380000000000"/>
    <s v="Walking Shoes"/>
    <n v="12400000000000"/>
    <n v="1"/>
    <n v="610.33000000000004"/>
    <n v="671.36300000000006"/>
    <n v="61.033000000000001"/>
  </r>
  <r>
    <s v="gid://shopify/LineItem/2161505534030"/>
    <n v="7426"/>
    <s v="United States"/>
    <s v="Renaldo"/>
    <s v="Kissack"/>
    <x v="27"/>
    <n v="12348"/>
    <x v="360"/>
    <x v="0"/>
    <n v="2708"/>
    <x v="2606"/>
    <x v="0"/>
    <n v="1380000000000"/>
    <s v="Walking Shoes"/>
    <n v="12400000000000"/>
    <n v="1"/>
    <n v="539.92999999999995"/>
    <n v="593.923"/>
    <n v="53.993000000000002"/>
  </r>
  <r>
    <s v="gid://shopify/LineItem/2159041904718"/>
    <n v="5674"/>
    <s v="United States"/>
    <s v="Michele"/>
    <s v="Chiles"/>
    <x v="29"/>
    <n v="55280"/>
    <x v="167"/>
    <x v="0"/>
    <n v="3440"/>
    <x v="2607"/>
    <x v="0"/>
    <n v="169000000000"/>
    <s v="Walking Shoes"/>
    <n v="1570000000000"/>
    <n v="1"/>
    <n v="501.53"/>
    <n v="551.68299999999999"/>
    <n v="50.152999999999999"/>
  </r>
  <r>
    <s v="gid://shopify/LineItem/2158029504590"/>
    <n v="5193"/>
    <s v="United States"/>
    <s v="Dieter"/>
    <s v="Lachaize"/>
    <x v="26"/>
    <n v="69699"/>
    <x v="138"/>
    <x v="0"/>
    <n v="5868"/>
    <x v="2608"/>
    <x v="0"/>
    <n v="150000000000"/>
    <s v="Walking Shoes"/>
    <n v="1470000000000"/>
    <n v="1"/>
    <n v="575.13"/>
    <n v="632.64300000000003"/>
    <n v="57.512999999999998"/>
  </r>
  <r>
    <s v="gid://shopify/LineItem/2160133898318"/>
    <n v="6276"/>
    <s v="United States"/>
    <s v="Ara"/>
    <s v="Thirlwall"/>
    <x v="22"/>
    <n v="88032"/>
    <x v="45"/>
    <x v="0"/>
    <n v="4714"/>
    <x v="2609"/>
    <x v="0"/>
    <n v="150000000000"/>
    <s v="Walking Shoes"/>
    <n v="1470000000000"/>
    <n v="1"/>
    <n v="555.13"/>
    <n v="610.64300000000003"/>
    <n v="55.512999999999998"/>
  </r>
  <r>
    <s v="gid://shopify/LineItem/2159594537038"/>
    <n v="6037"/>
    <s v="United States"/>
    <s v="Othella"/>
    <s v="Spiby"/>
    <x v="14"/>
    <n v="29224"/>
    <x v="96"/>
    <x v="0"/>
    <n v="3199"/>
    <x v="2610"/>
    <x v="0"/>
    <n v="8624699333"/>
    <s v="Walking Shoes"/>
    <n v="36980573125"/>
    <n v="1"/>
    <n v="517.13"/>
    <n v="568.84299999999996"/>
    <n v="51.713000000000001"/>
  </r>
  <r>
    <s v="gid://shopify/LineItem/2157289046094"/>
    <n v="4583"/>
    <s v="United States"/>
    <s v="Mommy"/>
    <s v="Newall"/>
    <x v="31"/>
    <n v="90345"/>
    <x v="132"/>
    <x v="0"/>
    <n v="3661"/>
    <x v="1460"/>
    <x v="0"/>
    <n v="8624700101"/>
    <s v="Walking Shoes"/>
    <n v="36980577029"/>
    <n v="1"/>
    <n v="485.53"/>
    <n v="534.08299999999997"/>
    <n v="48.552999999999997"/>
  </r>
  <r>
    <s v="gid://shopify/LineItem/2161169203278"/>
    <n v="7205"/>
    <s v="United States"/>
    <s v="Luisa"/>
    <s v="Ivashkov"/>
    <x v="22"/>
    <n v="91874"/>
    <x v="170"/>
    <x v="0"/>
    <n v="298"/>
    <x v="2611"/>
    <x v="0"/>
    <n v="1380000000000"/>
    <s v="Walking Shoes"/>
    <n v="12400000000000"/>
    <n v="1"/>
    <n v="527.13"/>
    <n v="579.84299999999996"/>
    <n v="52.713000000000001"/>
  </r>
  <r>
    <s v="gid://shopify/LineItem/2157635895374"/>
    <n v="4886"/>
    <s v="United States"/>
    <s v="Konstantin"/>
    <s v="Avramovic"/>
    <x v="5"/>
    <n v="73391"/>
    <x v="227"/>
    <x v="0"/>
    <n v="295"/>
    <x v="2612"/>
    <x v="0"/>
    <n v="1380000000000"/>
    <s v="Walking Shoes"/>
    <n v="12500000000000"/>
    <n v="1"/>
    <n v="537.13"/>
    <n v="590.84299999999996"/>
    <n v="53.713000000000001"/>
  </r>
  <r>
    <s v="gid://shopify/LineItem/2161072275534"/>
    <n v="7128"/>
    <s v="United States"/>
    <s v="Ferd"/>
    <s v="Sillett"/>
    <x v="17"/>
    <n v="41661"/>
    <x v="356"/>
    <x v="0"/>
    <n v="12"/>
    <x v="2613"/>
    <x v="0"/>
    <n v="6813489989"/>
    <s v="Walking Shoes"/>
    <n v="22953523013"/>
    <n v="1"/>
    <n v="497.13"/>
    <n v="546.84299999999996"/>
    <n v="49.713000000000001"/>
  </r>
  <r>
    <s v="gid://shopify/LineItem/2152048328782"/>
    <n v="604"/>
    <s v="United States"/>
    <s v="Briney"/>
    <s v="MacLice"/>
    <x v="8"/>
    <n v="87782"/>
    <x v="90"/>
    <x v="0"/>
    <n v="3801"/>
    <x v="2614"/>
    <x v="0"/>
    <n v="6813489989"/>
    <s v="Walking Shoes"/>
    <n v="22953523077"/>
    <n v="1"/>
    <n v="485.53"/>
    <n v="534.08299999999997"/>
    <n v="48.552999999999997"/>
  </r>
  <r>
    <s v="gid://shopify/LineItem/2157329809486"/>
    <n v="4624"/>
    <s v="United States"/>
    <s v="Sarita"/>
    <s v="Rosenshine"/>
    <x v="3"/>
    <n v="2535"/>
    <x v="7"/>
    <x v="0"/>
    <n v="975"/>
    <x v="2615"/>
    <x v="0"/>
    <n v="6813489989"/>
    <s v="Walking Shoes"/>
    <n v="22953523141"/>
    <n v="1"/>
    <n v="497.13"/>
    <n v="546.84299999999996"/>
    <n v="49.713000000000001"/>
  </r>
  <r>
    <s v="gid://shopify/LineItem/2154520346702"/>
    <n v="2332"/>
    <s v="United States"/>
    <s v="Bartholomeus"/>
    <s v="Calfe"/>
    <x v="27"/>
    <n v="22903"/>
    <x v="57"/>
    <x v="0"/>
    <n v="2880"/>
    <x v="2616"/>
    <x v="0"/>
    <n v="1380000000000"/>
    <s v="Walking Shoes"/>
    <n v="12400000000000"/>
    <n v="1"/>
    <n v="517.53"/>
    <n v="569.28300000000002"/>
    <n v="51.753"/>
  </r>
  <r>
    <s v="gid://shopify/LineItem/2153669230670"/>
    <n v="1732"/>
    <s v="United States"/>
    <s v="Sile"/>
    <s v="Mignot"/>
    <x v="2"/>
    <n v="10712"/>
    <x v="120"/>
    <x v="0"/>
    <n v="433"/>
    <x v="2617"/>
    <x v="0"/>
    <n v="1380000000000"/>
    <s v="Walking Shoes"/>
    <n v="12500000000000"/>
    <n v="1"/>
    <n v="517.53"/>
    <n v="569.28300000000002"/>
    <n v="51.753"/>
  </r>
  <r>
    <s v="gid://shopify/LineItem/2153446604878"/>
    <n v="1520"/>
    <s v="United States"/>
    <s v="Dehlia"/>
    <s v="Dabbes"/>
    <x v="21"/>
    <n v="70566"/>
    <x v="192"/>
    <x v="0"/>
    <n v="733"/>
    <x v="2618"/>
    <x v="0"/>
    <n v="6796749445"/>
    <s v="Walking Shoes"/>
    <n v="22903755397"/>
    <n v="1"/>
    <n v="512.63"/>
    <n v="563.89300000000003"/>
    <n v="51.262999999999998"/>
  </r>
  <r>
    <s v="gid://shopify/LineItem/2157947519054"/>
    <n v="5129"/>
    <s v="United States"/>
    <s v="Enrika"/>
    <s v="Surridge"/>
    <x v="11"/>
    <n v="94218"/>
    <x v="18"/>
    <x v="0"/>
    <n v="4757"/>
    <x v="2619"/>
    <x v="0"/>
    <n v="6813489989"/>
    <s v="Walking Shoes"/>
    <n v="22953523269"/>
    <n v="1"/>
    <n v="497.13"/>
    <n v="546.84299999999996"/>
    <n v="49.713000000000001"/>
  </r>
  <r>
    <s v="gid://shopify/LineItem/2155672830030"/>
    <n v="3250"/>
    <s v="United States"/>
    <s v="Florence"/>
    <s v="Pearcy"/>
    <x v="19"/>
    <n v="72259"/>
    <x v="309"/>
    <x v="0"/>
    <n v="1103"/>
    <x v="2620"/>
    <x v="0"/>
    <n v="6813489925"/>
    <s v="Walking Shoes"/>
    <n v="22953522629"/>
    <n v="1"/>
    <n v="497.13"/>
    <n v="546.84299999999996"/>
    <n v="49.713000000000001"/>
  </r>
  <r>
    <s v="gid://shopify/LineItem/2154083385422"/>
    <n v="2034"/>
    <s v="United States"/>
    <s v="Annadiana"/>
    <s v="Kneath"/>
    <x v="29"/>
    <n v="51746"/>
    <x v="315"/>
    <x v="0"/>
    <n v="6452"/>
    <x v="2621"/>
    <x v="0"/>
    <n v="1380000000000"/>
    <s v="Walking Shoes"/>
    <n v="12500000000000"/>
    <n v="1"/>
    <n v="517.53"/>
    <n v="569.28300000000002"/>
    <n v="51.753"/>
  </r>
  <r>
    <s v="gid://shopify/LineItem/2156368265294"/>
    <n v="3844"/>
    <s v="United States"/>
    <s v="Bevon"/>
    <s v="Kelberman"/>
    <x v="22"/>
    <n v="28573"/>
    <x v="170"/>
    <x v="0"/>
    <n v="85"/>
    <x v="2622"/>
    <x v="0"/>
    <n v="1380000000000"/>
    <s v="Walking Shoes"/>
    <n v="12500000000000"/>
    <n v="1"/>
    <n v="517.53"/>
    <n v="569.28300000000002"/>
    <n v="51.753"/>
  </r>
  <r>
    <s v="gid://shopify/LineItem/2153624010830"/>
    <n v="1688"/>
    <s v="United States"/>
    <s v="Dona"/>
    <s v="Ailward"/>
    <x v="22"/>
    <n v="40245"/>
    <x v="170"/>
    <x v="0"/>
    <n v="994"/>
    <x v="2623"/>
    <x v="0"/>
    <n v="6796749509"/>
    <s v="Walking Shoes"/>
    <n v="22903756165"/>
    <n v="1"/>
    <n v="537.13"/>
    <n v="590.84299999999996"/>
    <n v="53.713000000000001"/>
  </r>
  <r>
    <s v="gid://shopify/LineItem/2160891527246"/>
    <n v="6994"/>
    <s v="United States"/>
    <s v="Gerianna"/>
    <s v="Martini"/>
    <x v="42"/>
    <n v="36942"/>
    <x v="221"/>
    <x v="0"/>
    <n v="812"/>
    <x v="2624"/>
    <x v="0"/>
    <n v="6813489925"/>
    <s v="Walking Shoes"/>
    <n v="22953522693"/>
    <n v="1"/>
    <n v="497.13"/>
    <n v="546.84299999999996"/>
    <n v="49.713000000000001"/>
  </r>
  <r>
    <s v="gid://shopify/LineItem/2154598334542"/>
    <n v="2395"/>
    <s v="United States"/>
    <s v="Sergent"/>
    <s v="Morrall"/>
    <x v="16"/>
    <n v="31597"/>
    <x v="34"/>
    <x v="0"/>
    <n v="3267"/>
    <x v="2625"/>
    <x v="0"/>
    <n v="6796749509"/>
    <s v="Walking Shoes"/>
    <n v="22903756293"/>
    <n v="1"/>
    <n v="517.53"/>
    <n v="569.28300000000002"/>
    <n v="51.753"/>
  </r>
  <r>
    <s v="gid://shopify/LineItem/2160321593422"/>
    <n v="6500"/>
    <s v="United States"/>
    <s v="Elihu"/>
    <s v="Redwing"/>
    <x v="20"/>
    <n v="516"/>
    <x v="168"/>
    <x v="0"/>
    <n v="562"/>
    <x v="76"/>
    <x v="0"/>
    <n v="28768534533"/>
    <s v="Water Shoes"/>
    <n v="272000000000"/>
    <n v="1"/>
    <n v="497.13"/>
    <n v="546.84299999999996"/>
    <n v="49.713000000000001"/>
  </r>
  <r>
    <s v="gid://shopify/LineItem/2152145813582"/>
    <n v="675"/>
    <s v="United States"/>
    <s v="Alexis"/>
    <s v="Dyte"/>
    <x v="8"/>
    <n v="41540"/>
    <x v="90"/>
    <x v="0"/>
    <n v="3057"/>
    <x v="2626"/>
    <x v="0"/>
    <n v="8626740869"/>
    <s v="Running Shoes"/>
    <n v="36988435269"/>
    <n v="1"/>
    <n v="478.13"/>
    <n v="525.94299999999998"/>
    <n v="47.813000000000002"/>
  </r>
  <r>
    <s v="gid://shopify/LineItem/2151783170126"/>
    <n v="407"/>
    <s v="United States"/>
    <s v="Sidnee"/>
    <s v="Quimby"/>
    <x v="22"/>
    <n v="57858"/>
    <x v="137"/>
    <x v="0"/>
    <n v="566"/>
    <x v="1114"/>
    <x v="0"/>
    <n v="1380000000000"/>
    <s v="Running Shoes"/>
    <n v="12400000000000"/>
    <n v="1"/>
    <n v="497.13"/>
    <n v="546.84299999999996"/>
    <n v="49.713000000000001"/>
  </r>
  <r>
    <s v="gid://shopify/LineItem/2157289439310"/>
    <n v="4584"/>
    <s v="United States"/>
    <s v="Roseanna"/>
    <s v="Gosforth"/>
    <x v="6"/>
    <n v="67488"/>
    <x v="81"/>
    <x v="0"/>
    <n v="573"/>
    <x v="1206"/>
    <x v="0"/>
    <n v="1380000000000"/>
    <s v="Running Shoes"/>
    <n v="12400000000000"/>
    <n v="1"/>
    <n v="497.13"/>
    <n v="546.84299999999996"/>
    <n v="49.713000000000001"/>
  </r>
  <r>
    <s v="gid://shopify/LineItem/2158523023438"/>
    <n v="5367"/>
    <s v="United States"/>
    <s v="Brunhilda"/>
    <s v="Pellman"/>
    <x v="7"/>
    <n v="76829"/>
    <x v="179"/>
    <x v="0"/>
    <n v="5528"/>
    <x v="1650"/>
    <x v="0"/>
    <n v="8686498949"/>
    <s v="Clogs"/>
    <n v="37917174213"/>
    <n v="1"/>
    <n v="477.53"/>
    <n v="525.28300000000002"/>
    <n v="47.753"/>
  </r>
  <r>
    <s v="gid://shopify/LineItem/2155638390862"/>
    <n v="3230"/>
    <s v="United States"/>
    <s v="Tandi"/>
    <s v="Khan"/>
    <x v="0"/>
    <n v="58568"/>
    <x v="97"/>
    <x v="0"/>
    <n v="2537"/>
    <x v="2627"/>
    <x v="0"/>
    <n v="160000000000"/>
    <s v="Clogs"/>
    <n v="1540000000000"/>
    <n v="1"/>
    <n v="487.13"/>
    <n v="535.84299999999996"/>
    <n v="48.713000000000001"/>
  </r>
  <r>
    <s v="gid://shopify/LineItem/2153852764238"/>
    <n v="1903"/>
    <s v="United States"/>
    <s v="Myer"/>
    <s v="Codner"/>
    <x v="22"/>
    <n v="94430"/>
    <x v="170"/>
    <x v="0"/>
    <n v="4824"/>
    <x v="538"/>
    <x v="0"/>
    <n v="9058894085"/>
    <s v="Boy's"/>
    <n v="43149373957"/>
    <n v="1"/>
    <n v="511.13"/>
    <n v="562.24300000000005"/>
    <n v="51.113"/>
  </r>
  <r>
    <s v="gid://shopify/LineItem/2159158329422"/>
    <n v="5751"/>
    <s v="United States"/>
    <s v="Quinn"/>
    <s v="St Ledger"/>
    <x v="21"/>
    <n v="92266"/>
    <x v="114"/>
    <x v="0"/>
    <n v="5138"/>
    <x v="2433"/>
    <x v="0"/>
    <n v="9058893765"/>
    <s v="Boy's"/>
    <n v="43149371269"/>
    <n v="1"/>
    <n v="461.53"/>
    <n v="507.68299999999999"/>
    <n v="46.152999999999999"/>
  </r>
  <r>
    <s v="gid://shopify/LineItem/2152205320270"/>
    <n v="715"/>
    <s v="United States"/>
    <s v="Gracie"/>
    <s v="Kenningley"/>
    <x v="5"/>
    <n v="62969"/>
    <x v="136"/>
    <x v="0"/>
    <n v="754"/>
    <x v="2628"/>
    <x v="0"/>
    <n v="6964674693"/>
    <s v="Running Shoes"/>
    <n v="24039256901"/>
    <n v="2"/>
    <n v="672.73"/>
    <n v="740.00300000000004"/>
    <n v="67.272999999999996"/>
  </r>
  <r>
    <s v="gid://shopify/LineItem/2157146079310"/>
    <n v="4431"/>
    <s v="United States"/>
    <s v="Daphene"/>
    <s v="Cometson"/>
    <x v="2"/>
    <n v="36997"/>
    <x v="19"/>
    <x v="0"/>
    <n v="2049"/>
    <x v="1754"/>
    <x v="0"/>
    <n v="2350000000000"/>
    <s v="Running Shoes"/>
    <n v="21100000000000"/>
    <n v="2"/>
    <n v="615.13"/>
    <n v="676.64300000000003"/>
    <n v="61.512999999999998"/>
  </r>
  <r>
    <s v="gid://shopify/LineItem/2157729022030"/>
    <n v="4962"/>
    <s v="United States"/>
    <s v="Maisey"/>
    <s v="Bellenie"/>
    <x v="3"/>
    <n v="2181"/>
    <x v="263"/>
    <x v="0"/>
    <n v="3814"/>
    <x v="2053"/>
    <x v="0"/>
    <n v="1380000000000"/>
    <s v="Running Shoes"/>
    <n v="12400000000000"/>
    <n v="2"/>
    <n v="615.13"/>
    <n v="676.64300000000003"/>
    <n v="61.512999999999998"/>
  </r>
  <r>
    <s v="gid://shopify/LineItem/2151618641998"/>
    <n v="272"/>
    <s v="United States"/>
    <s v="Evan"/>
    <s v="Siemens"/>
    <x v="34"/>
    <n v="95397"/>
    <x v="116"/>
    <x v="0"/>
    <n v="2089"/>
    <x v="2629"/>
    <x v="0"/>
    <n v="8624688325"/>
    <s v="Running Shoes"/>
    <n v="36980478021"/>
    <n v="2"/>
    <n v="615.13"/>
    <n v="676.64300000000003"/>
    <n v="61.512999999999998"/>
  </r>
  <r>
    <s v="gid://shopify/LineItem/2155029987406"/>
    <n v="2866"/>
    <s v="United States"/>
    <s v="Allx"/>
    <s v="Braksper"/>
    <x v="29"/>
    <n v="70886"/>
    <x v="62"/>
    <x v="0"/>
    <n v="6315"/>
    <x v="1089"/>
    <x v="0"/>
    <n v="1430000000000"/>
    <s v="Running Shoes"/>
    <n v="12600000000000"/>
    <n v="2"/>
    <n v="635.13"/>
    <n v="698.64300000000003"/>
    <n v="63.512999999999998"/>
  </r>
  <r>
    <s v="gid://shopify/LineItem/2157313851470"/>
    <n v="4604"/>
    <s v="United States"/>
    <s v="Wilmette"/>
    <s v="Bierling"/>
    <x v="2"/>
    <n v="26464"/>
    <x v="31"/>
    <x v="0"/>
    <n v="2511"/>
    <x v="2630"/>
    <x v="0"/>
    <n v="150000000000"/>
    <s v="Running Shoes"/>
    <n v="1470000000000"/>
    <n v="2"/>
    <n v="595.13"/>
    <n v="654.64300000000003"/>
    <n v="59.512999999999998"/>
  </r>
  <r>
    <s v="gid://shopify/LineItem/2159165014094"/>
    <n v="5755"/>
    <s v="United States"/>
    <s v="Shanan"/>
    <s v="Speke"/>
    <x v="11"/>
    <n v="62828"/>
    <x v="99"/>
    <x v="0"/>
    <n v="4078"/>
    <x v="1476"/>
    <x v="0"/>
    <n v="2350000000000"/>
    <s v="Running Shoes"/>
    <n v="21100000000000"/>
    <n v="2"/>
    <n v="879.13"/>
    <n v="967.04300000000001"/>
    <n v="87.912999999999997"/>
  </r>
  <r>
    <s v="gid://shopify/LineItem/2152964751438"/>
    <n v="1084"/>
    <s v="United States"/>
    <s v="Tito"/>
    <s v="McQuie"/>
    <x v="4"/>
    <n v="10984"/>
    <x v="43"/>
    <x v="0"/>
    <n v="312"/>
    <x v="2631"/>
    <x v="0"/>
    <n v="7861509509"/>
    <s v="Running Shoes"/>
    <n v="29518532037"/>
    <n v="2"/>
    <n v="595.13"/>
    <n v="654.64300000000003"/>
    <n v="59.512999999999998"/>
  </r>
  <r>
    <s v="gid://shopify/LineItem/2153625223246"/>
    <n v="1692"/>
    <s v="United States"/>
    <s v="Kathie"/>
    <s v="Blodget"/>
    <x v="29"/>
    <n v="22734"/>
    <x v="62"/>
    <x v="0"/>
    <n v="3977"/>
    <x v="2632"/>
    <x v="0"/>
    <n v="6689477957"/>
    <s v="Running Shoes"/>
    <n v="22464298949"/>
    <n v="3"/>
    <n v="650.33000000000004"/>
    <n v="715.36300000000006"/>
    <n v="65.033000000000001"/>
  </r>
  <r>
    <s v="gid://shopify/LineItem/2151573848142"/>
    <n v="231"/>
    <s v="United States"/>
    <s v="Avivah"/>
    <s v="Stigell"/>
    <x v="34"/>
    <n v="21609"/>
    <x v="116"/>
    <x v="0"/>
    <n v="6165"/>
    <x v="2633"/>
    <x v="0"/>
    <n v="150000000000"/>
    <s v="Running Shoes"/>
    <n v="1470000000000"/>
    <n v="1"/>
    <n v="501.53"/>
    <n v="551.68299999999999"/>
    <n v="50.152999999999999"/>
  </r>
  <r>
    <s v="gid://shopify/LineItem/2154808475726"/>
    <n v="2635"/>
    <s v="United States"/>
    <s v="Judith"/>
    <s v="Wareing"/>
    <x v="26"/>
    <n v="14869"/>
    <x v="55"/>
    <x v="0"/>
    <n v="5264"/>
    <x v="2634"/>
    <x v="0"/>
    <n v="6689477509"/>
    <s v="Running Shoes"/>
    <n v="22464291973"/>
    <n v="1"/>
    <n v="625.13"/>
    <n v="687.64300000000003"/>
    <n v="62.512999999999998"/>
  </r>
  <r>
    <s v="gid://shopify/LineItem/2161113825358"/>
    <n v="7162"/>
    <s v="United States"/>
    <s v="Dedie"/>
    <s v="Blackledge"/>
    <x v="0"/>
    <n v="81035"/>
    <x v="75"/>
    <x v="0"/>
    <n v="3322"/>
    <x v="2635"/>
    <x v="0"/>
    <n v="1410000000000"/>
    <s v="Running Shoes"/>
    <n v="12500000000000"/>
    <n v="1"/>
    <n v="517.13"/>
    <n v="568.84299999999996"/>
    <n v="51.713000000000001"/>
  </r>
  <r>
    <s v="gid://shopify/LineItem/2157282066510"/>
    <n v="4576"/>
    <s v="United States"/>
    <s v="Ariel"/>
    <s v="Urpeth"/>
    <x v="30"/>
    <n v="36796"/>
    <x v="71"/>
    <x v="0"/>
    <n v="2727"/>
    <x v="368"/>
    <x v="0"/>
    <n v="6137297733"/>
    <s v="Boots"/>
    <n v="19946496325"/>
    <n v="1"/>
    <n v="505.13"/>
    <n v="555.64300000000003"/>
    <n v="50.512999999999998"/>
  </r>
  <r>
    <s v="gid://shopify/LineItem/2161108189262"/>
    <n v="7160"/>
    <s v="United States"/>
    <s v="Erskine"/>
    <s v="Huyge"/>
    <x v="2"/>
    <n v="84247"/>
    <x v="183"/>
    <x v="0"/>
    <n v="5689"/>
    <x v="2636"/>
    <x v="0"/>
    <n v="7405270789"/>
    <s v="Sandals"/>
    <n v="26812003973"/>
    <n v="1"/>
    <n v="565.13"/>
    <n v="621.64300000000003"/>
    <n v="56.512999999999998"/>
  </r>
  <r>
    <s v="gid://shopify/LineItem/2151768719438"/>
    <n v="392"/>
    <s v="United States"/>
    <s v="Link"/>
    <s v="Heake"/>
    <x v="6"/>
    <n v="58966"/>
    <x v="228"/>
    <x v="0"/>
    <n v="1680"/>
    <x v="2439"/>
    <x v="0"/>
    <n v="150000000000"/>
    <s v="Sandals"/>
    <n v="1470000000000"/>
    <n v="1"/>
    <n v="859.13"/>
    <n v="945.04300000000001"/>
    <n v="85.912999999999997"/>
  </r>
  <r>
    <s v="gid://shopify/LineItem/2151819903054"/>
    <n v="439"/>
    <s v="United States"/>
    <s v="Fraser"/>
    <s v="Finlason"/>
    <x v="14"/>
    <n v="403"/>
    <x v="28"/>
    <x v="0"/>
    <n v="5565"/>
    <x v="2637"/>
    <x v="0"/>
    <n v="1430000000000"/>
    <s v="Running Shoes"/>
    <n v="12600000000000"/>
    <n v="1"/>
    <n v="635.13"/>
    <n v="698.64300000000003"/>
    <n v="63.512999999999998"/>
  </r>
  <r>
    <s v="gid://shopify/LineItem/2153701572686"/>
    <n v="1767"/>
    <s v="United States"/>
    <s v="Renata"/>
    <s v="Haggish"/>
    <x v="2"/>
    <n v="87419"/>
    <x v="155"/>
    <x v="0"/>
    <n v="6300"/>
    <x v="1450"/>
    <x v="0"/>
    <n v="1410000000000"/>
    <s v="Running Shoes"/>
    <n v="12500000000000"/>
    <n v="1"/>
    <n v="605.13"/>
    <n v="665.64300000000003"/>
    <n v="60.512999999999998"/>
  </r>
  <r>
    <s v="gid://shopify/LineItem/2157604634702"/>
    <n v="4856"/>
    <s v="United States"/>
    <s v="Thorin"/>
    <s v="Balmann"/>
    <x v="0"/>
    <n v="49977"/>
    <x v="103"/>
    <x v="0"/>
    <n v="247"/>
    <x v="2638"/>
    <x v="0"/>
    <n v="1380000000000"/>
    <s v="Running Shoes"/>
    <n v="12400000000000"/>
    <n v="1"/>
    <n v="476.83"/>
    <n v="524.51300000000003"/>
    <n v="47.683"/>
  </r>
  <r>
    <s v="gid://shopify/LineItem/2160702718030"/>
    <n v="6844"/>
    <s v="United States"/>
    <s v="Ellen"/>
    <s v="Simka"/>
    <x v="32"/>
    <n v="83786"/>
    <x v="351"/>
    <x v="0"/>
    <n v="2408"/>
    <x v="2639"/>
    <x v="0"/>
    <n v="6442800645"/>
    <s v="Running Shoes"/>
    <n v="21306256389"/>
    <n v="1"/>
    <n v="482.63"/>
    <n v="530.89300000000003"/>
    <n v="48.262999999999998"/>
  </r>
  <r>
    <s v="gid://shopify/LineItem/2153060368462"/>
    <n v="1176"/>
    <s v="United States"/>
    <s v="Star"/>
    <s v="Smardon"/>
    <x v="17"/>
    <n v="45928"/>
    <x v="145"/>
    <x v="0"/>
    <n v="2640"/>
    <x v="2640"/>
    <x v="0"/>
    <n v="6689478149"/>
    <s v="Running Shoes"/>
    <n v="22464300805"/>
    <n v="1"/>
    <n v="571.92999999999995"/>
    <n v="629.12300000000005"/>
    <n v="57.192999999999998"/>
  </r>
  <r>
    <s v="gid://shopify/LineItem/2151404437582"/>
    <n v="70"/>
    <s v="United States"/>
    <s v="Natalie"/>
    <s v="Krzyzaniak"/>
    <x v="28"/>
    <n v="25267"/>
    <x v="207"/>
    <x v="0"/>
    <n v="5033"/>
    <x v="175"/>
    <x v="0"/>
    <n v="6716408581"/>
    <s v="Running Shoes"/>
    <n v="22576486213"/>
    <n v="1"/>
    <n v="485.53"/>
    <n v="534.08299999999997"/>
    <n v="48.552999999999997"/>
  </r>
  <r>
    <s v="gid://shopify/LineItem/2160808001614"/>
    <n v="6928"/>
    <s v="United States"/>
    <s v="Annecorinne"/>
    <s v="Prickett"/>
    <x v="0"/>
    <n v="7149"/>
    <x v="190"/>
    <x v="0"/>
    <n v="3383"/>
    <x v="2641"/>
    <x v="0"/>
    <n v="6870669381"/>
    <s v="Running Shoes"/>
    <n v="23268256197"/>
    <n v="1"/>
    <n v="713.13"/>
    <n v="784.44299999999998"/>
    <n v="71.313000000000002"/>
  </r>
  <r>
    <s v="gid://shopify/LineItem/2160961355854"/>
    <n v="7042"/>
    <s v="United States"/>
    <s v="Norris"/>
    <s v="Lyokhin"/>
    <x v="11"/>
    <n v="78318"/>
    <x v="198"/>
    <x v="0"/>
    <n v="129"/>
    <x v="763"/>
    <x v="0"/>
    <n v="6442802437"/>
    <s v="Running Shoes"/>
    <n v="21306268549"/>
    <n v="1"/>
    <n v="586.13"/>
    <n v="644.74300000000005"/>
    <n v="58.613"/>
  </r>
  <r>
    <s v="gid://shopify/LineItem/2159420375118"/>
    <n v="5925"/>
    <s v="United States"/>
    <s v="Guido"/>
    <s v="Standbrook"/>
    <x v="24"/>
    <n v="58674"/>
    <x v="50"/>
    <x v="0"/>
    <n v="2076"/>
    <x v="2642"/>
    <x v="0"/>
    <n v="150000000000"/>
    <s v="Running Shoes"/>
    <n v="1470000000000"/>
    <n v="1"/>
    <n v="517.13"/>
    <n v="568.84299999999996"/>
    <n v="51.713000000000001"/>
  </r>
  <r>
    <s v="gid://shopify/LineItem/2152493809742"/>
    <n v="885"/>
    <s v="United States"/>
    <s v="Rora"/>
    <s v="Yeats"/>
    <x v="13"/>
    <n v="20653"/>
    <x v="215"/>
    <x v="0"/>
    <n v="2311"/>
    <x v="2643"/>
    <x v="0"/>
    <n v="150000000000"/>
    <s v="Running Shoes"/>
    <n v="1470000000000"/>
    <n v="1"/>
    <n v="595.92999999999995"/>
    <n v="655.52300000000002"/>
    <n v="59.593000000000004"/>
  </r>
  <r>
    <s v="gid://shopify/LineItem/2160708026446"/>
    <n v="6849"/>
    <s v="United States"/>
    <s v="Lorita"/>
    <s v="Dilgarno"/>
    <x v="34"/>
    <n v="66749"/>
    <x v="116"/>
    <x v="0"/>
    <n v="6490"/>
    <x v="2644"/>
    <x v="0"/>
    <n v="1380000000000"/>
    <s v="Running Shoes"/>
    <n v="12400000000000"/>
    <n v="1"/>
    <n v="537.13"/>
    <n v="590.84299999999996"/>
    <n v="53.713000000000001"/>
  </r>
  <r>
    <s v="gid://shopify/LineItem/2160357703758"/>
    <n v="6534"/>
    <s v="United States"/>
    <s v="Albina"/>
    <s v="Dearlove"/>
    <x v="0"/>
    <n v="41099"/>
    <x v="0"/>
    <x v="0"/>
    <n v="5825"/>
    <x v="412"/>
    <x v="0"/>
    <n v="2350000000000"/>
    <s v="Running Shoes"/>
    <n v="21100000000000"/>
    <n v="1"/>
    <n v="517.53"/>
    <n v="569.28300000000002"/>
    <n v="51.753"/>
  </r>
  <r>
    <s v="gid://shopify/LineItem/2154072670286"/>
    <n v="2029"/>
    <s v="United States"/>
    <s v="Cynthia"/>
    <s v="Chartre"/>
    <x v="30"/>
    <n v="86943"/>
    <x v="71"/>
    <x v="0"/>
    <n v="6452"/>
    <x v="2645"/>
    <x v="0"/>
    <n v="1410000000000"/>
    <s v="Running Shoes"/>
    <n v="12500000000000"/>
    <n v="1"/>
    <n v="585.13"/>
    <n v="643.64300000000003"/>
    <n v="58.512999999999998"/>
  </r>
  <r>
    <s v="gid://shopify/LineItem/2161184047182"/>
    <n v="7225"/>
    <s v="United States"/>
    <s v="Gloria"/>
    <s v="Yitzhakof"/>
    <x v="1"/>
    <n v="25797"/>
    <x v="27"/>
    <x v="0"/>
    <n v="6483"/>
    <x v="2646"/>
    <x v="0"/>
    <n v="5886651461"/>
    <s v="Running Shoes"/>
    <n v="18827886981"/>
    <n v="1"/>
    <n v="517.13"/>
    <n v="568.84299999999996"/>
    <n v="51.713000000000001"/>
  </r>
  <r>
    <s v="gid://shopify/LineItem/2154387341390"/>
    <n v="2147"/>
    <s v="United States"/>
    <s v="Petrina"/>
    <s v="Demongeot"/>
    <x v="11"/>
    <n v="36620"/>
    <x v="198"/>
    <x v="0"/>
    <n v="2140"/>
    <x v="1707"/>
    <x v="0"/>
    <n v="6689478149"/>
    <s v="Running Shoes"/>
    <n v="1550000000000"/>
    <n v="1"/>
    <n v="527.13"/>
    <n v="579.84299999999996"/>
    <n v="52.713000000000001"/>
  </r>
  <r>
    <s v="gid://shopify/LineItem/2153302130766"/>
    <n v="1416"/>
    <s v="United States"/>
    <s v="Palm"/>
    <s v="Carson"/>
    <x v="0"/>
    <n v="8930"/>
    <x v="190"/>
    <x v="0"/>
    <n v="3681"/>
    <x v="1224"/>
    <x v="0"/>
    <n v="8624688325"/>
    <s v="Running Shoes"/>
    <n v="36980479173"/>
    <n v="1"/>
    <n v="509.53"/>
    <n v="560.48299999999995"/>
    <n v="50.953000000000003"/>
  </r>
  <r>
    <s v="gid://shopify/LineItem/2158471348302"/>
    <n v="5339"/>
    <s v="United States"/>
    <s v="Giorgia"/>
    <s v="Donnel"/>
    <x v="2"/>
    <n v="10842"/>
    <x v="16"/>
    <x v="0"/>
    <n v="3769"/>
    <x v="2647"/>
    <x v="0"/>
    <n v="1380000000000"/>
    <s v="Running Shoes"/>
    <n v="12500000000000"/>
    <n v="1"/>
    <n v="485.53"/>
    <n v="534.08299999999997"/>
    <n v="48.552999999999997"/>
  </r>
  <r>
    <s v="gid://shopify/LineItem/2156477186126"/>
    <n v="3955"/>
    <s v="United States"/>
    <s v="Tim"/>
    <s v="Womersley"/>
    <x v="7"/>
    <n v="55312"/>
    <x v="58"/>
    <x v="0"/>
    <n v="1413"/>
    <x v="389"/>
    <x v="0"/>
    <n v="6442802437"/>
    <s v="Running Shoes"/>
    <n v="1540000000000"/>
    <n v="1"/>
    <n v="537.13"/>
    <n v="590.84299999999996"/>
    <n v="53.713000000000001"/>
  </r>
  <r>
    <s v="gid://shopify/LineItem/2157179633742"/>
    <n v="4469"/>
    <s v="United States"/>
    <s v="Carolyne"/>
    <s v="Bottelstone"/>
    <x v="28"/>
    <n v="22753"/>
    <x v="118"/>
    <x v="0"/>
    <n v="6216"/>
    <x v="2648"/>
    <x v="0"/>
    <n v="1380000000000"/>
    <s v="Running Shoes"/>
    <n v="12400000000000"/>
    <n v="1"/>
    <n v="537.13"/>
    <n v="590.84299999999996"/>
    <n v="53.713000000000001"/>
  </r>
  <r>
    <s v="gid://shopify/LineItem/2158466728014"/>
    <n v="5331"/>
    <s v="United States"/>
    <s v="Claribel"/>
    <s v="Pischel"/>
    <x v="0"/>
    <n v="74954"/>
    <x v="2"/>
    <x v="0"/>
    <n v="1866"/>
    <x v="2649"/>
    <x v="0"/>
    <n v="1380000000000"/>
    <s v="Running Shoes"/>
    <n v="12400000000000"/>
    <n v="1"/>
    <n v="497.13"/>
    <n v="546.84299999999996"/>
    <n v="49.713000000000001"/>
  </r>
  <r>
    <s v="gid://shopify/LineItem/2154453532750"/>
    <n v="2239"/>
    <s v="United States"/>
    <s v="Felicity"/>
    <s v="O'Shevlin"/>
    <x v="14"/>
    <n v="43132"/>
    <x v="28"/>
    <x v="0"/>
    <n v="4963"/>
    <x v="628"/>
    <x v="0"/>
    <n v="150000000000"/>
    <s v="Walking Shoes"/>
    <n v="1470000000000"/>
    <n v="1"/>
    <n v="517.13"/>
    <n v="568.84299999999996"/>
    <n v="51.713000000000001"/>
  </r>
  <r>
    <s v="gid://shopify/LineItem/2159331115086"/>
    <n v="5862"/>
    <s v="United States"/>
    <s v="Felicia"/>
    <s v="Kershow"/>
    <x v="14"/>
    <n v="72433"/>
    <x v="28"/>
    <x v="0"/>
    <n v="2370"/>
    <x v="674"/>
    <x v="0"/>
    <n v="7108348741"/>
    <s v="Running Shoes"/>
    <n v="25062907269"/>
    <n v="5"/>
    <n v="634.13"/>
    <n v="697.54300000000001"/>
    <n v="63.412999999999997"/>
  </r>
  <r>
    <s v="gid://shopify/LineItem/2160258383950"/>
    <n v="6418"/>
    <s v="United States"/>
    <s v="Amalee"/>
    <s v="Drage"/>
    <x v="0"/>
    <n v="42193"/>
    <x v="51"/>
    <x v="0"/>
    <n v="2046"/>
    <x v="2650"/>
    <x v="0"/>
    <n v="1430000000000"/>
    <s v="Running Shoes"/>
    <n v="12600000000000"/>
    <n v="1"/>
    <n v="537.13"/>
    <n v="590.84299999999996"/>
    <n v="53.713000000000001"/>
  </r>
  <r>
    <s v="gid://shopify/LineItem/2158291484750"/>
    <n v="5309"/>
    <s v="United States"/>
    <s v="Consuelo"/>
    <s v="Klejna"/>
    <x v="11"/>
    <n v="77989"/>
    <x v="25"/>
    <x v="0"/>
    <n v="3783"/>
    <x v="2651"/>
    <x v="0"/>
    <n v="1380000000000"/>
    <s v="Boots"/>
    <n v="12400000000000"/>
    <n v="1"/>
    <n v="603.13"/>
    <n v="663.44299999999998"/>
    <n v="60.313000000000002"/>
  </r>
  <r>
    <s v="gid://shopify/LineItem/2156706234446"/>
    <n v="4118"/>
    <s v="United States"/>
    <s v="Lynette"/>
    <s v="McCanny"/>
    <x v="20"/>
    <n v="24699"/>
    <x v="42"/>
    <x v="0"/>
    <n v="5516"/>
    <x v="2304"/>
    <x v="0"/>
    <n v="1380000000000"/>
    <s v="Boots"/>
    <n v="12400000000000"/>
    <n v="1"/>
    <n v="666.33"/>
    <n v="732.96299999999997"/>
    <n v="66.632999999999996"/>
  </r>
  <r>
    <s v="gid://shopify/LineItem/2161268326478"/>
    <n v="7295"/>
    <s v="United States"/>
    <s v="Rollin"/>
    <s v="Braban"/>
    <x v="17"/>
    <n v="79048"/>
    <x v="102"/>
    <x v="0"/>
    <n v="5431"/>
    <x v="1535"/>
    <x v="0"/>
    <n v="7861509637"/>
    <s v="Running Shoes"/>
    <n v="29518532933"/>
    <n v="1"/>
    <n v="615.13"/>
    <n v="676.64300000000003"/>
    <n v="61.512999999999998"/>
  </r>
  <r>
    <s v="gid://shopify/LineItem/2154694574158"/>
    <n v="2499"/>
    <s v="United States"/>
    <s v="Bellanca"/>
    <s v="Harrowsmith"/>
    <x v="17"/>
    <n v="4809"/>
    <x v="38"/>
    <x v="0"/>
    <n v="4435"/>
    <x v="2652"/>
    <x v="0"/>
    <n v="6442802245"/>
    <s v="Running Shoes"/>
    <n v="21306267141"/>
    <n v="1"/>
    <n v="760.73"/>
    <n v="836.803"/>
    <n v="76.072999999999993"/>
  </r>
  <r>
    <s v="gid://shopify/LineItem/2157075169358"/>
    <n v="4331"/>
    <s v="United States"/>
    <s v="Dean"/>
    <s v="Birch"/>
    <x v="6"/>
    <n v="9954"/>
    <x v="53"/>
    <x v="0"/>
    <n v="3397"/>
    <x v="847"/>
    <x v="0"/>
    <n v="6442802245"/>
    <s v="Running Shoes"/>
    <n v="21306266629"/>
    <n v="1"/>
    <n v="501.53"/>
    <n v="551.68299999999999"/>
    <n v="50.152999999999999"/>
  </r>
  <r>
    <s v="gid://shopify/LineItem/2153622274126"/>
    <n v="1686"/>
    <s v="United States"/>
    <s v="Dane"/>
    <s v="O'Doohaine"/>
    <x v="33"/>
    <n v="68142"/>
    <x v="119"/>
    <x v="0"/>
    <n v="2054"/>
    <x v="2653"/>
    <x v="0"/>
    <n v="6689477509"/>
    <s v="Running Shoes"/>
    <n v="22464292101"/>
    <n v="1"/>
    <n v="635.13"/>
    <n v="698.64300000000003"/>
    <n v="63.512999999999998"/>
  </r>
  <r>
    <s v="gid://shopify/LineItem/2160997171278"/>
    <n v="7074"/>
    <s v="United States"/>
    <s v="Adina"/>
    <s v="Leason"/>
    <x v="24"/>
    <n v="38827"/>
    <x v="50"/>
    <x v="0"/>
    <n v="2618"/>
    <x v="2654"/>
    <x v="0"/>
    <n v="7861509637"/>
    <s v="Running Shoes"/>
    <n v="29518532549"/>
    <n v="1"/>
    <n v="713.13"/>
    <n v="784.44299999999998"/>
    <n v="71.313000000000002"/>
  </r>
  <r>
    <s v="gid://shopify/LineItem/2157120618574"/>
    <n v="4400"/>
    <s v="United States"/>
    <s v="Novelia"/>
    <s v="Mahedy"/>
    <x v="0"/>
    <n v="28626"/>
    <x v="85"/>
    <x v="0"/>
    <n v="3975"/>
    <x v="2655"/>
    <x v="0"/>
    <n v="7861509637"/>
    <s v="Running Shoes"/>
    <n v="29518532613"/>
    <n v="1"/>
    <n v="849.13"/>
    <n v="934.04300000000001"/>
    <n v="84.912999999999997"/>
  </r>
  <r>
    <s v="gid://shopify/LineItem/2160214310990"/>
    <n v="6341"/>
    <s v="United States"/>
    <s v="Nickie"/>
    <s v="Cowthard"/>
    <x v="6"/>
    <n v="84113"/>
    <x v="342"/>
    <x v="0"/>
    <n v="2507"/>
    <x v="2656"/>
    <x v="0"/>
    <n v="6689477509"/>
    <s v="Running Shoes"/>
    <n v="31103061637"/>
    <n v="1"/>
    <n v="537.13"/>
    <n v="590.84299999999996"/>
    <n v="53.713000000000001"/>
  </r>
  <r>
    <s v="gid://shopify/LineItem/2159218655310"/>
    <n v="5785"/>
    <s v="United States"/>
    <s v="Grace"/>
    <s v="Ramsey"/>
    <x v="5"/>
    <n v="86543"/>
    <x v="164"/>
    <x v="0"/>
    <n v="941"/>
    <x v="89"/>
    <x v="0"/>
    <n v="6689477509"/>
    <s v="Running Shoes"/>
    <n v="1550000000000"/>
    <n v="1"/>
    <n v="723.13"/>
    <n v="795.44299999999998"/>
    <n v="72.313000000000002"/>
  </r>
  <r>
    <s v="gid://shopify/LineItem/2156449464398"/>
    <n v="3934"/>
    <s v="United States"/>
    <s v="Phelia"/>
    <s v="Evison"/>
    <x v="26"/>
    <n v="30072"/>
    <x v="70"/>
    <x v="0"/>
    <n v="2329"/>
    <x v="2233"/>
    <x v="0"/>
    <n v="6689477509"/>
    <s v="Running Shoes"/>
    <n v="1550000000000"/>
    <n v="1"/>
    <n v="666.33"/>
    <n v="732.96299999999997"/>
    <n v="66.632999999999996"/>
  </r>
  <r>
    <s v="gid://shopify/LineItem/2154337927246"/>
    <n v="2083"/>
    <s v="United States"/>
    <s v="Donia"/>
    <s v="Simpson"/>
    <x v="2"/>
    <n v="25199"/>
    <x v="16"/>
    <x v="0"/>
    <n v="2702"/>
    <x v="2657"/>
    <x v="0"/>
    <n v="1410000000000"/>
    <s v="Running Shoes"/>
    <n v="12500000000000"/>
    <n v="1"/>
    <n v="713.13"/>
    <n v="784.44299999999998"/>
    <n v="71.313000000000002"/>
  </r>
  <r>
    <s v="gid://shopify/LineItem/2159207219278"/>
    <n v="5777"/>
    <s v="United States"/>
    <s v="Federico"/>
    <s v="Dailly"/>
    <x v="5"/>
    <n v="81645"/>
    <x v="93"/>
    <x v="0"/>
    <n v="2999"/>
    <x v="2658"/>
    <x v="0"/>
    <n v="9060038213"/>
    <s v="Flip-Flops"/>
    <n v="43174845317"/>
    <n v="1"/>
    <n v="525.53"/>
    <n v="578.08299999999997"/>
    <n v="52.552999999999997"/>
  </r>
  <r>
    <s v="gid://shopify/LineItem/2154418602062"/>
    <n v="2196"/>
    <s v="United States"/>
    <s v="Margery"/>
    <s v="Nekrews"/>
    <x v="14"/>
    <n v="27001"/>
    <x v="150"/>
    <x v="0"/>
    <n v="1638"/>
    <x v="2659"/>
    <x v="0"/>
    <n v="1380000000000"/>
    <s v="Running Shoes"/>
    <n v="12400000000000"/>
    <n v="1"/>
    <n v="501.53"/>
    <n v="551.68299999999999"/>
    <n v="50.152999999999999"/>
  </r>
  <r>
    <s v="gid://shopify/LineItem/2157635207246"/>
    <n v="4885"/>
    <s v="United States"/>
    <s v="Gerri"/>
    <s v="Bilby"/>
    <x v="2"/>
    <n v="33145"/>
    <x v="159"/>
    <x v="0"/>
    <n v="4821"/>
    <x v="2612"/>
    <x v="0"/>
    <n v="150000000000"/>
    <s v="Sandals"/>
    <n v="1470000000000"/>
    <n v="1"/>
    <n v="535.13"/>
    <n v="588.64300000000003"/>
    <n v="53.512999999999998"/>
  </r>
  <r>
    <s v="gid://shopify/LineItem/2157929234510"/>
    <n v="5113"/>
    <s v="United States"/>
    <s v="Gilberta"/>
    <s v="Heselwood"/>
    <x v="17"/>
    <n v="61626"/>
    <x v="38"/>
    <x v="0"/>
    <n v="2341"/>
    <x v="2660"/>
    <x v="0"/>
    <n v="6442802437"/>
    <s v="Running Shoes"/>
    <n v="21306268357"/>
    <n v="1"/>
    <n v="517.53"/>
    <n v="569.28300000000002"/>
    <n v="51.753"/>
  </r>
  <r>
    <s v="gid://shopify/LineItem/2159564750926"/>
    <n v="6020"/>
    <s v="United States"/>
    <s v="Pandora"/>
    <s v="Wilkie"/>
    <x v="2"/>
    <n v="35"/>
    <x v="392"/>
    <x v="0"/>
    <n v="3117"/>
    <x v="2661"/>
    <x v="0"/>
    <n v="2340000000000"/>
    <s v="Running Shoes"/>
    <n v="21100000000000"/>
    <n v="1"/>
    <n v="625.13"/>
    <n v="687.64300000000003"/>
    <n v="62.512999999999998"/>
  </r>
  <r>
    <s v="gid://shopify/LineItem/2155232133198"/>
    <n v="3070"/>
    <s v="United States"/>
    <s v="Fanchette"/>
    <s v="Cowpe"/>
    <x v="1"/>
    <n v="78275"/>
    <x v="27"/>
    <x v="0"/>
    <n v="2716"/>
    <x v="2662"/>
    <x v="0"/>
    <n v="169000000000"/>
    <s v="Running Shoes"/>
    <n v="1570000000000"/>
    <n v="1"/>
    <n v="517.53"/>
    <n v="569.28300000000002"/>
    <n v="51.753"/>
  </r>
  <r>
    <s v="gid://shopify/LineItem/2158181810254"/>
    <n v="5271"/>
    <s v="United States"/>
    <s v="Brittani"/>
    <s v="Bryant"/>
    <x v="17"/>
    <n v="10865"/>
    <x v="145"/>
    <x v="0"/>
    <n v="441"/>
    <x v="2663"/>
    <x v="0"/>
    <n v="1420000000000"/>
    <s v="Running Shoes"/>
    <n v="12600000000000"/>
    <n v="1"/>
    <n v="595.13"/>
    <n v="654.64300000000003"/>
    <n v="59.512999999999998"/>
  </r>
  <r>
    <s v="gid://shopify/LineItem/2151611924558"/>
    <n v="267"/>
    <s v="United States"/>
    <s v="Annis"/>
    <s v="Servant"/>
    <x v="15"/>
    <n v="64364"/>
    <x v="48"/>
    <x v="0"/>
    <n v="2581"/>
    <x v="2366"/>
    <x v="0"/>
    <n v="169000000000"/>
    <s v="Running Shoes"/>
    <n v="1570000000000"/>
    <n v="1"/>
    <n v="683.13"/>
    <n v="751.44299999999998"/>
    <n v="68.313000000000002"/>
  </r>
  <r>
    <s v="gid://shopify/LineItem/2151358103630"/>
    <n v="45"/>
    <s v="United States"/>
    <s v="Lula"/>
    <s v="Giddins"/>
    <x v="8"/>
    <n v="52111"/>
    <x v="184"/>
    <x v="0"/>
    <n v="4478"/>
    <x v="2664"/>
    <x v="0"/>
    <n v="1420000000000"/>
    <s v="Running Shoes"/>
    <n v="12600000000000"/>
    <n v="1"/>
    <n v="831.13"/>
    <n v="914.24300000000005"/>
    <n v="83.113"/>
  </r>
  <r>
    <s v="gid://shopify/LineItem/2153734373454"/>
    <n v="1804"/>
    <s v="United States"/>
    <s v="Aaron"/>
    <s v="Sucre"/>
    <x v="0"/>
    <n v="55021"/>
    <x v="103"/>
    <x v="0"/>
    <n v="2726"/>
    <x v="2665"/>
    <x v="0"/>
    <n v="2340000000000"/>
    <s v="Running Shoes"/>
    <n v="21100000000000"/>
    <n v="1"/>
    <n v="763.13"/>
    <n v="839.44299999999998"/>
    <n v="76.313000000000002"/>
  </r>
  <r>
    <s v="gid://shopify/LineItem/2160225878094"/>
    <n v="6363"/>
    <s v="United States"/>
    <s v="Fanya"/>
    <s v="Waggett"/>
    <x v="0"/>
    <n v="72030"/>
    <x v="0"/>
    <x v="0"/>
    <n v="4024"/>
    <x v="2666"/>
    <x v="0"/>
    <n v="2350000000000"/>
    <s v="Running Shoes"/>
    <n v="21100000000000"/>
    <n v="1"/>
    <n v="929.13"/>
    <n v="1022.043"/>
    <n v="92.912999999999997"/>
  </r>
  <r>
    <s v="gid://shopify/LineItem/2152998633550"/>
    <n v="1124"/>
    <s v="United States"/>
    <s v="Angus"/>
    <s v="Rawlins"/>
    <x v="26"/>
    <n v="33383"/>
    <x v="242"/>
    <x v="0"/>
    <n v="3703"/>
    <x v="86"/>
    <x v="0"/>
    <n v="2340000000000"/>
    <s v="Running Shoes"/>
    <n v="21100000000000"/>
    <n v="1"/>
    <n v="693.13"/>
    <n v="762.44299999999998"/>
    <n v="69.313000000000002"/>
  </r>
  <r>
    <s v="gid://shopify/LineItem/2159934177358"/>
    <n v="6238"/>
    <s v="United States"/>
    <s v="Dasi"/>
    <s v="Eminson"/>
    <x v="16"/>
    <n v="48953"/>
    <x v="34"/>
    <x v="0"/>
    <n v="70"/>
    <x v="2667"/>
    <x v="0"/>
    <n v="1430000000000"/>
    <s v="Running Shoes"/>
    <n v="12600000000000"/>
    <n v="1"/>
    <n v="733.13"/>
    <n v="806.44299999999998"/>
    <n v="73.313000000000002"/>
  </r>
  <r>
    <s v="gid://shopify/LineItem/2155808358478"/>
    <n v="3382"/>
    <s v="United States"/>
    <s v="Prince"/>
    <s v="Haggett"/>
    <x v="2"/>
    <n v="73695"/>
    <x v="120"/>
    <x v="0"/>
    <n v="5422"/>
    <x v="625"/>
    <x v="0"/>
    <n v="1390000000000"/>
    <s v="Running Shoes"/>
    <n v="12500000000000"/>
    <n v="1"/>
    <n v="537.13"/>
    <n v="590.84299999999996"/>
    <n v="53.713000000000001"/>
  </r>
  <r>
    <s v="gid://shopify/LineItem/2159431483470"/>
    <n v="5934"/>
    <s v="United States"/>
    <s v="Isa"/>
    <s v="Geraldo"/>
    <x v="4"/>
    <n v="92027"/>
    <x v="43"/>
    <x v="0"/>
    <n v="2171"/>
    <x v="2112"/>
    <x v="0"/>
    <n v="1420000000000"/>
    <s v="Running Shoes"/>
    <n v="12600000000000"/>
    <n v="1"/>
    <n v="537.13"/>
    <n v="590.84299999999996"/>
    <n v="53.713000000000001"/>
  </r>
  <r>
    <s v="gid://shopify/LineItem/2155215061070"/>
    <n v="3053"/>
    <s v="United States"/>
    <s v="Patton"/>
    <s v="Kobsch"/>
    <x v="7"/>
    <n v="55310"/>
    <x v="239"/>
    <x v="0"/>
    <n v="3971"/>
    <x v="641"/>
    <x v="0"/>
    <n v="1380000000000"/>
    <s v="Running Shoes"/>
    <n v="12400000000000"/>
    <n v="1"/>
    <n v="869.13"/>
    <n v="956.04300000000001"/>
    <n v="86.912999999999997"/>
  </r>
  <r>
    <s v="gid://shopify/LineItem/2156695846990"/>
    <n v="4111"/>
    <s v="United States"/>
    <s v="Eduino"/>
    <s v="Daugherty"/>
    <x v="1"/>
    <n v="93506"/>
    <x v="27"/>
    <x v="0"/>
    <n v="3308"/>
    <x v="2668"/>
    <x v="0"/>
    <n v="1380000000000"/>
    <s v="Running Shoes"/>
    <n v="12400000000000"/>
    <n v="1"/>
    <n v="579.92999999999995"/>
    <n v="637.923"/>
    <n v="57.993000000000002"/>
  </r>
  <r>
    <s v="gid://shopify/LineItem/2159760965710"/>
    <n v="6156"/>
    <s v="United States"/>
    <s v="Bronson"/>
    <s v="Beecham"/>
    <x v="11"/>
    <n v="47986"/>
    <x v="54"/>
    <x v="0"/>
    <n v="5778"/>
    <x v="1573"/>
    <x v="0"/>
    <n v="1780000000000"/>
    <s v="Running Shoes"/>
    <n v="17600000000000"/>
    <n v="1"/>
    <n v="1223.1300000000001"/>
    <n v="1345.443"/>
    <n v="122.313"/>
  </r>
  <r>
    <s v="gid://shopify/LineItem/2155796856910"/>
    <n v="3373"/>
    <s v="United States"/>
    <s v="Chelsey"/>
    <s v="Faulds"/>
    <x v="24"/>
    <n v="16296"/>
    <x v="50"/>
    <x v="0"/>
    <n v="1717"/>
    <x v="2669"/>
    <x v="0"/>
    <n v="6689477957"/>
    <s v="Running Shoes"/>
    <n v="22464300165"/>
    <n v="1"/>
    <n v="658.33"/>
    <n v="724.16300000000001"/>
    <n v="65.832999999999998"/>
  </r>
  <r>
    <s v="gid://shopify/LineItem/2154369876046"/>
    <n v="2128"/>
    <s v="United States"/>
    <s v="Kristal"/>
    <s v="Tibbles"/>
    <x v="15"/>
    <n v="25030"/>
    <x v="48"/>
    <x v="0"/>
    <n v="3277"/>
    <x v="2670"/>
    <x v="0"/>
    <n v="1380000000000"/>
    <s v="Running Shoes"/>
    <n v="12400000000000"/>
    <n v="1"/>
    <n v="497.13"/>
    <n v="546.84299999999996"/>
    <n v="49.713000000000001"/>
  </r>
  <r>
    <s v="gid://shopify/LineItem/2154546757710"/>
    <n v="2355"/>
    <s v="United States"/>
    <s v="Rebecka"/>
    <s v="Haylock"/>
    <x v="0"/>
    <n v="8018"/>
    <x v="37"/>
    <x v="0"/>
    <n v="4367"/>
    <x v="2671"/>
    <x v="0"/>
    <n v="150000000000"/>
    <s v="Running Shoes"/>
    <n v="1470000000000"/>
    <n v="1"/>
    <n v="625.13"/>
    <n v="687.64300000000003"/>
    <n v="62.512999999999998"/>
  </r>
  <r>
    <s v="gid://shopify/LineItem/2156175917134"/>
    <n v="3695"/>
    <s v="United States"/>
    <s v="Ben"/>
    <s v="Braundt"/>
    <x v="21"/>
    <n v="29464"/>
    <x v="69"/>
    <x v="0"/>
    <n v="6111"/>
    <x v="2672"/>
    <x v="0"/>
    <n v="1380000000000"/>
    <s v="Running Shoes"/>
    <n v="12400000000000"/>
    <n v="1"/>
    <n v="674.33"/>
    <n v="741.76300000000003"/>
    <n v="67.433000000000007"/>
  </r>
  <r>
    <s v="gid://shopify/LineItem/2153417179214"/>
    <n v="1500"/>
    <s v="United States"/>
    <s v="Broddy"/>
    <s v="Pabelik"/>
    <x v="16"/>
    <n v="40709"/>
    <x v="416"/>
    <x v="0"/>
    <n v="5797"/>
    <x v="2673"/>
    <x v="0"/>
    <n v="150000000000"/>
    <s v="Running Shoes"/>
    <n v="1470000000000"/>
    <n v="1"/>
    <n v="497.13"/>
    <n v="546.84299999999996"/>
    <n v="49.713000000000001"/>
  </r>
  <r>
    <s v="gid://shopify/LineItem/2155782504526"/>
    <n v="3354"/>
    <s v="United States"/>
    <s v="Angus"/>
    <s v="Leall"/>
    <x v="0"/>
    <n v="55750"/>
    <x v="97"/>
    <x v="0"/>
    <n v="464"/>
    <x v="2674"/>
    <x v="0"/>
    <n v="6964674693"/>
    <s v="Running Shoes"/>
    <n v="24039256901"/>
    <n v="1"/>
    <n v="563.92999999999995"/>
    <n v="620.32299999999998"/>
    <n v="56.393000000000001"/>
  </r>
  <r>
    <s v="gid://shopify/LineItem/2153987801166"/>
    <n v="1988"/>
    <s v="United States"/>
    <s v="Carlo"/>
    <s v="Syfax"/>
    <x v="29"/>
    <n v="29340"/>
    <x v="62"/>
    <x v="0"/>
    <n v="2631"/>
    <x v="2675"/>
    <x v="0"/>
    <n v="8624692485"/>
    <s v="Running Shoes"/>
    <n v="36980518341"/>
    <n v="1"/>
    <n v="723.13"/>
    <n v="795.44299999999998"/>
    <n v="72.313000000000002"/>
  </r>
  <r>
    <s v="gid://shopify/LineItem/2155212275790"/>
    <n v="3049"/>
    <s v="United States"/>
    <s v="Geoff"/>
    <s v="Gurden"/>
    <x v="0"/>
    <n v="88747"/>
    <x v="0"/>
    <x v="0"/>
    <n v="5354"/>
    <x v="2676"/>
    <x v="0"/>
    <n v="150000000000"/>
    <s v="Running Shoes"/>
    <n v="1470000000000"/>
    <n v="1"/>
    <n v="527.13"/>
    <n v="579.84299999999996"/>
    <n v="52.713000000000001"/>
  </r>
  <r>
    <s v="gid://shopify/LineItem/2158975254606"/>
    <n v="5628"/>
    <s v="United States"/>
    <s v="Lizette"/>
    <s v="Guillond"/>
    <x v="0"/>
    <n v="10666"/>
    <x v="0"/>
    <x v="0"/>
    <n v="2197"/>
    <x v="2677"/>
    <x v="0"/>
    <n v="5886651461"/>
    <s v="Running Shoes"/>
    <n v="18827886661"/>
    <n v="1"/>
    <n v="501.53"/>
    <n v="551.68299999999999"/>
    <n v="50.152999999999999"/>
  </r>
  <r>
    <s v="gid://shopify/LineItem/2157065011278"/>
    <n v="4314"/>
    <s v="United States"/>
    <s v="Maxie"/>
    <s v="Cousens"/>
    <x v="7"/>
    <n v="16807"/>
    <x v="239"/>
    <x v="0"/>
    <n v="6064"/>
    <x v="2678"/>
    <x v="0"/>
    <n v="2350000000000"/>
    <s v="Running Shoes"/>
    <n v="21100000000000"/>
    <n v="1"/>
    <n v="625.13"/>
    <n v="687.64300000000003"/>
    <n v="62.512999999999998"/>
  </r>
  <r>
    <s v="gid://shopify/LineItem/2157056983118"/>
    <n v="4300"/>
    <s v="United States"/>
    <s v="Jermaine"/>
    <s v="Barstock"/>
    <x v="8"/>
    <n v="91220"/>
    <x v="157"/>
    <x v="0"/>
    <n v="3929"/>
    <x v="1288"/>
    <x v="0"/>
    <n v="6442801413"/>
    <s v="Running Shoes"/>
    <n v="21306262469"/>
    <n v="1"/>
    <n v="666.33"/>
    <n v="732.96299999999997"/>
    <n v="66.632999999999996"/>
  </r>
  <r>
    <s v="gid://shopify/LineItem/2153348726862"/>
    <n v="1446"/>
    <s v="United States"/>
    <s v="Charlena"/>
    <s v="Childs"/>
    <x v="9"/>
    <n v="20981"/>
    <x v="15"/>
    <x v="0"/>
    <n v="6102"/>
    <x v="2679"/>
    <x v="0"/>
    <n v="6442800197"/>
    <s v="Running Shoes"/>
    <n v="21306250053"/>
    <n v="1"/>
    <n v="497.13"/>
    <n v="546.84299999999996"/>
    <n v="49.713000000000001"/>
  </r>
  <r>
    <s v="gid://shopify/LineItem/2152572223566"/>
    <n v="926"/>
    <s v="United States"/>
    <s v="Cherice"/>
    <s v="Hickisson"/>
    <x v="11"/>
    <n v="94835"/>
    <x v="337"/>
    <x v="0"/>
    <n v="2754"/>
    <x v="2680"/>
    <x v="0"/>
    <n v="6689478149"/>
    <s v="Running Shoes"/>
    <n v="22464300869"/>
    <n v="1"/>
    <n v="509.53"/>
    <n v="560.48299999999995"/>
    <n v="50.953000000000003"/>
  </r>
  <r>
    <s v="gid://shopify/LineItem/2158960083022"/>
    <n v="5616"/>
    <s v="United States"/>
    <s v="Vasily"/>
    <s v="Stobbe"/>
    <x v="25"/>
    <n v="70492"/>
    <x v="68"/>
    <x v="0"/>
    <n v="2296"/>
    <x v="2681"/>
    <x v="0"/>
    <n v="6689477701"/>
    <s v="Running Shoes"/>
    <n v="22464295173"/>
    <n v="1"/>
    <n v="537.13"/>
    <n v="590.84299999999996"/>
    <n v="53.713000000000001"/>
  </r>
  <r>
    <s v="gid://shopify/LineItem/2155430477902"/>
    <n v="3184"/>
    <s v="United States"/>
    <s v="Anna"/>
    <s v="Chesley"/>
    <x v="19"/>
    <n v="55954"/>
    <x v="40"/>
    <x v="0"/>
    <n v="6414"/>
    <x v="609"/>
    <x v="0"/>
    <n v="6442802437"/>
    <s v="Running Shoes"/>
    <n v="21306268037"/>
    <n v="1"/>
    <n v="537.13"/>
    <n v="590.84299999999996"/>
    <n v="53.713000000000001"/>
  </r>
  <r>
    <s v="gid://shopify/LineItem/2160124657742"/>
    <n v="6272"/>
    <s v="United States"/>
    <s v="Oates"/>
    <s v="Boxill"/>
    <x v="11"/>
    <n v="58433"/>
    <x v="63"/>
    <x v="0"/>
    <n v="4580"/>
    <x v="2682"/>
    <x v="0"/>
    <n v="6442802437"/>
    <s v="Running Shoes"/>
    <n v="21306268037"/>
    <n v="1"/>
    <n v="517.53"/>
    <n v="569.28300000000002"/>
    <n v="51.753"/>
  </r>
  <r>
    <s v="gid://shopify/LineItem/2156410667086"/>
    <n v="3892"/>
    <s v="United States"/>
    <s v="Aurilia"/>
    <s v="Grigsby"/>
    <x v="13"/>
    <n v="10348"/>
    <x v="56"/>
    <x v="0"/>
    <n v="652"/>
    <x v="864"/>
    <x v="0"/>
    <n v="6442799621"/>
    <s v="Running Shoes"/>
    <n v="21306244997"/>
    <n v="1"/>
    <n v="642.33000000000004"/>
    <n v="706.56299999999999"/>
    <n v="64.233000000000004"/>
  </r>
  <r>
    <s v="gid://shopify/LineItem/2153563881550"/>
    <n v="1638"/>
    <s v="United States"/>
    <s v="Roderich"/>
    <s v="Bande"/>
    <x v="6"/>
    <n v="36346"/>
    <x v="14"/>
    <x v="0"/>
    <n v="3304"/>
    <x v="2683"/>
    <x v="0"/>
    <n v="150000000000"/>
    <s v="Running Shoes"/>
    <n v="1470000000000"/>
    <n v="1"/>
    <n v="527.13"/>
    <n v="579.84299999999996"/>
    <n v="52.713000000000001"/>
  </r>
  <r>
    <s v="gid://shopify/LineItem/2151875346510"/>
    <n v="489"/>
    <s v="United States"/>
    <s v="Livia"/>
    <s v="Shewon"/>
    <x v="2"/>
    <n v="80092"/>
    <x v="159"/>
    <x v="0"/>
    <n v="1220"/>
    <x v="2684"/>
    <x v="0"/>
    <n v="6870669573"/>
    <s v="Running Shoes"/>
    <n v="23268258053"/>
    <n v="1"/>
    <n v="527.13"/>
    <n v="579.84299999999996"/>
    <n v="52.713000000000001"/>
  </r>
  <r>
    <s v="gid://shopify/LineItem/2151474004046"/>
    <n v="129"/>
    <s v="United States"/>
    <s v="Winny"/>
    <s v="Moran"/>
    <x v="28"/>
    <n v="20233"/>
    <x v="389"/>
    <x v="0"/>
    <n v="2008"/>
    <x v="2685"/>
    <x v="0"/>
    <n v="6689477957"/>
    <s v="Running Shoes"/>
    <n v="22464300357"/>
    <n v="1"/>
    <n v="527.13"/>
    <n v="579.84299999999996"/>
    <n v="52.713000000000001"/>
  </r>
  <r>
    <s v="gid://shopify/LineItem/2151830093902"/>
    <n v="450"/>
    <s v="United States"/>
    <s v="Richmound"/>
    <s v="Insko"/>
    <x v="7"/>
    <n v="11158"/>
    <x v="61"/>
    <x v="0"/>
    <n v="5785"/>
    <x v="244"/>
    <x v="0"/>
    <n v="150000000000"/>
    <s v="Running Shoes"/>
    <n v="1470000000000"/>
    <n v="1"/>
    <n v="527.13"/>
    <n v="579.84299999999996"/>
    <n v="52.713000000000001"/>
  </r>
  <r>
    <s v="gid://shopify/LineItem/2157023395918"/>
    <n v="4250"/>
    <s v="United States"/>
    <s v="Gabriele"/>
    <s v="Dunmore"/>
    <x v="31"/>
    <n v="53531"/>
    <x v="179"/>
    <x v="0"/>
    <n v="971"/>
    <x v="470"/>
    <x v="0"/>
    <n v="6964674693"/>
    <s v="Running Shoes"/>
    <n v="24039257477"/>
    <n v="1"/>
    <n v="493.53"/>
    <n v="542.88300000000004"/>
    <n v="49.353000000000002"/>
  </r>
  <r>
    <s v="gid://shopify/LineItem/2160469082190"/>
    <n v="6639"/>
    <s v="United States"/>
    <s v="Bibbye"/>
    <s v="Houldey"/>
    <x v="13"/>
    <n v="36880"/>
    <x v="56"/>
    <x v="0"/>
    <n v="3758"/>
    <x v="2686"/>
    <x v="0"/>
    <n v="6689478149"/>
    <s v="Running Shoes"/>
    <n v="22464300933"/>
    <n v="1"/>
    <n v="655.13"/>
    <n v="720.64300000000003"/>
    <n v="65.513000000000005"/>
  </r>
  <r>
    <s v="gid://shopify/LineItem/2153484943438"/>
    <n v="1542"/>
    <s v="United States"/>
    <s v="Arlie"/>
    <s v="Jeanenet"/>
    <x v="6"/>
    <n v="36149"/>
    <x v="194"/>
    <x v="0"/>
    <n v="4592"/>
    <x v="2594"/>
    <x v="0"/>
    <n v="8624688325"/>
    <s v="Running Shoes"/>
    <n v="36980478021"/>
    <n v="1"/>
    <n v="527.13"/>
    <n v="579.84299999999996"/>
    <n v="52.713000000000001"/>
  </r>
  <r>
    <s v="gid://shopify/LineItem/2157234782286"/>
    <n v="4528"/>
    <s v="United States"/>
    <s v="Hamil"/>
    <s v="Faulconer"/>
    <x v="0"/>
    <n v="73620"/>
    <x v="103"/>
    <x v="0"/>
    <n v="5878"/>
    <x v="2687"/>
    <x v="0"/>
    <n v="8624688325"/>
    <s v="Running Shoes"/>
    <n v="36980478021"/>
    <n v="1"/>
    <n v="527.13"/>
    <n v="579.84299999999996"/>
    <n v="52.713000000000001"/>
  </r>
  <r>
    <s v="gid://shopify/LineItem/2155961188430"/>
    <n v="3518"/>
    <s v="United States"/>
    <s v="Jessie"/>
    <s v="Skegg"/>
    <x v="0"/>
    <n v="62113"/>
    <x v="188"/>
    <x v="0"/>
    <n v="403"/>
    <x v="2688"/>
    <x v="0"/>
    <n v="6689477957"/>
    <s v="Running Shoes"/>
    <n v="22464298949"/>
    <n v="1"/>
    <n v="625.13"/>
    <n v="687.64300000000003"/>
    <n v="62.512999999999998"/>
  </r>
  <r>
    <s v="gid://shopify/LineItem/2155761074254"/>
    <n v="3335"/>
    <s v="United States"/>
    <s v="Shirlee"/>
    <s v="Cicchetto"/>
    <x v="22"/>
    <n v="31249"/>
    <x v="170"/>
    <x v="0"/>
    <n v="2418"/>
    <x v="2689"/>
    <x v="0"/>
    <n v="6442801413"/>
    <s v="Running Shoes"/>
    <n v="21306262085"/>
    <n v="1"/>
    <n v="635.13"/>
    <n v="698.64300000000003"/>
    <n v="63.512999999999998"/>
  </r>
  <r>
    <s v="gid://shopify/LineItem/2151823900750"/>
    <n v="443"/>
    <s v="United States"/>
    <s v="Demetra"/>
    <s v="Pleven"/>
    <x v="0"/>
    <n v="2511"/>
    <x v="2"/>
    <x v="0"/>
    <n v="4749"/>
    <x v="2690"/>
    <x v="0"/>
    <n v="1420000000000"/>
    <s v="Running Shoes"/>
    <n v="12600000000000"/>
    <n v="1"/>
    <n v="537.13"/>
    <n v="590.84299999999996"/>
    <n v="53.713000000000001"/>
  </r>
  <r>
    <s v="gid://shopify/LineItem/2160952836174"/>
    <n v="7033"/>
    <s v="United States"/>
    <s v="Mallorie"/>
    <s v="Champion"/>
    <x v="0"/>
    <n v="95203"/>
    <x v="85"/>
    <x v="0"/>
    <n v="6021"/>
    <x v="2691"/>
    <x v="0"/>
    <n v="1390000000000"/>
    <s v="Running Shoes"/>
    <n v="12500000000000"/>
    <n v="1"/>
    <n v="635.13"/>
    <n v="698.64300000000003"/>
    <n v="63.512999999999998"/>
  </r>
  <r>
    <s v="gid://shopify/LineItem/2154631397454"/>
    <n v="2435"/>
    <s v="United States"/>
    <s v="Job"/>
    <s v="Prattin"/>
    <x v="22"/>
    <n v="23742"/>
    <x v="45"/>
    <x v="0"/>
    <n v="3997"/>
    <x v="2692"/>
    <x v="0"/>
    <n v="6964674693"/>
    <s v="Running Shoes"/>
    <n v="24039257093"/>
    <n v="1"/>
    <n v="539.92999999999995"/>
    <n v="593.923"/>
    <n v="53.993000000000002"/>
  </r>
  <r>
    <s v="gid://shopify/LineItem/2155714609230"/>
    <n v="3282"/>
    <s v="United States"/>
    <s v="Atlanta"/>
    <s v="Sudran"/>
    <x v="2"/>
    <n v="30034"/>
    <x v="258"/>
    <x v="0"/>
    <n v="5077"/>
    <x v="2693"/>
    <x v="0"/>
    <n v="1380000000000"/>
    <s v="Running Shoes"/>
    <n v="12400000000000"/>
    <n v="1"/>
    <n v="635.13"/>
    <n v="698.64300000000003"/>
    <n v="63.512999999999998"/>
  </r>
  <r>
    <s v="gid://shopify/LineItem/2157387317326"/>
    <n v="4680"/>
    <s v="United States"/>
    <s v="Far"/>
    <s v="Garthshore"/>
    <x v="28"/>
    <n v="53688"/>
    <x v="300"/>
    <x v="0"/>
    <n v="1800"/>
    <x v="203"/>
    <x v="0"/>
    <n v="1430000000000"/>
    <s v="Running Shoes"/>
    <n v="12600000000000"/>
    <n v="1"/>
    <n v="723.13"/>
    <n v="795.44299999999998"/>
    <n v="72.313000000000002"/>
  </r>
  <r>
    <s v="gid://shopify/LineItem/2154666491982"/>
    <n v="2470"/>
    <s v="United States"/>
    <s v="Bettye"/>
    <s v="Hagyard"/>
    <x v="0"/>
    <n v="49097"/>
    <x v="51"/>
    <x v="0"/>
    <n v="4223"/>
    <x v="1905"/>
    <x v="0"/>
    <n v="1430000000000"/>
    <s v="Running Shoes"/>
    <n v="12600000000000"/>
    <n v="1"/>
    <n v="517.53"/>
    <n v="569.28300000000002"/>
    <n v="51.753"/>
  </r>
  <r>
    <s v="gid://shopify/LineItem/2153802760270"/>
    <n v="1867"/>
    <s v="United States"/>
    <s v="Lusa"/>
    <s v="Lenahan"/>
    <x v="6"/>
    <n v="52500"/>
    <x v="66"/>
    <x v="0"/>
    <n v="2067"/>
    <x v="2694"/>
    <x v="0"/>
    <n v="1430000000000"/>
    <s v="Running Shoes"/>
    <n v="12600000000000"/>
    <n v="1"/>
    <n v="674.33"/>
    <n v="741.76300000000003"/>
    <n v="67.433000000000007"/>
  </r>
  <r>
    <s v="gid://shopify/LineItem/2154840260686"/>
    <n v="2659"/>
    <s v="United States"/>
    <s v="Henderson"/>
    <s v="Tribe"/>
    <x v="31"/>
    <n v="17730"/>
    <x v="144"/>
    <x v="0"/>
    <n v="584"/>
    <x v="2695"/>
    <x v="0"/>
    <n v="150000000000"/>
    <s v="Running Shoes"/>
    <n v="1470000000000"/>
    <n v="1"/>
    <n v="517.53"/>
    <n v="569.28300000000002"/>
    <n v="51.753"/>
  </r>
  <r>
    <s v="gid://shopify/LineItem/2156639092814"/>
    <n v="4072"/>
    <s v="United States"/>
    <s v="Silvanus"/>
    <s v="Coston"/>
    <x v="22"/>
    <n v="7837"/>
    <x v="45"/>
    <x v="0"/>
    <n v="5210"/>
    <x v="2696"/>
    <x v="0"/>
    <n v="8624688325"/>
    <s v="Running Shoes"/>
    <n v="36980478149"/>
    <n v="1"/>
    <n v="527.13"/>
    <n v="579.84299999999996"/>
    <n v="52.713000000000001"/>
  </r>
  <r>
    <s v="gid://shopify/LineItem/2152227012686"/>
    <n v="722"/>
    <s v="United States"/>
    <s v="Julian"/>
    <s v="Briston"/>
    <x v="2"/>
    <n v="42148"/>
    <x v="209"/>
    <x v="0"/>
    <n v="3034"/>
    <x v="2697"/>
    <x v="0"/>
    <n v="1430000000000"/>
    <s v="Running Shoes"/>
    <n v="12600000000000"/>
    <n v="1"/>
    <n v="635.13"/>
    <n v="698.64300000000003"/>
    <n v="63.512999999999998"/>
  </r>
  <r>
    <s v="gid://shopify/LineItem/2151785660494"/>
    <n v="411"/>
    <s v="United States"/>
    <s v="Zandra"/>
    <s v="Ansteys"/>
    <x v="0"/>
    <n v="67153"/>
    <x v="85"/>
    <x v="0"/>
    <n v="2593"/>
    <x v="2698"/>
    <x v="0"/>
    <n v="6689478149"/>
    <s v="Running Shoes"/>
    <n v="1550000000000"/>
    <n v="1"/>
    <n v="527.13"/>
    <n v="579.84299999999996"/>
    <n v="52.713000000000001"/>
  </r>
  <r>
    <s v="gid://shopify/LineItem/2161444913230"/>
    <n v="7392"/>
    <s v="United States"/>
    <s v="Glenn"/>
    <s v="Shird"/>
    <x v="2"/>
    <n v="62938"/>
    <x v="16"/>
    <x v="0"/>
    <n v="1666"/>
    <x v="2699"/>
    <x v="0"/>
    <n v="150000000000"/>
    <s v="Running Shoes"/>
    <n v="1470000000000"/>
    <n v="1"/>
    <n v="587.92999999999995"/>
    <n v="646.72299999999996"/>
    <n v="58.792999999999999"/>
  </r>
  <r>
    <s v="gid://shopify/LineItem/2153392930894"/>
    <n v="1473"/>
    <s v="United States"/>
    <s v="Felice"/>
    <s v="Privost"/>
    <x v="2"/>
    <n v="11687"/>
    <x v="80"/>
    <x v="0"/>
    <n v="2996"/>
    <x v="2129"/>
    <x v="0"/>
    <n v="6689478149"/>
    <s v="Running Shoes"/>
    <n v="1550000000000"/>
    <n v="1"/>
    <n v="509.53"/>
    <n v="560.48299999999995"/>
    <n v="50.953000000000003"/>
  </r>
  <r>
    <s v="gid://shopify/LineItem/2156726353998"/>
    <n v="4130"/>
    <s v="United States"/>
    <s v="Hillie"/>
    <s v="Guilliatt"/>
    <x v="15"/>
    <n v="55394"/>
    <x v="48"/>
    <x v="0"/>
    <n v="918"/>
    <x v="2700"/>
    <x v="0"/>
    <n v="6689478149"/>
    <s v="Running Shoes"/>
    <n v="1560000000000"/>
    <n v="1"/>
    <n v="527.13"/>
    <n v="579.84299999999996"/>
    <n v="52.713000000000001"/>
  </r>
  <r>
    <s v="gid://shopify/LineItem/2158052704334"/>
    <n v="5210"/>
    <s v="United States"/>
    <s v="Guthrey"/>
    <s v="Stares"/>
    <x v="2"/>
    <n v="40307"/>
    <x v="80"/>
    <x v="0"/>
    <n v="395"/>
    <x v="2701"/>
    <x v="0"/>
    <n v="2340000000000"/>
    <s v="Running Shoes"/>
    <n v="21100000000000"/>
    <n v="1"/>
    <n v="517.53"/>
    <n v="569.28300000000002"/>
    <n v="51.753"/>
  </r>
  <r>
    <s v="gid://shopify/LineItem/2153510174798"/>
    <n v="1569"/>
    <s v="United States"/>
    <s v="Red"/>
    <s v="Medlin"/>
    <x v="21"/>
    <n v="67880"/>
    <x v="114"/>
    <x v="0"/>
    <n v="1255"/>
    <x v="2702"/>
    <x v="0"/>
    <n v="2340000000000"/>
    <s v="Running Shoes"/>
    <n v="21100000000000"/>
    <n v="1"/>
    <n v="537.13"/>
    <n v="590.84299999999996"/>
    <n v="53.713000000000001"/>
  </r>
  <r>
    <s v="gid://shopify/LineItem/2153167355982"/>
    <n v="1288"/>
    <s v="United States"/>
    <s v="Rufus"/>
    <s v="Shoemark"/>
    <x v="25"/>
    <n v="98820"/>
    <x v="279"/>
    <x v="0"/>
    <n v="1841"/>
    <x v="2370"/>
    <x v="0"/>
    <n v="6442802437"/>
    <s v="Running Shoes"/>
    <n v="1540000000000"/>
    <n v="1"/>
    <n v="517.53"/>
    <n v="569.28300000000002"/>
    <n v="51.753"/>
  </r>
  <r>
    <s v="gid://shopify/LineItem/2153514336334"/>
    <n v="1576"/>
    <s v="United States"/>
    <s v="Thia"/>
    <s v="Tolossi"/>
    <x v="11"/>
    <n v="28487"/>
    <x v="131"/>
    <x v="0"/>
    <n v="2288"/>
    <x v="2150"/>
    <x v="0"/>
    <n v="6137293317"/>
    <s v="Running Shoes"/>
    <n v="19946459781"/>
    <n v="1"/>
    <n v="605.13"/>
    <n v="665.64300000000003"/>
    <n v="60.512999999999998"/>
  </r>
  <r>
    <s v="gid://shopify/LineItem/2158645575758"/>
    <n v="5437"/>
    <s v="United States"/>
    <s v="Ravi"/>
    <s v="Janny"/>
    <x v="20"/>
    <n v="11905"/>
    <x v="417"/>
    <x v="0"/>
    <n v="6246"/>
    <x v="2703"/>
    <x v="0"/>
    <n v="2350000000000"/>
    <s v="Running Shoes"/>
    <n v="21100000000000"/>
    <n v="1"/>
    <n v="527.13"/>
    <n v="579.84299999999996"/>
    <n v="52.713000000000001"/>
  </r>
  <r>
    <s v="gid://shopify/LineItem/2156444254286"/>
    <n v="3924"/>
    <s v="United States"/>
    <s v="Mathian"/>
    <s v="Durham"/>
    <x v="13"/>
    <n v="53240"/>
    <x v="23"/>
    <x v="0"/>
    <n v="2525"/>
    <x v="2704"/>
    <x v="0"/>
    <n v="1380000000000"/>
    <s v="Running Shoes"/>
    <n v="12400000000000"/>
    <n v="1"/>
    <n v="615.13"/>
    <n v="676.64300000000003"/>
    <n v="61.512999999999998"/>
  </r>
  <r>
    <s v="gid://shopify/LineItem/2152347435086"/>
    <n v="793"/>
    <s v="United States"/>
    <s v="Prescott"/>
    <s v="Gwalter"/>
    <x v="0"/>
    <n v="54776"/>
    <x v="97"/>
    <x v="0"/>
    <n v="5489"/>
    <x v="2705"/>
    <x v="0"/>
    <n v="150000000000"/>
    <s v="Running Shoes"/>
    <n v="1470000000000"/>
    <n v="1"/>
    <n v="537.13"/>
    <n v="590.84299999999996"/>
    <n v="53.713000000000001"/>
  </r>
  <r>
    <s v="gid://shopify/LineItem/2159673180238"/>
    <n v="6088"/>
    <s v="United States"/>
    <s v="Sisile"/>
    <s v="Tomalin"/>
    <x v="9"/>
    <n v="25481"/>
    <x v="15"/>
    <x v="0"/>
    <n v="1063"/>
    <x v="2706"/>
    <x v="0"/>
    <n v="150000000000"/>
    <s v="Running Shoes"/>
    <n v="1470000000000"/>
    <n v="1"/>
    <n v="507.13"/>
    <n v="557.84299999999996"/>
    <n v="50.713000000000001"/>
  </r>
  <r>
    <s v="gid://shopify/LineItem/2153749381198"/>
    <n v="1822"/>
    <s v="United States"/>
    <s v="Lyn"/>
    <s v="Bahl"/>
    <x v="6"/>
    <n v="23617"/>
    <x v="60"/>
    <x v="0"/>
    <n v="6213"/>
    <x v="2707"/>
    <x v="0"/>
    <n v="162000000000"/>
    <s v="Running Shoes"/>
    <n v="1550000000000"/>
    <n v="1"/>
    <n v="507.13"/>
    <n v="557.84299999999996"/>
    <n v="50.713000000000001"/>
  </r>
  <r>
    <s v="gid://shopify/LineItem/2160744726606"/>
    <n v="6888"/>
    <s v="United States"/>
    <s v="Garvey"/>
    <s v="Simison"/>
    <x v="6"/>
    <n v="5609"/>
    <x v="174"/>
    <x v="0"/>
    <n v="4796"/>
    <x v="2708"/>
    <x v="0"/>
    <n v="150000000000"/>
    <s v="Running Shoes"/>
    <n v="1470000000000"/>
    <n v="1"/>
    <n v="555.13"/>
    <n v="610.64300000000003"/>
    <n v="55.512999999999998"/>
  </r>
  <r>
    <s v="gid://shopify/LineItem/2153082781774"/>
    <n v="1206"/>
    <s v="United States"/>
    <s v="Mordecai"/>
    <s v="Gosnay"/>
    <x v="12"/>
    <n v="21638"/>
    <x v="20"/>
    <x v="0"/>
    <n v="2838"/>
    <x v="2709"/>
    <x v="0"/>
    <n v="1410000000000"/>
    <s v="Running Shoes"/>
    <n v="12500000000000"/>
    <n v="1"/>
    <n v="537.13"/>
    <n v="590.84299999999996"/>
    <n v="53.713000000000001"/>
  </r>
  <r>
    <s v="gid://shopify/LineItem/2153399418958"/>
    <n v="1480"/>
    <s v="United States"/>
    <s v="Hall"/>
    <s v="Bentjens"/>
    <x v="20"/>
    <n v="39907"/>
    <x v="417"/>
    <x v="0"/>
    <n v="6012"/>
    <x v="907"/>
    <x v="0"/>
    <n v="1380000000000"/>
    <s v="Running Shoes"/>
    <n v="12500000000000"/>
    <n v="1"/>
    <n v="537.13"/>
    <n v="590.84299999999996"/>
    <n v="53.713000000000001"/>
  </r>
  <r>
    <s v="gid://shopify/LineItem/2157912850510"/>
    <n v="5101"/>
    <s v="United States"/>
    <s v="Vikki"/>
    <s v="Yarmouth"/>
    <x v="17"/>
    <n v="30701"/>
    <x v="145"/>
    <x v="0"/>
    <n v="1631"/>
    <x v="2710"/>
    <x v="0"/>
    <n v="150000000000"/>
    <s v="Running Shoes"/>
    <n v="1470000000000"/>
    <n v="1"/>
    <n v="517.53"/>
    <n v="569.28300000000002"/>
    <n v="51.753"/>
  </r>
  <r>
    <s v="gid://shopify/LineItem/2159009857614"/>
    <n v="5653"/>
    <s v="United States"/>
    <s v="Salem"/>
    <s v="Nardrup"/>
    <x v="14"/>
    <n v="64928"/>
    <x v="377"/>
    <x v="0"/>
    <n v="834"/>
    <x v="1469"/>
    <x v="0"/>
    <n v="8624699653"/>
    <s v="Walking Shoes"/>
    <n v="36980575685"/>
    <n v="1"/>
    <n v="517.13"/>
    <n v="568.84299999999996"/>
    <n v="51.713000000000001"/>
  </r>
  <r>
    <s v="gid://shopify/LineItem/2160467181646"/>
    <n v="6635"/>
    <s v="United States"/>
    <s v="Marina"/>
    <s v="MacGee"/>
    <x v="6"/>
    <n v="792"/>
    <x v="100"/>
    <x v="0"/>
    <n v="2953"/>
    <x v="2008"/>
    <x v="0"/>
    <n v="169000000000"/>
    <s v="Walking Shoes"/>
    <n v="1570000000000"/>
    <n v="1"/>
    <n v="595.13"/>
    <n v="654.64300000000003"/>
    <n v="59.512999999999998"/>
  </r>
  <r>
    <s v="gid://shopify/LineItem/2159827484750"/>
    <n v="6191"/>
    <s v="United States"/>
    <s v="Hayward"/>
    <s v="Slowgrave"/>
    <x v="7"/>
    <n v="7146"/>
    <x v="225"/>
    <x v="0"/>
    <n v="2685"/>
    <x v="2711"/>
    <x v="0"/>
    <n v="1380000000000"/>
    <s v="Walking Shoes"/>
    <n v="12500000000000"/>
    <n v="1"/>
    <n v="537.13"/>
    <n v="590.84299999999996"/>
    <n v="53.713000000000001"/>
  </r>
  <r>
    <s v="gid://shopify/LineItem/2155784372302"/>
    <n v="3359"/>
    <s v="United States"/>
    <s v="Shaine"/>
    <s v="Beldam"/>
    <x v="37"/>
    <n v="58709"/>
    <x v="173"/>
    <x v="0"/>
    <n v="5783"/>
    <x v="1585"/>
    <x v="0"/>
    <n v="1380000000000"/>
    <s v="Running Shoes"/>
    <n v="12400000000000"/>
    <n v="1"/>
    <n v="537.13"/>
    <n v="590.84299999999996"/>
    <n v="53.713000000000001"/>
  </r>
  <r>
    <s v="gid://shopify/LineItem/2155751735374"/>
    <n v="3324"/>
    <s v="United States"/>
    <s v="Torr"/>
    <s v="Eggleston"/>
    <x v="28"/>
    <n v="37184"/>
    <x v="118"/>
    <x v="0"/>
    <n v="257"/>
    <x v="2712"/>
    <x v="0"/>
    <n v="166000000000"/>
    <s v="Running Shoes"/>
    <n v="1560000000000"/>
    <n v="2"/>
    <n v="673.13"/>
    <n v="740.44299999999998"/>
    <n v="67.313000000000002"/>
  </r>
  <r>
    <s v="gid://shopify/LineItem/2157239730254"/>
    <n v="4534"/>
    <s v="United States"/>
    <s v="Gottfried"/>
    <s v="Itzhaki"/>
    <x v="0"/>
    <n v="64517"/>
    <x v="51"/>
    <x v="0"/>
    <n v="1247"/>
    <x v="1579"/>
    <x v="0"/>
    <n v="150000000000"/>
    <s v="Running Shoes"/>
    <n v="1470000000000"/>
    <n v="1"/>
    <n v="537.13"/>
    <n v="590.84299999999996"/>
    <n v="53.713000000000001"/>
  </r>
  <r>
    <s v="gid://shopify/LineItem/2157677019214"/>
    <n v="4923"/>
    <s v="United States"/>
    <s v="Leticia"/>
    <s v="Richardes"/>
    <x v="6"/>
    <n v="73890"/>
    <x v="140"/>
    <x v="0"/>
    <n v="4920"/>
    <x v="2713"/>
    <x v="0"/>
    <n v="1380000000000"/>
    <s v="Running Shoes"/>
    <n v="12400000000000"/>
    <n v="1"/>
    <n v="497.13"/>
    <n v="546.84299999999996"/>
    <n v="49.713000000000001"/>
  </r>
  <r>
    <s v="gid://shopify/LineItem/2158581186638"/>
    <n v="5398"/>
    <s v="United States"/>
    <s v="Lothaire"/>
    <s v="Ilson"/>
    <x v="2"/>
    <n v="98532"/>
    <x v="19"/>
    <x v="0"/>
    <n v="2212"/>
    <x v="2714"/>
    <x v="0"/>
    <n v="7861509637"/>
    <s v="Running Shoes"/>
    <n v="29518533061"/>
    <n v="1"/>
    <n v="527.13"/>
    <n v="579.84299999999996"/>
    <n v="52.713000000000001"/>
  </r>
  <r>
    <s v="gid://shopify/LineItem/2158446444622"/>
    <n v="5326"/>
    <s v="United States"/>
    <s v="Rea"/>
    <s v="Revie"/>
    <x v="6"/>
    <n v="175"/>
    <x v="140"/>
    <x v="0"/>
    <n v="5336"/>
    <x v="2715"/>
    <x v="0"/>
    <n v="7861509637"/>
    <s v="Running Shoes"/>
    <n v="29518533125"/>
    <n v="1"/>
    <n v="527.13"/>
    <n v="579.84299999999996"/>
    <n v="52.713000000000001"/>
  </r>
  <r>
    <s v="gid://shopify/LineItem/2160235577422"/>
    <n v="6373"/>
    <s v="United States"/>
    <s v="Erina"/>
    <s v="Gudeman"/>
    <x v="22"/>
    <n v="23966"/>
    <x v="45"/>
    <x v="0"/>
    <n v="6278"/>
    <x v="2230"/>
    <x v="0"/>
    <n v="6442802245"/>
    <s v="Running Shoes"/>
    <n v="26355514757"/>
    <n v="1"/>
    <n v="517.13"/>
    <n v="568.84299999999996"/>
    <n v="51.713000000000001"/>
  </r>
  <r>
    <s v="gid://shopify/LineItem/2159909503054"/>
    <n v="6231"/>
    <s v="United States"/>
    <s v="Sidonia"/>
    <s v="Pepperrall"/>
    <x v="3"/>
    <n v="77902"/>
    <x v="263"/>
    <x v="0"/>
    <n v="1839"/>
    <x v="2716"/>
    <x v="0"/>
    <n v="7861509637"/>
    <s v="Running Shoes"/>
    <n v="36825512069"/>
    <n v="1"/>
    <n v="563.92999999999995"/>
    <n v="620.32299999999998"/>
    <n v="56.393000000000001"/>
  </r>
  <r>
    <s v="gid://shopify/LineItem/2157565083726"/>
    <n v="4820"/>
    <s v="United States"/>
    <s v="Laird"/>
    <s v="Gillespie"/>
    <x v="6"/>
    <n v="45658"/>
    <x v="368"/>
    <x v="0"/>
    <n v="4065"/>
    <x v="2449"/>
    <x v="0"/>
    <n v="1380000000000"/>
    <s v="Running Shoes"/>
    <n v="12400000000000"/>
    <n v="1"/>
    <n v="653.13"/>
    <n v="718.44299999999998"/>
    <n v="65.313000000000002"/>
  </r>
  <r>
    <s v="gid://shopify/LineItem/2154645422158"/>
    <n v="2445"/>
    <s v="United States"/>
    <s v="Verney"/>
    <s v="Bainbrigge"/>
    <x v="0"/>
    <n v="87009"/>
    <x v="0"/>
    <x v="0"/>
    <n v="1658"/>
    <x v="416"/>
    <x v="0"/>
    <n v="6137297157"/>
    <s v="Boots"/>
    <n v="19946493125"/>
    <n v="1"/>
    <n v="537.13"/>
    <n v="590.84299999999996"/>
    <n v="53.713000000000001"/>
  </r>
  <r>
    <s v="gid://shopify/LineItem/2155078975566"/>
    <n v="2925"/>
    <s v="United States"/>
    <s v="Jeffy"/>
    <s v="Hulburd"/>
    <x v="3"/>
    <n v="61735"/>
    <x v="7"/>
    <x v="0"/>
    <n v="5792"/>
    <x v="1164"/>
    <x v="0"/>
    <n v="1420000000000"/>
    <s v="Running Shoes"/>
    <n v="12600000000000"/>
    <n v="1"/>
    <n v="674.33"/>
    <n v="741.76300000000003"/>
    <n v="67.433000000000007"/>
  </r>
  <r>
    <s v="gid://shopify/LineItem/2159417884750"/>
    <n v="5922"/>
    <s v="United States"/>
    <s v="Brenna"/>
    <s v="Enderle"/>
    <x v="14"/>
    <n v="69492"/>
    <x v="35"/>
    <x v="0"/>
    <n v="5799"/>
    <x v="1747"/>
    <x v="0"/>
    <n v="6689478149"/>
    <s v="Running Shoes"/>
    <n v="22464301381"/>
    <n v="1"/>
    <n v="527.13"/>
    <n v="579.84299999999996"/>
    <n v="52.713000000000001"/>
  </r>
  <r>
    <s v="gid://shopify/LineItem/2157606862926"/>
    <n v="4859"/>
    <s v="United States"/>
    <s v="Felix"/>
    <s v="Faber"/>
    <x v="6"/>
    <n v="61694"/>
    <x v="60"/>
    <x v="0"/>
    <n v="3512"/>
    <x v="374"/>
    <x v="0"/>
    <n v="150000000000"/>
    <s v="Running Shoes"/>
    <n v="1470000000000"/>
    <n v="1"/>
    <n v="555.92999999999995"/>
    <n v="611.52300000000002"/>
    <n v="55.593000000000004"/>
  </r>
  <r>
    <s v="gid://shopify/LineItem/2157349142606"/>
    <n v="4645"/>
    <s v="United States"/>
    <s v="Letta"/>
    <s v="Alstead"/>
    <x v="2"/>
    <n v="40668"/>
    <x v="22"/>
    <x v="0"/>
    <n v="623"/>
    <x v="2717"/>
    <x v="0"/>
    <n v="6442799621"/>
    <s v="Running Shoes"/>
    <n v="21306245061"/>
    <n v="1"/>
    <n v="493.53"/>
    <n v="542.88300000000004"/>
    <n v="49.353000000000002"/>
  </r>
  <r>
    <s v="gid://shopify/LineItem/2158529085518"/>
    <n v="5370"/>
    <s v="United States"/>
    <s v="Atlanta"/>
    <s v="MacCurlye"/>
    <x v="29"/>
    <n v="91422"/>
    <x v="315"/>
    <x v="0"/>
    <n v="1200"/>
    <x v="2718"/>
    <x v="0"/>
    <n v="6689477957"/>
    <s v="Running Shoes"/>
    <n v="22464299269"/>
    <n v="1"/>
    <n v="527.13"/>
    <n v="579.84299999999996"/>
    <n v="52.713000000000001"/>
  </r>
  <r>
    <s v="gid://shopify/LineItem/2159028830286"/>
    <n v="5663"/>
    <s v="United States"/>
    <s v="Kessiah"/>
    <s v="Penniall"/>
    <x v="33"/>
    <n v="28402"/>
    <x v="110"/>
    <x v="0"/>
    <n v="4142"/>
    <x v="2719"/>
    <x v="0"/>
    <n v="6689477957"/>
    <s v="Running Shoes"/>
    <n v="26355394693"/>
    <n v="1"/>
    <n v="509.53"/>
    <n v="560.48299999999995"/>
    <n v="50.953000000000003"/>
  </r>
  <r>
    <s v="gid://shopify/LineItem/2159355723854"/>
    <n v="5879"/>
    <s v="United States"/>
    <s v="Alair"/>
    <s v="Barnwille"/>
    <x v="27"/>
    <n v="6331"/>
    <x v="275"/>
    <x v="0"/>
    <n v="6279"/>
    <x v="2720"/>
    <x v="0"/>
    <n v="2340000000000"/>
    <s v="Running Shoes"/>
    <n v="21100000000000"/>
    <n v="1"/>
    <n v="537.13"/>
    <n v="590.84299999999996"/>
    <n v="53.713000000000001"/>
  </r>
  <r>
    <s v="gid://shopify/LineItem/2158735458382"/>
    <n v="5475"/>
    <s v="United States"/>
    <s v="Jereme"/>
    <s v="Titcombe"/>
    <x v="28"/>
    <n v="14270"/>
    <x v="207"/>
    <x v="0"/>
    <n v="1171"/>
    <x v="2721"/>
    <x v="0"/>
    <n v="6442802437"/>
    <s v="Running Shoes"/>
    <n v="1540000000000"/>
    <n v="1"/>
    <n v="537.13"/>
    <n v="590.84299999999996"/>
    <n v="53.713000000000001"/>
  </r>
  <r>
    <s v="gid://shopify/LineItem/2160993435726"/>
    <n v="7072"/>
    <s v="United States"/>
    <s v="Mela"/>
    <s v="Bankhurst"/>
    <x v="11"/>
    <n v="55902"/>
    <x v="418"/>
    <x v="0"/>
    <n v="436"/>
    <x v="2722"/>
    <x v="0"/>
    <n v="6137293317"/>
    <s v="Running Shoes"/>
    <n v="19946459845"/>
    <n v="1"/>
    <n v="517.53"/>
    <n v="569.28300000000002"/>
    <n v="51.753"/>
  </r>
  <r>
    <s v="gid://shopify/LineItem/2157898530894"/>
    <n v="5087"/>
    <s v="United States"/>
    <s v="Annalee"/>
    <s v="Wickwar"/>
    <x v="6"/>
    <n v="87673"/>
    <x v="419"/>
    <x v="0"/>
    <n v="930"/>
    <x v="1197"/>
    <x v="0"/>
    <n v="2350000000000"/>
    <s v="Running Shoes"/>
    <n v="21100000000000"/>
    <n v="1"/>
    <n v="509.53"/>
    <n v="560.48299999999995"/>
    <n v="50.953000000000003"/>
  </r>
  <r>
    <s v="gid://shopify/LineItem/2154361552974"/>
    <n v="2117"/>
    <s v="United States"/>
    <s v="Lila"/>
    <s v="Chaulk"/>
    <x v="6"/>
    <n v="68833"/>
    <x v="250"/>
    <x v="0"/>
    <n v="3635"/>
    <x v="2723"/>
    <x v="0"/>
    <n v="1380000000000"/>
    <s v="Running Shoes"/>
    <n v="12400000000000"/>
    <n v="1"/>
    <n v="527.13"/>
    <n v="579.84299999999996"/>
    <n v="52.713000000000001"/>
  </r>
  <r>
    <s v="gid://shopify/LineItem/2156400050254"/>
    <n v="3882"/>
    <s v="United States"/>
    <s v="Bernice"/>
    <s v="Bellwood"/>
    <x v="26"/>
    <n v="42096"/>
    <x v="242"/>
    <x v="0"/>
    <n v="2484"/>
    <x v="2724"/>
    <x v="0"/>
    <n v="150000000000"/>
    <s v="Running Shoes"/>
    <n v="1470000000000"/>
    <n v="1"/>
    <n v="537.13"/>
    <n v="590.84299999999996"/>
    <n v="53.713000000000001"/>
  </r>
  <r>
    <s v="gid://shopify/LineItem/2157237338190"/>
    <n v="4532"/>
    <s v="United States"/>
    <s v="Yasmin"/>
    <s v="Botte"/>
    <x v="29"/>
    <n v="27028"/>
    <x v="62"/>
    <x v="0"/>
    <n v="2995"/>
    <x v="2725"/>
    <x v="0"/>
    <n v="1420000000000"/>
    <s v="Walking Shoes"/>
    <n v="12600000000000"/>
    <n v="1"/>
    <n v="605.13"/>
    <n v="665.64300000000003"/>
    <n v="60.512999999999998"/>
  </r>
  <r>
    <s v="gid://shopify/LineItem/2158570405966"/>
    <n v="5390"/>
    <s v="United States"/>
    <s v="Clarine"/>
    <s v="Bover"/>
    <x v="2"/>
    <n v="78354"/>
    <x v="197"/>
    <x v="0"/>
    <n v="1293"/>
    <x v="2726"/>
    <x v="0"/>
    <n v="150000000000"/>
    <s v="Running Shoes"/>
    <n v="1470000000000"/>
    <n v="1"/>
    <n v="537.13"/>
    <n v="590.84299999999996"/>
    <n v="53.713000000000001"/>
  </r>
  <r>
    <s v="gid://shopify/LineItem/2156126601294"/>
    <n v="3657"/>
    <s v="United States"/>
    <s v="Evvie"/>
    <s v="Huskinson"/>
    <x v="19"/>
    <n v="91575"/>
    <x v="40"/>
    <x v="0"/>
    <n v="2584"/>
    <x v="2727"/>
    <x v="0"/>
    <n v="1380000000000"/>
    <s v="Boots"/>
    <n v="12400000000000"/>
    <n v="1"/>
    <n v="674.33"/>
    <n v="741.76300000000003"/>
    <n v="67.433000000000007"/>
  </r>
  <r>
    <s v="gid://shopify/LineItem/2159033614414"/>
    <n v="5668"/>
    <s v="United States"/>
    <s v="Jamie"/>
    <s v="Seefus"/>
    <x v="0"/>
    <n v="92816"/>
    <x v="413"/>
    <x v="0"/>
    <n v="3435"/>
    <x v="2728"/>
    <x v="0"/>
    <n v="6689477509"/>
    <s v="Running Shoes"/>
    <n v="22464292293"/>
    <n v="1"/>
    <n v="595.92999999999995"/>
    <n v="655.52300000000002"/>
    <n v="59.593000000000004"/>
  </r>
  <r>
    <s v="gid://shopify/LineItem/2155207458894"/>
    <n v="3046"/>
    <s v="United States"/>
    <s v="Constancy"/>
    <s v="Kearney"/>
    <x v="6"/>
    <n v="46919"/>
    <x v="140"/>
    <x v="0"/>
    <n v="5266"/>
    <x v="2729"/>
    <x v="0"/>
    <n v="6442802245"/>
    <s v="Running Shoes"/>
    <n v="26355502213"/>
    <n v="1"/>
    <n v="595.13"/>
    <n v="654.64300000000003"/>
    <n v="59.512999999999998"/>
  </r>
  <r>
    <s v="gid://shopify/LineItem/2155963252814"/>
    <n v="3520"/>
    <s v="United States"/>
    <s v="Theodora"/>
    <s v="Saxby"/>
    <x v="28"/>
    <n v="64674"/>
    <x v="118"/>
    <x v="0"/>
    <n v="6379"/>
    <x v="2730"/>
    <x v="0"/>
    <n v="1380000000000"/>
    <s v="Running Shoes"/>
    <n v="12400000000000"/>
    <n v="1"/>
    <n v="578.33000000000004"/>
    <n v="636.16300000000001"/>
    <n v="57.832999999999998"/>
  </r>
  <r>
    <s v="gid://shopify/LineItem/2151945699406"/>
    <n v="535"/>
    <s v="United States"/>
    <s v="Cornell"/>
    <s v="Weedon"/>
    <x v="42"/>
    <n v="65930"/>
    <x v="221"/>
    <x v="0"/>
    <n v="3059"/>
    <x v="2731"/>
    <x v="0"/>
    <n v="1410000000000"/>
    <s v="Running Shoes"/>
    <n v="12500000000000"/>
    <n v="1"/>
    <n v="521.53"/>
    <n v="573.68299999999999"/>
    <n v="52.152999999999999"/>
  </r>
  <r>
    <s v="gid://shopify/LineItem/2154581426254"/>
    <n v="2384"/>
    <s v="United States"/>
    <s v="Judon"/>
    <s v="Amdohr"/>
    <x v="2"/>
    <n v="7698"/>
    <x v="420"/>
    <x v="0"/>
    <n v="4991"/>
    <x v="2434"/>
    <x v="0"/>
    <n v="7405270789"/>
    <s v="Sandals"/>
    <n v="26812003781"/>
    <n v="1"/>
    <n v="539.92999999999995"/>
    <n v="593.923"/>
    <n v="53.993000000000002"/>
  </r>
  <r>
    <s v="gid://shopify/LineItem/2157359202382"/>
    <n v="4654"/>
    <s v="United States"/>
    <s v="Nickolaus"/>
    <s v="Bowser"/>
    <x v="15"/>
    <n v="90360"/>
    <x v="48"/>
    <x v="0"/>
    <n v="4501"/>
    <x v="2732"/>
    <x v="0"/>
    <n v="2350000000000"/>
    <s v="Running Shoes"/>
    <n v="21100000000000"/>
    <n v="1"/>
    <n v="723.13"/>
    <n v="795.44299999999998"/>
    <n v="72.313000000000002"/>
  </r>
  <r>
    <s v="gid://shopify/LineItem/2153036152910"/>
    <n v="1157"/>
    <s v="United States"/>
    <s v="Melvyn"/>
    <s v="Radden"/>
    <x v="15"/>
    <n v="51690"/>
    <x v="224"/>
    <x v="0"/>
    <n v="5681"/>
    <x v="2733"/>
    <x v="0"/>
    <n v="2340000000000"/>
    <s v="Running Shoes"/>
    <n v="21100000000000"/>
    <n v="1"/>
    <n v="674.33"/>
    <n v="741.76300000000003"/>
    <n v="67.433000000000007"/>
  </r>
  <r>
    <s v="gid://shopify/LineItem/2159838199886"/>
    <n v="6197"/>
    <s v="United States"/>
    <s v="Claretta"/>
    <s v="Moodycliffe"/>
    <x v="6"/>
    <n v="82065"/>
    <x v="194"/>
    <x v="0"/>
    <n v="5257"/>
    <x v="2734"/>
    <x v="0"/>
    <n v="1380000000000"/>
    <s v="Running Shoes"/>
    <n v="12400000000000"/>
    <n v="1"/>
    <n v="683.13"/>
    <n v="751.44299999999998"/>
    <n v="68.313000000000002"/>
  </r>
  <r>
    <s v="gid://shopify/LineItem/2156411158606"/>
    <n v="3894"/>
    <s v="United States"/>
    <s v="Kingsley"/>
    <s v="Beare"/>
    <x v="7"/>
    <n v="81647"/>
    <x v="335"/>
    <x v="0"/>
    <n v="2031"/>
    <x v="2735"/>
    <x v="0"/>
    <n v="1430000000000"/>
    <s v="Running Shoes"/>
    <n v="12600000000000"/>
    <n v="1"/>
    <n v="635.13"/>
    <n v="698.64300000000003"/>
    <n v="63.512999999999998"/>
  </r>
  <r>
    <s v="gid://shopify/LineItem/2155296948302"/>
    <n v="3114"/>
    <s v="United States"/>
    <s v="Trey"/>
    <s v="Ferrers"/>
    <x v="21"/>
    <n v="26622"/>
    <x v="44"/>
    <x v="0"/>
    <n v="390"/>
    <x v="2736"/>
    <x v="0"/>
    <n v="2340000000000"/>
    <s v="Running Shoes"/>
    <n v="21100000000000"/>
    <n v="1"/>
    <n v="625.13"/>
    <n v="687.64300000000003"/>
    <n v="62.512999999999998"/>
  </r>
  <r>
    <s v="gid://shopify/LineItem/2160512499790"/>
    <n v="6682"/>
    <s v="United States"/>
    <s v="Bordie"/>
    <s v="Barabich"/>
    <x v="11"/>
    <n v="87842"/>
    <x v="131"/>
    <x v="0"/>
    <n v="647"/>
    <x v="2737"/>
    <x v="0"/>
    <n v="1380000000000"/>
    <s v="Running Shoes"/>
    <n v="12400000000000"/>
    <n v="1"/>
    <n v="527.13"/>
    <n v="579.84299999999996"/>
    <n v="52.713000000000001"/>
  </r>
  <r>
    <s v="gid://shopify/LineItem/2155820941390"/>
    <n v="3394"/>
    <s v="United States"/>
    <s v="Shaina"/>
    <s v="Markwell"/>
    <x v="28"/>
    <n v="53963"/>
    <x v="59"/>
    <x v="0"/>
    <n v="2834"/>
    <x v="2738"/>
    <x v="0"/>
    <n v="150000000000"/>
    <s v="Running Shoes"/>
    <n v="1470000000000"/>
    <n v="1"/>
    <n v="531.92999999999995"/>
    <n v="585.12300000000005"/>
    <n v="53.192999999999998"/>
  </r>
  <r>
    <s v="gid://shopify/LineItem/2155840012366"/>
    <n v="3417"/>
    <s v="United States"/>
    <s v="Chaddy"/>
    <s v="Faragher"/>
    <x v="0"/>
    <n v="17117"/>
    <x v="51"/>
    <x v="0"/>
    <n v="2648"/>
    <x v="2739"/>
    <x v="0"/>
    <n v="1430000000000"/>
    <s v="Running Shoes"/>
    <n v="12600000000000"/>
    <n v="1"/>
    <n v="635.13"/>
    <n v="698.64300000000003"/>
    <n v="63.512999999999998"/>
  </r>
  <r>
    <s v="gid://shopify/LineItem/2160825401422"/>
    <n v="6948"/>
    <s v="United States"/>
    <s v="Ly"/>
    <s v="Fathers"/>
    <x v="17"/>
    <n v="24099"/>
    <x v="378"/>
    <x v="0"/>
    <n v="4038"/>
    <x v="2740"/>
    <x v="0"/>
    <n v="2350000000000"/>
    <s v="Running Shoes"/>
    <n v="21100000000000"/>
    <n v="1"/>
    <n v="605.13"/>
    <n v="665.64300000000003"/>
    <n v="60.512999999999998"/>
  </r>
  <r>
    <s v="gid://shopify/LineItem/2155296030798"/>
    <n v="3113"/>
    <s v="United States"/>
    <s v="Teddie"/>
    <s v="O'Fallon"/>
    <x v="8"/>
    <n v="7934"/>
    <x v="13"/>
    <x v="0"/>
    <n v="4641"/>
    <x v="2741"/>
    <x v="0"/>
    <n v="150000000000"/>
    <s v="Running Shoes"/>
    <n v="1470000000000"/>
    <n v="1"/>
    <n v="767.13"/>
    <n v="843.84299999999996"/>
    <n v="76.712999999999994"/>
  </r>
  <r>
    <s v="gid://shopify/LineItem/2152903639118"/>
    <n v="1021"/>
    <s v="United States"/>
    <s v="Mathias"/>
    <s v="Stollwerk"/>
    <x v="15"/>
    <n v="3969"/>
    <x v="129"/>
    <x v="0"/>
    <n v="2582"/>
    <x v="872"/>
    <x v="0"/>
    <n v="6137292741"/>
    <s v="Running Shoes"/>
    <n v="19946451845"/>
    <n v="1"/>
    <n v="791.13"/>
    <n v="870.24300000000005"/>
    <n v="79.113"/>
  </r>
  <r>
    <s v="gid://shopify/LineItem/2151420231758"/>
    <n v="81"/>
    <s v="United States"/>
    <s v="Thorn"/>
    <s v="Hulett"/>
    <x v="9"/>
    <n v="76633"/>
    <x v="15"/>
    <x v="0"/>
    <n v="2440"/>
    <x v="624"/>
    <x v="0"/>
    <n v="6689477957"/>
    <s v="Running Shoes"/>
    <n v="22464298949"/>
    <n v="1"/>
    <n v="605.13"/>
    <n v="665.64300000000003"/>
    <n v="60.512999999999998"/>
  </r>
  <r>
    <s v="gid://shopify/LineItem/2155087855694"/>
    <n v="2934"/>
    <s v="United States"/>
    <s v="Wernher"/>
    <s v="Rentoll"/>
    <x v="32"/>
    <n v="18653"/>
    <x v="148"/>
    <x v="0"/>
    <n v="2406"/>
    <x v="491"/>
    <x v="0"/>
    <n v="150000000000"/>
    <s v="Running Shoes"/>
    <n v="1470000000000"/>
    <n v="1"/>
    <n v="674.33"/>
    <n v="741.76300000000003"/>
    <n v="67.433000000000007"/>
  </r>
  <r>
    <s v="gid://shopify/LineItem/2154457464910"/>
    <n v="2245"/>
    <s v="United States"/>
    <s v="Brandy"/>
    <s v="Snary"/>
    <x v="5"/>
    <n v="82363"/>
    <x v="257"/>
    <x v="0"/>
    <n v="6076"/>
    <x v="2742"/>
    <x v="0"/>
    <n v="150000000000"/>
    <s v="Running Shoes"/>
    <n v="1470000000000"/>
    <n v="1"/>
    <n v="537.13"/>
    <n v="590.84299999999996"/>
    <n v="53.713000000000001"/>
  </r>
  <r>
    <s v="gid://shopify/LineItem/2157288849486"/>
    <n v="4581"/>
    <s v="United States"/>
    <s v="Berrie"/>
    <s v="Heatherington"/>
    <x v="9"/>
    <n v="38295"/>
    <x v="15"/>
    <x v="0"/>
    <n v="970"/>
    <x v="1460"/>
    <x v="0"/>
    <n v="8624688325"/>
    <s v="Running Shoes"/>
    <n v="36980478149"/>
    <n v="1"/>
    <n v="615.13"/>
    <n v="676.64300000000003"/>
    <n v="61.512999999999998"/>
  </r>
  <r>
    <s v="gid://shopify/LineItem/2159343042638"/>
    <n v="5871"/>
    <s v="United States"/>
    <s v="Rocky"/>
    <s v="Hartnell"/>
    <x v="15"/>
    <n v="3078"/>
    <x v="91"/>
    <x v="0"/>
    <n v="1765"/>
    <x v="2390"/>
    <x v="0"/>
    <n v="1430000000000"/>
    <s v="Running Shoes"/>
    <n v="12600000000000"/>
    <n v="1"/>
    <n v="517.53"/>
    <n v="569.28300000000002"/>
    <n v="51.753"/>
  </r>
  <r>
    <s v="gid://shopify/LineItem/2155037294670"/>
    <n v="2873"/>
    <s v="United States"/>
    <s v="Dagny"/>
    <s v="Itzchaky"/>
    <x v="27"/>
    <n v="45673"/>
    <x v="275"/>
    <x v="0"/>
    <n v="483"/>
    <x v="2743"/>
    <x v="0"/>
    <n v="150000000000"/>
    <s v="Running Shoes"/>
    <n v="1470000000000"/>
    <n v="1"/>
    <n v="635.13"/>
    <n v="698.64300000000003"/>
    <n v="63.512999999999998"/>
  </r>
  <r>
    <s v="gid://shopify/LineItem/2157151387726"/>
    <n v="4436"/>
    <s v="United States"/>
    <s v="Maiga"/>
    <s v="Melhuish"/>
    <x v="7"/>
    <n v="67153"/>
    <x v="58"/>
    <x v="0"/>
    <n v="3207"/>
    <x v="2744"/>
    <x v="0"/>
    <n v="6689477957"/>
    <s v="Running Shoes"/>
    <n v="26355439685"/>
    <n v="1"/>
    <n v="625.13"/>
    <n v="687.64300000000003"/>
    <n v="62.512999999999998"/>
  </r>
  <r>
    <s v="gid://shopify/LineItem/2160461840462"/>
    <n v="6624"/>
    <s v="United States"/>
    <s v="Kelbee"/>
    <s v="Robotham"/>
    <x v="0"/>
    <n v="63452"/>
    <x v="2"/>
    <x v="0"/>
    <n v="5091"/>
    <x v="1715"/>
    <x v="0"/>
    <n v="8624688325"/>
    <s v="Running Shoes"/>
    <n v="36980478533"/>
    <n v="1"/>
    <n v="509.53"/>
    <n v="560.48299999999995"/>
    <n v="50.953000000000003"/>
  </r>
  <r>
    <s v="gid://shopify/LineItem/2154410442830"/>
    <n v="2184"/>
    <s v="United States"/>
    <s v="Florie"/>
    <s v="Ambrodi"/>
    <x v="9"/>
    <n v="74495"/>
    <x v="15"/>
    <x v="0"/>
    <n v="4867"/>
    <x v="2745"/>
    <x v="0"/>
    <n v="1380000000000"/>
    <s v="Running Shoes"/>
    <n v="12400000000000"/>
    <n v="1"/>
    <n v="693.13"/>
    <n v="762.44299999999998"/>
    <n v="69.313000000000002"/>
  </r>
  <r>
    <s v="gid://shopify/LineItem/2156750438478"/>
    <n v="4138"/>
    <s v="United States"/>
    <s v="Freddy"/>
    <s v="Stuckford"/>
    <x v="18"/>
    <n v="81906"/>
    <x v="121"/>
    <x v="0"/>
    <n v="1183"/>
    <x v="2746"/>
    <x v="0"/>
    <n v="150000000000"/>
    <s v="Running Shoes"/>
    <n v="1470000000000"/>
    <n v="1"/>
    <n v="665.13"/>
    <n v="731.64300000000003"/>
    <n v="66.513000000000005"/>
  </r>
  <r>
    <s v="gid://shopify/LineItem/2160647864398"/>
    <n v="6794"/>
    <s v="United States"/>
    <s v="Sasha"/>
    <s v="Knotton"/>
    <x v="17"/>
    <n v="63176"/>
    <x v="38"/>
    <x v="0"/>
    <n v="2001"/>
    <x v="2747"/>
    <x v="0"/>
    <n v="150000000000"/>
    <s v="Running Shoes"/>
    <n v="1470000000000"/>
    <n v="1"/>
    <n v="537.13"/>
    <n v="590.84299999999996"/>
    <n v="53.713000000000001"/>
  </r>
  <r>
    <s v="gid://shopify/LineItem/2156925091918"/>
    <n v="4171"/>
    <s v="United States"/>
    <s v="Glyn"/>
    <s v="Borland"/>
    <x v="9"/>
    <n v="34155"/>
    <x v="15"/>
    <x v="0"/>
    <n v="2946"/>
    <x v="2748"/>
    <x v="0"/>
    <n v="7861508741"/>
    <s v="Running Shoes"/>
    <n v="29518528133"/>
    <n v="1"/>
    <n v="537.13"/>
    <n v="590.84299999999996"/>
    <n v="53.713000000000001"/>
  </r>
  <r>
    <s v="gid://shopify/LineItem/2155031789646"/>
    <n v="2870"/>
    <s v="United States"/>
    <s v="Leena"/>
    <s v="Harling"/>
    <x v="23"/>
    <n v="30273"/>
    <x v="216"/>
    <x v="0"/>
    <n v="4339"/>
    <x v="2749"/>
    <x v="0"/>
    <n v="6442802245"/>
    <s v="Running Shoes"/>
    <n v="26355499781"/>
    <n v="1"/>
    <n v="791.13"/>
    <n v="870.24300000000005"/>
    <n v="79.113"/>
  </r>
  <r>
    <s v="gid://shopify/LineItem/2158002405454"/>
    <n v="5170"/>
    <s v="United States"/>
    <s v="Dinny"/>
    <s v="Bayford"/>
    <x v="7"/>
    <n v="99273"/>
    <x v="12"/>
    <x v="0"/>
    <n v="4140"/>
    <x v="2750"/>
    <x v="0"/>
    <n v="6442802245"/>
    <s v="Running Shoes"/>
    <n v="26355499781"/>
    <n v="1"/>
    <n v="575.13"/>
    <n v="632.64300000000003"/>
    <n v="57.512999999999998"/>
  </r>
  <r>
    <s v="gid://shopify/LineItem/2154393075790"/>
    <n v="2160"/>
    <s v="United States"/>
    <s v="Alistair"/>
    <s v="Siemens"/>
    <x v="14"/>
    <n v="24332"/>
    <x v="96"/>
    <x v="0"/>
    <n v="3172"/>
    <x v="2751"/>
    <x v="0"/>
    <n v="6137297669"/>
    <s v="Boots"/>
    <n v="19946496069"/>
    <n v="1"/>
    <n v="571.13"/>
    <n v="628.24300000000005"/>
    <n v="57.113"/>
  </r>
  <r>
    <s v="gid://shopify/LineItem/2151470301262"/>
    <n v="124"/>
    <s v="United States"/>
    <s v="Earlie"/>
    <s v="Mellsop"/>
    <x v="12"/>
    <n v="94054"/>
    <x v="20"/>
    <x v="0"/>
    <n v="4001"/>
    <x v="816"/>
    <x v="0"/>
    <n v="9060037189"/>
    <s v="Running Shoes"/>
    <n v="43174833157"/>
    <n v="1"/>
    <n v="720.73"/>
    <n v="792.803"/>
    <n v="72.072999999999993"/>
  </r>
  <r>
    <s v="gid://shopify/LineItem/2159848226894"/>
    <n v="6202"/>
    <s v="United States"/>
    <s v="Brinn"/>
    <s v="Spain"/>
    <x v="29"/>
    <n v="94330"/>
    <x v="315"/>
    <x v="0"/>
    <n v="3347"/>
    <x v="2752"/>
    <x v="0"/>
    <n v="1430000000000"/>
    <s v="Running Shoes"/>
    <n v="12600000000000"/>
    <n v="1"/>
    <n v="650.33000000000004"/>
    <n v="715.36300000000006"/>
    <n v="65.033000000000001"/>
  </r>
  <r>
    <s v="gid://shopify/LineItem/2154482565198"/>
    <n v="2272"/>
    <s v="United States"/>
    <s v="Brynna"/>
    <s v="Vecard"/>
    <x v="19"/>
    <n v="69048"/>
    <x v="117"/>
    <x v="0"/>
    <n v="3712"/>
    <x v="2753"/>
    <x v="0"/>
    <n v="1410000000000"/>
    <s v="Running Shoes"/>
    <n v="12500000000000"/>
    <n v="1"/>
    <n v="555.13"/>
    <n v="610.64300000000003"/>
    <n v="55.512999999999998"/>
  </r>
  <r>
    <s v="gid://shopify/LineItem/2159495479374"/>
    <n v="5975"/>
    <s v="United States"/>
    <s v="Cesar"/>
    <s v="Newe"/>
    <x v="0"/>
    <n v="40127"/>
    <x v="126"/>
    <x v="0"/>
    <n v="5630"/>
    <x v="2754"/>
    <x v="0"/>
    <n v="2350000000000"/>
    <s v="Running Shoes"/>
    <n v="21100000000000"/>
    <n v="1"/>
    <n v="859.13"/>
    <n v="945.04300000000001"/>
    <n v="85.912999999999997"/>
  </r>
  <r>
    <s v="gid://shopify/LineItem/2158900052046"/>
    <n v="5576"/>
    <s v="United States"/>
    <s v="Alanna"/>
    <s v="Brownlea"/>
    <x v="1"/>
    <n v="96642"/>
    <x v="176"/>
    <x v="0"/>
    <n v="4502"/>
    <x v="1236"/>
    <x v="0"/>
    <n v="8624692613"/>
    <s v="Running Shoes"/>
    <n v="36980519685"/>
    <n v="1"/>
    <n v="497.13"/>
    <n v="546.84299999999996"/>
    <n v="49.713000000000001"/>
  </r>
  <r>
    <s v="gid://shopify/LineItem/2160365666382"/>
    <n v="6549"/>
    <s v="United States"/>
    <s v="Eadie"/>
    <s v="Hinchcliffe"/>
    <x v="2"/>
    <n v="63564"/>
    <x v="22"/>
    <x v="0"/>
    <n v="2118"/>
    <x v="121"/>
    <x v="0"/>
    <n v="6689477701"/>
    <s v="Running Shoes"/>
    <n v="22464295045"/>
    <n v="1"/>
    <n v="537.13"/>
    <n v="590.84299999999996"/>
    <n v="53.713000000000001"/>
  </r>
  <r>
    <s v="gid://shopify/LineItem/2160173744206"/>
    <n v="6298"/>
    <s v="United States"/>
    <s v="Cally"/>
    <s v="Dennison"/>
    <x v="13"/>
    <n v="99644"/>
    <x v="56"/>
    <x v="0"/>
    <n v="3040"/>
    <x v="1679"/>
    <x v="0"/>
    <n v="6442801413"/>
    <s v="Running Shoes"/>
    <n v="21306261957"/>
    <n v="1"/>
    <n v="635.13"/>
    <n v="698.64300000000003"/>
    <n v="63.512999999999998"/>
  </r>
  <r>
    <s v="gid://shopify/LineItem/2157929300046"/>
    <n v="5114"/>
    <s v="United States"/>
    <s v="Collie"/>
    <s v="Greveson"/>
    <x v="7"/>
    <n v="81948"/>
    <x v="12"/>
    <x v="0"/>
    <n v="4198"/>
    <x v="2660"/>
    <x v="0"/>
    <n v="2350000000000"/>
    <s v="Running Shoes"/>
    <n v="21100000000000"/>
    <n v="1"/>
    <n v="713.13"/>
    <n v="784.44299999999998"/>
    <n v="71.313000000000002"/>
  </r>
  <r>
    <s v="gid://shopify/LineItem/2153053716558"/>
    <n v="1173"/>
    <s v="United States"/>
    <s v="Geralda"/>
    <s v="Gapper"/>
    <x v="9"/>
    <n v="13317"/>
    <x v="15"/>
    <x v="0"/>
    <n v="1833"/>
    <x v="2755"/>
    <x v="0"/>
    <n v="6689477701"/>
    <s v="Running Shoes"/>
    <n v="22464296325"/>
    <n v="1"/>
    <n v="831.13"/>
    <n v="914.24300000000005"/>
    <n v="83.113"/>
  </r>
  <r>
    <s v="gid://shopify/LineItem/2158399357006"/>
    <n v="5323"/>
    <s v="United States"/>
    <s v="Shelden"/>
    <s v="Goshawke"/>
    <x v="3"/>
    <n v="80197"/>
    <x v="4"/>
    <x v="0"/>
    <n v="2080"/>
    <x v="2756"/>
    <x v="0"/>
    <n v="1430000000000"/>
    <s v="Running Shoes"/>
    <n v="12600000000000"/>
    <n v="1"/>
    <n v="635.13"/>
    <n v="698.64300000000003"/>
    <n v="63.512999999999998"/>
  </r>
  <r>
    <s v="gid://shopify/LineItem/2153571057742"/>
    <n v="1645"/>
    <s v="United States"/>
    <s v="Freddie"/>
    <s v="Inston"/>
    <x v="3"/>
    <n v="3131"/>
    <x v="217"/>
    <x v="0"/>
    <n v="958"/>
    <x v="1426"/>
    <x v="0"/>
    <n v="1420000000000"/>
    <s v="Running Shoes"/>
    <n v="12600000000000"/>
    <n v="1"/>
    <n v="635.13"/>
    <n v="698.64300000000003"/>
    <n v="63.512999999999998"/>
  </r>
  <r>
    <s v="gid://shopify/LineItem/2152297627726"/>
    <n v="764"/>
    <s v="United States"/>
    <s v="Clayborne"/>
    <s v="Burdon"/>
    <x v="20"/>
    <n v="63018"/>
    <x v="42"/>
    <x v="0"/>
    <n v="1984"/>
    <x v="2757"/>
    <x v="0"/>
    <n v="1430000000000"/>
    <s v="Running Shoes"/>
    <n v="12600000000000"/>
    <n v="1"/>
    <n v="537.13"/>
    <n v="590.84299999999996"/>
    <n v="53.713000000000001"/>
  </r>
  <r>
    <s v="gid://shopify/LineItem/2157549420622"/>
    <n v="4812"/>
    <s v="United States"/>
    <s v="Daffi"/>
    <s v="Creane"/>
    <x v="28"/>
    <n v="56516"/>
    <x v="402"/>
    <x v="0"/>
    <n v="2020"/>
    <x v="2758"/>
    <x v="0"/>
    <n v="6689478149"/>
    <s v="Running Shoes"/>
    <n v="1550000000000"/>
    <n v="1"/>
    <n v="811.13"/>
    <n v="892.24300000000005"/>
    <n v="81.113"/>
  </r>
  <r>
    <s v="gid://shopify/LineItem/2157303005262"/>
    <n v="4594"/>
    <s v="United States"/>
    <s v="Tiebout"/>
    <s v="Aaronsohn"/>
    <x v="11"/>
    <n v="93558"/>
    <x v="18"/>
    <x v="0"/>
    <n v="6403"/>
    <x v="2759"/>
    <x v="0"/>
    <n v="2350000000000"/>
    <s v="Running Shoes"/>
    <n v="21100000000000"/>
    <n v="1"/>
    <n v="527.13"/>
    <n v="579.84299999999996"/>
    <n v="52.713000000000001"/>
  </r>
  <r>
    <s v="gid://shopify/LineItem/2159147221070"/>
    <n v="5739"/>
    <s v="United States"/>
    <s v="Hatti"/>
    <s v="Cuthill"/>
    <x v="25"/>
    <n v="85353"/>
    <x v="105"/>
    <x v="0"/>
    <n v="1842"/>
    <x v="1286"/>
    <x v="0"/>
    <n v="7861508741"/>
    <s v="Running Shoes"/>
    <n v="12400000000000"/>
    <n v="1"/>
    <n v="537.13"/>
    <n v="590.84299999999996"/>
    <n v="53.713000000000001"/>
  </r>
  <r>
    <s v="gid://shopify/LineItem/2159539028046"/>
    <n v="6007"/>
    <s v="United States"/>
    <s v="Fiona"/>
    <s v="Starrs"/>
    <x v="0"/>
    <n v="64806"/>
    <x v="421"/>
    <x v="0"/>
    <n v="2380"/>
    <x v="2760"/>
    <x v="0"/>
    <n v="6689477701"/>
    <s v="Running Shoes"/>
    <n v="1540000000000"/>
    <n v="4"/>
    <n v="752.73"/>
    <n v="828.00300000000004"/>
    <n v="75.272999999999996"/>
  </r>
  <r>
    <s v="gid://shopify/LineItem/2157552664654"/>
    <n v="4814"/>
    <s v="United States"/>
    <s v="Ermengarde"/>
    <s v="Moen"/>
    <x v="28"/>
    <n v="52825"/>
    <x v="207"/>
    <x v="0"/>
    <n v="1766"/>
    <x v="2761"/>
    <x v="0"/>
    <n v="7579165637"/>
    <s v="Running Shoes"/>
    <n v="28143555333"/>
    <n v="1"/>
    <n v="497.13"/>
    <n v="546.84299999999996"/>
    <n v="49.713000000000001"/>
  </r>
  <r>
    <s v="gid://shopify/LineItem/2158274936910"/>
    <n v="5304"/>
    <s v="United States"/>
    <s v="Edie"/>
    <s v="Dahlback"/>
    <x v="31"/>
    <n v="1191"/>
    <x v="144"/>
    <x v="0"/>
    <n v="4001"/>
    <x v="2762"/>
    <x v="0"/>
    <n v="6689477701"/>
    <s v="Running Shoes"/>
    <n v="22464295301"/>
    <n v="1"/>
    <n v="615.13"/>
    <n v="676.64300000000003"/>
    <n v="61.512999999999998"/>
  </r>
  <r>
    <s v="gid://shopify/LineItem/2159994110030"/>
    <n v="6251"/>
    <s v="United States"/>
    <s v="Alys"/>
    <s v="Jirka"/>
    <x v="0"/>
    <n v="83951"/>
    <x v="0"/>
    <x v="0"/>
    <n v="1721"/>
    <x v="2763"/>
    <x v="0"/>
    <n v="1380000000000"/>
    <s v="Boots"/>
    <n v="12400000000000"/>
    <n v="1"/>
    <n v="625.13"/>
    <n v="687.64300000000003"/>
    <n v="62.512999999999998"/>
  </r>
  <r>
    <s v="gid://shopify/LineItem/2153475276878"/>
    <n v="1539"/>
    <s v="United States"/>
    <s v="Ignaz"/>
    <s v="Massimo"/>
    <x v="14"/>
    <n v="33709"/>
    <x v="96"/>
    <x v="0"/>
    <n v="4024"/>
    <x v="2764"/>
    <x v="3"/>
    <n v="89844235"/>
    <s v="Running Shoes"/>
    <n v="993876312"/>
    <n v="1"/>
    <n v="507.13"/>
    <n v="557.84299999999996"/>
    <n v="50.713000000000001"/>
  </r>
  <r>
    <s v="gid://shopify/LineItem/2155022876750"/>
    <n v="2857"/>
    <s v="United States"/>
    <s v="Sumner"/>
    <s v="Jehaes"/>
    <x v="9"/>
    <n v="96528"/>
    <x v="15"/>
    <x v="0"/>
    <n v="2775"/>
    <x v="2765"/>
    <x v="3"/>
    <n v="3467398661"/>
    <s v="Sandals"/>
    <n v="19943625733"/>
    <n v="1"/>
    <n v="671.13"/>
    <n v="738.24300000000005"/>
    <n v="67.113"/>
  </r>
  <r>
    <s v="gid://shopify/LineItem/2155373035598"/>
    <n v="3160"/>
    <s v="United States"/>
    <s v="Wilie"/>
    <s v="Cowderay"/>
    <x v="14"/>
    <n v="91255"/>
    <x v="28"/>
    <x v="0"/>
    <n v="5748"/>
    <x v="2766"/>
    <x v="3"/>
    <n v="1515975621"/>
    <s v="Running Shoes"/>
    <n v="22862040261"/>
    <n v="2"/>
    <n v="635.13"/>
    <n v="698.64300000000003"/>
    <n v="63.512999999999998"/>
  </r>
  <r>
    <s v="gid://shopify/LineItem/2153087926350"/>
    <n v="1214"/>
    <s v="United States"/>
    <s v="Aron"/>
    <s v="Carwithan"/>
    <x v="9"/>
    <n v="84673"/>
    <x v="15"/>
    <x v="0"/>
    <n v="3543"/>
    <x v="2767"/>
    <x v="4"/>
    <n v="1515975621"/>
    <s v="Running Shoes"/>
    <n v="41659894021"/>
    <n v="1"/>
    <n v="517.53"/>
    <n v="569.28300000000002"/>
    <n v="51.753"/>
  </r>
  <r>
    <s v="gid://shopify/LineItem/2152164327502"/>
    <n v="692"/>
    <s v="United States"/>
    <s v="Venus"/>
    <s v="Sedworth"/>
    <x v="6"/>
    <n v="14924"/>
    <x v="153"/>
    <x v="0"/>
    <n v="2921"/>
    <x v="2768"/>
    <x v="4"/>
    <n v="1587389957"/>
    <s v="Walking Shoes"/>
    <n v="4874999173"/>
    <n v="1"/>
    <n v="626.33000000000004"/>
    <n v="688.96299999999997"/>
    <n v="62.633000000000003"/>
  </r>
  <r>
    <s v="gid://shopify/LineItem/2152953380942"/>
    <n v="1070"/>
    <s v="United States"/>
    <s v="Sari"/>
    <s v="Heinsh"/>
    <x v="40"/>
    <n v="19957"/>
    <x v="171"/>
    <x v="0"/>
    <n v="616"/>
    <x v="2769"/>
    <x v="2"/>
    <n v="6964678149"/>
    <s v="Running Shoes"/>
    <n v="24039298949"/>
    <n v="1"/>
    <n v="579.92999999999995"/>
    <n v="637.923"/>
    <n v="57.993000000000002"/>
  </r>
  <r>
    <s v="gid://shopify/LineItem/2154732290126"/>
    <n v="2544"/>
    <s v="United States"/>
    <s v="Jarid"/>
    <s v="Cromblehome"/>
    <x v="34"/>
    <n v="86403"/>
    <x v="106"/>
    <x v="0"/>
    <n v="6138"/>
    <x v="2599"/>
    <x v="2"/>
    <n v="3467398661"/>
    <s v="Sandals"/>
    <n v="19943625669"/>
    <n v="1"/>
    <n v="610.33000000000004"/>
    <n v="671.36300000000006"/>
    <n v="61.033000000000001"/>
  </r>
  <r>
    <s v="gid://shopify/LineItem/2153477341262"/>
    <n v="1540"/>
    <s v="United States"/>
    <s v="Geno"/>
    <s v="Vittori"/>
    <x v="9"/>
    <n v="38851"/>
    <x v="15"/>
    <x v="0"/>
    <n v="3985"/>
    <x v="2770"/>
    <x v="2"/>
    <n v="1515975621"/>
    <s v="Running Shoes"/>
    <n v="4655634757"/>
    <n v="1"/>
    <n v="537.13"/>
    <n v="590.84299999999996"/>
    <n v="53.713000000000001"/>
  </r>
  <r>
    <s v="gid://shopify/LineItem/2153830023246"/>
    <n v="1890"/>
    <s v="United States"/>
    <s v="Ferguson"/>
    <s v="Osment"/>
    <x v="0"/>
    <n v="69285"/>
    <x v="97"/>
    <x v="0"/>
    <n v="4237"/>
    <x v="2771"/>
    <x v="2"/>
    <n v="1587389957"/>
    <s v="Walking Shoes"/>
    <n v="4874999493"/>
    <n v="1"/>
    <n v="751.13"/>
    <n v="826.24300000000005"/>
    <n v="75.113"/>
  </r>
  <r>
    <s v="gid://shopify/LineItem/2155828084814"/>
    <n v="3405"/>
    <s v="United States"/>
    <s v="Joseito"/>
    <s v="Micheli"/>
    <x v="24"/>
    <n v="584"/>
    <x v="78"/>
    <x v="0"/>
    <n v="5754"/>
    <x v="2772"/>
    <x v="2"/>
    <n v="3467398661"/>
    <s v="Sandals"/>
    <n v="19943625669"/>
    <n v="1"/>
    <n v="751.13"/>
    <n v="826.24300000000005"/>
    <n v="75.113"/>
  </r>
  <r>
    <s v="gid://shopify/LineItem/2161223893070"/>
    <n v="7255"/>
    <s v="United States"/>
    <s v="Jodi"/>
    <s v="Castelin"/>
    <x v="15"/>
    <n v="84852"/>
    <x v="129"/>
    <x v="0"/>
    <n v="4461"/>
    <x v="382"/>
    <x v="0"/>
    <n v="6964678149"/>
    <s v="Running Shoes"/>
    <n v="24039298949"/>
    <n v="1"/>
    <n v="666.33"/>
    <n v="732.96299999999997"/>
    <n v="66.632999999999996"/>
  </r>
  <r>
    <s v="gid://shopify/LineItem/2155731976270"/>
    <n v="3302"/>
    <s v="United States"/>
    <s v="Timothee"/>
    <s v="Danilov"/>
    <x v="30"/>
    <n v="26687"/>
    <x v="71"/>
    <x v="0"/>
    <n v="4524"/>
    <x v="987"/>
    <x v="0"/>
    <n v="6964678149"/>
    <s v="Running Shoes"/>
    <n v="24039299141"/>
    <n v="1"/>
    <n v="517.53"/>
    <n v="569.28300000000002"/>
    <n v="51.753"/>
  </r>
  <r>
    <s v="gid://shopify/LineItem/2154773872718"/>
    <n v="2597"/>
    <s v="United States"/>
    <s v="Jacklin"/>
    <s v="Phil"/>
    <x v="23"/>
    <n v="2923"/>
    <x v="47"/>
    <x v="0"/>
    <n v="2259"/>
    <x v="1689"/>
    <x v="0"/>
    <n v="6964678149"/>
    <s v="Running Shoes"/>
    <n v="43817936261"/>
    <n v="1"/>
    <n v="635.13"/>
    <n v="698.64300000000003"/>
    <n v="63.512999999999998"/>
  </r>
  <r>
    <s v="gid://shopify/LineItem/2155285381198"/>
    <n v="3106"/>
    <s v="United States"/>
    <s v="Reinhold"/>
    <s v="Colbridge"/>
    <x v="17"/>
    <n v="2146"/>
    <x v="145"/>
    <x v="0"/>
    <n v="3894"/>
    <x v="734"/>
    <x v="0"/>
    <n v="1516160069"/>
    <s v="Running Shoes"/>
    <n v="4656276677"/>
    <n v="1"/>
    <n v="744.73"/>
    <n v="819.20299999999997"/>
    <n v="74.472999999999999"/>
  </r>
  <r>
    <s v="gid://shopify/LineItem/2159773679694"/>
    <n v="6163"/>
    <s v="United States"/>
    <s v="Sadella"/>
    <s v="Denyagin"/>
    <x v="31"/>
    <n v="7819"/>
    <x v="74"/>
    <x v="0"/>
    <n v="1273"/>
    <x v="1230"/>
    <x v="0"/>
    <n v="290741845"/>
    <s v="Running Shoes"/>
    <n v="1540000000000"/>
    <n v="1"/>
    <n v="625.13"/>
    <n v="687.64300000000003"/>
    <n v="62.512999999999998"/>
  </r>
  <r>
    <s v="gid://shopify/LineItem/2160603005006"/>
    <n v="6761"/>
    <s v="United States"/>
    <s v="Vincent"/>
    <s v="Melloy"/>
    <x v="0"/>
    <n v="79286"/>
    <x v="37"/>
    <x v="0"/>
    <n v="1158"/>
    <x v="1574"/>
    <x v="0"/>
    <n v="810169284"/>
    <s v="Running Shoes"/>
    <n v="2965635076"/>
    <n v="1"/>
    <n v="567.13"/>
    <n v="623.84299999999996"/>
    <n v="56.713000000000001"/>
  </r>
  <r>
    <s v="gid://shopify/LineItem/2153094807630"/>
    <n v="1220"/>
    <s v="United States"/>
    <s v="Roscoe"/>
    <s v="Mossbee"/>
    <x v="11"/>
    <n v="74374"/>
    <x v="18"/>
    <x v="0"/>
    <n v="4459"/>
    <x v="267"/>
    <x v="0"/>
    <n v="2292962309"/>
    <s v="Running Shoes"/>
    <n v="6616376453"/>
    <n v="1"/>
    <n v="563.13"/>
    <n v="619.44299999999998"/>
    <n v="56.313000000000002"/>
  </r>
  <r>
    <s v="gid://shopify/LineItem/2154677403726"/>
    <n v="2479"/>
    <s v="United States"/>
    <s v="Joya"/>
    <s v="Halmkin"/>
    <x v="34"/>
    <n v="2670"/>
    <x v="116"/>
    <x v="0"/>
    <n v="6233"/>
    <x v="2773"/>
    <x v="0"/>
    <n v="1515975621"/>
    <s v="Running Shoes"/>
    <n v="4655635141"/>
    <n v="1"/>
    <n v="693.13"/>
    <n v="762.44299999999998"/>
    <n v="69.313000000000002"/>
  </r>
  <r>
    <s v="gid://shopify/LineItem/2154782883918"/>
    <n v="2608"/>
    <s v="United States"/>
    <s v="Honey"/>
    <s v="Metzel"/>
    <x v="0"/>
    <n v="46581"/>
    <x v="0"/>
    <x v="0"/>
    <n v="2021"/>
    <x v="2774"/>
    <x v="0"/>
    <n v="1515975621"/>
    <s v="Running Shoes"/>
    <n v="41659901253"/>
    <n v="1"/>
    <n v="736.73"/>
    <n v="810.40300000000002"/>
    <n v="73.673000000000002"/>
  </r>
  <r>
    <s v="gid://shopify/LineItem/2153651765326"/>
    <n v="1718"/>
    <s v="United States"/>
    <s v="Annalise"/>
    <s v="Weighell"/>
    <x v="8"/>
    <n v="60184"/>
    <x v="157"/>
    <x v="0"/>
    <n v="5366"/>
    <x v="2775"/>
    <x v="0"/>
    <n v="89844235"/>
    <s v="Running Shoes"/>
    <n v="993875088"/>
    <n v="1"/>
    <n v="493.53"/>
    <n v="542.88300000000004"/>
    <n v="49.353000000000002"/>
  </r>
  <r>
    <s v="gid://shopify/LineItem/2155228233806"/>
    <n v="3068"/>
    <s v="United States"/>
    <s v="Lurleen"/>
    <s v="McGeraghty"/>
    <x v="26"/>
    <n v="22574"/>
    <x v="242"/>
    <x v="0"/>
    <n v="3374"/>
    <x v="2776"/>
    <x v="3"/>
    <n v="7861509637"/>
    <s v="Running Shoes"/>
    <n v="29518533125"/>
    <n v="1"/>
    <n v="579.92999999999995"/>
    <n v="637.923"/>
    <n v="57.993000000000002"/>
  </r>
  <r>
    <s v="gid://shopify/LineItem/2160437428302"/>
    <n v="6606"/>
    <s v="United States"/>
    <s v="Jamesy"/>
    <s v="Filipic"/>
    <x v="23"/>
    <n v="37822"/>
    <x v="204"/>
    <x v="0"/>
    <n v="2927"/>
    <x v="2777"/>
    <x v="3"/>
    <n v="150000000000"/>
    <s v="Jackets"/>
    <n v="1470000000000"/>
    <n v="1"/>
    <n v="648.23"/>
    <n v="713.053"/>
    <n v="64.822999999999993"/>
  </r>
  <r>
    <s v="gid://shopify/LineItem/2158100906062"/>
    <n v="5234"/>
    <s v="United States"/>
    <s v="Maximo"/>
    <s v="Andriuzzi"/>
    <x v="23"/>
    <n v="78288"/>
    <x v="216"/>
    <x v="0"/>
    <n v="4507"/>
    <x v="2778"/>
    <x v="3"/>
    <n v="6137292741"/>
    <s v="Running Shoes"/>
    <n v="19946451781"/>
    <n v="1"/>
    <n v="713.13"/>
    <n v="784.44299999999998"/>
    <n v="71.313000000000002"/>
  </r>
  <r>
    <s v="gid://shopify/LineItem/2159563931726"/>
    <n v="6019"/>
    <s v="United States"/>
    <s v="Willabella"/>
    <s v="Sawkins"/>
    <x v="14"/>
    <n v="72433"/>
    <x v="96"/>
    <x v="0"/>
    <n v="1786"/>
    <x v="2779"/>
    <x v="3"/>
    <n v="6870669381"/>
    <s v="Running Shoes"/>
    <n v="23268256389"/>
    <n v="2"/>
    <n v="586.13"/>
    <n v="644.74300000000005"/>
    <n v="58.613"/>
  </r>
  <r>
    <s v="gid://shopify/LineItem/2154741629006"/>
    <n v="2556"/>
    <s v="United States"/>
    <s v="Leonardo"/>
    <s v="Undrill"/>
    <x v="37"/>
    <n v="76259"/>
    <x v="173"/>
    <x v="0"/>
    <n v="5836"/>
    <x v="417"/>
    <x v="4"/>
    <n v="150000000000"/>
    <s v="Running Shoes"/>
    <n v="1470000000000"/>
    <n v="1"/>
    <n v="578.33000000000004"/>
    <n v="636.16300000000001"/>
    <n v="57.832999999999998"/>
  </r>
  <r>
    <s v="gid://shopify/LineItem/2158735196238"/>
    <n v="5474"/>
    <s v="United States"/>
    <s v="Antonella"/>
    <s v="Rowthorn"/>
    <x v="0"/>
    <n v="85253"/>
    <x v="146"/>
    <x v="0"/>
    <n v="6338"/>
    <x v="2780"/>
    <x v="4"/>
    <n v="6442802437"/>
    <s v="Running Shoes"/>
    <n v="21306268485"/>
    <n v="1"/>
    <n v="579.92999999999995"/>
    <n v="637.923"/>
    <n v="57.993000000000002"/>
  </r>
  <r>
    <s v="gid://shopify/LineItem/2151582007374"/>
    <n v="237"/>
    <s v="United States"/>
    <s v="Catherin"/>
    <s v="Parcall"/>
    <x v="26"/>
    <n v="2006"/>
    <x v="61"/>
    <x v="0"/>
    <n v="3861"/>
    <x v="2781"/>
    <x v="4"/>
    <n v="6442802437"/>
    <s v="Running Shoes"/>
    <n v="21306268613"/>
    <n v="1"/>
    <n v="537.13"/>
    <n v="590.84299999999996"/>
    <n v="53.713000000000001"/>
  </r>
  <r>
    <s v="gid://shopify/LineItem/2153694822478"/>
    <n v="1755"/>
    <s v="United States"/>
    <s v="Aland"/>
    <s v="Ranyard"/>
    <x v="2"/>
    <n v="68243"/>
    <x v="285"/>
    <x v="0"/>
    <n v="2239"/>
    <x v="2782"/>
    <x v="4"/>
    <n v="6689477509"/>
    <s v="Running Shoes"/>
    <n v="22464292101"/>
    <n v="1"/>
    <n v="697.53"/>
    <n v="767.28300000000002"/>
    <n v="69.753"/>
  </r>
  <r>
    <s v="gid://shopify/LineItem/2151850377294"/>
    <n v="469"/>
    <s v="United States"/>
    <s v="Mela"/>
    <s v="Vanetti"/>
    <x v="26"/>
    <n v="42659"/>
    <x v="242"/>
    <x v="0"/>
    <n v="1686"/>
    <x v="482"/>
    <x v="2"/>
    <n v="1380000000000"/>
    <s v="Boots"/>
    <n v="12400000000000"/>
    <n v="1"/>
    <n v="693.13"/>
    <n v="762.44299999999998"/>
    <n v="69.313000000000002"/>
  </r>
  <r>
    <s v="gid://shopify/LineItem/2160440082510"/>
    <n v="6608"/>
    <s v="United States"/>
    <s v="Errol"/>
    <s v="Stephen"/>
    <x v="0"/>
    <n v="80201"/>
    <x v="51"/>
    <x v="0"/>
    <n v="3524"/>
    <x v="2783"/>
    <x v="2"/>
    <n v="1380000000000"/>
    <s v="Boots"/>
    <n v="12400000000000"/>
    <n v="1"/>
    <n v="723.13"/>
    <n v="795.44299999999998"/>
    <n v="72.313000000000002"/>
  </r>
  <r>
    <s v="gid://shopify/LineItem/2160229711950"/>
    <n v="6367"/>
    <s v="United States"/>
    <s v="Pauly"/>
    <s v="Heatlie"/>
    <x v="6"/>
    <n v="45428"/>
    <x v="140"/>
    <x v="0"/>
    <n v="4031"/>
    <x v="2784"/>
    <x v="2"/>
    <n v="150000000000"/>
    <s v="Running Shoes"/>
    <n v="1470000000000"/>
    <n v="1"/>
    <n v="634.33000000000004"/>
    <n v="697.76300000000003"/>
    <n v="63.433"/>
  </r>
  <r>
    <s v="gid://shopify/LineItem/2155371724878"/>
    <n v="3159"/>
    <s v="United States"/>
    <s v="Luther"/>
    <s v="Inker"/>
    <x v="27"/>
    <n v="70168"/>
    <x v="275"/>
    <x v="0"/>
    <n v="6125"/>
    <x v="2785"/>
    <x v="2"/>
    <n v="6137297157"/>
    <s v="Boots"/>
    <n v="19946493061"/>
    <n v="1"/>
    <n v="767.13"/>
    <n v="843.84299999999996"/>
    <n v="76.712999999999994"/>
  </r>
  <r>
    <s v="gid://shopify/LineItem/2160348692558"/>
    <n v="6529"/>
    <s v="United States"/>
    <s v="Bride"/>
    <s v="Snowden"/>
    <x v="29"/>
    <n v="47058"/>
    <x v="67"/>
    <x v="0"/>
    <n v="3791"/>
    <x v="2786"/>
    <x v="2"/>
    <n v="150000000000"/>
    <s v="Jackets"/>
    <n v="1470000000000"/>
    <n v="1"/>
    <n v="643.92999999999995"/>
    <n v="708.32299999999998"/>
    <n v="64.393000000000001"/>
  </r>
  <r>
    <s v="gid://shopify/LineItem/2159186116686"/>
    <n v="5768"/>
    <s v="United States"/>
    <s v="Peadar"/>
    <s v="Byrth"/>
    <x v="28"/>
    <n v="68108"/>
    <x v="252"/>
    <x v="0"/>
    <n v="2006"/>
    <x v="35"/>
    <x v="2"/>
    <n v="166000000000"/>
    <s v="Sandals"/>
    <n v="1560000000000"/>
    <n v="1"/>
    <n v="613.13"/>
    <n v="674.44299999999998"/>
    <n v="61.313000000000002"/>
  </r>
  <r>
    <s v="gid://shopify/LineItem/2157677805646"/>
    <n v="4926"/>
    <s v="United States"/>
    <s v="Hugibert"/>
    <s v="Giovanitti"/>
    <x v="11"/>
    <n v="36155"/>
    <x v="54"/>
    <x v="0"/>
    <n v="349"/>
    <x v="2787"/>
    <x v="2"/>
    <n v="2340000000000"/>
    <s v="Running Shoes"/>
    <n v="21100000000000"/>
    <n v="1"/>
    <n v="889.13"/>
    <n v="978.04300000000001"/>
    <n v="88.912999999999997"/>
  </r>
  <r>
    <s v="gid://shopify/LineItem/2159752839246"/>
    <n v="6151"/>
    <s v="United States"/>
    <s v="Jaquith"/>
    <s v="Korf"/>
    <x v="3"/>
    <n v="26369"/>
    <x v="303"/>
    <x v="0"/>
    <n v="5753"/>
    <x v="289"/>
    <x v="2"/>
    <n v="2350000000000"/>
    <s v="Running Shoes"/>
    <n v="21100000000000"/>
    <n v="1"/>
    <n v="674.33"/>
    <n v="741.76300000000003"/>
    <n v="67.433000000000007"/>
  </r>
  <r>
    <s v="gid://shopify/LineItem/2158123679822"/>
    <n v="5243"/>
    <s v="United States"/>
    <s v="Etan"/>
    <s v="Ebsworth"/>
    <x v="10"/>
    <n v="8637"/>
    <x v="202"/>
    <x v="0"/>
    <n v="3396"/>
    <x v="2788"/>
    <x v="2"/>
    <n v="8624686981"/>
    <s v="Running Shoes"/>
    <n v="36980470725"/>
    <n v="1"/>
    <n v="650.33000000000004"/>
    <n v="715.36300000000006"/>
    <n v="65.033000000000001"/>
  </r>
  <r>
    <s v="gid://shopify/LineItem/2152691040334"/>
    <n v="966"/>
    <s v="United States"/>
    <s v="Jarvis"/>
    <s v="Stockle"/>
    <x v="6"/>
    <n v="64070"/>
    <x v="140"/>
    <x v="0"/>
    <n v="633"/>
    <x v="2789"/>
    <x v="2"/>
    <n v="150000000000"/>
    <s v="Running Shoes"/>
    <n v="1470000000000"/>
    <n v="1"/>
    <n v="625.13"/>
    <n v="687.64300000000003"/>
    <n v="62.512999999999998"/>
  </r>
  <r>
    <s v="gid://shopify/LineItem/2153077964878"/>
    <n v="1196"/>
    <s v="United States"/>
    <s v="Gerti"/>
    <s v="Vlahos"/>
    <x v="29"/>
    <n v="74001"/>
    <x v="167"/>
    <x v="0"/>
    <n v="3503"/>
    <x v="2790"/>
    <x v="2"/>
    <n v="8624688325"/>
    <s v="Running Shoes"/>
    <n v="36980478149"/>
    <n v="1"/>
    <n v="703.13"/>
    <n v="773.44299999999998"/>
    <n v="70.313000000000002"/>
  </r>
  <r>
    <s v="gid://shopify/LineItem/2152142405710"/>
    <n v="672"/>
    <s v="United States"/>
    <s v="Flemming"/>
    <s v="Cuncliffe"/>
    <x v="2"/>
    <n v="42081"/>
    <x v="271"/>
    <x v="0"/>
    <n v="2886"/>
    <x v="2791"/>
    <x v="2"/>
    <n v="6689477701"/>
    <s v="Running Shoes"/>
    <n v="1540000000000"/>
    <n v="1"/>
    <n v="537.13"/>
    <n v="590.84299999999996"/>
    <n v="53.713000000000001"/>
  </r>
  <r>
    <s v="gid://shopify/LineItem/2153070428238"/>
    <n v="1190"/>
    <s v="United States"/>
    <s v="Davide"/>
    <s v="Coutts"/>
    <x v="6"/>
    <n v="31146"/>
    <x v="88"/>
    <x v="0"/>
    <n v="1870"/>
    <x v="2792"/>
    <x v="2"/>
    <n v="1380000000000"/>
    <s v="Running Shoes"/>
    <n v="12400000000000"/>
    <n v="1"/>
    <n v="527.13"/>
    <n v="579.84299999999996"/>
    <n v="52.713000000000001"/>
  </r>
  <r>
    <s v="gid://shopify/LineItem/2157033750606"/>
    <n v="4268"/>
    <s v="United States"/>
    <s v="Donnamarie"/>
    <s v="Salter"/>
    <x v="35"/>
    <n v="85544"/>
    <x v="115"/>
    <x v="0"/>
    <n v="4845"/>
    <x v="2371"/>
    <x v="2"/>
    <n v="2350000000000"/>
    <s v="Running Shoes"/>
    <n v="21100000000000"/>
    <n v="1"/>
    <n v="595.92999999999995"/>
    <n v="655.52300000000002"/>
    <n v="59.593000000000004"/>
  </r>
  <r>
    <s v="gid://shopify/LineItem/2155135467598"/>
    <n v="2971"/>
    <s v="United States"/>
    <s v="Bron"/>
    <s v="McGarvie"/>
    <x v="1"/>
    <n v="51420"/>
    <x v="10"/>
    <x v="0"/>
    <n v="4794"/>
    <x v="2793"/>
    <x v="2"/>
    <n v="1410000000000"/>
    <s v="Sandals"/>
    <n v="12500000000000"/>
    <n v="1"/>
    <n v="783.13"/>
    <n v="861.44299999999998"/>
    <n v="78.313000000000002"/>
  </r>
  <r>
    <s v="gid://shopify/LineItem/2159682093134"/>
    <n v="6096"/>
    <s v="United States"/>
    <s v="Patty"/>
    <s v="Klemmt"/>
    <x v="7"/>
    <n v="29764"/>
    <x v="54"/>
    <x v="0"/>
    <n v="5265"/>
    <x v="326"/>
    <x v="2"/>
    <n v="6137292741"/>
    <s v="Running Shoes"/>
    <n v="19946452229"/>
    <n v="1"/>
    <n v="653.13"/>
    <n v="718.44299999999998"/>
    <n v="65.313000000000002"/>
  </r>
  <r>
    <s v="gid://shopify/LineItem/2157914128462"/>
    <n v="5102"/>
    <s v="United States"/>
    <s v="Reidar"/>
    <s v="Middis"/>
    <x v="17"/>
    <n v="25069"/>
    <x v="145"/>
    <x v="0"/>
    <n v="4055"/>
    <x v="2794"/>
    <x v="2"/>
    <n v="5886651461"/>
    <s v="Running Shoes"/>
    <n v="18827886597"/>
    <n v="1"/>
    <n v="693.13"/>
    <n v="762.44299999999998"/>
    <n v="69.313000000000002"/>
  </r>
  <r>
    <s v="gid://shopify/LineItem/2156697092174"/>
    <n v="4112"/>
    <s v="United States"/>
    <s v="Mable"/>
    <s v="Hyndes"/>
    <x v="2"/>
    <n v="24588"/>
    <x v="101"/>
    <x v="0"/>
    <n v="1313"/>
    <x v="2795"/>
    <x v="2"/>
    <n v="6964677701"/>
    <s v="Running Shoes"/>
    <n v="24039294725"/>
    <n v="1"/>
    <n v="595.92999999999995"/>
    <n v="655.52300000000002"/>
    <n v="59.593000000000004"/>
  </r>
  <r>
    <s v="gid://shopify/LineItem/2155410653262"/>
    <n v="3175"/>
    <s v="United States"/>
    <s v="Kirsti"/>
    <s v="Starbeck"/>
    <x v="25"/>
    <n v="43772"/>
    <x v="68"/>
    <x v="0"/>
    <n v="5560"/>
    <x v="2796"/>
    <x v="2"/>
    <n v="1380000000000"/>
    <s v="Running Shoes"/>
    <n v="12400000000000"/>
    <n v="1"/>
    <n v="937.13"/>
    <n v="1030.8430000000001"/>
    <n v="93.712999999999994"/>
  </r>
  <r>
    <s v="gid://shopify/LineItem/2153418915918"/>
    <n v="1501"/>
    <s v="United States"/>
    <s v="Valida"/>
    <s v="Aldersea"/>
    <x v="29"/>
    <n v="31187"/>
    <x v="281"/>
    <x v="0"/>
    <n v="6011"/>
    <x v="2797"/>
    <x v="0"/>
    <n v="6689477509"/>
    <s v="Running Shoes"/>
    <n v="22464291973"/>
    <n v="1"/>
    <n v="644.63"/>
    <n v="709.09299999999996"/>
    <n v="64.462999999999994"/>
  </r>
  <r>
    <s v="gid://shopify/LineItem/2158652817486"/>
    <n v="5442"/>
    <s v="United States"/>
    <s v="Georgie"/>
    <s v="Wittrington"/>
    <x v="12"/>
    <n v="52434"/>
    <x v="352"/>
    <x v="0"/>
    <n v="2008"/>
    <x v="2798"/>
    <x v="0"/>
    <n v="6442802245"/>
    <s v="Running Shoes"/>
    <n v="21306266693"/>
    <n v="1"/>
    <n v="615.13"/>
    <n v="676.64300000000003"/>
    <n v="61.512999999999998"/>
  </r>
  <r>
    <s v="gid://shopify/LineItem/2152487354446"/>
    <n v="881"/>
    <s v="United States"/>
    <s v="Renaldo"/>
    <s v="Redford"/>
    <x v="19"/>
    <n v="1941"/>
    <x v="40"/>
    <x v="0"/>
    <n v="6347"/>
    <x v="2799"/>
    <x v="0"/>
    <n v="7861509637"/>
    <s v="Running Shoes"/>
    <n v="36824716741"/>
    <n v="1"/>
    <n v="509.53"/>
    <n v="560.48299999999995"/>
    <n v="50.953000000000003"/>
  </r>
  <r>
    <s v="gid://shopify/LineItem/2158686371918"/>
    <n v="5459"/>
    <s v="United States"/>
    <s v="Letta"/>
    <s v="Rolinson"/>
    <x v="38"/>
    <n v="81279"/>
    <x v="410"/>
    <x v="0"/>
    <n v="6293"/>
    <x v="2800"/>
    <x v="0"/>
    <n v="6689477509"/>
    <s v="Running Shoes"/>
    <n v="31103044229"/>
    <n v="1"/>
    <n v="683.13"/>
    <n v="751.44299999999998"/>
    <n v="68.313000000000002"/>
  </r>
  <r>
    <s v="gid://shopify/LineItem/2158398668878"/>
    <n v="5322"/>
    <s v="United States"/>
    <s v="Bobinette"/>
    <s v="Spittall"/>
    <x v="5"/>
    <n v="16855"/>
    <x v="382"/>
    <x v="0"/>
    <n v="2350"/>
    <x v="2801"/>
    <x v="0"/>
    <n v="6689477509"/>
    <s v="Running Shoes"/>
    <n v="31103044229"/>
    <n v="1"/>
    <n v="736.73"/>
    <n v="810.40300000000002"/>
    <n v="73.673000000000002"/>
  </r>
  <r>
    <s v="gid://shopify/LineItem/2152505147470"/>
    <n v="894"/>
    <s v="United States"/>
    <s v="Lindy"/>
    <s v="Ducker"/>
    <x v="2"/>
    <n v="76300"/>
    <x v="16"/>
    <x v="0"/>
    <n v="1698"/>
    <x v="56"/>
    <x v="0"/>
    <n v="7861509637"/>
    <s v="Running Shoes"/>
    <n v="36825512069"/>
    <n v="1"/>
    <n v="712.73"/>
    <n v="784.00300000000004"/>
    <n v="71.272999999999996"/>
  </r>
  <r>
    <s v="gid://shopify/LineItem/2161177428046"/>
    <n v="7219"/>
    <s v="United States"/>
    <s v="Regina"/>
    <s v="Eidelman"/>
    <x v="15"/>
    <n v="51012"/>
    <x v="129"/>
    <x v="0"/>
    <n v="771"/>
    <x v="1056"/>
    <x v="0"/>
    <n v="1410000000000"/>
    <s v="Running Shoes"/>
    <n v="12500000000000"/>
    <n v="1"/>
    <n v="654.13"/>
    <n v="719.54300000000001"/>
    <n v="65.412999999999997"/>
  </r>
  <r>
    <s v="gid://shopify/LineItem/2151506935886"/>
    <n v="149"/>
    <s v="United States"/>
    <s v="Jami"/>
    <s v="Birtwisle"/>
    <x v="11"/>
    <n v="21373"/>
    <x v="18"/>
    <x v="0"/>
    <n v="2692"/>
    <x v="2372"/>
    <x v="0"/>
    <n v="1430000000000"/>
    <s v="Running Shoes"/>
    <n v="12600000000000"/>
    <n v="1"/>
    <n v="635.13"/>
    <n v="698.64300000000003"/>
    <n v="63.512999999999998"/>
  </r>
  <r>
    <s v="gid://shopify/LineItem/2153800663118"/>
    <n v="1866"/>
    <s v="United States"/>
    <s v="Corty"/>
    <s v="Loukes"/>
    <x v="28"/>
    <n v="19598"/>
    <x v="118"/>
    <x v="0"/>
    <n v="3565"/>
    <x v="2694"/>
    <x v="0"/>
    <n v="1430000000000"/>
    <s v="Running Shoes"/>
    <n v="12600000000000"/>
    <n v="1"/>
    <n v="635.13"/>
    <n v="698.64300000000003"/>
    <n v="63.512999999999998"/>
  </r>
  <r>
    <s v="gid://shopify/LineItem/2159957770318"/>
    <n v="6242"/>
    <s v="United States"/>
    <s v="Flor"/>
    <s v="Turner"/>
    <x v="15"/>
    <n v="19880"/>
    <x v="48"/>
    <x v="0"/>
    <n v="2268"/>
    <x v="2802"/>
    <x v="0"/>
    <n v="9060038213"/>
    <s v="Flip-Flops"/>
    <n v="43174845189"/>
    <n v="1"/>
    <n v="595.92999999999995"/>
    <n v="655.52300000000002"/>
    <n v="59.593000000000004"/>
  </r>
  <r>
    <s v="gid://shopify/LineItem/2160513187918"/>
    <n v="6684"/>
    <s v="United States"/>
    <s v="Jane"/>
    <s v="Stollberger"/>
    <x v="29"/>
    <n v="25970"/>
    <x v="315"/>
    <x v="0"/>
    <n v="1395"/>
    <x v="2803"/>
    <x v="0"/>
    <n v="9060037893"/>
    <s v="Flip-Flops"/>
    <n v="43174842885"/>
    <n v="1"/>
    <n v="666.33"/>
    <n v="732.96299999999997"/>
    <n v="66.632999999999996"/>
  </r>
  <r>
    <s v="gid://shopify/LineItem/2156183879758"/>
    <n v="3706"/>
    <s v="United States"/>
    <s v="Lilla"/>
    <s v="Cobbled"/>
    <x v="29"/>
    <n v="48441"/>
    <x v="281"/>
    <x v="0"/>
    <n v="4070"/>
    <x v="42"/>
    <x v="0"/>
    <n v="8495080517"/>
    <s v="Jackets"/>
    <n v="34935745861"/>
    <n v="1"/>
    <n v="818.33"/>
    <n v="900.16300000000001"/>
    <n v="81.832999999999998"/>
  </r>
  <r>
    <s v="gid://shopify/LineItem/2151640531022"/>
    <n v="294"/>
    <s v="United States"/>
    <s v="Alexandros"/>
    <s v="Igglesden"/>
    <x v="5"/>
    <n v="24086"/>
    <x v="164"/>
    <x v="0"/>
    <n v="1267"/>
    <x v="2804"/>
    <x v="0"/>
    <n v="150000000000"/>
    <s v="Jackets"/>
    <n v="1470000000000"/>
    <n v="1"/>
    <n v="637.13"/>
    <n v="700.84299999999996"/>
    <n v="63.713000000000001"/>
  </r>
  <r>
    <s v="gid://shopify/LineItem/2158967193678"/>
    <n v="5624"/>
    <s v="United States"/>
    <s v="Florinda"/>
    <s v="Chaldecott"/>
    <x v="0"/>
    <n v="96618"/>
    <x v="2"/>
    <x v="0"/>
    <n v="2159"/>
    <x v="2805"/>
    <x v="0"/>
    <n v="1410000000000"/>
    <s v="Sandals"/>
    <n v="12500000000000"/>
    <n v="1"/>
    <n v="704.73"/>
    <n v="775.20299999999997"/>
    <n v="70.472999999999999"/>
  </r>
  <r>
    <s v="gid://shopify/LineItem/2158811316302"/>
    <n v="5513"/>
    <s v="United States"/>
    <s v="Prudi"/>
    <s v="Greally"/>
    <x v="19"/>
    <n v="3595"/>
    <x v="40"/>
    <x v="0"/>
    <n v="3970"/>
    <x v="2806"/>
    <x v="0"/>
    <n v="150000000000"/>
    <s v="Sandals"/>
    <n v="1470000000000"/>
    <n v="1"/>
    <n v="1211.1300000000001"/>
    <n v="1332.2429999999999"/>
    <n v="121.113"/>
  </r>
  <r>
    <s v="gid://shopify/LineItem/2159300378702"/>
    <n v="5841"/>
    <s v="United States"/>
    <s v="Alexia"/>
    <s v="Curedale"/>
    <x v="22"/>
    <n v="11575"/>
    <x v="128"/>
    <x v="0"/>
    <n v="4000"/>
    <x v="1248"/>
    <x v="0"/>
    <n v="2350000000000"/>
    <s v="Running Shoes"/>
    <n v="21100000000000"/>
    <n v="1"/>
    <n v="595.92999999999995"/>
    <n v="655.52300000000002"/>
    <n v="59.593000000000004"/>
  </r>
  <r>
    <s v="gid://shopify/LineItem/2152841740366"/>
    <n v="986"/>
    <s v="United States"/>
    <s v="Mirabelle"/>
    <s v="Lowdiane"/>
    <x v="1"/>
    <n v="14808"/>
    <x v="422"/>
    <x v="0"/>
    <n v="1418"/>
    <x v="2807"/>
    <x v="0"/>
    <n v="6689478149"/>
    <s v="Running Shoes"/>
    <n v="22464301253"/>
    <n v="1"/>
    <n v="527.13"/>
    <n v="579.84299999999996"/>
    <n v="52.713000000000001"/>
  </r>
  <r>
    <s v="gid://shopify/LineItem/2157162758222"/>
    <n v="4450"/>
    <s v="United States"/>
    <s v="Neilla"/>
    <s v="Ferrarello"/>
    <x v="6"/>
    <n v="11864"/>
    <x v="231"/>
    <x v="0"/>
    <n v="917"/>
    <x v="2808"/>
    <x v="0"/>
    <n v="2340000000000"/>
    <s v="Running Shoes"/>
    <n v="21100000000000"/>
    <n v="1"/>
    <n v="713.13"/>
    <n v="784.44299999999998"/>
    <n v="71.313000000000002"/>
  </r>
  <r>
    <s v="gid://shopify/LineItem/2154745364558"/>
    <n v="2559"/>
    <s v="United States"/>
    <s v="Matias"/>
    <s v="Cloy"/>
    <x v="2"/>
    <n v="10033"/>
    <x v="401"/>
    <x v="0"/>
    <n v="2501"/>
    <x v="12"/>
    <x v="0"/>
    <n v="1430000000000"/>
    <s v="Running Shoes"/>
    <n v="12600000000000"/>
    <n v="1"/>
    <n v="635.13"/>
    <n v="698.64300000000003"/>
    <n v="63.512999999999998"/>
  </r>
  <r>
    <s v="gid://shopify/LineItem/2159245787214"/>
    <n v="5808"/>
    <s v="United States"/>
    <s v="Aurore"/>
    <s v="Schneider"/>
    <x v="2"/>
    <n v="68912"/>
    <x v="19"/>
    <x v="0"/>
    <n v="4222"/>
    <x v="2809"/>
    <x v="0"/>
    <n v="6442800645"/>
    <s v="Running Shoes"/>
    <n v="21306255237"/>
    <n v="1"/>
    <n v="497.13"/>
    <n v="546.84299999999996"/>
    <n v="49.713000000000001"/>
  </r>
  <r>
    <s v="gid://shopify/LineItem/2161075486798"/>
    <n v="7132"/>
    <s v="United States"/>
    <s v="Ruthy"/>
    <s v="Rosell"/>
    <x v="17"/>
    <n v="20441"/>
    <x v="195"/>
    <x v="0"/>
    <n v="5492"/>
    <x v="2810"/>
    <x v="0"/>
    <n v="2350000000000"/>
    <s v="Running Shoes"/>
    <n v="21100000000000"/>
    <n v="1"/>
    <n v="537.13"/>
    <n v="590.84299999999996"/>
    <n v="53.713000000000001"/>
  </r>
  <r>
    <s v="gid://shopify/LineItem/2152355233870"/>
    <n v="797"/>
    <s v="United States"/>
    <s v="Norry"/>
    <s v="Heyworth"/>
    <x v="14"/>
    <n v="10148"/>
    <x v="28"/>
    <x v="0"/>
    <n v="2192"/>
    <x v="2811"/>
    <x v="0"/>
    <n v="1380000000000"/>
    <s v="Running Shoes"/>
    <n v="12400000000000"/>
    <n v="1"/>
    <n v="823.13"/>
    <n v="905.44299999999998"/>
    <n v="82.313000000000002"/>
  </r>
  <r>
    <s v="gid://shopify/LineItem/2151740932174"/>
    <n v="361"/>
    <s v="United States"/>
    <s v="Valerie"/>
    <s v="Vynall"/>
    <x v="22"/>
    <n v="22056"/>
    <x v="4"/>
    <x v="0"/>
    <n v="4025"/>
    <x v="2812"/>
    <x v="0"/>
    <n v="150000000000"/>
    <s v="Running Shoes"/>
    <n v="1470000000000"/>
    <n v="1"/>
    <n v="509.53"/>
    <n v="560.48299999999995"/>
    <n v="50.953000000000003"/>
  </r>
  <r>
    <s v="gid://shopify/LineItem/2153227452494"/>
    <n v="1343"/>
    <s v="United States"/>
    <s v="Roseanne"/>
    <s v="Castelin"/>
    <x v="0"/>
    <n v="47147"/>
    <x v="2"/>
    <x v="0"/>
    <n v="2745"/>
    <x v="2813"/>
    <x v="0"/>
    <n v="6442801413"/>
    <s v="Running Shoes"/>
    <n v="21306262405"/>
    <n v="1"/>
    <n v="537.13"/>
    <n v="590.84299999999996"/>
    <n v="53.713000000000001"/>
  </r>
  <r>
    <s v="gid://shopify/LineItem/2154593189966"/>
    <n v="2393"/>
    <s v="United States"/>
    <s v="Oliver"/>
    <s v="Castelluzzi"/>
    <x v="35"/>
    <n v="70035"/>
    <x v="115"/>
    <x v="0"/>
    <n v="5506"/>
    <x v="2814"/>
    <x v="0"/>
    <n v="6870668613"/>
    <s v="Running Shoes"/>
    <n v="23268251589"/>
    <n v="1"/>
    <n v="652.13"/>
    <n v="717.34299999999996"/>
    <n v="65.212999999999994"/>
  </r>
  <r>
    <s v="gid://shopify/LineItem/2159229927502"/>
    <n v="5797"/>
    <s v="United States"/>
    <s v="Clevie"/>
    <s v="Ricardo"/>
    <x v="29"/>
    <n v="89938"/>
    <x v="167"/>
    <x v="0"/>
    <n v="1792"/>
    <x v="2815"/>
    <x v="0"/>
    <n v="6964674693"/>
    <s v="Running Shoes"/>
    <n v="24039256901"/>
    <n v="1"/>
    <n v="575.13"/>
    <n v="632.64300000000003"/>
    <n v="57.512999999999998"/>
  </r>
  <r>
    <s v="gid://shopify/LineItem/2151775731790"/>
    <n v="398"/>
    <s v="United States"/>
    <s v="Blanch"/>
    <s v="Fasse"/>
    <x v="22"/>
    <n v="75485"/>
    <x v="137"/>
    <x v="0"/>
    <n v="6090"/>
    <x v="2816"/>
    <x v="0"/>
    <n v="150000000000"/>
    <s v="Running Shoes"/>
    <n v="1470000000000"/>
    <n v="1"/>
    <n v="537.13"/>
    <n v="590.84299999999996"/>
    <n v="53.713000000000001"/>
  </r>
  <r>
    <s v="gid://shopify/LineItem/2155637276750"/>
    <n v="3229"/>
    <s v="United States"/>
    <s v="Birgitta"/>
    <s v="Shotboult"/>
    <x v="14"/>
    <n v="70831"/>
    <x v="423"/>
    <x v="0"/>
    <n v="3985"/>
    <x v="2817"/>
    <x v="0"/>
    <n v="6442799621"/>
    <s v="Running Shoes"/>
    <n v="21306244997"/>
    <n v="1"/>
    <n v="557.13"/>
    <n v="612.84299999999996"/>
    <n v="55.713000000000001"/>
  </r>
  <r>
    <s v="gid://shopify/LineItem/2156024070222"/>
    <n v="3577"/>
    <s v="United States"/>
    <s v="Jarvis"/>
    <s v="Bobasch"/>
    <x v="6"/>
    <n v="58579"/>
    <x v="81"/>
    <x v="0"/>
    <n v="5597"/>
    <x v="1146"/>
    <x v="0"/>
    <n v="150000000000"/>
    <s v="Running Shoes"/>
    <n v="1470000000000"/>
    <n v="1"/>
    <n v="658.33"/>
    <n v="724.16300000000001"/>
    <n v="65.832999999999998"/>
  </r>
  <r>
    <s v="gid://shopify/LineItem/2153711763534"/>
    <n v="1777"/>
    <s v="United States"/>
    <s v="Hector"/>
    <s v="Lieber"/>
    <x v="0"/>
    <n v="45082"/>
    <x v="190"/>
    <x v="0"/>
    <n v="5288"/>
    <x v="2818"/>
    <x v="0"/>
    <n v="8624686981"/>
    <s v="Running Shoes"/>
    <n v="36980470661"/>
    <n v="1"/>
    <n v="585.13"/>
    <n v="643.64300000000003"/>
    <n v="58.512999999999998"/>
  </r>
  <r>
    <s v="gid://shopify/LineItem/2154664624206"/>
    <n v="2467"/>
    <s v="United States"/>
    <s v="Teddie"/>
    <s v="Bonny"/>
    <x v="11"/>
    <n v="19957"/>
    <x v="18"/>
    <x v="0"/>
    <n v="4374"/>
    <x v="107"/>
    <x v="0"/>
    <n v="8624686981"/>
    <s v="Running Shoes"/>
    <n v="36980470661"/>
    <n v="1"/>
    <n v="565.13"/>
    <n v="621.64300000000003"/>
    <n v="56.512999999999998"/>
  </r>
  <r>
    <s v="gid://shopify/LineItem/2154729078862"/>
    <n v="2540"/>
    <s v="United States"/>
    <s v="Des"/>
    <s v="Staig"/>
    <x v="2"/>
    <n v="12089"/>
    <x v="197"/>
    <x v="0"/>
    <n v="509"/>
    <x v="2819"/>
    <x v="0"/>
    <n v="6689477957"/>
    <s v="Running Shoes"/>
    <n v="22464298949"/>
    <n v="1"/>
    <n v="505.13"/>
    <n v="555.64300000000003"/>
    <n v="50.512999999999998"/>
  </r>
  <r>
    <s v="gid://shopify/LineItem/2153572892750"/>
    <n v="1648"/>
    <s v="United States"/>
    <s v="Asa"/>
    <s v="Hindenberger"/>
    <x v="27"/>
    <n v="19435"/>
    <x v="350"/>
    <x v="0"/>
    <n v="1162"/>
    <x v="2179"/>
    <x v="0"/>
    <n v="1380000000000"/>
    <s v="Running Shoes"/>
    <n v="12400000000000"/>
    <n v="1"/>
    <n v="497.13"/>
    <n v="546.84299999999996"/>
    <n v="49.713000000000001"/>
  </r>
  <r>
    <s v="gid://shopify/LineItem/2159484010574"/>
    <n v="5961"/>
    <s v="United States"/>
    <s v="Bethany"/>
    <s v="Garrelts"/>
    <x v="32"/>
    <n v="57017"/>
    <x v="113"/>
    <x v="0"/>
    <n v="1119"/>
    <x v="2820"/>
    <x v="0"/>
    <n v="1410000000000"/>
    <s v="Running Shoes"/>
    <n v="12500000000000"/>
    <n v="1"/>
    <n v="635.13"/>
    <n v="698.64300000000003"/>
    <n v="63.512999999999998"/>
  </r>
  <r>
    <s v="gid://shopify/LineItem/2155718541390"/>
    <n v="3286"/>
    <s v="United States"/>
    <s v="Effie"/>
    <s v="Ruffler"/>
    <x v="14"/>
    <n v="478"/>
    <x v="96"/>
    <x v="0"/>
    <n v="4778"/>
    <x v="2484"/>
    <x v="0"/>
    <n v="1780000000000"/>
    <s v="Running Shoes"/>
    <n v="17600000000000"/>
    <n v="1"/>
    <n v="537.13"/>
    <n v="590.84299999999996"/>
    <n v="53.713000000000001"/>
  </r>
  <r>
    <s v="gid://shopify/LineItem/2159075786830"/>
    <n v="5690"/>
    <s v="United States"/>
    <s v="Isidor"/>
    <s v="Colleton"/>
    <x v="32"/>
    <n v="43619"/>
    <x v="351"/>
    <x v="0"/>
    <n v="951"/>
    <x v="2821"/>
    <x v="0"/>
    <n v="1780000000000"/>
    <s v="Running Shoes"/>
    <n v="17600000000000"/>
    <n v="1"/>
    <n v="595.92999999999995"/>
    <n v="655.52300000000002"/>
    <n v="59.593000000000004"/>
  </r>
  <r>
    <s v="gid://shopify/LineItem/2159934079054"/>
    <n v="6237"/>
    <s v="United States"/>
    <s v="Chandler"/>
    <s v="McVitty"/>
    <x v="10"/>
    <n v="6609"/>
    <x v="17"/>
    <x v="0"/>
    <n v="3053"/>
    <x v="2667"/>
    <x v="0"/>
    <n v="2340000000000"/>
    <s v="Running Shoes"/>
    <n v="21100000000000"/>
    <n v="1"/>
    <n v="801.13"/>
    <n v="881.24300000000005"/>
    <n v="80.113"/>
  </r>
  <r>
    <s v="gid://shopify/LineItem/2160315400270"/>
    <n v="6487"/>
    <s v="United States"/>
    <s v="Nelli"/>
    <s v="MacKenny"/>
    <x v="2"/>
    <n v="76867"/>
    <x v="155"/>
    <x v="0"/>
    <n v="4993"/>
    <x v="2822"/>
    <x v="0"/>
    <n v="1430000000000"/>
    <s v="Running Shoes"/>
    <n v="12600000000000"/>
    <n v="1"/>
    <n v="537.13"/>
    <n v="590.84299999999996"/>
    <n v="53.713000000000001"/>
  </r>
  <r>
    <s v="gid://shopify/LineItem/2157101940814"/>
    <n v="4363"/>
    <s v="United States"/>
    <s v="Dolph"/>
    <s v="Kiddle"/>
    <x v="0"/>
    <n v="73730"/>
    <x v="51"/>
    <x v="0"/>
    <n v="2257"/>
    <x v="2163"/>
    <x v="0"/>
    <n v="1430000000000"/>
    <s v="Running Shoes"/>
    <n v="12600000000000"/>
    <n v="1"/>
    <n v="723.13"/>
    <n v="795.44299999999998"/>
    <n v="72.313000000000002"/>
  </r>
  <r>
    <s v="gid://shopify/LineItem/2160129212494"/>
    <n v="6274"/>
    <s v="United States"/>
    <s v="Wilone"/>
    <s v="Disbrow"/>
    <x v="22"/>
    <n v="76595"/>
    <x v="45"/>
    <x v="0"/>
    <n v="4556"/>
    <x v="2823"/>
    <x v="0"/>
    <n v="6689477957"/>
    <s v="Running Shoes"/>
    <n v="26355404485"/>
    <n v="1"/>
    <n v="527.13"/>
    <n v="579.84299999999996"/>
    <n v="52.713000000000001"/>
  </r>
  <r>
    <s v="gid://shopify/LineItem/2153881010254"/>
    <n v="1921"/>
    <s v="United States"/>
    <s v="Matelda"/>
    <s v="Gioani"/>
    <x v="0"/>
    <n v="89811"/>
    <x v="103"/>
    <x v="0"/>
    <n v="5043"/>
    <x v="2824"/>
    <x v="0"/>
    <n v="6137293317"/>
    <s v="Running Shoes"/>
    <n v="19946459461"/>
    <n v="1"/>
    <n v="537.13"/>
    <n v="590.84299999999996"/>
    <n v="53.713000000000001"/>
  </r>
  <r>
    <s v="gid://shopify/LineItem/2152912650318"/>
    <n v="1034"/>
    <s v="United States"/>
    <s v="Gabriella"/>
    <s v="Dovidian"/>
    <x v="9"/>
    <n v="17905"/>
    <x v="15"/>
    <x v="0"/>
    <n v="5134"/>
    <x v="1864"/>
    <x v="0"/>
    <n v="1380000000000"/>
    <s v="Running Shoes"/>
    <n v="12400000000000"/>
    <n v="1"/>
    <n v="527.13"/>
    <n v="579.84299999999996"/>
    <n v="52.713000000000001"/>
  </r>
  <r>
    <s v="gid://shopify/LineItem/2158578434126"/>
    <n v="5395"/>
    <s v="United States"/>
    <s v="Rockwell"/>
    <s v="Wilflinger"/>
    <x v="6"/>
    <n v="33439"/>
    <x v="393"/>
    <x v="0"/>
    <n v="5727"/>
    <x v="391"/>
    <x v="0"/>
    <n v="150000000000"/>
    <s v="Running Shoes"/>
    <n v="1470000000000"/>
    <n v="1"/>
    <n v="507.13"/>
    <n v="557.84299999999996"/>
    <n v="50.713000000000001"/>
  </r>
  <r>
    <s v="gid://shopify/LineItem/2157870022734"/>
    <n v="5063"/>
    <s v="United States"/>
    <s v="Terri-jo"/>
    <s v="Tampin"/>
    <x v="6"/>
    <n v="73118"/>
    <x v="66"/>
    <x v="0"/>
    <n v="3894"/>
    <x v="2825"/>
    <x v="0"/>
    <n v="150000000000"/>
    <s v="Running Shoes"/>
    <n v="1470000000000"/>
    <n v="1"/>
    <n v="586.13"/>
    <n v="644.74300000000005"/>
    <n v="58.613"/>
  </r>
  <r>
    <s v="gid://shopify/LineItem/2160700194894"/>
    <n v="6842"/>
    <s v="United States"/>
    <s v="Dee dee"/>
    <s v="Kirk"/>
    <x v="34"/>
    <n v="66243"/>
    <x v="116"/>
    <x v="0"/>
    <n v="5857"/>
    <x v="2826"/>
    <x v="0"/>
    <n v="150000000000"/>
    <s v="Running Shoes"/>
    <n v="1470000000000"/>
    <n v="1"/>
    <n v="831.13"/>
    <n v="914.24300000000005"/>
    <n v="83.113"/>
  </r>
  <r>
    <s v="gid://shopify/LineItem/2161388486734"/>
    <n v="7357"/>
    <s v="United States"/>
    <s v="Loydie"/>
    <s v="Tackett"/>
    <x v="0"/>
    <n v="2057"/>
    <x v="37"/>
    <x v="0"/>
    <n v="1148"/>
    <x v="1666"/>
    <x v="0"/>
    <n v="1420000000000"/>
    <s v="Walking Shoes"/>
    <n v="12600000000000"/>
    <n v="1"/>
    <n v="673.13"/>
    <n v="740.44299999999998"/>
    <n v="67.313000000000002"/>
  </r>
  <r>
    <s v="gid://shopify/LineItem/2159116353614"/>
    <n v="5723"/>
    <s v="United States"/>
    <s v="Ingeborg"/>
    <s v="Newlin"/>
    <x v="6"/>
    <n v="60061"/>
    <x v="153"/>
    <x v="0"/>
    <n v="6449"/>
    <x v="2827"/>
    <x v="0"/>
    <n v="9058892485"/>
    <s v="Walking Shoes"/>
    <n v="43149350789"/>
    <n v="1"/>
    <n v="626.33000000000004"/>
    <n v="688.96299999999997"/>
    <n v="62.633000000000003"/>
  </r>
  <r>
    <s v="gid://shopify/LineItem/2156034031694"/>
    <n v="3587"/>
    <s v="United States"/>
    <s v="Farlee"/>
    <s v="Esherwood"/>
    <x v="5"/>
    <n v="594"/>
    <x v="227"/>
    <x v="0"/>
    <n v="6414"/>
    <x v="2828"/>
    <x v="0"/>
    <n v="68000284677"/>
    <s v="Walking Shoes"/>
    <n v="828000000000"/>
    <n v="1"/>
    <n v="547.92999999999995"/>
    <n v="602.72299999999996"/>
    <n v="54.792999999999999"/>
  </r>
  <r>
    <s v="gid://shopify/LineItem/2151479836750"/>
    <n v="130"/>
    <s v="United States"/>
    <s v="Andria"/>
    <s v="Maddinon"/>
    <x v="1"/>
    <n v="26448"/>
    <x v="6"/>
    <x v="0"/>
    <n v="4429"/>
    <x v="2829"/>
    <x v="0"/>
    <n v="68000415749"/>
    <s v="Walking Shoes"/>
    <n v="828000000000"/>
    <n v="1"/>
    <n v="555.13"/>
    <n v="610.64300000000003"/>
    <n v="55.512999999999998"/>
  </r>
  <r>
    <s v="gid://shopify/LineItem/2158174765134"/>
    <n v="5269"/>
    <s v="United States"/>
    <s v="Bogart"/>
    <s v="Biaggetti"/>
    <x v="31"/>
    <n v="15075"/>
    <x v="79"/>
    <x v="0"/>
    <n v="2895"/>
    <x v="2830"/>
    <x v="0"/>
    <n v="150000000000"/>
    <s v="Walking Shoes"/>
    <n v="1470000000000"/>
    <n v="1"/>
    <n v="563.92999999999995"/>
    <n v="620.32299999999998"/>
    <n v="56.393000000000001"/>
  </r>
  <r>
    <s v="gid://shopify/LineItem/2153996025934"/>
    <n v="1997"/>
    <s v="United States"/>
    <s v="Gillan"/>
    <s v="Gwilym"/>
    <x v="11"/>
    <n v="69776"/>
    <x v="77"/>
    <x v="0"/>
    <n v="5955"/>
    <x v="2831"/>
    <x v="0"/>
    <n v="1380000000000"/>
    <s v="Walking Shoes"/>
    <n v="12400000000000"/>
    <n v="1"/>
    <n v="666.33"/>
    <n v="732.96299999999997"/>
    <n v="66.632999999999996"/>
  </r>
  <r>
    <s v="gid://shopify/LineItem/2157697105998"/>
    <n v="4947"/>
    <s v="United States"/>
    <s v="Gypsy"/>
    <s v="Baggs"/>
    <x v="13"/>
    <n v="28331"/>
    <x v="56"/>
    <x v="0"/>
    <n v="1496"/>
    <x v="2832"/>
    <x v="0"/>
    <n v="6796749509"/>
    <s v="Walking Shoes"/>
    <n v="22903755717"/>
    <n v="1"/>
    <n v="595.92999999999995"/>
    <n v="655.52300000000002"/>
    <n v="59.593000000000004"/>
  </r>
  <r>
    <s v="gid://shopify/LineItem/2154654826574"/>
    <n v="2453"/>
    <s v="United States"/>
    <s v="Glenden"/>
    <s v="Jilkes"/>
    <x v="2"/>
    <n v="71000"/>
    <x v="398"/>
    <x v="0"/>
    <n v="1947"/>
    <x v="2833"/>
    <x v="0"/>
    <n v="1380000000000"/>
    <s v="Walking Shoes"/>
    <n v="12400000000000"/>
    <n v="1"/>
    <n v="674.33"/>
    <n v="741.76300000000003"/>
    <n v="67.433000000000007"/>
  </r>
  <r>
    <s v="gid://shopify/LineItem/2152381251662"/>
    <n v="816"/>
    <s v="United States"/>
    <s v="Desmund"/>
    <s v="Skaif"/>
    <x v="0"/>
    <n v="52828"/>
    <x v="2"/>
    <x v="0"/>
    <n v="848"/>
    <x v="2834"/>
    <x v="0"/>
    <n v="6870669573"/>
    <s v="Running Shoes"/>
    <n v="23268257861"/>
    <n v="1"/>
    <n v="615.13"/>
    <n v="676.64300000000003"/>
    <n v="61.512999999999998"/>
  </r>
  <r>
    <s v="gid://shopify/LineItem/2160343089230"/>
    <n v="6521"/>
    <s v="United States"/>
    <s v="Lyon"/>
    <s v="Tuite"/>
    <x v="0"/>
    <n v="31186"/>
    <x v="0"/>
    <x v="0"/>
    <n v="185"/>
    <x v="1881"/>
    <x v="0"/>
    <n v="1380000000000"/>
    <s v="Running Shoes"/>
    <n v="12400000000000"/>
    <n v="1"/>
    <n v="602.33000000000004"/>
    <n v="662.56299999999999"/>
    <n v="60.232999999999997"/>
  </r>
  <r>
    <s v="gid://shopify/LineItem/2153573220430"/>
    <n v="1649"/>
    <s v="United States"/>
    <s v="Corey"/>
    <s v="Whear"/>
    <x v="1"/>
    <n v="21572"/>
    <x v="27"/>
    <x v="0"/>
    <n v="1578"/>
    <x v="2179"/>
    <x v="0"/>
    <n v="6442802245"/>
    <s v="Running Shoes"/>
    <n v="21306266757"/>
    <n v="1"/>
    <n v="658.33"/>
    <n v="724.16300000000001"/>
    <n v="65.832999999999998"/>
  </r>
  <r>
    <s v="gid://shopify/LineItem/2159685533774"/>
    <n v="6100"/>
    <s v="United States"/>
    <s v="Ermina"/>
    <s v="Murby"/>
    <x v="6"/>
    <n v="69861"/>
    <x v="342"/>
    <x v="0"/>
    <n v="2619"/>
    <x v="2835"/>
    <x v="0"/>
    <n v="6442802245"/>
    <s v="Running Shoes"/>
    <n v="21306267141"/>
    <n v="1"/>
    <n v="517.13"/>
    <n v="568.84299999999996"/>
    <n v="51.713000000000001"/>
  </r>
  <r>
    <s v="gid://shopify/LineItem/2153093365838"/>
    <n v="1218"/>
    <s v="United States"/>
    <s v="Sybille"/>
    <s v="Ainscow"/>
    <x v="11"/>
    <n v="38855"/>
    <x v="18"/>
    <x v="0"/>
    <n v="3608"/>
    <x v="1144"/>
    <x v="0"/>
    <n v="1430000000000"/>
    <s v="Running Shoes"/>
    <n v="12600000000000"/>
    <n v="1"/>
    <n v="733.13"/>
    <n v="806.44299999999998"/>
    <n v="73.313000000000002"/>
  </r>
  <r>
    <s v="gid://shopify/LineItem/2157582876750"/>
    <n v="4834"/>
    <s v="United States"/>
    <s v="Kimmy"/>
    <s v="Gerritsma"/>
    <x v="8"/>
    <n v="1287"/>
    <x v="90"/>
    <x v="0"/>
    <n v="3850"/>
    <x v="2836"/>
    <x v="0"/>
    <n v="6689477701"/>
    <s v="Running Shoes"/>
    <n v="22464295045"/>
    <n v="1"/>
    <n v="800.73"/>
    <n v="880.803"/>
    <n v="80.072999999999993"/>
  </r>
  <r>
    <s v="gid://shopify/LineItem/2159881486414"/>
    <n v="6220"/>
    <s v="United States"/>
    <s v="Gisela"/>
    <s v="Bumphrey"/>
    <x v="26"/>
    <n v="51553"/>
    <x v="185"/>
    <x v="0"/>
    <n v="4555"/>
    <x v="1544"/>
    <x v="0"/>
    <n v="1380000000000"/>
    <s v="Running Shoes"/>
    <n v="12400000000000"/>
    <n v="1"/>
    <n v="547.92999999999995"/>
    <n v="602.72299999999996"/>
    <n v="54.792999999999999"/>
  </r>
  <r>
    <s v="gid://shopify/LineItem/2160344105038"/>
    <n v="6522"/>
    <s v="United States"/>
    <s v="Kelcie"/>
    <s v="Seakin"/>
    <x v="33"/>
    <n v="41221"/>
    <x v="119"/>
    <x v="0"/>
    <n v="2838"/>
    <x v="1997"/>
    <x v="0"/>
    <n v="1380000000000"/>
    <s v="Running Shoes"/>
    <n v="12400000000000"/>
    <n v="1"/>
    <n v="637.13"/>
    <n v="700.84299999999996"/>
    <n v="63.713000000000001"/>
  </r>
  <r>
    <s v="gid://shopify/LineItem/2154726686798"/>
    <n v="2536"/>
    <s v="United States"/>
    <s v="Mommy"/>
    <s v="Combes"/>
    <x v="31"/>
    <n v="22718"/>
    <x v="74"/>
    <x v="0"/>
    <n v="1221"/>
    <x v="522"/>
    <x v="0"/>
    <n v="6716408581"/>
    <s v="Running Shoes"/>
    <n v="22576486277"/>
    <n v="1"/>
    <n v="555.92999999999995"/>
    <n v="611.52300000000002"/>
    <n v="55.593000000000004"/>
  </r>
  <r>
    <s v="gid://shopify/LineItem/2157188874318"/>
    <n v="4476"/>
    <s v="United States"/>
    <s v="Ethan"/>
    <s v="Claydon"/>
    <x v="7"/>
    <n v="83465"/>
    <x v="387"/>
    <x v="0"/>
    <n v="708"/>
    <x v="2837"/>
    <x v="0"/>
    <n v="1430000000000"/>
    <s v="Running Shoes"/>
    <n v="12600000000000"/>
    <n v="1"/>
    <n v="537.13"/>
    <n v="590.84299999999996"/>
    <n v="53.713000000000001"/>
  </r>
  <r>
    <s v="gid://shopify/LineItem/2155906629710"/>
    <n v="3478"/>
    <s v="United States"/>
    <s v="Ajay"/>
    <s v="Rosbotham"/>
    <x v="26"/>
    <n v="59342"/>
    <x v="187"/>
    <x v="0"/>
    <n v="430"/>
    <x v="581"/>
    <x v="0"/>
    <n v="150000000000"/>
    <s v="Running Shoes"/>
    <n v="1470000000000"/>
    <n v="1"/>
    <n v="517.53"/>
    <n v="569.28300000000002"/>
    <n v="51.753"/>
  </r>
  <r>
    <s v="gid://shopify/LineItem/2155022188622"/>
    <n v="2856"/>
    <s v="United States"/>
    <s v="Gregorio"/>
    <s v="Abela"/>
    <x v="4"/>
    <n v="62534"/>
    <x v="43"/>
    <x v="0"/>
    <n v="1223"/>
    <x v="2838"/>
    <x v="0"/>
    <n v="1380000000000"/>
    <s v="Boots"/>
    <n v="12400000000000"/>
    <n v="1"/>
    <n v="643.92999999999995"/>
    <n v="708.32299999999998"/>
    <n v="64.393000000000001"/>
  </r>
  <r>
    <s v="gid://shopify/LineItem/2154391142478"/>
    <n v="2155"/>
    <s v="United States"/>
    <s v="Sarge"/>
    <s v="Kiddye"/>
    <x v="11"/>
    <n v="61605"/>
    <x v="337"/>
    <x v="0"/>
    <n v="875"/>
    <x v="1886"/>
    <x v="0"/>
    <n v="150000000000"/>
    <s v="Sandals"/>
    <n v="1470000000000"/>
    <n v="1"/>
    <n v="477.13"/>
    <n v="524.84299999999996"/>
    <n v="47.713000000000001"/>
  </r>
  <r>
    <s v="gid://shopify/LineItem/2154588176462"/>
    <n v="2389"/>
    <s v="United States"/>
    <s v="Ermanno"/>
    <s v="Reavey"/>
    <x v="22"/>
    <n v="55467"/>
    <x v="45"/>
    <x v="0"/>
    <n v="4720"/>
    <x v="2839"/>
    <x v="0"/>
    <n v="6796749509"/>
    <s v="Walking Shoes"/>
    <n v="22903756229"/>
    <n v="1"/>
    <n v="517.53"/>
    <n v="569.28300000000002"/>
    <n v="51.753"/>
  </r>
  <r>
    <s v="gid://shopify/LineItem/2160244588622"/>
    <n v="6388"/>
    <s v="United States"/>
    <s v="Mathilde"/>
    <s v="Gascoyen"/>
    <x v="18"/>
    <n v="85694"/>
    <x v="39"/>
    <x v="0"/>
    <n v="2708"/>
    <x v="2840"/>
    <x v="0"/>
    <n v="6689477509"/>
    <s v="Running Shoes"/>
    <n v="1550000000000"/>
    <n v="1"/>
    <n v="635.13"/>
    <n v="698.64300000000003"/>
    <n v="63.512999999999998"/>
  </r>
  <r>
    <s v="gid://shopify/LineItem/2156205867086"/>
    <n v="3725"/>
    <s v="United States"/>
    <s v="Odey"/>
    <s v="Henden"/>
    <x v="14"/>
    <n v="82925"/>
    <x v="28"/>
    <x v="0"/>
    <n v="5823"/>
    <x v="2501"/>
    <x v="0"/>
    <n v="2340000000000"/>
    <s v="Running Shoes"/>
    <n v="21100000000000"/>
    <n v="1"/>
    <n v="929.13"/>
    <n v="1022.043"/>
    <n v="92.912999999999997"/>
  </r>
  <r>
    <s v="gid://shopify/LineItem/2157138346062"/>
    <n v="4421"/>
    <s v="United States"/>
    <s v="Husein"/>
    <s v="Wessing"/>
    <x v="7"/>
    <n v="35357"/>
    <x v="61"/>
    <x v="0"/>
    <n v="2543"/>
    <x v="2539"/>
    <x v="0"/>
    <n v="1380000000000"/>
    <s v="Running Shoes"/>
    <n v="12400000000000"/>
    <n v="1"/>
    <n v="811.13"/>
    <n v="892.24300000000005"/>
    <n v="81.113"/>
  </r>
  <r>
    <s v="gid://shopify/LineItem/2155999232078"/>
    <n v="3548"/>
    <s v="United States"/>
    <s v="Jacqueline"/>
    <s v="Curston"/>
    <x v="6"/>
    <n v="83817"/>
    <x v="264"/>
    <x v="0"/>
    <n v="4875"/>
    <x v="2841"/>
    <x v="0"/>
    <n v="6137292741"/>
    <s v="Running Shoes"/>
    <n v="19946451973"/>
    <n v="1"/>
    <n v="682.33"/>
    <n v="750.56299999999999"/>
    <n v="68.233000000000004"/>
  </r>
  <r>
    <s v="gid://shopify/LineItem/2161484922958"/>
    <n v="7416"/>
    <s v="United States"/>
    <s v="Bevvy"/>
    <s v="Duggleby"/>
    <x v="8"/>
    <n v="56301"/>
    <x v="245"/>
    <x v="0"/>
    <n v="2543"/>
    <x v="2842"/>
    <x v="0"/>
    <n v="6870669573"/>
    <s v="Running Shoes"/>
    <n v="23268257989"/>
    <n v="1"/>
    <n v="509.53"/>
    <n v="560.48299999999995"/>
    <n v="50.953000000000003"/>
  </r>
  <r>
    <s v="gid://shopify/LineItem/2160248225870"/>
    <n v="6395"/>
    <s v="United States"/>
    <s v="Valina"/>
    <s v="Vasiliu"/>
    <x v="21"/>
    <n v="43980"/>
    <x v="191"/>
    <x v="0"/>
    <n v="3792"/>
    <x v="2324"/>
    <x v="0"/>
    <n v="7489792325"/>
    <s v="Running Shoes"/>
    <n v="27618275973"/>
    <n v="1"/>
    <n v="595.92999999999995"/>
    <n v="655.52300000000002"/>
    <n v="59.593000000000004"/>
  </r>
  <r>
    <s v="gid://shopify/LineItem/2161394581582"/>
    <n v="7362"/>
    <s v="United States"/>
    <s v="Cornie"/>
    <s v="Halbard"/>
    <x v="6"/>
    <n v="51401"/>
    <x v="424"/>
    <x v="0"/>
    <n v="428"/>
    <x v="2843"/>
    <x v="0"/>
    <n v="1380000000000"/>
    <s v="Running Shoes"/>
    <n v="12400000000000"/>
    <n v="1"/>
    <n v="537.13"/>
    <n v="590.84299999999996"/>
    <n v="53.713000000000001"/>
  </r>
  <r>
    <s v="gid://shopify/LineItem/2152524415054"/>
    <n v="901"/>
    <s v="United States"/>
    <s v="Yorke"/>
    <s v="Chillingworth"/>
    <x v="47"/>
    <n v="40153"/>
    <x v="343"/>
    <x v="0"/>
    <n v="6355"/>
    <x v="2844"/>
    <x v="2"/>
    <n v="6964678149"/>
    <s v="Running Shoes"/>
    <n v="24039299013"/>
    <n v="1"/>
    <n v="517.53"/>
    <n v="569.28300000000002"/>
    <n v="51.753"/>
  </r>
  <r>
    <s v="gid://shopify/LineItem/2158974074958"/>
    <n v="5626"/>
    <s v="United States"/>
    <s v="Hilda"/>
    <s v="Peacey"/>
    <x v="0"/>
    <n v="11858"/>
    <x v="282"/>
    <x v="0"/>
    <n v="1259"/>
    <x v="2845"/>
    <x v="0"/>
    <n v="6964678149"/>
    <s v="Running Shoes"/>
    <n v="1540000000000"/>
    <n v="1"/>
    <n v="517.53"/>
    <n v="569.28300000000002"/>
    <n v="51.753"/>
  </r>
  <r>
    <s v="gid://shopify/LineItem/2153595732046"/>
    <n v="1669"/>
    <s v="United States"/>
    <s v="Iolanthe"/>
    <s v="Surtees"/>
    <x v="28"/>
    <n v="59116"/>
    <x v="118"/>
    <x v="0"/>
    <n v="6441"/>
    <x v="2425"/>
    <x v="0"/>
    <n v="1515975621"/>
    <s v="Running Shoes"/>
    <n v="41659894021"/>
    <n v="1"/>
    <n v="537.13"/>
    <n v="590.84299999999996"/>
    <n v="53.713000000000001"/>
  </r>
  <r>
    <s v="gid://shopify/LineItem/2161064247374"/>
    <n v="7124"/>
    <s v="United States"/>
    <s v="Patten"/>
    <s v="Sherlock"/>
    <x v="7"/>
    <n v="72230"/>
    <x v="86"/>
    <x v="0"/>
    <n v="2322"/>
    <x v="2846"/>
    <x v="0"/>
    <n v="456942760"/>
    <s v="Running Shoes"/>
    <n v="36830096773"/>
    <n v="1"/>
    <n v="537.13"/>
    <n v="590.84299999999996"/>
    <n v="53.713000000000001"/>
  </r>
  <r>
    <s v="gid://shopify/LineItem/2161362698318"/>
    <n v="7342"/>
    <s v="United States"/>
    <s v="Becka"/>
    <s v="Leeder"/>
    <x v="43"/>
    <n v="3876"/>
    <x v="248"/>
    <x v="0"/>
    <n v="4072"/>
    <x v="2847"/>
    <x v="0"/>
    <n v="456942760"/>
    <s v="Running Shoes"/>
    <n v="36830096773"/>
    <n v="1"/>
    <n v="517.53"/>
    <n v="569.28300000000002"/>
    <n v="51.753"/>
  </r>
  <r>
    <s v="gid://shopify/LineItem/2154544857166"/>
    <n v="2352"/>
    <s v="United States"/>
    <s v="Sergei"/>
    <s v="Greatorex"/>
    <x v="0"/>
    <n v="84448"/>
    <x v="395"/>
    <x v="0"/>
    <n v="6472"/>
    <x v="2848"/>
    <x v="0"/>
    <n v="1587389957"/>
    <s v="Walking Shoes"/>
    <n v="4874999109"/>
    <n v="1"/>
    <n v="501.53"/>
    <n v="551.68299999999999"/>
    <n v="50.152999999999999"/>
  </r>
  <r>
    <s v="gid://shopify/LineItem/2152944173134"/>
    <n v="1064"/>
    <s v="United States"/>
    <s v="Yance"/>
    <s v="Fleeman"/>
    <x v="8"/>
    <n v="7597"/>
    <x v="90"/>
    <x v="0"/>
    <n v="2223"/>
    <x v="2849"/>
    <x v="3"/>
    <n v="6689477509"/>
    <s v="Running Shoes"/>
    <n v="22464292229"/>
    <n v="1"/>
    <n v="642.33000000000004"/>
    <n v="706.56299999999999"/>
    <n v="64.233000000000004"/>
  </r>
  <r>
    <s v="gid://shopify/LineItem/2157785415758"/>
    <n v="4996"/>
    <s v="United States"/>
    <s v="Florri"/>
    <s v="Luthwood"/>
    <x v="33"/>
    <n v="50118"/>
    <x v="238"/>
    <x v="0"/>
    <n v="1801"/>
    <x v="2850"/>
    <x v="3"/>
    <n v="6137297733"/>
    <s v="Boots"/>
    <n v="19946496325"/>
    <n v="1"/>
    <n v="505.13"/>
    <n v="555.64300000000003"/>
    <n v="50.512999999999998"/>
  </r>
  <r>
    <s v="gid://shopify/LineItem/2157787152462"/>
    <n v="4997"/>
    <s v="United States"/>
    <s v="Lazar"/>
    <s v="Garling"/>
    <x v="0"/>
    <n v="97176"/>
    <x v="51"/>
    <x v="0"/>
    <n v="5236"/>
    <x v="2851"/>
    <x v="3"/>
    <n v="7861510149"/>
    <s v="Flip-Flops"/>
    <n v="29518537733"/>
    <n v="1"/>
    <n v="517.13"/>
    <n v="568.84299999999996"/>
    <n v="51.713000000000001"/>
  </r>
  <r>
    <s v="gid://shopify/LineItem/2156033310798"/>
    <n v="3586"/>
    <s v="United States"/>
    <s v="Daniella"/>
    <s v="Dewett"/>
    <x v="21"/>
    <n v="96709"/>
    <x v="69"/>
    <x v="0"/>
    <n v="5618"/>
    <x v="2828"/>
    <x v="3"/>
    <n v="1380000000000"/>
    <s v="Running Shoes"/>
    <n v="12400000000000"/>
    <n v="1"/>
    <n v="587.92999999999995"/>
    <n v="646.72299999999996"/>
    <n v="58.792999999999999"/>
  </r>
  <r>
    <s v="gid://shopify/LineItem/2154431414350"/>
    <n v="2215"/>
    <s v="United States"/>
    <s v="De witt"/>
    <s v="Sommerville"/>
    <x v="33"/>
    <n v="90678"/>
    <x v="119"/>
    <x v="0"/>
    <n v="3840"/>
    <x v="2852"/>
    <x v="3"/>
    <n v="1380000000000"/>
    <s v="Running Shoes"/>
    <n v="12400000000000"/>
    <n v="1"/>
    <n v="635.13"/>
    <n v="698.64300000000003"/>
    <n v="63.512999999999998"/>
  </r>
  <r>
    <s v="gid://shopify/LineItem/2153739583566"/>
    <n v="1809"/>
    <s v="United States"/>
    <s v="Augustine"/>
    <s v="Stain"/>
    <x v="7"/>
    <n v="6840"/>
    <x v="120"/>
    <x v="0"/>
    <n v="3515"/>
    <x v="2853"/>
    <x v="3"/>
    <n v="9058893765"/>
    <s v="Boy's"/>
    <n v="43149371205"/>
    <n v="1"/>
    <n v="461.53"/>
    <n v="507.68299999999999"/>
    <n v="46.152999999999999"/>
  </r>
  <r>
    <s v="gid://shopify/LineItem/2155962794062"/>
    <n v="3519"/>
    <s v="United States"/>
    <s v="Hanna"/>
    <s v="Bowley"/>
    <x v="18"/>
    <n v="76885"/>
    <x v="314"/>
    <x v="0"/>
    <n v="3820"/>
    <x v="2730"/>
    <x v="4"/>
    <n v="1410000000000"/>
    <s v="Sandals"/>
    <n v="12500000000000"/>
    <n v="1"/>
    <n v="517.13"/>
    <n v="568.84299999999996"/>
    <n v="51.713000000000001"/>
  </r>
  <r>
    <s v="gid://shopify/LineItem/2160379985998"/>
    <n v="6562"/>
    <s v="United States"/>
    <s v="Lonni"/>
    <s v="Pennell"/>
    <x v="6"/>
    <n v="37417"/>
    <x v="397"/>
    <x v="0"/>
    <n v="5791"/>
    <x v="2854"/>
    <x v="4"/>
    <n v="1420000000000"/>
    <s v="Running Shoes"/>
    <n v="12600000000000"/>
    <n v="1"/>
    <n v="537.13"/>
    <n v="590.84299999999996"/>
    <n v="53.713000000000001"/>
  </r>
  <r>
    <s v="gid://shopify/LineItem/2156145344590"/>
    <n v="3673"/>
    <s v="United States"/>
    <s v="Cobbie"/>
    <s v="Kirsop"/>
    <x v="3"/>
    <n v="87452"/>
    <x v="62"/>
    <x v="0"/>
    <n v="3419"/>
    <x v="2855"/>
    <x v="4"/>
    <n v="1380000000000"/>
    <s v="Running Shoes"/>
    <n v="12400000000000"/>
    <n v="1"/>
    <n v="527.13"/>
    <n v="579.84299999999996"/>
    <n v="52.713000000000001"/>
  </r>
  <r>
    <s v="gid://shopify/LineItem/2151623393358"/>
    <n v="275"/>
    <s v="United States"/>
    <s v="Sydel"/>
    <s v="Vitte"/>
    <x v="0"/>
    <n v="20808"/>
    <x v="0"/>
    <x v="0"/>
    <n v="2492"/>
    <x v="681"/>
    <x v="4"/>
    <n v="9058891141"/>
    <s v="Running Shoes"/>
    <n v="43149345413"/>
    <n v="1"/>
    <n v="497.13"/>
    <n v="546.84299999999996"/>
    <n v="49.713000000000001"/>
  </r>
  <r>
    <s v="gid://shopify/LineItem/2161141088334"/>
    <n v="7181"/>
    <s v="United States"/>
    <s v="Spenser"/>
    <s v="Tottle"/>
    <x v="6"/>
    <n v="80503"/>
    <x v="72"/>
    <x v="0"/>
    <n v="2231"/>
    <x v="1525"/>
    <x v="4"/>
    <n v="1420000000000"/>
    <s v="Running Shoes"/>
    <n v="12600000000000"/>
    <n v="1"/>
    <n v="537.13"/>
    <n v="590.84299999999996"/>
    <n v="53.713000000000001"/>
  </r>
  <r>
    <s v="gid://shopify/LineItem/2152127627342"/>
    <n v="664"/>
    <s v="United States"/>
    <s v="Ronny"/>
    <s v="Treagust"/>
    <x v="2"/>
    <n v="44925"/>
    <x v="120"/>
    <x v="0"/>
    <n v="3253"/>
    <x v="662"/>
    <x v="4"/>
    <n v="8624688325"/>
    <s v="Running Shoes"/>
    <n v="1560000000000"/>
    <n v="1"/>
    <n v="579.92999999999995"/>
    <n v="637.923"/>
    <n v="57.993000000000002"/>
  </r>
  <r>
    <s v="gid://shopify/LineItem/2151951859790"/>
    <n v="541"/>
    <s v="United States"/>
    <s v="Kerr"/>
    <s v="Cousen"/>
    <x v="0"/>
    <n v="25172"/>
    <x v="85"/>
    <x v="0"/>
    <n v="2560"/>
    <x v="819"/>
    <x v="2"/>
    <n v="1410000000000"/>
    <s v="Jackets"/>
    <n v="12600000000000"/>
    <n v="1"/>
    <n v="557.53"/>
    <n v="613.28300000000002"/>
    <n v="55.753"/>
  </r>
  <r>
    <s v="gid://shopify/LineItem/2154919821390"/>
    <n v="2733"/>
    <s v="United States"/>
    <s v="Beilul"/>
    <s v="Duchart"/>
    <x v="34"/>
    <n v="85508"/>
    <x v="106"/>
    <x v="0"/>
    <n v="947"/>
    <x v="2604"/>
    <x v="2"/>
    <n v="2340000000000"/>
    <s v="Running Shoes"/>
    <n v="21100000000000"/>
    <n v="1"/>
    <n v="823.13"/>
    <n v="905.44299999999998"/>
    <n v="82.313000000000002"/>
  </r>
  <r>
    <s v="gid://shopify/LineItem/2158191673422"/>
    <n v="5273"/>
    <s v="United States"/>
    <s v="Humbert"/>
    <s v="Bernaldo"/>
    <x v="13"/>
    <n v="86191"/>
    <x v="215"/>
    <x v="0"/>
    <n v="3198"/>
    <x v="1163"/>
    <x v="2"/>
    <n v="169000000000"/>
    <s v="Running Shoes"/>
    <n v="1570000000000"/>
    <n v="1"/>
    <n v="537.13"/>
    <n v="590.84299999999996"/>
    <n v="53.713000000000001"/>
  </r>
  <r>
    <s v="gid://shopify/LineItem/2152266629198"/>
    <n v="738"/>
    <s v="United States"/>
    <s v="Ahmad"/>
    <s v="Mower"/>
    <x v="22"/>
    <n v="17704"/>
    <x v="45"/>
    <x v="0"/>
    <n v="1178"/>
    <x v="2856"/>
    <x v="2"/>
    <n v="1390000000000"/>
    <s v="Running Shoes"/>
    <n v="12500000000000"/>
    <n v="1"/>
    <n v="537.13"/>
    <n v="590.84299999999996"/>
    <n v="53.713000000000001"/>
  </r>
  <r>
    <s v="gid://shopify/LineItem/2160429465678"/>
    <n v="6595"/>
    <s v="United States"/>
    <s v="Walsh"/>
    <s v="Schall"/>
    <x v="13"/>
    <n v="34516"/>
    <x v="365"/>
    <x v="0"/>
    <n v="855"/>
    <x v="2857"/>
    <x v="2"/>
    <n v="6689477701"/>
    <s v="Running Shoes"/>
    <n v="22464295045"/>
    <n v="1"/>
    <n v="537.13"/>
    <n v="590.84299999999996"/>
    <n v="53.713000000000001"/>
  </r>
  <r>
    <s v="gid://shopify/LineItem/2155382145102"/>
    <n v="3164"/>
    <s v="United States"/>
    <s v="Iver"/>
    <s v="Edsell"/>
    <x v="6"/>
    <n v="55391"/>
    <x v="72"/>
    <x v="0"/>
    <n v="2528"/>
    <x v="2858"/>
    <x v="2"/>
    <n v="5886651461"/>
    <s v="Running Shoes"/>
    <n v="18827886469"/>
    <n v="1"/>
    <n v="517.13"/>
    <n v="568.84299999999996"/>
    <n v="51.713000000000001"/>
  </r>
  <r>
    <s v="gid://shopify/LineItem/2157052592206"/>
    <n v="4296"/>
    <s v="United States"/>
    <s v="Viki"/>
    <s v="Evens"/>
    <x v="6"/>
    <n v="79070"/>
    <x v="53"/>
    <x v="0"/>
    <n v="208"/>
    <x v="824"/>
    <x v="2"/>
    <n v="6442800325"/>
    <s v="Running Shoes"/>
    <n v="21306250693"/>
    <n v="1"/>
    <n v="497.13"/>
    <n v="546.84299999999996"/>
    <n v="49.713000000000001"/>
  </r>
  <r>
    <s v="gid://shopify/LineItem/2151410040910"/>
    <n v="73"/>
    <s v="United States"/>
    <s v="Tiebold"/>
    <s v="Swanborrow"/>
    <x v="11"/>
    <n v="21815"/>
    <x v="54"/>
    <x v="0"/>
    <n v="3965"/>
    <x v="2859"/>
    <x v="2"/>
    <n v="150000000000"/>
    <s v="Running Shoes"/>
    <n v="1470000000000"/>
    <n v="1"/>
    <n v="527.13"/>
    <n v="579.84299999999996"/>
    <n v="52.713000000000001"/>
  </r>
  <r>
    <s v="gid://shopify/LineItem/2155981766734"/>
    <n v="3537"/>
    <s v="United States"/>
    <s v="Fonz"/>
    <s v="Plane"/>
    <x v="11"/>
    <n v="60286"/>
    <x v="18"/>
    <x v="0"/>
    <n v="1990"/>
    <x v="840"/>
    <x v="2"/>
    <n v="1380000000000"/>
    <s v="Walking Shoes"/>
    <n v="12400000000000"/>
    <n v="1"/>
    <n v="517.13"/>
    <n v="568.84299999999996"/>
    <n v="51.713000000000001"/>
  </r>
  <r>
    <s v="gid://shopify/LineItem/2153010069582"/>
    <n v="1132"/>
    <s v="United States"/>
    <s v="Ronica"/>
    <s v="Leckenby"/>
    <x v="6"/>
    <n v="60357"/>
    <x v="147"/>
    <x v="0"/>
    <n v="2729"/>
    <x v="2860"/>
    <x v="2"/>
    <n v="150000000000"/>
    <s v="Walking Shoes"/>
    <n v="1470000000000"/>
    <n v="1"/>
    <n v="517.13"/>
    <n v="568.84299999999996"/>
    <n v="51.713000000000001"/>
  </r>
  <r>
    <s v="gid://shopify/LineItem/2154508877902"/>
    <n v="2320"/>
    <s v="United States"/>
    <s v="Tessa"/>
    <s v="Hilbourne"/>
    <x v="0"/>
    <n v="91920"/>
    <x v="85"/>
    <x v="0"/>
    <n v="4720"/>
    <x v="946"/>
    <x v="2"/>
    <n v="1380000000000"/>
    <s v="Walking Shoes"/>
    <n v="12400000000000"/>
    <n v="1"/>
    <n v="537.13"/>
    <n v="590.84299999999996"/>
    <n v="53.713000000000001"/>
  </r>
  <r>
    <s v="gid://shopify/LineItem/2153113747534"/>
    <n v="1238"/>
    <s v="United States"/>
    <s v="Tim"/>
    <s v="Meltetal"/>
    <x v="11"/>
    <n v="814"/>
    <x v="25"/>
    <x v="0"/>
    <n v="5427"/>
    <x v="2861"/>
    <x v="0"/>
    <n v="150000000000"/>
    <s v="Jackets"/>
    <n v="1470000000000"/>
    <n v="1"/>
    <n v="677.53"/>
    <n v="745.28300000000002"/>
    <n v="67.753"/>
  </r>
  <r>
    <s v="gid://shopify/LineItem/2151146782798"/>
    <n v="6"/>
    <s v="United States"/>
    <s v="Lisette"/>
    <s v="Scarborough"/>
    <x v="11"/>
    <n v="20278"/>
    <x v="25"/>
    <x v="0"/>
    <n v="5663"/>
    <x v="2862"/>
    <x v="0"/>
    <n v="7861509637"/>
    <s v="Running Shoes"/>
    <n v="29518532549"/>
    <n v="1"/>
    <n v="579.92999999999995"/>
    <n v="637.923"/>
    <n v="57.993000000000002"/>
  </r>
  <r>
    <s v="gid://shopify/LineItem/2155246977102"/>
    <n v="3085"/>
    <s v="United States"/>
    <s v="Curtice"/>
    <s v="Flemyng"/>
    <x v="29"/>
    <n v="35058"/>
    <x v="167"/>
    <x v="0"/>
    <n v="985"/>
    <x v="1570"/>
    <x v="0"/>
    <n v="7861509637"/>
    <s v="Running Shoes"/>
    <n v="29518532549"/>
    <n v="1"/>
    <n v="587.92999999999995"/>
    <n v="646.72299999999996"/>
    <n v="58.792999999999999"/>
  </r>
  <r>
    <s v="gid://shopify/LineItem/2159262138446"/>
    <n v="5820"/>
    <s v="United States"/>
    <s v="Athene"/>
    <s v="Ilyinykh"/>
    <x v="2"/>
    <n v="58386"/>
    <x v="200"/>
    <x v="0"/>
    <n v="637"/>
    <x v="2863"/>
    <x v="0"/>
    <n v="6442802245"/>
    <s v="Running Shoes"/>
    <n v="21306267205"/>
    <n v="1"/>
    <n v="497.63"/>
    <n v="547.39300000000003"/>
    <n v="49.762999999999998"/>
  </r>
  <r>
    <s v="gid://shopify/LineItem/2155635638350"/>
    <n v="3227"/>
    <s v="United States"/>
    <s v="Ugo"/>
    <s v="Pluthero"/>
    <x v="19"/>
    <n v="46806"/>
    <x v="394"/>
    <x v="0"/>
    <n v="5379"/>
    <x v="2864"/>
    <x v="0"/>
    <n v="6442802245"/>
    <s v="Running Shoes"/>
    <n v="21306266757"/>
    <n v="1"/>
    <n v="650.33000000000004"/>
    <n v="715.36300000000006"/>
    <n v="65.033000000000001"/>
  </r>
  <r>
    <s v="gid://shopify/LineItem/2154469457998"/>
    <n v="2260"/>
    <s v="United States"/>
    <s v="Fonz"/>
    <s v="Lindstrom"/>
    <x v="20"/>
    <n v="37789"/>
    <x v="134"/>
    <x v="0"/>
    <n v="100"/>
    <x v="1131"/>
    <x v="0"/>
    <n v="6689477509"/>
    <s v="Running Shoes"/>
    <n v="31103044229"/>
    <n v="1"/>
    <n v="537.13"/>
    <n v="590.84299999999996"/>
    <n v="53.713000000000001"/>
  </r>
  <r>
    <s v="gid://shopify/LineItem/2153161457742"/>
    <n v="1279"/>
    <s v="United States"/>
    <s v="Eloise"/>
    <s v="Cowdray"/>
    <x v="0"/>
    <n v="66035"/>
    <x v="0"/>
    <x v="0"/>
    <n v="5522"/>
    <x v="2865"/>
    <x v="0"/>
    <n v="150000000000"/>
    <s v="Running Shoes"/>
    <n v="1470000000000"/>
    <n v="1"/>
    <n v="650.33000000000004"/>
    <n v="715.36300000000006"/>
    <n v="65.033000000000001"/>
  </r>
  <r>
    <s v="gid://shopify/LineItem/2153279848526"/>
    <n v="1400"/>
    <s v="United States"/>
    <s v="Batholomew"/>
    <s v="Isaksen"/>
    <x v="6"/>
    <n v="77591"/>
    <x v="228"/>
    <x v="0"/>
    <n v="2825"/>
    <x v="2866"/>
    <x v="0"/>
    <n v="6442802245"/>
    <s v="Running Shoes"/>
    <n v="21306266821"/>
    <n v="1"/>
    <n v="501.53"/>
    <n v="551.68299999999999"/>
    <n v="50.152999999999999"/>
  </r>
  <r>
    <s v="gid://shopify/LineItem/2156078235726"/>
    <n v="3619"/>
    <s v="United States"/>
    <s v="Hallie"/>
    <s v="Artharg"/>
    <x v="11"/>
    <n v="79478"/>
    <x v="131"/>
    <x v="0"/>
    <n v="5138"/>
    <x v="2867"/>
    <x v="0"/>
    <n v="6689477509"/>
    <s v="Running Shoes"/>
    <n v="40426002117"/>
    <n v="1"/>
    <n v="517.53"/>
    <n v="569.28300000000002"/>
    <n v="51.753"/>
  </r>
  <r>
    <s v="gid://shopify/LineItem/2161059332174"/>
    <n v="7117"/>
    <s v="United States"/>
    <s v="Umeko"/>
    <s v="Genery"/>
    <x v="27"/>
    <n v="11459"/>
    <x v="57"/>
    <x v="0"/>
    <n v="4394"/>
    <x v="2147"/>
    <x v="0"/>
    <n v="1410000000000"/>
    <s v="Running Shoes"/>
    <n v="12500000000000"/>
    <n v="1"/>
    <n v="563.92999999999995"/>
    <n v="620.32299999999998"/>
    <n v="56.393000000000001"/>
  </r>
  <r>
    <s v="gid://shopify/LineItem/2151357841486"/>
    <n v="44"/>
    <s v="United States"/>
    <s v="Jocelyne"/>
    <s v="Wannes"/>
    <x v="11"/>
    <n v="73617"/>
    <x v="25"/>
    <x v="0"/>
    <n v="3543"/>
    <x v="2664"/>
    <x v="0"/>
    <n v="1430000000000"/>
    <s v="Running Shoes"/>
    <n v="12600000000000"/>
    <n v="1"/>
    <n v="517.53"/>
    <n v="569.28300000000002"/>
    <n v="51.753"/>
  </r>
  <r>
    <s v="gid://shopify/LineItem/2161057103950"/>
    <n v="7113"/>
    <s v="United States"/>
    <s v="Eugenio"/>
    <s v="Abramson"/>
    <x v="16"/>
    <n v="26852"/>
    <x v="109"/>
    <x v="0"/>
    <n v="102"/>
    <x v="2868"/>
    <x v="0"/>
    <n v="6137296261"/>
    <s v="Flip-Flops"/>
    <n v="19946486789"/>
    <n v="1"/>
    <n v="493.53"/>
    <n v="542.88300000000004"/>
    <n v="49.353000000000002"/>
  </r>
  <r>
    <s v="gid://shopify/LineItem/2159101739086"/>
    <n v="5710"/>
    <s v="United States"/>
    <s v="Yancey"/>
    <s v="Snibson"/>
    <x v="2"/>
    <n v="48670"/>
    <x v="101"/>
    <x v="0"/>
    <n v="5002"/>
    <x v="2869"/>
    <x v="0"/>
    <n v="9060038213"/>
    <s v="Flip-Flops"/>
    <n v="43174845125"/>
    <n v="1"/>
    <n v="525.53"/>
    <n v="578.08299999999997"/>
    <n v="52.552999999999997"/>
  </r>
  <r>
    <s v="gid://shopify/LineItem/2157696450638"/>
    <n v="4946"/>
    <s v="United States"/>
    <s v="Staffard"/>
    <s v="Mathers"/>
    <x v="11"/>
    <n v="11817"/>
    <x v="18"/>
    <x v="0"/>
    <n v="5299"/>
    <x v="2870"/>
    <x v="0"/>
    <n v="1410000000000"/>
    <s v="Jackets"/>
    <n v="12600000000000"/>
    <n v="1"/>
    <n v="587.13"/>
    <n v="645.84299999999996"/>
    <n v="58.713000000000001"/>
  </r>
  <r>
    <s v="gid://shopify/LineItem/2160256974926"/>
    <n v="6415"/>
    <s v="United States"/>
    <s v="Derrik"/>
    <s v="MacCole"/>
    <x v="6"/>
    <n v="36274"/>
    <x v="53"/>
    <x v="0"/>
    <n v="5317"/>
    <x v="2871"/>
    <x v="0"/>
    <n v="161000000000"/>
    <s v="Running Shoes"/>
    <n v="1550000000000"/>
    <n v="1"/>
    <n v="459.13"/>
    <n v="505.04300000000001"/>
    <n v="45.912999999999997"/>
  </r>
  <r>
    <s v="gid://shopify/LineItem/2155781652558"/>
    <n v="3353"/>
    <s v="United States"/>
    <s v="Raviv"/>
    <s v="Atterbury"/>
    <x v="6"/>
    <n v="62721"/>
    <x v="41"/>
    <x v="0"/>
    <n v="4155"/>
    <x v="2674"/>
    <x v="0"/>
    <n v="150000000000"/>
    <s v="Running Shoes"/>
    <n v="1470000000000"/>
    <n v="1"/>
    <n v="566.13"/>
    <n v="622.74300000000005"/>
    <n v="56.613"/>
  </r>
  <r>
    <s v="gid://shopify/LineItem/2154349592654"/>
    <n v="2102"/>
    <s v="United States"/>
    <s v="Perrine"/>
    <s v="Trowell"/>
    <x v="0"/>
    <n v="27254"/>
    <x v="165"/>
    <x v="0"/>
    <n v="4872"/>
    <x v="2872"/>
    <x v="0"/>
    <n v="1410000000000"/>
    <s v="Sandals"/>
    <n v="12500000000000"/>
    <n v="1"/>
    <n v="751.13"/>
    <n v="826.24300000000005"/>
    <n v="75.113"/>
  </r>
  <r>
    <s v="gid://shopify/LineItem/2156587089998"/>
    <n v="4039"/>
    <s v="United States"/>
    <s v="Bliss"/>
    <s v="Smethurst"/>
    <x v="9"/>
    <n v="13851"/>
    <x v="15"/>
    <x v="0"/>
    <n v="2552"/>
    <x v="2873"/>
    <x v="0"/>
    <n v="1410000000000"/>
    <s v="Running Shoes"/>
    <n v="12500000000000"/>
    <n v="1"/>
    <n v="517.53"/>
    <n v="569.28300000000002"/>
    <n v="51.753"/>
  </r>
  <r>
    <s v="gid://shopify/LineItem/2155182456910"/>
    <n v="3014"/>
    <s v="United States"/>
    <s v="Judas"/>
    <s v="Feedham"/>
    <x v="11"/>
    <n v="52112"/>
    <x v="18"/>
    <x v="0"/>
    <n v="2029"/>
    <x v="1953"/>
    <x v="0"/>
    <n v="1430000000000"/>
    <s v="Running Shoes"/>
    <n v="12600000000000"/>
    <n v="1"/>
    <n v="595.92999999999995"/>
    <n v="655.52300000000002"/>
    <n v="59.593000000000004"/>
  </r>
  <r>
    <s v="gid://shopify/LineItem/2151418626126"/>
    <n v="79"/>
    <s v="United States"/>
    <s v="Shoshana"/>
    <s v="Kerslake"/>
    <x v="2"/>
    <n v="39015"/>
    <x v="31"/>
    <x v="0"/>
    <n v="3158"/>
    <x v="2874"/>
    <x v="0"/>
    <n v="150000000000"/>
    <s v="Running Shoes"/>
    <n v="1470000000000"/>
    <n v="1"/>
    <n v="497.13"/>
    <n v="546.84299999999996"/>
    <n v="49.713000000000001"/>
  </r>
  <r>
    <s v="gid://shopify/LineItem/2157495648334"/>
    <n v="4769"/>
    <s v="United States"/>
    <s v="Von"/>
    <s v="Lebel"/>
    <x v="6"/>
    <n v="60638"/>
    <x v="60"/>
    <x v="0"/>
    <n v="5733"/>
    <x v="2875"/>
    <x v="0"/>
    <n v="6442801413"/>
    <s v="Running Shoes"/>
    <n v="21306261893"/>
    <n v="1"/>
    <n v="666.33"/>
    <n v="732.96299999999997"/>
    <n v="66.632999999999996"/>
  </r>
  <r>
    <s v="gid://shopify/LineItem/2158077804622"/>
    <n v="5220"/>
    <s v="United States"/>
    <s v="Frayda"/>
    <s v="Eliesco"/>
    <x v="7"/>
    <n v="18335"/>
    <x v="12"/>
    <x v="0"/>
    <n v="4933"/>
    <x v="2876"/>
    <x v="0"/>
    <n v="6689478149"/>
    <s v="Running Shoes"/>
    <n v="22464301317"/>
    <n v="1"/>
    <n v="690.33"/>
    <n v="759.36300000000006"/>
    <n v="69.033000000000001"/>
  </r>
  <r>
    <s v="gid://shopify/LineItem/2152959148110"/>
    <n v="1074"/>
    <s v="United States"/>
    <s v="Willow"/>
    <s v="Gelling"/>
    <x v="17"/>
    <n v="3532"/>
    <x v="195"/>
    <x v="0"/>
    <n v="1937"/>
    <x v="2399"/>
    <x v="0"/>
    <n v="150000000000"/>
    <s v="Running Shoes"/>
    <n v="1470000000000"/>
    <n v="1"/>
    <n v="497.13"/>
    <n v="546.84299999999996"/>
    <n v="49.713000000000001"/>
  </r>
  <r>
    <s v="gid://shopify/LineItem/2160953753678"/>
    <n v="7035"/>
    <s v="United States"/>
    <s v="Chrysa"/>
    <s v="Heck"/>
    <x v="14"/>
    <n v="94123"/>
    <x v="49"/>
    <x v="0"/>
    <n v="4486"/>
    <x v="2877"/>
    <x v="0"/>
    <n v="9058887749"/>
    <s v="Running Shoes"/>
    <n v="43149295813"/>
    <n v="1"/>
    <n v="497.13"/>
    <n v="546.84299999999996"/>
    <n v="49.713000000000001"/>
  </r>
  <r>
    <s v="gid://shopify/LineItem/2152603091022"/>
    <n v="940"/>
    <s v="United States"/>
    <s v="Missie"/>
    <s v="Dunseath"/>
    <x v="0"/>
    <n v="30929"/>
    <x v="0"/>
    <x v="0"/>
    <n v="2595"/>
    <x v="640"/>
    <x v="0"/>
    <n v="1780000000000"/>
    <s v="Running Shoes"/>
    <n v="17600000000000"/>
    <n v="1"/>
    <n v="611.92999999999995"/>
    <n v="673.12300000000005"/>
    <n v="61.192999999999998"/>
  </r>
  <r>
    <s v="gid://shopify/LineItem/2158520270926"/>
    <n v="5365"/>
    <s v="United States"/>
    <s v="Katharine"/>
    <s v="Jesson"/>
    <x v="27"/>
    <n v="66518"/>
    <x v="360"/>
    <x v="0"/>
    <n v="1457"/>
    <x v="343"/>
    <x v="0"/>
    <n v="6442802437"/>
    <s v="Running Shoes"/>
    <n v="21306268549"/>
    <n v="1"/>
    <n v="517.53"/>
    <n v="569.28300000000002"/>
    <n v="51.753"/>
  </r>
  <r>
    <s v="gid://shopify/LineItem/2157382434894"/>
    <n v="4673"/>
    <s v="United States"/>
    <s v="Siobhan"/>
    <s v="O'Leary"/>
    <x v="6"/>
    <n v="66200"/>
    <x v="72"/>
    <x v="0"/>
    <n v="1984"/>
    <x v="2878"/>
    <x v="0"/>
    <n v="150000000000"/>
    <s v="Running Shoes"/>
    <n v="1470000000000"/>
    <n v="1"/>
    <n v="605.13"/>
    <n v="665.64300000000003"/>
    <n v="60.512999999999998"/>
  </r>
  <r>
    <s v="gid://shopify/LineItem/2153465413710"/>
    <n v="1534"/>
    <s v="United States"/>
    <s v="Amos"/>
    <s v="Story"/>
    <x v="2"/>
    <n v="91942"/>
    <x v="159"/>
    <x v="0"/>
    <n v="3683"/>
    <x v="2237"/>
    <x v="0"/>
    <n v="6689478149"/>
    <s v="Running Shoes"/>
    <n v="22464300869"/>
    <n v="1"/>
    <n v="704.73"/>
    <n v="775.20299999999997"/>
    <n v="70.472999999999999"/>
  </r>
  <r>
    <s v="gid://shopify/LineItem/2159150694478"/>
    <n v="5744"/>
    <s v="United States"/>
    <s v="Emlynne"/>
    <s v="Croan"/>
    <x v="13"/>
    <n v="44081"/>
    <x v="215"/>
    <x v="0"/>
    <n v="3556"/>
    <x v="2879"/>
    <x v="0"/>
    <n v="5886651461"/>
    <s v="Running Shoes"/>
    <n v="18827886597"/>
    <n v="1"/>
    <n v="501.53"/>
    <n v="551.68299999999999"/>
    <n v="50.152999999999999"/>
  </r>
  <r>
    <s v="gid://shopify/LineItem/2153943040078"/>
    <n v="1955"/>
    <s v="United States"/>
    <s v="Flory"/>
    <s v="Rzehor"/>
    <x v="6"/>
    <n v="16995"/>
    <x v="9"/>
    <x v="0"/>
    <n v="5743"/>
    <x v="238"/>
    <x v="0"/>
    <n v="6689478149"/>
    <s v="Running Shoes"/>
    <n v="22464301445"/>
    <n v="1"/>
    <n v="509.53"/>
    <n v="560.48299999999995"/>
    <n v="50.953000000000003"/>
  </r>
  <r>
    <s v="gid://shopify/LineItem/2160364978254"/>
    <n v="6546"/>
    <s v="United States"/>
    <s v="Si"/>
    <s v="Trobe"/>
    <x v="22"/>
    <n v="63688"/>
    <x v="170"/>
    <x v="0"/>
    <n v="3476"/>
    <x v="121"/>
    <x v="0"/>
    <n v="1380000000000"/>
    <s v="Running Shoes"/>
    <n v="12400000000000"/>
    <n v="1"/>
    <n v="485.53"/>
    <n v="534.08299999999997"/>
    <n v="48.552999999999997"/>
  </r>
  <r>
    <s v="gid://shopify/LineItem/2160457580622"/>
    <n v="6623"/>
    <s v="United States"/>
    <s v="Ronalda"/>
    <s v="Ousby"/>
    <x v="19"/>
    <n v="36425"/>
    <x v="40"/>
    <x v="0"/>
    <n v="2032"/>
    <x v="283"/>
    <x v="0"/>
    <n v="6689477957"/>
    <s v="Running Shoes"/>
    <n v="22464298949"/>
    <n v="1"/>
    <n v="527.13"/>
    <n v="579.84299999999996"/>
    <n v="52.713000000000001"/>
  </r>
  <r>
    <s v="gid://shopify/LineItem/2154529488974"/>
    <n v="2341"/>
    <s v="United States"/>
    <s v="Nickolaus"/>
    <s v="Fynn"/>
    <x v="6"/>
    <n v="9247"/>
    <x v="66"/>
    <x v="0"/>
    <n v="2206"/>
    <x v="2880"/>
    <x v="0"/>
    <n v="6442802437"/>
    <s v="Running Shoes"/>
    <n v="21306268101"/>
    <n v="1"/>
    <n v="572.13"/>
    <n v="629.34299999999996"/>
    <n v="57.213000000000001"/>
  </r>
  <r>
    <s v="gid://shopify/LineItem/2157621379150"/>
    <n v="4867"/>
    <s v="United States"/>
    <s v="Dino"/>
    <s v="Allmond"/>
    <x v="0"/>
    <n v="9534"/>
    <x v="0"/>
    <x v="0"/>
    <n v="958"/>
    <x v="2881"/>
    <x v="0"/>
    <n v="6964674693"/>
    <s v="Running Shoes"/>
    <n v="24039257029"/>
    <n v="1"/>
    <n v="493.53"/>
    <n v="542.88300000000004"/>
    <n v="49.353000000000002"/>
  </r>
  <r>
    <s v="gid://shopify/LineItem/2153610084430"/>
    <n v="1677"/>
    <s v="United States"/>
    <s v="Melitta"/>
    <s v="Sturdy"/>
    <x v="5"/>
    <n v="93936"/>
    <x v="227"/>
    <x v="0"/>
    <n v="2128"/>
    <x v="2882"/>
    <x v="0"/>
    <n v="6964677701"/>
    <s v="Running Shoes"/>
    <n v="24039294725"/>
    <n v="1"/>
    <n v="517.53"/>
    <n v="569.28300000000002"/>
    <n v="51.753"/>
  </r>
  <r>
    <s v="gid://shopify/LineItem/2159285862478"/>
    <n v="5833"/>
    <s v="United States"/>
    <s v="Brit"/>
    <s v="Fetterplace"/>
    <x v="1"/>
    <n v="29520"/>
    <x v="27"/>
    <x v="0"/>
    <n v="3202"/>
    <x v="2883"/>
    <x v="0"/>
    <n v="8624686981"/>
    <s v="Running Shoes"/>
    <n v="36980470853"/>
    <n v="1"/>
    <n v="493.53"/>
    <n v="542.88300000000004"/>
    <n v="49.353000000000002"/>
  </r>
  <r>
    <s v="gid://shopify/LineItem/2152404942926"/>
    <n v="832"/>
    <s v="United States"/>
    <s v="Sargent"/>
    <s v="Battell"/>
    <x v="7"/>
    <n v="71848"/>
    <x v="54"/>
    <x v="0"/>
    <n v="655"/>
    <x v="257"/>
    <x v="0"/>
    <n v="150000000000"/>
    <s v="Running Shoes"/>
    <n v="1470000000000"/>
    <n v="1"/>
    <n v="501.53"/>
    <n v="551.68299999999999"/>
    <n v="50.152999999999999"/>
  </r>
  <r>
    <s v="gid://shopify/LineItem/2159514812494"/>
    <n v="5985"/>
    <s v="United States"/>
    <s v="Aurea"/>
    <s v="Sharma"/>
    <x v="6"/>
    <n v="10692"/>
    <x v="231"/>
    <x v="0"/>
    <n v="5408"/>
    <x v="2884"/>
    <x v="0"/>
    <n v="9058888645"/>
    <s v="Running Shoes"/>
    <n v="43149308485"/>
    <n v="1"/>
    <n v="595.92999999999995"/>
    <n v="655.52300000000002"/>
    <n v="59.593000000000004"/>
  </r>
  <r>
    <s v="gid://shopify/LineItem/2161219698766"/>
    <n v="7252"/>
    <s v="United States"/>
    <s v="Stormy"/>
    <s v="Aleksidze"/>
    <x v="7"/>
    <n v="1500"/>
    <x v="12"/>
    <x v="0"/>
    <n v="5093"/>
    <x v="2885"/>
    <x v="0"/>
    <n v="2340000000000"/>
    <s v="Running Shoes"/>
    <n v="21100000000000"/>
    <n v="1"/>
    <n v="595.92999999999995"/>
    <n v="655.52300000000002"/>
    <n v="59.593000000000004"/>
  </r>
  <r>
    <s v="gid://shopify/LineItem/2157746618446"/>
    <n v="4974"/>
    <s v="United States"/>
    <s v="Orelia"/>
    <s v="Holmyard"/>
    <x v="39"/>
    <n v="47581"/>
    <x v="158"/>
    <x v="0"/>
    <n v="953"/>
    <x v="281"/>
    <x v="0"/>
    <n v="150000000000"/>
    <s v="Running Shoes"/>
    <n v="1470000000000"/>
    <n v="1"/>
    <n v="537.13"/>
    <n v="590.84299999999996"/>
    <n v="53.713000000000001"/>
  </r>
  <r>
    <s v="gid://shopify/LineItem/2153616867406"/>
    <n v="1680"/>
    <s v="United States"/>
    <s v="Benson"/>
    <s v="Luesley"/>
    <x v="6"/>
    <n v="87244"/>
    <x v="66"/>
    <x v="0"/>
    <n v="1573"/>
    <x v="2886"/>
    <x v="0"/>
    <n v="6137293317"/>
    <s v="Running Shoes"/>
    <n v="19946459589"/>
    <n v="1"/>
    <n v="517.53"/>
    <n v="569.28300000000002"/>
    <n v="51.753"/>
  </r>
  <r>
    <s v="gid://shopify/LineItem/2159734882382"/>
    <n v="6133"/>
    <s v="United States"/>
    <s v="Nisse"/>
    <s v="Albrooke"/>
    <x v="7"/>
    <n v="38121"/>
    <x v="12"/>
    <x v="0"/>
    <n v="3809"/>
    <x v="247"/>
    <x v="0"/>
    <n v="2350000000000"/>
    <s v="Running Shoes"/>
    <n v="21100000000000"/>
    <n v="1"/>
    <n v="527.13"/>
    <n v="579.84299999999996"/>
    <n v="52.713000000000001"/>
  </r>
  <r>
    <s v="gid://shopify/LineItem/2156334514254"/>
    <n v="3821"/>
    <s v="United States"/>
    <s v="Isa"/>
    <s v="Rosenstein"/>
    <x v="25"/>
    <n v="8"/>
    <x v="105"/>
    <x v="0"/>
    <n v="5815"/>
    <x v="2887"/>
    <x v="0"/>
    <n v="162000000000"/>
    <s v="Running Shoes"/>
    <n v="1550000000000"/>
    <n v="1"/>
    <n v="507.13"/>
    <n v="557.84299999999996"/>
    <n v="50.713000000000001"/>
  </r>
  <r>
    <s v="gid://shopify/LineItem/2156305547342"/>
    <n v="3804"/>
    <s v="United States"/>
    <s v="Morna"/>
    <s v="Domotor"/>
    <x v="5"/>
    <n v="50843"/>
    <x v="164"/>
    <x v="0"/>
    <n v="1443"/>
    <x v="2888"/>
    <x v="0"/>
    <n v="1380000000000"/>
    <s v="Running Shoes"/>
    <n v="12400000000000"/>
    <n v="1"/>
    <n v="517.53"/>
    <n v="569.28300000000002"/>
    <n v="51.753"/>
  </r>
  <r>
    <s v="gid://shopify/LineItem/2157106167886"/>
    <n v="4376"/>
    <s v="United States"/>
    <s v="Francesca"/>
    <s v="Drohun"/>
    <x v="0"/>
    <n v="6293"/>
    <x v="373"/>
    <x v="0"/>
    <n v="1748"/>
    <x v="2889"/>
    <x v="0"/>
    <n v="150000000000"/>
    <s v="Running Shoes"/>
    <n v="1470000000000"/>
    <n v="1"/>
    <n v="493.53"/>
    <n v="542.88300000000004"/>
    <n v="49.353000000000002"/>
  </r>
  <r>
    <s v="gid://shopify/LineItem/2154081943630"/>
    <n v="2033"/>
    <s v="United States"/>
    <s v="Adelbert"/>
    <s v="Arman"/>
    <x v="8"/>
    <n v="52196"/>
    <x v="90"/>
    <x v="0"/>
    <n v="2789"/>
    <x v="2890"/>
    <x v="0"/>
    <n v="162000000000"/>
    <s v="Running Shoes"/>
    <n v="1560000000000"/>
    <n v="1"/>
    <n v="507.13"/>
    <n v="557.84299999999996"/>
    <n v="50.713000000000001"/>
  </r>
  <r>
    <s v="gid://shopify/LineItem/2156103106638"/>
    <n v="3637"/>
    <s v="United States"/>
    <s v="Rahal"/>
    <s v="Bruhn"/>
    <x v="26"/>
    <n v="33549"/>
    <x v="138"/>
    <x v="0"/>
    <n v="2295"/>
    <x v="2891"/>
    <x v="0"/>
    <n v="162000000000"/>
    <s v="Running Shoes"/>
    <n v="1560000000000"/>
    <n v="1"/>
    <n v="507.13"/>
    <n v="557.84299999999996"/>
    <n v="50.713000000000001"/>
  </r>
  <r>
    <s v="gid://shopify/LineItem/2157677215822"/>
    <n v="4925"/>
    <s v="United States"/>
    <s v="Shirlee"/>
    <s v="Shucksmith"/>
    <x v="6"/>
    <n v="76191"/>
    <x v="228"/>
    <x v="0"/>
    <n v="1215"/>
    <x v="2713"/>
    <x v="0"/>
    <n v="150000000000"/>
    <s v="Running Shoes"/>
    <n v="1470000000000"/>
    <n v="1"/>
    <n v="690.33"/>
    <n v="759.36300000000006"/>
    <n v="69.033000000000001"/>
  </r>
  <r>
    <s v="gid://shopify/LineItem/2159527723086"/>
    <n v="5994"/>
    <s v="United States"/>
    <s v="Berton"/>
    <s v="Georgi"/>
    <x v="27"/>
    <n v="69184"/>
    <x v="425"/>
    <x v="0"/>
    <n v="3641"/>
    <x v="2374"/>
    <x v="0"/>
    <n v="1380000000000"/>
    <s v="Running Shoes"/>
    <n v="12500000000000"/>
    <n v="1"/>
    <n v="517.53"/>
    <n v="569.28300000000002"/>
    <n v="51.753"/>
  </r>
  <r>
    <s v="gid://shopify/LineItem/2156252299342"/>
    <n v="3767"/>
    <s v="United States"/>
    <s v="Gallard"/>
    <s v="Camber"/>
    <x v="7"/>
    <n v="15262"/>
    <x v="222"/>
    <x v="0"/>
    <n v="3347"/>
    <x v="2892"/>
    <x v="0"/>
    <n v="7861508741"/>
    <s v="Running Shoes"/>
    <n v="29518528133"/>
    <n v="1"/>
    <n v="537.13"/>
    <n v="590.84299999999996"/>
    <n v="53.713000000000001"/>
  </r>
  <r>
    <s v="gid://shopify/LineItem/2151772520526"/>
    <n v="394"/>
    <s v="United States"/>
    <s v="Cele"/>
    <s v="Crigin"/>
    <x v="35"/>
    <n v="12364"/>
    <x v="115"/>
    <x v="0"/>
    <n v="3192"/>
    <x v="2893"/>
    <x v="0"/>
    <n v="1380000000000"/>
    <s v="Running Shoes"/>
    <n v="12400000000000"/>
    <n v="1"/>
    <n v="517.53"/>
    <n v="569.28300000000002"/>
    <n v="51.753"/>
  </r>
  <r>
    <s v="gid://shopify/LineItem/2160694067278"/>
    <n v="6836"/>
    <s v="United States"/>
    <s v="Ximenes"/>
    <s v="Preshous"/>
    <x v="2"/>
    <n v="46593"/>
    <x v="16"/>
    <x v="0"/>
    <n v="2054"/>
    <x v="2894"/>
    <x v="0"/>
    <n v="150000000000"/>
    <s v="Running Shoes"/>
    <n v="1470000000000"/>
    <n v="1"/>
    <n v="537.13"/>
    <n v="590.84299999999996"/>
    <n v="53.713000000000001"/>
  </r>
  <r>
    <s v="gid://shopify/LineItem/2161351163982"/>
    <n v="7339"/>
    <s v="United States"/>
    <s v="Kristine"/>
    <s v="Pelling"/>
    <x v="2"/>
    <n v="20129"/>
    <x v="16"/>
    <x v="0"/>
    <n v="746"/>
    <x v="2895"/>
    <x v="0"/>
    <n v="9058892485"/>
    <s v="Walking Shoes"/>
    <n v="43149350789"/>
    <n v="1"/>
    <n v="571.92999999999995"/>
    <n v="629.12300000000005"/>
    <n v="57.192999999999998"/>
  </r>
  <r>
    <s v="gid://shopify/LineItem/2158017445966"/>
    <n v="5186"/>
    <s v="United States"/>
    <s v="Melodie"/>
    <s v="Seiler"/>
    <x v="9"/>
    <n v="22448"/>
    <x v="15"/>
    <x v="0"/>
    <n v="1263"/>
    <x v="997"/>
    <x v="0"/>
    <n v="1380000000000"/>
    <s v="Walking Shoes"/>
    <n v="12500000000000"/>
    <n v="1"/>
    <n v="595.92999999999995"/>
    <n v="655.52300000000002"/>
    <n v="59.593000000000004"/>
  </r>
  <r>
    <s v="gid://shopify/LineItem/2151696891982"/>
    <n v="329"/>
    <s v="United States"/>
    <s v="Rodney"/>
    <s v="D'Aubney"/>
    <x v="8"/>
    <n v="6932"/>
    <x v="153"/>
    <x v="0"/>
    <n v="304"/>
    <x v="1673"/>
    <x v="0"/>
    <n v="6796749509"/>
    <s v="Walking Shoes"/>
    <n v="22903756101"/>
    <n v="1"/>
    <n v="517.53"/>
    <n v="569.28300000000002"/>
    <n v="51.753"/>
  </r>
  <r>
    <s v="gid://shopify/LineItem/2155010129998"/>
    <n v="2835"/>
    <s v="United States"/>
    <s v="Steffane"/>
    <s v="Bettenson"/>
    <x v="38"/>
    <n v="71067"/>
    <x v="229"/>
    <x v="0"/>
    <n v="5420"/>
    <x v="2376"/>
    <x v="0"/>
    <n v="1380000000000"/>
    <s v="Running Shoes"/>
    <n v="12400000000000"/>
    <n v="1"/>
    <n v="527.13"/>
    <n v="579.84299999999996"/>
    <n v="52.713000000000001"/>
  </r>
  <r>
    <s v="gid://shopify/LineItem/2152162295886"/>
    <n v="691"/>
    <s v="United States"/>
    <s v="Felice"/>
    <s v="Hewertson"/>
    <x v="6"/>
    <n v="42990"/>
    <x v="140"/>
    <x v="0"/>
    <n v="4191"/>
    <x v="2896"/>
    <x v="0"/>
    <n v="6689477509"/>
    <s v="Running Shoes"/>
    <n v="31103107013"/>
    <n v="1"/>
    <n v="831.13"/>
    <n v="914.24300000000005"/>
    <n v="83.113"/>
  </r>
  <r>
    <s v="gid://shopify/LineItem/2152252244046"/>
    <n v="729"/>
    <s v="United States"/>
    <s v="Rolland"/>
    <s v="Shills"/>
    <x v="0"/>
    <n v="97747"/>
    <x v="111"/>
    <x v="0"/>
    <n v="2312"/>
    <x v="2897"/>
    <x v="0"/>
    <n v="8824572101"/>
    <s v="Flip-Flops"/>
    <n v="39734611909"/>
    <n v="1"/>
    <n v="703.13"/>
    <n v="773.44299999999998"/>
    <n v="70.313000000000002"/>
  </r>
  <r>
    <s v="gid://shopify/LineItem/2154786291790"/>
    <n v="2613"/>
    <s v="United States"/>
    <s v="Rici"/>
    <s v="Staniford"/>
    <x v="2"/>
    <n v="36211"/>
    <x v="197"/>
    <x v="0"/>
    <n v="3090"/>
    <x v="153"/>
    <x v="0"/>
    <n v="2340000000000"/>
    <s v="Running Shoes"/>
    <n v="21100000000000"/>
    <n v="1"/>
    <n v="537.13"/>
    <n v="590.84299999999996"/>
    <n v="53.713000000000001"/>
  </r>
  <r>
    <s v="gid://shopify/LineItem/2153762685006"/>
    <n v="1833"/>
    <s v="United States"/>
    <s v="Isaiah"/>
    <s v="Setford"/>
    <x v="24"/>
    <n v="18887"/>
    <x v="50"/>
    <x v="0"/>
    <n v="6147"/>
    <x v="2898"/>
    <x v="0"/>
    <n v="150000000000"/>
    <s v="Running Shoes"/>
    <n v="1470000000000"/>
    <n v="1"/>
    <n v="537.13"/>
    <n v="590.84299999999996"/>
    <n v="53.713000000000001"/>
  </r>
  <r>
    <s v="gid://shopify/LineItem/2154390847566"/>
    <n v="2154"/>
    <s v="United States"/>
    <s v="Dore"/>
    <s v="Gostall"/>
    <x v="28"/>
    <n v="36473"/>
    <x v="118"/>
    <x v="0"/>
    <n v="3633"/>
    <x v="1886"/>
    <x v="0"/>
    <n v="6964678277"/>
    <s v="Running Shoes"/>
    <n v="24039300805"/>
    <n v="1"/>
    <n v="517.13"/>
    <n v="568.84299999999996"/>
    <n v="51.713000000000001"/>
  </r>
  <r>
    <s v="gid://shopify/LineItem/2161167499342"/>
    <n v="7202"/>
    <s v="United States"/>
    <s v="Nellie"/>
    <s v="Delaprelle"/>
    <x v="19"/>
    <n v="15754"/>
    <x v="40"/>
    <x v="0"/>
    <n v="6477"/>
    <x v="2250"/>
    <x v="0"/>
    <n v="150000000000"/>
    <s v="Walking Shoes"/>
    <n v="1470000000000"/>
    <n v="1"/>
    <n v="517.13"/>
    <n v="568.84299999999996"/>
    <n v="51.713000000000001"/>
  </r>
  <r>
    <s v="gid://shopify/LineItem/2151506706510"/>
    <n v="148"/>
    <s v="United States"/>
    <s v="Charlotte"/>
    <s v="Cotterel"/>
    <x v="14"/>
    <n v="15703"/>
    <x v="377"/>
    <x v="0"/>
    <n v="3908"/>
    <x v="2899"/>
    <x v="4"/>
    <n v="6964678149"/>
    <s v="Running Shoes"/>
    <n v="24039298949"/>
    <n v="1"/>
    <n v="517.53"/>
    <n v="569.28300000000002"/>
    <n v="51.753"/>
  </r>
  <r>
    <s v="gid://shopify/LineItem/2158930722894"/>
    <n v="5595"/>
    <s v="United States"/>
    <s v="Willard"/>
    <s v="Monroe"/>
    <x v="2"/>
    <n v="43950"/>
    <x v="363"/>
    <x v="0"/>
    <n v="4008"/>
    <x v="2900"/>
    <x v="4"/>
    <n v="6964678149"/>
    <s v="Running Shoes"/>
    <n v="24039299013"/>
    <n v="1"/>
    <n v="635.13"/>
    <n v="698.64300000000003"/>
    <n v="63.512999999999998"/>
  </r>
  <r>
    <s v="gid://shopify/LineItem/2153275588686"/>
    <n v="1394"/>
    <s v="United States"/>
    <s v="Valaree"/>
    <s v="Pittendreigh"/>
    <x v="26"/>
    <n v="53520"/>
    <x v="70"/>
    <x v="0"/>
    <n v="6245"/>
    <x v="574"/>
    <x v="4"/>
    <n v="6964678149"/>
    <s v="Running Shoes"/>
    <n v="24039299077"/>
    <n v="1"/>
    <n v="537.13"/>
    <n v="590.84299999999996"/>
    <n v="53.713000000000001"/>
  </r>
  <r>
    <s v="gid://shopify/LineItem/2158013186126"/>
    <n v="5180"/>
    <s v="United States"/>
    <s v="Hayyim"/>
    <s v="Tenniswood"/>
    <x v="2"/>
    <n v="98896"/>
    <x v="396"/>
    <x v="0"/>
    <n v="4362"/>
    <x v="2901"/>
    <x v="4"/>
    <n v="6964678149"/>
    <s v="Running Shoes"/>
    <n v="24039299077"/>
    <n v="1"/>
    <n v="517.53"/>
    <n v="569.28300000000002"/>
    <n v="51.753"/>
  </r>
  <r>
    <s v="gid://shopify/LineItem/2156520996942"/>
    <n v="3995"/>
    <s v="United States"/>
    <s v="Mitchell"/>
    <s v="Domotor"/>
    <x v="8"/>
    <n v="20651"/>
    <x v="90"/>
    <x v="0"/>
    <n v="6458"/>
    <x v="530"/>
    <x v="4"/>
    <n v="1516160069"/>
    <s v="Running Shoes"/>
    <n v="4656276613"/>
    <n v="1"/>
    <n v="490.13"/>
    <n v="539.14300000000003"/>
    <n v="49.012999999999998"/>
  </r>
  <r>
    <s v="gid://shopify/LineItem/2152332165198"/>
    <n v="782"/>
    <s v="United States"/>
    <s v="Darrelle"/>
    <s v="Yate"/>
    <x v="2"/>
    <n v="10952"/>
    <x v="80"/>
    <x v="0"/>
    <n v="3890"/>
    <x v="2902"/>
    <x v="4"/>
    <n v="1516160069"/>
    <s v="Running Shoes"/>
    <n v="4656276677"/>
    <n v="1"/>
    <n v="595.92999999999995"/>
    <n v="655.52300000000002"/>
    <n v="59.593000000000004"/>
  </r>
  <r>
    <s v="gid://shopify/LineItem/2157007536206"/>
    <n v="4221"/>
    <s v="United States"/>
    <s v="Wynnie"/>
    <s v="Dell 'Orto"/>
    <x v="2"/>
    <n v="38935"/>
    <x v="16"/>
    <x v="0"/>
    <n v="5264"/>
    <x v="2903"/>
    <x v="4"/>
    <n v="1516160069"/>
    <s v="Running Shoes"/>
    <n v="4656276677"/>
    <n v="1"/>
    <n v="517.53"/>
    <n v="569.28300000000002"/>
    <n v="51.753"/>
  </r>
  <r>
    <s v="gid://shopify/LineItem/2156193972302"/>
    <n v="3713"/>
    <s v="United States"/>
    <s v="Jobie"/>
    <s v="Simnor"/>
    <x v="18"/>
    <n v="17188"/>
    <x v="39"/>
    <x v="0"/>
    <n v="117"/>
    <x v="2904"/>
    <x v="4"/>
    <n v="290741845"/>
    <s v="Running Shoes"/>
    <n v="7403932165"/>
    <n v="1"/>
    <n v="625.13"/>
    <n v="687.64300000000003"/>
    <n v="62.512999999999998"/>
  </r>
  <r>
    <s v="gid://shopify/LineItem/2160245506126"/>
    <n v="6389"/>
    <s v="United States"/>
    <s v="Dennet"/>
    <s v="Andreolli"/>
    <x v="0"/>
    <n v="50646"/>
    <x v="51"/>
    <x v="0"/>
    <n v="1272"/>
    <x v="2905"/>
    <x v="4"/>
    <n v="290741845"/>
    <s v="Running Shoes"/>
    <n v="7403932357"/>
    <n v="1"/>
    <n v="527.13"/>
    <n v="579.84299999999996"/>
    <n v="52.713000000000001"/>
  </r>
  <r>
    <s v="gid://shopify/LineItem/2158863876174"/>
    <n v="5547"/>
    <s v="United States"/>
    <s v="Ansel"/>
    <s v="Dickins"/>
    <x v="0"/>
    <n v="43612"/>
    <x v="32"/>
    <x v="0"/>
    <n v="5660"/>
    <x v="2906"/>
    <x v="4"/>
    <n v="290741845"/>
    <s v="Running Shoes"/>
    <n v="7403932293"/>
    <n v="1"/>
    <n v="625.13"/>
    <n v="687.64300000000003"/>
    <n v="62.512999999999998"/>
  </r>
  <r>
    <s v="gid://shopify/LineItem/2160398991438"/>
    <n v="6571"/>
    <s v="United States"/>
    <s v="Ermentrude"/>
    <s v="Stendall"/>
    <x v="11"/>
    <n v="95192"/>
    <x v="25"/>
    <x v="0"/>
    <n v="1022"/>
    <x v="2907"/>
    <x v="4"/>
    <n v="290741845"/>
    <s v="Running Shoes"/>
    <n v="7403932421"/>
    <n v="1"/>
    <n v="527.13"/>
    <n v="579.84299999999996"/>
    <n v="52.713000000000001"/>
  </r>
  <r>
    <s v="gid://shopify/LineItem/2151429341262"/>
    <n v="87"/>
    <s v="United States"/>
    <s v="Winthrop"/>
    <s v="Geyton"/>
    <x v="6"/>
    <n v="64215"/>
    <x v="72"/>
    <x v="0"/>
    <n v="3336"/>
    <x v="2908"/>
    <x v="4"/>
    <n v="290741845"/>
    <s v="Running Shoes"/>
    <n v="7403932421"/>
    <n v="1"/>
    <n v="504.13"/>
    <n v="554.54300000000001"/>
    <n v="50.412999999999997"/>
  </r>
  <r>
    <s v="gid://shopify/LineItem/2156638535758"/>
    <n v="4071"/>
    <s v="United States"/>
    <s v="Washington"/>
    <s v="O'Docherty"/>
    <x v="7"/>
    <n v="77591"/>
    <x v="58"/>
    <x v="0"/>
    <n v="4913"/>
    <x v="2909"/>
    <x v="4"/>
    <n v="290741845"/>
    <s v="Running Shoes"/>
    <n v="40425421829"/>
    <n v="1"/>
    <n v="509.53"/>
    <n v="560.48299999999995"/>
    <n v="50.953000000000003"/>
  </r>
  <r>
    <s v="gid://shopify/LineItem/2153712255054"/>
    <n v="1778"/>
    <s v="United States"/>
    <s v="Myrtia"/>
    <s v="Normandale"/>
    <x v="11"/>
    <n v="73534"/>
    <x v="77"/>
    <x v="0"/>
    <n v="5682"/>
    <x v="2818"/>
    <x v="4"/>
    <n v="290741845"/>
    <s v="Running Shoes"/>
    <n v="1540000000000"/>
    <n v="1"/>
    <n v="504.13"/>
    <n v="554.54300000000001"/>
    <n v="50.412999999999997"/>
  </r>
  <r>
    <s v="gid://shopify/LineItem/2156246859854"/>
    <n v="3762"/>
    <s v="United States"/>
    <s v="Kellen"/>
    <s v="Cella"/>
    <x v="0"/>
    <n v="96479"/>
    <x v="51"/>
    <x v="0"/>
    <n v="5959"/>
    <x v="821"/>
    <x v="4"/>
    <n v="2919880197"/>
    <s v="Running Shoes"/>
    <n v="8586464645"/>
    <n v="1"/>
    <n v="478.33"/>
    <n v="526.16300000000001"/>
    <n v="47.832999999999998"/>
  </r>
  <r>
    <s v="gid://shopify/LineItem/2159719120974"/>
    <n v="6124"/>
    <s v="United States"/>
    <s v="Abran"/>
    <s v="Bigmore"/>
    <x v="6"/>
    <n v="15058"/>
    <x v="254"/>
    <x v="0"/>
    <n v="1514"/>
    <x v="1646"/>
    <x v="4"/>
    <n v="1515975621"/>
    <s v="Running Shoes"/>
    <n v="4655634949"/>
    <n v="1"/>
    <n v="504.13"/>
    <n v="554.54300000000001"/>
    <n v="50.412999999999997"/>
  </r>
  <r>
    <s v="gid://shopify/LineItem/2156975063118"/>
    <n v="4181"/>
    <s v="United States"/>
    <s v="Orly"/>
    <s v="Clamo"/>
    <x v="2"/>
    <n v="45147"/>
    <x v="175"/>
    <x v="0"/>
    <n v="1950"/>
    <x v="2910"/>
    <x v="4"/>
    <n v="1515975621"/>
    <s v="Running Shoes"/>
    <n v="4655635397"/>
    <n v="1"/>
    <n v="501.53"/>
    <n v="551.68299999999999"/>
    <n v="50.152999999999999"/>
  </r>
  <r>
    <s v="gid://shopify/LineItem/2157380927566"/>
    <n v="4671"/>
    <s v="United States"/>
    <s v="Phil"/>
    <s v="Macci"/>
    <x v="6"/>
    <n v="19794"/>
    <x v="140"/>
    <x v="0"/>
    <n v="3118"/>
    <x v="1356"/>
    <x v="4"/>
    <n v="1515975621"/>
    <s v="Running Shoes"/>
    <n v="41659894021"/>
    <n v="1"/>
    <n v="497.63"/>
    <n v="547.39300000000003"/>
    <n v="49.762999999999998"/>
  </r>
  <r>
    <s v="gid://shopify/LineItem/2157439877198"/>
    <n v="4732"/>
    <s v="United States"/>
    <s v="Annelise"/>
    <s v="McNeillie"/>
    <x v="21"/>
    <n v="31526"/>
    <x v="251"/>
    <x v="0"/>
    <n v="5761"/>
    <x v="2911"/>
    <x v="4"/>
    <n v="1515975621"/>
    <s v="Running Shoes"/>
    <n v="41659948421"/>
    <n v="1"/>
    <n v="517.53"/>
    <n v="569.28300000000002"/>
    <n v="51.753"/>
  </r>
  <r>
    <s v="gid://shopify/LineItem/2156373704782"/>
    <n v="3854"/>
    <s v="United States"/>
    <s v="Rubia"/>
    <s v="Dunkley"/>
    <x v="2"/>
    <n v="69960"/>
    <x v="19"/>
    <x v="0"/>
    <n v="3570"/>
    <x v="2912"/>
    <x v="4"/>
    <n v="456942760"/>
    <s v="Running Shoes"/>
    <n v="1300507596"/>
    <n v="1"/>
    <n v="517.53"/>
    <n v="569.28300000000002"/>
    <n v="51.753"/>
  </r>
  <r>
    <s v="gid://shopify/LineItem/2160585703502"/>
    <n v="6741"/>
    <s v="United States"/>
    <s v="Reynard"/>
    <s v="Dirand"/>
    <x v="35"/>
    <n v="12065"/>
    <x v="115"/>
    <x v="0"/>
    <n v="3707"/>
    <x v="2913"/>
    <x v="4"/>
    <n v="89844235"/>
    <s v="Running Shoes"/>
    <n v="823406169"/>
    <n v="1"/>
    <n v="547.92999999999995"/>
    <n v="602.72299999999996"/>
    <n v="54.792999999999999"/>
  </r>
  <r>
    <s v="gid://shopify/LineItem/2155944083534"/>
    <n v="3512"/>
    <s v="United States"/>
    <s v="Albert"/>
    <s v="Dangerfield"/>
    <x v="8"/>
    <n v="58024"/>
    <x v="157"/>
    <x v="0"/>
    <n v="4825"/>
    <x v="2914"/>
    <x v="4"/>
    <n v="89844235"/>
    <s v="Running Shoes"/>
    <n v="993874872"/>
    <n v="1"/>
    <n v="541.13"/>
    <n v="595.24300000000005"/>
    <n v="54.113"/>
  </r>
  <r>
    <s v="gid://shopify/LineItem/2160577871950"/>
    <n v="6735"/>
    <s v="United States"/>
    <s v="Brooks"/>
    <s v="Cargen"/>
    <x v="30"/>
    <n v="85794"/>
    <x v="87"/>
    <x v="0"/>
    <n v="5188"/>
    <x v="2383"/>
    <x v="4"/>
    <n v="1515975621"/>
    <s v="Running Shoes"/>
    <n v="4655635205"/>
    <n v="1"/>
    <n v="504.13"/>
    <n v="554.54300000000001"/>
    <n v="50.412999999999997"/>
  </r>
  <r>
    <s v="gid://shopify/LineItem/2157502595150"/>
    <n v="4775"/>
    <s v="United States"/>
    <s v="Travers"/>
    <s v="Badam"/>
    <x v="13"/>
    <n v="94989"/>
    <x v="23"/>
    <x v="0"/>
    <n v="1738"/>
    <x v="2201"/>
    <x v="0"/>
    <n v="1410000000000"/>
    <s v="Boots"/>
    <n v="12500000000000"/>
    <n v="1"/>
    <n v="439.13"/>
    <n v="483.04300000000001"/>
    <n v="43.912999999999997"/>
  </r>
  <r>
    <s v="gid://shopify/LineItem/2152288976974"/>
    <n v="757"/>
    <s v="United States"/>
    <s v="Luisa"/>
    <s v="Staining"/>
    <x v="15"/>
    <n v="89170"/>
    <x v="163"/>
    <x v="0"/>
    <n v="1350"/>
    <x v="1575"/>
    <x v="0"/>
    <n v="8787152901"/>
    <s v="Running Shoes"/>
    <n v="39288411589"/>
    <n v="1"/>
    <n v="439.13"/>
    <n v="483.04300000000001"/>
    <n v="43.912999999999997"/>
  </r>
  <r>
    <s v="gid://shopify/LineItem/2157534838862"/>
    <n v="4797"/>
    <s v="United States"/>
    <s v="Michele"/>
    <s v="Lemarie"/>
    <x v="7"/>
    <n v="97304"/>
    <x v="12"/>
    <x v="0"/>
    <n v="3456"/>
    <x v="2915"/>
    <x v="4"/>
    <n v="1380000000000"/>
    <s v="Boots"/>
    <n v="12400000000000"/>
    <n v="1"/>
    <n v="625.13"/>
    <n v="687.64300000000003"/>
    <n v="62.512999999999998"/>
  </r>
  <r>
    <s v="gid://shopify/LineItem/2160605691982"/>
    <n v="6765"/>
    <s v="United States"/>
    <s v="Ivor"/>
    <s v="Cossem"/>
    <x v="17"/>
    <n v="35852"/>
    <x v="4"/>
    <x v="0"/>
    <n v="6060"/>
    <x v="2037"/>
    <x v="4"/>
    <n v="1380000000000"/>
    <s v="Boots"/>
    <n v="12400000000000"/>
    <n v="1"/>
    <n v="458.13"/>
    <n v="503.94299999999998"/>
    <n v="45.813000000000002"/>
  </r>
  <r>
    <s v="gid://shopify/LineItem/2155881857102"/>
    <n v="3448"/>
    <s v="United States"/>
    <s v="Hannah"/>
    <s v="Gotfrey"/>
    <x v="28"/>
    <n v="18801"/>
    <x v="207"/>
    <x v="0"/>
    <n v="3774"/>
    <x v="1386"/>
    <x v="4"/>
    <n v="1380000000000"/>
    <s v="Flip-Flops"/>
    <n v="12400000000000"/>
    <n v="1"/>
    <n v="567.13"/>
    <n v="623.84299999999996"/>
    <n v="56.713000000000001"/>
  </r>
  <r>
    <s v="gid://shopify/LineItem/2151720353870"/>
    <n v="344"/>
    <s v="United States"/>
    <s v="Walther"/>
    <s v="Hanhart"/>
    <x v="12"/>
    <n v="29406"/>
    <x v="20"/>
    <x v="0"/>
    <n v="525"/>
    <x v="2916"/>
    <x v="4"/>
    <n v="1380000000000"/>
    <s v="Running Shoes"/>
    <n v="12400000000000"/>
    <n v="1"/>
    <n v="671.53"/>
    <n v="738.68299999999999"/>
    <n v="67.153000000000006"/>
  </r>
  <r>
    <s v="gid://shopify/LineItem/2153511878734"/>
    <n v="1571"/>
    <s v="United States"/>
    <s v="Nanon"/>
    <s v="Risley"/>
    <x v="34"/>
    <n v="83566"/>
    <x v="106"/>
    <x v="0"/>
    <n v="898"/>
    <x v="665"/>
    <x v="4"/>
    <n v="1380000000000"/>
    <s v="Running Shoes"/>
    <n v="12400000000000"/>
    <n v="1"/>
    <n v="579.92999999999995"/>
    <n v="637.923"/>
    <n v="57.993000000000002"/>
  </r>
  <r>
    <s v="gid://shopify/LineItem/2154610753614"/>
    <n v="2413"/>
    <s v="United States"/>
    <s v="Adrianna"/>
    <s v="Coviello"/>
    <x v="6"/>
    <n v="1177"/>
    <x v="321"/>
    <x v="0"/>
    <n v="983"/>
    <x v="517"/>
    <x v="4"/>
    <n v="1380000000000"/>
    <s v="Running Shoes"/>
    <n v="12400000000000"/>
    <n v="1"/>
    <n v="563.63"/>
    <n v="619.99300000000005"/>
    <n v="56.363"/>
  </r>
  <r>
    <s v="gid://shopify/LineItem/2158730477646"/>
    <n v="5472"/>
    <s v="United States"/>
    <s v="Camel"/>
    <s v="Giuroni"/>
    <x v="32"/>
    <n v="16692"/>
    <x v="148"/>
    <x v="0"/>
    <n v="5445"/>
    <x v="2917"/>
    <x v="4"/>
    <n v="1380000000000"/>
    <s v="Boots"/>
    <n v="12400000000000"/>
    <n v="1"/>
    <n v="597.53"/>
    <n v="657.28300000000002"/>
    <n v="59.753"/>
  </r>
  <r>
    <s v="gid://shopify/LineItem/2153198911566"/>
    <n v="1313"/>
    <s v="United States"/>
    <s v="Bennie"/>
    <s v="Ebbins"/>
    <x v="35"/>
    <n v="28838"/>
    <x v="336"/>
    <x v="0"/>
    <n v="4177"/>
    <x v="2918"/>
    <x v="4"/>
    <n v="7861509637"/>
    <s v="Running Shoes"/>
    <n v="29518533061"/>
    <n v="1"/>
    <n v="527.13"/>
    <n v="579.84299999999996"/>
    <n v="52.713000000000001"/>
  </r>
  <r>
    <s v="gid://shopify/LineItem/2155646353486"/>
    <n v="3235"/>
    <s v="United States"/>
    <s v="Eb"/>
    <s v="Gillcrist"/>
    <x v="16"/>
    <n v="86824"/>
    <x v="109"/>
    <x v="0"/>
    <n v="4615"/>
    <x v="2919"/>
    <x v="4"/>
    <n v="6442802245"/>
    <s v="Running Shoes"/>
    <n v="21306267141"/>
    <n v="1"/>
    <n v="501.53"/>
    <n v="551.68299999999999"/>
    <n v="50.152999999999999"/>
  </r>
  <r>
    <s v="gid://shopify/LineItem/2154909466702"/>
    <n v="2721"/>
    <s v="United States"/>
    <s v="Laurella"/>
    <s v="O'Luby"/>
    <x v="14"/>
    <n v="95282"/>
    <x v="28"/>
    <x v="0"/>
    <n v="603"/>
    <x v="1683"/>
    <x v="4"/>
    <n v="6442802245"/>
    <s v="Running Shoes"/>
    <n v="21306266629"/>
    <n v="1"/>
    <n v="501.53"/>
    <n v="551.68299999999999"/>
    <n v="50.152999999999999"/>
  </r>
  <r>
    <s v="gid://shopify/LineItem/2154531782734"/>
    <n v="2342"/>
    <s v="United States"/>
    <s v="Nicolai"/>
    <s v="Isenor"/>
    <x v="36"/>
    <n v="97489"/>
    <x v="124"/>
    <x v="0"/>
    <n v="1357"/>
    <x v="2920"/>
    <x v="4"/>
    <n v="6442802245"/>
    <s v="Running Shoes"/>
    <n v="21306266629"/>
    <n v="1"/>
    <n v="575.13"/>
    <n v="632.64300000000003"/>
    <n v="57.512999999999998"/>
  </r>
  <r>
    <s v="gid://shopify/LineItem/2151446577230"/>
    <n v="102"/>
    <s v="United States"/>
    <s v="Etty"/>
    <s v="Gilardone"/>
    <x v="18"/>
    <n v="90883"/>
    <x v="180"/>
    <x v="0"/>
    <n v="4901"/>
    <x v="65"/>
    <x v="4"/>
    <n v="6689477509"/>
    <s v="Running Shoes"/>
    <n v="22464293061"/>
    <n v="1"/>
    <n v="587.92999999999995"/>
    <n v="646.72299999999996"/>
    <n v="58.792999999999999"/>
  </r>
  <r>
    <s v="gid://shopify/LineItem/2153163882574"/>
    <n v="1282"/>
    <s v="United States"/>
    <s v="Gennie"/>
    <s v="Heighway"/>
    <x v="30"/>
    <n v="65635"/>
    <x v="87"/>
    <x v="0"/>
    <n v="6399"/>
    <x v="1613"/>
    <x v="4"/>
    <n v="6689477509"/>
    <s v="Running Shoes"/>
    <n v="22464292101"/>
    <n v="1"/>
    <n v="744.73"/>
    <n v="819.20299999999997"/>
    <n v="74.472999999999999"/>
  </r>
  <r>
    <s v="gid://shopify/LineItem/2155241078862"/>
    <n v="3079"/>
    <s v="United States"/>
    <s v="Bernadine"/>
    <s v="Doogood"/>
    <x v="21"/>
    <n v="74229"/>
    <x v="64"/>
    <x v="0"/>
    <n v="1411"/>
    <x v="2921"/>
    <x v="4"/>
    <n v="6689477509"/>
    <s v="Running Shoes"/>
    <n v="22464292101"/>
    <n v="1"/>
    <n v="517.53"/>
    <n v="569.28300000000002"/>
    <n v="51.753"/>
  </r>
  <r>
    <s v="gid://shopify/LineItem/2152909701198"/>
    <n v="1030"/>
    <s v="United States"/>
    <s v="Sarge"/>
    <s v="Woehler"/>
    <x v="16"/>
    <n v="23895"/>
    <x v="109"/>
    <x v="0"/>
    <n v="546"/>
    <x v="540"/>
    <x v="4"/>
    <n v="6689477509"/>
    <s v="Running Shoes"/>
    <n v="22464292229"/>
    <n v="1"/>
    <n v="517.53"/>
    <n v="569.28300000000002"/>
    <n v="51.753"/>
  </r>
  <r>
    <s v="gid://shopify/LineItem/2153401319502"/>
    <n v="1481"/>
    <s v="United States"/>
    <s v="Artie"/>
    <s v="Jorissen"/>
    <x v="37"/>
    <n v="93668"/>
    <x v="193"/>
    <x v="0"/>
    <n v="5914"/>
    <x v="1992"/>
    <x v="4"/>
    <n v="7861509637"/>
    <s v="Running Shoes"/>
    <n v="29518533125"/>
    <n v="1"/>
    <n v="616.92999999999995"/>
    <n v="678.62300000000005"/>
    <n v="61.692999999999998"/>
  </r>
  <r>
    <s v="gid://shopify/LineItem/2154677436494"/>
    <n v="2480"/>
    <s v="United States"/>
    <s v="Nolana"/>
    <s v="Izac"/>
    <x v="16"/>
    <n v="25423"/>
    <x v="109"/>
    <x v="0"/>
    <n v="1119"/>
    <x v="2773"/>
    <x v="4"/>
    <n v="7861509637"/>
    <s v="Running Shoes"/>
    <n v="29518532549"/>
    <n v="1"/>
    <n v="527.13"/>
    <n v="579.84299999999996"/>
    <n v="52.713000000000001"/>
  </r>
  <r>
    <s v="gid://shopify/LineItem/2155989958734"/>
    <n v="3542"/>
    <s v="United States"/>
    <s v="Antoinette"/>
    <s v="Kernar"/>
    <x v="0"/>
    <n v="21226"/>
    <x v="75"/>
    <x v="0"/>
    <n v="2759"/>
    <x v="1765"/>
    <x v="4"/>
    <n v="7861509637"/>
    <s v="Running Shoes"/>
    <n v="29518532549"/>
    <n v="1"/>
    <n v="507.13"/>
    <n v="557.84299999999996"/>
    <n v="50.713000000000001"/>
  </r>
  <r>
    <s v="gid://shopify/LineItem/2158012268622"/>
    <n v="5179"/>
    <s v="United States"/>
    <s v="Chester"/>
    <s v="Szwandt"/>
    <x v="5"/>
    <n v="83737"/>
    <x v="164"/>
    <x v="0"/>
    <n v="2330"/>
    <x v="2922"/>
    <x v="4"/>
    <n v="6442802245"/>
    <s v="Running Shoes"/>
    <n v="21306266693"/>
    <n v="1"/>
    <n v="501.53"/>
    <n v="551.68299999999999"/>
    <n v="50.152999999999999"/>
  </r>
  <r>
    <s v="gid://shopify/LineItem/2151535968334"/>
    <n v="190"/>
    <s v="United States"/>
    <s v="Morgan"/>
    <s v="Danielis"/>
    <x v="19"/>
    <n v="55237"/>
    <x v="40"/>
    <x v="0"/>
    <n v="4472"/>
    <x v="2923"/>
    <x v="4"/>
    <n v="6442802245"/>
    <s v="Running Shoes"/>
    <n v="21306266693"/>
    <n v="1"/>
    <n v="794.33"/>
    <n v="873.76300000000003"/>
    <n v="79.433000000000007"/>
  </r>
  <r>
    <s v="gid://shopify/LineItem/2153665232974"/>
    <n v="1730"/>
    <s v="United States"/>
    <s v="Reba"/>
    <s v="Gelland"/>
    <x v="2"/>
    <n v="13665"/>
    <x v="16"/>
    <x v="0"/>
    <n v="2171"/>
    <x v="2924"/>
    <x v="4"/>
    <n v="6442802245"/>
    <s v="Running Shoes"/>
    <n v="21306266693"/>
    <n v="1"/>
    <n v="507.13"/>
    <n v="557.84299999999996"/>
    <n v="50.713000000000001"/>
  </r>
  <r>
    <s v="gid://shopify/LineItem/2157113704526"/>
    <n v="4389"/>
    <s v="United States"/>
    <s v="Gena"/>
    <s v="Pollett"/>
    <x v="6"/>
    <n v="30845"/>
    <x v="140"/>
    <x v="0"/>
    <n v="2048"/>
    <x v="2925"/>
    <x v="4"/>
    <n v="6442802245"/>
    <s v="Running Shoes"/>
    <n v="21306266693"/>
    <n v="1"/>
    <n v="541.13"/>
    <n v="595.24300000000005"/>
    <n v="54.113"/>
  </r>
  <r>
    <s v="gid://shopify/LineItem/2160420290638"/>
    <n v="6586"/>
    <s v="United States"/>
    <s v="Elspeth"/>
    <s v="Cordery"/>
    <x v="37"/>
    <n v="8091"/>
    <x v="173"/>
    <x v="0"/>
    <n v="2884"/>
    <x v="1975"/>
    <x v="4"/>
    <n v="6442802245"/>
    <s v="Running Shoes"/>
    <n v="26355513349"/>
    <n v="1"/>
    <n v="493.53"/>
    <n v="542.88300000000004"/>
    <n v="49.353000000000002"/>
  </r>
  <r>
    <s v="gid://shopify/LineItem/2158514339918"/>
    <n v="5360"/>
    <s v="United States"/>
    <s v="Ally"/>
    <s v="Giordano"/>
    <x v="6"/>
    <n v="31289"/>
    <x v="268"/>
    <x v="0"/>
    <n v="3835"/>
    <x v="2926"/>
    <x v="4"/>
    <n v="7861509637"/>
    <s v="Running Shoes"/>
    <n v="29518533189"/>
    <n v="1"/>
    <n v="509.53"/>
    <n v="560.48299999999995"/>
    <n v="50.953000000000003"/>
  </r>
  <r>
    <s v="gid://shopify/LineItem/2154486726734"/>
    <n v="2278"/>
    <s v="United States"/>
    <s v="Shepherd"/>
    <s v="Dabourne"/>
    <x v="17"/>
    <n v="96165"/>
    <x v="38"/>
    <x v="0"/>
    <n v="4308"/>
    <x v="2927"/>
    <x v="4"/>
    <n v="7861509637"/>
    <s v="Running Shoes"/>
    <n v="29518532613"/>
    <n v="1"/>
    <n v="527.13"/>
    <n v="579.84299999999996"/>
    <n v="52.713000000000001"/>
  </r>
  <r>
    <s v="gid://shopify/LineItem/2151753482318"/>
    <n v="371"/>
    <s v="United States"/>
    <s v="Ancell"/>
    <s v="Seiler"/>
    <x v="0"/>
    <n v="24493"/>
    <x v="51"/>
    <x v="0"/>
    <n v="5131"/>
    <x v="2928"/>
    <x v="4"/>
    <n v="6442802245"/>
    <s v="Running Shoes"/>
    <n v="21306266757"/>
    <n v="1"/>
    <n v="517.13"/>
    <n v="568.84299999999996"/>
    <n v="51.713000000000001"/>
  </r>
  <r>
    <s v="gid://shopify/LineItem/2156421873742"/>
    <n v="3904"/>
    <s v="United States"/>
    <s v="Vicki"/>
    <s v="Geleman"/>
    <x v="33"/>
    <n v="6357"/>
    <x v="84"/>
    <x v="0"/>
    <n v="414"/>
    <x v="2929"/>
    <x v="4"/>
    <n v="6442802245"/>
    <s v="Running Shoes"/>
    <n v="21306266757"/>
    <n v="1"/>
    <n v="555.92999999999995"/>
    <n v="611.52300000000002"/>
    <n v="55.593000000000004"/>
  </r>
  <r>
    <s v="gid://shopify/LineItem/2157286981710"/>
    <n v="4579"/>
    <s v="United States"/>
    <s v="Gavin"/>
    <s v="Antognozzii"/>
    <x v="2"/>
    <n v="71528"/>
    <x v="108"/>
    <x v="0"/>
    <n v="5542"/>
    <x v="1232"/>
    <x v="4"/>
    <n v="6442802245"/>
    <s v="Running Shoes"/>
    <n v="21306266757"/>
    <n v="1"/>
    <n v="595.13"/>
    <n v="654.64300000000003"/>
    <n v="59.512999999999998"/>
  </r>
  <r>
    <s v="gid://shopify/LineItem/2151678607438"/>
    <n v="318"/>
    <s v="United States"/>
    <s v="Lionel"/>
    <s v="Cisar"/>
    <x v="26"/>
    <n v="80320"/>
    <x v="223"/>
    <x v="0"/>
    <n v="5439"/>
    <x v="837"/>
    <x v="4"/>
    <n v="6689477509"/>
    <s v="Running Shoes"/>
    <n v="31103044229"/>
    <n v="1"/>
    <n v="517.53"/>
    <n v="569.28300000000002"/>
    <n v="51.753"/>
  </r>
  <r>
    <s v="gid://shopify/LineItem/2151982268494"/>
    <n v="555"/>
    <s v="United States"/>
    <s v="Ulrich"/>
    <s v="Boscher"/>
    <x v="26"/>
    <n v="67820"/>
    <x v="299"/>
    <x v="0"/>
    <n v="1045"/>
    <x v="2930"/>
    <x v="4"/>
    <n v="7861509637"/>
    <s v="Running Shoes"/>
    <n v="36825211973"/>
    <n v="1"/>
    <n v="490.13"/>
    <n v="539.14300000000003"/>
    <n v="49.012999999999998"/>
  </r>
  <r>
    <s v="gid://shopify/LineItem/2160750133326"/>
    <n v="6894"/>
    <s v="United States"/>
    <s v="Winthrop"/>
    <s v="Dunphie"/>
    <x v="25"/>
    <n v="82349"/>
    <x v="210"/>
    <x v="0"/>
    <n v="474"/>
    <x v="2931"/>
    <x v="4"/>
    <n v="7861509637"/>
    <s v="Running Shoes"/>
    <n v="36825211973"/>
    <n v="1"/>
    <n v="527.13"/>
    <n v="579.84299999999996"/>
    <n v="52.713000000000001"/>
  </r>
  <r>
    <s v="gid://shopify/LineItem/2157126778958"/>
    <n v="4404"/>
    <s v="United States"/>
    <s v="Thorny"/>
    <s v="Wilder"/>
    <x v="34"/>
    <n v="87797"/>
    <x v="116"/>
    <x v="0"/>
    <n v="5565"/>
    <x v="43"/>
    <x v="4"/>
    <n v="6442802245"/>
    <s v="Running Shoes"/>
    <n v="26355499781"/>
    <n v="1"/>
    <n v="501.53"/>
    <n v="551.68299999999999"/>
    <n v="50.152999999999999"/>
  </r>
  <r>
    <s v="gid://shopify/LineItem/2152574222414"/>
    <n v="928"/>
    <s v="United States"/>
    <s v="Granthem"/>
    <s v="Wrought"/>
    <x v="17"/>
    <n v="1637"/>
    <x v="102"/>
    <x v="0"/>
    <n v="5541"/>
    <x v="2932"/>
    <x v="4"/>
    <n v="6442802245"/>
    <s v="Running Shoes"/>
    <n v="26355499781"/>
    <n v="1"/>
    <n v="490.13"/>
    <n v="539.14300000000003"/>
    <n v="49.012999999999998"/>
  </r>
  <r>
    <s v="gid://shopify/LineItem/2161272619086"/>
    <n v="7298"/>
    <s v="United States"/>
    <s v="Audy"/>
    <s v="Richemont"/>
    <x v="0"/>
    <n v="14364"/>
    <x v="75"/>
    <x v="0"/>
    <n v="2244"/>
    <x v="2933"/>
    <x v="4"/>
    <n v="6689477509"/>
    <s v="Running Shoes"/>
    <n v="31103089285"/>
    <n v="1"/>
    <n v="488.13"/>
    <n v="536.94299999999998"/>
    <n v="48.813000000000002"/>
  </r>
  <r>
    <s v="gid://shopify/LineItem/2160264282190"/>
    <n v="6425"/>
    <s v="United States"/>
    <s v="Emalee"/>
    <s v="Raveau"/>
    <x v="17"/>
    <n v="67449"/>
    <x v="38"/>
    <x v="0"/>
    <n v="2870"/>
    <x v="2934"/>
    <x v="4"/>
    <n v="150000000000"/>
    <s v="Running Shoes"/>
    <n v="12500000000000"/>
    <n v="1"/>
    <n v="497.63"/>
    <n v="547.39300000000003"/>
    <n v="49.762999999999998"/>
  </r>
  <r>
    <s v="gid://shopify/LineItem/2154400415822"/>
    <n v="2171"/>
    <s v="United States"/>
    <s v="Irving"/>
    <s v="Pevsner"/>
    <x v="0"/>
    <n v="72042"/>
    <x v="123"/>
    <x v="0"/>
    <n v="1368"/>
    <x v="2935"/>
    <x v="4"/>
    <n v="7861509637"/>
    <s v="Running Shoes"/>
    <n v="29518532741"/>
    <n v="1"/>
    <n v="527.13"/>
    <n v="579.84299999999996"/>
    <n v="52.713000000000001"/>
  </r>
  <r>
    <s v="gid://shopify/LineItem/2152936931406"/>
    <n v="1056"/>
    <s v="United States"/>
    <s v="Jamey"/>
    <s v="Comello"/>
    <x v="2"/>
    <n v="20618"/>
    <x v="414"/>
    <x v="0"/>
    <n v="3976"/>
    <x v="2125"/>
    <x v="4"/>
    <n v="6689477509"/>
    <s v="Running Shoes"/>
    <n v="31103127813"/>
    <n v="1"/>
    <n v="517.53"/>
    <n v="569.28300000000002"/>
    <n v="51.753"/>
  </r>
  <r>
    <s v="gid://shopify/LineItem/2158840021070"/>
    <n v="5528"/>
    <s v="United States"/>
    <s v="Tobin"/>
    <s v="Forten"/>
    <x v="11"/>
    <n v="44931"/>
    <x v="337"/>
    <x v="0"/>
    <n v="5544"/>
    <x v="2517"/>
    <x v="4"/>
    <n v="6442802245"/>
    <s v="Running Shoes"/>
    <n v="21306266885"/>
    <n v="1"/>
    <n v="517.13"/>
    <n v="568.84299999999996"/>
    <n v="51.713000000000001"/>
  </r>
  <r>
    <s v="gid://shopify/LineItem/2151984201806"/>
    <n v="558"/>
    <s v="United States"/>
    <s v="Yard"/>
    <s v="Ness"/>
    <x v="18"/>
    <n v="681"/>
    <x v="39"/>
    <x v="0"/>
    <n v="4554"/>
    <x v="2936"/>
    <x v="4"/>
    <n v="6689477509"/>
    <s v="Running Shoes"/>
    <n v="1550000000000"/>
    <n v="1"/>
    <n v="591.03"/>
    <n v="650.13300000000004"/>
    <n v="59.103000000000002"/>
  </r>
  <r>
    <s v="gid://shopify/LineItem/2154995449934"/>
    <n v="2820"/>
    <s v="United States"/>
    <s v="Fredi"/>
    <s v="Castagnier"/>
    <x v="2"/>
    <n v="61846"/>
    <x v="339"/>
    <x v="0"/>
    <n v="4973"/>
    <x v="1270"/>
    <x v="4"/>
    <n v="1380000000000"/>
    <s v="Running Shoes"/>
    <n v="12400000000000"/>
    <n v="1"/>
    <n v="666.33"/>
    <n v="732.96299999999997"/>
    <n v="66.632999999999996"/>
  </r>
  <r>
    <s v="gid://shopify/LineItem/2156120244302"/>
    <n v="3652"/>
    <s v="United States"/>
    <s v="Nikki"/>
    <s v="Ornils"/>
    <x v="6"/>
    <n v="61393"/>
    <x v="60"/>
    <x v="0"/>
    <n v="744"/>
    <x v="2937"/>
    <x v="4"/>
    <n v="1380000000000"/>
    <s v="Running Shoes"/>
    <n v="12400000000000"/>
    <n v="1"/>
    <n v="505.13"/>
    <n v="555.64300000000003"/>
    <n v="50.512999999999998"/>
  </r>
  <r>
    <s v="gid://shopify/LineItem/2157134151758"/>
    <n v="4415"/>
    <s v="United States"/>
    <s v="Isidore"/>
    <s v="Gofforth"/>
    <x v="27"/>
    <n v="89278"/>
    <x v="275"/>
    <x v="0"/>
    <n v="5530"/>
    <x v="978"/>
    <x v="4"/>
    <n v="6137297733"/>
    <s v="Boots"/>
    <n v="19946496325"/>
    <n v="1"/>
    <n v="505.13"/>
    <n v="555.64300000000003"/>
    <n v="50.512999999999998"/>
  </r>
  <r>
    <s v="gid://shopify/LineItem/2152491483214"/>
    <n v="883"/>
    <s v="United States"/>
    <s v="Kaye"/>
    <s v="Capozzi"/>
    <x v="1"/>
    <n v="540"/>
    <x v="176"/>
    <x v="0"/>
    <n v="265"/>
    <x v="2067"/>
    <x v="4"/>
    <n v="1380000000000"/>
    <s v="Flip-Flops"/>
    <n v="12400000000000"/>
    <n v="1"/>
    <n v="509.53"/>
    <n v="560.48299999999995"/>
    <n v="50.953000000000003"/>
  </r>
  <r>
    <s v="gid://shopify/LineItem/2153951264846"/>
    <n v="1961"/>
    <s v="United States"/>
    <s v="Curtice"/>
    <s v="Baldin"/>
    <x v="6"/>
    <n v="128"/>
    <x v="26"/>
    <x v="0"/>
    <n v="2344"/>
    <x v="2938"/>
    <x v="4"/>
    <n v="1380000000000"/>
    <s v="Flip-Flops"/>
    <n v="12400000000000"/>
    <n v="1"/>
    <n v="509.53"/>
    <n v="560.48299999999995"/>
    <n v="50.953000000000003"/>
  </r>
  <r>
    <s v="gid://shopify/LineItem/2153420685390"/>
    <n v="1502"/>
    <s v="United States"/>
    <s v="Alberto"/>
    <s v="Boulde"/>
    <x v="25"/>
    <n v="99267"/>
    <x v="105"/>
    <x v="0"/>
    <n v="5229"/>
    <x v="2939"/>
    <x v="4"/>
    <n v="9060037893"/>
    <s v="Flip-Flops"/>
    <n v="43174843077"/>
    <n v="1"/>
    <n v="527.13"/>
    <n v="579.84299999999996"/>
    <n v="52.713000000000001"/>
  </r>
  <r>
    <s v="gid://shopify/LineItem/2154507993166"/>
    <n v="2316"/>
    <s v="United States"/>
    <s v="Eugenius"/>
    <s v="Inglefield"/>
    <x v="10"/>
    <n v="84322"/>
    <x v="17"/>
    <x v="0"/>
    <n v="3234"/>
    <x v="1369"/>
    <x v="4"/>
    <n v="9060037893"/>
    <s v="Flip-Flops"/>
    <n v="43174843077"/>
    <n v="1"/>
    <n v="728.73"/>
    <n v="801.60299999999995"/>
    <n v="72.873000000000005"/>
  </r>
  <r>
    <s v="gid://shopify/LineItem/2156112937038"/>
    <n v="3644"/>
    <s v="United States"/>
    <s v="Geoffrey"/>
    <s v="Robjohns"/>
    <x v="6"/>
    <n v="37227"/>
    <x v="11"/>
    <x v="0"/>
    <n v="6340"/>
    <x v="2940"/>
    <x v="4"/>
    <n v="1380000000000"/>
    <s v="Jackets"/>
    <n v="12400000000000"/>
    <n v="1"/>
    <n v="597.13"/>
    <n v="656.84299999999996"/>
    <n v="59.713000000000001"/>
  </r>
  <r>
    <s v="gid://shopify/LineItem/2158508605518"/>
    <n v="5353"/>
    <s v="United States"/>
    <s v="Fred"/>
    <s v="Broggetti"/>
    <x v="3"/>
    <n v="14825"/>
    <x v="7"/>
    <x v="0"/>
    <n v="4590"/>
    <x v="2941"/>
    <x v="4"/>
    <n v="8495080517"/>
    <s v="Jackets"/>
    <n v="34935745989"/>
    <n v="1"/>
    <n v="581.53"/>
    <n v="639.68299999999999"/>
    <n v="58.152999999999999"/>
  </r>
  <r>
    <s v="gid://shopify/LineItem/2161382719566"/>
    <n v="7352"/>
    <s v="United States"/>
    <s v="Jenna"/>
    <s v="Deshon"/>
    <x v="21"/>
    <n v="86045"/>
    <x v="92"/>
    <x v="0"/>
    <n v="6124"/>
    <x v="2942"/>
    <x v="4"/>
    <n v="8798896005"/>
    <s v="Jackets"/>
    <n v="39446187781"/>
    <n v="1"/>
    <n v="565.53"/>
    <n v="622.08299999999997"/>
    <n v="56.552999999999997"/>
  </r>
  <r>
    <s v="gid://shopify/LineItem/2151755284558"/>
    <n v="374"/>
    <s v="United States"/>
    <s v="Marcile"/>
    <s v="Muncie"/>
    <x v="27"/>
    <n v="36877"/>
    <x v="4"/>
    <x v="0"/>
    <n v="573"/>
    <x v="659"/>
    <x v="4"/>
    <n v="1410000000000"/>
    <s v="Jackets"/>
    <n v="12600000000000"/>
    <n v="1"/>
    <n v="557.53"/>
    <n v="613.28300000000002"/>
    <n v="55.753"/>
  </r>
  <r>
    <s v="gid://shopify/LineItem/2154359193678"/>
    <n v="2113"/>
    <s v="United States"/>
    <s v="Pierson"/>
    <s v="Mathiasen"/>
    <x v="26"/>
    <n v="50457"/>
    <x v="299"/>
    <x v="0"/>
    <n v="197"/>
    <x v="2943"/>
    <x v="4"/>
    <n v="1410000000000"/>
    <s v="Jackets"/>
    <n v="12600000000000"/>
    <n v="1"/>
    <n v="550.13"/>
    <n v="605.14300000000003"/>
    <n v="55.012999999999998"/>
  </r>
  <r>
    <s v="gid://shopify/LineItem/2157189070926"/>
    <n v="4478"/>
    <s v="United States"/>
    <s v="Wilmar"/>
    <s v="McNeachtain"/>
    <x v="23"/>
    <n v="61140"/>
    <x v="47"/>
    <x v="0"/>
    <n v="212"/>
    <x v="2837"/>
    <x v="4"/>
    <n v="1410000000000"/>
    <s v="Jackets"/>
    <n v="12600000000000"/>
    <n v="1"/>
    <n v="587.13"/>
    <n v="645.84299999999996"/>
    <n v="58.713000000000001"/>
  </r>
  <r>
    <s v="gid://shopify/LineItem/2157206437966"/>
    <n v="4500"/>
    <s v="United States"/>
    <s v="Susan"/>
    <s v="Binns"/>
    <x v="2"/>
    <n v="1821"/>
    <x v="19"/>
    <x v="0"/>
    <n v="2592"/>
    <x v="2944"/>
    <x v="4"/>
    <n v="1380000000000"/>
    <s v="Running Shoes"/>
    <n v="12400000000000"/>
    <n v="1"/>
    <n v="488.13"/>
    <n v="536.94299999999998"/>
    <n v="48.813000000000002"/>
  </r>
  <r>
    <s v="gid://shopify/LineItem/2152310964302"/>
    <n v="769"/>
    <s v="United States"/>
    <s v="Estella"/>
    <s v="McKellen"/>
    <x v="0"/>
    <n v="87394"/>
    <x v="97"/>
    <x v="0"/>
    <n v="5333"/>
    <x v="2159"/>
    <x v="4"/>
    <n v="58311999493"/>
    <s v="Running Shoes"/>
    <n v="660000000000"/>
    <n v="1"/>
    <n v="459.13"/>
    <n v="505.04300000000001"/>
    <n v="45.912999999999997"/>
  </r>
  <r>
    <s v="gid://shopify/LineItem/2156457033806"/>
    <n v="3939"/>
    <s v="United States"/>
    <s v="Wilmar"/>
    <s v="Willson"/>
    <x v="0"/>
    <n v="51727"/>
    <x v="97"/>
    <x v="0"/>
    <n v="6090"/>
    <x v="2945"/>
    <x v="4"/>
    <n v="7108348933"/>
    <s v="Running Shoes"/>
    <n v="25062908037"/>
    <n v="1"/>
    <n v="604.13"/>
    <n v="664.54300000000001"/>
    <n v="60.412999999999997"/>
  </r>
  <r>
    <s v="gid://shopify/LineItem/2152854945870"/>
    <n v="990"/>
    <s v="United States"/>
    <s v="Reilly"/>
    <s v="Shorthouse"/>
    <x v="11"/>
    <n v="73246"/>
    <x v="25"/>
    <x v="0"/>
    <n v="1495"/>
    <x v="2946"/>
    <x v="4"/>
    <n v="150000000000"/>
    <s v="Running Shoes"/>
    <n v="1470000000000"/>
    <n v="1"/>
    <n v="478.33"/>
    <n v="526.16300000000001"/>
    <n v="47.832999999999998"/>
  </r>
  <r>
    <s v="gid://shopify/LineItem/2157750353998"/>
    <n v="4977"/>
    <s v="United States"/>
    <s v="Gus"/>
    <s v="McPharlain"/>
    <x v="6"/>
    <n v="94861"/>
    <x v="60"/>
    <x v="0"/>
    <n v="6355"/>
    <x v="2947"/>
    <x v="4"/>
    <n v="1380000000000"/>
    <s v="Running Shoes"/>
    <n v="12400000000000"/>
    <n v="1"/>
    <n v="579.92999999999995"/>
    <n v="637.923"/>
    <n v="57.993000000000002"/>
  </r>
  <r>
    <s v="gid://shopify/LineItem/2157816315982"/>
    <n v="5014"/>
    <s v="United States"/>
    <s v="Isaak"/>
    <s v="Hucks"/>
    <x v="31"/>
    <n v="32283"/>
    <x v="144"/>
    <x v="0"/>
    <n v="2362"/>
    <x v="2948"/>
    <x v="4"/>
    <n v="1380000000000"/>
    <s v="Sandals"/>
    <n v="12400000000000"/>
    <n v="1"/>
    <n v="507.13"/>
    <n v="557.84299999999996"/>
    <n v="50.713000000000001"/>
  </r>
  <r>
    <s v="gid://shopify/LineItem/2152118321230"/>
    <n v="658"/>
    <s v="United States"/>
    <s v="Linell"/>
    <s v="Iorio"/>
    <x v="8"/>
    <n v="77103"/>
    <x v="326"/>
    <x v="0"/>
    <n v="4268"/>
    <x v="584"/>
    <x v="4"/>
    <n v="1380000000000"/>
    <s v="Sandals"/>
    <n v="12400000000000"/>
    <n v="1"/>
    <n v="507.13"/>
    <n v="557.84299999999996"/>
    <n v="50.713000000000001"/>
  </r>
  <r>
    <s v="gid://shopify/LineItem/2153477636174"/>
    <n v="1541"/>
    <s v="United States"/>
    <s v="Corie"/>
    <s v="Lachaize"/>
    <x v="27"/>
    <n v="34269"/>
    <x v="350"/>
    <x v="0"/>
    <n v="5962"/>
    <x v="2770"/>
    <x v="4"/>
    <n v="1380000000000"/>
    <s v="Running Shoes"/>
    <n v="12400000000000"/>
    <n v="1"/>
    <n v="485.53"/>
    <n v="534.08299999999997"/>
    <n v="48.552999999999997"/>
  </r>
  <r>
    <s v="gid://shopify/LineItem/2154713743438"/>
    <n v="2521"/>
    <s v="United States"/>
    <s v="Ana"/>
    <s v="Everwin"/>
    <x v="0"/>
    <n v="79029"/>
    <x v="2"/>
    <x v="0"/>
    <n v="5190"/>
    <x v="1980"/>
    <x v="4"/>
    <n v="1430000000000"/>
    <s v="Running Shoes"/>
    <n v="12600000000000"/>
    <n v="1"/>
    <n v="517.53"/>
    <n v="569.28300000000002"/>
    <n v="51.753"/>
  </r>
  <r>
    <s v="gid://shopify/LineItem/2153008922702"/>
    <n v="1131"/>
    <s v="United States"/>
    <s v="Ansel"/>
    <s v="Iannelli"/>
    <x v="6"/>
    <n v="43783"/>
    <x v="66"/>
    <x v="0"/>
    <n v="6443"/>
    <x v="2949"/>
    <x v="4"/>
    <n v="1420000000000"/>
    <s v="Running Shoes"/>
    <n v="12600000000000"/>
    <n v="1"/>
    <n v="517.53"/>
    <n v="569.28300000000002"/>
    <n v="51.753"/>
  </r>
  <r>
    <s v="gid://shopify/LineItem/2153389228110"/>
    <n v="1470"/>
    <s v="United States"/>
    <s v="Laney"/>
    <s v="Hannam"/>
    <x v="20"/>
    <n v="39425"/>
    <x v="168"/>
    <x v="0"/>
    <n v="4079"/>
    <x v="2950"/>
    <x v="4"/>
    <n v="8624692485"/>
    <s v="Running Shoes"/>
    <n v="36980518213"/>
    <n v="1"/>
    <n v="517.53"/>
    <n v="569.28300000000002"/>
    <n v="51.753"/>
  </r>
  <r>
    <s v="gid://shopify/LineItem/2159049637966"/>
    <n v="5678"/>
    <s v="United States"/>
    <s v="Wynnie"/>
    <s v="Clinning"/>
    <x v="4"/>
    <n v="72985"/>
    <x v="169"/>
    <x v="0"/>
    <n v="1362"/>
    <x v="1028"/>
    <x v="4"/>
    <n v="1430000000000"/>
    <s v="Running Shoes"/>
    <n v="12600000000000"/>
    <n v="1"/>
    <n v="517.53"/>
    <n v="569.28300000000002"/>
    <n v="51.753"/>
  </r>
  <r>
    <s v="gid://shopify/LineItem/2160592781390"/>
    <n v="6746"/>
    <s v="United States"/>
    <s v="Xaviera"/>
    <s v="Perry"/>
    <x v="25"/>
    <n v="65770"/>
    <x v="279"/>
    <x v="0"/>
    <n v="180"/>
    <x v="2526"/>
    <x v="4"/>
    <n v="1780000000000"/>
    <s v="Running Shoes"/>
    <n v="17600000000000"/>
    <n v="1"/>
    <n v="587.92999999999995"/>
    <n v="646.72299999999996"/>
    <n v="58.792999999999999"/>
  </r>
  <r>
    <s v="gid://shopify/LineItem/2158681489486"/>
    <n v="5457"/>
    <s v="United States"/>
    <s v="Ann"/>
    <s v="Hawker"/>
    <x v="0"/>
    <n v="92726"/>
    <x v="2"/>
    <x v="0"/>
    <n v="4814"/>
    <x v="2951"/>
    <x v="4"/>
    <n v="1430000000000"/>
    <s v="Running Shoes"/>
    <n v="12600000000000"/>
    <n v="1"/>
    <n v="595.92999999999995"/>
    <n v="655.52300000000002"/>
    <n v="59.593000000000004"/>
  </r>
  <r>
    <s v="gid://shopify/LineItem/2156426559566"/>
    <n v="3910"/>
    <s v="United States"/>
    <s v="Nessa"/>
    <s v="Olyfant"/>
    <x v="24"/>
    <n v="3411"/>
    <x v="50"/>
    <x v="0"/>
    <n v="1681"/>
    <x v="2952"/>
    <x v="4"/>
    <n v="1380000000000"/>
    <s v="Running Shoes"/>
    <n v="12400000000000"/>
    <n v="1"/>
    <n v="541.13"/>
    <n v="595.24300000000005"/>
    <n v="54.113"/>
  </r>
  <r>
    <s v="gid://shopify/LineItem/2155775393870"/>
    <n v="3347"/>
    <s v="United States"/>
    <s v="Godart"/>
    <s v="Hillin"/>
    <x v="28"/>
    <n v="57903"/>
    <x v="207"/>
    <x v="0"/>
    <n v="2988"/>
    <x v="885"/>
    <x v="4"/>
    <n v="1380000000000"/>
    <s v="Running Shoes"/>
    <n v="12400000000000"/>
    <n v="1"/>
    <n v="517.13"/>
    <n v="568.84299999999996"/>
    <n v="51.713000000000001"/>
  </r>
  <r>
    <s v="gid://shopify/LineItem/2155332730958"/>
    <n v="3139"/>
    <s v="United States"/>
    <s v="Yehudi"/>
    <s v="Adamovitch"/>
    <x v="17"/>
    <n v="42584"/>
    <x v="341"/>
    <x v="0"/>
    <n v="3688"/>
    <x v="2953"/>
    <x v="4"/>
    <n v="1380000000000"/>
    <s v="Running Shoes"/>
    <n v="12400000000000"/>
    <n v="1"/>
    <n v="509.53"/>
    <n v="560.48299999999995"/>
    <n v="50.953000000000003"/>
  </r>
  <r>
    <s v="gid://shopify/LineItem/2156384419918"/>
    <n v="3869"/>
    <s v="United States"/>
    <s v="Chilton"/>
    <s v="Banford"/>
    <x v="6"/>
    <n v="61216"/>
    <x v="72"/>
    <x v="0"/>
    <n v="4959"/>
    <x v="2954"/>
    <x v="4"/>
    <n v="1380000000000"/>
    <s v="Running Shoes"/>
    <n v="12400000000000"/>
    <n v="1"/>
    <n v="509.53"/>
    <n v="560.48299999999995"/>
    <n v="50.953000000000003"/>
  </r>
  <r>
    <s v="gid://shopify/LineItem/2156373737550"/>
    <n v="3855"/>
    <s v="United States"/>
    <s v="Carlynne"/>
    <s v="Galia"/>
    <x v="31"/>
    <n v="38242"/>
    <x v="74"/>
    <x v="0"/>
    <n v="2438"/>
    <x v="2912"/>
    <x v="4"/>
    <n v="1380000000000"/>
    <s v="Running Shoes"/>
    <n v="12400000000000"/>
    <n v="1"/>
    <n v="497.13"/>
    <n v="546.84299999999996"/>
    <n v="49.713000000000001"/>
  </r>
  <r>
    <s v="gid://shopify/LineItem/2156481839182"/>
    <n v="3959"/>
    <s v="United States"/>
    <s v="Carlynn"/>
    <s v="Newlin"/>
    <x v="14"/>
    <n v="50185"/>
    <x v="28"/>
    <x v="0"/>
    <n v="91"/>
    <x v="2574"/>
    <x v="4"/>
    <n v="1380000000000"/>
    <s v="Running Shoes"/>
    <n v="12400000000000"/>
    <n v="1"/>
    <n v="490.13"/>
    <n v="539.14300000000003"/>
    <n v="49.012999999999998"/>
  </r>
  <r>
    <s v="gid://shopify/LineItem/2161331470414"/>
    <n v="7330"/>
    <s v="United States"/>
    <s v="Bastian"/>
    <s v="Fountain"/>
    <x v="17"/>
    <n v="85872"/>
    <x v="323"/>
    <x v="0"/>
    <n v="60"/>
    <x v="2955"/>
    <x v="4"/>
    <n v="6689478149"/>
    <s v="Running Shoes"/>
    <n v="22464300741"/>
    <n v="1"/>
    <n v="571.92999999999995"/>
    <n v="629.12300000000005"/>
    <n v="57.192999999999998"/>
  </r>
  <r>
    <s v="gid://shopify/LineItem/2156354601038"/>
    <n v="3837"/>
    <s v="United States"/>
    <s v="Buck"/>
    <s v="Uvedale"/>
    <x v="9"/>
    <n v="4262"/>
    <x v="15"/>
    <x v="0"/>
    <n v="4257"/>
    <x v="2956"/>
    <x v="4"/>
    <n v="1430000000000"/>
    <s v="Running Shoes"/>
    <n v="12600000000000"/>
    <n v="1"/>
    <n v="537.13"/>
    <n v="590.84299999999996"/>
    <n v="53.713000000000001"/>
  </r>
  <r>
    <s v="gid://shopify/LineItem/2156009324622"/>
    <n v="3565"/>
    <s v="United States"/>
    <s v="Charity"/>
    <s v="Puleston"/>
    <x v="33"/>
    <n v="37049"/>
    <x v="238"/>
    <x v="0"/>
    <n v="4218"/>
    <x v="2957"/>
    <x v="4"/>
    <n v="1390000000000"/>
    <s v="Running Shoes"/>
    <n v="12500000000000"/>
    <n v="1"/>
    <n v="517.53"/>
    <n v="569.28300000000002"/>
    <n v="51.753"/>
  </r>
  <r>
    <s v="gid://shopify/LineItem/2151189250126"/>
    <n v="21"/>
    <s v="United States"/>
    <s v="Cacilia"/>
    <s v="Mathew"/>
    <x v="31"/>
    <n v="27901"/>
    <x v="79"/>
    <x v="0"/>
    <n v="6113"/>
    <x v="2958"/>
    <x v="4"/>
    <n v="1380000000000"/>
    <s v="Running Shoes"/>
    <n v="12400000000000"/>
    <n v="1"/>
    <n v="505.13"/>
    <n v="555.64300000000003"/>
    <n v="50.512999999999998"/>
  </r>
  <r>
    <s v="gid://shopify/LineItem/2155355570254"/>
    <n v="3153"/>
    <s v="United States"/>
    <s v="Lucienne"/>
    <s v="Simoneau"/>
    <x v="14"/>
    <n v="40506"/>
    <x v="150"/>
    <x v="0"/>
    <n v="3677"/>
    <x v="2959"/>
    <x v="4"/>
    <n v="2340000000000"/>
    <s v="Running Shoes"/>
    <n v="21100000000000"/>
    <n v="1"/>
    <n v="595.92999999999995"/>
    <n v="655.52300000000002"/>
    <n v="59.593000000000004"/>
  </r>
  <r>
    <s v="gid://shopify/LineItem/2155834605646"/>
    <n v="3414"/>
    <s v="United States"/>
    <s v="Ivette"/>
    <s v="Gaddes"/>
    <x v="11"/>
    <n v="34309"/>
    <x v="234"/>
    <x v="0"/>
    <n v="6279"/>
    <x v="2960"/>
    <x v="4"/>
    <n v="1430000000000"/>
    <s v="Running Shoes"/>
    <n v="12600000000000"/>
    <n v="1"/>
    <n v="537.13"/>
    <n v="590.84299999999996"/>
    <n v="53.713000000000001"/>
  </r>
  <r>
    <s v="gid://shopify/LineItem/2157866942542"/>
    <n v="5059"/>
    <s v="United States"/>
    <s v="Land"/>
    <s v="Thew"/>
    <x v="2"/>
    <n v="15436"/>
    <x v="16"/>
    <x v="0"/>
    <n v="4354"/>
    <x v="875"/>
    <x v="4"/>
    <n v="1430000000000"/>
    <s v="Running Shoes"/>
    <n v="12600000000000"/>
    <n v="1"/>
    <n v="517.53"/>
    <n v="569.28300000000002"/>
    <n v="51.753"/>
  </r>
  <r>
    <s v="gid://shopify/LineItem/2153388048462"/>
    <n v="1468"/>
    <s v="United States"/>
    <s v="Burch"/>
    <s v="Spilsbury"/>
    <x v="31"/>
    <n v="17156"/>
    <x v="132"/>
    <x v="0"/>
    <n v="5986"/>
    <x v="2961"/>
    <x v="4"/>
    <n v="1410000000000"/>
    <s v="Running Shoes"/>
    <n v="12500000000000"/>
    <n v="1"/>
    <n v="505.13"/>
    <n v="555.64300000000003"/>
    <n v="50.512999999999998"/>
  </r>
  <r>
    <s v="gid://shopify/LineItem/2156186730574"/>
    <n v="3707"/>
    <s v="United States"/>
    <s v="Blair"/>
    <s v="MacKnight"/>
    <x v="11"/>
    <n v="72905"/>
    <x v="198"/>
    <x v="0"/>
    <n v="1775"/>
    <x v="2962"/>
    <x v="4"/>
    <n v="1410000000000"/>
    <s v="Running Shoes"/>
    <n v="12500000000000"/>
    <n v="1"/>
    <n v="571.13"/>
    <n v="628.24300000000005"/>
    <n v="57.113"/>
  </r>
  <r>
    <s v="gid://shopify/LineItem/2160218931278"/>
    <n v="6350"/>
    <s v="United States"/>
    <s v="Livvyy"/>
    <s v="Scaysbrook"/>
    <x v="26"/>
    <n v="96083"/>
    <x v="138"/>
    <x v="0"/>
    <n v="2747"/>
    <x v="2963"/>
    <x v="4"/>
    <n v="1390000000000"/>
    <s v="Running Shoes"/>
    <n v="12500000000000"/>
    <n v="1"/>
    <n v="517.53"/>
    <n v="569.28300000000002"/>
    <n v="51.753"/>
  </r>
  <r>
    <s v="gid://shopify/LineItem/2154924212302"/>
    <n v="2740"/>
    <s v="United States"/>
    <s v="Lola"/>
    <s v="Espinoy"/>
    <x v="6"/>
    <n v="28463"/>
    <x v="81"/>
    <x v="0"/>
    <n v="4679"/>
    <x v="66"/>
    <x v="4"/>
    <n v="2340000000000"/>
    <s v="Running Shoes"/>
    <n v="21100000000000"/>
    <n v="1"/>
    <n v="517.53"/>
    <n v="569.28300000000002"/>
    <n v="51.753"/>
  </r>
  <r>
    <s v="gid://shopify/LineItem/2159100362830"/>
    <n v="5709"/>
    <s v="United States"/>
    <s v="Karen"/>
    <s v="Kalinke"/>
    <x v="0"/>
    <n v="30063"/>
    <x v="85"/>
    <x v="0"/>
    <n v="1986"/>
    <x v="2869"/>
    <x v="4"/>
    <n v="1380000000000"/>
    <s v="Running Shoes"/>
    <n v="12400000000000"/>
    <n v="1"/>
    <n v="504.13"/>
    <n v="554.54300000000001"/>
    <n v="50.412999999999997"/>
  </r>
  <r>
    <s v="gid://shopify/LineItem/2159146401870"/>
    <n v="5736"/>
    <s v="United States"/>
    <s v="Allin"/>
    <s v="Yeowell"/>
    <x v="29"/>
    <n v="75884"/>
    <x v="281"/>
    <x v="0"/>
    <n v="354"/>
    <x v="1286"/>
    <x v="4"/>
    <n v="1380000000000"/>
    <s v="Running Shoes"/>
    <n v="12400000000000"/>
    <n v="1"/>
    <n v="517.13"/>
    <n v="568.84299999999996"/>
    <n v="51.713000000000001"/>
  </r>
  <r>
    <s v="gid://shopify/LineItem/2157663486030"/>
    <n v="4914"/>
    <s v="United States"/>
    <s v="Jarad"/>
    <s v="Ribbens"/>
    <x v="24"/>
    <n v="85899"/>
    <x v="78"/>
    <x v="0"/>
    <n v="47"/>
    <x v="2590"/>
    <x v="4"/>
    <n v="1410000000000"/>
    <s v="Running Shoes"/>
    <n v="12500000000000"/>
    <n v="1"/>
    <n v="563.63"/>
    <n v="619.99300000000005"/>
    <n v="56.363"/>
  </r>
  <r>
    <s v="gid://shopify/LineItem/2161136959566"/>
    <n v="7178"/>
    <s v="United States"/>
    <s v="Tan"/>
    <s v="Point"/>
    <x v="6"/>
    <n v="9087"/>
    <x v="153"/>
    <x v="0"/>
    <n v="4631"/>
    <x v="2964"/>
    <x v="4"/>
    <n v="1420000000000"/>
    <s v="Running Shoes"/>
    <n v="12600000000000"/>
    <n v="1"/>
    <n v="517.53"/>
    <n v="569.28300000000002"/>
    <n v="51.753"/>
  </r>
  <r>
    <s v="gid://shopify/LineItem/2157925302350"/>
    <n v="5108"/>
    <s v="United States"/>
    <s v="Edgar"/>
    <s v="Fielder"/>
    <x v="0"/>
    <n v="12465"/>
    <x v="2"/>
    <x v="0"/>
    <n v="618"/>
    <x v="2965"/>
    <x v="4"/>
    <n v="150000000000"/>
    <s v="Running Shoes"/>
    <n v="1470000000000"/>
    <n v="1"/>
    <n v="485.53"/>
    <n v="534.08299999999997"/>
    <n v="48.552999999999997"/>
  </r>
  <r>
    <s v="gid://shopify/LineItem/2160680665166"/>
    <n v="6821"/>
    <s v="United States"/>
    <s v="Zachariah"/>
    <s v="Baradel"/>
    <x v="5"/>
    <n v="46181"/>
    <x v="164"/>
    <x v="0"/>
    <n v="6248"/>
    <x v="2966"/>
    <x v="4"/>
    <n v="1410000000000"/>
    <s v="Running Shoes"/>
    <n v="12500000000000"/>
    <n v="1"/>
    <n v="537.13"/>
    <n v="590.84299999999996"/>
    <n v="53.713000000000001"/>
  </r>
  <r>
    <s v="gid://shopify/LineItem/2158795685966"/>
    <n v="5502"/>
    <s v="United States"/>
    <s v="Debee"/>
    <s v="Calan"/>
    <x v="0"/>
    <n v="98999"/>
    <x v="103"/>
    <x v="0"/>
    <n v="2085"/>
    <x v="2967"/>
    <x v="4"/>
    <n v="1410000000000"/>
    <s v="Running Shoes"/>
    <n v="12500000000000"/>
    <n v="1"/>
    <n v="512.63"/>
    <n v="563.89300000000003"/>
    <n v="51.262999999999998"/>
  </r>
  <r>
    <s v="gid://shopify/LineItem/2157221838926"/>
    <n v="4512"/>
    <s v="United States"/>
    <s v="Brent"/>
    <s v="Andrieux"/>
    <x v="21"/>
    <n v="53671"/>
    <x v="114"/>
    <x v="0"/>
    <n v="1663"/>
    <x v="1078"/>
    <x v="4"/>
    <n v="1380000000000"/>
    <s v="Running Shoes"/>
    <n v="12400000000000"/>
    <n v="1"/>
    <n v="497.63"/>
    <n v="547.39300000000003"/>
    <n v="49.762999999999998"/>
  </r>
  <r>
    <s v="gid://shopify/LineItem/2159048163406"/>
    <n v="5677"/>
    <s v="United States"/>
    <s v="Bertie"/>
    <s v="Fernando"/>
    <x v="25"/>
    <n v="53613"/>
    <x v="210"/>
    <x v="0"/>
    <n v="4656"/>
    <x v="2968"/>
    <x v="4"/>
    <n v="6870669573"/>
    <s v="Running Shoes"/>
    <n v="23268257861"/>
    <n v="1"/>
    <n v="509.53"/>
    <n v="560.48299999999995"/>
    <n v="50.953000000000003"/>
  </r>
  <r>
    <s v="gid://shopify/LineItem/2160692035662"/>
    <n v="6831"/>
    <s v="United States"/>
    <s v="Anallese"/>
    <s v="Filyukov"/>
    <x v="13"/>
    <n v="38171"/>
    <x v="23"/>
    <x v="0"/>
    <n v="1654"/>
    <x v="2969"/>
    <x v="4"/>
    <n v="1430000000000"/>
    <s v="Running Shoes"/>
    <n v="12600000000000"/>
    <n v="1"/>
    <n v="517.53"/>
    <n v="569.28300000000002"/>
    <n v="51.753"/>
  </r>
  <r>
    <s v="gid://shopify/LineItem/2159703392334"/>
    <n v="6115"/>
    <s v="United States"/>
    <s v="Bobby"/>
    <s v="Raithby"/>
    <x v="29"/>
    <n v="99214"/>
    <x v="67"/>
    <x v="0"/>
    <n v="248"/>
    <x v="1405"/>
    <x v="4"/>
    <n v="1380000000000"/>
    <s v="Running Shoes"/>
    <n v="12400000000000"/>
    <n v="1"/>
    <n v="509.53"/>
    <n v="560.48299999999995"/>
    <n v="50.953000000000003"/>
  </r>
  <r>
    <s v="gid://shopify/LineItem/2153380446286"/>
    <n v="1461"/>
    <s v="United States"/>
    <s v="Aleda"/>
    <s v="Morforth"/>
    <x v="1"/>
    <n v="93839"/>
    <x v="287"/>
    <x v="0"/>
    <n v="3626"/>
    <x v="1684"/>
    <x v="4"/>
    <n v="6689478149"/>
    <s v="Running Shoes"/>
    <n v="22464301317"/>
    <n v="1"/>
    <n v="500.73"/>
    <n v="550.803"/>
    <n v="50.073"/>
  </r>
  <r>
    <s v="gid://shopify/LineItem/2156953534542"/>
    <n v="4176"/>
    <s v="United States"/>
    <s v="Bebe"/>
    <s v="MacKnockiter"/>
    <x v="24"/>
    <n v="88682"/>
    <x v="50"/>
    <x v="0"/>
    <n v="4139"/>
    <x v="2970"/>
    <x v="4"/>
    <n v="1430000000000"/>
    <s v="Running Shoes"/>
    <n v="12600000000000"/>
    <n v="1"/>
    <n v="517.53"/>
    <n v="569.28300000000002"/>
    <n v="51.753"/>
  </r>
  <r>
    <s v="gid://shopify/LineItem/2152305623118"/>
    <n v="765"/>
    <s v="United States"/>
    <s v="Rowena"/>
    <s v="Dollen"/>
    <x v="26"/>
    <n v="52481"/>
    <x v="55"/>
    <x v="0"/>
    <n v="2950"/>
    <x v="2971"/>
    <x v="4"/>
    <n v="1410000000000"/>
    <s v="Running Shoes"/>
    <n v="12500000000000"/>
    <n v="1"/>
    <n v="595.92999999999995"/>
    <n v="655.52300000000002"/>
    <n v="59.593000000000004"/>
  </r>
  <r>
    <s v="gid://shopify/LineItem/2156543967310"/>
    <n v="4013"/>
    <s v="United States"/>
    <s v="Milena"/>
    <s v="Beagen"/>
    <x v="31"/>
    <n v="87468"/>
    <x v="74"/>
    <x v="0"/>
    <n v="5394"/>
    <x v="2972"/>
    <x v="4"/>
    <n v="6689477957"/>
    <s v="Running Shoes"/>
    <n v="22464300165"/>
    <n v="1"/>
    <n v="527.13"/>
    <n v="579.84299999999996"/>
    <n v="52.713000000000001"/>
  </r>
  <r>
    <s v="gid://shopify/LineItem/2154630479950"/>
    <n v="2433"/>
    <s v="United States"/>
    <s v="El"/>
    <s v="Lotterington"/>
    <x v="0"/>
    <n v="87385"/>
    <x v="190"/>
    <x v="0"/>
    <n v="692"/>
    <x v="2297"/>
    <x v="4"/>
    <n v="6689477957"/>
    <s v="Running Shoes"/>
    <n v="22464300165"/>
    <n v="1"/>
    <n v="569.33000000000004"/>
    <n v="626.26300000000003"/>
    <n v="56.933"/>
  </r>
  <r>
    <s v="gid://shopify/LineItem/2152570781774"/>
    <n v="924"/>
    <s v="United States"/>
    <s v="Lacee"/>
    <s v="Matten"/>
    <x v="11"/>
    <n v="31638"/>
    <x v="426"/>
    <x v="0"/>
    <n v="6408"/>
    <x v="2973"/>
    <x v="4"/>
    <n v="150000000000"/>
    <s v="Running Shoes"/>
    <n v="1470000000000"/>
    <n v="1"/>
    <n v="505.13"/>
    <n v="555.64300000000003"/>
    <n v="50.512999999999998"/>
  </r>
  <r>
    <s v="gid://shopify/LineItem/2160612769870"/>
    <n v="6769"/>
    <s v="United States"/>
    <s v="Welby"/>
    <s v="Mold"/>
    <x v="15"/>
    <n v="79570"/>
    <x v="32"/>
    <x v="0"/>
    <n v="4781"/>
    <x v="2974"/>
    <x v="4"/>
    <n v="150000000000"/>
    <s v="Running Shoes"/>
    <n v="1470000000000"/>
    <n v="1"/>
    <n v="497.13"/>
    <n v="546.84299999999996"/>
    <n v="49.713000000000001"/>
  </r>
  <r>
    <s v="gid://shopify/LineItem/2156407980110"/>
    <n v="3890"/>
    <s v="United States"/>
    <s v="Daffi"/>
    <s v="Remer"/>
    <x v="6"/>
    <n v="30284"/>
    <x v="162"/>
    <x v="0"/>
    <n v="6460"/>
    <x v="1198"/>
    <x v="4"/>
    <n v="1380000000000"/>
    <s v="Running Shoes"/>
    <n v="12400000000000"/>
    <n v="1"/>
    <n v="517.53"/>
    <n v="569.28300000000002"/>
    <n v="51.753"/>
  </r>
  <r>
    <s v="gid://shopify/LineItem/2156376031310"/>
    <n v="3857"/>
    <s v="United States"/>
    <s v="Eugene"/>
    <s v="Owtram"/>
    <x v="38"/>
    <n v="9711"/>
    <x v="130"/>
    <x v="0"/>
    <n v="6176"/>
    <x v="2975"/>
    <x v="4"/>
    <n v="1410000000000"/>
    <s v="Running Shoes"/>
    <n v="12500000000000"/>
    <n v="1"/>
    <n v="497.63"/>
    <n v="547.39300000000003"/>
    <n v="49.762999999999998"/>
  </r>
  <r>
    <s v="gid://shopify/LineItem/2156248137806"/>
    <n v="3764"/>
    <s v="United States"/>
    <s v="Minnnie"/>
    <s v="Dener"/>
    <x v="0"/>
    <n v="43736"/>
    <x v="122"/>
    <x v="0"/>
    <n v="5056"/>
    <x v="189"/>
    <x v="4"/>
    <n v="1380000000000"/>
    <s v="Running Shoes"/>
    <n v="12400000000000"/>
    <n v="1"/>
    <n v="556.13"/>
    <n v="611.74300000000005"/>
    <n v="55.613"/>
  </r>
  <r>
    <s v="gid://shopify/LineItem/2156044976206"/>
    <n v="3597"/>
    <s v="United States"/>
    <s v="Prudi"/>
    <s v="More"/>
    <x v="5"/>
    <n v="4002"/>
    <x v="227"/>
    <x v="0"/>
    <n v="5511"/>
    <x v="1709"/>
    <x v="4"/>
    <n v="1410000000000"/>
    <s v="Running Shoes"/>
    <n v="12500000000000"/>
    <n v="1"/>
    <n v="500.73"/>
    <n v="550.803"/>
    <n v="50.073"/>
  </r>
  <r>
    <s v="gid://shopify/LineItem/2157102727246"/>
    <n v="4366"/>
    <s v="United States"/>
    <s v="Kora"/>
    <s v="Moorcraft"/>
    <x v="37"/>
    <n v="31455"/>
    <x v="173"/>
    <x v="0"/>
    <n v="1525"/>
    <x v="2163"/>
    <x v="4"/>
    <n v="1410000000000"/>
    <s v="Running Shoes"/>
    <n v="12500000000000"/>
    <n v="1"/>
    <n v="517.53"/>
    <n v="569.28300000000002"/>
    <n v="51.753"/>
  </r>
  <r>
    <s v="gid://shopify/LineItem/2159637463118"/>
    <n v="6058"/>
    <s v="United States"/>
    <s v="Chlo"/>
    <s v="Glasper"/>
    <x v="27"/>
    <n v="58918"/>
    <x v="57"/>
    <x v="0"/>
    <n v="1686"/>
    <x v="2976"/>
    <x v="4"/>
    <n v="1410000000000"/>
    <s v="Running Shoes"/>
    <n v="12500000000000"/>
    <n v="1"/>
    <n v="485.53"/>
    <n v="534.08299999999997"/>
    <n v="48.552999999999997"/>
  </r>
  <r>
    <s v="gid://shopify/LineItem/2161241555022"/>
    <n v="7274"/>
    <s v="United States"/>
    <s v="Cordula"/>
    <s v="Gillitt"/>
    <x v="6"/>
    <n v="90580"/>
    <x v="140"/>
    <x v="0"/>
    <n v="5855"/>
    <x v="2977"/>
    <x v="4"/>
    <n v="1380000000000"/>
    <s v="Running Shoes"/>
    <n v="12400000000000"/>
    <n v="1"/>
    <n v="555.13"/>
    <n v="610.64300000000003"/>
    <n v="55.512999999999998"/>
  </r>
  <r>
    <s v="gid://shopify/LineItem/2157151158350"/>
    <n v="4435"/>
    <s v="United States"/>
    <s v="Juliette"/>
    <s v="Tongue"/>
    <x v="29"/>
    <n v="1312"/>
    <x v="315"/>
    <x v="0"/>
    <n v="1126"/>
    <x v="2978"/>
    <x v="4"/>
    <n v="1410000000000"/>
    <s v="Running Shoes"/>
    <n v="12500000000000"/>
    <n v="1"/>
    <n v="512.63"/>
    <n v="563.89300000000003"/>
    <n v="51.262999999999998"/>
  </r>
  <r>
    <s v="gid://shopify/LineItem/2156006801486"/>
    <n v="3559"/>
    <s v="United States"/>
    <s v="Dmitri"/>
    <s v="Rorke"/>
    <x v="1"/>
    <n v="64652"/>
    <x v="27"/>
    <x v="0"/>
    <n v="6338"/>
    <x v="355"/>
    <x v="4"/>
    <n v="150000000000"/>
    <s v="Running Shoes"/>
    <n v="1470000000000"/>
    <n v="1"/>
    <n v="622.13"/>
    <n v="684.34299999999996"/>
    <n v="62.213000000000001"/>
  </r>
  <r>
    <s v="gid://shopify/LineItem/2159108325454"/>
    <n v="5718"/>
    <s v="United States"/>
    <s v="Marijn"/>
    <s v="Bunt"/>
    <x v="0"/>
    <n v="72879"/>
    <x v="291"/>
    <x v="0"/>
    <n v="1224"/>
    <x v="173"/>
    <x v="4"/>
    <n v="150000000000"/>
    <s v="Running Shoes"/>
    <n v="1470000000000"/>
    <n v="1"/>
    <n v="501.53"/>
    <n v="551.68299999999999"/>
    <n v="50.152999999999999"/>
  </r>
  <r>
    <s v="gid://shopify/LineItem/2159071952974"/>
    <n v="5686"/>
    <s v="United States"/>
    <s v="Shelagh"/>
    <s v="Petrasek"/>
    <x v="23"/>
    <n v="16721"/>
    <x v="204"/>
    <x v="0"/>
    <n v="1255"/>
    <x v="2979"/>
    <x v="4"/>
    <n v="1410000000000"/>
    <s v="Running Shoes"/>
    <n v="12500000000000"/>
    <n v="1"/>
    <n v="586.13"/>
    <n v="644.74300000000005"/>
    <n v="58.613"/>
  </r>
  <r>
    <s v="gid://shopify/LineItem/2159845212238"/>
    <n v="6200"/>
    <s v="United States"/>
    <s v="Marcelo"/>
    <s v="Poetz"/>
    <x v="11"/>
    <n v="61375"/>
    <x v="99"/>
    <x v="0"/>
    <n v="3495"/>
    <x v="2516"/>
    <x v="4"/>
    <n v="1410000000000"/>
    <s v="Running Shoes"/>
    <n v="12500000000000"/>
    <n v="1"/>
    <n v="517.53"/>
    <n v="569.28300000000002"/>
    <n v="51.753"/>
  </r>
  <r>
    <s v="gid://shopify/LineItem/2151599800398"/>
    <n v="259"/>
    <s v="United States"/>
    <s v="Edik"/>
    <s v="Clint"/>
    <x v="11"/>
    <n v="44946"/>
    <x v="418"/>
    <x v="0"/>
    <n v="6480"/>
    <x v="2980"/>
    <x v="4"/>
    <n v="1410000000000"/>
    <s v="Running Shoes"/>
    <n v="12500000000000"/>
    <n v="1"/>
    <n v="615.13"/>
    <n v="676.64300000000003"/>
    <n v="61.512999999999998"/>
  </r>
  <r>
    <s v="gid://shopify/LineItem/2152098332750"/>
    <n v="647"/>
    <s v="United States"/>
    <s v="Matilda"/>
    <s v="Cuttle"/>
    <x v="31"/>
    <n v="248"/>
    <x v="74"/>
    <x v="0"/>
    <n v="4011"/>
    <x v="2981"/>
    <x v="4"/>
    <n v="6689477957"/>
    <s v="Running Shoes"/>
    <n v="22464298565"/>
    <n v="1"/>
    <n v="527.13"/>
    <n v="579.84299999999996"/>
    <n v="52.713000000000001"/>
  </r>
  <r>
    <s v="gid://shopify/LineItem/2152150958158"/>
    <n v="681"/>
    <s v="United States"/>
    <s v="Violetta"/>
    <s v="Caitlin"/>
    <x v="0"/>
    <n v="49328"/>
    <x v="51"/>
    <x v="0"/>
    <n v="3010"/>
    <x v="2982"/>
    <x v="4"/>
    <n v="6442802437"/>
    <s v="Running Shoes"/>
    <n v="21306267973"/>
    <n v="1"/>
    <n v="537.13"/>
    <n v="590.84299999999996"/>
    <n v="53.713000000000001"/>
  </r>
  <r>
    <s v="gid://shopify/LineItem/2160225321038"/>
    <n v="6361"/>
    <s v="United States"/>
    <s v="Jacquenetta"/>
    <s v="Matczak"/>
    <x v="35"/>
    <n v="71194"/>
    <x v="115"/>
    <x v="0"/>
    <n v="177"/>
    <x v="469"/>
    <x v="4"/>
    <n v="9058891397"/>
    <s v="Running Shoes"/>
    <n v="43149346437"/>
    <n v="1"/>
    <n v="517.53"/>
    <n v="569.28300000000002"/>
    <n v="51.753"/>
  </r>
  <r>
    <s v="gid://shopify/LineItem/2158015381582"/>
    <n v="5182"/>
    <s v="United States"/>
    <s v="Tamera"/>
    <s v="Bidwell"/>
    <x v="6"/>
    <n v="83564"/>
    <x v="231"/>
    <x v="0"/>
    <n v="1203"/>
    <x v="2983"/>
    <x v="4"/>
    <n v="7489792325"/>
    <s v="Running Shoes"/>
    <n v="27618275333"/>
    <n v="1"/>
    <n v="605.13"/>
    <n v="665.64300000000003"/>
    <n v="60.512999999999998"/>
  </r>
  <r>
    <s v="gid://shopify/LineItem/2157566918734"/>
    <n v="4823"/>
    <s v="United States"/>
    <s v="Lucie"/>
    <s v="de Tocqueville"/>
    <x v="18"/>
    <n v="2265"/>
    <x v="427"/>
    <x v="0"/>
    <n v="6197"/>
    <x v="2984"/>
    <x v="4"/>
    <n v="1380000000000"/>
    <s v="Running Shoes"/>
    <n v="12400000000000"/>
    <n v="1"/>
    <n v="563.92999999999995"/>
    <n v="620.32299999999998"/>
    <n v="56.393000000000001"/>
  </r>
  <r>
    <s v="gid://shopify/LineItem/2159095513166"/>
    <n v="5703"/>
    <s v="United States"/>
    <s v="Roddie"/>
    <s v="Rozet"/>
    <x v="0"/>
    <n v="42583"/>
    <x v="51"/>
    <x v="0"/>
    <n v="1773"/>
    <x v="2985"/>
    <x v="4"/>
    <n v="8624692485"/>
    <s v="Running Shoes"/>
    <n v="36980518341"/>
    <n v="1"/>
    <n v="517.53"/>
    <n v="569.28300000000002"/>
    <n v="51.753"/>
  </r>
  <r>
    <s v="gid://shopify/LineItem/2155820253262"/>
    <n v="3392"/>
    <s v="United States"/>
    <s v="Hodge"/>
    <s v="Skone"/>
    <x v="2"/>
    <n v="16173"/>
    <x v="197"/>
    <x v="0"/>
    <n v="4154"/>
    <x v="2551"/>
    <x v="4"/>
    <n v="9058887749"/>
    <s v="Running Shoes"/>
    <n v="43149295813"/>
    <n v="1"/>
    <n v="595.92999999999995"/>
    <n v="655.52300000000002"/>
    <n v="59.593000000000004"/>
  </r>
  <r>
    <s v="gid://shopify/LineItem/2151718846542"/>
    <n v="343"/>
    <s v="United States"/>
    <s v="Fredrika"/>
    <s v="Danelutti"/>
    <x v="29"/>
    <n v="29384"/>
    <x v="167"/>
    <x v="0"/>
    <n v="3098"/>
    <x v="2986"/>
    <x v="4"/>
    <n v="1380000000000"/>
    <s v="Running Shoes"/>
    <n v="12400000000000"/>
    <n v="1"/>
    <n v="527.13"/>
    <n v="579.84299999999996"/>
    <n v="52.713000000000001"/>
  </r>
  <r>
    <s v="gid://shopify/LineItem/2157851574350"/>
    <n v="5040"/>
    <s v="United States"/>
    <s v="Jaquelyn"/>
    <s v="Ballinghall"/>
    <x v="2"/>
    <n v="43451"/>
    <x v="183"/>
    <x v="0"/>
    <n v="5291"/>
    <x v="2987"/>
    <x v="4"/>
    <n v="1410000000000"/>
    <s v="Running Shoes"/>
    <n v="12500000000000"/>
    <n v="1"/>
    <n v="497.63"/>
    <n v="547.39300000000003"/>
    <n v="49.762999999999998"/>
  </r>
  <r>
    <s v="gid://shopify/LineItem/2154911465550"/>
    <n v="2725"/>
    <s v="United States"/>
    <s v="Tyson"/>
    <s v="Blonfield"/>
    <x v="9"/>
    <n v="44091"/>
    <x v="15"/>
    <x v="0"/>
    <n v="1357"/>
    <x v="2382"/>
    <x v="4"/>
    <n v="8624691653"/>
    <s v="Running Shoes"/>
    <n v="36980511557"/>
    <n v="1"/>
    <n v="509.53"/>
    <n v="560.48299999999995"/>
    <n v="50.953000000000003"/>
  </r>
  <r>
    <s v="gid://shopify/LineItem/2155192614990"/>
    <n v="3031"/>
    <s v="United States"/>
    <s v="Peter"/>
    <s v="Pember"/>
    <x v="38"/>
    <n v="21252"/>
    <x v="390"/>
    <x v="0"/>
    <n v="3497"/>
    <x v="2048"/>
    <x v="4"/>
    <n v="1380000000000"/>
    <s v="Running Shoes"/>
    <n v="12400000000000"/>
    <n v="1"/>
    <n v="486.73"/>
    <n v="535.40300000000002"/>
    <n v="48.673000000000002"/>
  </r>
  <r>
    <s v="gid://shopify/LineItem/2157901611086"/>
    <n v="5091"/>
    <s v="United States"/>
    <s v="Mylo"/>
    <s v="Cleife"/>
    <x v="0"/>
    <n v="91598"/>
    <x v="2"/>
    <x v="0"/>
    <n v="1503"/>
    <x v="2988"/>
    <x v="4"/>
    <n v="8624686981"/>
    <s v="Running Shoes"/>
    <n v="36980470597"/>
    <n v="1"/>
    <n v="493.53"/>
    <n v="542.88300000000004"/>
    <n v="49.353000000000002"/>
  </r>
  <r>
    <s v="gid://shopify/LineItem/2154733830222"/>
    <n v="2547"/>
    <s v="United States"/>
    <s v="Mimi"/>
    <s v="Duxbarry"/>
    <x v="6"/>
    <n v="33615"/>
    <x v="383"/>
    <x v="0"/>
    <n v="2972"/>
    <x v="2989"/>
    <x v="4"/>
    <n v="8624686981"/>
    <s v="Running Shoes"/>
    <n v="36980470597"/>
    <n v="1"/>
    <n v="555.92999999999995"/>
    <n v="611.52300000000002"/>
    <n v="55.593000000000004"/>
  </r>
  <r>
    <s v="gid://shopify/LineItem/2152917860430"/>
    <n v="1038"/>
    <s v="United States"/>
    <s v="Joan"/>
    <s v="Casa"/>
    <x v="0"/>
    <n v="39466"/>
    <x v="146"/>
    <x v="0"/>
    <n v="4782"/>
    <x v="2281"/>
    <x v="4"/>
    <n v="150000000000"/>
    <s v="Running Shoes"/>
    <n v="1470000000000"/>
    <n v="1"/>
    <n v="486.73"/>
    <n v="535.40300000000002"/>
    <n v="48.673000000000002"/>
  </r>
  <r>
    <s v="gid://shopify/LineItem/2156158124110"/>
    <n v="3681"/>
    <s v="United States"/>
    <s v="Nissa"/>
    <s v="Zanicchi"/>
    <x v="6"/>
    <n v="52793"/>
    <x v="397"/>
    <x v="0"/>
    <n v="3039"/>
    <x v="1895"/>
    <x v="4"/>
    <n v="6689478149"/>
    <s v="Running Shoes"/>
    <n v="22464301381"/>
    <n v="1"/>
    <n v="527.13"/>
    <n v="579.84299999999996"/>
    <n v="52.713000000000001"/>
  </r>
  <r>
    <s v="gid://shopify/LineItem/2159533326414"/>
    <n v="6000"/>
    <s v="United States"/>
    <s v="Helaina"/>
    <s v="Seary"/>
    <x v="2"/>
    <n v="3768"/>
    <x v="19"/>
    <x v="0"/>
    <n v="2753"/>
    <x v="2990"/>
    <x v="4"/>
    <n v="1430000000000"/>
    <s v="Running Shoes"/>
    <n v="12600000000000"/>
    <n v="1"/>
    <n v="587.92999999999995"/>
    <n v="646.72299999999996"/>
    <n v="58.792999999999999"/>
  </r>
  <r>
    <s v="gid://shopify/LineItem/2158099071054"/>
    <n v="5232"/>
    <s v="United States"/>
    <s v="Cinnamon"/>
    <s v="Royans"/>
    <x v="17"/>
    <n v="37412"/>
    <x v="38"/>
    <x v="0"/>
    <n v="647"/>
    <x v="1720"/>
    <x v="4"/>
    <n v="6689477957"/>
    <s v="Running Shoes"/>
    <n v="22464300293"/>
    <n v="1"/>
    <n v="527.13"/>
    <n v="579.84299999999996"/>
    <n v="52.713000000000001"/>
  </r>
  <r>
    <s v="gid://shopify/LineItem/2154495017038"/>
    <n v="2293"/>
    <s v="United States"/>
    <s v="Ellis"/>
    <s v="Poupard"/>
    <x v="9"/>
    <n v="90366"/>
    <x v="15"/>
    <x v="0"/>
    <n v="2868"/>
    <x v="2231"/>
    <x v="4"/>
    <n v="6689477957"/>
    <s v="Running Shoes"/>
    <n v="22464300293"/>
    <n v="1"/>
    <n v="578.63"/>
    <n v="636.49300000000005"/>
    <n v="57.863"/>
  </r>
  <r>
    <s v="gid://shopify/LineItem/2158504214606"/>
    <n v="5350"/>
    <s v="United States"/>
    <s v="Murvyn"/>
    <s v="Grinter"/>
    <x v="14"/>
    <n v="34362"/>
    <x v="28"/>
    <x v="0"/>
    <n v="6015"/>
    <x v="2991"/>
    <x v="4"/>
    <n v="6442802437"/>
    <s v="Running Shoes"/>
    <n v="21306268549"/>
    <n v="1"/>
    <n v="517.53"/>
    <n v="569.28300000000002"/>
    <n v="51.753"/>
  </r>
  <r>
    <s v="gid://shopify/LineItem/2160377725006"/>
    <n v="6558"/>
    <s v="United States"/>
    <s v="Moria"/>
    <s v="Worts"/>
    <x v="2"/>
    <n v="93963"/>
    <x v="125"/>
    <x v="0"/>
    <n v="928"/>
    <x v="1979"/>
    <x v="4"/>
    <n v="67999465477"/>
    <s v="Running Shoes"/>
    <n v="828000000000"/>
    <n v="1"/>
    <n v="555.13"/>
    <n v="610.64300000000003"/>
    <n v="55.512999999999998"/>
  </r>
  <r>
    <s v="gid://shopify/LineItem/2152046002254"/>
    <n v="602"/>
    <s v="United States"/>
    <s v="Broddie"/>
    <s v="Clemenzo"/>
    <x v="6"/>
    <n v="93721"/>
    <x v="424"/>
    <x v="0"/>
    <n v="3825"/>
    <x v="2992"/>
    <x v="4"/>
    <n v="1380000000000"/>
    <s v="Running Shoes"/>
    <n v="12400000000000"/>
    <n v="1"/>
    <n v="541.13"/>
    <n v="595.24300000000005"/>
    <n v="54.113"/>
  </r>
  <r>
    <s v="gid://shopify/LineItem/2160122232910"/>
    <n v="6270"/>
    <s v="United States"/>
    <s v="Zsazsa"/>
    <s v="Millichip"/>
    <x v="21"/>
    <n v="77655"/>
    <x v="191"/>
    <x v="0"/>
    <n v="3260"/>
    <x v="2993"/>
    <x v="4"/>
    <n v="6689478149"/>
    <s v="Running Shoes"/>
    <n v="22464300869"/>
    <n v="1"/>
    <n v="509.53"/>
    <n v="560.48299999999995"/>
    <n v="50.953000000000003"/>
  </r>
  <r>
    <s v="gid://shopify/LineItem/2152875458638"/>
    <n v="1001"/>
    <s v="United States"/>
    <s v="Duffy"/>
    <s v="MacAlister"/>
    <x v="8"/>
    <n v="71268"/>
    <x v="90"/>
    <x v="0"/>
    <n v="415"/>
    <x v="1134"/>
    <x v="4"/>
    <n v="1380000000000"/>
    <s v="Running Shoes"/>
    <n v="12500000000000"/>
    <n v="1"/>
    <n v="490.13"/>
    <n v="539.14300000000003"/>
    <n v="49.012999999999998"/>
  </r>
  <r>
    <s v="gid://shopify/LineItem/2158607302734"/>
    <n v="5411"/>
    <s v="United States"/>
    <s v="Pippy"/>
    <s v="Brimacombe"/>
    <x v="29"/>
    <n v="64822"/>
    <x v="167"/>
    <x v="0"/>
    <n v="2741"/>
    <x v="2994"/>
    <x v="4"/>
    <n v="6689477701"/>
    <s v="Running Shoes"/>
    <n v="22464295173"/>
    <n v="1"/>
    <n v="537.13"/>
    <n v="590.84299999999996"/>
    <n v="53.713000000000001"/>
  </r>
  <r>
    <s v="gid://shopify/LineItem/2160162635854"/>
    <n v="6290"/>
    <s v="United States"/>
    <s v="Abelard"/>
    <s v="Leeburne"/>
    <x v="0"/>
    <n v="1344"/>
    <x v="322"/>
    <x v="0"/>
    <n v="2837"/>
    <x v="2995"/>
    <x v="4"/>
    <n v="6689477957"/>
    <s v="Running Shoes"/>
    <n v="22464298693"/>
    <n v="1"/>
    <n v="509.53"/>
    <n v="560.48299999999995"/>
    <n v="50.953000000000003"/>
  </r>
  <r>
    <s v="gid://shopify/LineItem/2156997312590"/>
    <n v="4203"/>
    <s v="United States"/>
    <s v="Kass"/>
    <s v="Godbolt"/>
    <x v="19"/>
    <n v="69653"/>
    <x v="40"/>
    <x v="0"/>
    <n v="5062"/>
    <x v="2996"/>
    <x v="4"/>
    <n v="6689477957"/>
    <s v="Running Shoes"/>
    <n v="22464298693"/>
    <n v="1"/>
    <n v="505.13"/>
    <n v="555.64300000000003"/>
    <n v="50.512999999999998"/>
  </r>
  <r>
    <s v="gid://shopify/LineItem/2157086244942"/>
    <n v="4348"/>
    <s v="United States"/>
    <s v="Del"/>
    <s v="Virr"/>
    <x v="14"/>
    <n v="19891"/>
    <x v="28"/>
    <x v="0"/>
    <n v="3015"/>
    <x v="436"/>
    <x v="4"/>
    <n v="1410000000000"/>
    <s v="Running Shoes"/>
    <n v="12500000000000"/>
    <n v="1"/>
    <n v="509.53"/>
    <n v="560.48299999999995"/>
    <n v="50.953000000000003"/>
  </r>
  <r>
    <s v="gid://shopify/LineItem/2154545086542"/>
    <n v="2353"/>
    <s v="United States"/>
    <s v="Cassandry"/>
    <s v="Wardell"/>
    <x v="17"/>
    <n v="27727"/>
    <x v="378"/>
    <x v="0"/>
    <n v="2525"/>
    <x v="2848"/>
    <x v="4"/>
    <n v="6442800645"/>
    <s v="Running Shoes"/>
    <n v="21306255493"/>
    <n v="1"/>
    <n v="537.13"/>
    <n v="590.84299999999996"/>
    <n v="53.713000000000001"/>
  </r>
  <r>
    <s v="gid://shopify/LineItem/2158476853326"/>
    <n v="5341"/>
    <s v="United States"/>
    <s v="Klarrisa"/>
    <s v="Ede"/>
    <x v="18"/>
    <n v="22339"/>
    <x v="39"/>
    <x v="0"/>
    <n v="287"/>
    <x v="2997"/>
    <x v="4"/>
    <n v="6442800645"/>
    <s v="Running Shoes"/>
    <n v="21306255493"/>
    <n v="1"/>
    <n v="509.53"/>
    <n v="560.48299999999995"/>
    <n v="50.953000000000003"/>
  </r>
  <r>
    <s v="gid://shopify/LineItem/2151520731214"/>
    <n v="166"/>
    <s v="United States"/>
    <s v="Leigh"/>
    <s v="Seely"/>
    <x v="6"/>
    <n v="85854"/>
    <x v="11"/>
    <x v="0"/>
    <n v="2574"/>
    <x v="2483"/>
    <x v="4"/>
    <n v="1380000000000"/>
    <s v="Running Shoes"/>
    <n v="12400000000000"/>
    <n v="1"/>
    <n v="509.53"/>
    <n v="560.48299999999995"/>
    <n v="50.953000000000003"/>
  </r>
  <r>
    <s v="gid://shopify/LineItem/2153863643214"/>
    <n v="1913"/>
    <s v="United States"/>
    <s v="Krystyna"/>
    <s v="Anthona"/>
    <x v="3"/>
    <n v="47162"/>
    <x v="263"/>
    <x v="0"/>
    <n v="2247"/>
    <x v="2998"/>
    <x v="4"/>
    <n v="6442800325"/>
    <s v="Running Shoes"/>
    <n v="21306250757"/>
    <n v="1"/>
    <n v="509.53"/>
    <n v="560.48299999999995"/>
    <n v="50.953000000000003"/>
  </r>
  <r>
    <s v="gid://shopify/LineItem/2151808073806"/>
    <n v="429"/>
    <s v="United States"/>
    <s v="Janie"/>
    <s v="Lissaman"/>
    <x v="2"/>
    <n v="16968"/>
    <x v="197"/>
    <x v="0"/>
    <n v="5103"/>
    <x v="2999"/>
    <x v="4"/>
    <n v="6442801413"/>
    <s v="Running Shoes"/>
    <n v="21306262021"/>
    <n v="1"/>
    <n v="517.53"/>
    <n v="569.28300000000002"/>
    <n v="51.753"/>
  </r>
  <r>
    <s v="gid://shopify/LineItem/2160273457230"/>
    <n v="6436"/>
    <s v="United States"/>
    <s v="Rubia"/>
    <s v="Mallia"/>
    <x v="14"/>
    <n v="28416"/>
    <x v="409"/>
    <x v="0"/>
    <n v="357"/>
    <x v="3000"/>
    <x v="4"/>
    <n v="6442801413"/>
    <s v="Running Shoes"/>
    <n v="21306262021"/>
    <n v="1"/>
    <n v="490.13"/>
    <n v="539.14300000000003"/>
    <n v="49.012999999999998"/>
  </r>
  <r>
    <s v="gid://shopify/LineItem/2160474783822"/>
    <n v="6644"/>
    <s v="United States"/>
    <s v="Pepito"/>
    <s v="Brusin"/>
    <x v="28"/>
    <n v="6338"/>
    <x v="118"/>
    <x v="0"/>
    <n v="4465"/>
    <x v="557"/>
    <x v="4"/>
    <n v="9058887749"/>
    <s v="Running Shoes"/>
    <n v="43149295877"/>
    <n v="1"/>
    <n v="512.63"/>
    <n v="563.89300000000003"/>
    <n v="51.262999999999998"/>
  </r>
  <r>
    <s v="gid://shopify/LineItem/2160921149518"/>
    <n v="7008"/>
    <s v="United States"/>
    <s v="Erda"/>
    <s v="Hansberry"/>
    <x v="0"/>
    <n v="39829"/>
    <x v="0"/>
    <x v="0"/>
    <n v="799"/>
    <x v="3001"/>
    <x v="4"/>
    <n v="6442800197"/>
    <s v="Running Shoes"/>
    <n v="21306249605"/>
    <n v="1"/>
    <n v="547.92999999999995"/>
    <n v="602.72299999999996"/>
    <n v="54.792999999999999"/>
  </r>
  <r>
    <s v="gid://shopify/LineItem/2153248063566"/>
    <n v="1361"/>
    <s v="United States"/>
    <s v="Leslie"/>
    <s v="Lound"/>
    <x v="2"/>
    <n v="90840"/>
    <x v="142"/>
    <x v="0"/>
    <n v="6193"/>
    <x v="254"/>
    <x v="4"/>
    <n v="150000000000"/>
    <s v="Running Shoes"/>
    <n v="1470000000000"/>
    <n v="1"/>
    <n v="678.53"/>
    <n v="746.38300000000004"/>
    <n v="67.852999999999994"/>
  </r>
  <r>
    <s v="gid://shopify/LineItem/2156984762446"/>
    <n v="4191"/>
    <s v="United States"/>
    <s v="Ashlen"/>
    <s v="Cantero"/>
    <x v="14"/>
    <n v="59230"/>
    <x v="166"/>
    <x v="0"/>
    <n v="1696"/>
    <x v="3002"/>
    <x v="4"/>
    <n v="6716408581"/>
    <s v="Running Shoes"/>
    <n v="22576486277"/>
    <n v="1"/>
    <n v="537.13"/>
    <n v="590.84299999999996"/>
    <n v="53.713000000000001"/>
  </r>
  <r>
    <s v="gid://shopify/LineItem/2153166438478"/>
    <n v="1285"/>
    <s v="United States"/>
    <s v="Thia"/>
    <s v="Jamson"/>
    <x v="27"/>
    <n v="63269"/>
    <x v="428"/>
    <x v="0"/>
    <n v="1084"/>
    <x v="479"/>
    <x v="4"/>
    <n v="6870669573"/>
    <s v="Running Shoes"/>
    <n v="23268258053"/>
    <n v="1"/>
    <n v="504.13"/>
    <n v="554.54300000000001"/>
    <n v="50.412999999999997"/>
  </r>
  <r>
    <s v="gid://shopify/LineItem/2151558545486"/>
    <n v="212"/>
    <s v="United States"/>
    <s v="Lila"/>
    <s v="Lomis"/>
    <x v="38"/>
    <n v="66478"/>
    <x v="410"/>
    <x v="0"/>
    <n v="1453"/>
    <x v="3003"/>
    <x v="4"/>
    <n v="9058888645"/>
    <s v="Running Shoes"/>
    <n v="43149305733"/>
    <n v="1"/>
    <n v="504.13"/>
    <n v="554.54300000000001"/>
    <n v="50.412999999999997"/>
  </r>
  <r>
    <s v="gid://shopify/LineItem/2152015626318"/>
    <n v="578"/>
    <s v="United States"/>
    <s v="Tildie"/>
    <s v="Mairs"/>
    <x v="1"/>
    <n v="41279"/>
    <x v="27"/>
    <x v="0"/>
    <n v="5345"/>
    <x v="960"/>
    <x v="4"/>
    <n v="6689478149"/>
    <s v="Running Shoes"/>
    <n v="22464301445"/>
    <n v="1"/>
    <n v="505.13"/>
    <n v="555.64300000000003"/>
    <n v="50.512999999999998"/>
  </r>
  <r>
    <s v="gid://shopify/LineItem/2157668958286"/>
    <n v="4917"/>
    <s v="United States"/>
    <s v="Corney"/>
    <s v="Agar"/>
    <x v="11"/>
    <n v="69263"/>
    <x v="18"/>
    <x v="0"/>
    <n v="203"/>
    <x v="3004"/>
    <x v="4"/>
    <n v="2340000000000"/>
    <s v="Running Shoes"/>
    <n v="21100000000000"/>
    <n v="1"/>
    <n v="517.53"/>
    <n v="569.28300000000002"/>
    <n v="51.753"/>
  </r>
  <r>
    <s v="gid://shopify/LineItem/2151544356942"/>
    <n v="199"/>
    <s v="United States"/>
    <s v="Marianna"/>
    <s v="Blaxley"/>
    <x v="7"/>
    <n v="49614"/>
    <x v="12"/>
    <x v="0"/>
    <n v="1423"/>
    <x v="3005"/>
    <x v="4"/>
    <n v="6689477701"/>
    <s v="Running Shoes"/>
    <n v="22464296453"/>
    <n v="1"/>
    <n v="517.53"/>
    <n v="569.28300000000002"/>
    <n v="51.753"/>
  </r>
  <r>
    <s v="gid://shopify/LineItem/2157929037902"/>
    <n v="5112"/>
    <s v="United States"/>
    <s v="Clywd"/>
    <s v="Feldklein"/>
    <x v="6"/>
    <n v="62845"/>
    <x v="140"/>
    <x v="0"/>
    <n v="6291"/>
    <x v="2660"/>
    <x v="4"/>
    <n v="150000000000"/>
    <s v="Running Shoes"/>
    <n v="1470000000000"/>
    <n v="1"/>
    <n v="673.13"/>
    <n v="740.44299999999998"/>
    <n v="67.313000000000002"/>
  </r>
  <r>
    <s v="gid://shopify/LineItem/2155783684174"/>
    <n v="3357"/>
    <s v="United States"/>
    <s v="Micky"/>
    <s v="Penticost"/>
    <x v="43"/>
    <n v="98792"/>
    <x v="329"/>
    <x v="0"/>
    <n v="2876"/>
    <x v="3006"/>
    <x v="4"/>
    <n v="1430000000000"/>
    <s v="Running Shoes"/>
    <n v="12600000000000"/>
    <n v="1"/>
    <n v="517.53"/>
    <n v="569.28300000000002"/>
    <n v="51.753"/>
  </r>
  <r>
    <s v="gid://shopify/LineItem/2152228487246"/>
    <n v="723"/>
    <s v="United States"/>
    <s v="Rebekkah"/>
    <s v="Flemmich"/>
    <x v="32"/>
    <n v="89736"/>
    <x v="351"/>
    <x v="0"/>
    <n v="1473"/>
    <x v="3007"/>
    <x v="4"/>
    <n v="1390000000000"/>
    <s v="Running Shoes"/>
    <n v="12500000000000"/>
    <n v="1"/>
    <n v="517.53"/>
    <n v="569.28300000000002"/>
    <n v="51.753"/>
  </r>
  <r>
    <s v="gid://shopify/LineItem/2156462014542"/>
    <n v="3943"/>
    <s v="United States"/>
    <s v="Alis"/>
    <s v="Spacie"/>
    <x v="3"/>
    <n v="25860"/>
    <x v="217"/>
    <x v="0"/>
    <n v="1256"/>
    <x v="3008"/>
    <x v="4"/>
    <n v="1390000000000"/>
    <s v="Running Shoes"/>
    <n v="12500000000000"/>
    <n v="1"/>
    <n v="517.53"/>
    <n v="569.28300000000002"/>
    <n v="51.753"/>
  </r>
  <r>
    <s v="gid://shopify/LineItem/2158000504910"/>
    <n v="5168"/>
    <s v="United States"/>
    <s v="Derron"/>
    <s v="Ciardo"/>
    <x v="11"/>
    <n v="68860"/>
    <x v="337"/>
    <x v="0"/>
    <n v="6198"/>
    <x v="3009"/>
    <x v="4"/>
    <n v="9058887749"/>
    <s v="Running Shoes"/>
    <n v="43149296389"/>
    <n v="1"/>
    <n v="504.13"/>
    <n v="554.54300000000001"/>
    <n v="50.412999999999997"/>
  </r>
  <r>
    <s v="gid://shopify/LineItem/2152371028046"/>
    <n v="809"/>
    <s v="United States"/>
    <s v="Basile"/>
    <s v="Yushkin"/>
    <x v="25"/>
    <n v="45543"/>
    <x v="210"/>
    <x v="0"/>
    <n v="4826"/>
    <x v="3010"/>
    <x v="4"/>
    <n v="6689478149"/>
    <s v="Running Shoes"/>
    <n v="22464300933"/>
    <n v="1"/>
    <n v="509.53"/>
    <n v="560.48299999999995"/>
    <n v="50.953000000000003"/>
  </r>
  <r>
    <s v="gid://shopify/LineItem/2153076490318"/>
    <n v="1193"/>
    <s v="United States"/>
    <s v="Tillie"/>
    <s v="Monard"/>
    <x v="0"/>
    <n v="83892"/>
    <x v="103"/>
    <x v="0"/>
    <n v="6098"/>
    <x v="2790"/>
    <x v="4"/>
    <n v="6689478149"/>
    <s v="Running Shoes"/>
    <n v="22464300933"/>
    <n v="1"/>
    <n v="505.13"/>
    <n v="555.64300000000003"/>
    <n v="50.512999999999998"/>
  </r>
  <r>
    <s v="gid://shopify/LineItem/2157246447694"/>
    <n v="4544"/>
    <s v="United States"/>
    <s v="Putnem"/>
    <s v="Carryer"/>
    <x v="15"/>
    <n v="29737"/>
    <x v="91"/>
    <x v="0"/>
    <n v="1681"/>
    <x v="1317"/>
    <x v="4"/>
    <n v="6137292741"/>
    <s v="Running Shoes"/>
    <n v="19946451845"/>
    <n v="1"/>
    <n v="578.63"/>
    <n v="636.49300000000005"/>
    <n v="57.863"/>
  </r>
  <r>
    <s v="gid://shopify/LineItem/2151903559758"/>
    <n v="510"/>
    <s v="United States"/>
    <s v="Myles"/>
    <s v="Fritter"/>
    <x v="11"/>
    <n v="51950"/>
    <x v="18"/>
    <x v="0"/>
    <n v="1991"/>
    <x v="3011"/>
    <x v="4"/>
    <n v="6137292741"/>
    <s v="Running Shoes"/>
    <n v="19946451845"/>
    <n v="1"/>
    <n v="569.13"/>
    <n v="626.04300000000001"/>
    <n v="56.912999999999997"/>
  </r>
  <r>
    <s v="gid://shopify/LineItem/2154612686926"/>
    <n v="2415"/>
    <s v="United States"/>
    <s v="Blayne"/>
    <s v="Goldby"/>
    <x v="11"/>
    <n v="33880"/>
    <x v="77"/>
    <x v="0"/>
    <n v="4467"/>
    <x v="3012"/>
    <x v="4"/>
    <n v="8624688325"/>
    <s v="Running Shoes"/>
    <n v="36980478021"/>
    <n v="1"/>
    <n v="587.92999999999995"/>
    <n v="646.72299999999996"/>
    <n v="58.792999999999999"/>
  </r>
  <r>
    <s v="gid://shopify/LineItem/2151710097486"/>
    <n v="338"/>
    <s v="United States"/>
    <s v="Sherri"/>
    <s v="Croan"/>
    <x v="0"/>
    <n v="61816"/>
    <x v="51"/>
    <x v="0"/>
    <n v="3687"/>
    <x v="1640"/>
    <x v="4"/>
    <n v="6689477957"/>
    <s v="Running Shoes"/>
    <n v="22464298949"/>
    <n v="1"/>
    <n v="509.53"/>
    <n v="560.48299999999995"/>
    <n v="50.953000000000003"/>
  </r>
  <r>
    <s v="gid://shopify/LineItem/2153611460686"/>
    <n v="1678"/>
    <s v="United States"/>
    <s v="Elbert"/>
    <s v="Barthrup"/>
    <x v="28"/>
    <n v="54255"/>
    <x v="252"/>
    <x v="0"/>
    <n v="6381"/>
    <x v="3013"/>
    <x v="4"/>
    <n v="6689477957"/>
    <s v="Running Shoes"/>
    <n v="22464298949"/>
    <n v="1"/>
    <n v="509.53"/>
    <n v="560.48299999999995"/>
    <n v="50.953000000000003"/>
  </r>
  <r>
    <s v="gid://shopify/LineItem/2154715840590"/>
    <n v="2523"/>
    <s v="United States"/>
    <s v="Alessandro"/>
    <s v="Hasel"/>
    <x v="0"/>
    <n v="30200"/>
    <x v="51"/>
    <x v="0"/>
    <n v="2232"/>
    <x v="3014"/>
    <x v="4"/>
    <n v="6689477957"/>
    <s v="Running Shoes"/>
    <n v="22464298949"/>
    <n v="1"/>
    <n v="509.53"/>
    <n v="560.48299999999995"/>
    <n v="50.953000000000003"/>
  </r>
  <r>
    <s v="gid://shopify/LineItem/2157384171598"/>
    <n v="4676"/>
    <s v="United States"/>
    <s v="Nessie"/>
    <s v="Cormack"/>
    <x v="33"/>
    <n v="34144"/>
    <x v="362"/>
    <x v="0"/>
    <n v="3304"/>
    <x v="313"/>
    <x v="4"/>
    <n v="6689477957"/>
    <s v="Running Shoes"/>
    <n v="22464298949"/>
    <n v="1"/>
    <n v="509.53"/>
    <n v="560.48299999999995"/>
    <n v="50.953000000000003"/>
  </r>
  <r>
    <s v="gid://shopify/LineItem/2156188860494"/>
    <n v="3709"/>
    <s v="United States"/>
    <s v="Edgardo"/>
    <s v="Powys"/>
    <x v="29"/>
    <n v="76551"/>
    <x v="281"/>
    <x v="0"/>
    <n v="5486"/>
    <x v="1529"/>
    <x v="4"/>
    <n v="6689477957"/>
    <s v="Running Shoes"/>
    <n v="22464298949"/>
    <n v="1"/>
    <n v="587.92999999999995"/>
    <n v="646.72299999999996"/>
    <n v="58.792999999999999"/>
  </r>
  <r>
    <s v="gid://shopify/LineItem/2157003112526"/>
    <n v="4212"/>
    <s v="United States"/>
    <s v="Dinah"/>
    <s v="Chudleigh"/>
    <x v="15"/>
    <n v="62794"/>
    <x v="163"/>
    <x v="0"/>
    <n v="3972"/>
    <x v="1196"/>
    <x v="4"/>
    <n v="2340000000000"/>
    <s v="Running Shoes"/>
    <n v="21100000000000"/>
    <n v="1"/>
    <n v="504.13"/>
    <n v="554.54300000000001"/>
    <n v="50.412999999999997"/>
  </r>
  <r>
    <s v="gid://shopify/LineItem/2151756038222"/>
    <n v="376"/>
    <s v="United States"/>
    <s v="Francoise"/>
    <s v="Lexa"/>
    <x v="0"/>
    <n v="10886"/>
    <x v="37"/>
    <x v="0"/>
    <n v="1434"/>
    <x v="1956"/>
    <x v="4"/>
    <n v="6442799621"/>
    <s v="Running Shoes"/>
    <n v="21306245061"/>
    <n v="1"/>
    <n v="493.53"/>
    <n v="542.88300000000004"/>
    <n v="49.353000000000002"/>
  </r>
  <r>
    <s v="gid://shopify/LineItem/2159563767886"/>
    <n v="6018"/>
    <s v="United States"/>
    <s v="Ruby"/>
    <s v="Matschuk"/>
    <x v="34"/>
    <n v="52865"/>
    <x v="106"/>
    <x v="0"/>
    <n v="622"/>
    <x v="2779"/>
    <x v="4"/>
    <n v="6442799621"/>
    <s v="Running Shoes"/>
    <n v="21306245061"/>
    <n v="1"/>
    <n v="547.92999999999995"/>
    <n v="602.72299999999996"/>
    <n v="54.792999999999999"/>
  </r>
  <r>
    <s v="gid://shopify/LineItem/2154416472142"/>
    <n v="2193"/>
    <s v="United States"/>
    <s v="Paten"/>
    <s v="Dreakin"/>
    <x v="13"/>
    <n v="64724"/>
    <x v="23"/>
    <x v="0"/>
    <n v="6274"/>
    <x v="2450"/>
    <x v="4"/>
    <n v="6442799621"/>
    <s v="Running Shoes"/>
    <n v="21306245061"/>
    <n v="1"/>
    <n v="490.13"/>
    <n v="539.14300000000003"/>
    <n v="49.012999999999998"/>
  </r>
  <r>
    <s v="gid://shopify/LineItem/2157070942286"/>
    <n v="4322"/>
    <s v="United States"/>
    <s v="Wrennie"/>
    <s v="Kemwal"/>
    <x v="0"/>
    <n v="54237"/>
    <x v="103"/>
    <x v="0"/>
    <n v="1583"/>
    <x v="1472"/>
    <x v="4"/>
    <n v="1380000000000"/>
    <s v="Running Shoes"/>
    <n v="12400000000000"/>
    <n v="1"/>
    <n v="501.53"/>
    <n v="551.68299999999999"/>
    <n v="50.152999999999999"/>
  </r>
  <r>
    <s v="gid://shopify/LineItem/2158668152910"/>
    <n v="5447"/>
    <s v="United States"/>
    <s v="Di"/>
    <s v="Growcock"/>
    <x v="10"/>
    <n v="94928"/>
    <x v="17"/>
    <x v="0"/>
    <n v="5497"/>
    <x v="3015"/>
    <x v="4"/>
    <n v="1380000000000"/>
    <s v="Running Shoes"/>
    <n v="12400000000000"/>
    <n v="1"/>
    <n v="501.53"/>
    <n v="551.68299999999999"/>
    <n v="50.152999999999999"/>
  </r>
  <r>
    <s v="gid://shopify/LineItem/2161062182990"/>
    <n v="7121"/>
    <s v="United States"/>
    <s v="Woodrow"/>
    <s v="Tillman"/>
    <x v="2"/>
    <n v="20865"/>
    <x v="414"/>
    <x v="0"/>
    <n v="115"/>
    <x v="3016"/>
    <x v="4"/>
    <n v="8624692485"/>
    <s v="Running Shoes"/>
    <n v="36980518469"/>
    <n v="1"/>
    <n v="517.53"/>
    <n v="569.28300000000002"/>
    <n v="51.753"/>
  </r>
  <r>
    <s v="gid://shopify/LineItem/2157179469902"/>
    <n v="4468"/>
    <s v="United States"/>
    <s v="Averill"/>
    <s v="Ryhorovich"/>
    <x v="6"/>
    <n v="34199"/>
    <x v="153"/>
    <x v="0"/>
    <n v="5378"/>
    <x v="2648"/>
    <x v="4"/>
    <n v="150000000000"/>
    <s v="Running Shoes"/>
    <n v="1470000000000"/>
    <n v="1"/>
    <n v="517.13"/>
    <n v="568.84299999999996"/>
    <n v="51.713000000000001"/>
  </r>
  <r>
    <s v="gid://shopify/LineItem/2154661609550"/>
    <n v="2462"/>
    <s v="United States"/>
    <s v="Ty"/>
    <s v="McMyler"/>
    <x v="7"/>
    <n v="33487"/>
    <x v="12"/>
    <x v="0"/>
    <n v="552"/>
    <x v="3017"/>
    <x v="4"/>
    <n v="7264610757"/>
    <s v="Running Shoes"/>
    <n v="26041103941"/>
    <n v="1"/>
    <n v="485.53"/>
    <n v="534.08299999999997"/>
    <n v="48.552999999999997"/>
  </r>
  <r>
    <s v="gid://shopify/LineItem/2157433684046"/>
    <n v="4725"/>
    <s v="United States"/>
    <s v="Carly"/>
    <s v="Grinter"/>
    <x v="29"/>
    <n v="78789"/>
    <x v="167"/>
    <x v="0"/>
    <n v="712"/>
    <x v="3018"/>
    <x v="4"/>
    <n v="9058887749"/>
    <s v="Running Shoes"/>
    <n v="43149295941"/>
    <n v="1"/>
    <n v="504.13"/>
    <n v="554.54300000000001"/>
    <n v="50.412999999999997"/>
  </r>
  <r>
    <s v="gid://shopify/LineItem/2153995927630"/>
    <n v="1996"/>
    <s v="United States"/>
    <s v="Jamesy"/>
    <s v="Yeoland"/>
    <x v="0"/>
    <n v="65826"/>
    <x v="37"/>
    <x v="0"/>
    <n v="3521"/>
    <x v="2831"/>
    <x v="4"/>
    <n v="1430000000000"/>
    <s v="Running Shoes"/>
    <n v="12600000000000"/>
    <n v="1"/>
    <n v="537.13"/>
    <n v="590.84299999999996"/>
    <n v="53.713000000000001"/>
  </r>
  <r>
    <s v="gid://shopify/LineItem/2151534788686"/>
    <n v="189"/>
    <s v="United States"/>
    <s v="Bobette"/>
    <s v="McKeag"/>
    <x v="6"/>
    <n v="94327"/>
    <x v="104"/>
    <x v="0"/>
    <n v="4479"/>
    <x v="3019"/>
    <x v="4"/>
    <n v="1410000000000"/>
    <s v="Running Shoes"/>
    <n v="12500000000000"/>
    <n v="1"/>
    <n v="505.13"/>
    <n v="555.64300000000003"/>
    <n v="50.512999999999998"/>
  </r>
  <r>
    <s v="gid://shopify/LineItem/2151736705102"/>
    <n v="357"/>
    <s v="United States"/>
    <s v="Carolynn"/>
    <s v="Ganter"/>
    <x v="6"/>
    <n v="80779"/>
    <x v="147"/>
    <x v="0"/>
    <n v="4863"/>
    <x v="3020"/>
    <x v="4"/>
    <n v="1410000000000"/>
    <s v="Running Shoes"/>
    <n v="12500000000000"/>
    <n v="1"/>
    <n v="509.53"/>
    <n v="560.48299999999995"/>
    <n v="50.953000000000003"/>
  </r>
  <r>
    <s v="gid://shopify/LineItem/2153544548430"/>
    <n v="1608"/>
    <s v="United States"/>
    <s v="Jason"/>
    <s v="Dormer"/>
    <x v="16"/>
    <n v="77936"/>
    <x v="416"/>
    <x v="0"/>
    <n v="1027"/>
    <x v="3021"/>
    <x v="4"/>
    <n v="1380000000000"/>
    <s v="Running Shoes"/>
    <n v="12400000000000"/>
    <n v="1"/>
    <n v="490.13"/>
    <n v="539.14300000000003"/>
    <n v="49.012999999999998"/>
  </r>
  <r>
    <s v="gid://shopify/LineItem/2151880491086"/>
    <n v="491"/>
    <s v="United States"/>
    <s v="Aloin"/>
    <s v="Olrenshaw"/>
    <x v="35"/>
    <n v="38127"/>
    <x v="429"/>
    <x v="0"/>
    <n v="1200"/>
    <x v="3022"/>
    <x v="4"/>
    <n v="1410000000000"/>
    <s v="Running Shoes"/>
    <n v="12500000000000"/>
    <n v="1"/>
    <n v="497.63"/>
    <n v="547.39300000000003"/>
    <n v="49.762999999999998"/>
  </r>
  <r>
    <s v="gid://shopify/LineItem/2156540526670"/>
    <n v="4008"/>
    <s v="United States"/>
    <s v="Orville"/>
    <s v="Hellwing"/>
    <x v="21"/>
    <n v="61351"/>
    <x v="92"/>
    <x v="0"/>
    <n v="1131"/>
    <x v="2460"/>
    <x v="4"/>
    <n v="8624686981"/>
    <s v="Running Shoes"/>
    <n v="36980470725"/>
    <n v="1"/>
    <n v="493.53"/>
    <n v="542.88300000000004"/>
    <n v="49.353000000000002"/>
  </r>
  <r>
    <s v="gid://shopify/LineItem/2157730201678"/>
    <n v="4964"/>
    <s v="United States"/>
    <s v="Astrix"/>
    <s v="Martignoni"/>
    <x v="6"/>
    <n v="8882"/>
    <x v="153"/>
    <x v="0"/>
    <n v="1826"/>
    <x v="456"/>
    <x v="4"/>
    <n v="8624686981"/>
    <s v="Running Shoes"/>
    <n v="36980470725"/>
    <n v="1"/>
    <n v="493.53"/>
    <n v="542.88300000000004"/>
    <n v="49.353000000000002"/>
  </r>
  <r>
    <s v="gid://shopify/LineItem/2159478505550"/>
    <n v="5958"/>
    <s v="United States"/>
    <s v="Lucho"/>
    <s v="Luter"/>
    <x v="13"/>
    <n v="39009"/>
    <x v="56"/>
    <x v="0"/>
    <n v="3871"/>
    <x v="2335"/>
    <x v="4"/>
    <n v="6870669573"/>
    <s v="Running Shoes"/>
    <n v="23268258117"/>
    <n v="1"/>
    <n v="509.53"/>
    <n v="560.48299999999995"/>
    <n v="50.953000000000003"/>
  </r>
  <r>
    <s v="gid://shopify/LineItem/2154746708046"/>
    <n v="2562"/>
    <s v="United States"/>
    <s v="Ange"/>
    <s v="Newlands"/>
    <x v="36"/>
    <n v="49382"/>
    <x v="124"/>
    <x v="0"/>
    <n v="2043"/>
    <x v="12"/>
    <x v="4"/>
    <n v="9058888645"/>
    <s v="Running Shoes"/>
    <n v="43149307717"/>
    <n v="1"/>
    <n v="537.13"/>
    <n v="590.84299999999996"/>
    <n v="53.713000000000001"/>
  </r>
  <r>
    <s v="gid://shopify/LineItem/2154425450574"/>
    <n v="2207"/>
    <s v="United States"/>
    <s v="Jehu"/>
    <s v="Szymonowicz"/>
    <x v="15"/>
    <n v="67817"/>
    <x v="163"/>
    <x v="0"/>
    <n v="1842"/>
    <x v="3023"/>
    <x v="4"/>
    <n v="9058891397"/>
    <s v="Running Shoes"/>
    <n v="43149346757"/>
    <n v="1"/>
    <n v="517.53"/>
    <n v="569.28300000000002"/>
    <n v="51.753"/>
  </r>
  <r>
    <s v="gid://shopify/LineItem/2155914231886"/>
    <n v="3485"/>
    <s v="United States"/>
    <s v="Ninnette"/>
    <s v="Jorez"/>
    <x v="9"/>
    <n v="35172"/>
    <x v="15"/>
    <x v="0"/>
    <n v="1992"/>
    <x v="309"/>
    <x v="4"/>
    <n v="1380000000000"/>
    <s v="Running Shoes"/>
    <n v="12500000000000"/>
    <n v="1"/>
    <n v="505.13"/>
    <n v="555.64300000000003"/>
    <n v="50.512999999999998"/>
  </r>
  <r>
    <s v="gid://shopify/LineItem/2154974773326"/>
    <n v="2797"/>
    <s v="United States"/>
    <s v="Kettie"/>
    <s v="Sahlstrom"/>
    <x v="6"/>
    <n v="38681"/>
    <x v="72"/>
    <x v="0"/>
    <n v="3592"/>
    <x v="2190"/>
    <x v="4"/>
    <n v="1380000000000"/>
    <s v="Running Shoes"/>
    <n v="12500000000000"/>
    <n v="1"/>
    <n v="490.13"/>
    <n v="539.14300000000003"/>
    <n v="49.012999999999998"/>
  </r>
  <r>
    <s v="gid://shopify/LineItem/2151454277710"/>
    <n v="106"/>
    <s v="United States"/>
    <s v="Briant"/>
    <s v="Bachs"/>
    <x v="1"/>
    <n v="71307"/>
    <x v="422"/>
    <x v="0"/>
    <n v="4861"/>
    <x v="3024"/>
    <x v="4"/>
    <n v="1410000000000"/>
    <s v="Running Shoes"/>
    <n v="12500000000000"/>
    <n v="1"/>
    <n v="497.63"/>
    <n v="547.39300000000003"/>
    <n v="49.762999999999998"/>
  </r>
  <r>
    <s v="gid://shopify/LineItem/2152031125582"/>
    <n v="590"/>
    <s v="United States"/>
    <s v="Theodore"/>
    <s v="Trubshaw"/>
    <x v="6"/>
    <n v="64338"/>
    <x v="26"/>
    <x v="0"/>
    <n v="6353"/>
    <x v="1918"/>
    <x v="4"/>
    <n v="1410000000000"/>
    <s v="Running Shoes"/>
    <n v="12500000000000"/>
    <n v="1"/>
    <n v="509.53"/>
    <n v="560.48299999999995"/>
    <n v="50.953000000000003"/>
  </r>
  <r>
    <s v="gid://shopify/LineItem/2161151377486"/>
    <n v="7187"/>
    <s v="United States"/>
    <s v="Philbert"/>
    <s v="Etchell"/>
    <x v="6"/>
    <n v="71910"/>
    <x v="53"/>
    <x v="0"/>
    <n v="6475"/>
    <x v="3025"/>
    <x v="4"/>
    <n v="1430000000000"/>
    <s v="Running Shoes"/>
    <n v="12600000000000"/>
    <n v="1"/>
    <n v="595.92999999999995"/>
    <n v="655.52300000000002"/>
    <n v="59.593000000000004"/>
  </r>
  <r>
    <s v="gid://shopify/LineItem/2159430271054"/>
    <n v="5933"/>
    <s v="United States"/>
    <s v="Lin"/>
    <s v="Lease"/>
    <x v="4"/>
    <n v="79904"/>
    <x v="169"/>
    <x v="0"/>
    <n v="4748"/>
    <x v="3026"/>
    <x v="4"/>
    <n v="1420000000000"/>
    <s v="Running Shoes"/>
    <n v="12600000000000"/>
    <n v="1"/>
    <n v="537.13"/>
    <n v="590.84299999999996"/>
    <n v="53.713000000000001"/>
  </r>
  <r>
    <s v="gid://shopify/LineItem/2155930550350"/>
    <n v="3501"/>
    <s v="United States"/>
    <s v="Jareb"/>
    <s v="Gaw"/>
    <x v="39"/>
    <n v="78142"/>
    <x v="152"/>
    <x v="0"/>
    <n v="6015"/>
    <x v="3027"/>
    <x v="4"/>
    <n v="1380000000000"/>
    <s v="Running Shoes"/>
    <n v="12400000000000"/>
    <n v="1"/>
    <n v="497.63"/>
    <n v="547.39300000000003"/>
    <n v="49.762999999999998"/>
  </r>
  <r>
    <s v="gid://shopify/LineItem/2154150199374"/>
    <n v="2056"/>
    <s v="United States"/>
    <s v="Gun"/>
    <s v="Duck"/>
    <x v="6"/>
    <n v="77368"/>
    <x v="399"/>
    <x v="0"/>
    <n v="3184"/>
    <x v="3028"/>
    <x v="4"/>
    <n v="6870668613"/>
    <s v="Running Shoes"/>
    <n v="23268252293"/>
    <n v="1"/>
    <n v="642.33000000000004"/>
    <n v="706.56299999999999"/>
    <n v="64.233000000000004"/>
  </r>
  <r>
    <s v="gid://shopify/LineItem/2155115806798"/>
    <n v="2960"/>
    <s v="United States"/>
    <s v="Roderic"/>
    <s v="De Castri"/>
    <x v="34"/>
    <n v="73369"/>
    <x v="106"/>
    <x v="0"/>
    <n v="2842"/>
    <x v="1107"/>
    <x v="4"/>
    <n v="6442800645"/>
    <s v="Cycling Shoes"/>
    <n v="21306256645"/>
    <n v="1"/>
    <n v="505.13"/>
    <n v="555.64300000000003"/>
    <n v="50.512999999999998"/>
  </r>
  <r>
    <s v="gid://shopify/LineItem/2153507291214"/>
    <n v="1564"/>
    <s v="United States"/>
    <s v="Emalia"/>
    <s v="Voaden"/>
    <x v="14"/>
    <n v="71503"/>
    <x v="49"/>
    <x v="0"/>
    <n v="5033"/>
    <x v="775"/>
    <x v="4"/>
    <n v="6442801413"/>
    <s v="Cycling Shoes"/>
    <n v="21306262661"/>
    <n v="1"/>
    <n v="537.13"/>
    <n v="590.84299999999996"/>
    <n v="53.713000000000001"/>
  </r>
  <r>
    <s v="gid://shopify/LineItem/2154795794510"/>
    <n v="2620"/>
    <s v="United States"/>
    <s v="Meg"/>
    <s v="Boumphrey"/>
    <x v="6"/>
    <n v="22082"/>
    <x v="53"/>
    <x v="0"/>
    <n v="2670"/>
    <x v="156"/>
    <x v="4"/>
    <n v="1410000000000"/>
    <s v="Cycling Shoes"/>
    <n v="12500000000000"/>
    <n v="1"/>
    <n v="537.13"/>
    <n v="590.84299999999996"/>
    <n v="53.713000000000001"/>
  </r>
  <r>
    <s v="gid://shopify/LineItem/2156383895630"/>
    <n v="3868"/>
    <s v="United States"/>
    <s v="Inez"/>
    <s v="Togher"/>
    <x v="0"/>
    <n v="53311"/>
    <x v="97"/>
    <x v="0"/>
    <n v="2560"/>
    <x v="2603"/>
    <x v="4"/>
    <n v="1380000000000"/>
    <s v="Cycling Shoes"/>
    <n v="12400000000000"/>
    <n v="1"/>
    <n v="666.33"/>
    <n v="732.96299999999997"/>
    <n v="66.632999999999996"/>
  </r>
  <r>
    <s v="gid://shopify/LineItem/2160741285966"/>
    <n v="6884"/>
    <s v="United States"/>
    <s v="Zackariah"/>
    <s v="Cochrane"/>
    <x v="29"/>
    <n v="85481"/>
    <x v="167"/>
    <x v="0"/>
    <n v="3885"/>
    <x v="93"/>
    <x v="4"/>
    <n v="6689477957"/>
    <s v="Cycling Shoes"/>
    <n v="22464299077"/>
    <n v="1"/>
    <n v="509.53"/>
    <n v="560.48299999999995"/>
    <n v="50.953000000000003"/>
  </r>
  <r>
    <s v="gid://shopify/LineItem/2153729228878"/>
    <n v="1801"/>
    <s v="United States"/>
    <s v="Robb"/>
    <s v="Glen"/>
    <x v="11"/>
    <n v="24972"/>
    <x v="131"/>
    <x v="0"/>
    <n v="830"/>
    <x v="2452"/>
    <x v="4"/>
    <n v="5886651461"/>
    <s v="Cycling Shoes"/>
    <n v="18827886853"/>
    <n v="1"/>
    <n v="517.13"/>
    <n v="568.84299999999996"/>
    <n v="51.713000000000001"/>
  </r>
  <r>
    <s v="gid://shopify/LineItem/2152834498638"/>
    <n v="982"/>
    <s v="United States"/>
    <s v="Prisca"/>
    <s v="Shilliday"/>
    <x v="2"/>
    <n v="54175"/>
    <x v="175"/>
    <x v="0"/>
    <n v="3425"/>
    <x v="3029"/>
    <x v="4"/>
    <n v="5886651461"/>
    <s v="Cycling Shoes"/>
    <n v="18827886853"/>
    <n v="1"/>
    <n v="493.53"/>
    <n v="542.88300000000004"/>
    <n v="49.353000000000002"/>
  </r>
  <r>
    <s v="gid://shopify/LineItem/2158911848526"/>
    <n v="5586"/>
    <s v="United States"/>
    <s v="Dwain"/>
    <s v="Cavilla"/>
    <x v="29"/>
    <n v="98597"/>
    <x v="67"/>
    <x v="0"/>
    <n v="3831"/>
    <x v="3030"/>
    <x v="4"/>
    <n v="6442800645"/>
    <s v="Cycling Shoes"/>
    <n v="21306255685"/>
    <n v="1"/>
    <n v="563.63"/>
    <n v="619.99300000000005"/>
    <n v="56.363"/>
  </r>
  <r>
    <s v="gid://shopify/LineItem/2153038184526"/>
    <n v="1158"/>
    <s v="United States"/>
    <s v="Guillemette"/>
    <s v="Grestye"/>
    <x v="31"/>
    <n v="27208"/>
    <x v="74"/>
    <x v="0"/>
    <n v="2479"/>
    <x v="3031"/>
    <x v="4"/>
    <n v="8624692485"/>
    <s v="Cycling Shoes"/>
    <n v="36980518533"/>
    <n v="1"/>
    <n v="517.53"/>
    <n v="569.28300000000002"/>
    <n v="51.753"/>
  </r>
  <r>
    <s v="gid://shopify/LineItem/2160993534030"/>
    <n v="7073"/>
    <s v="United States"/>
    <s v="Borden"/>
    <s v="Lamasna"/>
    <x v="7"/>
    <n v="15974"/>
    <x v="12"/>
    <x v="0"/>
    <n v="5706"/>
    <x v="2722"/>
    <x v="4"/>
    <n v="6964678085"/>
    <s v="Cycling Shoes"/>
    <n v="24039298309"/>
    <n v="1"/>
    <n v="482.63"/>
    <n v="530.89300000000003"/>
    <n v="48.262999999999998"/>
  </r>
  <r>
    <s v="gid://shopify/LineItem/2154794582094"/>
    <n v="2619"/>
    <s v="United States"/>
    <s v="Kata"/>
    <s v="Dunford"/>
    <x v="26"/>
    <n v="18644"/>
    <x v="242"/>
    <x v="0"/>
    <n v="3208"/>
    <x v="3032"/>
    <x v="4"/>
    <n v="6442801413"/>
    <s v="Cycling Shoes"/>
    <n v="21306262149"/>
    <n v="1"/>
    <n v="517.53"/>
    <n v="569.28300000000002"/>
    <n v="51.753"/>
  </r>
  <r>
    <s v="gid://shopify/LineItem/2151500021838"/>
    <n v="140"/>
    <s v="United States"/>
    <s v="Tailor"/>
    <s v="Knowler"/>
    <x v="3"/>
    <n v="33147"/>
    <x v="7"/>
    <x v="0"/>
    <n v="2825"/>
    <x v="3033"/>
    <x v="4"/>
    <n v="1380000000000"/>
    <s v="Cycling Shoes"/>
    <n v="12500000000000"/>
    <n v="1"/>
    <n v="490.13"/>
    <n v="539.14300000000003"/>
    <n v="49.012999999999998"/>
  </r>
  <r>
    <s v="gid://shopify/LineItem/2161491279950"/>
    <n v="7421"/>
    <s v="United States"/>
    <s v="Roxanna"/>
    <s v="Schottli"/>
    <x v="39"/>
    <n v="79641"/>
    <x v="158"/>
    <x v="0"/>
    <n v="2376"/>
    <x v="3034"/>
    <x v="4"/>
    <n v="1410000000000"/>
    <s v="Cycling Shoes"/>
    <n v="12500000000000"/>
    <n v="1"/>
    <n v="605.13"/>
    <n v="665.64300000000003"/>
    <n v="60.512999999999998"/>
  </r>
  <r>
    <s v="gid://shopify/LineItem/2152521629774"/>
    <n v="899"/>
    <s v="United States"/>
    <s v="Britta"/>
    <s v="Kohrding"/>
    <x v="6"/>
    <n v="30469"/>
    <x v="298"/>
    <x v="0"/>
    <n v="5299"/>
    <x v="2055"/>
    <x v="4"/>
    <n v="8624686981"/>
    <s v="Cycling Shoes"/>
    <n v="36980470789"/>
    <n v="1"/>
    <n v="507.13"/>
    <n v="557.84299999999996"/>
    <n v="50.713000000000001"/>
  </r>
  <r>
    <s v="gid://shopify/LineItem/2156838355022"/>
    <n v="4160"/>
    <s v="United States"/>
    <s v="Jose"/>
    <s v="Bartot"/>
    <x v="25"/>
    <n v="84924"/>
    <x v="68"/>
    <x v="0"/>
    <n v="4221"/>
    <x v="3035"/>
    <x v="4"/>
    <n v="150000000000"/>
    <s v="Cycling Shoes"/>
    <n v="1470000000000"/>
    <n v="1"/>
    <n v="517.53"/>
    <n v="569.28300000000002"/>
    <n v="51.753"/>
  </r>
  <r>
    <s v="gid://shopify/LineItem/2157333217358"/>
    <n v="4627"/>
    <s v="United States"/>
    <s v="Adams"/>
    <s v="Amorine"/>
    <x v="0"/>
    <n v="6358"/>
    <x v="403"/>
    <x v="0"/>
    <n v="2918"/>
    <x v="3036"/>
    <x v="4"/>
    <n v="6964678277"/>
    <s v="Cycling Shoes"/>
    <n v="24039300869"/>
    <n v="1"/>
    <n v="683.13"/>
    <n v="751.44299999999998"/>
    <n v="68.313000000000002"/>
  </r>
  <r>
    <s v="gid://shopify/LineItem/2153811312718"/>
    <n v="1870"/>
    <s v="United States"/>
    <s v="Dredi"/>
    <s v="Labadini"/>
    <x v="6"/>
    <n v="24971"/>
    <x v="174"/>
    <x v="0"/>
    <n v="1517"/>
    <x v="3037"/>
    <x v="4"/>
    <n v="6689478149"/>
    <s v="Cycling Shoes"/>
    <n v="22464301061"/>
    <n v="1"/>
    <n v="509.53"/>
    <n v="560.48299999999995"/>
    <n v="50.953000000000003"/>
  </r>
  <r>
    <s v="gid://shopify/LineItem/2159218098254"/>
    <n v="5784"/>
    <s v="United States"/>
    <s v="Yanaton"/>
    <s v="Basilone"/>
    <x v="11"/>
    <n v="55033"/>
    <x v="18"/>
    <x v="0"/>
    <n v="4991"/>
    <x v="1212"/>
    <x v="4"/>
    <n v="6137292741"/>
    <s v="Cycling Shoes"/>
    <n v="19946451973"/>
    <n v="1"/>
    <n v="595.92999999999995"/>
    <n v="655.52300000000002"/>
    <n v="59.593000000000004"/>
  </r>
  <r>
    <s v="gid://shopify/LineItem/2159563571278"/>
    <n v="6017"/>
    <s v="United States"/>
    <s v="Caprice"/>
    <s v="Shimwall"/>
    <x v="9"/>
    <n v="31826"/>
    <x v="15"/>
    <x v="0"/>
    <n v="1366"/>
    <x v="2779"/>
    <x v="4"/>
    <n v="1430000000000"/>
    <s v="Cycling Shoes"/>
    <n v="12600000000000"/>
    <n v="1"/>
    <n v="537.13"/>
    <n v="590.84299999999996"/>
    <n v="53.713000000000001"/>
  </r>
  <r>
    <s v="gid://shopify/LineItem/2157051445326"/>
    <n v="4292"/>
    <s v="United States"/>
    <s v="Emmalynn"/>
    <s v="Shildrick"/>
    <x v="6"/>
    <n v="27718"/>
    <x v="235"/>
    <x v="0"/>
    <n v="5620"/>
    <x v="3038"/>
    <x v="4"/>
    <n v="1380000000000"/>
    <s v="Cycling Shoes"/>
    <n v="12400000000000"/>
    <n v="1"/>
    <n v="517.53"/>
    <n v="569.28300000000002"/>
    <n v="51.753"/>
  </r>
  <r>
    <s v="gid://shopify/LineItem/2153497002062"/>
    <n v="1555"/>
    <s v="United States"/>
    <s v="Greta"/>
    <s v="Newlands"/>
    <x v="16"/>
    <n v="29195"/>
    <x v="181"/>
    <x v="0"/>
    <n v="10"/>
    <x v="3039"/>
    <x v="4"/>
    <n v="1380000000000"/>
    <s v="Cycling Shoes"/>
    <n v="12500000000000"/>
    <n v="1"/>
    <n v="563.63"/>
    <n v="619.99300000000005"/>
    <n v="56.363"/>
  </r>
  <r>
    <s v="gid://shopify/LineItem/2153584721998"/>
    <n v="1657"/>
    <s v="United States"/>
    <s v="Brynna"/>
    <s v="Fisbburne"/>
    <x v="6"/>
    <n v="52890"/>
    <x v="60"/>
    <x v="0"/>
    <n v="6018"/>
    <x v="3040"/>
    <x v="4"/>
    <n v="1410000000000"/>
    <s v="Cycling Shoes"/>
    <n v="12500000000000"/>
    <n v="1"/>
    <n v="517.53"/>
    <n v="569.28300000000002"/>
    <n v="51.753"/>
  </r>
  <r>
    <s v="gid://shopify/LineItem/2159644475470"/>
    <n v="6066"/>
    <s v="United States"/>
    <s v="Yolanda"/>
    <s v="Sells"/>
    <x v="25"/>
    <n v="79621"/>
    <x v="105"/>
    <x v="0"/>
    <n v="4"/>
    <x v="2580"/>
    <x v="4"/>
    <n v="2340000000000"/>
    <s v="Cycling Shoes"/>
    <n v="21100000000000"/>
    <n v="1"/>
    <n v="537.13"/>
    <n v="590.84299999999996"/>
    <n v="53.713000000000001"/>
  </r>
  <r>
    <s v="gid://shopify/LineItem/2156008472654"/>
    <n v="3561"/>
    <s v="United States"/>
    <s v="Alexei"/>
    <s v="Streatley"/>
    <x v="2"/>
    <n v="48283"/>
    <x v="197"/>
    <x v="0"/>
    <n v="3997"/>
    <x v="1730"/>
    <x v="4"/>
    <n v="2340000000000"/>
    <s v="Cycling Shoes"/>
    <n v="21100000000000"/>
    <n v="1"/>
    <n v="517.53"/>
    <n v="569.28300000000002"/>
    <n v="51.753"/>
  </r>
  <r>
    <s v="gid://shopify/LineItem/2153229451342"/>
    <n v="1344"/>
    <s v="United States"/>
    <s v="Trever"/>
    <s v="Creebo"/>
    <x v="23"/>
    <n v="19971"/>
    <x v="204"/>
    <x v="0"/>
    <n v="4409"/>
    <x v="3041"/>
    <x v="4"/>
    <n v="1380000000000"/>
    <s v="Cycling Shoes"/>
    <n v="12400000000000"/>
    <n v="1"/>
    <n v="497.63"/>
    <n v="547.39300000000003"/>
    <n v="49.762999999999998"/>
  </r>
  <r>
    <s v="gid://shopify/LineItem/2155396792398"/>
    <n v="3168"/>
    <s v="United States"/>
    <s v="Sharline"/>
    <s v="Klosges"/>
    <x v="21"/>
    <n v="37861"/>
    <x v="92"/>
    <x v="0"/>
    <n v="2912"/>
    <x v="3042"/>
    <x v="4"/>
    <n v="1380000000000"/>
    <s v="Cycling Shoes"/>
    <n v="12400000000000"/>
    <n v="1"/>
    <n v="497.63"/>
    <n v="547.39300000000003"/>
    <n v="49.762999999999998"/>
  </r>
  <r>
    <s v="gid://shopify/LineItem/2155820580942"/>
    <n v="3393"/>
    <s v="United States"/>
    <s v="Ronda"/>
    <s v="Turnbull"/>
    <x v="2"/>
    <n v="97415"/>
    <x v="159"/>
    <x v="0"/>
    <n v="6242"/>
    <x v="2738"/>
    <x v="4"/>
    <n v="1410000000000"/>
    <s v="Cycling Shoes"/>
    <n v="12500000000000"/>
    <n v="1"/>
    <n v="507.73"/>
    <n v="558.50300000000004"/>
    <n v="50.773000000000003"/>
  </r>
  <r>
    <s v="gid://shopify/LineItem/2153405612110"/>
    <n v="1483"/>
    <s v="United States"/>
    <s v="Zelig"/>
    <s v="Clines"/>
    <x v="34"/>
    <n v="36000"/>
    <x v="116"/>
    <x v="0"/>
    <n v="2882"/>
    <x v="1778"/>
    <x v="4"/>
    <n v="150000000000"/>
    <s v="Cycling Shoes"/>
    <n v="1470000000000"/>
    <n v="1"/>
    <n v="537.13"/>
    <n v="590.84299999999996"/>
    <n v="53.713000000000001"/>
  </r>
  <r>
    <s v="gid://shopify/LineItem/2155416059982"/>
    <n v="3179"/>
    <s v="United States"/>
    <s v="Liv"/>
    <s v="Gunstone"/>
    <x v="9"/>
    <n v="98920"/>
    <x v="15"/>
    <x v="0"/>
    <n v="6158"/>
    <x v="3043"/>
    <x v="4"/>
    <n v="6689477701"/>
    <s v="Cycling Shoes"/>
    <n v="26355288517"/>
    <n v="1"/>
    <n v="517.53"/>
    <n v="569.28300000000002"/>
    <n v="51.753"/>
  </r>
  <r>
    <s v="gid://shopify/LineItem/2155690262606"/>
    <n v="3266"/>
    <s v="United States"/>
    <s v="Lora"/>
    <s v="Abrahamson"/>
    <x v="19"/>
    <n v="39119"/>
    <x v="40"/>
    <x v="0"/>
    <n v="3534"/>
    <x v="3044"/>
    <x v="4"/>
    <n v="1430000000000"/>
    <s v="Cycling Shoes"/>
    <n v="12600000000000"/>
    <n v="1"/>
    <n v="517.53"/>
    <n v="569.28300000000002"/>
    <n v="51.753"/>
  </r>
  <r>
    <s v="gid://shopify/LineItem/2161183785038"/>
    <n v="7224"/>
    <s v="United States"/>
    <s v="Wyatt"/>
    <s v="Heyward"/>
    <x v="18"/>
    <n v="5416"/>
    <x v="349"/>
    <x v="0"/>
    <n v="5248"/>
    <x v="2646"/>
    <x v="4"/>
    <n v="1430000000000"/>
    <s v="Cycling Shoes"/>
    <n v="12600000000000"/>
    <n v="1"/>
    <n v="537.13"/>
    <n v="590.84299999999996"/>
    <n v="53.713000000000001"/>
  </r>
  <r>
    <s v="gid://shopify/LineItem/2158638039118"/>
    <n v="5430"/>
    <s v="United States"/>
    <s v="Korney"/>
    <s v="Hatchman"/>
    <x v="3"/>
    <n v="18236"/>
    <x v="430"/>
    <x v="0"/>
    <n v="2262"/>
    <x v="3045"/>
    <x v="4"/>
    <n v="1380000000000"/>
    <s v="Cycling Shoes"/>
    <n v="12500000000000"/>
    <n v="1"/>
    <n v="527.13"/>
    <n v="579.84299999999996"/>
    <n v="52.713000000000001"/>
  </r>
  <r>
    <s v="gid://shopify/LineItem/2152140636238"/>
    <n v="670"/>
    <s v="United States"/>
    <s v="Diahann"/>
    <s v="Tchir"/>
    <x v="17"/>
    <n v="32629"/>
    <x v="323"/>
    <x v="0"/>
    <n v="4164"/>
    <x v="1312"/>
    <x v="4"/>
    <n v="1380000000000"/>
    <s v="Cycling Shoes"/>
    <n v="12500000000000"/>
    <n v="1"/>
    <n v="509.53"/>
    <n v="560.48299999999995"/>
    <n v="50.953000000000003"/>
  </r>
  <r>
    <s v="gid://shopify/LineItem/2153360490574"/>
    <n v="1450"/>
    <s v="United States"/>
    <s v="Pieter"/>
    <s v="Ladbury"/>
    <x v="29"/>
    <n v="44200"/>
    <x v="167"/>
    <x v="0"/>
    <n v="5083"/>
    <x v="3046"/>
    <x v="4"/>
    <n v="1430000000000"/>
    <s v="Cycling Shoes"/>
    <n v="12600000000000"/>
    <n v="1"/>
    <n v="595.92999999999995"/>
    <n v="655.52300000000002"/>
    <n v="59.593000000000004"/>
  </r>
  <r>
    <s v="gid://shopify/LineItem/2151555563598"/>
    <n v="210"/>
    <s v="United States"/>
    <s v="Waylan"/>
    <s v="Chatell"/>
    <x v="6"/>
    <n v="85299"/>
    <x v="60"/>
    <x v="0"/>
    <n v="2364"/>
    <x v="3047"/>
    <x v="4"/>
    <n v="2340000000000"/>
    <s v="Cycling Shoes"/>
    <n v="21100000000000"/>
    <n v="1"/>
    <n v="537.13"/>
    <n v="590.84299999999996"/>
    <n v="53.713000000000001"/>
  </r>
  <r>
    <s v="gid://shopify/LineItem/2157592674382"/>
    <n v="4845"/>
    <s v="United States"/>
    <s v="Linus"/>
    <s v="Marwood"/>
    <x v="8"/>
    <n v="82426"/>
    <x v="13"/>
    <x v="0"/>
    <n v="713"/>
    <x v="1086"/>
    <x v="4"/>
    <n v="1430000000000"/>
    <s v="Cycling Shoes"/>
    <n v="12600000000000"/>
    <n v="1"/>
    <n v="537.13"/>
    <n v="590.84299999999996"/>
    <n v="53.713000000000001"/>
  </r>
  <r>
    <s v="gid://shopify/LineItem/2151462469710"/>
    <n v="115"/>
    <s v="United States"/>
    <s v="Burch"/>
    <s v="Dureden"/>
    <x v="22"/>
    <n v="46721"/>
    <x v="170"/>
    <x v="0"/>
    <n v="3013"/>
    <x v="3048"/>
    <x v="4"/>
    <n v="1410000000000"/>
    <s v="Cycling Shoes"/>
    <n v="12500000000000"/>
    <n v="1"/>
    <n v="512.63"/>
    <n v="563.89300000000003"/>
    <n v="51.262999999999998"/>
  </r>
  <r>
    <s v="gid://shopify/LineItem/2156422103118"/>
    <n v="3905"/>
    <s v="United States"/>
    <s v="Rory"/>
    <s v="Geldart"/>
    <x v="20"/>
    <n v="84764"/>
    <x v="168"/>
    <x v="0"/>
    <n v="5626"/>
    <x v="2929"/>
    <x v="4"/>
    <n v="6689478149"/>
    <s v="Cycling Shoes"/>
    <n v="1550000000000"/>
    <n v="1"/>
    <n v="505.13"/>
    <n v="555.64300000000003"/>
    <n v="50.512999999999998"/>
  </r>
  <r>
    <s v="gid://shopify/LineItem/2157308706894"/>
    <n v="4601"/>
    <s v="United States"/>
    <s v="Anette"/>
    <s v="Prin"/>
    <x v="36"/>
    <n v="16406"/>
    <x v="124"/>
    <x v="0"/>
    <n v="2859"/>
    <x v="3049"/>
    <x v="4"/>
    <n v="1380000000000"/>
    <s v="Cycling Shoes"/>
    <n v="12400000000000"/>
    <n v="1"/>
    <n v="501.53"/>
    <n v="551.68299999999999"/>
    <n v="50.152999999999999"/>
  </r>
  <r>
    <s v="gid://shopify/LineItem/2154662101070"/>
    <n v="2463"/>
    <s v="United States"/>
    <s v="Gram"/>
    <s v="Bourthoumieux"/>
    <x v="10"/>
    <n v="77187"/>
    <x v="273"/>
    <x v="0"/>
    <n v="1139"/>
    <x v="3050"/>
    <x v="4"/>
    <n v="1410000000000"/>
    <s v="Cycling Shoes"/>
    <n v="12500000000000"/>
    <n v="1"/>
    <n v="497.63"/>
    <n v="547.39300000000003"/>
    <n v="49.762999999999998"/>
  </r>
  <r>
    <s v="gid://shopify/LineItem/2160489037902"/>
    <n v="6659"/>
    <s v="United States"/>
    <s v="Archibald"/>
    <s v="Summerfield"/>
    <x v="7"/>
    <n v="34494"/>
    <x v="54"/>
    <x v="0"/>
    <n v="3096"/>
    <x v="3051"/>
    <x v="4"/>
    <n v="6964678277"/>
    <s v="Tennis Shoes"/>
    <n v="1550000000000"/>
    <n v="1"/>
    <n v="517.13"/>
    <n v="568.84299999999996"/>
    <n v="51.713000000000001"/>
  </r>
  <r>
    <s v="gid://shopify/LineItem/2159221899342"/>
    <n v="5790"/>
    <s v="United States"/>
    <s v="Rollie"/>
    <s v="Findon"/>
    <x v="46"/>
    <n v="96007"/>
    <x v="386"/>
    <x v="0"/>
    <n v="5067"/>
    <x v="1945"/>
    <x v="4"/>
    <n v="6964678277"/>
    <s v="Tennis Shoes"/>
    <n v="1550000000000"/>
    <n v="1"/>
    <n v="490.13"/>
    <n v="539.14300000000003"/>
    <n v="49.012999999999998"/>
  </r>
  <r>
    <s v="gid://shopify/LineItem/2157865107534"/>
    <n v="5058"/>
    <s v="United States"/>
    <s v="Wally"/>
    <s v="Whitney"/>
    <x v="2"/>
    <n v="2435"/>
    <x v="31"/>
    <x v="0"/>
    <n v="2014"/>
    <x v="1841"/>
    <x v="4"/>
    <n v="2340000000000"/>
    <s v="Tennis Shoes"/>
    <n v="21100000000000"/>
    <n v="1"/>
    <n v="537.13"/>
    <n v="590.84299999999996"/>
    <n v="53.713000000000001"/>
  </r>
  <r>
    <s v="gid://shopify/LineItem/2151411744846"/>
    <n v="74"/>
    <s v="United States"/>
    <s v="Timmy"/>
    <s v="Mattaus"/>
    <x v="34"/>
    <n v="98995"/>
    <x v="116"/>
    <x v="0"/>
    <n v="5547"/>
    <x v="3052"/>
    <x v="4"/>
    <n v="2340000000000"/>
    <s v="Tennis Shoes"/>
    <n v="21100000000000"/>
    <n v="1"/>
    <n v="504.13"/>
    <n v="554.54300000000001"/>
    <n v="50.412999999999997"/>
  </r>
  <r>
    <s v="gid://shopify/LineItem/2160689184846"/>
    <n v="6827"/>
    <s v="United States"/>
    <s v="Dyna"/>
    <s v="Earland"/>
    <x v="32"/>
    <n v="18386"/>
    <x v="83"/>
    <x v="0"/>
    <n v="5225"/>
    <x v="904"/>
    <x v="4"/>
    <n v="1380000000000"/>
    <s v="Tennis Shoes"/>
    <n v="12500000000000"/>
    <n v="1"/>
    <n v="509.53"/>
    <n v="560.48299999999995"/>
    <n v="50.953000000000003"/>
  </r>
  <r>
    <s v="gid://shopify/LineItem/2156124930126"/>
    <n v="3655"/>
    <s v="United States"/>
    <s v="Inigo"/>
    <s v="McKilroe"/>
    <x v="33"/>
    <n v="90973"/>
    <x v="362"/>
    <x v="0"/>
    <n v="2339"/>
    <x v="134"/>
    <x v="4"/>
    <n v="6689478149"/>
    <s v="Tennis Shoes"/>
    <n v="1560000000000"/>
    <n v="1"/>
    <n v="509.53"/>
    <n v="560.48299999999995"/>
    <n v="50.953000000000003"/>
  </r>
  <r>
    <s v="gid://shopify/LineItem/2156059557966"/>
    <n v="3610"/>
    <s v="United States"/>
    <s v="Stirling"/>
    <s v="Dedenham"/>
    <x v="9"/>
    <n v="39706"/>
    <x v="15"/>
    <x v="0"/>
    <n v="1195"/>
    <x v="603"/>
    <x v="4"/>
    <n v="1380000000000"/>
    <s v="Tennis Shoes"/>
    <n v="12500000000000"/>
    <n v="1"/>
    <n v="527.13"/>
    <n v="579.84299999999996"/>
    <n v="52.713000000000001"/>
  </r>
  <r>
    <s v="gid://shopify/LineItem/2152927756366"/>
    <n v="1051"/>
    <s v="United States"/>
    <s v="Leia"/>
    <s v="Bythway"/>
    <x v="22"/>
    <n v="16362"/>
    <x v="170"/>
    <x v="0"/>
    <n v="5350"/>
    <x v="1823"/>
    <x v="4"/>
    <n v="6689478149"/>
    <s v="Tennis Shoes"/>
    <n v="1560000000000"/>
    <n v="1"/>
    <n v="658.33"/>
    <n v="724.16300000000001"/>
    <n v="65.832999999999998"/>
  </r>
  <r>
    <s v="gid://shopify/LineItem/2154719772750"/>
    <n v="2528"/>
    <s v="United States"/>
    <s v="Ham"/>
    <s v="Affron"/>
    <x v="22"/>
    <n v="52132"/>
    <x v="170"/>
    <x v="0"/>
    <n v="4539"/>
    <x v="3053"/>
    <x v="4"/>
    <n v="1410000000000"/>
    <s v="Tennis Shoes"/>
    <n v="12500000000000"/>
    <n v="1"/>
    <n v="512.63"/>
    <n v="563.89300000000003"/>
    <n v="51.262999999999998"/>
  </r>
  <r>
    <s v="gid://shopify/LineItem/2155712053326"/>
    <n v="3279"/>
    <s v="United States"/>
    <s v="Jodie"/>
    <s v="Daniellot"/>
    <x v="26"/>
    <n v="29396"/>
    <x v="138"/>
    <x v="0"/>
    <n v="1576"/>
    <x v="3054"/>
    <x v="4"/>
    <n v="150000000000"/>
    <s v="Tennis Shoes"/>
    <n v="1470000000000"/>
    <n v="1"/>
    <n v="501.53"/>
    <n v="551.68299999999999"/>
    <n v="50.152999999999999"/>
  </r>
  <r>
    <s v="gid://shopify/LineItem/2151835762766"/>
    <n v="458"/>
    <s v="United States"/>
    <s v="Carolynn"/>
    <s v="Bettesworth"/>
    <x v="9"/>
    <n v="36311"/>
    <x v="15"/>
    <x v="0"/>
    <n v="1335"/>
    <x v="1622"/>
    <x v="4"/>
    <n v="7861509317"/>
    <s v="Tennis Shoes"/>
    <n v="12400000000000"/>
    <n v="1"/>
    <n v="537.13"/>
    <n v="590.84299999999996"/>
    <n v="53.713000000000001"/>
  </r>
  <r>
    <s v="gid://shopify/LineItem/2155852234830"/>
    <n v="3426"/>
    <s v="United States"/>
    <s v="Emmey"/>
    <s v="Upsale"/>
    <x v="11"/>
    <n v="22898"/>
    <x v="54"/>
    <x v="0"/>
    <n v="3827"/>
    <x v="3055"/>
    <x v="4"/>
    <n v="2340000000000"/>
    <s v="Tennis Shoes"/>
    <n v="21100000000000"/>
    <n v="1"/>
    <n v="537.13"/>
    <n v="590.84299999999996"/>
    <n v="53.713000000000001"/>
  </r>
  <r>
    <s v="gid://shopify/LineItem/2160440574030"/>
    <n v="6609"/>
    <s v="United States"/>
    <s v="Ash"/>
    <s v="Wann"/>
    <x v="13"/>
    <n v="50597"/>
    <x v="23"/>
    <x v="0"/>
    <n v="1516"/>
    <x v="1289"/>
    <x v="4"/>
    <n v="6689477957"/>
    <s v="Tennis Shoes"/>
    <n v="1550000000000"/>
    <n v="1"/>
    <n v="527.13"/>
    <n v="579.84299999999996"/>
    <n v="52.713000000000001"/>
  </r>
  <r>
    <s v="gid://shopify/LineItem/2157817561166"/>
    <n v="5015"/>
    <s v="United States"/>
    <s v="Alair"/>
    <s v="Lerhinan"/>
    <x v="10"/>
    <n v="49488"/>
    <x v="382"/>
    <x v="0"/>
    <n v="4894"/>
    <x v="3056"/>
    <x v="4"/>
    <n v="6442802437"/>
    <s v="Tennis Shoes"/>
    <n v="1540000000000"/>
    <n v="1"/>
    <n v="537.13"/>
    <n v="590.84299999999996"/>
    <n v="53.713000000000001"/>
  </r>
  <r>
    <s v="gid://shopify/LineItem/2156611043406"/>
    <n v="4056"/>
    <s v="United States"/>
    <s v="Hillery"/>
    <s v="Ronchi"/>
    <x v="14"/>
    <n v="92532"/>
    <x v="96"/>
    <x v="0"/>
    <n v="2049"/>
    <x v="3057"/>
    <x v="4"/>
    <n v="6689477701"/>
    <s v="Tennis Shoes"/>
    <n v="1540000000000"/>
    <n v="1"/>
    <n v="537.13"/>
    <n v="590.84299999999996"/>
    <n v="53.713000000000001"/>
  </r>
  <r>
    <s v="gid://shopify/LineItem/2161150918734"/>
    <n v="7186"/>
    <s v="United States"/>
    <s v="Shane"/>
    <s v="Wartonby"/>
    <x v="5"/>
    <n v="89838"/>
    <x v="380"/>
    <x v="0"/>
    <n v="1463"/>
    <x v="3058"/>
    <x v="4"/>
    <n v="6442802437"/>
    <s v="Tennis Shoes"/>
    <n v="1540000000000"/>
    <n v="1"/>
    <n v="517.53"/>
    <n v="569.28300000000002"/>
    <n v="51.753"/>
  </r>
  <r>
    <s v="gid://shopify/LineItem/2160463249486"/>
    <n v="6627"/>
    <s v="United States"/>
    <s v="Lurlene"/>
    <s v="Prophet"/>
    <x v="24"/>
    <n v="85169"/>
    <x v="78"/>
    <x v="0"/>
    <n v="2963"/>
    <x v="2046"/>
    <x v="4"/>
    <n v="150000000000"/>
    <s v="Tennis Shoes"/>
    <n v="1470000000000"/>
    <n v="1"/>
    <n v="497.13"/>
    <n v="546.84299999999996"/>
    <n v="49.713000000000001"/>
  </r>
  <r>
    <s v="gid://shopify/LineItem/2160976855118"/>
    <n v="7059"/>
    <s v="United States"/>
    <s v="Val"/>
    <s v="Tennant"/>
    <x v="11"/>
    <n v="3127"/>
    <x v="18"/>
    <x v="0"/>
    <n v="1725"/>
    <x v="1290"/>
    <x v="4"/>
    <n v="6137293317"/>
    <s v="Tennis Shoes"/>
    <n v="19946459525"/>
    <n v="1"/>
    <n v="497.63"/>
    <n v="547.39300000000003"/>
    <n v="49.762999999999998"/>
  </r>
  <r>
    <s v="gid://shopify/LineItem/2157162430542"/>
    <n v="4449"/>
    <s v="United States"/>
    <s v="Humfrid"/>
    <s v="Steffens"/>
    <x v="17"/>
    <n v="58907"/>
    <x v="89"/>
    <x v="0"/>
    <n v="313"/>
    <x v="2146"/>
    <x v="4"/>
    <n v="6137293317"/>
    <s v="Tennis Shoes"/>
    <n v="19946459589"/>
    <n v="1"/>
    <n v="497.63"/>
    <n v="547.39300000000003"/>
    <n v="49.762999999999998"/>
  </r>
  <r>
    <s v="gid://shopify/LineItem/2152638316622"/>
    <n v="954"/>
    <s v="United States"/>
    <s v="Wendeline"/>
    <s v="Helm"/>
    <x v="14"/>
    <n v="2623"/>
    <x v="96"/>
    <x v="0"/>
    <n v="1675"/>
    <x v="3059"/>
    <x v="4"/>
    <n v="150000000000"/>
    <s v="Tennis Shoes"/>
    <n v="1470000000000"/>
    <n v="1"/>
    <n v="497.63"/>
    <n v="547.39300000000003"/>
    <n v="49.762999999999998"/>
  </r>
  <r>
    <s v="gid://shopify/LineItem/2151767998542"/>
    <n v="391"/>
    <s v="United States"/>
    <s v="Cornela"/>
    <s v="Verbrugghen"/>
    <x v="5"/>
    <n v="44880"/>
    <x v="136"/>
    <x v="0"/>
    <n v="504"/>
    <x v="810"/>
    <x v="4"/>
    <n v="150000000000"/>
    <s v="Tennis Shoes"/>
    <n v="1470000000000"/>
    <n v="1"/>
    <n v="501.53"/>
    <n v="551.68299999999999"/>
    <n v="50.152999999999999"/>
  </r>
  <r>
    <s v="gid://shopify/LineItem/2157111672910"/>
    <n v="4384"/>
    <s v="United States"/>
    <s v="Ladonna"/>
    <s v="Ambroziak"/>
    <x v="43"/>
    <n v="19308"/>
    <x v="270"/>
    <x v="0"/>
    <n v="4665"/>
    <x v="1071"/>
    <x v="4"/>
    <n v="1380000000000"/>
    <s v="Tennis Shoes"/>
    <n v="12400000000000"/>
    <n v="1"/>
    <n v="629.63"/>
    <n v="692.59299999999996"/>
    <n v="62.963000000000001"/>
  </r>
  <r>
    <s v="gid://shopify/LineItem/2161331634254"/>
    <n v="7332"/>
    <s v="United States"/>
    <s v="Emily"/>
    <s v="de Banke"/>
    <x v="32"/>
    <n v="75380"/>
    <x v="113"/>
    <x v="0"/>
    <n v="6458"/>
    <x v="2955"/>
    <x v="4"/>
    <n v="1380000000000"/>
    <s v="Tennis Shoes"/>
    <n v="12400000000000"/>
    <n v="1"/>
    <n v="527.13"/>
    <n v="579.84299999999996"/>
    <n v="52.713000000000001"/>
  </r>
  <r>
    <s v="gid://shopify/LineItem/2153076195406"/>
    <n v="1192"/>
    <s v="United States"/>
    <s v="Junette"/>
    <s v="Jeacop"/>
    <x v="2"/>
    <n v="25108"/>
    <x v="19"/>
    <x v="0"/>
    <n v="2018"/>
    <x v="3060"/>
    <x v="4"/>
    <n v="67999956997"/>
    <s v="Tennis Shoes"/>
    <n v="828000000000"/>
    <n v="1"/>
    <n v="501.53"/>
    <n v="551.68299999999999"/>
    <n v="50.152999999999999"/>
  </r>
  <r>
    <s v="gid://shopify/LineItem/2156164120654"/>
    <n v="3689"/>
    <s v="United States"/>
    <s v="Hillery"/>
    <s v="Burn"/>
    <x v="21"/>
    <n v="86633"/>
    <x v="92"/>
    <x v="0"/>
    <n v="511"/>
    <x v="645"/>
    <x v="4"/>
    <n v="1380000000000"/>
    <s v="Tennis Shoes"/>
    <n v="12400000000000"/>
    <n v="1"/>
    <n v="635.13"/>
    <n v="698.64300000000003"/>
    <n v="63.512999999999998"/>
  </r>
  <r>
    <s v="gid://shopify/LineItem/2153250521166"/>
    <n v="1364"/>
    <s v="United States"/>
    <s v="Rufus"/>
    <s v="Donnachie"/>
    <x v="6"/>
    <n v="58570"/>
    <x v="66"/>
    <x v="0"/>
    <n v="4151"/>
    <x v="3061"/>
    <x v="4"/>
    <n v="1380000000000"/>
    <s v="Tennis Shoes"/>
    <n v="12400000000000"/>
    <n v="1"/>
    <n v="537.13"/>
    <n v="590.84299999999996"/>
    <n v="53.713000000000001"/>
  </r>
  <r>
    <s v="gid://shopify/LineItem/2154842816590"/>
    <n v="2664"/>
    <s v="United States"/>
    <s v="Lelah"/>
    <s v="Rathe"/>
    <x v="2"/>
    <n v="50791"/>
    <x v="31"/>
    <x v="0"/>
    <n v="2432"/>
    <x v="3062"/>
    <x v="4"/>
    <n v="1380000000000"/>
    <s v="Tennis Shoes"/>
    <n v="12400000000000"/>
    <n v="1"/>
    <n v="504.13"/>
    <n v="554.54300000000001"/>
    <n v="50.412999999999997"/>
  </r>
  <r>
    <s v="gid://shopify/LineItem/2160805838926"/>
    <n v="6927"/>
    <s v="United States"/>
    <s v="Austen"/>
    <s v="Clavering"/>
    <x v="16"/>
    <n v="59203"/>
    <x v="318"/>
    <x v="0"/>
    <n v="5649"/>
    <x v="1376"/>
    <x v="4"/>
    <n v="1380000000000"/>
    <s v="Tennis Shoes"/>
    <n v="12400000000000"/>
    <n v="1"/>
    <n v="509.53"/>
    <n v="560.48299999999995"/>
    <n v="50.953000000000003"/>
  </r>
  <r>
    <s v="gid://shopify/LineItem/2157106200654"/>
    <n v="4377"/>
    <s v="United States"/>
    <s v="Elden"/>
    <s v="Joannet"/>
    <x v="34"/>
    <n v="79380"/>
    <x v="106"/>
    <x v="0"/>
    <n v="2948"/>
    <x v="2889"/>
    <x v="4"/>
    <n v="150000000000"/>
    <s v="Tennis Shoes"/>
    <n v="1470000000000"/>
    <n v="1"/>
    <n v="517.53"/>
    <n v="569.28300000000002"/>
    <n v="51.753"/>
  </r>
  <r>
    <s v="gid://shopify/LineItem/2152048361550"/>
    <n v="605"/>
    <s v="United States"/>
    <s v="Barth"/>
    <s v="Ovitts"/>
    <x v="43"/>
    <n v="32019"/>
    <x v="270"/>
    <x v="0"/>
    <n v="4551"/>
    <x v="2614"/>
    <x v="4"/>
    <n v="150000000000"/>
    <s v="Tennis Shoes"/>
    <n v="1470000000000"/>
    <n v="1"/>
    <n v="505.13"/>
    <n v="555.64300000000003"/>
    <n v="50.512999999999998"/>
  </r>
  <r>
    <s v="gid://shopify/LineItem/2160228859982"/>
    <n v="6365"/>
    <s v="United States"/>
    <s v="Clarette"/>
    <s v="Yankov"/>
    <x v="22"/>
    <n v="62095"/>
    <x v="128"/>
    <x v="0"/>
    <n v="1891"/>
    <x v="3063"/>
    <x v="4"/>
    <n v="162000000000"/>
    <s v="Tennis Shoes"/>
    <n v="1550000000000"/>
    <n v="1"/>
    <n v="493.53"/>
    <n v="542.88300000000004"/>
    <n v="49.353000000000002"/>
  </r>
  <r>
    <s v="gid://shopify/LineItem/2151682048078"/>
    <n v="323"/>
    <s v="United States"/>
    <s v="Seka"/>
    <s v="Capner"/>
    <x v="30"/>
    <n v="67503"/>
    <x v="87"/>
    <x v="0"/>
    <n v="5614"/>
    <x v="330"/>
    <x v="4"/>
    <n v="150000000000"/>
    <s v="Tennis Shoes"/>
    <n v="12500000000000"/>
    <n v="1"/>
    <n v="493.53"/>
    <n v="542.88300000000004"/>
    <n v="49.353000000000002"/>
  </r>
  <r>
    <s v="gid://shopify/LineItem/2153048932430"/>
    <n v="1172"/>
    <s v="United States"/>
    <s v="Rose"/>
    <s v="Pagel"/>
    <x v="9"/>
    <n v="10183"/>
    <x v="15"/>
    <x v="0"/>
    <n v="3653"/>
    <x v="3064"/>
    <x v="4"/>
    <n v="150000000000"/>
    <s v="Tennis Shoes"/>
    <n v="1470000000000"/>
    <n v="1"/>
    <n v="505.13"/>
    <n v="555.64300000000003"/>
    <n v="50.512999999999998"/>
  </r>
  <r>
    <s v="gid://shopify/LineItem/2157616988238"/>
    <n v="4864"/>
    <s v="United States"/>
    <s v="Vinny"/>
    <s v="Bausor"/>
    <x v="9"/>
    <n v="76315"/>
    <x v="15"/>
    <x v="0"/>
    <n v="3600"/>
    <x v="3065"/>
    <x v="4"/>
    <n v="150000000000"/>
    <s v="Tennis Shoes"/>
    <n v="1470000000000"/>
    <n v="1"/>
    <n v="571.92999999999995"/>
    <n v="629.12300000000005"/>
    <n v="57.192999999999998"/>
  </r>
  <r>
    <s v="gid://shopify/LineItem/2159537913934"/>
    <n v="6005"/>
    <s v="United States"/>
    <s v="Alidia"/>
    <s v="Welford"/>
    <x v="7"/>
    <n v="41777"/>
    <x v="387"/>
    <x v="0"/>
    <n v="528"/>
    <x v="2149"/>
    <x v="4"/>
    <n v="7861508549"/>
    <s v="Tennis Shoes"/>
    <n v="29518526469"/>
    <n v="1"/>
    <n v="509.53"/>
    <n v="560.48299999999995"/>
    <n v="50.953000000000003"/>
  </r>
  <r>
    <s v="gid://shopify/LineItem/2158544617550"/>
    <n v="5379"/>
    <s v="United States"/>
    <s v="Gertrudis"/>
    <s v="Gutsell"/>
    <x v="3"/>
    <n v="75878"/>
    <x v="4"/>
    <x v="0"/>
    <n v="2278"/>
    <x v="3066"/>
    <x v="4"/>
    <n v="1410000000000"/>
    <s v="Tennis Shoes"/>
    <n v="12500000000000"/>
    <n v="1"/>
    <n v="517.53"/>
    <n v="569.28300000000002"/>
    <n v="51.753"/>
  </r>
  <r>
    <s v="gid://shopify/LineItem/2152516288590"/>
    <n v="897"/>
    <s v="United States"/>
    <s v="Lindsey"/>
    <s v="Carek"/>
    <x v="5"/>
    <n v="71168"/>
    <x v="227"/>
    <x v="0"/>
    <n v="5192"/>
    <x v="3067"/>
    <x v="4"/>
    <n v="1380000000000"/>
    <s v="Tennis Shoes"/>
    <n v="12400000000000"/>
    <n v="1"/>
    <n v="504.13"/>
    <n v="554.54300000000001"/>
    <n v="50.412999999999997"/>
  </r>
  <r>
    <s v="gid://shopify/LineItem/2153088057422"/>
    <n v="1215"/>
    <s v="United States"/>
    <s v="Lita"/>
    <s v="Aizic"/>
    <x v="32"/>
    <n v="31797"/>
    <x v="83"/>
    <x v="0"/>
    <n v="4468"/>
    <x v="2767"/>
    <x v="4"/>
    <n v="7861508549"/>
    <s v="Tennis Shoes"/>
    <n v="29518526533"/>
    <n v="1"/>
    <n v="509.53"/>
    <n v="560.48299999999995"/>
    <n v="50.953000000000003"/>
  </r>
  <r>
    <s v="gid://shopify/LineItem/2156238929998"/>
    <n v="3754"/>
    <s v="United States"/>
    <s v="Maurits"/>
    <s v="Hearthfield"/>
    <x v="26"/>
    <n v="3220"/>
    <x v="61"/>
    <x v="0"/>
    <n v="2433"/>
    <x v="822"/>
    <x v="4"/>
    <n v="7861508549"/>
    <s v="Tennis Shoes"/>
    <n v="29518527109"/>
    <n v="1"/>
    <n v="509.53"/>
    <n v="560.48299999999995"/>
    <n v="50.953000000000003"/>
  </r>
  <r>
    <s v="gid://shopify/LineItem/2153565093966"/>
    <n v="1640"/>
    <s v="United States"/>
    <s v="Tova"/>
    <s v="Montel"/>
    <x v="21"/>
    <n v="17171"/>
    <x v="92"/>
    <x v="0"/>
    <n v="5800"/>
    <x v="1019"/>
    <x v="4"/>
    <n v="9058890501"/>
    <s v="Tennis Shoes"/>
    <n v="43149341573"/>
    <n v="1"/>
    <n v="490.13"/>
    <n v="539.14300000000003"/>
    <n v="49.012999999999998"/>
  </r>
  <r>
    <s v="gid://shopify/LineItem/2159752282190"/>
    <n v="6149"/>
    <s v="United States"/>
    <s v="Lukas"/>
    <s v="Cordero"/>
    <x v="20"/>
    <n v="38918"/>
    <x v="42"/>
    <x v="0"/>
    <n v="25"/>
    <x v="289"/>
    <x v="4"/>
    <n v="1380000000000"/>
    <s v="Tennis Shoes"/>
    <n v="12400000000000"/>
    <n v="1"/>
    <n v="504.13"/>
    <n v="554.54300000000001"/>
    <n v="50.412999999999997"/>
  </r>
  <r>
    <s v="gid://shopify/LineItem/2161086988366"/>
    <n v="7146"/>
    <s v="United States"/>
    <s v="Bridie"/>
    <s v="Chadbourn"/>
    <x v="6"/>
    <n v="88029"/>
    <x v="274"/>
    <x v="0"/>
    <n v="1056"/>
    <x v="1337"/>
    <x v="4"/>
    <n v="2350000000000"/>
    <s v="Tennis Shoes"/>
    <n v="21100000000000"/>
    <n v="1"/>
    <n v="595.92999999999995"/>
    <n v="655.52300000000002"/>
    <n v="59.593000000000004"/>
  </r>
  <r>
    <s v="gid://shopify/LineItem/2153637544014"/>
    <n v="1702"/>
    <s v="United States"/>
    <s v="Wit"/>
    <s v="Pudney"/>
    <x v="0"/>
    <n v="1812"/>
    <x v="97"/>
    <x v="0"/>
    <n v="5124"/>
    <x v="3068"/>
    <x v="4"/>
    <n v="1380000000000"/>
    <s v="Tennis Shoes"/>
    <n v="12400000000000"/>
    <n v="1"/>
    <n v="517.53"/>
    <n v="569.28300000000002"/>
    <n v="51.753"/>
  </r>
  <r>
    <s v="gid://shopify/LineItem/2157835616334"/>
    <n v="5029"/>
    <s v="United States"/>
    <s v="Bren"/>
    <s v="Ellerton"/>
    <x v="2"/>
    <n v="57496"/>
    <x v="197"/>
    <x v="0"/>
    <n v="1642"/>
    <x v="1217"/>
    <x v="4"/>
    <n v="1380000000000"/>
    <s v="Tennis Shoes"/>
    <n v="12400000000000"/>
    <n v="1"/>
    <n v="504.13"/>
    <n v="554.54300000000001"/>
    <n v="50.412999999999997"/>
  </r>
  <r>
    <s v="gid://shopify/LineItem/2159128281166"/>
    <n v="5728"/>
    <s v="United States"/>
    <s v="Nani"/>
    <s v="Southam"/>
    <x v="13"/>
    <n v="49736"/>
    <x v="23"/>
    <x v="0"/>
    <n v="1823"/>
    <x v="3069"/>
    <x v="4"/>
    <n v="1380000000000"/>
    <s v="Tennis Shoes"/>
    <n v="12500000000000"/>
    <n v="1"/>
    <n v="517.53"/>
    <n v="569.28300000000002"/>
    <n v="51.753"/>
  </r>
  <r>
    <s v="gid://shopify/LineItem/2159041871950"/>
    <n v="5673"/>
    <s v="United States"/>
    <s v="Elka"/>
    <s v="Evens"/>
    <x v="26"/>
    <n v="26429"/>
    <x v="61"/>
    <x v="0"/>
    <n v="2809"/>
    <x v="2607"/>
    <x v="4"/>
    <n v="1380000000000"/>
    <s v="Tennis Shoes"/>
    <n v="12400000000000"/>
    <n v="1"/>
    <n v="517.53"/>
    <n v="569.28300000000002"/>
    <n v="51.753"/>
  </r>
  <r>
    <s v="gid://shopify/LineItem/2153905815630"/>
    <n v="1935"/>
    <s v="United States"/>
    <s v="Janeta"/>
    <s v="Morey"/>
    <x v="6"/>
    <n v="7553"/>
    <x v="196"/>
    <x v="0"/>
    <n v="5897"/>
    <x v="3070"/>
    <x v="4"/>
    <n v="7861509509"/>
    <s v="Tennis Shoes"/>
    <n v="29518532101"/>
    <n v="1"/>
    <n v="501.53"/>
    <n v="551.68299999999999"/>
    <n v="50.152999999999999"/>
  </r>
  <r>
    <s v="gid://shopify/LineItem/2157069762638"/>
    <n v="4320"/>
    <s v="United States"/>
    <s v="Kare"/>
    <s v="Collimore"/>
    <x v="6"/>
    <n v="81457"/>
    <x v="72"/>
    <x v="0"/>
    <n v="1100"/>
    <x v="682"/>
    <x v="4"/>
    <n v="1380000000000"/>
    <s v="Tennis Shoes"/>
    <n v="12400000000000"/>
    <n v="1"/>
    <n v="527.13"/>
    <n v="579.84299999999996"/>
    <n v="52.713000000000001"/>
  </r>
  <r>
    <s v="gid://shopify/LineItem/2157235142734"/>
    <n v="4529"/>
    <s v="United States"/>
    <s v="Dyanne"/>
    <s v="Blaksley"/>
    <x v="6"/>
    <n v="15719"/>
    <x v="381"/>
    <x v="0"/>
    <n v="2414"/>
    <x v="2687"/>
    <x v="4"/>
    <n v="1380000000000"/>
    <s v="Tennis Shoes"/>
    <n v="12400000000000"/>
    <n v="1"/>
    <n v="537.13"/>
    <n v="590.84299999999996"/>
    <n v="53.713000000000001"/>
  </r>
  <r>
    <s v="gid://shopify/LineItem/2154985357390"/>
    <n v="2807"/>
    <s v="United States"/>
    <s v="Melinda"/>
    <s v="Fincham"/>
    <x v="0"/>
    <n v="86169"/>
    <x v="2"/>
    <x v="0"/>
    <n v="4872"/>
    <x v="3071"/>
    <x v="4"/>
    <n v="1380000000000"/>
    <s v="Tennis Shoes"/>
    <n v="12400000000000"/>
    <n v="1"/>
    <n v="512.63"/>
    <n v="563.89300000000003"/>
    <n v="51.262999999999998"/>
  </r>
  <r>
    <s v="gid://shopify/LineItem/2152547287118"/>
    <n v="912"/>
    <s v="United States"/>
    <s v="Charlot"/>
    <s v="Cains"/>
    <x v="22"/>
    <n v="56138"/>
    <x v="170"/>
    <x v="0"/>
    <n v="484"/>
    <x v="751"/>
    <x v="4"/>
    <n v="150000000000"/>
    <s v="Tennis Shoes"/>
    <n v="1470000000000"/>
    <n v="1"/>
    <n v="517.53"/>
    <n v="569.28300000000002"/>
    <n v="51.753"/>
  </r>
  <r>
    <s v="gid://shopify/LineItem/2158899101774"/>
    <n v="5574"/>
    <s v="United States"/>
    <s v="Korey"/>
    <s v="Goundry"/>
    <x v="6"/>
    <n v="32317"/>
    <x v="11"/>
    <x v="0"/>
    <n v="3254"/>
    <x v="1717"/>
    <x v="4"/>
    <n v="1380000000000"/>
    <s v="Tennis Shoes"/>
    <n v="12500000000000"/>
    <n v="1"/>
    <n v="517.53"/>
    <n v="569.28300000000002"/>
    <n v="51.753"/>
  </r>
  <r>
    <s v="gid://shopify/LineItem/2154553245774"/>
    <n v="2365"/>
    <s v="United States"/>
    <s v="Alicia"/>
    <s v="Fairchild"/>
    <x v="39"/>
    <n v="52006"/>
    <x v="158"/>
    <x v="0"/>
    <n v="1142"/>
    <x v="2110"/>
    <x v="4"/>
    <n v="150000000000"/>
    <s v="Tennis Shoes"/>
    <n v="1470000000000"/>
    <n v="1"/>
    <n v="517.53"/>
    <n v="569.28300000000002"/>
    <n v="51.753"/>
  </r>
  <r>
    <s v="gid://shopify/LineItem/2153184723022"/>
    <n v="1302"/>
    <s v="United States"/>
    <s v="Angelina"/>
    <s v="Sharratt"/>
    <x v="42"/>
    <n v="14323"/>
    <x v="220"/>
    <x v="0"/>
    <n v="5147"/>
    <x v="2361"/>
    <x v="4"/>
    <n v="1380000000000"/>
    <s v="Tennis Shoes"/>
    <n v="12400000000000"/>
    <n v="1"/>
    <n v="517.53"/>
    <n v="569.28300000000002"/>
    <n v="51.753"/>
  </r>
  <r>
    <s v="gid://shopify/LineItem/2160512303182"/>
    <n v="6680"/>
    <s v="United States"/>
    <s v="Jaquenetta"/>
    <s v="Gerard"/>
    <x v="0"/>
    <n v="73310"/>
    <x v="51"/>
    <x v="0"/>
    <n v="5888"/>
    <x v="2737"/>
    <x v="4"/>
    <n v="1380000000000"/>
    <s v="Tennis Shoes"/>
    <n v="12400000000000"/>
    <n v="1"/>
    <n v="517.53"/>
    <n v="569.28300000000002"/>
    <n v="51.753"/>
  </r>
  <r>
    <s v="gid://shopify/LineItem/2154815684686"/>
    <n v="2646"/>
    <s v="United States"/>
    <s v="Raquel"/>
    <s v="Gravet"/>
    <x v="11"/>
    <n v="32877"/>
    <x v="18"/>
    <x v="0"/>
    <n v="1702"/>
    <x v="3072"/>
    <x v="4"/>
    <n v="150000000000"/>
    <s v="Tennis Shoes"/>
    <n v="1470000000000"/>
    <n v="1"/>
    <n v="537.13"/>
    <n v="590.84299999999996"/>
    <n v="53.713000000000001"/>
  </r>
  <r>
    <s v="gid://shopify/LineItem/2153886187598"/>
    <n v="1925"/>
    <s v="United States"/>
    <s v="Nissy"/>
    <s v="Cawcutt"/>
    <x v="41"/>
    <n v="47057"/>
    <x v="201"/>
    <x v="0"/>
    <n v="3957"/>
    <x v="3073"/>
    <x v="4"/>
    <n v="1380000000000"/>
    <s v="Tennis Shoes"/>
    <n v="12400000000000"/>
    <n v="1"/>
    <n v="537.13"/>
    <n v="590.84299999999996"/>
    <n v="53.713000000000001"/>
  </r>
  <r>
    <s v="gid://shopify/LineItem/2158893432910"/>
    <n v="5569"/>
    <s v="United States"/>
    <s v="Anett"/>
    <s v="Zanassi"/>
    <x v="33"/>
    <n v="70575"/>
    <x v="362"/>
    <x v="0"/>
    <n v="4970"/>
    <x v="3074"/>
    <x v="4"/>
    <n v="150000000000"/>
    <s v="Tennis Shoes"/>
    <n v="1470000000000"/>
    <n v="1"/>
    <n v="567.13"/>
    <n v="623.84299999999996"/>
    <n v="56.713000000000001"/>
  </r>
  <r>
    <s v="gid://shopify/LineItem/2151766622286"/>
    <n v="386"/>
    <s v="United States"/>
    <s v="Elisabetta"/>
    <s v="Lung"/>
    <x v="13"/>
    <n v="30870"/>
    <x v="33"/>
    <x v="0"/>
    <n v="5002"/>
    <x v="3075"/>
    <x v="4"/>
    <n v="9058893253"/>
    <s v="Walking Shoes"/>
    <n v="43149359685"/>
    <n v="1"/>
    <n v="475.13"/>
    <n v="522.64300000000003"/>
    <n v="47.512999999999998"/>
  </r>
  <r>
    <s v="gid://shopify/LineItem/2158912307278"/>
    <n v="5587"/>
    <s v="United States"/>
    <s v="Inessa"/>
    <s v="Neale"/>
    <x v="6"/>
    <n v="5368"/>
    <x v="53"/>
    <x v="0"/>
    <n v="4652"/>
    <x v="3030"/>
    <x v="4"/>
    <n v="169000000000"/>
    <s v="Walking Shoes"/>
    <n v="12300000000000"/>
    <n v="1"/>
    <n v="497.63"/>
    <n v="547.39300000000003"/>
    <n v="49.762999999999998"/>
  </r>
  <r>
    <s v="gid://shopify/LineItem/2154379345998"/>
    <n v="2137"/>
    <s v="United States"/>
    <s v="Fidela"/>
    <s v="Sandes"/>
    <x v="30"/>
    <n v="87931"/>
    <x v="71"/>
    <x v="0"/>
    <n v="5042"/>
    <x v="936"/>
    <x v="4"/>
    <n v="8624699909"/>
    <s v="Walking Shoes"/>
    <n v="36980576389"/>
    <n v="1"/>
    <n v="579.92999999999995"/>
    <n v="637.923"/>
    <n v="57.993000000000002"/>
  </r>
  <r>
    <s v="gid://shopify/LineItem/2159519334478"/>
    <n v="5989"/>
    <s v="United States"/>
    <s v="Klarika"/>
    <s v="Penvarne"/>
    <x v="14"/>
    <n v="45550"/>
    <x v="96"/>
    <x v="0"/>
    <n v="5131"/>
    <x v="3076"/>
    <x v="4"/>
    <n v="6500141125"/>
    <s v="Walking Shoes"/>
    <n v="21553507909"/>
    <n v="1"/>
    <n v="517.13"/>
    <n v="568.84299999999996"/>
    <n v="51.713000000000001"/>
  </r>
  <r>
    <s v="gid://shopify/LineItem/2158885961806"/>
    <n v="5563"/>
    <s v="United States"/>
    <s v="Ambrose"/>
    <s v="Milbank"/>
    <x v="15"/>
    <n v="19222"/>
    <x v="48"/>
    <x v="0"/>
    <n v="607"/>
    <x v="3077"/>
    <x v="4"/>
    <n v="8624699653"/>
    <s v="Walking Shoes"/>
    <n v="36980575813"/>
    <n v="1"/>
    <n v="493.73"/>
    <n v="543.10299999999995"/>
    <n v="49.372999999999998"/>
  </r>
  <r>
    <s v="gid://shopify/LineItem/2153619849294"/>
    <n v="1682"/>
    <s v="United States"/>
    <s v="Paula"/>
    <s v="Boulden"/>
    <x v="3"/>
    <n v="89309"/>
    <x v="430"/>
    <x v="0"/>
    <n v="1617"/>
    <x v="709"/>
    <x v="4"/>
    <n v="1380000000000"/>
    <s v="Walking Shoes"/>
    <n v="12500000000000"/>
    <n v="1"/>
    <n v="586.13"/>
    <n v="644.74300000000005"/>
    <n v="58.613"/>
  </r>
  <r>
    <s v="gid://shopify/LineItem/2157820280910"/>
    <n v="5019"/>
    <s v="United States"/>
    <s v="Lorene"/>
    <s v="Atcock"/>
    <x v="3"/>
    <n v="72663"/>
    <x v="7"/>
    <x v="0"/>
    <n v="6318"/>
    <x v="3078"/>
    <x v="4"/>
    <n v="1380000000000"/>
    <s v="Tennis Shoes"/>
    <n v="12400000000000"/>
    <n v="1"/>
    <n v="490.13"/>
    <n v="539.14300000000003"/>
    <n v="49.012999999999998"/>
  </r>
  <r>
    <s v="gid://shopify/LineItem/2156152324174"/>
    <n v="3675"/>
    <s v="United States"/>
    <s v="Ann-marie"/>
    <s v="Frosch"/>
    <x v="24"/>
    <n v="2285"/>
    <x v="78"/>
    <x v="0"/>
    <n v="2934"/>
    <x v="3079"/>
    <x v="4"/>
    <n v="8686499589"/>
    <s v="Clogs"/>
    <n v="37917185541"/>
    <n v="1"/>
    <n v="487.13"/>
    <n v="535.84299999999996"/>
    <n v="48.713000000000001"/>
  </r>
  <r>
    <s v="gid://shopify/LineItem/2155595137102"/>
    <n v="3212"/>
    <s v="United States"/>
    <s v="Margeaux"/>
    <s v="Paradise"/>
    <x v="21"/>
    <n v="44389"/>
    <x v="44"/>
    <x v="0"/>
    <n v="3422"/>
    <x v="3080"/>
    <x v="4"/>
    <n v="160000000000"/>
    <s v="Clogs"/>
    <n v="1540000000000"/>
    <n v="1"/>
    <n v="477.53"/>
    <n v="525.28300000000002"/>
    <n v="47.753"/>
  </r>
  <r>
    <s v="gid://shopify/LineItem/2160200319054"/>
    <n v="6326"/>
    <s v="United States"/>
    <s v="Rusty"/>
    <s v="Sturm"/>
    <x v="27"/>
    <n v="18250"/>
    <x v="112"/>
    <x v="0"/>
    <n v="4258"/>
    <x v="3081"/>
    <x v="4"/>
    <n v="160000000000"/>
    <s v="Clogs"/>
    <n v="1540000000000"/>
    <n v="1"/>
    <n v="487.13"/>
    <n v="535.84299999999996"/>
    <n v="48.713000000000001"/>
  </r>
  <r>
    <s v="gid://shopify/LineItem/2156127125582"/>
    <n v="3658"/>
    <s v="United States"/>
    <s v="Ibby"/>
    <s v="Dunnaway"/>
    <x v="16"/>
    <n v="29961"/>
    <x v="237"/>
    <x v="0"/>
    <n v="2047"/>
    <x v="2727"/>
    <x v="4"/>
    <n v="1380000000000"/>
    <s v="Tennis Shoes"/>
    <n v="12400000000000"/>
    <n v="1"/>
    <n v="505.13"/>
    <n v="555.64300000000003"/>
    <n v="50.512999999999998"/>
  </r>
  <r>
    <s v="gid://shopify/LineItem/2151765147726"/>
    <n v="385"/>
    <s v="United States"/>
    <s v="Travus"/>
    <s v="Passingham"/>
    <x v="0"/>
    <n v="87543"/>
    <x v="51"/>
    <x v="0"/>
    <n v="6184"/>
    <x v="3082"/>
    <x v="4"/>
    <n v="1380000000000"/>
    <s v="Tennis Shoes"/>
    <n v="12400000000000"/>
    <n v="1"/>
    <n v="509.53"/>
    <n v="560.48299999999995"/>
    <n v="50.953000000000003"/>
  </r>
  <r>
    <s v="gid://shopify/LineItem/2160902340686"/>
    <n v="6995"/>
    <s v="United States"/>
    <s v="Feodora"/>
    <s v="Kinchington"/>
    <x v="5"/>
    <n v="77745"/>
    <x v="227"/>
    <x v="0"/>
    <n v="6198"/>
    <x v="273"/>
    <x v="4"/>
    <n v="1380000000000"/>
    <s v="Tennis Shoes"/>
    <n v="12400000000000"/>
    <n v="1"/>
    <n v="509.53"/>
    <n v="560.48299999999995"/>
    <n v="50.953000000000003"/>
  </r>
  <r>
    <s v="gid://shopify/LineItem/2161287659598"/>
    <n v="7308"/>
    <s v="United States"/>
    <s v="Brnaba"/>
    <s v="Baddeley"/>
    <x v="2"/>
    <n v="10066"/>
    <x v="82"/>
    <x v="0"/>
    <n v="411"/>
    <x v="3083"/>
    <x v="4"/>
    <n v="1380000000000"/>
    <s v="Tennis Shoes"/>
    <n v="12500000000000"/>
    <n v="1"/>
    <n v="517.53"/>
    <n v="569.28300000000002"/>
    <n v="51.753"/>
  </r>
  <r>
    <s v="gid://shopify/LineItem/2154980180046"/>
    <n v="2801"/>
    <s v="United States"/>
    <s v="Kirby"/>
    <s v="Annakin"/>
    <x v="29"/>
    <n v="78502"/>
    <x v="67"/>
    <x v="0"/>
    <n v="5839"/>
    <x v="2177"/>
    <x v="4"/>
    <n v="1380000000000"/>
    <s v="Tennis Shoes"/>
    <n v="12400000000000"/>
    <n v="1"/>
    <n v="537.13"/>
    <n v="590.84299999999996"/>
    <n v="53.713000000000001"/>
  </r>
  <r>
    <s v="gid://shopify/LineItem/2155753013326"/>
    <n v="3325"/>
    <s v="United States"/>
    <s v="Yance"/>
    <s v="Abernethy"/>
    <x v="11"/>
    <n v="65718"/>
    <x v="18"/>
    <x v="0"/>
    <n v="3037"/>
    <x v="3084"/>
    <x v="4"/>
    <n v="150000000000"/>
    <s v="Tennis Shoes"/>
    <n v="1470000000000"/>
    <n v="1"/>
    <n v="517.53"/>
    <n v="569.28300000000002"/>
    <n v="51.753"/>
  </r>
  <r>
    <s v="gid://shopify/LineItem/2151767179342"/>
    <n v="388"/>
    <s v="United States"/>
    <s v="Raynard"/>
    <s v="Jickles"/>
    <x v="4"/>
    <n v="13164"/>
    <x v="169"/>
    <x v="0"/>
    <n v="5022"/>
    <x v="810"/>
    <x v="4"/>
    <n v="1380000000000"/>
    <s v="Tennis Shoes"/>
    <n v="12400000000000"/>
    <n v="1"/>
    <n v="501.53"/>
    <n v="551.68299999999999"/>
    <n v="50.152999999999999"/>
  </r>
  <r>
    <s v="gid://shopify/LineItem/2153040773198"/>
    <n v="1162"/>
    <s v="United States"/>
    <s v="Roxy"/>
    <s v="Greeveson"/>
    <x v="9"/>
    <n v="57863"/>
    <x v="15"/>
    <x v="0"/>
    <n v="4305"/>
    <x v="3085"/>
    <x v="4"/>
    <n v="6689477701"/>
    <s v="Tennis Shoes"/>
    <n v="26355332613"/>
    <n v="1"/>
    <n v="517.53"/>
    <n v="569.28300000000002"/>
    <n v="51.753"/>
  </r>
  <r>
    <s v="gid://shopify/LineItem/2160872882254"/>
    <n v="6980"/>
    <s v="United States"/>
    <s v="Matilda"/>
    <s v="McCrow"/>
    <x v="19"/>
    <n v="17097"/>
    <x v="40"/>
    <x v="0"/>
    <n v="1542"/>
    <x v="3086"/>
    <x v="0"/>
    <n v="6964678149"/>
    <s v="Tennis Shoes"/>
    <n v="24039299333"/>
    <n v="1"/>
    <n v="439.13"/>
    <n v="483.04300000000001"/>
    <n v="43.912999999999997"/>
  </r>
  <r>
    <s v="gid://shopify/LineItem/2155836211278"/>
    <n v="3416"/>
    <s v="United States"/>
    <s v="Lynsey"/>
    <s v="Headan"/>
    <x v="42"/>
    <n v="21934"/>
    <x v="220"/>
    <x v="0"/>
    <n v="3850"/>
    <x v="3087"/>
    <x v="0"/>
    <n v="1515975621"/>
    <s v="Tennis Shoes"/>
    <n v="4655634949"/>
    <n v="1"/>
    <n v="439.13"/>
    <n v="483.04300000000001"/>
    <n v="43.912999999999997"/>
  </r>
  <r>
    <s v="gid://shopify/LineItem/2151735787598"/>
    <n v="356"/>
    <s v="United States"/>
    <s v="Alwin"/>
    <s v="Penman"/>
    <x v="28"/>
    <n v="86910"/>
    <x v="207"/>
    <x v="0"/>
    <n v="807"/>
    <x v="3088"/>
    <x v="1"/>
    <n v="6964678149"/>
    <s v="Tennis Shoes"/>
    <n v="1540000000000"/>
    <n v="1"/>
    <n v="537.13"/>
    <n v="590.84299999999996"/>
    <n v="53.713000000000001"/>
  </r>
  <r>
    <s v="gid://shopify/LineItem/2151820558414"/>
    <n v="440"/>
    <s v="United States"/>
    <s v="Hashim"/>
    <s v="Normand"/>
    <x v="6"/>
    <n v="75458"/>
    <x v="228"/>
    <x v="0"/>
    <n v="1120"/>
    <x v="2637"/>
    <x v="1"/>
    <n v="6964678149"/>
    <s v="Tennis Shoes"/>
    <n v="40427513157"/>
    <n v="1"/>
    <n v="537.13"/>
    <n v="590.84299999999996"/>
    <n v="53.713000000000001"/>
  </r>
  <r>
    <s v="gid://shopify/LineItem/2154448453710"/>
    <n v="2236"/>
    <s v="United States"/>
    <s v="Jerald"/>
    <s v="Mallett"/>
    <x v="28"/>
    <n v="38093"/>
    <x v="118"/>
    <x v="0"/>
    <n v="6246"/>
    <x v="3089"/>
    <x v="1"/>
    <n v="1516160069"/>
    <s v="Tennis Shoes"/>
    <n v="4656276549"/>
    <n v="1"/>
    <n v="537.13"/>
    <n v="590.84299999999996"/>
    <n v="53.713000000000001"/>
  </r>
  <r>
    <s v="gid://shopify/LineItem/2154858184782"/>
    <n v="2674"/>
    <s v="United States"/>
    <s v="Fran"/>
    <s v="Schulz"/>
    <x v="9"/>
    <n v="24289"/>
    <x v="15"/>
    <x v="0"/>
    <n v="4856"/>
    <x v="3090"/>
    <x v="1"/>
    <n v="456942760"/>
    <s v="Tennis Shoes"/>
    <n v="1300507580"/>
    <n v="1"/>
    <n v="537.13"/>
    <n v="590.84299999999996"/>
    <n v="53.713000000000001"/>
  </r>
  <r>
    <s v="gid://shopify/LineItem/2160283779150"/>
    <n v="6452"/>
    <s v="United States"/>
    <s v="Mickey"/>
    <s v="Annetts"/>
    <x v="25"/>
    <n v="77751"/>
    <x v="105"/>
    <x v="0"/>
    <n v="1240"/>
    <x v="1030"/>
    <x v="0"/>
    <n v="167000000000"/>
    <s v="Climbing Shoes"/>
    <n v="1560000000000"/>
    <n v="1"/>
    <n v="439.13"/>
    <n v="483.04300000000001"/>
    <n v="43.912999999999997"/>
  </r>
  <r>
    <s v="gid://shopify/LineItem/2159039053902"/>
    <n v="5671"/>
    <s v="United States"/>
    <s v="Shandra"/>
    <s v="Jako"/>
    <x v="0"/>
    <n v="86873"/>
    <x v="51"/>
    <x v="0"/>
    <n v="5810"/>
    <x v="3091"/>
    <x v="0"/>
    <n v="9060037893"/>
    <s v="Flip-Flops"/>
    <n v="43174842885"/>
    <n v="1"/>
    <n v="439.13"/>
    <n v="483.04300000000001"/>
    <n v="43.912999999999997"/>
  </r>
  <r>
    <s v="gid://shopify/LineItem/2157877198926"/>
    <n v="5068"/>
    <s v="United States"/>
    <s v="Quintus"/>
    <s v="Maden"/>
    <x v="6"/>
    <n v="5517"/>
    <x v="140"/>
    <x v="0"/>
    <n v="5050"/>
    <x v="1282"/>
    <x v="0"/>
    <n v="9060037317"/>
    <s v="Running Shoes"/>
    <n v="43174834053"/>
    <n v="1"/>
    <n v="439.13"/>
    <n v="483.04300000000001"/>
    <n v="43.912999999999997"/>
  </r>
  <r>
    <s v="gid://shopify/LineItem/2159459237966"/>
    <n v="5947"/>
    <s v="United States"/>
    <s v="Hildegarde"/>
    <s v="Ayers"/>
    <x v="11"/>
    <n v="40343"/>
    <x v="99"/>
    <x v="0"/>
    <n v="3968"/>
    <x v="3092"/>
    <x v="0"/>
    <n v="1420000000000"/>
    <s v="Tennis Shoes"/>
    <n v="12600000000000"/>
    <n v="1"/>
    <n v="439.13"/>
    <n v="483.04300000000001"/>
    <n v="43.912999999999997"/>
  </r>
  <r>
    <s v="gid://shopify/LineItem/2153608577102"/>
    <n v="1675"/>
    <s v="United States"/>
    <s v="Michelina"/>
    <s v="Brussell"/>
    <x v="2"/>
    <n v="25658"/>
    <x v="305"/>
    <x v="0"/>
    <n v="4987"/>
    <x v="3093"/>
    <x v="0"/>
    <n v="1430000000000"/>
    <s v="Tennis Shoes"/>
    <n v="12600000000000"/>
    <n v="1"/>
    <n v="439.13"/>
    <n v="483.04300000000001"/>
    <n v="43.912999999999997"/>
  </r>
  <r>
    <s v="gid://shopify/LineItem/2160596844622"/>
    <n v="6757"/>
    <s v="United States"/>
    <s v="Clotilda"/>
    <s v="Powis"/>
    <x v="28"/>
    <n v="57547"/>
    <x v="207"/>
    <x v="0"/>
    <n v="543"/>
    <x v="1192"/>
    <x v="0"/>
    <n v="1380000000000"/>
    <s v="Tennis Shoes"/>
    <n v="12400000000000"/>
    <n v="1"/>
    <n v="439.13"/>
    <n v="483.04300000000001"/>
    <n v="43.912999999999997"/>
  </r>
  <r>
    <s v="gid://shopify/LineItem/2155835064398"/>
    <n v="3415"/>
    <s v="United States"/>
    <s v="Kiah"/>
    <s v="Stive"/>
    <x v="26"/>
    <n v="22499"/>
    <x v="61"/>
    <x v="0"/>
    <n v="4836"/>
    <x v="2960"/>
    <x v="0"/>
    <n v="6442802437"/>
    <s v="Tennis Shoes"/>
    <n v="21306267973"/>
    <n v="1"/>
    <n v="439.13"/>
    <n v="483.04300000000001"/>
    <n v="43.912999999999997"/>
  </r>
  <r>
    <s v="gid://shopify/LineItem/2157153189966"/>
    <n v="4437"/>
    <s v="United States"/>
    <s v="Gerik"/>
    <s v="Pote"/>
    <x v="6"/>
    <n v="45722"/>
    <x v="123"/>
    <x v="0"/>
    <n v="76"/>
    <x v="3094"/>
    <x v="0"/>
    <n v="1430000000000"/>
    <s v="Tennis Shoes"/>
    <n v="12600000000000"/>
    <n v="1"/>
    <n v="439.13"/>
    <n v="483.04300000000001"/>
    <n v="43.912999999999997"/>
  </r>
  <r>
    <s v="gid://shopify/LineItem/2157825884238"/>
    <n v="5022"/>
    <s v="United States"/>
    <s v="Chaim"/>
    <s v="Beyn"/>
    <x v="6"/>
    <n v="23617"/>
    <x v="361"/>
    <x v="0"/>
    <n v="1103"/>
    <x v="3095"/>
    <x v="0"/>
    <n v="150000000000"/>
    <s v="Tennis Shoes"/>
    <n v="1470000000000"/>
    <n v="1"/>
    <n v="439.13"/>
    <n v="483.04300000000001"/>
    <n v="43.912999999999997"/>
  </r>
  <r>
    <s v="gid://shopify/LineItem/2158556676174"/>
    <n v="5386"/>
    <s v="United States"/>
    <s v="Zandra"/>
    <s v="Graith"/>
    <x v="6"/>
    <n v="77051"/>
    <x v="60"/>
    <x v="0"/>
    <n v="4784"/>
    <x v="462"/>
    <x v="0"/>
    <n v="6964674693"/>
    <s v="Tennis Shoes"/>
    <n v="24039257413"/>
    <n v="1"/>
    <n v="439.13"/>
    <n v="483.04300000000001"/>
    <n v="43.912999999999997"/>
  </r>
  <r>
    <s v="gid://shopify/LineItem/2160692887630"/>
    <n v="6832"/>
    <s v="United States"/>
    <s v="Fergus"/>
    <s v="Nurny"/>
    <x v="21"/>
    <n v="5772"/>
    <x v="251"/>
    <x v="0"/>
    <n v="1460"/>
    <x v="2969"/>
    <x v="0"/>
    <n v="6442800709"/>
    <s v="Tennis Shoes"/>
    <n v="21306257861"/>
    <n v="1"/>
    <n v="439.13"/>
    <n v="483.04300000000001"/>
    <n v="43.912999999999997"/>
  </r>
  <r>
    <s v="gid://shopify/LineItem/2157362905166"/>
    <n v="4657"/>
    <s v="United States"/>
    <s v="Karisa"/>
    <s v="Attle"/>
    <x v="26"/>
    <n v="11578"/>
    <x v="242"/>
    <x v="0"/>
    <n v="1383"/>
    <x v="1499"/>
    <x v="0"/>
    <n v="150000000000"/>
    <s v="Tennis Shoes"/>
    <n v="1470000000000"/>
    <n v="1"/>
    <n v="439.13"/>
    <n v="483.04300000000001"/>
    <n v="43.912999999999997"/>
  </r>
  <r>
    <s v="gid://shopify/LineItem/2161116774478"/>
    <n v="7163"/>
    <s v="United States"/>
    <s v="Shea"/>
    <s v="Cordero"/>
    <x v="0"/>
    <n v="96016"/>
    <x v="51"/>
    <x v="0"/>
    <n v="5536"/>
    <x v="3096"/>
    <x v="0"/>
    <n v="6689477701"/>
    <s v="Tennis Shoes"/>
    <n v="22464295301"/>
    <n v="1"/>
    <n v="439.13"/>
    <n v="483.04300000000001"/>
    <n v="43.912999999999997"/>
  </r>
  <r>
    <s v="gid://shopify/LineItem/2153063874638"/>
    <n v="1183"/>
    <s v="United States"/>
    <s v="Patricio"/>
    <s v="Griston"/>
    <x v="25"/>
    <n v="68509"/>
    <x v="105"/>
    <x v="0"/>
    <n v="2044"/>
    <x v="549"/>
    <x v="0"/>
    <n v="1380000000000"/>
    <s v="Tennis Shoes"/>
    <n v="12400000000000"/>
    <n v="1"/>
    <n v="439.13"/>
    <n v="483.04300000000001"/>
    <n v="43.912999999999997"/>
  </r>
  <r>
    <s v="gid://shopify/LineItem/2159031713870"/>
    <n v="5666"/>
    <s v="United States"/>
    <s v="Alexandre"/>
    <s v="Sapsed"/>
    <x v="11"/>
    <n v="87090"/>
    <x v="54"/>
    <x v="0"/>
    <n v="4621"/>
    <x v="3097"/>
    <x v="0"/>
    <n v="1420000000000"/>
    <s v="Tennis Shoes"/>
    <n v="12600000000000"/>
    <n v="1"/>
    <n v="439.13"/>
    <n v="483.04300000000001"/>
    <n v="43.912999999999997"/>
  </r>
  <r>
    <s v="gid://shopify/LineItem/2155740266574"/>
    <n v="3313"/>
    <s v="United States"/>
    <s v="Cynthia"/>
    <s v="MacInnes"/>
    <x v="26"/>
    <n v="52734"/>
    <x v="61"/>
    <x v="0"/>
    <n v="1332"/>
    <x v="3098"/>
    <x v="0"/>
    <n v="1380000000000"/>
    <s v="Tennis Shoes"/>
    <n v="12500000000000"/>
    <n v="1"/>
    <n v="439.13"/>
    <n v="483.04300000000001"/>
    <n v="43.912999999999997"/>
  </r>
  <r>
    <s v="gid://shopify/LineItem/2155723423822"/>
    <n v="3295"/>
    <s v="United States"/>
    <s v="Craig"/>
    <s v="Joder"/>
    <x v="4"/>
    <n v="63002"/>
    <x v="169"/>
    <x v="0"/>
    <n v="1633"/>
    <x v="1882"/>
    <x v="0"/>
    <n v="9058888645"/>
    <s v="Tennis Shoes"/>
    <n v="43149306053"/>
    <n v="1"/>
    <n v="439.13"/>
    <n v="483.04300000000001"/>
    <n v="43.912999999999997"/>
  </r>
  <r>
    <s v="gid://shopify/LineItem/2156382847054"/>
    <n v="3866"/>
    <s v="United States"/>
    <s v="Jessee"/>
    <s v="Barme"/>
    <x v="1"/>
    <n v="99274"/>
    <x v="27"/>
    <x v="0"/>
    <n v="4416"/>
    <x v="3099"/>
    <x v="0"/>
    <n v="1430000000000"/>
    <s v="Tennis Shoes"/>
    <n v="12600000000000"/>
    <n v="1"/>
    <n v="439.13"/>
    <n v="483.04300000000001"/>
    <n v="43.912999999999997"/>
  </r>
  <r>
    <s v="gid://shopify/LineItem/2157912391758"/>
    <n v="5100"/>
    <s v="United States"/>
    <s v="Roobbie"/>
    <s v="Gribben"/>
    <x v="16"/>
    <n v="14149"/>
    <x v="181"/>
    <x v="0"/>
    <n v="1339"/>
    <x v="215"/>
    <x v="0"/>
    <n v="6689477957"/>
    <s v="Tennis Shoes"/>
    <n v="26355394693"/>
    <n v="1"/>
    <n v="439.13"/>
    <n v="483.04300000000001"/>
    <n v="43.912999999999997"/>
  </r>
  <r>
    <s v="gid://shopify/LineItem/2153620537422"/>
    <n v="1684"/>
    <s v="United States"/>
    <s v="Carin"/>
    <s v="Isenor"/>
    <x v="0"/>
    <n v="99840"/>
    <x v="51"/>
    <x v="0"/>
    <n v="2971"/>
    <x v="1856"/>
    <x v="0"/>
    <n v="6137293125"/>
    <s v="Tennis Shoes"/>
    <n v="19946457285"/>
    <n v="1"/>
    <n v="439.13"/>
    <n v="483.04300000000001"/>
    <n v="43.912999999999997"/>
  </r>
  <r>
    <s v="gid://shopify/LineItem/2151506411598"/>
    <n v="147"/>
    <s v="United States"/>
    <s v="Roseanna"/>
    <s v="Crang"/>
    <x v="0"/>
    <n v="17251"/>
    <x v="2"/>
    <x v="0"/>
    <n v="1942"/>
    <x v="2899"/>
    <x v="0"/>
    <n v="1380000000000"/>
    <s v="Tennis Shoes"/>
    <n v="12600000000000"/>
    <n v="1"/>
    <n v="439.13"/>
    <n v="483.04300000000001"/>
    <n v="43.912999999999997"/>
  </r>
  <r>
    <s v="gid://shopify/LineItem/2158532624462"/>
    <n v="5372"/>
    <s v="United States"/>
    <s v="Engracia"/>
    <s v="Coltman"/>
    <x v="2"/>
    <n v="90344"/>
    <x v="16"/>
    <x v="0"/>
    <n v="1262"/>
    <x v="3100"/>
    <x v="0"/>
    <n v="1380000000000"/>
    <s v="Tennis Shoes"/>
    <n v="12400000000000"/>
    <n v="1"/>
    <n v="439.13"/>
    <n v="483.04300000000001"/>
    <n v="43.912999999999997"/>
  </r>
  <r>
    <s v="gid://shopify/LineItem/2156303908942"/>
    <n v="3803"/>
    <s v="United States"/>
    <s v="Fons"/>
    <s v="Arends"/>
    <x v="19"/>
    <n v="77071"/>
    <x v="95"/>
    <x v="0"/>
    <n v="1624"/>
    <x v="3101"/>
    <x v="0"/>
    <n v="7861508741"/>
    <s v="Tennis Shoes"/>
    <n v="29518527493"/>
    <n v="1"/>
    <n v="439.13"/>
    <n v="483.04300000000001"/>
    <n v="43.912999999999997"/>
  </r>
  <r>
    <s v="gid://shopify/LineItem/2159090729038"/>
    <n v="5698"/>
    <s v="United States"/>
    <s v="Jacquelin"/>
    <s v="Camelli"/>
    <x v="12"/>
    <n v="4364"/>
    <x v="20"/>
    <x v="0"/>
    <n v="3425"/>
    <x v="1839"/>
    <x v="0"/>
    <n v="6796749445"/>
    <s v="Walking Shoes"/>
    <n v="22903755013"/>
    <n v="1"/>
    <n v="439.13"/>
    <n v="483.04300000000001"/>
    <n v="43.912999999999997"/>
  </r>
  <r>
    <s v="gid://shopify/LineItem/2157667745870"/>
    <n v="4916"/>
    <s v="United States"/>
    <s v="Olivero"/>
    <s v="Curzey"/>
    <x v="1"/>
    <n v="7509"/>
    <x v="176"/>
    <x v="0"/>
    <n v="4932"/>
    <x v="3102"/>
    <x v="0"/>
    <n v="6137297157"/>
    <s v="Boots"/>
    <n v="19946493061"/>
    <n v="1"/>
    <n v="439.13"/>
    <n v="483.04300000000001"/>
    <n v="43.912999999999997"/>
  </r>
  <r>
    <s v="gid://shopify/LineItem/2157100695630"/>
    <n v="4361"/>
    <s v="United States"/>
    <s v="Angelita"/>
    <s v="Colomb"/>
    <x v="0"/>
    <n v="93251"/>
    <x v="2"/>
    <x v="0"/>
    <n v="4866"/>
    <x v="3103"/>
    <x v="0"/>
    <n v="2350000000000"/>
    <s v="Tennis Shoes"/>
    <n v="21100000000000"/>
    <n v="1"/>
    <n v="439.13"/>
    <n v="483.04300000000001"/>
    <n v="43.912999999999997"/>
  </r>
  <r>
    <s v="gid://shopify/LineItem/2152340291662"/>
    <n v="787"/>
    <s v="United States"/>
    <s v="Sindee"/>
    <s v="Memmory"/>
    <x v="9"/>
    <n v="45150"/>
    <x v="15"/>
    <x v="0"/>
    <n v="658"/>
    <x v="3104"/>
    <x v="0"/>
    <n v="150000000000"/>
    <s v="Tennis Shoes"/>
    <n v="1470000000000"/>
    <n v="1"/>
    <n v="439.13"/>
    <n v="483.04300000000001"/>
    <n v="43.912999999999997"/>
  </r>
  <r>
    <s v="gid://shopify/LineItem/2157166788686"/>
    <n v="4456"/>
    <s v="United States"/>
    <s v="Gustavo"/>
    <s v="Capstaff"/>
    <x v="5"/>
    <n v="11082"/>
    <x v="227"/>
    <x v="0"/>
    <n v="5246"/>
    <x v="3105"/>
    <x v="0"/>
    <n v="150000000000"/>
    <s v="Tennis Shoes"/>
    <n v="1470000000000"/>
    <n v="1"/>
    <n v="439.13"/>
    <n v="483.04300000000001"/>
    <n v="43.912999999999997"/>
  </r>
  <r>
    <s v="gid://shopify/LineItem/2158633156686"/>
    <n v="5427"/>
    <s v="United States"/>
    <s v="Cullie"/>
    <s v="Arsey"/>
    <x v="9"/>
    <n v="86219"/>
    <x v="15"/>
    <x v="0"/>
    <n v="3627"/>
    <x v="2323"/>
    <x v="0"/>
    <n v="6442802437"/>
    <s v="Tennis Shoes"/>
    <n v="21306268101"/>
    <n v="1"/>
    <n v="439.13"/>
    <n v="483.04300000000001"/>
    <n v="43.912999999999997"/>
  </r>
  <r>
    <s v="gid://shopify/LineItem/2159165472846"/>
    <n v="5757"/>
    <s v="United States"/>
    <s v="Rachele"/>
    <s v="Augar"/>
    <x v="6"/>
    <n v="82878"/>
    <x v="368"/>
    <x v="0"/>
    <n v="4545"/>
    <x v="1476"/>
    <x v="0"/>
    <n v="1380000000000"/>
    <s v="Tennis Shoes"/>
    <n v="12400000000000"/>
    <n v="1"/>
    <n v="439.13"/>
    <n v="483.04300000000001"/>
    <n v="43.912999999999997"/>
  </r>
  <r>
    <s v="gid://shopify/LineItem/2159661482062"/>
    <n v="6079"/>
    <s v="United States"/>
    <s v="Tanitansy"/>
    <s v="Rosborough"/>
    <x v="31"/>
    <n v="9933"/>
    <x v="74"/>
    <x v="0"/>
    <n v="5320"/>
    <x v="466"/>
    <x v="0"/>
    <n v="2350000000000"/>
    <s v="Tennis Shoes"/>
    <n v="21100000000000"/>
    <n v="1"/>
    <n v="439.13"/>
    <n v="483.04300000000001"/>
    <n v="43.912999999999997"/>
  </r>
  <r>
    <s v="gid://shopify/LineItem/2158603403342"/>
    <n v="5410"/>
    <s v="United States"/>
    <s v="Darya"/>
    <s v="Greenland"/>
    <x v="0"/>
    <n v="67795"/>
    <x v="51"/>
    <x v="0"/>
    <n v="1663"/>
    <x v="481"/>
    <x v="0"/>
    <n v="6137292741"/>
    <s v="Tennis Shoes"/>
    <n v="19946452165"/>
    <n v="1"/>
    <n v="439.13"/>
    <n v="483.04300000000001"/>
    <n v="43.912999999999997"/>
  </r>
  <r>
    <s v="gid://shopify/LineItem/2157160464462"/>
    <n v="4447"/>
    <s v="United States"/>
    <s v="Lorette"/>
    <s v="McPhilip"/>
    <x v="6"/>
    <n v="26102"/>
    <x v="140"/>
    <x v="0"/>
    <n v="5053"/>
    <x v="418"/>
    <x v="0"/>
    <n v="1380000000000"/>
    <s v="Tennis Shoes"/>
    <n v="12400000000000"/>
    <n v="1"/>
    <n v="439.13"/>
    <n v="483.04300000000001"/>
    <n v="43.912999999999997"/>
  </r>
  <r>
    <s v="gid://shopify/LineItem/2154444423246"/>
    <n v="2230"/>
    <s v="United States"/>
    <s v="Granger"/>
    <s v="Glenton"/>
    <x v="16"/>
    <n v="57345"/>
    <x v="181"/>
    <x v="0"/>
    <n v="6056"/>
    <x v="3106"/>
    <x v="0"/>
    <n v="7579165637"/>
    <s v="Tennis Shoes"/>
    <n v="28143555333"/>
    <n v="1"/>
    <n v="439.13"/>
    <n v="483.04300000000001"/>
    <n v="43.912999999999997"/>
  </r>
  <r>
    <s v="gid://shopify/LineItem/2157170851918"/>
    <n v="4462"/>
    <s v="United States"/>
    <s v="Vasilis"/>
    <s v="Springthorp"/>
    <x v="34"/>
    <n v="64780"/>
    <x v="106"/>
    <x v="0"/>
    <n v="327"/>
    <x v="3107"/>
    <x v="0"/>
    <n v="8624688325"/>
    <s v="Tennis Shoes"/>
    <n v="36980478021"/>
    <n v="1"/>
    <n v="439.13"/>
    <n v="483.04300000000001"/>
    <n v="43.912999999999997"/>
  </r>
  <r>
    <s v="gid://shopify/LineItem/2160693248078"/>
    <n v="6834"/>
    <s v="United States"/>
    <s v="Carlynne"/>
    <s v="Chillcot"/>
    <x v="26"/>
    <n v="59938"/>
    <x v="185"/>
    <x v="0"/>
    <n v="3160"/>
    <x v="2894"/>
    <x v="0"/>
    <n v="6689477509"/>
    <s v="Tennis Shoes"/>
    <n v="31103143109"/>
    <n v="1"/>
    <n v="439.13"/>
    <n v="483.04300000000001"/>
    <n v="43.912999999999997"/>
  </r>
  <r>
    <s v="gid://shopify/LineItem/2151870988366"/>
    <n v="484"/>
    <s v="United States"/>
    <s v="Alene"/>
    <s v="Steckings"/>
    <x v="11"/>
    <n v="2031"/>
    <x v="99"/>
    <x v="0"/>
    <n v="1146"/>
    <x v="3108"/>
    <x v="1"/>
    <n v="7861509637"/>
    <s v="Tennis Shoes"/>
    <n v="29518533125"/>
    <n v="1"/>
    <n v="527.13"/>
    <n v="579.84299999999996"/>
    <n v="52.713000000000001"/>
  </r>
  <r>
    <s v="gid://shopify/LineItem/2158889566286"/>
    <n v="5567"/>
    <s v="United States"/>
    <s v="Guenevere"/>
    <s v="Tixier"/>
    <x v="14"/>
    <n v="4586"/>
    <x v="28"/>
    <x v="0"/>
    <n v="5915"/>
    <x v="3109"/>
    <x v="1"/>
    <n v="6689477509"/>
    <s v="Tennis Shoes"/>
    <n v="31103061637"/>
    <n v="1"/>
    <n v="537.13"/>
    <n v="590.84299999999996"/>
    <n v="53.713000000000001"/>
  </r>
  <r>
    <s v="gid://shopify/LineItem/2157886668878"/>
    <n v="5077"/>
    <s v="United States"/>
    <s v="Doloritas"/>
    <s v="Wadeson"/>
    <x v="6"/>
    <n v="24660"/>
    <x v="9"/>
    <x v="0"/>
    <n v="1856"/>
    <x v="3110"/>
    <x v="1"/>
    <n v="7861510853"/>
    <s v="Flip-Flops"/>
    <n v="29518544069"/>
    <n v="1"/>
    <n v="447.13"/>
    <n v="491.84300000000002"/>
    <n v="44.713000000000001"/>
  </r>
  <r>
    <s v="gid://shopify/LineItem/2154527195214"/>
    <n v="2339"/>
    <s v="United States"/>
    <s v="Cordi"/>
    <s v="Ferryman"/>
    <x v="32"/>
    <n v="83929"/>
    <x v="83"/>
    <x v="0"/>
    <n v="4686"/>
    <x v="3111"/>
    <x v="1"/>
    <n v="1380000000000"/>
    <s v="Flip-Flops"/>
    <n v="12400000000000"/>
    <n v="1"/>
    <n v="567.13"/>
    <n v="623.84299999999996"/>
    <n v="56.713000000000001"/>
  </r>
  <r>
    <s v="gid://shopify/LineItem/2160426221646"/>
    <n v="6591"/>
    <s v="United States"/>
    <s v="Rollin"/>
    <s v="Weblin"/>
    <x v="27"/>
    <n v="58586"/>
    <x v="275"/>
    <x v="0"/>
    <n v="626"/>
    <x v="3112"/>
    <x v="1"/>
    <n v="150000000000"/>
    <s v="Tennis Shoes"/>
    <n v="1470000000000"/>
    <n v="1"/>
    <n v="527.13"/>
    <n v="579.84299999999996"/>
    <n v="52.713000000000001"/>
  </r>
  <r>
    <s v="gid://shopify/LineItem/2151562281038"/>
    <n v="220"/>
    <s v="United States"/>
    <s v="Barnabe"/>
    <s v="Whibley"/>
    <x v="16"/>
    <n v="68248"/>
    <x v="318"/>
    <x v="0"/>
    <n v="2293"/>
    <x v="166"/>
    <x v="1"/>
    <n v="1380000000000"/>
    <s v="Tennis Shoes"/>
    <n v="12400000000000"/>
    <n v="1"/>
    <n v="537.13"/>
    <n v="590.84299999999996"/>
    <n v="53.713000000000001"/>
  </r>
  <r>
    <s v="gid://shopify/LineItem/2156009128014"/>
    <n v="3564"/>
    <s v="United States"/>
    <s v="Nikolia"/>
    <s v="Furse"/>
    <x v="34"/>
    <n v="17284"/>
    <x v="116"/>
    <x v="0"/>
    <n v="2604"/>
    <x v="2957"/>
    <x v="1"/>
    <n v="150000000000"/>
    <s v="Tennis Shoes"/>
    <n v="1470000000000"/>
    <n v="1"/>
    <n v="517.13"/>
    <n v="568.84299999999996"/>
    <n v="51.713000000000001"/>
  </r>
  <r>
    <s v="gid://shopify/LineItem/2159353004110"/>
    <n v="5877"/>
    <s v="United States"/>
    <s v="Emmye"/>
    <s v="Shanley"/>
    <x v="0"/>
    <n v="34768"/>
    <x v="431"/>
    <x v="0"/>
    <n v="491"/>
    <x v="1379"/>
    <x v="1"/>
    <n v="1380000000000"/>
    <s v="Tennis Shoes"/>
    <n v="12400000000000"/>
    <n v="1"/>
    <n v="537.13"/>
    <n v="590.84299999999996"/>
    <n v="53.713000000000001"/>
  </r>
  <r>
    <s v="gid://shopify/LineItem/2151941013582"/>
    <n v="532"/>
    <s v="United States"/>
    <s v="Gilburt"/>
    <s v="Haighton"/>
    <x v="35"/>
    <n v="81469"/>
    <x v="115"/>
    <x v="0"/>
    <n v="2157"/>
    <x v="2357"/>
    <x v="1"/>
    <n v="6689477957"/>
    <s v="Tennis Shoes"/>
    <n v="22464300293"/>
    <n v="1"/>
    <n v="527.13"/>
    <n v="579.84299999999996"/>
    <n v="52.713000000000001"/>
  </r>
  <r>
    <s v="gid://shopify/LineItem/2151779401806"/>
    <n v="403"/>
    <s v="United States"/>
    <s v="Monika"/>
    <s v="Curteis"/>
    <x v="0"/>
    <n v="47622"/>
    <x v="0"/>
    <x v="0"/>
    <n v="1023"/>
    <x v="977"/>
    <x v="1"/>
    <n v="6964678277"/>
    <s v="Tennis Shoes"/>
    <n v="24039301189"/>
    <n v="1"/>
    <n v="517.13"/>
    <n v="568.84299999999996"/>
    <n v="51.713000000000001"/>
  </r>
  <r>
    <s v="gid://shopify/LineItem/2160758489166"/>
    <n v="6898"/>
    <s v="United States"/>
    <s v="Lynett"/>
    <s v="Mattheissen"/>
    <x v="11"/>
    <n v="65215"/>
    <x v="54"/>
    <x v="0"/>
    <n v="5536"/>
    <x v="3113"/>
    <x v="1"/>
    <n v="6689477701"/>
    <s v="Tennis Shoes"/>
    <n v="22464295173"/>
    <n v="1"/>
    <n v="537.13"/>
    <n v="590.84299999999996"/>
    <n v="53.713000000000001"/>
  </r>
  <r>
    <s v="gid://shopify/LineItem/2159318827086"/>
    <n v="5853"/>
    <s v="United States"/>
    <s v="Eolande"/>
    <s v="Willatt"/>
    <x v="11"/>
    <n v="80996"/>
    <x v="18"/>
    <x v="0"/>
    <n v="750"/>
    <x v="414"/>
    <x v="1"/>
    <n v="6442800197"/>
    <s v="Tennis Shoes"/>
    <n v="21306249605"/>
    <n v="1"/>
    <n v="497.13"/>
    <n v="546.84299999999996"/>
    <n v="49.713000000000001"/>
  </r>
  <r>
    <s v="gid://shopify/LineItem/2159342485582"/>
    <n v="5869"/>
    <s v="United States"/>
    <s v="Ronni"/>
    <s v="Dobrovolski"/>
    <x v="8"/>
    <n v="77571"/>
    <x v="90"/>
    <x v="0"/>
    <n v="3146"/>
    <x v="2390"/>
    <x v="1"/>
    <n v="6870668613"/>
    <s v="Tennis Shoes"/>
    <n v="23268252229"/>
    <n v="1"/>
    <n v="575.13"/>
    <n v="632.64300000000003"/>
    <n v="57.512999999999998"/>
  </r>
  <r>
    <s v="gid://shopify/LineItem/2157115146318"/>
    <n v="4392"/>
    <s v="United States"/>
    <s v="Kendrick"/>
    <s v="Pickles"/>
    <x v="2"/>
    <n v="20381"/>
    <x v="338"/>
    <x v="0"/>
    <n v="4763"/>
    <x v="1393"/>
    <x v="1"/>
    <n v="1780000000000"/>
    <s v="Tennis Shoes"/>
    <n v="17600000000000"/>
    <n v="1"/>
    <n v="537.13"/>
    <n v="590.84299999999996"/>
    <n v="53.713000000000001"/>
  </r>
  <r>
    <s v="gid://shopify/LineItem/2159310667854"/>
    <n v="5846"/>
    <s v="United States"/>
    <s v="Raquela"/>
    <s v="Aleksidze"/>
    <x v="7"/>
    <n v="30379"/>
    <x v="347"/>
    <x v="0"/>
    <n v="3384"/>
    <x v="3114"/>
    <x v="1"/>
    <n v="6689477957"/>
    <s v="Tennis Shoes"/>
    <n v="26355404485"/>
    <n v="1"/>
    <n v="527.13"/>
    <n v="579.84299999999996"/>
    <n v="52.713000000000001"/>
  </r>
  <r>
    <s v="gid://shopify/LineItem/2160790863950"/>
    <n v="6920"/>
    <s v="United States"/>
    <s v="Alaric"/>
    <s v="Godehard.sf"/>
    <x v="47"/>
    <n v="97998"/>
    <x v="343"/>
    <x v="0"/>
    <n v="3478"/>
    <x v="3115"/>
    <x v="1"/>
    <n v="6689477957"/>
    <s v="Tennis Shoes"/>
    <n v="26355404485"/>
    <n v="1"/>
    <n v="527.13"/>
    <n v="579.84299999999996"/>
    <n v="52.713000000000001"/>
  </r>
  <r>
    <s v="gid://shopify/LineItem/2155779489870"/>
    <n v="3350"/>
    <s v="United States"/>
    <s v="Alena"/>
    <s v="Peasgood"/>
    <x v="16"/>
    <n v="10941"/>
    <x v="34"/>
    <x v="0"/>
    <n v="3982"/>
    <x v="3116"/>
    <x v="1"/>
    <n v="1380000000000"/>
    <s v="Tennis Shoes"/>
    <n v="12400000000000"/>
    <n v="1"/>
    <n v="527.13"/>
    <n v="579.84299999999996"/>
    <n v="52.713000000000001"/>
  </r>
  <r>
    <s v="gid://shopify/LineItem/2152004517966"/>
    <n v="572"/>
    <s v="United States"/>
    <s v="Johnny"/>
    <s v="Sibyllina"/>
    <x v="2"/>
    <n v="93435"/>
    <x v="197"/>
    <x v="0"/>
    <n v="4302"/>
    <x v="1074"/>
    <x v="1"/>
    <n v="1380000000000"/>
    <s v="Tennis Shoes"/>
    <n v="12400000000000"/>
    <n v="1"/>
    <n v="537.13"/>
    <n v="590.84299999999996"/>
    <n v="53.713000000000001"/>
  </r>
  <r>
    <s v="gid://shopify/LineItem/2155806621774"/>
    <n v="3379"/>
    <s v="United States"/>
    <s v="Kassandra"/>
    <s v="Leedal"/>
    <x v="6"/>
    <n v="29410"/>
    <x v="342"/>
    <x v="0"/>
    <n v="5324"/>
    <x v="3117"/>
    <x v="1"/>
    <n v="7861509509"/>
    <s v="Tennis Shoes"/>
    <n v="29518531525"/>
    <n v="1"/>
    <n v="517.13"/>
    <n v="568.84299999999996"/>
    <n v="51.713000000000001"/>
  </r>
  <r>
    <s v="gid://shopify/LineItem/2157694124110"/>
    <n v="4943"/>
    <s v="United States"/>
    <s v="Fairfax"/>
    <s v="Dollimore"/>
    <x v="2"/>
    <n v="37458"/>
    <x v="19"/>
    <x v="0"/>
    <n v="3190"/>
    <x v="1380"/>
    <x v="1"/>
    <n v="7861509509"/>
    <s v="Tennis Shoes"/>
    <n v="29518532037"/>
    <n v="1"/>
    <n v="517.13"/>
    <n v="568.84299999999996"/>
    <n v="51.713000000000001"/>
  </r>
  <r>
    <s v="gid://shopify/LineItem/2157581172814"/>
    <n v="4833"/>
    <s v="United States"/>
    <s v="Gwendolin"/>
    <s v="Sandyford"/>
    <x v="9"/>
    <n v="77688"/>
    <x v="15"/>
    <x v="0"/>
    <n v="1268"/>
    <x v="3118"/>
    <x v="1"/>
    <n v="6479954245"/>
    <s v="Walking Shoes"/>
    <n v="21459691781"/>
    <n v="1"/>
    <n v="517.13"/>
    <n v="568.84299999999996"/>
    <n v="51.713000000000001"/>
  </r>
  <r>
    <s v="gid://shopify/LineItem/2152077197390"/>
    <n v="632"/>
    <s v="United States"/>
    <s v="Gay"/>
    <s v="Simonot"/>
    <x v="2"/>
    <n v="70598"/>
    <x v="197"/>
    <x v="0"/>
    <n v="2763"/>
    <x v="3119"/>
    <x v="1"/>
    <n v="7861509637"/>
    <s v="Tennis Shoes"/>
    <n v="29518533125"/>
    <n v="1"/>
    <n v="615.13"/>
    <n v="676.64300000000003"/>
    <n v="61.512999999999998"/>
  </r>
  <r>
    <s v="gid://shopify/LineItem/2160810688590"/>
    <n v="6931"/>
    <s v="United States"/>
    <s v="Dirk"/>
    <s v="Sainer"/>
    <x v="2"/>
    <n v="62336"/>
    <x v="420"/>
    <x v="0"/>
    <n v="2083"/>
    <x v="3120"/>
    <x v="1"/>
    <n v="1420000000000"/>
    <s v="Tennis Shoes"/>
    <n v="12600000000000"/>
    <n v="1"/>
    <n v="537.13"/>
    <n v="590.84299999999996"/>
    <n v="53.713000000000001"/>
  </r>
  <r>
    <s v="gid://shopify/LineItem/2160767860814"/>
    <n v="6904"/>
    <s v="United States"/>
    <s v="Cass"/>
    <s v="Wrankling"/>
    <x v="0"/>
    <n v="13852"/>
    <x v="51"/>
    <x v="0"/>
    <n v="3501"/>
    <x v="865"/>
    <x v="1"/>
    <n v="7861509637"/>
    <s v="Tennis Shoes"/>
    <n v="29518532549"/>
    <n v="1"/>
    <n v="527.13"/>
    <n v="579.84299999999996"/>
    <n v="52.713000000000001"/>
  </r>
  <r>
    <s v="gid://shopify/LineItem/2158546944078"/>
    <n v="5382"/>
    <s v="United States"/>
    <s v="Vina"/>
    <s v="Lavens"/>
    <x v="20"/>
    <n v="2292"/>
    <x v="42"/>
    <x v="0"/>
    <n v="964"/>
    <x v="3121"/>
    <x v="1"/>
    <n v="6137293317"/>
    <s v="Tennis Shoes"/>
    <n v="19946459397"/>
    <n v="1"/>
    <n v="537.13"/>
    <n v="590.84299999999996"/>
    <n v="53.713000000000001"/>
  </r>
  <r>
    <s v="gid://shopify/LineItem/2157815726158"/>
    <n v="5012"/>
    <s v="United States"/>
    <s v="Morgen"/>
    <s v="Ridwood"/>
    <x v="36"/>
    <n v="4840"/>
    <x v="124"/>
    <x v="0"/>
    <n v="255"/>
    <x v="3122"/>
    <x v="1"/>
    <n v="2350000000000"/>
    <s v="Tennis Shoes"/>
    <n v="21100000000000"/>
    <n v="1"/>
    <n v="537.13"/>
    <n v="590.84299999999996"/>
    <n v="53.713000000000001"/>
  </r>
  <r>
    <s v="gid://shopify/LineItem/2157650870350"/>
    <n v="4897"/>
    <s v="United States"/>
    <s v="Susie"/>
    <s v="Benninck"/>
    <x v="0"/>
    <n v="16895"/>
    <x v="37"/>
    <x v="0"/>
    <n v="3956"/>
    <x v="3123"/>
    <x v="1"/>
    <n v="150000000000"/>
    <s v="Tennis Shoes"/>
    <n v="1470000000000"/>
    <n v="1"/>
    <n v="537.13"/>
    <n v="590.84299999999996"/>
    <n v="53.713000000000001"/>
  </r>
  <r>
    <s v="gid://shopify/LineItem/2156280873038"/>
    <n v="3790"/>
    <s v="United States"/>
    <s v="Katheryn"/>
    <s v="Van Der Weedenburg"/>
    <x v="0"/>
    <n v="21537"/>
    <x v="97"/>
    <x v="0"/>
    <n v="3869"/>
    <x v="3124"/>
    <x v="1"/>
    <n v="150000000000"/>
    <s v="Tennis Shoes"/>
    <n v="1470000000000"/>
    <n v="1"/>
    <n v="537.13"/>
    <n v="590.84299999999996"/>
    <n v="53.713000000000001"/>
  </r>
  <r>
    <s v="gid://shopify/LineItem/2156003721294"/>
    <n v="3554"/>
    <s v="United States"/>
    <s v="Benita"/>
    <s v="Breznovic"/>
    <x v="7"/>
    <n v="40539"/>
    <x v="12"/>
    <x v="0"/>
    <n v="621"/>
    <x v="1141"/>
    <x v="1"/>
    <n v="8624686981"/>
    <s v="Tennis Shoes"/>
    <n v="36980470789"/>
    <n v="1"/>
    <n v="605.13"/>
    <n v="665.64300000000003"/>
    <n v="60.512999999999998"/>
  </r>
  <r>
    <s v="gid://shopify/LineItem/2156313837646"/>
    <n v="3808"/>
    <s v="United States"/>
    <s v="Maximilian"/>
    <s v="Burland"/>
    <x v="11"/>
    <n v="2126"/>
    <x v="18"/>
    <x v="0"/>
    <n v="3931"/>
    <x v="3125"/>
    <x v="1"/>
    <n v="1380000000000"/>
    <s v="Boots"/>
    <n v="12400000000000"/>
    <n v="1"/>
    <n v="615.13"/>
    <n v="676.64300000000003"/>
    <n v="61.512999999999998"/>
  </r>
  <r>
    <s v="gid://shopify/LineItem/2151867482190"/>
    <n v="482"/>
    <s v="United States"/>
    <s v="Arabelle"/>
    <s v="Scourge"/>
    <x v="13"/>
    <n v="74261"/>
    <x v="33"/>
    <x v="0"/>
    <n v="717"/>
    <x v="3126"/>
    <x v="1"/>
    <n v="6442802245"/>
    <s v="Tennis Shoes"/>
    <n v="21306267141"/>
    <n v="1"/>
    <n v="517.13"/>
    <n v="568.84299999999996"/>
    <n v="51.713000000000001"/>
  </r>
  <r>
    <s v="gid://shopify/LineItem/2153281486926"/>
    <n v="1402"/>
    <s v="United States"/>
    <s v="Bobine"/>
    <s v="Tuffrey"/>
    <x v="6"/>
    <n v="92128"/>
    <x v="81"/>
    <x v="0"/>
    <n v="3229"/>
    <x v="2334"/>
    <x v="1"/>
    <n v="7861509637"/>
    <s v="Tennis Shoes"/>
    <n v="29518533125"/>
    <n v="1"/>
    <n v="527.13"/>
    <n v="579.84299999999996"/>
    <n v="52.713000000000001"/>
  </r>
  <r>
    <s v="gid://shopify/LineItem/2156371083342"/>
    <n v="3851"/>
    <s v="United States"/>
    <s v="Petronella"/>
    <s v="McCooke"/>
    <x v="15"/>
    <n v="42890"/>
    <x v="32"/>
    <x v="0"/>
    <n v="2640"/>
    <x v="146"/>
    <x v="1"/>
    <n v="9058891141"/>
    <s v="Tennis Shoes"/>
    <n v="43149345477"/>
    <n v="1"/>
    <n v="595.13"/>
    <n v="654.64300000000003"/>
    <n v="59.512999999999998"/>
  </r>
  <r>
    <s v="gid://shopify/LineItem/2156201214030"/>
    <n v="3720"/>
    <s v="United States"/>
    <s v="Karee"/>
    <s v="Yitzhakov"/>
    <x v="11"/>
    <n v="20102"/>
    <x v="18"/>
    <x v="0"/>
    <n v="5232"/>
    <x v="3127"/>
    <x v="1"/>
    <n v="1380000000000"/>
    <s v="Tennis Shoes"/>
    <n v="12400000000000"/>
    <n v="1"/>
    <n v="537.13"/>
    <n v="590.84299999999996"/>
    <n v="53.713000000000001"/>
  </r>
  <r>
    <s v="gid://shopify/LineItem/2157583269966"/>
    <n v="4836"/>
    <s v="United States"/>
    <s v="Brenda"/>
    <s v="Gilroy"/>
    <x v="3"/>
    <n v="50957"/>
    <x v="432"/>
    <x v="0"/>
    <n v="3284"/>
    <x v="2836"/>
    <x v="1"/>
    <n v="150000000000"/>
    <s v="Tennis Shoes"/>
    <n v="1470000000000"/>
    <n v="1"/>
    <n v="595.13"/>
    <n v="654.64300000000003"/>
    <n v="59.512999999999998"/>
  </r>
  <r>
    <s v="gid://shopify/LineItem/2151896481870"/>
    <n v="505"/>
    <s v="United States"/>
    <s v="Deni"/>
    <s v="Minall"/>
    <x v="16"/>
    <n v="34956"/>
    <x v="34"/>
    <x v="0"/>
    <n v="1095"/>
    <x v="705"/>
    <x v="1"/>
    <n v="8624686981"/>
    <s v="Tennis Shoes"/>
    <n v="36980470597"/>
    <n v="1"/>
    <n v="507.13"/>
    <n v="557.84299999999996"/>
    <n v="50.713000000000001"/>
  </r>
  <r>
    <s v="gid://shopify/LineItem/2151782318158"/>
    <n v="406"/>
    <s v="United States"/>
    <s v="Carlye"/>
    <s v="McCurry"/>
    <x v="12"/>
    <n v="626"/>
    <x v="352"/>
    <x v="0"/>
    <n v="3635"/>
    <x v="3128"/>
    <x v="1"/>
    <n v="150000000000"/>
    <s v="Tennis Shoes"/>
    <n v="1470000000000"/>
    <n v="1"/>
    <n v="497.13"/>
    <n v="546.84299999999996"/>
    <n v="49.713000000000001"/>
  </r>
  <r>
    <s v="gid://shopify/LineItem/2153170698318"/>
    <n v="1292"/>
    <s v="United States"/>
    <s v="Lorita"/>
    <s v="Girogetti"/>
    <x v="0"/>
    <n v="83708"/>
    <x v="0"/>
    <x v="0"/>
    <n v="5987"/>
    <x v="3129"/>
    <x v="1"/>
    <n v="8624686981"/>
    <s v="Tennis Shoes"/>
    <n v="36980470661"/>
    <n v="1"/>
    <n v="507.13"/>
    <n v="557.84299999999996"/>
    <n v="50.713000000000001"/>
  </r>
  <r>
    <s v="gid://shopify/LineItem/2156082495566"/>
    <n v="3621"/>
    <s v="United States"/>
    <s v="Nonnah"/>
    <s v="Shiels"/>
    <x v="38"/>
    <n v="32960"/>
    <x v="370"/>
    <x v="0"/>
    <n v="2801"/>
    <x v="3130"/>
    <x v="1"/>
    <n v="150000000000"/>
    <s v="Tennis Shoes"/>
    <n v="1470000000000"/>
    <n v="1"/>
    <n v="517.13"/>
    <n v="568.84299999999996"/>
    <n v="51.713000000000001"/>
  </r>
  <r>
    <s v="gid://shopify/LineItem/2156209504334"/>
    <n v="3732"/>
    <s v="United States"/>
    <s v="Nataline"/>
    <s v="Jordan"/>
    <x v="15"/>
    <n v="76661"/>
    <x v="48"/>
    <x v="0"/>
    <n v="5279"/>
    <x v="3131"/>
    <x v="1"/>
    <n v="1380000000000"/>
    <s v="Tennis Shoes"/>
    <n v="12500000000000"/>
    <n v="1"/>
    <n v="537.13"/>
    <n v="590.84299999999996"/>
    <n v="53.713000000000001"/>
  </r>
  <r>
    <s v="gid://shopify/LineItem/2157567803470"/>
    <n v="4825"/>
    <s v="United States"/>
    <s v="Carolee"/>
    <s v="De Ambrosi"/>
    <x v="2"/>
    <n v="6000"/>
    <x v="159"/>
    <x v="0"/>
    <n v="4361"/>
    <x v="3132"/>
    <x v="1"/>
    <n v="1780000000000"/>
    <s v="Tennis Shoes"/>
    <n v="17600000000000"/>
    <n v="1"/>
    <n v="527.13"/>
    <n v="579.84299999999996"/>
    <n v="52.713000000000001"/>
  </r>
  <r>
    <s v="gid://shopify/LineItem/2151437795406"/>
    <n v="91"/>
    <s v="United States"/>
    <s v="Elladine"/>
    <s v="Gallico"/>
    <x v="48"/>
    <n v="23775"/>
    <x v="433"/>
    <x v="0"/>
    <n v="2947"/>
    <x v="3133"/>
    <x v="1"/>
    <n v="1430000000000"/>
    <s v="Tennis Shoes"/>
    <n v="12600000000000"/>
    <n v="1"/>
    <n v="537.13"/>
    <n v="590.84299999999996"/>
    <n v="53.713000000000001"/>
  </r>
  <r>
    <s v="gid://shopify/LineItem/2152024571982"/>
    <n v="584"/>
    <s v="United States"/>
    <s v="Lynnette"/>
    <s v="Maneylaws"/>
    <x v="0"/>
    <n v="83359"/>
    <x v="190"/>
    <x v="0"/>
    <n v="504"/>
    <x v="3134"/>
    <x v="1"/>
    <n v="150000000000"/>
    <s v="Tennis Shoes"/>
    <n v="1470000000000"/>
    <n v="1"/>
    <n v="537.13"/>
    <n v="590.84299999999996"/>
    <n v="53.713000000000001"/>
  </r>
  <r>
    <s v="gid://shopify/LineItem/2153157132366"/>
    <n v="1274"/>
    <s v="United States"/>
    <s v="Brana"/>
    <s v="Lott"/>
    <x v="43"/>
    <n v="36831"/>
    <x v="270"/>
    <x v="0"/>
    <n v="1929"/>
    <x v="701"/>
    <x v="1"/>
    <n v="8624700549"/>
    <s v="Walking Shoes"/>
    <n v="36980578757"/>
    <n v="1"/>
    <n v="497.13"/>
    <n v="546.84299999999996"/>
    <n v="49.713000000000001"/>
  </r>
  <r>
    <s v="gid://shopify/LineItem/2159396323406"/>
    <n v="5910"/>
    <s v="United States"/>
    <s v="Rene"/>
    <s v="Stonbridge"/>
    <x v="6"/>
    <n v="91732"/>
    <x v="368"/>
    <x v="0"/>
    <n v="5767"/>
    <x v="3135"/>
    <x v="1"/>
    <n v="1380000000000"/>
    <s v="Walking Shoes"/>
    <n v="12400000000000"/>
    <n v="1"/>
    <n v="527.13"/>
    <n v="579.84299999999996"/>
    <n v="52.713000000000001"/>
  </r>
  <r>
    <s v="gid://shopify/LineItem/2151560839246"/>
    <n v="217"/>
    <s v="United States"/>
    <s v="Raye"/>
    <s v="Dunkley"/>
    <x v="20"/>
    <n v="31357"/>
    <x v="417"/>
    <x v="0"/>
    <n v="4901"/>
    <x v="3136"/>
    <x v="1"/>
    <n v="6689477509"/>
    <s v="Tennis Shoes"/>
    <n v="22464293189"/>
    <n v="1"/>
    <n v="635.13"/>
    <n v="698.64300000000003"/>
    <n v="63.512999999999998"/>
  </r>
  <r>
    <s v="gid://shopify/LineItem/2156140920910"/>
    <n v="3668"/>
    <s v="United States"/>
    <s v="Rebekkah"/>
    <s v="Elby"/>
    <x v="8"/>
    <n v="81614"/>
    <x v="157"/>
    <x v="0"/>
    <n v="4219"/>
    <x v="3137"/>
    <x v="1"/>
    <n v="1380000000000"/>
    <s v="Tennis Shoes"/>
    <n v="12400000000000"/>
    <n v="1"/>
    <n v="497.13"/>
    <n v="546.84299999999996"/>
    <n v="49.713000000000001"/>
  </r>
  <r>
    <s v="gid://shopify/LineItem/2156536758350"/>
    <n v="4007"/>
    <s v="United States"/>
    <s v="Filia"/>
    <s v="Fransson"/>
    <x v="17"/>
    <n v="29502"/>
    <x v="145"/>
    <x v="0"/>
    <n v="4052"/>
    <x v="3138"/>
    <x v="1"/>
    <n v="150000000000"/>
    <s v="Tennis Shoes"/>
    <n v="1470000000000"/>
    <n v="1"/>
    <n v="537.13"/>
    <n v="590.84299999999996"/>
    <n v="53.713000000000001"/>
  </r>
  <r>
    <s v="gid://shopify/LineItem/2160544022606"/>
    <n v="6709"/>
    <s v="United States"/>
    <s v="Elonore"/>
    <s v="Cutchee"/>
    <x v="4"/>
    <n v="67805"/>
    <x v="5"/>
    <x v="0"/>
    <n v="346"/>
    <x v="75"/>
    <x v="0"/>
    <n v="6689477509"/>
    <s v="Tennis Shoes"/>
    <n v="22464293253"/>
    <n v="1"/>
    <n v="537.13"/>
    <n v="590.84299999999996"/>
    <n v="53.713000000000001"/>
  </r>
  <r>
    <s v="gid://shopify/LineItem/2153127477326"/>
    <n v="1249"/>
    <s v="United States"/>
    <s v="Goddard"/>
    <s v="Elfitt"/>
    <x v="6"/>
    <n v="92746"/>
    <x v="434"/>
    <x v="0"/>
    <n v="4433"/>
    <x v="3139"/>
    <x v="0"/>
    <n v="1380000000000"/>
    <s v="Boots"/>
    <n v="12400000000000"/>
    <n v="1"/>
    <n v="635.92999999999995"/>
    <n v="699.52300000000002"/>
    <n v="63.593000000000004"/>
  </r>
  <r>
    <s v="gid://shopify/LineItem/2154662428750"/>
    <n v="2464"/>
    <s v="United States"/>
    <s v="Mariellen"/>
    <s v="Prickett"/>
    <x v="26"/>
    <n v="2406"/>
    <x v="223"/>
    <x v="0"/>
    <n v="6263"/>
    <x v="3050"/>
    <x v="0"/>
    <n v="1410000000000"/>
    <s v="Tennis Shoes"/>
    <n v="12500000000000"/>
    <n v="1"/>
    <n v="446.57"/>
    <n v="491.22699999999998"/>
    <n v="44.656999999999996"/>
  </r>
  <r>
    <s v="gid://shopify/LineItem/2153863774286"/>
    <n v="1914"/>
    <s v="United States"/>
    <s v="Ardath"/>
    <s v="Mineghelli"/>
    <x v="22"/>
    <n v="12421"/>
    <x v="170"/>
    <x v="0"/>
    <n v="3504"/>
    <x v="2998"/>
    <x v="0"/>
    <n v="1410000000000"/>
    <s v="Tennis Shoes"/>
    <n v="12500000000000"/>
    <n v="1"/>
    <n v="527.13"/>
    <n v="579.84299999999996"/>
    <n v="52.713000000000001"/>
  </r>
  <r>
    <s v="gid://shopify/LineItem/2153244983374"/>
    <n v="1355"/>
    <s v="United States"/>
    <s v="Jude"/>
    <s v="Garriock"/>
    <x v="14"/>
    <n v="51348"/>
    <x v="423"/>
    <x v="0"/>
    <n v="4580"/>
    <x v="1813"/>
    <x v="1"/>
    <n v="150000000000"/>
    <s v="Tennis Shoes"/>
    <n v="1470000000000"/>
    <n v="1"/>
    <n v="497.13"/>
    <n v="546.84299999999996"/>
    <n v="49.713000000000001"/>
  </r>
  <r>
    <s v="gid://shopify/LineItem/2158647312462"/>
    <n v="5439"/>
    <s v="United States"/>
    <s v="Marcelo"/>
    <s v="Poker"/>
    <x v="2"/>
    <n v="78015"/>
    <x v="101"/>
    <x v="0"/>
    <n v="91"/>
    <x v="1067"/>
    <x v="3"/>
    <n v="8624698501"/>
    <s v="Walking Shoes"/>
    <n v="36980570117"/>
    <n v="1"/>
    <n v="547.92999999999995"/>
    <n v="602.72299999999996"/>
    <n v="54.792999999999999"/>
  </r>
  <r>
    <s v="gid://shopify/LineItem/2153568895054"/>
    <n v="1644"/>
    <s v="United States"/>
    <s v="Charmian"/>
    <s v="Summerhayes"/>
    <x v="31"/>
    <n v="68529"/>
    <x v="98"/>
    <x v="0"/>
    <n v="346"/>
    <x v="3140"/>
    <x v="4"/>
    <n v="150000000000"/>
    <s v="Running Shoes"/>
    <n v="1470000000000"/>
    <n v="1"/>
    <n v="537.13"/>
    <n v="590.84299999999996"/>
    <n v="53.713000000000001"/>
  </r>
  <r>
    <s v="gid://shopify/LineItem/2159286452302"/>
    <n v="5834"/>
    <s v="United States"/>
    <s v="Rebekah"/>
    <s v="Hupka"/>
    <x v="6"/>
    <n v="4355"/>
    <x v="53"/>
    <x v="0"/>
    <n v="2694"/>
    <x v="1661"/>
    <x v="4"/>
    <n v="166000000000"/>
    <s v="Sandals"/>
    <n v="1560000000000"/>
    <n v="1"/>
    <n v="487.13"/>
    <n v="535.84299999999996"/>
    <n v="48.713000000000001"/>
  </r>
  <r>
    <s v="gid://shopify/LineItem/2155916066894"/>
    <n v="3491"/>
    <s v="United States"/>
    <s v="Gerhard"/>
    <s v="Bridgeman"/>
    <x v="38"/>
    <n v="30755"/>
    <x v="130"/>
    <x v="0"/>
    <n v="5700"/>
    <x v="3141"/>
    <x v="4"/>
    <n v="150000000000"/>
    <s v="Tennis Shoes"/>
    <n v="1470000000000"/>
    <n v="1"/>
    <n v="527.13"/>
    <n v="579.84299999999996"/>
    <n v="52.713000000000001"/>
  </r>
  <r>
    <s v="gid://shopify/LineItem/2154060021838"/>
    <n v="2020"/>
    <s v="United States"/>
    <s v="Rhoda"/>
    <s v="Ferronet"/>
    <x v="0"/>
    <n v="98717"/>
    <x v="190"/>
    <x v="0"/>
    <n v="4092"/>
    <x v="3142"/>
    <x v="2"/>
    <n v="166000000000"/>
    <s v="Sandals"/>
    <n v="1560000000000"/>
    <n v="1"/>
    <n v="539.92999999999995"/>
    <n v="593.923"/>
    <n v="53.993000000000002"/>
  </r>
  <r>
    <s v="gid://shopify/LineItem/2161222156366"/>
    <n v="7253"/>
    <s v="United States"/>
    <s v="Izzy"/>
    <s v="Ivasechko"/>
    <x v="3"/>
    <n v="46700"/>
    <x v="62"/>
    <x v="0"/>
    <n v="753"/>
    <x v="3143"/>
    <x v="2"/>
    <n v="166000000000"/>
    <s v="Sandals"/>
    <n v="1560000000000"/>
    <n v="1"/>
    <n v="562.33000000000004"/>
    <n v="618.56299999999999"/>
    <n v="56.232999999999997"/>
  </r>
  <r>
    <s v="gid://shopify/LineItem/2151553925198"/>
    <n v="208"/>
    <s v="United States"/>
    <s v="Deana"/>
    <s v="Quodling"/>
    <x v="0"/>
    <n v="96301"/>
    <x v="2"/>
    <x v="0"/>
    <n v="5190"/>
    <x v="3144"/>
    <x v="2"/>
    <n v="166000000000"/>
    <s v="Sandals"/>
    <n v="1560000000000"/>
    <n v="1"/>
    <n v="535.13"/>
    <n v="588.64300000000003"/>
    <n v="53.512999999999998"/>
  </r>
  <r>
    <s v="gid://shopify/LineItem/2157183139918"/>
    <n v="4472"/>
    <s v="United States"/>
    <s v="Alene"/>
    <s v="Longhi"/>
    <x v="14"/>
    <n v="62071"/>
    <x v="302"/>
    <x v="0"/>
    <n v="564"/>
    <x v="1432"/>
    <x v="2"/>
    <n v="150000000000"/>
    <s v="Tennis Shoes"/>
    <n v="1470000000000"/>
    <n v="1"/>
    <n v="527.13"/>
    <n v="579.84299999999996"/>
    <n v="52.713000000000001"/>
  </r>
  <r>
    <s v="gid://shopify/LineItem/2160976035918"/>
    <n v="7055"/>
    <s v="United States"/>
    <s v="Forest"/>
    <s v="Perris"/>
    <x v="6"/>
    <n v="40116"/>
    <x v="72"/>
    <x v="0"/>
    <n v="1184"/>
    <x v="655"/>
    <x v="2"/>
    <n v="150000000000"/>
    <s v="Tennis Shoes"/>
    <n v="1470000000000"/>
    <n v="1"/>
    <n v="509.53"/>
    <n v="560.48299999999995"/>
    <n v="50.953000000000003"/>
  </r>
  <r>
    <s v="gid://shopify/LineItem/2151787036750"/>
    <n v="412"/>
    <s v="United States"/>
    <s v="Neal"/>
    <s v="Hartshorn"/>
    <x v="16"/>
    <n v="70209"/>
    <x v="34"/>
    <x v="0"/>
    <n v="1820"/>
    <x v="3145"/>
    <x v="2"/>
    <n v="150000000000"/>
    <s v="Walking Shoes"/>
    <n v="1470000000000"/>
    <n v="1"/>
    <n v="497.13"/>
    <n v="546.84299999999996"/>
    <n v="49.713000000000001"/>
  </r>
  <r>
    <s v="gid://shopify/LineItem/2155449024590"/>
    <n v="3190"/>
    <s v="United States"/>
    <s v="Vite"/>
    <s v="Hailwood"/>
    <x v="4"/>
    <n v="40300"/>
    <x v="169"/>
    <x v="0"/>
    <n v="5033"/>
    <x v="3146"/>
    <x v="2"/>
    <n v="150000000000"/>
    <s v="Walking Shoes"/>
    <n v="1470000000000"/>
    <n v="1"/>
    <n v="545.13"/>
    <n v="599.64300000000003"/>
    <n v="54.512999999999998"/>
  </r>
  <r>
    <s v="gid://shopify/LineItem/2154809065550"/>
    <n v="2636"/>
    <s v="United States"/>
    <s v="Flemming"/>
    <s v="Patis"/>
    <x v="31"/>
    <n v="44047"/>
    <x v="74"/>
    <x v="0"/>
    <n v="5267"/>
    <x v="3147"/>
    <x v="0"/>
    <n v="150000000000"/>
    <s v="Running Shoes"/>
    <n v="1470000000000"/>
    <n v="1"/>
    <n v="527.13"/>
    <n v="579.84299999999996"/>
    <n v="52.713000000000001"/>
  </r>
  <r>
    <s v="gid://shopify/LineItem/2159236644942"/>
    <n v="5803"/>
    <s v="United States"/>
    <s v="Catherin"/>
    <s v="Ambrois"/>
    <x v="26"/>
    <n v="18647"/>
    <x v="223"/>
    <x v="0"/>
    <n v="3994"/>
    <x v="3148"/>
    <x v="0"/>
    <n v="150000000000"/>
    <s v="Running Shoes"/>
    <n v="1470000000000"/>
    <n v="1"/>
    <n v="556.73"/>
    <n v="612.40300000000002"/>
    <n v="55.673000000000002"/>
  </r>
  <r>
    <s v="gid://shopify/LineItem/2152339701838"/>
    <n v="786"/>
    <s v="United States"/>
    <s v="Faustine"/>
    <s v="Largen"/>
    <x v="6"/>
    <n v="13579"/>
    <x v="53"/>
    <x v="0"/>
    <n v="2493"/>
    <x v="3149"/>
    <x v="0"/>
    <n v="150000000000"/>
    <s v="Running Shoes"/>
    <n v="1470000000000"/>
    <n v="1"/>
    <n v="830.13"/>
    <n v="913.14300000000003"/>
    <n v="83.013000000000005"/>
  </r>
  <r>
    <s v="gid://shopify/LineItem/2151785037902"/>
    <n v="410"/>
    <s v="United States"/>
    <s v="Adan"/>
    <s v="McMeekin"/>
    <x v="0"/>
    <n v="67637"/>
    <x v="0"/>
    <x v="0"/>
    <n v="5504"/>
    <x v="2698"/>
    <x v="0"/>
    <n v="166000000000"/>
    <s v="Sandals"/>
    <n v="1560000000000"/>
    <n v="1"/>
    <n v="487.13"/>
    <n v="535.84299999999996"/>
    <n v="48.713000000000001"/>
  </r>
  <r>
    <s v="gid://shopify/LineItem/2156029771854"/>
    <n v="3582"/>
    <s v="United States"/>
    <s v="Lindsey"/>
    <s v="Eustis"/>
    <x v="11"/>
    <n v="54764"/>
    <x v="234"/>
    <x v="0"/>
    <n v="5671"/>
    <x v="3150"/>
    <x v="0"/>
    <n v="166000000000"/>
    <s v="Sandals"/>
    <n v="1560000000000"/>
    <n v="1"/>
    <n v="487.13"/>
    <n v="535.84299999999996"/>
    <n v="48.713000000000001"/>
  </r>
  <r>
    <s v="gid://shopify/LineItem/2159146827854"/>
    <n v="5738"/>
    <s v="United States"/>
    <s v="Austin"/>
    <s v="Checketts"/>
    <x v="15"/>
    <n v="77417"/>
    <x v="91"/>
    <x v="0"/>
    <n v="5031"/>
    <x v="1286"/>
    <x v="0"/>
    <n v="166000000000"/>
    <s v="Sandals"/>
    <n v="1560000000000"/>
    <n v="1"/>
    <n v="711.13"/>
    <n v="782.24300000000005"/>
    <n v="71.113"/>
  </r>
  <r>
    <s v="gid://shopify/LineItem/2153453092942"/>
    <n v="1524"/>
    <s v="United States"/>
    <s v="Malynda"/>
    <s v="Baudrey"/>
    <x v="8"/>
    <n v="79777"/>
    <x v="90"/>
    <x v="0"/>
    <n v="2832"/>
    <x v="3151"/>
    <x v="0"/>
    <n v="166000000000"/>
    <s v="Sandals"/>
    <n v="1560000000000"/>
    <n v="1"/>
    <n v="487.13"/>
    <n v="535.84299999999996"/>
    <n v="48.713000000000001"/>
  </r>
  <r>
    <s v="gid://shopify/LineItem/2157861011534"/>
    <n v="5052"/>
    <s v="United States"/>
    <s v="Corie"/>
    <s v="Grimsdike"/>
    <x v="37"/>
    <n v="34385"/>
    <x v="193"/>
    <x v="0"/>
    <n v="1901"/>
    <x v="1378"/>
    <x v="0"/>
    <n v="166000000000"/>
    <s v="Sandals"/>
    <n v="1560000000000"/>
    <n v="1"/>
    <n v="603.13"/>
    <n v="663.44299999999998"/>
    <n v="60.313000000000002"/>
  </r>
  <r>
    <s v="gid://shopify/LineItem/2160373792846"/>
    <n v="6556"/>
    <s v="United States"/>
    <s v="Gertrud"/>
    <s v="Delmonti"/>
    <x v="46"/>
    <n v="81552"/>
    <x v="327"/>
    <x v="0"/>
    <n v="3857"/>
    <x v="3152"/>
    <x v="0"/>
    <n v="166000000000"/>
    <s v="Sandals"/>
    <n v="1560000000000"/>
    <n v="1"/>
    <n v="535.13"/>
    <n v="588.64300000000003"/>
    <n v="53.512999999999998"/>
  </r>
  <r>
    <s v="gid://shopify/LineItem/2155767332942"/>
    <n v="3339"/>
    <s v="United States"/>
    <s v="Puff"/>
    <s v="Gayle"/>
    <x v="31"/>
    <n v="35552"/>
    <x v="74"/>
    <x v="0"/>
    <n v="2053"/>
    <x v="2337"/>
    <x v="0"/>
    <n v="166000000000"/>
    <s v="Sandals"/>
    <n v="1560000000000"/>
    <n v="1"/>
    <n v="570.33000000000004"/>
    <n v="627.36300000000006"/>
    <n v="57.033000000000001"/>
  </r>
  <r>
    <s v="gid://shopify/LineItem/2155110498382"/>
    <n v="2951"/>
    <s v="United States"/>
    <s v="Inger"/>
    <s v="Fawlo"/>
    <x v="0"/>
    <n v="61506"/>
    <x v="190"/>
    <x v="0"/>
    <n v="1283"/>
    <x v="3153"/>
    <x v="0"/>
    <n v="150000000000"/>
    <s v="Tennis Shoes"/>
    <n v="1470000000000"/>
    <n v="1"/>
    <n v="509.53"/>
    <n v="560.48299999999995"/>
    <n v="50.953000000000003"/>
  </r>
  <r>
    <s v="gid://shopify/LineItem/2154862346318"/>
    <n v="2680"/>
    <s v="United States"/>
    <s v="Roobbie"/>
    <s v="Letixier"/>
    <x v="27"/>
    <n v="59212"/>
    <x v="360"/>
    <x v="0"/>
    <n v="4053"/>
    <x v="3154"/>
    <x v="0"/>
    <n v="150000000000"/>
    <s v="Tennis Shoes"/>
    <n v="1470000000000"/>
    <n v="1"/>
    <n v="527.13"/>
    <n v="579.84299999999996"/>
    <n v="52.713000000000001"/>
  </r>
  <r>
    <s v="gid://shopify/LineItem/2153148514382"/>
    <n v="1266"/>
    <s v="United States"/>
    <s v="Shalna"/>
    <s v="Klimschak"/>
    <x v="14"/>
    <n v="63131"/>
    <x v="162"/>
    <x v="0"/>
    <n v="346"/>
    <x v="3155"/>
    <x v="0"/>
    <n v="150000000000"/>
    <s v="Tennis Shoes"/>
    <n v="1470000000000"/>
    <n v="1"/>
    <n v="587.92999999999995"/>
    <n v="646.72299999999996"/>
    <n v="58.792999999999999"/>
  </r>
  <r>
    <s v="gid://shopify/LineItem/2159376564302"/>
    <n v="5897"/>
    <s v="United States"/>
    <s v="Rianon"/>
    <s v="Scalera"/>
    <x v="17"/>
    <n v="98589"/>
    <x v="290"/>
    <x v="0"/>
    <n v="6106"/>
    <x v="1719"/>
    <x v="0"/>
    <n v="150000000000"/>
    <s v="Tennis Shoes"/>
    <n v="1470000000000"/>
    <n v="1"/>
    <n v="527.13"/>
    <n v="579.84299999999996"/>
    <n v="52.713000000000001"/>
  </r>
  <r>
    <s v="gid://shopify/LineItem/2160702095438"/>
    <n v="6843"/>
    <s v="United States"/>
    <s v="Shantee"/>
    <s v="Domenici"/>
    <x v="3"/>
    <n v="60148"/>
    <x v="7"/>
    <x v="0"/>
    <n v="1325"/>
    <x v="2639"/>
    <x v="0"/>
    <n v="150000000000"/>
    <s v="Tennis Shoes"/>
    <n v="1470000000000"/>
    <n v="1"/>
    <n v="703.13"/>
    <n v="773.44299999999998"/>
    <n v="70.313000000000002"/>
  </r>
  <r>
    <s v="gid://shopify/LineItem/2155020320846"/>
    <n v="2851"/>
    <s v="United States"/>
    <s v="Chickie"/>
    <s v="Schneider"/>
    <x v="0"/>
    <n v="9943"/>
    <x v="0"/>
    <x v="0"/>
    <n v="1720"/>
    <x v="2298"/>
    <x v="0"/>
    <n v="150000000000"/>
    <s v="Tennis Shoes"/>
    <n v="1470000000000"/>
    <n v="1"/>
    <n v="585.13"/>
    <n v="643.64300000000003"/>
    <n v="58.512999999999998"/>
  </r>
  <r>
    <s v="gid://shopify/LineItem/2152435515470"/>
    <n v="854"/>
    <s v="United States"/>
    <s v="Elisha"/>
    <s v="Duferie"/>
    <x v="23"/>
    <n v="49570"/>
    <x v="204"/>
    <x v="0"/>
    <n v="2743"/>
    <x v="3156"/>
    <x v="0"/>
    <n v="8624698501"/>
    <s v="Walking Shoes"/>
    <n v="36980570373"/>
    <n v="1"/>
    <n v="485.53"/>
    <n v="534.08299999999997"/>
    <n v="48.552999999999997"/>
  </r>
  <r>
    <s v="gid://shopify/LineItem/2152032895054"/>
    <n v="592"/>
    <s v="United States"/>
    <s v="Willie"/>
    <s v="Gonneau"/>
    <x v="28"/>
    <n v="85134"/>
    <x v="59"/>
    <x v="0"/>
    <n v="2541"/>
    <x v="3157"/>
    <x v="0"/>
    <n v="161000000000"/>
    <s v="Walking Shoes"/>
    <n v="1550000000000"/>
    <n v="1"/>
    <n v="497.13"/>
    <n v="546.84299999999996"/>
    <n v="49.713000000000001"/>
  </r>
  <r>
    <s v="gid://shopify/LineItem/2157863927886"/>
    <n v="5054"/>
    <s v="United States"/>
    <s v="Alena"/>
    <s v="Copozio"/>
    <x v="0"/>
    <n v="68020"/>
    <x v="51"/>
    <x v="0"/>
    <n v="2898"/>
    <x v="1841"/>
    <x v="0"/>
    <n v="150000000000"/>
    <s v="Tennis Shoes"/>
    <n v="1470000000000"/>
    <n v="3"/>
    <n v="775.13"/>
    <n v="852.64300000000003"/>
    <n v="77.513000000000005"/>
  </r>
  <r>
    <s v="gid://shopify/LineItem/2153277227086"/>
    <n v="1397"/>
    <s v="United States"/>
    <s v="Clemence"/>
    <s v="Yurenin"/>
    <x v="46"/>
    <n v="88757"/>
    <x v="295"/>
    <x v="0"/>
    <n v="5536"/>
    <x v="3158"/>
    <x v="0"/>
    <n v="150000000000"/>
    <s v="Tennis Shoes"/>
    <n v="1470000000000"/>
    <n v="1"/>
    <n v="807.13"/>
    <n v="887.84299999999996"/>
    <n v="80.712999999999994"/>
  </r>
  <r>
    <s v="gid://shopify/LineItem/2151959986254"/>
    <n v="547"/>
    <s v="United States"/>
    <s v="Lucita"/>
    <s v="Baird"/>
    <x v="21"/>
    <n v="27094"/>
    <x v="192"/>
    <x v="0"/>
    <n v="2346"/>
    <x v="3159"/>
    <x v="0"/>
    <n v="150000000000"/>
    <s v="Tennis Shoes"/>
    <n v="1470000000000"/>
    <n v="1"/>
    <n v="527.13"/>
    <n v="579.84299999999996"/>
    <n v="52.713000000000001"/>
  </r>
  <r>
    <s v="gid://shopify/LineItem/2152925659214"/>
    <n v="1047"/>
    <s v="United States"/>
    <s v="Jerrylee"/>
    <s v="Goldwater"/>
    <x v="11"/>
    <n v="73358"/>
    <x v="18"/>
    <x v="0"/>
    <n v="2458"/>
    <x v="1512"/>
    <x v="0"/>
    <n v="9058893509"/>
    <s v="Boy's"/>
    <n v="43149364933"/>
    <n v="1"/>
    <n v="439.13"/>
    <n v="483.04300000000001"/>
    <n v="43.912999999999997"/>
  </r>
  <r>
    <s v="gid://shopify/LineItem/2154830299214"/>
    <n v="2654"/>
    <s v="United States"/>
    <s v="Trent"/>
    <s v="Cusack"/>
    <x v="5"/>
    <n v="2850"/>
    <x v="24"/>
    <x v="0"/>
    <n v="6273"/>
    <x v="3160"/>
    <x v="0"/>
    <n v="150000000000"/>
    <s v="Tennis Shoes"/>
    <n v="1470000000000"/>
    <n v="1"/>
    <n v="509.53"/>
    <n v="560.48299999999995"/>
    <n v="50.953000000000003"/>
  </r>
  <r>
    <s v="gid://shopify/LineItem/2154496327758"/>
    <n v="2295"/>
    <s v="United States"/>
    <s v="Erny"/>
    <s v="Luciani"/>
    <x v="9"/>
    <n v="41680"/>
    <x v="15"/>
    <x v="0"/>
    <n v="2196"/>
    <x v="3161"/>
    <x v="0"/>
    <n v="166000000000"/>
    <s v="Sandals"/>
    <n v="1560000000000"/>
    <n v="1"/>
    <n v="711.13"/>
    <n v="782.24300000000005"/>
    <n v="71.113"/>
  </r>
  <r>
    <s v="gid://shopify/LineItem/2155714707534"/>
    <n v="3284"/>
    <s v="United States"/>
    <s v="Joyous"/>
    <s v="Wife"/>
    <x v="2"/>
    <n v="37730"/>
    <x v="357"/>
    <x v="0"/>
    <n v="6015"/>
    <x v="2693"/>
    <x v="0"/>
    <n v="150000000000"/>
    <s v="Tennis Shoes"/>
    <n v="1470000000000"/>
    <n v="1"/>
    <n v="829.13"/>
    <n v="912.04300000000001"/>
    <n v="82.912999999999997"/>
  </r>
  <r>
    <s v="gid://shopify/LineItem/2157024378958"/>
    <n v="4252"/>
    <s v="United States"/>
    <s v="Preston"/>
    <s v="Gariff"/>
    <x v="0"/>
    <n v="60933"/>
    <x v="85"/>
    <x v="0"/>
    <n v="2602"/>
    <x v="3162"/>
    <x v="2"/>
    <n v="166000000000"/>
    <s v="Sandals"/>
    <n v="1560000000000"/>
    <n v="1"/>
    <n v="523.92999999999995"/>
    <n v="576.32299999999998"/>
    <n v="52.393000000000001"/>
  </r>
  <r>
    <s v="gid://shopify/LineItem/2152073396302"/>
    <n v="626"/>
    <s v="United States"/>
    <s v="Genvieve"/>
    <s v="Bellison"/>
    <x v="11"/>
    <n v="63689"/>
    <x v="18"/>
    <x v="0"/>
    <n v="6064"/>
    <x v="845"/>
    <x v="0"/>
    <n v="166000000000"/>
    <s v="Sandals"/>
    <n v="1560000000000"/>
    <n v="1"/>
    <n v="633.13"/>
    <n v="696.44299999999998"/>
    <n v="63.313000000000002"/>
  </r>
  <r>
    <s v="gid://shopify/LineItem/2160138879054"/>
    <n v="6277"/>
    <s v="United States"/>
    <s v="Barty"/>
    <s v="Fountaine"/>
    <x v="27"/>
    <n v="19062"/>
    <x v="277"/>
    <x v="0"/>
    <n v="6261"/>
    <x v="123"/>
    <x v="0"/>
    <n v="150000000000"/>
    <s v="Tennis Shoes"/>
    <n v="1470000000000"/>
    <n v="1"/>
    <n v="743.13"/>
    <n v="817.44299999999998"/>
    <n v="74.313000000000002"/>
  </r>
  <r>
    <s v="gid://shopify/LineItem/2159573106766"/>
    <n v="6025"/>
    <s v="United States"/>
    <s v="Lindsey"/>
    <s v="Chasmar"/>
    <x v="9"/>
    <n v="78638"/>
    <x v="15"/>
    <x v="0"/>
    <n v="5226"/>
    <x v="3163"/>
    <x v="0"/>
    <n v="150000000000"/>
    <s v="Tennis Shoes"/>
    <n v="1470000000000"/>
    <n v="1"/>
    <n v="571.13"/>
    <n v="628.24300000000005"/>
    <n v="57.113"/>
  </r>
  <r>
    <s v="gid://shopify/LineItem/2156366397518"/>
    <n v="3843"/>
    <s v="United States"/>
    <s v="Bobbe"/>
    <s v="Verbeek"/>
    <x v="22"/>
    <n v="52312"/>
    <x v="4"/>
    <x v="0"/>
    <n v="2906"/>
    <x v="3164"/>
    <x v="0"/>
    <n v="150000000000"/>
    <s v="Tennis Shoes"/>
    <n v="1470000000000"/>
    <n v="1"/>
    <n v="509.53"/>
    <n v="560.48299999999995"/>
    <n v="50.953000000000003"/>
  </r>
  <r>
    <s v="gid://shopify/LineItem/2161218715726"/>
    <n v="7251"/>
    <s v="United States"/>
    <s v="Linus"/>
    <s v="Arend"/>
    <x v="6"/>
    <n v="63086"/>
    <x v="393"/>
    <x v="0"/>
    <n v="1097"/>
    <x v="3165"/>
    <x v="0"/>
    <n v="150000000000"/>
    <s v="Tennis Shoes"/>
    <n v="1470000000000"/>
    <n v="1"/>
    <n v="527.13"/>
    <n v="579.84299999999996"/>
    <n v="52.713000000000001"/>
  </r>
  <r>
    <s v="gid://shopify/LineItem/2152937095246"/>
    <n v="1057"/>
    <s v="United States"/>
    <s v="Augustine"/>
    <s v="Aucott"/>
    <x v="8"/>
    <n v="25779"/>
    <x v="90"/>
    <x v="0"/>
    <n v="2808"/>
    <x v="2125"/>
    <x v="0"/>
    <n v="150000000000"/>
    <s v="Tennis Shoes"/>
    <n v="1470000000000"/>
    <n v="1"/>
    <n v="712.73"/>
    <n v="784.00300000000004"/>
    <n v="71.272999999999996"/>
  </r>
  <r>
    <s v="gid://shopify/LineItem/2160481730638"/>
    <n v="6654"/>
    <s v="United States"/>
    <s v="Lonnard"/>
    <s v="Paule"/>
    <x v="29"/>
    <n v="85006"/>
    <x v="243"/>
    <x v="0"/>
    <n v="4321"/>
    <x v="3166"/>
    <x v="0"/>
    <n v="150000000000"/>
    <s v="Tennis Shoes"/>
    <n v="1470000000000"/>
    <n v="1"/>
    <n v="587.92999999999995"/>
    <n v="646.72299999999996"/>
    <n v="58.792999999999999"/>
  </r>
  <r>
    <s v="gid://shopify/LineItem/2160743546958"/>
    <n v="6887"/>
    <s v="United States"/>
    <s v="Scotti"/>
    <s v="Mosdell"/>
    <x v="0"/>
    <n v="31605"/>
    <x v="97"/>
    <x v="0"/>
    <n v="2719"/>
    <x v="3167"/>
    <x v="0"/>
    <n v="150000000000"/>
    <s v="Tennis Shoes"/>
    <n v="1470000000000"/>
    <n v="1"/>
    <n v="571.92999999999995"/>
    <n v="629.12300000000005"/>
    <n v="57.192999999999998"/>
  </r>
  <r>
    <s v="gid://shopify/LineItem/2154641719374"/>
    <n v="2441"/>
    <s v="United States"/>
    <s v="Killy"/>
    <s v="Dorin"/>
    <x v="6"/>
    <n v="57612"/>
    <x v="104"/>
    <x v="0"/>
    <n v="6358"/>
    <x v="3168"/>
    <x v="0"/>
    <n v="150000000000"/>
    <s v="Tennis Shoes"/>
    <n v="1470000000000"/>
    <n v="1"/>
    <n v="509.53"/>
    <n v="560.48299999999995"/>
    <n v="50.953000000000003"/>
  </r>
  <r>
    <s v="gid://shopify/LineItem/2158223556686"/>
    <n v="5286"/>
    <s v="United States"/>
    <s v="Nert"/>
    <s v="Testo"/>
    <x v="6"/>
    <n v="90753"/>
    <x v="274"/>
    <x v="0"/>
    <n v="1812"/>
    <x v="3169"/>
    <x v="0"/>
    <n v="8624698501"/>
    <s v="Walking Shoes"/>
    <n v="36980569733"/>
    <n v="1"/>
    <n v="497.13"/>
    <n v="546.84299999999996"/>
    <n v="49.713000000000001"/>
  </r>
  <r>
    <s v="gid://shopify/LineItem/2155737153614"/>
    <n v="3311"/>
    <s v="United States"/>
    <s v="Nicolas"/>
    <s v="Switsur"/>
    <x v="28"/>
    <n v="34455"/>
    <x v="118"/>
    <x v="0"/>
    <n v="6282"/>
    <x v="3170"/>
    <x v="4"/>
    <n v="150000000000"/>
    <s v="Running Shoes"/>
    <n v="1470000000000"/>
    <n v="1"/>
    <n v="475.88"/>
    <n v="523.46799999999996"/>
    <n v="47.588000000000001"/>
  </r>
  <r>
    <s v="gid://shopify/LineItem/2160476553294"/>
    <n v="6648"/>
    <s v="United States"/>
    <s v="Rob"/>
    <s v="Beecroft"/>
    <x v="17"/>
    <n v="43816"/>
    <x v="313"/>
    <x v="0"/>
    <n v="2588"/>
    <x v="2528"/>
    <x v="4"/>
    <n v="150000000000"/>
    <s v="Running Shoes"/>
    <n v="1470000000000"/>
    <n v="1"/>
    <n v="534.38"/>
    <n v="587.81799999999998"/>
    <n v="53.438000000000002"/>
  </r>
  <r>
    <s v="gid://shopify/LineItem/2153132851278"/>
    <n v="1252"/>
    <s v="United States"/>
    <s v="Veronique"/>
    <s v="Craggs"/>
    <x v="28"/>
    <n v="35452"/>
    <x v="402"/>
    <x v="0"/>
    <n v="264"/>
    <x v="559"/>
    <x v="4"/>
    <n v="150000000000"/>
    <s v="Running Shoes"/>
    <n v="1470000000000"/>
    <n v="1"/>
    <n v="488.13"/>
    <n v="536.94299999999998"/>
    <n v="48.813000000000002"/>
  </r>
  <r>
    <s v="gid://shopify/LineItem/2152065564750"/>
    <n v="620"/>
    <s v="United States"/>
    <s v="Flora"/>
    <s v="Mutch"/>
    <x v="31"/>
    <n v="62758"/>
    <x v="144"/>
    <x v="0"/>
    <n v="3223"/>
    <x v="2002"/>
    <x v="4"/>
    <n v="150000000000"/>
    <s v="Tennis Shoes"/>
    <n v="1470000000000"/>
    <n v="1"/>
    <n v="500.73"/>
    <n v="550.803"/>
    <n v="50.073"/>
  </r>
  <r>
    <s v="gid://shopify/LineItem/2156392939598"/>
    <n v="3873"/>
    <s v="United States"/>
    <s v="Sashenka"/>
    <s v="Mainland"/>
    <x v="18"/>
    <n v="298"/>
    <x v="39"/>
    <x v="0"/>
    <n v="2711"/>
    <x v="3171"/>
    <x v="4"/>
    <n v="150000000000"/>
    <s v="Tennis Shoes"/>
    <n v="1470000000000"/>
    <n v="1"/>
    <n v="623.92999999999995"/>
    <n v="686.32299999999998"/>
    <n v="62.393000000000001"/>
  </r>
  <r>
    <s v="gid://shopify/LineItem/2152396816462"/>
    <n v="824"/>
    <s v="United States"/>
    <s v="Collie"/>
    <s v="Deppen"/>
    <x v="0"/>
    <n v="39838"/>
    <x v="0"/>
    <x v="0"/>
    <n v="5939"/>
    <x v="1363"/>
    <x v="4"/>
    <n v="1410000000000"/>
    <s v="Tennis Shoes"/>
    <n v="12500000000000"/>
    <n v="1"/>
    <n v="527.13"/>
    <n v="579.84299999999996"/>
    <n v="52.713000000000001"/>
  </r>
  <r>
    <s v="gid://shopify/LineItem/2161062117454"/>
    <n v="7119"/>
    <s v="United States"/>
    <s v="Pieter"/>
    <s v="Andino"/>
    <x v="23"/>
    <n v="88781"/>
    <x v="45"/>
    <x v="0"/>
    <n v="5062"/>
    <x v="3016"/>
    <x v="4"/>
    <n v="1410000000000"/>
    <s v="Tennis Shoes"/>
    <n v="12500000000000"/>
    <n v="1"/>
    <n v="497.63"/>
    <n v="547.39300000000003"/>
    <n v="49.762999999999998"/>
  </r>
  <r>
    <s v="gid://shopify/LineItem/2157174063182"/>
    <n v="4464"/>
    <s v="United States"/>
    <s v="Felic"/>
    <s v="Peskin"/>
    <x v="21"/>
    <n v="90735"/>
    <x v="92"/>
    <x v="0"/>
    <n v="1672"/>
    <x v="1329"/>
    <x v="0"/>
    <n v="150000000000"/>
    <s v="Walking Shoes"/>
    <n v="1470000000000"/>
    <n v="1"/>
    <n v="439.13"/>
    <n v="483.04300000000001"/>
    <n v="43.912999999999997"/>
  </r>
  <r>
    <s v="gid://shopify/LineItem/2151852507214"/>
    <n v="471"/>
    <s v="United States"/>
    <s v="Kerrill"/>
    <s v="Goodinge"/>
    <x v="19"/>
    <n v="67214"/>
    <x v="117"/>
    <x v="0"/>
    <n v="4414"/>
    <x v="3172"/>
    <x v="1"/>
    <n v="166000000000"/>
    <s v="Sandals"/>
    <n v="1560000000000"/>
    <n v="1"/>
    <n v="927.13"/>
    <n v="1019.843"/>
    <n v="92.712999999999994"/>
  </r>
  <r>
    <s v="gid://shopify/LineItem/2154477977678"/>
    <n v="2269"/>
    <s v="United States"/>
    <s v="Bartram"/>
    <s v="Blunsen"/>
    <x v="11"/>
    <n v="30760"/>
    <x v="54"/>
    <x v="0"/>
    <n v="5207"/>
    <x v="3173"/>
    <x v="3"/>
    <n v="6964678149"/>
    <s v="Tennis Shoes"/>
    <n v="24039299013"/>
    <n v="1"/>
    <n v="693.13"/>
    <n v="762.44299999999998"/>
    <n v="69.313000000000002"/>
  </r>
  <r>
    <s v="gid://shopify/LineItem/2154986242126"/>
    <n v="2808"/>
    <s v="United States"/>
    <s v="Nickolaus"/>
    <s v="Castleton"/>
    <x v="4"/>
    <n v="19323"/>
    <x v="169"/>
    <x v="0"/>
    <n v="5303"/>
    <x v="3071"/>
    <x v="3"/>
    <n v="1516160069"/>
    <s v="Tennis Shoes"/>
    <n v="4656276421"/>
    <n v="1"/>
    <n v="595.92999999999995"/>
    <n v="655.52300000000002"/>
    <n v="59.593000000000004"/>
  </r>
  <r>
    <s v="gid://shopify/LineItem/2153578823758"/>
    <n v="1653"/>
    <s v="United States"/>
    <s v="Lorne"/>
    <s v="Agett"/>
    <x v="9"/>
    <n v="41670"/>
    <x v="15"/>
    <x v="0"/>
    <n v="5826"/>
    <x v="3174"/>
    <x v="3"/>
    <n v="290741845"/>
    <s v="Tennis Shoes"/>
    <n v="1540000000000"/>
    <n v="1"/>
    <n v="509.53"/>
    <n v="560.48299999999995"/>
    <n v="50.953000000000003"/>
  </r>
  <r>
    <s v="gid://shopify/LineItem/2160177643598"/>
    <n v="6303"/>
    <s v="United States"/>
    <s v="Rozanna"/>
    <s v="Figg"/>
    <x v="28"/>
    <n v="27655"/>
    <x v="402"/>
    <x v="0"/>
    <n v="1965"/>
    <x v="3175"/>
    <x v="3"/>
    <n v="1073374917"/>
    <s v="Running Shoes"/>
    <n v="3326140293"/>
    <n v="1"/>
    <n v="459.13"/>
    <n v="505.04300000000001"/>
    <n v="45.912999999999997"/>
  </r>
  <r>
    <s v="gid://shopify/LineItem/2152907440206"/>
    <n v="1025"/>
    <s v="United States"/>
    <s v="Zola"/>
    <s v="Hoggan"/>
    <x v="26"/>
    <n v="8611"/>
    <x v="138"/>
    <x v="0"/>
    <n v="1840"/>
    <x v="612"/>
    <x v="3"/>
    <n v="1515975621"/>
    <s v="Tennis Shoes"/>
    <n v="4655635205"/>
    <n v="1"/>
    <n v="635.13"/>
    <n v="698.64300000000003"/>
    <n v="63.512999999999998"/>
  </r>
  <r>
    <s v="gid://shopify/LineItem/2152137785422"/>
    <n v="669"/>
    <s v="United States"/>
    <s v="Floyd"/>
    <s v="Sherlock"/>
    <x v="1"/>
    <n v="40976"/>
    <x v="27"/>
    <x v="0"/>
    <n v="2212"/>
    <x v="3176"/>
    <x v="3"/>
    <n v="1515975621"/>
    <s v="Tennis Shoes"/>
    <n v="4655635269"/>
    <n v="1"/>
    <n v="693.13"/>
    <n v="762.44299999999998"/>
    <n v="69.313000000000002"/>
  </r>
  <r>
    <s v="gid://shopify/LineItem/2154719969358"/>
    <n v="2529"/>
    <s v="United States"/>
    <s v="Darren"/>
    <s v="Spreadbury"/>
    <x v="26"/>
    <n v="5430"/>
    <x v="70"/>
    <x v="0"/>
    <n v="3927"/>
    <x v="3053"/>
    <x v="3"/>
    <n v="456942760"/>
    <s v="Tennis Shoes"/>
    <n v="1300507596"/>
    <n v="1"/>
    <n v="635.13"/>
    <n v="698.64300000000003"/>
    <n v="63.512999999999998"/>
  </r>
  <r>
    <s v="gid://shopify/LineItem/2152967602254"/>
    <n v="1086"/>
    <s v="United States"/>
    <s v="Avrit"/>
    <s v="Fancutt"/>
    <x v="46"/>
    <n v="64495"/>
    <x v="320"/>
    <x v="0"/>
    <n v="2261"/>
    <x v="789"/>
    <x v="3"/>
    <n v="89844235"/>
    <s v="Tennis Shoes"/>
    <n v="823406169"/>
    <n v="1"/>
    <n v="507.13"/>
    <n v="557.84299999999996"/>
    <n v="50.713000000000001"/>
  </r>
  <r>
    <s v="gid://shopify/LineItem/2160002072654"/>
    <n v="6254"/>
    <s v="United States"/>
    <s v="Granger"/>
    <s v="Vardie"/>
    <x v="16"/>
    <n v="49499"/>
    <x v="181"/>
    <x v="0"/>
    <n v="3963"/>
    <x v="3177"/>
    <x v="3"/>
    <n v="456942760"/>
    <s v="Tennis Shoes"/>
    <n v="44727452869"/>
    <n v="1"/>
    <n v="693.13"/>
    <n v="762.44299999999998"/>
    <n v="69.313000000000002"/>
  </r>
  <r>
    <s v="gid://shopify/LineItem/2154673832014"/>
    <n v="2478"/>
    <s v="United States"/>
    <s v="Alena"/>
    <s v="Aldcorne"/>
    <x v="28"/>
    <n v="56321"/>
    <x v="143"/>
    <x v="0"/>
    <n v="5348"/>
    <x v="3178"/>
    <x v="3"/>
    <n v="456942760"/>
    <s v="Tennis Shoes"/>
    <n v="12600000000000"/>
    <n v="1"/>
    <n v="517.53"/>
    <n v="569.28300000000002"/>
    <n v="51.753"/>
  </r>
  <r>
    <s v="gid://shopify/LineItem/2153299411022"/>
    <n v="1413"/>
    <s v="United States"/>
    <s v="Hillier"/>
    <s v="Bleier"/>
    <x v="19"/>
    <n v="51473"/>
    <x v="40"/>
    <x v="0"/>
    <n v="4586"/>
    <x v="2296"/>
    <x v="3"/>
    <n v="1587389957"/>
    <s v="Walking Shoes"/>
    <n v="4874998981"/>
    <n v="1"/>
    <n v="517.13"/>
    <n v="568.84299999999996"/>
    <n v="51.713000000000001"/>
  </r>
  <r>
    <s v="gid://shopify/LineItem/2153722052686"/>
    <n v="1789"/>
    <s v="United States"/>
    <s v="Ericha"/>
    <s v="Guly"/>
    <x v="9"/>
    <n v="52215"/>
    <x v="15"/>
    <x v="0"/>
    <n v="1299"/>
    <x v="3179"/>
    <x v="3"/>
    <n v="3467398661"/>
    <s v="Sandals"/>
    <n v="19943625925"/>
    <n v="1"/>
    <n v="899.63"/>
    <n v="989.59299999999996"/>
    <n v="89.962999999999994"/>
  </r>
  <r>
    <s v="gid://shopify/LineItem/2157250609230"/>
    <n v="4550"/>
    <s v="United States"/>
    <s v="Janaye"/>
    <s v="Isaksen"/>
    <x v="27"/>
    <n v="66002"/>
    <x v="360"/>
    <x v="0"/>
    <n v="2049"/>
    <x v="1268"/>
    <x v="3"/>
    <n v="1515975621"/>
    <s v="Tennis Shoes"/>
    <n v="41659894021"/>
    <n v="1"/>
    <n v="733.13"/>
    <n v="806.44299999999998"/>
    <n v="73.313000000000002"/>
  </r>
  <r>
    <s v="gid://shopify/LineItem/2154196402254"/>
    <n v="2063"/>
    <s v="United States"/>
    <s v="Norine"/>
    <s v="Sinfield"/>
    <x v="24"/>
    <n v="23763"/>
    <x v="78"/>
    <x v="0"/>
    <n v="4908"/>
    <x v="3180"/>
    <x v="4"/>
    <n v="6964678149"/>
    <s v="Tennis Shoes"/>
    <n v="24039299397"/>
    <n v="1"/>
    <n v="537.13"/>
    <n v="590.84299999999996"/>
    <n v="53.713000000000001"/>
  </r>
  <r>
    <s v="gid://shopify/LineItem/2152428109902"/>
    <n v="849"/>
    <s v="United States"/>
    <s v="Fina"/>
    <s v="Persey"/>
    <x v="0"/>
    <n v="21390"/>
    <x v="51"/>
    <x v="0"/>
    <n v="2054"/>
    <x v="3181"/>
    <x v="4"/>
    <n v="6964678149"/>
    <s v="Tennis Shoes"/>
    <n v="24039299397"/>
    <n v="1"/>
    <n v="517.53"/>
    <n v="569.28300000000002"/>
    <n v="51.753"/>
  </r>
  <r>
    <s v="gid://shopify/LineItem/2152396849230"/>
    <n v="825"/>
    <s v="United States"/>
    <s v="Carmelina"/>
    <s v="Gerretsen"/>
    <x v="3"/>
    <n v="65729"/>
    <x v="435"/>
    <x v="0"/>
    <n v="4831"/>
    <x v="1363"/>
    <x v="4"/>
    <n v="1516160069"/>
    <s v="Tennis Shoes"/>
    <n v="4656276613"/>
    <n v="1"/>
    <n v="635.13"/>
    <n v="698.64300000000003"/>
    <n v="63.512999999999998"/>
  </r>
  <r>
    <s v="gid://shopify/LineItem/2156196102222"/>
    <n v="3714"/>
    <s v="United States"/>
    <s v="Davin"/>
    <s v="Rooze"/>
    <x v="26"/>
    <n v="44113"/>
    <x v="138"/>
    <x v="0"/>
    <n v="1453"/>
    <x v="3182"/>
    <x v="4"/>
    <n v="1516160069"/>
    <s v="Tennis Shoes"/>
    <n v="4656276549"/>
    <n v="1"/>
    <n v="537.13"/>
    <n v="590.84299999999996"/>
    <n v="53.713000000000001"/>
  </r>
  <r>
    <s v="gid://shopify/LineItem/2153983410254"/>
    <n v="1985"/>
    <s v="United States"/>
    <s v="Darbie"/>
    <s v="MacDonnell"/>
    <x v="1"/>
    <n v="97346"/>
    <x v="10"/>
    <x v="0"/>
    <n v="6174"/>
    <x v="1510"/>
    <x v="4"/>
    <n v="1516160069"/>
    <s v="Tennis Shoes"/>
    <n v="4656276677"/>
    <n v="1"/>
    <n v="711.13"/>
    <n v="782.24300000000005"/>
    <n v="71.113"/>
  </r>
  <r>
    <s v="gid://shopify/LineItem/2157237108814"/>
    <n v="4531"/>
    <s v="United States"/>
    <s v="Adam"/>
    <s v="Wantling"/>
    <x v="31"/>
    <n v="30363"/>
    <x v="74"/>
    <x v="0"/>
    <n v="4052"/>
    <x v="2725"/>
    <x v="4"/>
    <n v="290741845"/>
    <s v="Tennis Shoes"/>
    <n v="7403932293"/>
    <n v="1"/>
    <n v="527.13"/>
    <n v="579.84299999999996"/>
    <n v="52.713000000000001"/>
  </r>
  <r>
    <s v="gid://shopify/LineItem/2152042659918"/>
    <n v="598"/>
    <s v="United States"/>
    <s v="Hyacintha"/>
    <s v="Dyet"/>
    <x v="21"/>
    <n v="30674"/>
    <x v="114"/>
    <x v="0"/>
    <n v="6192"/>
    <x v="3183"/>
    <x v="4"/>
    <n v="1515975621"/>
    <s v="Tennis Shoes"/>
    <n v="4655635013"/>
    <n v="1"/>
    <n v="537.13"/>
    <n v="590.84299999999996"/>
    <n v="53.713000000000001"/>
  </r>
  <r>
    <s v="gid://shopify/LineItem/2151739293774"/>
    <n v="360"/>
    <s v="United States"/>
    <s v="Norrie"/>
    <s v="Chanson"/>
    <x v="14"/>
    <n v="65976"/>
    <x v="28"/>
    <x v="0"/>
    <n v="5595"/>
    <x v="3184"/>
    <x v="4"/>
    <n v="1515975621"/>
    <s v="Tennis Shoes"/>
    <n v="4655635269"/>
    <n v="1"/>
    <n v="635.13"/>
    <n v="698.64300000000003"/>
    <n v="63.512999999999998"/>
  </r>
  <r>
    <s v="gid://shopify/LineItem/2154667540558"/>
    <n v="2471"/>
    <s v="United States"/>
    <s v="Eda"/>
    <s v="Jamot"/>
    <x v="10"/>
    <n v="83043"/>
    <x v="71"/>
    <x v="0"/>
    <n v="90"/>
    <x v="3185"/>
    <x v="4"/>
    <n v="89844235"/>
    <s v="Tennis Shoes"/>
    <n v="993873544"/>
    <n v="1"/>
    <n v="507.13"/>
    <n v="557.84299999999996"/>
    <n v="50.713000000000001"/>
  </r>
  <r>
    <s v="gid://shopify/LineItem/2152795144270"/>
    <n v="977"/>
    <s v="United States"/>
    <s v="Ronnica"/>
    <s v="Afonso"/>
    <x v="8"/>
    <n v="88295"/>
    <x v="153"/>
    <x v="0"/>
    <n v="1951"/>
    <x v="3186"/>
    <x v="4"/>
    <n v="1515975621"/>
    <s v="Tennis Shoes"/>
    <n v="41659901253"/>
    <n v="1"/>
    <n v="635.13"/>
    <n v="698.64300000000003"/>
    <n v="63.512999999999998"/>
  </r>
  <r>
    <s v="gid://shopify/LineItem/2154437443662"/>
    <n v="2221"/>
    <s v="United States"/>
    <s v="Sherilyn"/>
    <s v="Towne"/>
    <x v="0"/>
    <n v="68262"/>
    <x v="190"/>
    <x v="0"/>
    <n v="6351"/>
    <x v="3187"/>
    <x v="4"/>
    <n v="1515975621"/>
    <s v="Tennis Shoes"/>
    <n v="41659908165"/>
    <n v="1"/>
    <n v="537.13"/>
    <n v="590.84299999999996"/>
    <n v="53.713000000000001"/>
  </r>
  <r>
    <s v="gid://shopify/LineItem/2151819444302"/>
    <n v="437"/>
    <s v="United States"/>
    <s v="Talia"/>
    <s v="Mattia"/>
    <x v="0"/>
    <n v="12423"/>
    <x v="0"/>
    <x v="0"/>
    <n v="4896"/>
    <x v="2197"/>
    <x v="4"/>
    <n v="290741845"/>
    <s v="Tennis Shoes"/>
    <n v="24761753861"/>
    <n v="1"/>
    <n v="527.13"/>
    <n v="579.84299999999996"/>
    <n v="52.713000000000001"/>
  </r>
  <r>
    <s v="gid://shopify/LineItem/2153827500110"/>
    <n v="1888"/>
    <s v="United States"/>
    <s v="Teodora"/>
    <s v="Thewys"/>
    <x v="6"/>
    <n v="34882"/>
    <x v="53"/>
    <x v="0"/>
    <n v="3310"/>
    <x v="3188"/>
    <x v="4"/>
    <n v="5851587589"/>
    <s v="Accessories"/>
    <n v="18647585413"/>
    <n v="2"/>
    <n v="630.73"/>
    <n v="693.803"/>
    <n v="63.073"/>
  </r>
  <r>
    <s v="gid://shopify/LineItem/2153157460046"/>
    <n v="1275"/>
    <s v="United States"/>
    <s v="Philip"/>
    <s v="Chinnock"/>
    <x v="2"/>
    <n v="34285"/>
    <x v="108"/>
    <x v="0"/>
    <n v="1854"/>
    <x v="3189"/>
    <x v="2"/>
    <n v="6964678149"/>
    <s v="Tennis Shoes"/>
    <n v="24039298949"/>
    <n v="1"/>
    <n v="783.13"/>
    <n v="861.44299999999998"/>
    <n v="78.313000000000002"/>
  </r>
  <r>
    <s v="gid://shopify/LineItem/2155402920014"/>
    <n v="3173"/>
    <s v="United States"/>
    <s v="Margaux"/>
    <s v="Jikovsky"/>
    <x v="3"/>
    <n v="61844"/>
    <x v="263"/>
    <x v="0"/>
    <n v="2489"/>
    <x v="2587"/>
    <x v="2"/>
    <n v="6964678149"/>
    <s v="Tennis Shoes"/>
    <n v="24039299013"/>
    <n v="1"/>
    <n v="537.13"/>
    <n v="590.84299999999996"/>
    <n v="53.713000000000001"/>
  </r>
  <r>
    <s v="gid://shopify/LineItem/2153275293774"/>
    <n v="1393"/>
    <s v="United States"/>
    <s v="Stace"/>
    <s v="MacCole"/>
    <x v="3"/>
    <n v="88148"/>
    <x v="4"/>
    <x v="0"/>
    <n v="3273"/>
    <x v="574"/>
    <x v="2"/>
    <n v="6964678149"/>
    <s v="Tennis Shoes"/>
    <n v="43817936261"/>
    <n v="1"/>
    <n v="595.92999999999995"/>
    <n v="655.52300000000002"/>
    <n v="59.593000000000004"/>
  </r>
  <r>
    <s v="gid://shopify/LineItem/2155019763790"/>
    <n v="2849"/>
    <s v="United States"/>
    <s v="Bartolomeo"/>
    <s v="Screwton"/>
    <x v="0"/>
    <n v="54365"/>
    <x v="2"/>
    <x v="0"/>
    <n v="3706"/>
    <x v="588"/>
    <x v="2"/>
    <n v="290741845"/>
    <s v="Tennis Shoes"/>
    <n v="7403932293"/>
    <n v="1"/>
    <n v="658.33"/>
    <n v="724.16300000000001"/>
    <n v="65.832999999999998"/>
  </r>
  <r>
    <s v="gid://shopify/LineItem/2158780481614"/>
    <n v="5494"/>
    <s v="United States"/>
    <s v="Menard"/>
    <s v="Boribal"/>
    <x v="6"/>
    <n v="99548"/>
    <x v="174"/>
    <x v="0"/>
    <n v="3135"/>
    <x v="781"/>
    <x v="2"/>
    <n v="290741845"/>
    <s v="Tennis Shoes"/>
    <n v="7403932293"/>
    <n v="1"/>
    <n v="509.53"/>
    <n v="560.48299999999995"/>
    <n v="50.953000000000003"/>
  </r>
  <r>
    <s v="gid://shopify/LineItem/2158505001038"/>
    <n v="5351"/>
    <s v="United States"/>
    <s v="Serge"/>
    <s v="Nottle"/>
    <x v="33"/>
    <n v="82231"/>
    <x v="119"/>
    <x v="0"/>
    <n v="936"/>
    <x v="3190"/>
    <x v="2"/>
    <n v="290741845"/>
    <s v="Tennis Shoes"/>
    <n v="16422668101"/>
    <n v="1"/>
    <n v="527.13"/>
    <n v="579.84299999999996"/>
    <n v="52.713000000000001"/>
  </r>
  <r>
    <s v="gid://shopify/LineItem/2152401403982"/>
    <n v="828"/>
    <s v="United States"/>
    <s v="Moritz"/>
    <s v="Labell"/>
    <x v="3"/>
    <n v="24753"/>
    <x v="4"/>
    <x v="0"/>
    <n v="2268"/>
    <x v="3191"/>
    <x v="2"/>
    <n v="290741845"/>
    <s v="Tennis Shoes"/>
    <n v="1540000000000"/>
    <n v="1"/>
    <n v="625.13"/>
    <n v="687.64300000000003"/>
    <n v="62.512999999999998"/>
  </r>
  <r>
    <s v="gid://shopify/LineItem/2155326603342"/>
    <n v="3134"/>
    <s v="United States"/>
    <s v="Karoline"/>
    <s v="Dosdale"/>
    <x v="2"/>
    <n v="56788"/>
    <x v="183"/>
    <x v="0"/>
    <n v="493"/>
    <x v="979"/>
    <x v="2"/>
    <n v="810169284"/>
    <s v="Running Shoes"/>
    <n v="2965635140"/>
    <n v="1"/>
    <n v="455.13"/>
    <n v="500.64299999999997"/>
    <n v="45.512999999999998"/>
  </r>
  <r>
    <s v="gid://shopify/LineItem/2159245590606"/>
    <n v="5807"/>
    <s v="United States"/>
    <s v="Garvy"/>
    <s v="Reece"/>
    <x v="6"/>
    <n v="70205"/>
    <x v="147"/>
    <x v="0"/>
    <n v="1385"/>
    <x v="2809"/>
    <x v="2"/>
    <n v="3467398661"/>
    <s v="Sandals"/>
    <n v="19943625669"/>
    <n v="1"/>
    <n v="575.13"/>
    <n v="632.64300000000003"/>
    <n v="57.512999999999998"/>
  </r>
  <r>
    <s v="gid://shopify/LineItem/2161264558158"/>
    <n v="7294"/>
    <s v="United States"/>
    <s v="Jacky"/>
    <s v="Elington"/>
    <x v="13"/>
    <n v="68313"/>
    <x v="56"/>
    <x v="0"/>
    <n v="4223"/>
    <x v="3192"/>
    <x v="2"/>
    <n v="3467398661"/>
    <s v="Sandals"/>
    <n v="19943625797"/>
    <n v="1"/>
    <n v="497.13"/>
    <n v="546.84299999999996"/>
    <n v="49.713000000000001"/>
  </r>
  <r>
    <s v="gid://shopify/LineItem/2159782297678"/>
    <n v="6171"/>
    <s v="United States"/>
    <s v="Lurette"/>
    <s v="Maddinon"/>
    <x v="37"/>
    <n v="5855"/>
    <x v="173"/>
    <x v="0"/>
    <n v="782"/>
    <x v="1970"/>
    <x v="2"/>
    <n v="3467398661"/>
    <s v="Sandals"/>
    <n v="21200000000000"/>
    <n v="1"/>
    <n v="805.53"/>
    <n v="886.08299999999997"/>
    <n v="80.552999999999997"/>
  </r>
  <r>
    <s v="gid://shopify/LineItem/2156100616270"/>
    <n v="3634"/>
    <s v="United States"/>
    <s v="Denver"/>
    <s v="Baldacco"/>
    <x v="31"/>
    <n v="69853"/>
    <x v="74"/>
    <x v="0"/>
    <n v="5820"/>
    <x v="3193"/>
    <x v="2"/>
    <n v="3467398661"/>
    <s v="Sandals"/>
    <n v="21200000000000"/>
    <n v="1"/>
    <n v="653.13"/>
    <n v="718.44299999999998"/>
    <n v="65.313000000000002"/>
  </r>
  <r>
    <s v="gid://shopify/LineItem/2152407072846"/>
    <n v="834"/>
    <s v="United States"/>
    <s v="Rahal"/>
    <s v="Garber"/>
    <x v="2"/>
    <n v="10110"/>
    <x v="305"/>
    <x v="0"/>
    <n v="2086"/>
    <x v="3194"/>
    <x v="2"/>
    <n v="1515975621"/>
    <s v="Tennis Shoes"/>
    <n v="4655635141"/>
    <n v="1"/>
    <n v="615.13"/>
    <n v="676.64300000000003"/>
    <n v="61.512999999999998"/>
  </r>
  <r>
    <s v="gid://shopify/LineItem/2154722656334"/>
    <n v="2532"/>
    <s v="United States"/>
    <s v="Randolf"/>
    <s v="Jewel"/>
    <x v="16"/>
    <n v="40484"/>
    <x v="237"/>
    <x v="0"/>
    <n v="1381"/>
    <x v="3195"/>
    <x v="2"/>
    <n v="1515975621"/>
    <s v="Tennis Shoes"/>
    <n v="4655635141"/>
    <n v="1"/>
    <n v="537.13"/>
    <n v="590.84299999999996"/>
    <n v="53.713000000000001"/>
  </r>
  <r>
    <s v="gid://shopify/LineItem/2155192680526"/>
    <n v="3032"/>
    <s v="United States"/>
    <s v="Rosella"/>
    <s v="MacKilroe"/>
    <x v="22"/>
    <n v="86867"/>
    <x v="170"/>
    <x v="0"/>
    <n v="6238"/>
    <x v="2048"/>
    <x v="2"/>
    <n v="1515975621"/>
    <s v="Tennis Shoes"/>
    <n v="4655635141"/>
    <n v="1"/>
    <n v="537.13"/>
    <n v="590.84299999999996"/>
    <n v="53.713000000000001"/>
  </r>
  <r>
    <s v="gid://shopify/LineItem/2159645786190"/>
    <n v="6067"/>
    <s v="United States"/>
    <s v="Morten"/>
    <s v="Abbatt"/>
    <x v="6"/>
    <n v="41932"/>
    <x v="141"/>
    <x v="0"/>
    <n v="5409"/>
    <x v="2580"/>
    <x v="2"/>
    <n v="1515975621"/>
    <s v="Tennis Shoes"/>
    <n v="4655635141"/>
    <n v="1"/>
    <n v="537.13"/>
    <n v="590.84299999999996"/>
    <n v="53.713000000000001"/>
  </r>
  <r>
    <s v="gid://shopify/LineItem/2153102278734"/>
    <n v="1226"/>
    <s v="United States"/>
    <s v="Corny"/>
    <s v="Lynn"/>
    <x v="28"/>
    <n v="30458"/>
    <x v="118"/>
    <x v="0"/>
    <n v="1656"/>
    <x v="1563"/>
    <x v="2"/>
    <n v="1515975621"/>
    <s v="Tennis Shoes"/>
    <n v="4655635141"/>
    <n v="1"/>
    <n v="517.53"/>
    <n v="569.28300000000002"/>
    <n v="51.753"/>
  </r>
  <r>
    <s v="gid://shopify/LineItem/2154337665102"/>
    <n v="2082"/>
    <s v="United States"/>
    <s v="Stevy"/>
    <s v="Lau"/>
    <x v="6"/>
    <n v="92132"/>
    <x v="72"/>
    <x v="0"/>
    <n v="4766"/>
    <x v="2657"/>
    <x v="2"/>
    <n v="1515975621"/>
    <s v="Tennis Shoes"/>
    <n v="4655635269"/>
    <n v="1"/>
    <n v="733.13"/>
    <n v="806.44299999999998"/>
    <n v="73.313000000000002"/>
  </r>
  <r>
    <s v="gid://shopify/LineItem/2157649002574"/>
    <n v="4894"/>
    <s v="United States"/>
    <s v="Sybyl"/>
    <s v="Irvine"/>
    <x v="27"/>
    <n v="65487"/>
    <x v="436"/>
    <x v="0"/>
    <n v="753"/>
    <x v="3196"/>
    <x v="2"/>
    <n v="1515975621"/>
    <s v="Tennis Shoes"/>
    <n v="4655635269"/>
    <n v="1"/>
    <n v="571.92999999999995"/>
    <n v="629.12300000000005"/>
    <n v="57.192999999999998"/>
  </r>
  <r>
    <s v="gid://shopify/LineItem/2153331982414"/>
    <n v="1438"/>
    <s v="United States"/>
    <s v="Hermia"/>
    <s v="MacConnell"/>
    <x v="26"/>
    <n v="90276"/>
    <x v="242"/>
    <x v="0"/>
    <n v="836"/>
    <x v="730"/>
    <x v="2"/>
    <n v="456942760"/>
    <s v="Tennis Shoes"/>
    <n v="1300507584"/>
    <n v="1"/>
    <n v="635.13"/>
    <n v="698.64300000000003"/>
    <n v="63.512999999999998"/>
  </r>
  <r>
    <s v="gid://shopify/LineItem/2159334719566"/>
    <n v="5867"/>
    <s v="United States"/>
    <s v="Patin"/>
    <s v="Hardwell"/>
    <x v="0"/>
    <n v="81965"/>
    <x v="51"/>
    <x v="0"/>
    <n v="5604"/>
    <x v="3197"/>
    <x v="2"/>
    <n v="89844235"/>
    <s v="Tennis Shoes"/>
    <n v="993875608"/>
    <n v="1"/>
    <n v="602.33000000000004"/>
    <n v="662.56299999999999"/>
    <n v="60.232999999999997"/>
  </r>
  <r>
    <s v="gid://shopify/LineItem/2151714455630"/>
    <n v="341"/>
    <s v="United States"/>
    <s v="Kain"/>
    <s v="Bavister"/>
    <x v="5"/>
    <n v="16080"/>
    <x v="93"/>
    <x v="0"/>
    <n v="3241"/>
    <x v="3198"/>
    <x v="2"/>
    <n v="456942760"/>
    <s v="Tennis Shoes"/>
    <n v="1300507588"/>
    <n v="1"/>
    <n v="537.13"/>
    <n v="590.84299999999996"/>
    <n v="53.713000000000001"/>
  </r>
  <r>
    <s v="gid://shopify/LineItem/2153923215438"/>
    <n v="1943"/>
    <s v="United States"/>
    <s v="Sidney"/>
    <s v="Vanyushin"/>
    <x v="17"/>
    <n v="45361"/>
    <x v="406"/>
    <x v="0"/>
    <n v="126"/>
    <x v="3199"/>
    <x v="2"/>
    <n v="89844235"/>
    <s v="Tennis Shoes"/>
    <n v="823406169"/>
    <n v="1"/>
    <n v="507.13"/>
    <n v="557.84299999999996"/>
    <n v="50.713000000000001"/>
  </r>
  <r>
    <s v="gid://shopify/LineItem/2159893348430"/>
    <n v="6224"/>
    <s v="United States"/>
    <s v="Sula"/>
    <s v="Simonetto"/>
    <x v="31"/>
    <n v="45892"/>
    <x v="132"/>
    <x v="0"/>
    <n v="2862"/>
    <x v="3200"/>
    <x v="2"/>
    <n v="89844235"/>
    <s v="Tennis Shoes"/>
    <n v="993875088"/>
    <n v="1"/>
    <n v="605.13"/>
    <n v="665.64300000000003"/>
    <n v="60.512999999999998"/>
  </r>
  <r>
    <s v="gid://shopify/LineItem/2152401436750"/>
    <n v="829"/>
    <s v="United States"/>
    <s v="Isidora"/>
    <s v="Jowsey"/>
    <x v="14"/>
    <n v="29818"/>
    <x v="49"/>
    <x v="0"/>
    <n v="5455"/>
    <x v="3191"/>
    <x v="2"/>
    <n v="456942760"/>
    <s v="Tennis Shoes"/>
    <n v="12600000000000"/>
    <n v="1"/>
    <n v="517.53"/>
    <n v="569.28300000000002"/>
    <n v="51.753"/>
  </r>
  <r>
    <s v="gid://shopify/LineItem/2155921571918"/>
    <n v="3495"/>
    <s v="United States"/>
    <s v="Rosana"/>
    <s v="Vinas"/>
    <x v="6"/>
    <n v="72963"/>
    <x v="123"/>
    <x v="0"/>
    <n v="1566"/>
    <x v="3201"/>
    <x v="2"/>
    <n v="456942760"/>
    <s v="Tennis Shoes"/>
    <n v="12600000000000"/>
    <n v="1"/>
    <n v="517.53"/>
    <n v="569.28300000000002"/>
    <n v="51.753"/>
  </r>
  <r>
    <s v="gid://shopify/LineItem/2153549529166"/>
    <n v="1617"/>
    <s v="United States"/>
    <s v="Frederique"/>
    <s v="Dimnage"/>
    <x v="26"/>
    <n v="11369"/>
    <x v="187"/>
    <x v="0"/>
    <n v="561"/>
    <x v="3202"/>
    <x v="2"/>
    <n v="456942760"/>
    <s v="Tennis Shoes"/>
    <n v="12600000000000"/>
    <n v="1"/>
    <n v="666.33"/>
    <n v="732.96299999999997"/>
    <n v="66.632999999999996"/>
  </r>
  <r>
    <s v="gid://shopify/LineItem/2157166428238"/>
    <n v="4454"/>
    <s v="United States"/>
    <s v="Griselda"/>
    <s v="Grimmett"/>
    <x v="6"/>
    <n v="32247"/>
    <x v="250"/>
    <x v="0"/>
    <n v="4505"/>
    <x v="3105"/>
    <x v="2"/>
    <n v="1587389957"/>
    <s v="Walking Shoes"/>
    <n v="4874999173"/>
    <n v="1"/>
    <n v="563.92999999999995"/>
    <n v="620.32299999999998"/>
    <n v="56.393000000000001"/>
  </r>
  <r>
    <s v="gid://shopify/LineItem/2160243114062"/>
    <n v="6387"/>
    <s v="United States"/>
    <s v="Maisie"/>
    <s v="Kobel"/>
    <x v="26"/>
    <n v="54078"/>
    <x v="138"/>
    <x v="0"/>
    <n v="3063"/>
    <x v="2414"/>
    <x v="2"/>
    <n v="5322487109"/>
    <s v="Walking Shoes"/>
    <n v="16560945413"/>
    <n v="1"/>
    <n v="575.13"/>
    <n v="632.64300000000003"/>
    <n v="57.512999999999998"/>
  </r>
  <r>
    <s v="gid://shopify/LineItem/2161086922830"/>
    <n v="7145"/>
    <s v="United States"/>
    <s v="Almeda"/>
    <s v="Booth"/>
    <x v="19"/>
    <n v="42115"/>
    <x v="40"/>
    <x v="0"/>
    <n v="4763"/>
    <x v="1337"/>
    <x v="2"/>
    <n v="6964678149"/>
    <s v="Tennis Shoes"/>
    <n v="24039299525"/>
    <n v="1"/>
    <n v="635.13"/>
    <n v="698.64300000000003"/>
    <n v="63.512999999999998"/>
  </r>
  <r>
    <s v="gid://shopify/LineItem/2151531511886"/>
    <n v="184"/>
    <s v="United States"/>
    <s v="Constantia"/>
    <s v="Parmenter"/>
    <x v="0"/>
    <n v="34693"/>
    <x v="283"/>
    <x v="0"/>
    <n v="5244"/>
    <x v="3203"/>
    <x v="2"/>
    <n v="6964678149"/>
    <s v="Tennis Shoes"/>
    <n v="43817936261"/>
    <n v="1"/>
    <n v="823.13"/>
    <n v="905.44299999999998"/>
    <n v="82.313000000000002"/>
  </r>
  <r>
    <s v="gid://shopify/LineItem/2153859186766"/>
    <n v="1908"/>
    <s v="United States"/>
    <s v="Ari"/>
    <s v="Bridgement"/>
    <x v="6"/>
    <n v="48452"/>
    <x v="140"/>
    <x v="0"/>
    <n v="2711"/>
    <x v="3204"/>
    <x v="2"/>
    <n v="3467398661"/>
    <s v="Sandals"/>
    <n v="21200000000000"/>
    <n v="1"/>
    <n v="653.13"/>
    <n v="718.44299999999998"/>
    <n v="65.313000000000002"/>
  </r>
  <r>
    <s v="gid://shopify/LineItem/2161510776910"/>
    <n v="7430"/>
    <s v="United States"/>
    <s v="Oralle"/>
    <s v="Deehan"/>
    <x v="9"/>
    <n v="71357"/>
    <x v="15"/>
    <x v="0"/>
    <n v="1608"/>
    <x v="3205"/>
    <x v="2"/>
    <n v="1515975621"/>
    <s v="Tennis Shoes"/>
    <n v="4655635077"/>
    <n v="1"/>
    <n v="713.13"/>
    <n v="784.44299999999998"/>
    <n v="71.313000000000002"/>
  </r>
  <r>
    <s v="gid://shopify/LineItem/2152890073166"/>
    <n v="1009"/>
    <s v="United States"/>
    <s v="Giorgio"/>
    <s v="Ibbeson"/>
    <x v="2"/>
    <n v="67354"/>
    <x v="155"/>
    <x v="0"/>
    <n v="807"/>
    <x v="600"/>
    <x v="2"/>
    <n v="1515975621"/>
    <s v="Tennis Shoes"/>
    <n v="4655635397"/>
    <n v="1"/>
    <n v="653.13"/>
    <n v="718.44299999999998"/>
    <n v="65.313000000000002"/>
  </r>
  <r>
    <s v="gid://shopify/LineItem/2154830921806"/>
    <n v="2655"/>
    <s v="United States"/>
    <s v="Honor"/>
    <s v="Donneely"/>
    <x v="0"/>
    <n v="15785"/>
    <x v="51"/>
    <x v="0"/>
    <n v="6375"/>
    <x v="1762"/>
    <x v="2"/>
    <n v="1515975621"/>
    <s v="Tennis Shoes"/>
    <n v="41659894021"/>
    <n v="1"/>
    <n v="537.13"/>
    <n v="590.84299999999996"/>
    <n v="53.713000000000001"/>
  </r>
  <r>
    <s v="gid://shopify/LineItem/2154932142158"/>
    <n v="2752"/>
    <s v="United States"/>
    <s v="Alonzo"/>
    <s v="Comins"/>
    <x v="15"/>
    <n v="52809"/>
    <x v="32"/>
    <x v="0"/>
    <n v="3076"/>
    <x v="3206"/>
    <x v="2"/>
    <n v="1515975621"/>
    <s v="Tennis Shoes"/>
    <n v="41659901253"/>
    <n v="1"/>
    <n v="625.13"/>
    <n v="687.64300000000003"/>
    <n v="62.512999999999998"/>
  </r>
  <r>
    <s v="gid://shopify/LineItem/2154954817614"/>
    <n v="2773"/>
    <s v="United States"/>
    <s v="Garner"/>
    <s v="Maciocia"/>
    <x v="15"/>
    <n v="74929"/>
    <x v="48"/>
    <x v="0"/>
    <n v="5059"/>
    <x v="3207"/>
    <x v="2"/>
    <n v="456942760"/>
    <s v="Tennis Shoes"/>
    <n v="1300507592"/>
    <n v="1"/>
    <n v="635.13"/>
    <n v="698.64300000000003"/>
    <n v="63.512999999999998"/>
  </r>
  <r>
    <s v="gid://shopify/LineItem/2155207426126"/>
    <n v="3045"/>
    <s v="United States"/>
    <s v="Flynn"/>
    <s v="Upham"/>
    <x v="19"/>
    <n v="23167"/>
    <x v="40"/>
    <x v="0"/>
    <n v="1213"/>
    <x v="2729"/>
    <x v="2"/>
    <n v="456942760"/>
    <s v="Tennis Shoes"/>
    <n v="1300507592"/>
    <n v="1"/>
    <n v="693.13"/>
    <n v="762.44299999999998"/>
    <n v="69.313000000000002"/>
  </r>
  <r>
    <s v="gid://shopify/LineItem/2152436400206"/>
    <n v="855"/>
    <s v="United States"/>
    <s v="Jeff"/>
    <s v="Pietraszek"/>
    <x v="7"/>
    <n v="32194"/>
    <x v="54"/>
    <x v="0"/>
    <n v="519"/>
    <x v="3208"/>
    <x v="2"/>
    <n v="3467398661"/>
    <s v="Sandals"/>
    <n v="19943625861"/>
    <n v="2"/>
    <n v="633.13"/>
    <n v="696.44299999999998"/>
    <n v="63.313000000000002"/>
  </r>
  <r>
    <s v="gid://shopify/LineItem/2160635936846"/>
    <n v="6783"/>
    <s v="United States"/>
    <s v="Desmund"/>
    <s v="Pepperd"/>
    <x v="4"/>
    <n v="77394"/>
    <x v="5"/>
    <x v="0"/>
    <n v="5056"/>
    <x v="1017"/>
    <x v="2"/>
    <n v="1515975621"/>
    <s v="Tennis Shoes"/>
    <n v="4655634949"/>
    <n v="1"/>
    <n v="635.13"/>
    <n v="698.64300000000003"/>
    <n v="63.512999999999998"/>
  </r>
  <r>
    <s v="gid://shopify/LineItem/2153025273934"/>
    <n v="1143"/>
    <s v="United States"/>
    <s v="Arel"/>
    <s v="Curtayne"/>
    <x v="25"/>
    <n v="38648"/>
    <x v="68"/>
    <x v="0"/>
    <n v="5777"/>
    <x v="427"/>
    <x v="0"/>
    <n v="6964678149"/>
    <s v="Tennis Shoes"/>
    <n v="24039298885"/>
    <n v="1"/>
    <n v="537.13"/>
    <n v="590.84299999999996"/>
    <n v="53.713000000000001"/>
  </r>
  <r>
    <s v="gid://shopify/LineItem/2156429017166"/>
    <n v="3911"/>
    <s v="United States"/>
    <s v="Tim"/>
    <s v="Hartfield"/>
    <x v="26"/>
    <n v="50807"/>
    <x v="138"/>
    <x v="0"/>
    <n v="786"/>
    <x v="1436"/>
    <x v="0"/>
    <n v="6964678149"/>
    <s v="Tennis Shoes"/>
    <n v="24039298885"/>
    <n v="1"/>
    <n v="517.53"/>
    <n v="569.28300000000002"/>
    <n v="51.753"/>
  </r>
  <r>
    <s v="gid://shopify/LineItem/2154515660878"/>
    <n v="2327"/>
    <s v="United States"/>
    <s v="Paul"/>
    <s v="Surby"/>
    <x v="6"/>
    <n v="64511"/>
    <x v="381"/>
    <x v="0"/>
    <n v="2114"/>
    <x v="3209"/>
    <x v="0"/>
    <n v="6964678149"/>
    <s v="Tennis Shoes"/>
    <n v="24039299397"/>
    <n v="1"/>
    <n v="763.13"/>
    <n v="839.44299999999998"/>
    <n v="76.313000000000002"/>
  </r>
  <r>
    <s v="gid://shopify/LineItem/2154871914574"/>
    <n v="2686"/>
    <s v="United States"/>
    <s v="Maudie"/>
    <s v="Oldershaw"/>
    <x v="7"/>
    <n v="30334"/>
    <x v="222"/>
    <x v="0"/>
    <n v="1251"/>
    <x v="3210"/>
    <x v="0"/>
    <n v="6964678149"/>
    <s v="Tennis Shoes"/>
    <n v="24039298949"/>
    <n v="1"/>
    <n v="537.13"/>
    <n v="590.84299999999996"/>
    <n v="53.713000000000001"/>
  </r>
  <r>
    <s v="gid://shopify/LineItem/2154880696398"/>
    <n v="2692"/>
    <s v="United States"/>
    <s v="Hagen"/>
    <s v="Wilmington"/>
    <x v="14"/>
    <n v="94922"/>
    <x v="96"/>
    <x v="0"/>
    <n v="2047"/>
    <x v="3211"/>
    <x v="0"/>
    <n v="6964678149"/>
    <s v="Tennis Shoes"/>
    <n v="24039298949"/>
    <n v="1"/>
    <n v="517.53"/>
    <n v="569.28300000000002"/>
    <n v="51.753"/>
  </r>
  <r>
    <s v="gid://shopify/LineItem/2156197773390"/>
    <n v="3715"/>
    <s v="United States"/>
    <s v="Wilbert"/>
    <s v="Eddowes"/>
    <x v="3"/>
    <n v="39182"/>
    <x v="4"/>
    <x v="0"/>
    <n v="0"/>
    <x v="3212"/>
    <x v="0"/>
    <n v="6964678149"/>
    <s v="Tennis Shoes"/>
    <n v="24039298949"/>
    <n v="1"/>
    <n v="512.63"/>
    <n v="563.89300000000003"/>
    <n v="51.262999999999998"/>
  </r>
  <r>
    <s v="gid://shopify/LineItem/2159583854670"/>
    <n v="6029"/>
    <s v="United States"/>
    <s v="Kizzee"/>
    <s v="Duckit"/>
    <x v="17"/>
    <n v="37093"/>
    <x v="195"/>
    <x v="0"/>
    <n v="5414"/>
    <x v="3213"/>
    <x v="0"/>
    <n v="6964678149"/>
    <s v="Tennis Shoes"/>
    <n v="24039299013"/>
    <n v="1"/>
    <n v="635.13"/>
    <n v="698.64300000000003"/>
    <n v="63.512999999999998"/>
  </r>
  <r>
    <s v="gid://shopify/LineItem/2155266179150"/>
    <n v="3095"/>
    <s v="United States"/>
    <s v="Honoria"/>
    <s v="Scading"/>
    <x v="22"/>
    <n v="32005"/>
    <x v="45"/>
    <x v="0"/>
    <n v="685"/>
    <x v="3214"/>
    <x v="0"/>
    <n v="6964678149"/>
    <s v="Tennis Shoes"/>
    <n v="24039299525"/>
    <n v="1"/>
    <n v="831.13"/>
    <n v="914.24300000000005"/>
    <n v="83.113"/>
  </r>
  <r>
    <s v="gid://shopify/LineItem/2156355223630"/>
    <n v="3838"/>
    <s v="United States"/>
    <s v="Dominick"/>
    <s v="Currey"/>
    <x v="6"/>
    <n v="17600"/>
    <x v="296"/>
    <x v="0"/>
    <n v="6187"/>
    <x v="3215"/>
    <x v="0"/>
    <n v="6964678149"/>
    <s v="Tennis Shoes"/>
    <n v="24039299077"/>
    <n v="1"/>
    <n v="635.13"/>
    <n v="698.64300000000003"/>
    <n v="63.512999999999998"/>
  </r>
  <r>
    <s v="gid://shopify/LineItem/2160867082318"/>
    <n v="6974"/>
    <s v="United States"/>
    <s v="Susy"/>
    <s v="Stedmond"/>
    <x v="11"/>
    <n v="21257"/>
    <x v="18"/>
    <x v="0"/>
    <n v="1060"/>
    <x v="739"/>
    <x v="0"/>
    <n v="6964678149"/>
    <s v="Tennis Shoes"/>
    <n v="24039299077"/>
    <n v="1"/>
    <n v="537.13"/>
    <n v="590.84299999999996"/>
    <n v="53.713000000000001"/>
  </r>
  <r>
    <s v="gid://shopify/LineItem/2158084620366"/>
    <n v="5225"/>
    <s v="United States"/>
    <s v="Lil"/>
    <s v="Been"/>
    <x v="2"/>
    <n v="50713"/>
    <x v="22"/>
    <x v="0"/>
    <n v="6384"/>
    <x v="3216"/>
    <x v="0"/>
    <n v="6964678149"/>
    <s v="Tennis Shoes"/>
    <n v="24039299589"/>
    <n v="1"/>
    <n v="625.13"/>
    <n v="687.64300000000003"/>
    <n v="62.512999999999998"/>
  </r>
  <r>
    <s v="gid://shopify/LineItem/2160204447822"/>
    <n v="6332"/>
    <s v="United States"/>
    <s v="Jedidiah"/>
    <s v="Heasman"/>
    <x v="29"/>
    <n v="28592"/>
    <x v="67"/>
    <x v="0"/>
    <n v="6014"/>
    <x v="1838"/>
    <x v="0"/>
    <n v="6964678149"/>
    <s v="Tennis Shoes"/>
    <n v="24039299589"/>
    <n v="1"/>
    <n v="723.13"/>
    <n v="795.44299999999998"/>
    <n v="72.313000000000002"/>
  </r>
  <r>
    <s v="gid://shopify/LineItem/2154550329422"/>
    <n v="2362"/>
    <s v="United States"/>
    <s v="Elijah"/>
    <s v="Newgrosh"/>
    <x v="36"/>
    <n v="19948"/>
    <x v="124"/>
    <x v="0"/>
    <n v="519"/>
    <x v="1088"/>
    <x v="0"/>
    <n v="6964678149"/>
    <s v="Tennis Shoes"/>
    <n v="24039299589"/>
    <n v="1"/>
    <n v="579.92999999999995"/>
    <n v="637.923"/>
    <n v="57.993000000000002"/>
  </r>
  <r>
    <s v="gid://shopify/LineItem/2151375274062"/>
    <n v="53"/>
    <s v="United States"/>
    <s v="Rufe"/>
    <s v="Klehyn"/>
    <x v="7"/>
    <n v="65397"/>
    <x v="347"/>
    <x v="0"/>
    <n v="1078"/>
    <x v="3217"/>
    <x v="0"/>
    <n v="6964678149"/>
    <s v="Tennis Shoes"/>
    <n v="24039299589"/>
    <n v="1"/>
    <n v="637.13"/>
    <n v="700.84299999999996"/>
    <n v="63.713000000000001"/>
  </r>
  <r>
    <s v="gid://shopify/LineItem/2152993292366"/>
    <n v="1118"/>
    <s v="United States"/>
    <s v="Maria"/>
    <s v="Sherrott"/>
    <x v="11"/>
    <n v="36265"/>
    <x v="18"/>
    <x v="0"/>
    <n v="3022"/>
    <x v="777"/>
    <x v="0"/>
    <n v="6964678149"/>
    <s v="Tennis Shoes"/>
    <n v="43817936261"/>
    <n v="1"/>
    <n v="625.13"/>
    <n v="687.64300000000003"/>
    <n v="62.512999999999998"/>
  </r>
  <r>
    <s v="gid://shopify/LineItem/2154237853774"/>
    <n v="2066"/>
    <s v="United States"/>
    <s v="Noel"/>
    <s v="Brian"/>
    <x v="33"/>
    <n v="83737"/>
    <x v="249"/>
    <x v="0"/>
    <n v="3"/>
    <x v="3218"/>
    <x v="0"/>
    <n v="6964678149"/>
    <s v="Tennis Shoes"/>
    <n v="43817936261"/>
    <n v="1"/>
    <n v="987.13"/>
    <n v="1085.8430000000001"/>
    <n v="98.712999999999994"/>
  </r>
  <r>
    <s v="gid://shopify/LineItem/2155187273806"/>
    <n v="3025"/>
    <s v="United States"/>
    <s v="Nathanael"/>
    <s v="Parish"/>
    <x v="0"/>
    <n v="36270"/>
    <x v="0"/>
    <x v="0"/>
    <n v="3502"/>
    <x v="2092"/>
    <x v="0"/>
    <n v="6964678149"/>
    <s v="Tennis Shoes"/>
    <n v="43817936261"/>
    <n v="1"/>
    <n v="605.13"/>
    <n v="665.64300000000003"/>
    <n v="60.512999999999998"/>
  </r>
  <r>
    <s v="gid://shopify/LineItem/2156480331854"/>
    <n v="3957"/>
    <s v="United States"/>
    <s v="Rosy"/>
    <s v="Weinberg"/>
    <x v="5"/>
    <n v="98091"/>
    <x v="136"/>
    <x v="0"/>
    <n v="220"/>
    <x v="3219"/>
    <x v="0"/>
    <n v="6964678149"/>
    <s v="Tennis Shoes"/>
    <n v="43817936261"/>
    <n v="1"/>
    <n v="537.13"/>
    <n v="590.84299999999996"/>
    <n v="53.713000000000001"/>
  </r>
  <r>
    <s v="gid://shopify/LineItem/2156325634126"/>
    <n v="3811"/>
    <s v="United States"/>
    <s v="Chantalle"/>
    <s v="Newitt"/>
    <x v="11"/>
    <n v="55347"/>
    <x v="99"/>
    <x v="0"/>
    <n v="3713"/>
    <x v="3220"/>
    <x v="0"/>
    <n v="6964678149"/>
    <s v="Tennis Shoes"/>
    <n v="43818099717"/>
    <n v="1"/>
    <n v="537.13"/>
    <n v="590.84299999999996"/>
    <n v="53.713000000000001"/>
  </r>
  <r>
    <s v="gid://shopify/LineItem/2154843799630"/>
    <n v="2665"/>
    <s v="United States"/>
    <s v="Sayre"/>
    <s v="Rodd"/>
    <x v="6"/>
    <n v="97139"/>
    <x v="240"/>
    <x v="0"/>
    <n v="5099"/>
    <x v="3062"/>
    <x v="0"/>
    <n v="1516160069"/>
    <s v="Tennis Shoes"/>
    <n v="4656276229"/>
    <n v="1"/>
    <n v="517.53"/>
    <n v="569.28300000000002"/>
    <n v="51.753"/>
  </r>
  <r>
    <s v="gid://shopify/LineItem/2157868318798"/>
    <n v="5062"/>
    <s v="United States"/>
    <s v="Alic"/>
    <s v="Mawson"/>
    <x v="33"/>
    <n v="20451"/>
    <x v="238"/>
    <x v="0"/>
    <n v="2263"/>
    <x v="3221"/>
    <x v="0"/>
    <n v="1516160069"/>
    <s v="Tennis Shoes"/>
    <n v="4656276549"/>
    <n v="1"/>
    <n v="537.13"/>
    <n v="590.84299999999996"/>
    <n v="53.713000000000001"/>
  </r>
  <r>
    <s v="gid://shopify/LineItem/2154631790670"/>
    <n v="2436"/>
    <s v="United States"/>
    <s v="Prince"/>
    <s v="Parke"/>
    <x v="9"/>
    <n v="29735"/>
    <x v="15"/>
    <x v="0"/>
    <n v="2457"/>
    <x v="2692"/>
    <x v="0"/>
    <n v="1516160069"/>
    <s v="Tennis Shoes"/>
    <n v="4656276677"/>
    <n v="1"/>
    <n v="563.92999999999995"/>
    <n v="620.32299999999998"/>
    <n v="56.393000000000001"/>
  </r>
  <r>
    <s v="gid://shopify/LineItem/2160859086926"/>
    <n v="6963"/>
    <s v="United States"/>
    <s v="Joellen"/>
    <s v="Twidle"/>
    <x v="28"/>
    <n v="463"/>
    <x v="201"/>
    <x v="0"/>
    <n v="2897"/>
    <x v="639"/>
    <x v="0"/>
    <n v="290741845"/>
    <s v="Tennis Shoes"/>
    <n v="7403932101"/>
    <n v="1"/>
    <n v="625.13"/>
    <n v="687.64300000000003"/>
    <n v="62.512999999999998"/>
  </r>
  <r>
    <s v="gid://shopify/LineItem/2161040883790"/>
    <n v="7103"/>
    <s v="United States"/>
    <s v="Blake"/>
    <s v="Heigold"/>
    <x v="26"/>
    <n v="42358"/>
    <x v="223"/>
    <x v="0"/>
    <n v="1777"/>
    <x v="39"/>
    <x v="0"/>
    <n v="290741845"/>
    <s v="Tennis Shoes"/>
    <n v="7403932229"/>
    <n v="1"/>
    <n v="527.13"/>
    <n v="579.84299999999996"/>
    <n v="52.713000000000001"/>
  </r>
  <r>
    <s v="gid://shopify/LineItem/2151756628046"/>
    <n v="377"/>
    <s v="United States"/>
    <s v="Orland"/>
    <s v="Deevey"/>
    <x v="6"/>
    <n v="30931"/>
    <x v="235"/>
    <x v="0"/>
    <n v="4095"/>
    <x v="1956"/>
    <x v="0"/>
    <n v="290741845"/>
    <s v="Tennis Shoes"/>
    <n v="7403932421"/>
    <n v="1"/>
    <n v="703.13"/>
    <n v="773.44299999999998"/>
    <n v="70.313000000000002"/>
  </r>
  <r>
    <s v="gid://shopify/LineItem/2155909251150"/>
    <n v="3481"/>
    <s v="United States"/>
    <s v="Brande"/>
    <s v="Matashkin"/>
    <x v="25"/>
    <n v="71731"/>
    <x v="52"/>
    <x v="0"/>
    <n v="4549"/>
    <x v="3222"/>
    <x v="0"/>
    <n v="290741845"/>
    <s v="Tennis Shoes"/>
    <n v="7403932421"/>
    <n v="1"/>
    <n v="615.13"/>
    <n v="676.64300000000003"/>
    <n v="61.512999999999998"/>
  </r>
  <r>
    <s v="gid://shopify/LineItem/2158509981774"/>
    <n v="5354"/>
    <s v="United States"/>
    <s v="Sebastien"/>
    <s v="Chaudret"/>
    <x v="4"/>
    <n v="79505"/>
    <x v="169"/>
    <x v="0"/>
    <n v="2305"/>
    <x v="3223"/>
    <x v="0"/>
    <n v="290741845"/>
    <s v="Tennis Shoes"/>
    <n v="7403932421"/>
    <n v="1"/>
    <n v="723.13"/>
    <n v="795.44299999999998"/>
    <n v="72.313000000000002"/>
  </r>
  <r>
    <s v="gid://shopify/LineItem/2151917453390"/>
    <n v="518"/>
    <s v="United States"/>
    <s v="Ashley"/>
    <s v="Wellum"/>
    <x v="38"/>
    <n v="73635"/>
    <x v="370"/>
    <x v="0"/>
    <n v="6328"/>
    <x v="3224"/>
    <x v="0"/>
    <n v="290741845"/>
    <s v="Tennis Shoes"/>
    <n v="16422668101"/>
    <n v="1"/>
    <n v="615.13"/>
    <n v="676.64300000000003"/>
    <n v="61.512999999999998"/>
  </r>
  <r>
    <s v="gid://shopify/LineItem/2158763704398"/>
    <n v="5486"/>
    <s v="United States"/>
    <s v="Lorianne"/>
    <s v="Grayley"/>
    <x v="0"/>
    <n v="11542"/>
    <x v="135"/>
    <x v="0"/>
    <n v="5931"/>
    <x v="3225"/>
    <x v="0"/>
    <n v="290741845"/>
    <s v="Tennis Shoes"/>
    <n v="24761765573"/>
    <n v="1"/>
    <n v="509.53"/>
    <n v="560.48299999999995"/>
    <n v="50.953000000000003"/>
  </r>
  <r>
    <s v="gid://shopify/LineItem/2153078423630"/>
    <n v="1198"/>
    <s v="United States"/>
    <s v="Odelle"/>
    <s v="Sleeman"/>
    <x v="17"/>
    <n v="26582"/>
    <x v="406"/>
    <x v="0"/>
    <n v="867"/>
    <x v="1782"/>
    <x v="0"/>
    <n v="290741845"/>
    <s v="Tennis Shoes"/>
    <n v="40425449989"/>
    <n v="1"/>
    <n v="505.13"/>
    <n v="555.64300000000003"/>
    <n v="50.512999999999998"/>
  </r>
  <r>
    <s v="gid://shopify/LineItem/2154508845134"/>
    <n v="2319"/>
    <s v="United States"/>
    <s v="Hilliary"/>
    <s v="Boots"/>
    <x v="3"/>
    <n v="56370"/>
    <x v="263"/>
    <x v="0"/>
    <n v="810"/>
    <x v="1369"/>
    <x v="0"/>
    <n v="290741845"/>
    <s v="Tennis Shoes"/>
    <n v="1540000000000"/>
    <n v="1"/>
    <n v="527.13"/>
    <n v="579.84299999999996"/>
    <n v="52.713000000000001"/>
  </r>
  <r>
    <s v="gid://shopify/LineItem/2160227582030"/>
    <n v="6364"/>
    <s v="United States"/>
    <s v="Sybila"/>
    <s v="Beaford"/>
    <x v="6"/>
    <n v="34807"/>
    <x v="66"/>
    <x v="0"/>
    <n v="5234"/>
    <x v="3226"/>
    <x v="0"/>
    <n v="290741845"/>
    <s v="Tennis Shoes"/>
    <n v="1540000000000"/>
    <n v="1"/>
    <n v="625.13"/>
    <n v="687.64300000000003"/>
    <n v="62.512999999999998"/>
  </r>
  <r>
    <s v="gid://shopify/LineItem/2159006023758"/>
    <n v="5649"/>
    <s v="United States"/>
    <s v="Seumas"/>
    <s v="Jorissen"/>
    <x v="0"/>
    <n v="9405"/>
    <x v="51"/>
    <x v="0"/>
    <n v="5599"/>
    <x v="3227"/>
    <x v="0"/>
    <n v="290741845"/>
    <s v="Tennis Shoes"/>
    <n v="1540000000000"/>
    <n v="1"/>
    <n v="625.13"/>
    <n v="687.64300000000003"/>
    <n v="62.512999999999998"/>
  </r>
  <r>
    <s v="gid://shopify/LineItem/2151983022158"/>
    <n v="557"/>
    <s v="United States"/>
    <s v="Vania"/>
    <s v="McKennan"/>
    <x v="6"/>
    <n v="3463"/>
    <x v="81"/>
    <x v="0"/>
    <n v="4386"/>
    <x v="2936"/>
    <x v="0"/>
    <n v="5851587589"/>
    <s v="Accessories"/>
    <n v="18647585413"/>
    <n v="1"/>
    <n v="544.33000000000004"/>
    <n v="598.76300000000003"/>
    <n v="54.433"/>
  </r>
  <r>
    <s v="gid://shopify/LineItem/2154466082894"/>
    <n v="2257"/>
    <s v="United States"/>
    <s v="Gunner"/>
    <s v="Hanscombe"/>
    <x v="39"/>
    <n v="92610"/>
    <x v="158"/>
    <x v="0"/>
    <n v="311"/>
    <x v="3228"/>
    <x v="0"/>
    <n v="1073330437"/>
    <s v="Running Shoes"/>
    <n v="3326091141"/>
    <n v="1"/>
    <n v="547.13"/>
    <n v="601.84299999999996"/>
    <n v="54.713000000000001"/>
  </r>
  <r>
    <s v="gid://shopify/LineItem/2160275718222"/>
    <n v="6441"/>
    <s v="United States"/>
    <s v="Roshelle"/>
    <s v="Hibbart"/>
    <x v="31"/>
    <n v="87655"/>
    <x v="179"/>
    <x v="0"/>
    <n v="464"/>
    <x v="3229"/>
    <x v="0"/>
    <n v="810197828"/>
    <s v="Running Shoes"/>
    <n v="2965674116"/>
    <n v="1"/>
    <n v="541.13"/>
    <n v="595.24300000000005"/>
    <n v="54.113"/>
  </r>
  <r>
    <s v="gid://shopify/LineItem/2153670377550"/>
    <n v="1735"/>
    <s v="United States"/>
    <s v="Christian"/>
    <s v="Cassels"/>
    <x v="11"/>
    <n v="99312"/>
    <x v="25"/>
    <x v="0"/>
    <n v="3083"/>
    <x v="287"/>
    <x v="0"/>
    <n v="810169284"/>
    <s v="Running Shoes"/>
    <n v="2965635140"/>
    <n v="1"/>
    <n v="498.33"/>
    <n v="548.16300000000001"/>
    <n v="49.832999999999998"/>
  </r>
  <r>
    <s v="gid://shopify/LineItem/2158003126350"/>
    <n v="5171"/>
    <s v="United States"/>
    <s v="Tally"/>
    <s v="Themann"/>
    <x v="15"/>
    <n v="45896"/>
    <x v="48"/>
    <x v="0"/>
    <n v="4277"/>
    <x v="2750"/>
    <x v="0"/>
    <n v="3467398661"/>
    <s v="Sandals"/>
    <n v="19943625669"/>
    <n v="1"/>
    <n v="769.13"/>
    <n v="846.04300000000001"/>
    <n v="76.912999999999997"/>
  </r>
  <r>
    <s v="gid://shopify/LineItem/2161459888206"/>
    <n v="7396"/>
    <s v="United States"/>
    <s v="Devlin"/>
    <s v="Carlos"/>
    <x v="13"/>
    <n v="25349"/>
    <x v="215"/>
    <x v="0"/>
    <n v="4363"/>
    <x v="2105"/>
    <x v="0"/>
    <n v="3467398661"/>
    <s v="Sandals"/>
    <n v="19943625669"/>
    <n v="1"/>
    <n v="547.92999999999995"/>
    <n v="602.72299999999996"/>
    <n v="54.792999999999999"/>
  </r>
  <r>
    <s v="gid://shopify/LineItem/2157063995470"/>
    <n v="4312"/>
    <s v="United States"/>
    <s v="Norina"/>
    <s v="Hellier"/>
    <x v="11"/>
    <n v="72698"/>
    <x v="18"/>
    <x v="0"/>
    <n v="3327"/>
    <x v="3230"/>
    <x v="0"/>
    <n v="3467398661"/>
    <s v="Sandals"/>
    <n v="19943625733"/>
    <n v="1"/>
    <n v="497.13"/>
    <n v="546.84299999999996"/>
    <n v="49.713000000000001"/>
  </r>
  <r>
    <s v="gid://shopify/LineItem/2157217546318"/>
    <n v="4508"/>
    <s v="United States"/>
    <s v="Lenna"/>
    <s v="McGuff"/>
    <x v="13"/>
    <n v="68071"/>
    <x v="23"/>
    <x v="0"/>
    <n v="1196"/>
    <x v="3231"/>
    <x v="0"/>
    <n v="3467398661"/>
    <s v="Sandals"/>
    <n v="19943625733"/>
    <n v="1"/>
    <n v="653.13"/>
    <n v="718.44299999999998"/>
    <n v="65.313000000000002"/>
  </r>
  <r>
    <s v="gid://shopify/LineItem/2160674930766"/>
    <n v="6814"/>
    <s v="United States"/>
    <s v="Hanan"/>
    <s v="Pitford"/>
    <x v="0"/>
    <n v="70475"/>
    <x v="51"/>
    <x v="0"/>
    <n v="6013"/>
    <x v="85"/>
    <x v="0"/>
    <n v="3467398661"/>
    <s v="Sandals"/>
    <n v="19943625733"/>
    <n v="1"/>
    <n v="565.13"/>
    <n v="621.64300000000003"/>
    <n v="56.512999999999998"/>
  </r>
  <r>
    <s v="gid://shopify/LineItem/2160517873742"/>
    <n v="6688"/>
    <s v="United States"/>
    <s v="Webster"/>
    <s v="Hysom"/>
    <x v="17"/>
    <n v="12422"/>
    <x v="38"/>
    <x v="0"/>
    <n v="3148"/>
    <x v="2200"/>
    <x v="0"/>
    <n v="3467398661"/>
    <s v="Sandals"/>
    <n v="19943625733"/>
    <n v="1"/>
    <n v="485.53"/>
    <n v="534.08299999999997"/>
    <n v="48.552999999999997"/>
  </r>
  <r>
    <s v="gid://shopify/LineItem/2152925233230"/>
    <n v="1046"/>
    <s v="United States"/>
    <s v="Laryssa"/>
    <s v="Hearson"/>
    <x v="6"/>
    <n v="80489"/>
    <x v="72"/>
    <x v="0"/>
    <n v="1515"/>
    <x v="1512"/>
    <x v="0"/>
    <n v="3467398661"/>
    <s v="Sandals"/>
    <n v="19943625797"/>
    <n v="1"/>
    <n v="595.13"/>
    <n v="654.64300000000003"/>
    <n v="59.512999999999998"/>
  </r>
  <r>
    <s v="gid://shopify/LineItem/2155930255438"/>
    <n v="3500"/>
    <s v="United States"/>
    <s v="Thorpe"/>
    <s v="Fuster"/>
    <x v="6"/>
    <n v="73487"/>
    <x v="81"/>
    <x v="0"/>
    <n v="1504"/>
    <x v="3232"/>
    <x v="0"/>
    <n v="3467398661"/>
    <s v="Sandals"/>
    <n v="19943625797"/>
    <n v="1"/>
    <n v="497.13"/>
    <n v="546.84299999999996"/>
    <n v="49.713000000000001"/>
  </r>
  <r>
    <s v="gid://shopify/LineItem/2154524606542"/>
    <n v="2337"/>
    <s v="United States"/>
    <s v="Beauregard"/>
    <s v="Woolatt"/>
    <x v="21"/>
    <n v="28802"/>
    <x v="92"/>
    <x v="0"/>
    <n v="6400"/>
    <x v="3233"/>
    <x v="0"/>
    <n v="3467398661"/>
    <s v="Sandals"/>
    <n v="19943625861"/>
    <n v="1"/>
    <n v="555.13"/>
    <n v="610.64300000000003"/>
    <n v="55.512999999999998"/>
  </r>
  <r>
    <s v="gid://shopify/LineItem/2160225124430"/>
    <n v="6360"/>
    <s v="United States"/>
    <s v="Chanda"/>
    <s v="Christophe"/>
    <x v="27"/>
    <n v="38835"/>
    <x v="428"/>
    <x v="0"/>
    <n v="603"/>
    <x v="3234"/>
    <x v="0"/>
    <n v="3467398661"/>
    <s v="Sandals"/>
    <n v="19943625925"/>
    <n v="1"/>
    <n v="562.33000000000004"/>
    <n v="618.56299999999999"/>
    <n v="56.232999999999997"/>
  </r>
  <r>
    <s v="gid://shopify/LineItem/2157535035470"/>
    <n v="4798"/>
    <s v="United States"/>
    <s v="Clemmy"/>
    <s v="L'Amie"/>
    <x v="8"/>
    <n v="98432"/>
    <x v="379"/>
    <x v="0"/>
    <n v="1974"/>
    <x v="2915"/>
    <x v="0"/>
    <n v="3467398661"/>
    <s v="Sandals"/>
    <n v="21200000000000"/>
    <n v="1"/>
    <n v="531.92999999999995"/>
    <n v="585.12300000000005"/>
    <n v="53.192999999999998"/>
  </r>
  <r>
    <s v="gid://shopify/LineItem/2154550165582"/>
    <n v="2360"/>
    <s v="United States"/>
    <s v="Andre"/>
    <s v="Duffil"/>
    <x v="6"/>
    <n v="56655"/>
    <x v="162"/>
    <x v="0"/>
    <n v="2279"/>
    <x v="3235"/>
    <x v="0"/>
    <n v="1515975621"/>
    <s v="Tennis Shoes"/>
    <n v="4655634949"/>
    <n v="1"/>
    <n v="595.92999999999995"/>
    <n v="655.52300000000002"/>
    <n v="59.593000000000004"/>
  </r>
  <r>
    <s v="gid://shopify/LineItem/2154803462222"/>
    <n v="2633"/>
    <s v="United States"/>
    <s v="Filmer"/>
    <s v="Ruttgers"/>
    <x v="0"/>
    <n v="23871"/>
    <x v="282"/>
    <x v="0"/>
    <n v="299"/>
    <x v="3236"/>
    <x v="0"/>
    <n v="1515975621"/>
    <s v="Tennis Shoes"/>
    <n v="4655634949"/>
    <n v="1"/>
    <n v="658.33"/>
    <n v="724.16300000000001"/>
    <n v="65.832999999999998"/>
  </r>
  <r>
    <s v="gid://shopify/LineItem/2156173099086"/>
    <n v="3692"/>
    <s v="United States"/>
    <s v="Niki"/>
    <s v="Pesek"/>
    <x v="31"/>
    <n v="23035"/>
    <x v="98"/>
    <x v="0"/>
    <n v="4093"/>
    <x v="690"/>
    <x v="0"/>
    <n v="1515975621"/>
    <s v="Tennis Shoes"/>
    <n v="4655634949"/>
    <n v="1"/>
    <n v="587.92999999999995"/>
    <n v="646.72299999999996"/>
    <n v="58.792999999999999"/>
  </r>
  <r>
    <s v="gid://shopify/LineItem/2157780435022"/>
    <n v="4993"/>
    <s v="United States"/>
    <s v="Stanton"/>
    <s v="Tremellan"/>
    <x v="20"/>
    <n v="22005"/>
    <x v="42"/>
    <x v="0"/>
    <n v="5805"/>
    <x v="3237"/>
    <x v="0"/>
    <n v="1515975621"/>
    <s v="Tennis Shoes"/>
    <n v="4655635013"/>
    <n v="1"/>
    <n v="517.53"/>
    <n v="569.28300000000002"/>
    <n v="51.753"/>
  </r>
  <r>
    <s v="gid://shopify/LineItem/2160814489678"/>
    <n v="6936"/>
    <s v="United States"/>
    <s v="Hendrik"/>
    <s v="Deem"/>
    <x v="29"/>
    <n v="15708"/>
    <x v="167"/>
    <x v="0"/>
    <n v="5386"/>
    <x v="11"/>
    <x v="0"/>
    <n v="1515975621"/>
    <s v="Tennis Shoes"/>
    <n v="4655635013"/>
    <n v="1"/>
    <n v="537.13"/>
    <n v="590.84299999999996"/>
    <n v="53.713000000000001"/>
  </r>
  <r>
    <s v="gid://shopify/LineItem/2153507946574"/>
    <n v="1566"/>
    <s v="United States"/>
    <s v="Drona"/>
    <s v="Hardwich"/>
    <x v="6"/>
    <n v="30391"/>
    <x v="26"/>
    <x v="0"/>
    <n v="1857"/>
    <x v="775"/>
    <x v="0"/>
    <n v="1515975621"/>
    <s v="Tennis Shoes"/>
    <n v="4655635141"/>
    <n v="1"/>
    <n v="658.33"/>
    <n v="724.16300000000001"/>
    <n v="65.832999999999998"/>
  </r>
  <r>
    <s v="gid://shopify/LineItem/2153343909966"/>
    <n v="1443"/>
    <s v="United States"/>
    <s v="Ethe"/>
    <s v="Linebarger"/>
    <x v="28"/>
    <n v="64907"/>
    <x v="207"/>
    <x v="0"/>
    <n v="4208"/>
    <x v="2275"/>
    <x v="0"/>
    <n v="1515975621"/>
    <s v="Tennis Shoes"/>
    <n v="4655635141"/>
    <n v="1"/>
    <n v="512.63"/>
    <n v="563.89300000000003"/>
    <n v="51.262999999999998"/>
  </r>
  <r>
    <s v="gid://shopify/LineItem/2154536239182"/>
    <n v="2343"/>
    <s v="United States"/>
    <s v="Misty"/>
    <s v="Gresswell"/>
    <x v="4"/>
    <n v="38156"/>
    <x v="169"/>
    <x v="0"/>
    <n v="1540"/>
    <x v="202"/>
    <x v="0"/>
    <n v="1515975621"/>
    <s v="Tennis Shoes"/>
    <n v="4655635205"/>
    <n v="1"/>
    <n v="718.33"/>
    <n v="790.16300000000001"/>
    <n v="71.832999999999998"/>
  </r>
  <r>
    <s v="gid://shopify/LineItem/2160520691790"/>
    <n v="6690"/>
    <s v="United States"/>
    <s v="Domenico"/>
    <s v="Gayne"/>
    <x v="0"/>
    <n v="62350"/>
    <x v="322"/>
    <x v="0"/>
    <n v="1003"/>
    <x v="3238"/>
    <x v="0"/>
    <n v="1515975621"/>
    <s v="Tennis Shoes"/>
    <n v="4655635269"/>
    <n v="1"/>
    <n v="517.53"/>
    <n v="569.28300000000002"/>
    <n v="51.753"/>
  </r>
  <r>
    <s v="gid://shopify/LineItem/2159655256142"/>
    <n v="6076"/>
    <s v="United States"/>
    <s v="Toiboid"/>
    <s v="Moine"/>
    <x v="33"/>
    <n v="97861"/>
    <x v="249"/>
    <x v="0"/>
    <n v="3033"/>
    <x v="2427"/>
    <x v="0"/>
    <n v="1515975621"/>
    <s v="Tennis Shoes"/>
    <n v="4655635333"/>
    <n v="1"/>
    <n v="736.73"/>
    <n v="810.40300000000002"/>
    <n v="73.673000000000002"/>
  </r>
  <r>
    <s v="gid://shopify/LineItem/2156997247054"/>
    <n v="4202"/>
    <s v="United States"/>
    <s v="Cherice"/>
    <s v="Burgen"/>
    <x v="0"/>
    <n v="48938"/>
    <x v="0"/>
    <x v="0"/>
    <n v="4648"/>
    <x v="2996"/>
    <x v="0"/>
    <n v="1515975621"/>
    <s v="Tennis Shoes"/>
    <n v="4655635397"/>
    <n v="1"/>
    <n v="984.73"/>
    <n v="1083.203"/>
    <n v="98.472999999999999"/>
  </r>
  <r>
    <s v="gid://shopify/LineItem/2153560670286"/>
    <n v="1634"/>
    <s v="United States"/>
    <s v="Abby"/>
    <s v="Sisneros"/>
    <x v="28"/>
    <n v="37823"/>
    <x v="59"/>
    <x v="0"/>
    <n v="351"/>
    <x v="1090"/>
    <x v="0"/>
    <n v="1515975621"/>
    <s v="Tennis Shoes"/>
    <n v="41659882949"/>
    <n v="1"/>
    <n v="537.13"/>
    <n v="590.84299999999996"/>
    <n v="53.713000000000001"/>
  </r>
  <r>
    <s v="gid://shopify/LineItem/2158511030350"/>
    <n v="5356"/>
    <s v="United States"/>
    <s v="Keefe"/>
    <s v="Stewartson"/>
    <x v="13"/>
    <n v="95192"/>
    <x v="215"/>
    <x v="0"/>
    <n v="3315"/>
    <x v="569"/>
    <x v="0"/>
    <n v="1515975621"/>
    <s v="Tennis Shoes"/>
    <n v="41659894021"/>
    <n v="1"/>
    <n v="666.33"/>
    <n v="732.96299999999997"/>
    <n v="66.632999999999996"/>
  </r>
  <r>
    <s v="gid://shopify/LineItem/2152914813006"/>
    <n v="1035"/>
    <s v="United States"/>
    <s v="Blakelee"/>
    <s v="Wegner"/>
    <x v="17"/>
    <n v="14882"/>
    <x v="38"/>
    <x v="0"/>
    <n v="1363"/>
    <x v="3239"/>
    <x v="0"/>
    <n v="1515975621"/>
    <s v="Tennis Shoes"/>
    <n v="41659901253"/>
    <n v="1"/>
    <n v="658.33"/>
    <n v="724.16300000000001"/>
    <n v="65.832999999999998"/>
  </r>
  <r>
    <s v="gid://shopify/LineItem/2159642542158"/>
    <n v="6064"/>
    <s v="United States"/>
    <s v="Grove"/>
    <s v="Pidgin"/>
    <x v="11"/>
    <n v="74913"/>
    <x v="77"/>
    <x v="0"/>
    <n v="784"/>
    <x v="3240"/>
    <x v="0"/>
    <n v="1515975621"/>
    <s v="Tennis Shoes"/>
    <n v="41659913413"/>
    <n v="1"/>
    <n v="537.13"/>
    <n v="590.84299999999996"/>
    <n v="53.713000000000001"/>
  </r>
  <r>
    <s v="gid://shopify/LineItem/2161387569230"/>
    <n v="7356"/>
    <s v="United States"/>
    <s v="Town"/>
    <s v="Bullas"/>
    <x v="6"/>
    <n v="59033"/>
    <x v="66"/>
    <x v="0"/>
    <n v="6118"/>
    <x v="3241"/>
    <x v="0"/>
    <n v="1515975621"/>
    <s v="Tennis Shoes"/>
    <n v="41659913413"/>
    <n v="1"/>
    <n v="587.92999999999995"/>
    <n v="646.72299999999996"/>
    <n v="58.792999999999999"/>
  </r>
  <r>
    <s v="gid://shopify/LineItem/2151654654030"/>
    <n v="298"/>
    <s v="United States"/>
    <s v="Leland"/>
    <s v="Bygreaves"/>
    <x v="7"/>
    <n v="46465"/>
    <x v="58"/>
    <x v="0"/>
    <n v="5492"/>
    <x v="3242"/>
    <x v="0"/>
    <n v="1515975621"/>
    <s v="Tennis Shoes"/>
    <n v="41659941381"/>
    <n v="1"/>
    <n v="586.13"/>
    <n v="644.74300000000005"/>
    <n v="58.613"/>
  </r>
  <r>
    <s v="gid://shopify/LineItem/2152985264206"/>
    <n v="1111"/>
    <s v="United States"/>
    <s v="Elnore"/>
    <s v="Bottrill"/>
    <x v="28"/>
    <n v="70615"/>
    <x v="59"/>
    <x v="0"/>
    <n v="352"/>
    <x v="2087"/>
    <x v="0"/>
    <n v="1515975621"/>
    <s v="Tennis Shoes"/>
    <n v="41659948421"/>
    <n v="1"/>
    <n v="517.53"/>
    <n v="569.28300000000002"/>
    <n v="51.753"/>
  </r>
  <r>
    <s v="gid://shopify/LineItem/2160402759758"/>
    <n v="6572"/>
    <s v="United States"/>
    <s v="Christina"/>
    <s v="Larne"/>
    <x v="0"/>
    <n v="98696"/>
    <x v="32"/>
    <x v="0"/>
    <n v="5253"/>
    <x v="3243"/>
    <x v="0"/>
    <n v="1515975621"/>
    <s v="Running Shoes"/>
    <n v="41659948421"/>
    <n v="1"/>
    <n v="517.53"/>
    <n v="569.28300000000002"/>
    <n v="51.753"/>
  </r>
  <r>
    <s v="gid://shopify/LineItem/2154283794510"/>
    <n v="2068"/>
    <s v="United States"/>
    <s v="Annmaria"/>
    <s v="Webling"/>
    <x v="24"/>
    <n v="18243"/>
    <x v="78"/>
    <x v="0"/>
    <n v="6216"/>
    <x v="3244"/>
    <x v="0"/>
    <n v="1515975621"/>
    <s v="Running Shoes"/>
    <n v="41659956549"/>
    <n v="1"/>
    <n v="537.13"/>
    <n v="590.84299999999996"/>
    <n v="53.713000000000001"/>
  </r>
  <r>
    <s v="gid://shopify/LineItem/2157583597646"/>
    <n v="4837"/>
    <s v="United States"/>
    <s v="Stevana"/>
    <s v="Aspray"/>
    <x v="6"/>
    <n v="78429"/>
    <x v="383"/>
    <x v="0"/>
    <n v="3538"/>
    <x v="2836"/>
    <x v="0"/>
    <n v="1515975621"/>
    <s v="Running Shoes"/>
    <n v="41659956549"/>
    <n v="1"/>
    <n v="537.13"/>
    <n v="590.84299999999996"/>
    <n v="53.713000000000001"/>
  </r>
  <r>
    <s v="gid://shopify/LineItem/2153330704462"/>
    <n v="1436"/>
    <s v="United States"/>
    <s v="Kata"/>
    <s v="Gabel"/>
    <x v="2"/>
    <n v="32317"/>
    <x v="19"/>
    <x v="0"/>
    <n v="3173"/>
    <x v="1514"/>
    <x v="0"/>
    <n v="456942760"/>
    <s v="Walking Shoes"/>
    <n v="1300507584"/>
    <n v="1"/>
    <n v="537.13"/>
    <n v="590.84299999999996"/>
    <n v="53.713000000000001"/>
  </r>
  <r>
    <s v="gid://shopify/LineItem/2157447217230"/>
    <n v="4738"/>
    <s v="United States"/>
    <s v="Sena"/>
    <s v="Clear"/>
    <x v="0"/>
    <n v="39002"/>
    <x v="139"/>
    <x v="0"/>
    <n v="6298"/>
    <x v="3245"/>
    <x v="0"/>
    <n v="456942760"/>
    <s v="Running Shoes"/>
    <n v="1300507584"/>
    <n v="1"/>
    <n v="595.13"/>
    <n v="654.64300000000003"/>
    <n v="59.512999999999998"/>
  </r>
  <r>
    <s v="gid://shopify/LineItem/2152934113358"/>
    <n v="1054"/>
    <s v="United States"/>
    <s v="Elset"/>
    <s v="Zecchetti"/>
    <x v="6"/>
    <n v="4351"/>
    <x v="66"/>
    <x v="0"/>
    <n v="2725"/>
    <x v="3246"/>
    <x v="0"/>
    <n v="456942760"/>
    <s v="Climbing Shoes"/>
    <n v="1300507580"/>
    <n v="1"/>
    <n v="635.13"/>
    <n v="698.64300000000003"/>
    <n v="63.512999999999998"/>
  </r>
  <r>
    <s v="gid://shopify/LineItem/2158653046862"/>
    <n v="5443"/>
    <s v="United States"/>
    <s v="Kendra"/>
    <s v="Golsworthy"/>
    <x v="29"/>
    <n v="38521"/>
    <x v="67"/>
    <x v="0"/>
    <n v="2247"/>
    <x v="2798"/>
    <x v="0"/>
    <n v="456942760"/>
    <s v="Climbing Shoes"/>
    <n v="1300507580"/>
    <n v="1"/>
    <n v="635.13"/>
    <n v="698.64300000000003"/>
    <n v="63.512999999999998"/>
  </r>
  <r>
    <s v="gid://shopify/LineItem/2152007106638"/>
    <n v="575"/>
    <s v="United States"/>
    <s v="Karen"/>
    <s v="Exposito"/>
    <x v="6"/>
    <n v="9514"/>
    <x v="11"/>
    <x v="0"/>
    <n v="6462"/>
    <x v="3247"/>
    <x v="0"/>
    <n v="456942760"/>
    <s v="Climbing Shoes"/>
    <n v="1300507580"/>
    <n v="1"/>
    <n v="674.33"/>
    <n v="741.76300000000003"/>
    <n v="67.433000000000007"/>
  </r>
  <r>
    <s v="gid://shopify/LineItem/2154953834574"/>
    <n v="2772"/>
    <s v="United States"/>
    <s v="Larissa"/>
    <s v="Seyfart"/>
    <x v="26"/>
    <n v="57442"/>
    <x v="70"/>
    <x v="0"/>
    <n v="246"/>
    <x v="1763"/>
    <x v="0"/>
    <n v="456942760"/>
    <s v="Tennis Shoes"/>
    <n v="1300507592"/>
    <n v="1"/>
    <n v="517.53"/>
    <n v="569.28300000000002"/>
    <n v="51.753"/>
  </r>
  <r>
    <s v="gid://shopify/LineItem/2155190911054"/>
    <n v="3029"/>
    <s v="United States"/>
    <s v="Jermaine"/>
    <s v="Fawdery"/>
    <x v="7"/>
    <n v="77301"/>
    <x v="12"/>
    <x v="0"/>
    <n v="3406"/>
    <x v="3248"/>
    <x v="0"/>
    <n v="456942760"/>
    <s v="Tennis Shoes"/>
    <n v="1300507592"/>
    <n v="1"/>
    <n v="587.92999999999995"/>
    <n v="646.72299999999996"/>
    <n v="58.792999999999999"/>
  </r>
  <r>
    <s v="gid://shopify/LineItem/2155135664206"/>
    <n v="2973"/>
    <s v="United States"/>
    <s v="Cristie"/>
    <s v="Benesevich"/>
    <x v="2"/>
    <n v="15700"/>
    <x v="398"/>
    <x v="0"/>
    <n v="4236"/>
    <x v="3249"/>
    <x v="0"/>
    <n v="456942760"/>
    <s v="Tennis Shoes"/>
    <n v="1300507592"/>
    <n v="1"/>
    <n v="512.63"/>
    <n v="563.89300000000003"/>
    <n v="51.262999999999998"/>
  </r>
  <r>
    <s v="gid://shopify/LineItem/2159699656782"/>
    <n v="6113"/>
    <s v="United States"/>
    <s v="Any"/>
    <s v="Nilges"/>
    <x v="17"/>
    <n v="30548"/>
    <x v="38"/>
    <x v="0"/>
    <n v="6444"/>
    <x v="3250"/>
    <x v="0"/>
    <n v="456942760"/>
    <s v="Tennis Shoes"/>
    <n v="1300507588"/>
    <n v="1"/>
    <n v="537.13"/>
    <n v="590.84299999999996"/>
    <n v="53.713000000000001"/>
  </r>
  <r>
    <s v="gid://shopify/LineItem/2151840546894"/>
    <n v="461"/>
    <s v="United States"/>
    <s v="Iggy"/>
    <s v="Ivanuschka"/>
    <x v="27"/>
    <n v="57521"/>
    <x v="425"/>
    <x v="0"/>
    <n v="4120"/>
    <x v="3251"/>
    <x v="0"/>
    <n v="456942760"/>
    <s v="Tennis Shoes"/>
    <n v="1300507588"/>
    <n v="1"/>
    <n v="650.33000000000004"/>
    <n v="715.36300000000006"/>
    <n v="65.033000000000001"/>
  </r>
  <r>
    <s v="gid://shopify/LineItem/2161165467726"/>
    <n v="7200"/>
    <s v="United States"/>
    <s v="Valentin"/>
    <s v="Quye"/>
    <x v="5"/>
    <n v="71554"/>
    <x v="164"/>
    <x v="0"/>
    <n v="2674"/>
    <x v="3252"/>
    <x v="0"/>
    <n v="456942760"/>
    <s v="Tennis Shoes"/>
    <n v="1300507588"/>
    <n v="1"/>
    <n v="587.92999999999995"/>
    <n v="646.72299999999996"/>
    <n v="58.792999999999999"/>
  </r>
  <r>
    <s v="gid://shopify/LineItem/2157656277070"/>
    <n v="4909"/>
    <s v="United States"/>
    <s v="Vladamir"/>
    <s v="Brasener"/>
    <x v="7"/>
    <n v="65952"/>
    <x v="347"/>
    <x v="0"/>
    <n v="3895"/>
    <x v="3253"/>
    <x v="0"/>
    <n v="89844235"/>
    <s v="Tennis Shoes"/>
    <n v="993873544"/>
    <n v="1"/>
    <n v="507.13"/>
    <n v="557.84299999999996"/>
    <n v="50.713000000000001"/>
  </r>
  <r>
    <s v="gid://shopify/LineItem/2151875182670"/>
    <n v="488"/>
    <s v="United States"/>
    <s v="Eugene"/>
    <s v="Dreinan"/>
    <x v="1"/>
    <n v="28037"/>
    <x v="6"/>
    <x v="0"/>
    <n v="3304"/>
    <x v="2684"/>
    <x v="0"/>
    <n v="89844235"/>
    <s v="Tennis Shoes"/>
    <n v="993873544"/>
    <n v="1"/>
    <n v="547.92999999999995"/>
    <n v="602.72299999999996"/>
    <n v="54.792999999999999"/>
  </r>
  <r>
    <s v="gid://shopify/LineItem/2153411149902"/>
    <n v="1492"/>
    <s v="United States"/>
    <s v="Sloane"/>
    <s v="Corona"/>
    <x v="33"/>
    <n v="19304"/>
    <x v="119"/>
    <x v="0"/>
    <n v="5987"/>
    <x v="3254"/>
    <x v="0"/>
    <n v="89844235"/>
    <s v="Tennis Shoes"/>
    <n v="993873544"/>
    <n v="1"/>
    <n v="656.73"/>
    <n v="722.40300000000002"/>
    <n v="65.673000000000002"/>
  </r>
  <r>
    <s v="gid://shopify/LineItem/2154033217614"/>
    <n v="2008"/>
    <s v="United States"/>
    <s v="Ivie"/>
    <s v="Vertey"/>
    <x v="6"/>
    <n v="67081"/>
    <x v="60"/>
    <x v="0"/>
    <n v="6176"/>
    <x v="3255"/>
    <x v="0"/>
    <n v="89844235"/>
    <s v="Cycling Shoes"/>
    <n v="993873544"/>
    <n v="1"/>
    <n v="851.93"/>
    <n v="937.12300000000005"/>
    <n v="85.192999999999998"/>
  </r>
  <r>
    <s v="gid://shopify/LineItem/2152387379278"/>
    <n v="819"/>
    <s v="United States"/>
    <s v="Deanne"/>
    <s v="Lorden"/>
    <x v="37"/>
    <n v="36989"/>
    <x v="193"/>
    <x v="0"/>
    <n v="1213"/>
    <x v="3256"/>
    <x v="0"/>
    <n v="89844235"/>
    <s v="Cycling Shoes"/>
    <n v="823406169"/>
    <n v="1"/>
    <n v="507.13"/>
    <n v="557.84299999999996"/>
    <n v="50.713000000000001"/>
  </r>
  <r>
    <s v="gid://shopify/LineItem/2153703080014"/>
    <n v="1768"/>
    <s v="United States"/>
    <s v="Mommy"/>
    <s v="Brackenbury"/>
    <x v="15"/>
    <n v="71737"/>
    <x v="129"/>
    <x v="0"/>
    <n v="6183"/>
    <x v="3257"/>
    <x v="0"/>
    <n v="89844235"/>
    <s v="Cycling Shoes"/>
    <n v="823406169"/>
    <n v="1"/>
    <n v="547.92999999999995"/>
    <n v="602.72299999999996"/>
    <n v="54.792999999999999"/>
  </r>
  <r>
    <s v="gid://shopify/LineItem/2158448836686"/>
    <n v="5327"/>
    <s v="United States"/>
    <s v="Eleni"/>
    <s v="Langdale"/>
    <x v="34"/>
    <n v="75468"/>
    <x v="106"/>
    <x v="0"/>
    <n v="845"/>
    <x v="3258"/>
    <x v="0"/>
    <n v="89844235"/>
    <s v="Cycling Shoes"/>
    <n v="823406169"/>
    <n v="1"/>
    <n v="735.13"/>
    <n v="808.64300000000003"/>
    <n v="73.513000000000005"/>
  </r>
  <r>
    <s v="gid://shopify/LineItem/2160382509134"/>
    <n v="6564"/>
    <s v="United States"/>
    <s v="Cassandre"/>
    <s v="Bendley"/>
    <x v="35"/>
    <n v="33388"/>
    <x v="115"/>
    <x v="0"/>
    <n v="4988"/>
    <x v="3259"/>
    <x v="0"/>
    <n v="89844235"/>
    <s v="Cycling Shoes"/>
    <n v="993874872"/>
    <n v="1"/>
    <n v="565.13"/>
    <n v="621.64300000000003"/>
    <n v="56.512999999999998"/>
  </r>
  <r>
    <s v="gid://shopify/LineItem/2151951564878"/>
    <n v="540"/>
    <s v="United States"/>
    <s v="Izaak"/>
    <s v="Leas"/>
    <x v="29"/>
    <n v="4734"/>
    <x v="167"/>
    <x v="0"/>
    <n v="1698"/>
    <x v="819"/>
    <x v="0"/>
    <n v="89844235"/>
    <s v="Cycling Shoes"/>
    <n v="993874872"/>
    <n v="1"/>
    <n v="493.53"/>
    <n v="542.88300000000004"/>
    <n v="49.353000000000002"/>
  </r>
  <r>
    <s v="gid://shopify/LineItem/2156114280526"/>
    <n v="3646"/>
    <s v="United States"/>
    <s v="Marianna"/>
    <s v="Kersey"/>
    <x v="29"/>
    <n v="22666"/>
    <x v="281"/>
    <x v="0"/>
    <n v="4"/>
    <x v="1247"/>
    <x v="0"/>
    <n v="89844235"/>
    <s v="Cycling Shoes"/>
    <n v="993874872"/>
    <n v="1"/>
    <n v="802.33"/>
    <n v="882.56299999999999"/>
    <n v="80.233000000000004"/>
  </r>
  <r>
    <s v="gid://shopify/LineItem/2154443997262"/>
    <n v="2229"/>
    <s v="United States"/>
    <s v="Collete"/>
    <s v="Sugge"/>
    <x v="3"/>
    <n v="39522"/>
    <x v="4"/>
    <x v="0"/>
    <n v="5402"/>
    <x v="1642"/>
    <x v="0"/>
    <n v="456942760"/>
    <s v="Cycling Shoes"/>
    <n v="36830096773"/>
    <n v="1"/>
    <n v="733.13"/>
    <n v="806.44299999999998"/>
    <n v="73.313000000000002"/>
  </r>
  <r>
    <s v="gid://shopify/LineItem/2155196186702"/>
    <n v="3035"/>
    <s v="United States"/>
    <s v="Esther"/>
    <s v="Callaway"/>
    <x v="32"/>
    <n v="67297"/>
    <x v="83"/>
    <x v="0"/>
    <n v="6174"/>
    <x v="1695"/>
    <x v="0"/>
    <n v="456942760"/>
    <s v="Cycling Shoes"/>
    <n v="36830096773"/>
    <n v="1"/>
    <n v="615.13"/>
    <n v="676.64300000000003"/>
    <n v="61.512999999999998"/>
  </r>
  <r>
    <s v="gid://shopify/LineItem/2153971155022"/>
    <n v="1975"/>
    <s v="United States"/>
    <s v="Chrystel"/>
    <s v="Silvester"/>
    <x v="0"/>
    <n v="2237"/>
    <x v="2"/>
    <x v="0"/>
    <n v="2795"/>
    <x v="1621"/>
    <x v="0"/>
    <n v="456942760"/>
    <s v="Climbing Shoes"/>
    <n v="36830163397"/>
    <n v="1"/>
    <n v="595.92999999999995"/>
    <n v="655.52300000000002"/>
    <n v="59.593000000000004"/>
  </r>
  <r>
    <s v="gid://shopify/LineItem/2157341605966"/>
    <n v="4638"/>
    <s v="United States"/>
    <s v="Kanya"/>
    <s v="Brose"/>
    <x v="6"/>
    <n v="80000"/>
    <x v="72"/>
    <x v="0"/>
    <n v="397"/>
    <x v="1199"/>
    <x v="0"/>
    <n v="456942760"/>
    <s v="Climbing Shoes"/>
    <n v="36830163397"/>
    <n v="1"/>
    <n v="517.53"/>
    <n v="569.28300000000002"/>
    <n v="51.753"/>
  </r>
  <r>
    <s v="gid://shopify/LineItem/2160656711758"/>
    <n v="6801"/>
    <s v="United States"/>
    <s v="Rainer"/>
    <s v="Inkpen"/>
    <x v="5"/>
    <n v="79440"/>
    <x v="136"/>
    <x v="0"/>
    <n v="5557"/>
    <x v="3260"/>
    <x v="0"/>
    <n v="89844235"/>
    <s v="Climbing Shoes"/>
    <n v="1550000000000"/>
    <n v="1"/>
    <n v="493.53"/>
    <n v="542.88300000000004"/>
    <n v="49.353000000000002"/>
  </r>
  <r>
    <s v="gid://shopify/LineItem/2160573022286"/>
    <n v="6728"/>
    <s v="United States"/>
    <s v="Geralda"/>
    <s v="Vedeniktov"/>
    <x v="2"/>
    <n v="19620"/>
    <x v="271"/>
    <x v="0"/>
    <n v="5371"/>
    <x v="147"/>
    <x v="0"/>
    <n v="456942760"/>
    <s v="Climbing Shoes"/>
    <n v="39163978693"/>
    <n v="1"/>
    <n v="517.53"/>
    <n v="569.28300000000002"/>
    <n v="51.753"/>
  </r>
  <r>
    <s v="gid://shopify/LineItem/2153882058830"/>
    <n v="1922"/>
    <s v="United States"/>
    <s v="Wendel"/>
    <s v="Bresnen"/>
    <x v="6"/>
    <n v="80230"/>
    <x v="307"/>
    <x v="0"/>
    <n v="1470"/>
    <x v="3261"/>
    <x v="0"/>
    <n v="456942760"/>
    <s v="Climbing Shoes"/>
    <n v="12600000000000"/>
    <n v="1"/>
    <n v="587.92999999999995"/>
    <n v="646.72299999999996"/>
    <n v="58.792999999999999"/>
  </r>
  <r>
    <s v="gid://shopify/LineItem/2154424565838"/>
    <n v="2205"/>
    <s v="United States"/>
    <s v="Jameson"/>
    <s v="Vivians"/>
    <x v="0"/>
    <n v="40704"/>
    <x v="190"/>
    <x v="0"/>
    <n v="3686"/>
    <x v="3262"/>
    <x v="0"/>
    <n v="456942760"/>
    <s v="Climbing Shoes"/>
    <n v="12600000000000"/>
    <n v="1"/>
    <n v="595.92999999999995"/>
    <n v="655.52300000000002"/>
    <n v="59.593000000000004"/>
  </r>
  <r>
    <s v="gid://shopify/LineItem/2160328310862"/>
    <n v="6510"/>
    <s v="United States"/>
    <s v="Brigid"/>
    <s v="Cotter"/>
    <x v="38"/>
    <n v="60418"/>
    <x v="61"/>
    <x v="0"/>
    <n v="1520"/>
    <x v="6"/>
    <x v="0"/>
    <n v="456942760"/>
    <s v="Climbing Shoes"/>
    <n v="12600000000000"/>
    <n v="1"/>
    <n v="517.53"/>
    <n v="569.28300000000002"/>
    <n v="51.753"/>
  </r>
  <r>
    <s v="gid://shopify/LineItem/2151767900238"/>
    <n v="390"/>
    <s v="United States"/>
    <s v="Boothe"/>
    <s v="Farlam"/>
    <x v="14"/>
    <n v="33685"/>
    <x v="150"/>
    <x v="0"/>
    <n v="5062"/>
    <x v="810"/>
    <x v="0"/>
    <n v="89844235"/>
    <s v="Climbing Shoes"/>
    <n v="16422426181"/>
    <n v="1"/>
    <n v="571.92999999999995"/>
    <n v="629.12300000000005"/>
    <n v="57.192999999999998"/>
  </r>
  <r>
    <s v="gid://shopify/LineItem/2153314517070"/>
    <n v="1423"/>
    <s v="United States"/>
    <s v="Brit"/>
    <s v="Thom"/>
    <x v="13"/>
    <n v="25604"/>
    <x v="56"/>
    <x v="0"/>
    <n v="6026"/>
    <x v="2562"/>
    <x v="0"/>
    <n v="456942760"/>
    <s v="Climbing Shoes"/>
    <n v="12600000000000"/>
    <n v="1"/>
    <n v="635.13"/>
    <n v="698.64300000000003"/>
    <n v="63.512999999999998"/>
  </r>
  <r>
    <s v="gid://shopify/LineItem/2153668804686"/>
    <n v="1731"/>
    <s v="United States"/>
    <s v="Allie"/>
    <s v="Salt"/>
    <x v="16"/>
    <n v="37087"/>
    <x v="109"/>
    <x v="0"/>
    <n v="5409"/>
    <x v="2617"/>
    <x v="0"/>
    <n v="456942760"/>
    <s v="Climbing Shoes"/>
    <n v="12600000000000"/>
    <n v="1"/>
    <n v="733.13"/>
    <n v="806.44299999999998"/>
    <n v="73.313000000000002"/>
  </r>
  <r>
    <s v="gid://shopify/LineItem/2154813128782"/>
    <n v="2642"/>
    <s v="United States"/>
    <s v="Andonis"/>
    <s v="Gaiger"/>
    <x v="11"/>
    <n v="55125"/>
    <x v="99"/>
    <x v="0"/>
    <n v="4289"/>
    <x v="305"/>
    <x v="0"/>
    <n v="456942760"/>
    <s v="Climbing Shoes"/>
    <n v="12600000000000"/>
    <n v="1"/>
    <n v="537.13"/>
    <n v="590.84299999999996"/>
    <n v="53.713000000000001"/>
  </r>
  <r>
    <s v="gid://shopify/LineItem/2157432406094"/>
    <n v="4724"/>
    <s v="United States"/>
    <s v="Jackelyn"/>
    <s v="Labrone"/>
    <x v="17"/>
    <n v="18863"/>
    <x v="406"/>
    <x v="0"/>
    <n v="680"/>
    <x v="1245"/>
    <x v="0"/>
    <n v="456942760"/>
    <s v="Climbing Shoes"/>
    <n v="12600000000000"/>
    <n v="1"/>
    <n v="595.92999999999995"/>
    <n v="655.52300000000002"/>
    <n v="59.593000000000004"/>
  </r>
  <r>
    <s v="gid://shopify/LineItem/2155122982990"/>
    <n v="2964"/>
    <s v="United States"/>
    <s v="Audrie"/>
    <s v="Askey"/>
    <x v="0"/>
    <n v="70245"/>
    <x v="2"/>
    <x v="0"/>
    <n v="4991"/>
    <x v="3263"/>
    <x v="0"/>
    <n v="1587389957"/>
    <s v="Walking Shoes"/>
    <n v="4874999045"/>
    <n v="1"/>
    <n v="656.73"/>
    <n v="722.40300000000002"/>
    <n v="65.673000000000002"/>
  </r>
  <r>
    <s v="gid://shopify/LineItem/2154489774158"/>
    <n v="2282"/>
    <s v="United States"/>
    <s v="Britt"/>
    <s v="Dripps"/>
    <x v="24"/>
    <n v="25830"/>
    <x v="78"/>
    <x v="0"/>
    <n v="1124"/>
    <x v="1759"/>
    <x v="0"/>
    <n v="5322497733"/>
    <s v="Walking Shoes"/>
    <n v="16561033413"/>
    <n v="1"/>
    <n v="683.13"/>
    <n v="751.44299999999998"/>
    <n v="68.313000000000002"/>
  </r>
  <r>
    <s v="gid://shopify/LineItem/2152053702734"/>
    <n v="609"/>
    <s v="United States"/>
    <s v="Clayton"/>
    <s v="Wenden"/>
    <x v="6"/>
    <n v="17471"/>
    <x v="66"/>
    <x v="0"/>
    <n v="3054"/>
    <x v="1227"/>
    <x v="0"/>
    <n v="1587389957"/>
    <s v="Walking Shoes"/>
    <n v="4874999173"/>
    <n v="1"/>
    <n v="501.53"/>
    <n v="551.68299999999999"/>
    <n v="50.152999999999999"/>
  </r>
  <r>
    <s v="gid://shopify/LineItem/2154983850062"/>
    <n v="2806"/>
    <s v="United States"/>
    <s v="Lauritz"/>
    <s v="Leftwich"/>
    <x v="7"/>
    <n v="83899"/>
    <x v="12"/>
    <x v="0"/>
    <n v="5677"/>
    <x v="2576"/>
    <x v="0"/>
    <n v="1587389957"/>
    <s v="Walking Shoes"/>
    <n v="4874999173"/>
    <n v="1"/>
    <n v="634.33000000000004"/>
    <n v="697.76300000000003"/>
    <n v="63.433"/>
  </r>
  <r>
    <s v="gid://shopify/LineItem/2157654868046"/>
    <n v="4906"/>
    <s v="United States"/>
    <s v="Clair"/>
    <s v="Tukely"/>
    <x v="31"/>
    <n v="95286"/>
    <x v="74"/>
    <x v="0"/>
    <n v="1179"/>
    <x v="3264"/>
    <x v="0"/>
    <n v="1587389957"/>
    <s v="Walking Shoes"/>
    <n v="4874999237"/>
    <n v="1"/>
    <n v="727.13"/>
    <n v="799.84299999999996"/>
    <n v="72.712999999999994"/>
  </r>
  <r>
    <s v="gid://shopify/LineItem/2157431586894"/>
    <n v="4722"/>
    <s v="United States"/>
    <s v="Cristin"/>
    <s v="Braden"/>
    <x v="5"/>
    <n v="82977"/>
    <x v="93"/>
    <x v="0"/>
    <n v="2197"/>
    <x v="1245"/>
    <x v="0"/>
    <n v="1587389957"/>
    <s v="Walking Shoes"/>
    <n v="4874999301"/>
    <n v="1"/>
    <n v="517.13"/>
    <n v="568.84299999999996"/>
    <n v="51.713000000000001"/>
  </r>
  <r>
    <s v="gid://shopify/LineItem/2161411948622"/>
    <n v="7376"/>
    <s v="United States"/>
    <s v="Ely"/>
    <s v="Sugden"/>
    <x v="26"/>
    <n v="6877"/>
    <x v="185"/>
    <x v="0"/>
    <n v="926"/>
    <x v="3265"/>
    <x v="0"/>
    <n v="1587389957"/>
    <s v="Walking Shoes"/>
    <n v="4874999365"/>
    <n v="1"/>
    <n v="517.13"/>
    <n v="568.84299999999996"/>
    <n v="51.713000000000001"/>
  </r>
  <r>
    <s v="gid://shopify/LineItem/2154844717134"/>
    <n v="2667"/>
    <s v="United States"/>
    <s v="Wenda"/>
    <s v="Kubicki"/>
    <x v="30"/>
    <n v="29502"/>
    <x v="87"/>
    <x v="0"/>
    <n v="2742"/>
    <x v="1691"/>
    <x v="0"/>
    <n v="5322497733"/>
    <s v="Walking Shoes"/>
    <n v="16561033733"/>
    <n v="1"/>
    <n v="663.13"/>
    <n v="729.44299999999998"/>
    <n v="66.313000000000002"/>
  </r>
  <r>
    <s v="gid://shopify/LineItem/2153302491214"/>
    <n v="1417"/>
    <s v="United States"/>
    <s v="Shawn"/>
    <s v="Balazin"/>
    <x v="27"/>
    <n v="15010"/>
    <x v="57"/>
    <x v="0"/>
    <n v="2892"/>
    <x v="3266"/>
    <x v="0"/>
    <n v="6479953989"/>
    <s v="Walking Shoes"/>
    <n v="21459690629"/>
    <n v="1"/>
    <n v="517.13"/>
    <n v="568.84299999999996"/>
    <n v="51.713000000000001"/>
  </r>
  <r>
    <s v="gid://shopify/LineItem/2153333915726"/>
    <n v="1440"/>
    <s v="United States"/>
    <s v="Corney"/>
    <s v="Pennycook"/>
    <x v="14"/>
    <n v="38322"/>
    <x v="96"/>
    <x v="0"/>
    <n v="1586"/>
    <x v="3267"/>
    <x v="0"/>
    <n v="1122568197"/>
    <s v="Accessories"/>
    <n v="3530173957"/>
    <n v="1"/>
    <n v="498.13"/>
    <n v="547.94299999999998"/>
    <n v="49.813000000000002"/>
  </r>
  <r>
    <s v="gid://shopify/LineItem/2154753458254"/>
    <n v="2572"/>
    <s v="United States"/>
    <s v="Seth"/>
    <s v="Mowling"/>
    <x v="2"/>
    <n v="91612"/>
    <x v="285"/>
    <x v="0"/>
    <n v="5788"/>
    <x v="1923"/>
    <x v="0"/>
    <n v="6964678149"/>
    <s v="Climbing Shoes"/>
    <n v="24039298949"/>
    <n v="2"/>
    <n v="635.13"/>
    <n v="698.64300000000003"/>
    <n v="63.512999999999998"/>
  </r>
  <r>
    <s v="gid://shopify/LineItem/2153116565582"/>
    <n v="1241"/>
    <s v="United States"/>
    <s v="Herbert"/>
    <s v="Duffitt"/>
    <x v="29"/>
    <n v="76306"/>
    <x v="67"/>
    <x v="0"/>
    <n v="4014"/>
    <x v="446"/>
    <x v="0"/>
    <n v="3467398661"/>
    <s v="Sandals"/>
    <n v="19943625605"/>
    <n v="1"/>
    <n v="575.13"/>
    <n v="632.64300000000003"/>
    <n v="57.512999999999998"/>
  </r>
  <r>
    <s v="gid://shopify/LineItem/2151363903566"/>
    <n v="46"/>
    <s v="United States"/>
    <s v="Avivah"/>
    <s v="Pawfoot"/>
    <x v="26"/>
    <n v="56718"/>
    <x v="223"/>
    <x v="0"/>
    <n v="3385"/>
    <x v="3268"/>
    <x v="0"/>
    <n v="89844235"/>
    <s v="Climbing Shoes"/>
    <n v="993874872"/>
    <n v="1"/>
    <n v="577.13"/>
    <n v="634.84299999999996"/>
    <n v="57.713000000000001"/>
  </r>
  <r>
    <s v="gid://shopify/LineItem/2153967583310"/>
    <n v="1970"/>
    <s v="United States"/>
    <s v="Nahum"/>
    <s v="Pessolt"/>
    <x v="6"/>
    <n v="64693"/>
    <x v="81"/>
    <x v="0"/>
    <n v="638"/>
    <x v="1965"/>
    <x v="0"/>
    <n v="6964678149"/>
    <s v="Climbing Shoes"/>
    <n v="24039298949"/>
    <n v="1"/>
    <n v="635.13"/>
    <n v="698.64300000000003"/>
    <n v="63.512999999999998"/>
  </r>
  <r>
    <s v="gid://shopify/LineItem/2151399161934"/>
    <n v="66"/>
    <s v="United States"/>
    <s v="Melisa"/>
    <s v="Crosthwaite"/>
    <x v="25"/>
    <n v="69733"/>
    <x v="388"/>
    <x v="0"/>
    <n v="4565"/>
    <x v="3269"/>
    <x v="0"/>
    <n v="6964678149"/>
    <s v="Climbing Shoes"/>
    <n v="24039299077"/>
    <n v="1"/>
    <n v="693.13"/>
    <n v="762.44299999999998"/>
    <n v="69.313000000000002"/>
  </r>
  <r>
    <s v="gid://shopify/LineItem/2160512335950"/>
    <n v="6681"/>
    <s v="United States"/>
    <s v="Mari"/>
    <s v="Cottill"/>
    <x v="15"/>
    <n v="54831"/>
    <x v="32"/>
    <x v="0"/>
    <n v="6131"/>
    <x v="2737"/>
    <x v="0"/>
    <n v="6964678149"/>
    <s v="Climbing Shoes"/>
    <n v="43817936261"/>
    <n v="1"/>
    <n v="635.13"/>
    <n v="698.64300000000003"/>
    <n v="63.512999999999998"/>
  </r>
  <r>
    <s v="gid://shopify/LineItem/2156816498766"/>
    <n v="4157"/>
    <s v="United States"/>
    <s v="Patrick"/>
    <s v="de Nore"/>
    <x v="27"/>
    <n v="36428"/>
    <x v="360"/>
    <x v="0"/>
    <n v="3613"/>
    <x v="3270"/>
    <x v="0"/>
    <n v="1516160069"/>
    <s v="Climbing Shoes"/>
    <n v="4656276549"/>
    <n v="1"/>
    <n v="587.92999999999995"/>
    <n v="646.72299999999996"/>
    <n v="58.792999999999999"/>
  </r>
  <r>
    <s v="gid://shopify/LineItem/2154662592590"/>
    <n v="2465"/>
    <s v="United States"/>
    <s v="Bride"/>
    <s v="Latimer"/>
    <x v="4"/>
    <n v="74975"/>
    <x v="169"/>
    <x v="0"/>
    <n v="1878"/>
    <x v="3050"/>
    <x v="0"/>
    <n v="290741845"/>
    <s v="Climbing Shoes"/>
    <n v="7403932293"/>
    <n v="1"/>
    <n v="579.92999999999995"/>
    <n v="637.923"/>
    <n v="57.993000000000002"/>
  </r>
  <r>
    <s v="gid://shopify/LineItem/2157728366670"/>
    <n v="4961"/>
    <s v="United States"/>
    <s v="Cacilia"/>
    <s v="Hewertson"/>
    <x v="11"/>
    <n v="45589"/>
    <x v="18"/>
    <x v="0"/>
    <n v="5307"/>
    <x v="3271"/>
    <x v="0"/>
    <n v="290741845"/>
    <s v="Climbing Shoes"/>
    <n v="7403932421"/>
    <n v="1"/>
    <n v="509.53"/>
    <n v="560.48299999999995"/>
    <n v="50.953000000000003"/>
  </r>
  <r>
    <s v="gid://shopify/LineItem/2153216475214"/>
    <n v="1332"/>
    <s v="United States"/>
    <s v="Dorie"/>
    <s v="Figin"/>
    <x v="11"/>
    <n v="42585"/>
    <x v="18"/>
    <x v="0"/>
    <n v="1592"/>
    <x v="1483"/>
    <x v="0"/>
    <n v="290741845"/>
    <s v="Climbing Shoes"/>
    <n v="7403932549"/>
    <n v="1"/>
    <n v="625.13"/>
    <n v="687.64300000000003"/>
    <n v="62.512999999999998"/>
  </r>
  <r>
    <s v="gid://shopify/LineItem/2153795944526"/>
    <n v="1864"/>
    <s v="United States"/>
    <s v="Erina"/>
    <s v="Barensen"/>
    <x v="13"/>
    <n v="96172"/>
    <x v="33"/>
    <x v="0"/>
    <n v="5676"/>
    <x v="3272"/>
    <x v="0"/>
    <n v="3467398661"/>
    <s v="Sandals"/>
    <n v="19943625861"/>
    <n v="1"/>
    <n v="535.13"/>
    <n v="588.64300000000003"/>
    <n v="53.512999999999998"/>
  </r>
  <r>
    <s v="gid://shopify/LineItem/2151380123726"/>
    <n v="54"/>
    <s v="United States"/>
    <s v="Cortie"/>
    <s v="Worviell"/>
    <x v="15"/>
    <n v="69338"/>
    <x v="224"/>
    <x v="0"/>
    <n v="2739"/>
    <x v="3273"/>
    <x v="0"/>
    <n v="1515975621"/>
    <s v="Climbing Shoes"/>
    <n v="4655635141"/>
    <n v="1"/>
    <n v="517.53"/>
    <n v="569.28300000000002"/>
    <n v="51.753"/>
  </r>
  <r>
    <s v="gid://shopify/LineItem/2156550979662"/>
    <n v="4016"/>
    <s v="United States"/>
    <s v="Urban"/>
    <s v="Capey"/>
    <x v="10"/>
    <n v="47308"/>
    <x v="382"/>
    <x v="0"/>
    <n v="6412"/>
    <x v="2287"/>
    <x v="0"/>
    <n v="1515975621"/>
    <s v="Climbing Shoes"/>
    <n v="4655635205"/>
    <n v="1"/>
    <n v="537.13"/>
    <n v="590.84299999999996"/>
    <n v="53.713000000000001"/>
  </r>
  <r>
    <s v="gid://shopify/LineItem/2157128384590"/>
    <n v="4408"/>
    <s v="United States"/>
    <s v="Betta"/>
    <s v="Castanares"/>
    <x v="9"/>
    <n v="81603"/>
    <x v="15"/>
    <x v="0"/>
    <n v="3571"/>
    <x v="3274"/>
    <x v="0"/>
    <n v="1515975621"/>
    <s v="Climbing Shoes"/>
    <n v="41659948421"/>
    <n v="1"/>
    <n v="537.13"/>
    <n v="590.84299999999996"/>
    <n v="53.713000000000001"/>
  </r>
  <r>
    <s v="gid://shopify/LineItem/2154753294414"/>
    <n v="2571"/>
    <s v="United States"/>
    <s v="Vernor"/>
    <s v="Mangon"/>
    <x v="26"/>
    <n v="57999"/>
    <x v="61"/>
    <x v="0"/>
    <n v="5663"/>
    <x v="1923"/>
    <x v="0"/>
    <n v="456942760"/>
    <s v="Climbing Shoes"/>
    <n v="1300507584"/>
    <n v="1"/>
    <n v="784.13"/>
    <n v="862.54300000000001"/>
    <n v="78.412999999999997"/>
  </r>
  <r>
    <s v="gid://shopify/LineItem/2155079630926"/>
    <n v="2927"/>
    <s v="United States"/>
    <s v="Kelley"/>
    <s v="Piatek"/>
    <x v="6"/>
    <n v="44249"/>
    <x v="81"/>
    <x v="0"/>
    <n v="4151"/>
    <x v="1164"/>
    <x v="0"/>
    <n v="456942760"/>
    <s v="Climbing Shoes"/>
    <n v="12600000000000"/>
    <n v="1"/>
    <n v="537.13"/>
    <n v="590.84299999999996"/>
    <n v="53.713000000000001"/>
  </r>
  <r>
    <s v="gid://shopify/LineItem/2159155740750"/>
    <n v="5746"/>
    <s v="United States"/>
    <s v="Lyn"/>
    <s v="Stokes"/>
    <x v="0"/>
    <n v="6884"/>
    <x v="182"/>
    <x v="0"/>
    <n v="5137"/>
    <x v="3275"/>
    <x v="0"/>
    <n v="456942760"/>
    <s v="Climbing Shoes"/>
    <n v="12600000000000"/>
    <n v="1"/>
    <n v="563.92999999999995"/>
    <n v="620.32299999999998"/>
    <n v="56.393000000000001"/>
  </r>
  <r>
    <s v="gid://shopify/LineItem/2152611381326"/>
    <n v="946"/>
    <s v="United States"/>
    <s v="Yvonne"/>
    <s v="Sallter"/>
    <x v="26"/>
    <n v="26888"/>
    <x v="242"/>
    <x v="0"/>
    <n v="4137"/>
    <x v="1680"/>
    <x v="0"/>
    <n v="456942760"/>
    <s v="Climbing Shoes"/>
    <n v="12600000000000"/>
    <n v="1"/>
    <n v="635.13"/>
    <n v="698.64300000000003"/>
    <n v="63.512999999999998"/>
  </r>
  <r>
    <s v="gid://shopify/LineItem/2156206293070"/>
    <n v="3726"/>
    <s v="United States"/>
    <s v="Raina"/>
    <s v="Bassil"/>
    <x v="21"/>
    <n v="70939"/>
    <x v="69"/>
    <x v="0"/>
    <n v="5978"/>
    <x v="687"/>
    <x v="0"/>
    <n v="6479953989"/>
    <s v="Walking Shoes"/>
    <n v="21459690053"/>
    <n v="1"/>
    <n v="563.92999999999995"/>
    <n v="620.32299999999998"/>
    <n v="56.393000000000001"/>
  </r>
  <r>
    <s v="gid://shopify/LineItem/2156886261838"/>
    <n v="4166"/>
    <s v="United States"/>
    <s v="Dennison"/>
    <s v="Chadderton"/>
    <x v="35"/>
    <n v="99464"/>
    <x v="437"/>
    <x v="0"/>
    <n v="5156"/>
    <x v="3276"/>
    <x v="0"/>
    <n v="456942760"/>
    <s v="Climbing Shoes"/>
    <n v="12600000000000"/>
    <n v="1"/>
    <n v="723.13"/>
    <n v="795.44299999999998"/>
    <n v="72.313000000000002"/>
  </r>
  <r>
    <s v="gid://shopify/LineItem/2159530999886"/>
    <n v="5997"/>
    <s v="United States"/>
    <s v="Terrance"/>
    <s v="Ladel"/>
    <x v="27"/>
    <n v="91705"/>
    <x v="57"/>
    <x v="0"/>
    <n v="5343"/>
    <x v="3277"/>
    <x v="0"/>
    <n v="1587389957"/>
    <s v="Walking Shoes"/>
    <n v="4874999301"/>
    <n v="1"/>
    <n v="813.53"/>
    <n v="894.88300000000004"/>
    <n v="81.352999999999994"/>
  </r>
  <r>
    <s v="gid://shopify/LineItem/2153979510862"/>
    <n v="1982"/>
    <s v="United States"/>
    <s v="Dukey"/>
    <s v="Guihen"/>
    <x v="6"/>
    <n v="33172"/>
    <x v="244"/>
    <x v="0"/>
    <n v="1616"/>
    <x v="3278"/>
    <x v="0"/>
    <n v="89844235"/>
    <s v="Climbing Shoes"/>
    <n v="993873544"/>
    <n v="1"/>
    <n v="720.73"/>
    <n v="792.803"/>
    <n v="72.072999999999993"/>
  </r>
  <r>
    <s v="gid://shopify/LineItem/2157901807694"/>
    <n v="5092"/>
    <s v="United States"/>
    <s v="Angelique"/>
    <s v="Condliffe"/>
    <x v="3"/>
    <n v="9563"/>
    <x v="7"/>
    <x v="0"/>
    <n v="3678"/>
    <x v="2988"/>
    <x v="0"/>
    <n v="6964678149"/>
    <s v="Climbing Shoes"/>
    <n v="24039299461"/>
    <n v="1"/>
    <n v="517.53"/>
    <n v="569.28300000000002"/>
    <n v="51.753"/>
  </r>
  <r>
    <s v="gid://shopify/LineItem/2151521189966"/>
    <n v="168"/>
    <s v="United States"/>
    <s v="Myrna"/>
    <s v="Rudgley"/>
    <x v="31"/>
    <n v="94920"/>
    <x v="144"/>
    <x v="0"/>
    <n v="827"/>
    <x v="2483"/>
    <x v="0"/>
    <n v="6964678149"/>
    <s v="Climbing Shoes"/>
    <n v="40427513157"/>
    <n v="1"/>
    <n v="666.33"/>
    <n v="732.96299999999997"/>
    <n v="66.632999999999996"/>
  </r>
  <r>
    <s v="gid://shopify/LineItem/2153545072718"/>
    <n v="1609"/>
    <s v="United States"/>
    <s v="Nerta"/>
    <s v="Burfield"/>
    <x v="2"/>
    <n v="49324"/>
    <x v="80"/>
    <x v="0"/>
    <n v="3506"/>
    <x v="3021"/>
    <x v="0"/>
    <n v="1515975621"/>
    <s v="Climbing Shoes"/>
    <n v="41659913413"/>
    <n v="1"/>
    <n v="537.13"/>
    <n v="590.84299999999996"/>
    <n v="53.713000000000001"/>
  </r>
  <r>
    <s v="gid://shopify/LineItem/2159082864718"/>
    <n v="5692"/>
    <s v="United States"/>
    <s v="Arvin"/>
    <s v="Trew"/>
    <x v="0"/>
    <n v="8345"/>
    <x v="111"/>
    <x v="0"/>
    <n v="5743"/>
    <x v="3279"/>
    <x v="0"/>
    <n v="5322497733"/>
    <s v="Walking Shoes"/>
    <n v="16561033605"/>
    <n v="1"/>
    <n v="791.13"/>
    <n v="870.24300000000005"/>
    <n v="79.113"/>
  </r>
  <r>
    <s v="gid://shopify/LineItem/2154424041550"/>
    <n v="2204"/>
    <s v="United States"/>
    <s v="Nisse"/>
    <s v="Faulkes"/>
    <x v="0"/>
    <n v="29810"/>
    <x v="135"/>
    <x v="0"/>
    <n v="1905"/>
    <x v="3280"/>
    <x v="3"/>
    <n v="1380000000000"/>
    <s v="Boots"/>
    <n v="12400000000000"/>
    <n v="1"/>
    <n v="517.53"/>
    <n v="569.28300000000002"/>
    <n v="51.753"/>
  </r>
  <r>
    <s v="gid://shopify/LineItem/2156964085838"/>
    <n v="4178"/>
    <s v="United States"/>
    <s v="Glennis"/>
    <s v="Colebourn"/>
    <x v="14"/>
    <n v="81127"/>
    <x v="166"/>
    <x v="0"/>
    <n v="139"/>
    <x v="3281"/>
    <x v="3"/>
    <n v="1380000000000"/>
    <s v="Climbing Shoes"/>
    <n v="12400000000000"/>
    <n v="1"/>
    <n v="497.13"/>
    <n v="546.84299999999996"/>
    <n v="49.713000000000001"/>
  </r>
  <r>
    <s v="gid://shopify/LineItem/2160716906574"/>
    <n v="6861"/>
    <s v="United States"/>
    <s v="Ari"/>
    <s v="Fairlie"/>
    <x v="11"/>
    <n v="54034"/>
    <x v="25"/>
    <x v="0"/>
    <n v="3799"/>
    <x v="1773"/>
    <x v="3"/>
    <n v="7861509637"/>
    <s v="Climbing Shoes"/>
    <n v="29518533061"/>
    <n v="1"/>
    <n v="527.13"/>
    <n v="579.84299999999996"/>
    <n v="52.713000000000001"/>
  </r>
  <r>
    <s v="gid://shopify/LineItem/2154123165774"/>
    <n v="2045"/>
    <s v="United States"/>
    <s v="Nettie"/>
    <s v="Wraighte"/>
    <x v="6"/>
    <n v="13640"/>
    <x v="9"/>
    <x v="0"/>
    <n v="5582"/>
    <x v="3282"/>
    <x v="3"/>
    <n v="6689477509"/>
    <s v="Climbing Shoes"/>
    <n v="22464292229"/>
    <n v="1"/>
    <n v="563.92999999999995"/>
    <n v="620.32299999999998"/>
    <n v="56.393000000000001"/>
  </r>
  <r>
    <s v="gid://shopify/LineItem/2152051343438"/>
    <n v="608"/>
    <s v="United States"/>
    <s v="Jack"/>
    <s v="Woollard"/>
    <x v="2"/>
    <n v="59256"/>
    <x v="172"/>
    <x v="0"/>
    <n v="3698"/>
    <x v="3283"/>
    <x v="3"/>
    <n v="6442802245"/>
    <s v="Climbing Shoes"/>
    <n v="21306266757"/>
    <n v="1"/>
    <n v="517.13"/>
    <n v="568.84299999999996"/>
    <n v="51.713000000000001"/>
  </r>
  <r>
    <s v="gid://shopify/LineItem/2155823333454"/>
    <n v="3399"/>
    <s v="United States"/>
    <s v="Barrie"/>
    <s v="Miskimmon"/>
    <x v="18"/>
    <n v="69536"/>
    <x v="349"/>
    <x v="0"/>
    <n v="3778"/>
    <x v="1063"/>
    <x v="3"/>
    <n v="6689477509"/>
    <s v="Climbing Shoes"/>
    <n v="1550000000000"/>
    <n v="1"/>
    <n v="831.13"/>
    <n v="914.24300000000005"/>
    <n v="83.113"/>
  </r>
  <r>
    <s v="gid://shopify/LineItem/2154860838990"/>
    <n v="2677"/>
    <s v="United States"/>
    <s v="Burtie"/>
    <s v="Worsam"/>
    <x v="29"/>
    <n v="15368"/>
    <x v="167"/>
    <x v="0"/>
    <n v="1255"/>
    <x v="571"/>
    <x v="3"/>
    <n v="6689477509"/>
    <s v="Climbing Shoes"/>
    <n v="1550000000000"/>
    <n v="1"/>
    <n v="587.92999999999995"/>
    <n v="646.72299999999996"/>
    <n v="58.792999999999999"/>
  </r>
  <r>
    <s v="gid://shopify/LineItem/2154810114126"/>
    <n v="2638"/>
    <s v="United States"/>
    <s v="Daphene"/>
    <s v="Whiskerd"/>
    <x v="2"/>
    <n v="98726"/>
    <x v="120"/>
    <x v="0"/>
    <n v="1084"/>
    <x v="220"/>
    <x v="3"/>
    <n v="6442802245"/>
    <s v="Climbing Shoes"/>
    <n v="40425929157"/>
    <n v="1"/>
    <n v="658.33"/>
    <n v="724.16300000000001"/>
    <n v="65.832999999999998"/>
  </r>
  <r>
    <s v="gid://shopify/LineItem/2157082280014"/>
    <n v="4343"/>
    <s v="United States"/>
    <s v="Aguie"/>
    <s v="Brierly"/>
    <x v="11"/>
    <n v="47523"/>
    <x v="418"/>
    <x v="0"/>
    <n v="1140"/>
    <x v="3284"/>
    <x v="3"/>
    <n v="1410000000000"/>
    <s v="Climbing Shoes"/>
    <n v="12500000000000"/>
    <n v="1"/>
    <n v="575.13"/>
    <n v="632.64300000000003"/>
    <n v="57.512999999999998"/>
  </r>
  <r>
    <s v="gid://shopify/LineItem/2159793078350"/>
    <n v="6175"/>
    <s v="United States"/>
    <s v="Brenn"/>
    <s v="Fatkin"/>
    <x v="11"/>
    <n v="29911"/>
    <x v="18"/>
    <x v="0"/>
    <n v="885"/>
    <x v="434"/>
    <x v="3"/>
    <n v="1410000000000"/>
    <s v="Climbing Shoes"/>
    <n v="12500000000000"/>
    <n v="1"/>
    <n v="517.13"/>
    <n v="568.84299999999996"/>
    <n v="51.713000000000001"/>
  </r>
  <r>
    <s v="gid://shopify/LineItem/2157735739470"/>
    <n v="4969"/>
    <s v="United States"/>
    <s v="Mellisent"/>
    <s v="Torricina"/>
    <x v="16"/>
    <n v="30132"/>
    <x v="181"/>
    <x v="0"/>
    <n v="5186"/>
    <x v="3285"/>
    <x v="3"/>
    <n v="1410000000000"/>
    <s v="Climbing Shoes"/>
    <n v="12500000000000"/>
    <n v="1"/>
    <n v="658.33"/>
    <n v="724.16300000000001"/>
    <n v="65.832999999999998"/>
  </r>
  <r>
    <s v="gid://shopify/LineItem/2160733913166"/>
    <n v="6875"/>
    <s v="United States"/>
    <s v="Adelina"/>
    <s v="Grouse"/>
    <x v="21"/>
    <n v="9815"/>
    <x v="192"/>
    <x v="0"/>
    <n v="358"/>
    <x v="423"/>
    <x v="3"/>
    <n v="6137297157"/>
    <s v="Boots"/>
    <n v="19946493125"/>
    <n v="1"/>
    <n v="645.13"/>
    <n v="709.64300000000003"/>
    <n v="64.513000000000005"/>
  </r>
  <r>
    <s v="gid://shopify/LineItem/2151132856398"/>
    <n v="0"/>
    <s v="United States"/>
    <s v="Roselia"/>
    <s v="Pidgen"/>
    <x v="34"/>
    <n v="26375"/>
    <x v="116"/>
    <x v="0"/>
    <n v="4334"/>
    <x v="3286"/>
    <x v="3"/>
    <n v="6137297669"/>
    <s v="Boots"/>
    <n v="19946496005"/>
    <n v="1"/>
    <n v="505.13"/>
    <n v="555.64300000000003"/>
    <n v="50.512999999999998"/>
  </r>
  <r>
    <s v="gid://shopify/LineItem/2155052269646"/>
    <n v="2891"/>
    <s v="United States"/>
    <s v="Rayna"/>
    <s v="Whatmough"/>
    <x v="34"/>
    <n v="55982"/>
    <x v="106"/>
    <x v="0"/>
    <n v="2892"/>
    <x v="3287"/>
    <x v="3"/>
    <n v="167000000000"/>
    <s v="Climbing Shoes"/>
    <n v="1560000000000"/>
    <n v="1"/>
    <n v="650.13"/>
    <n v="715.14300000000003"/>
    <n v="65.013000000000005"/>
  </r>
  <r>
    <s v="gid://shopify/LineItem/2157266468942"/>
    <n v="4560"/>
    <s v="United States"/>
    <s v="Wilburt"/>
    <s v="Van Arsdall"/>
    <x v="26"/>
    <n v="44167"/>
    <x v="299"/>
    <x v="0"/>
    <n v="6488"/>
    <x v="804"/>
    <x v="3"/>
    <n v="167000000000"/>
    <s v="Climbing Shoes"/>
    <n v="1560000000000"/>
    <n v="1"/>
    <n v="464.13"/>
    <n v="510.54300000000001"/>
    <n v="46.412999999999997"/>
  </r>
  <r>
    <s v="gid://shopify/LineItem/2155758354510"/>
    <n v="3329"/>
    <s v="United States"/>
    <s v="Luciana"/>
    <s v="Redbourn"/>
    <x v="6"/>
    <n v="13745"/>
    <x v="26"/>
    <x v="0"/>
    <n v="5986"/>
    <x v="3288"/>
    <x v="3"/>
    <n v="7861510149"/>
    <s v="Flip-Flops"/>
    <n v="29518537861"/>
    <n v="1"/>
    <n v="585.13"/>
    <n v="643.64300000000003"/>
    <n v="58.512999999999998"/>
  </r>
  <r>
    <s v="gid://shopify/LineItem/2160334897230"/>
    <n v="6514"/>
    <s v="United States"/>
    <s v="Alameda"/>
    <s v="Ebbrell"/>
    <x v="11"/>
    <n v="87936"/>
    <x v="18"/>
    <x v="0"/>
    <n v="1366"/>
    <x v="3289"/>
    <x v="3"/>
    <n v="9060037893"/>
    <s v="Flip-Flops"/>
    <n v="43174842949"/>
    <n v="1"/>
    <n v="505.13"/>
    <n v="555.64300000000003"/>
    <n v="50.512999999999998"/>
  </r>
  <r>
    <s v="gid://shopify/LineItem/2161402380366"/>
    <n v="7369"/>
    <s v="United States"/>
    <s v="Hermy"/>
    <s v="Attride"/>
    <x v="2"/>
    <n v="47605"/>
    <x v="258"/>
    <x v="0"/>
    <n v="6001"/>
    <x v="3290"/>
    <x v="3"/>
    <n v="169000000000"/>
    <s v="Climbing Shoes"/>
    <n v="1570000000000"/>
    <n v="1"/>
    <n v="517.13"/>
    <n v="568.84299999999996"/>
    <n v="51.713000000000001"/>
  </r>
  <r>
    <s v="gid://shopify/LineItem/2156564250702"/>
    <n v="4023"/>
    <s v="United States"/>
    <s v="Thelma"/>
    <s v="Clashe"/>
    <x v="0"/>
    <n v="26324"/>
    <x v="51"/>
    <x v="0"/>
    <n v="4318"/>
    <x v="3291"/>
    <x v="3"/>
    <n v="150000000000"/>
    <s v="Climbing Shoes"/>
    <n v="1470000000000"/>
    <n v="1"/>
    <n v="587.92999999999995"/>
    <n v="646.72299999999996"/>
    <n v="58.792999999999999"/>
  </r>
  <r>
    <s v="gid://shopify/LineItem/2157853966414"/>
    <n v="5041"/>
    <s v="United States"/>
    <s v="Charmane"/>
    <s v="Scardifeild"/>
    <x v="25"/>
    <n v="74959"/>
    <x v="105"/>
    <x v="0"/>
    <n v="3489"/>
    <x v="3292"/>
    <x v="3"/>
    <n v="150000000000"/>
    <s v="Sandals"/>
    <n v="1470000000000"/>
    <n v="1"/>
    <n v="517.13"/>
    <n v="568.84299999999996"/>
    <n v="51.713000000000001"/>
  </r>
  <r>
    <s v="gid://shopify/LineItem/2160424583246"/>
    <n v="6589"/>
    <s v="United States"/>
    <s v="Merilyn"/>
    <s v="Kellog"/>
    <x v="24"/>
    <n v="98472"/>
    <x v="50"/>
    <x v="0"/>
    <n v="2716"/>
    <x v="3293"/>
    <x v="3"/>
    <n v="2350000000000"/>
    <s v="Climbing Shoes"/>
    <n v="21100000000000"/>
    <n v="1"/>
    <n v="537.13"/>
    <n v="590.84299999999996"/>
    <n v="53.713000000000001"/>
  </r>
  <r>
    <s v="gid://shopify/LineItem/2155057021006"/>
    <n v="2897"/>
    <s v="United States"/>
    <s v="Ana"/>
    <s v="MacKenzie"/>
    <x v="36"/>
    <n v="45842"/>
    <x v="124"/>
    <x v="0"/>
    <n v="2218"/>
    <x v="3294"/>
    <x v="3"/>
    <n v="1410000000000"/>
    <s v="Climbing Shoes"/>
    <n v="12500000000000"/>
    <n v="1"/>
    <n v="555.92999999999995"/>
    <n v="611.52300000000002"/>
    <n v="55.593000000000004"/>
  </r>
  <r>
    <s v="gid://shopify/LineItem/2154518282318"/>
    <n v="2331"/>
    <s v="United States"/>
    <s v="Georgine"/>
    <s v="McKinty"/>
    <x v="27"/>
    <n v="2959"/>
    <x v="112"/>
    <x v="0"/>
    <n v="3489"/>
    <x v="2130"/>
    <x v="3"/>
    <n v="1410000000000"/>
    <s v="Climbing Shoes"/>
    <n v="12500000000000"/>
    <n v="1"/>
    <n v="485.53"/>
    <n v="534.08299999999997"/>
    <n v="48.552999999999997"/>
  </r>
  <r>
    <s v="gid://shopify/LineItem/2154614653006"/>
    <n v="2418"/>
    <s v="United States"/>
    <s v="Aldrich"/>
    <s v="Fowden"/>
    <x v="20"/>
    <n v="51498"/>
    <x v="168"/>
    <x v="0"/>
    <n v="2779"/>
    <x v="1777"/>
    <x v="3"/>
    <n v="1420000000000"/>
    <s v="Climbing Shoes"/>
    <n v="12600000000000"/>
    <n v="1"/>
    <n v="517.53"/>
    <n v="569.28300000000002"/>
    <n v="51.753"/>
  </r>
  <r>
    <s v="gid://shopify/LineItem/2151186104398"/>
    <n v="16"/>
    <s v="United States"/>
    <s v="Thoma"/>
    <s v="Kewley"/>
    <x v="0"/>
    <n v="90897"/>
    <x v="2"/>
    <x v="0"/>
    <n v="2085"/>
    <x v="3295"/>
    <x v="3"/>
    <n v="6689477957"/>
    <s v="Climbing Shoes"/>
    <n v="22464299909"/>
    <n v="1"/>
    <n v="527.13"/>
    <n v="579.84299999999996"/>
    <n v="52.713000000000001"/>
  </r>
  <r>
    <s v="gid://shopify/LineItem/2153904898126"/>
    <n v="1934"/>
    <s v="United States"/>
    <s v="Krisha"/>
    <s v="Holsey"/>
    <x v="43"/>
    <n v="17674"/>
    <x v="248"/>
    <x v="0"/>
    <n v="4611"/>
    <x v="3296"/>
    <x v="3"/>
    <n v="1430000000000"/>
    <s v="Climbing Shoes"/>
    <n v="12600000000000"/>
    <n v="1"/>
    <n v="587.92999999999995"/>
    <n v="646.72299999999996"/>
    <n v="58.792999999999999"/>
  </r>
  <r>
    <s v="gid://shopify/LineItem/2158816395342"/>
    <n v="5516"/>
    <s v="United States"/>
    <s v="Willa"/>
    <s v="Samwyse"/>
    <x v="15"/>
    <n v="17982"/>
    <x v="48"/>
    <x v="0"/>
    <n v="1845"/>
    <x v="2083"/>
    <x v="3"/>
    <n v="1380000000000"/>
    <s v="Climbing Shoes"/>
    <n v="12400000000000"/>
    <n v="1"/>
    <n v="485.53"/>
    <n v="534.08299999999997"/>
    <n v="48.552999999999997"/>
  </r>
  <r>
    <s v="gid://shopify/LineItem/2154973593678"/>
    <n v="2795"/>
    <s v="United States"/>
    <s v="Callean"/>
    <s v="Phil"/>
    <x v="6"/>
    <n v="61663"/>
    <x v="100"/>
    <x v="0"/>
    <n v="5076"/>
    <x v="1674"/>
    <x v="3"/>
    <n v="1420000000000"/>
    <s v="Climbing Shoes"/>
    <n v="12600000000000"/>
    <n v="1"/>
    <n v="595.92999999999995"/>
    <n v="655.52300000000002"/>
    <n v="59.593000000000004"/>
  </r>
  <r>
    <s v="gid://shopify/LineItem/2154888822862"/>
    <n v="2702"/>
    <s v="United States"/>
    <s v="Bria"/>
    <s v="Ovitts"/>
    <x v="6"/>
    <n v="91510"/>
    <x v="60"/>
    <x v="0"/>
    <n v="2234"/>
    <x v="3297"/>
    <x v="3"/>
    <n v="1380000000000"/>
    <s v="Climbing Shoes"/>
    <n v="12400000000000"/>
    <n v="1"/>
    <n v="497.13"/>
    <n v="546.84299999999996"/>
    <n v="49.713000000000001"/>
  </r>
  <r>
    <s v="gid://shopify/LineItem/2161339596878"/>
    <n v="7334"/>
    <s v="United States"/>
    <s v="Natal"/>
    <s v="Jerzak"/>
    <x v="35"/>
    <n v="85425"/>
    <x v="437"/>
    <x v="0"/>
    <n v="3639"/>
    <x v="3298"/>
    <x v="3"/>
    <n v="6689477957"/>
    <s v="Climbing Shoes"/>
    <n v="22464298309"/>
    <n v="1"/>
    <n v="509.53"/>
    <n v="560.48299999999995"/>
    <n v="50.953000000000003"/>
  </r>
  <r>
    <s v="gid://shopify/LineItem/2161206362190"/>
    <n v="7245"/>
    <s v="United States"/>
    <s v="Cary"/>
    <s v="Boarleyson"/>
    <x v="11"/>
    <n v="91796"/>
    <x v="18"/>
    <x v="0"/>
    <n v="2775"/>
    <x v="3299"/>
    <x v="3"/>
    <n v="1410000000000"/>
    <s v="Climbing Shoes"/>
    <n v="12500000000000"/>
    <n v="1"/>
    <n v="497.13"/>
    <n v="546.84299999999996"/>
    <n v="49.713000000000001"/>
  </r>
  <r>
    <s v="gid://shopify/LineItem/2157204045902"/>
    <n v="4498"/>
    <s v="United States"/>
    <s v="Waylen"/>
    <s v="Sargeaunt"/>
    <x v="28"/>
    <n v="76973"/>
    <x v="143"/>
    <x v="0"/>
    <n v="4561"/>
    <x v="3300"/>
    <x v="3"/>
    <n v="2350000000000"/>
    <s v="Climbing Shoes"/>
    <n v="21100000000000"/>
    <n v="1"/>
    <n v="537.13"/>
    <n v="590.84299999999996"/>
    <n v="53.713000000000001"/>
  </r>
  <r>
    <s v="gid://shopify/LineItem/2160505192526"/>
    <n v="6675"/>
    <s v="United States"/>
    <s v="Andres"/>
    <s v="Trenholme"/>
    <x v="35"/>
    <n v="62640"/>
    <x v="115"/>
    <x v="0"/>
    <n v="2792"/>
    <x v="3301"/>
    <x v="3"/>
    <n v="1430000000000"/>
    <s v="Climbing Shoes"/>
    <n v="12600000000000"/>
    <n v="1"/>
    <n v="635.13"/>
    <n v="698.64300000000003"/>
    <n v="63.512999999999998"/>
  </r>
  <r>
    <s v="gid://shopify/LineItem/2157568098382"/>
    <n v="4826"/>
    <s v="United States"/>
    <s v="Mercie"/>
    <s v="Curston"/>
    <x v="10"/>
    <n v="8266"/>
    <x v="319"/>
    <x v="0"/>
    <n v="3840"/>
    <x v="3132"/>
    <x v="3"/>
    <n v="1390000000000"/>
    <s v="Climbing Shoes"/>
    <n v="12500000000000"/>
    <n v="1"/>
    <n v="811.13"/>
    <n v="892.24300000000005"/>
    <n v="81.113"/>
  </r>
  <r>
    <s v="gid://shopify/LineItem/2154562289742"/>
    <n v="2373"/>
    <s v="United States"/>
    <s v="Levy"/>
    <s v="Fray"/>
    <x v="35"/>
    <n v="63179"/>
    <x v="115"/>
    <x v="0"/>
    <n v="1282"/>
    <x v="3302"/>
    <x v="3"/>
    <n v="1420000000000"/>
    <s v="Climbing Shoes"/>
    <n v="12600000000000"/>
    <n v="1"/>
    <n v="733.13"/>
    <n v="806.44299999999998"/>
    <n v="73.313000000000002"/>
  </r>
  <r>
    <s v="gid://shopify/LineItem/2160714809422"/>
    <n v="6859"/>
    <s v="United States"/>
    <s v="Brigitte"/>
    <s v="Hassell"/>
    <x v="15"/>
    <n v="54418"/>
    <x v="32"/>
    <x v="0"/>
    <n v="4395"/>
    <x v="77"/>
    <x v="3"/>
    <n v="1410000000000"/>
    <s v="Climbing Shoes"/>
    <n v="12500000000000"/>
    <n v="1"/>
    <n v="555.13"/>
    <n v="610.64300000000003"/>
    <n v="55.512999999999998"/>
  </r>
  <r>
    <s v="gid://shopify/LineItem/2151793819726"/>
    <n v="419"/>
    <s v="United States"/>
    <s v="Quinn"/>
    <s v="Liles"/>
    <x v="6"/>
    <n v="25624"/>
    <x v="53"/>
    <x v="0"/>
    <n v="4355"/>
    <x v="3303"/>
    <x v="3"/>
    <n v="169000000000"/>
    <s v="Climbing Shoes"/>
    <n v="1570000000000"/>
    <n v="1"/>
    <n v="821.13"/>
    <n v="903.24300000000005"/>
    <n v="82.113"/>
  </r>
  <r>
    <s v="gid://shopify/LineItem/2161476468814"/>
    <n v="7411"/>
    <s v="United States"/>
    <s v="Van"/>
    <s v="Rainy"/>
    <x v="37"/>
    <n v="39917"/>
    <x v="367"/>
    <x v="0"/>
    <n v="3917"/>
    <x v="1781"/>
    <x v="3"/>
    <n v="67999465477"/>
    <s v="Climbing Shoes"/>
    <n v="828000000000"/>
    <n v="1"/>
    <n v="727.13"/>
    <n v="799.84299999999996"/>
    <n v="72.712999999999994"/>
  </r>
  <r>
    <s v="gid://shopify/LineItem/2158844805198"/>
    <n v="5530"/>
    <s v="United States"/>
    <s v="Lynnett"/>
    <s v="Abys"/>
    <x v="6"/>
    <n v="99845"/>
    <x v="72"/>
    <x v="0"/>
    <n v="1869"/>
    <x v="3304"/>
    <x v="3"/>
    <n v="1410000000000"/>
    <s v="Climbing Shoes"/>
    <n v="12500000000000"/>
    <n v="1"/>
    <n v="497.13"/>
    <n v="546.84299999999996"/>
    <n v="49.713000000000001"/>
  </r>
  <r>
    <s v="gid://shopify/LineItem/2151136329806"/>
    <n v="1"/>
    <s v="United States"/>
    <s v="Gideon"/>
    <s v="Viney"/>
    <x v="6"/>
    <n v="42488"/>
    <x v="342"/>
    <x v="0"/>
    <n v="5986"/>
    <x v="3305"/>
    <x v="3"/>
    <n v="1380000000000"/>
    <s v="Climbing Shoes"/>
    <n v="12400000000000"/>
    <n v="1"/>
    <n v="579.92999999999995"/>
    <n v="637.923"/>
    <n v="57.993000000000002"/>
  </r>
  <r>
    <s v="gid://shopify/LineItem/2153430909006"/>
    <n v="1511"/>
    <s v="United States"/>
    <s v="Doria"/>
    <s v="Stone"/>
    <x v="6"/>
    <n v="37772"/>
    <x v="419"/>
    <x v="0"/>
    <n v="2709"/>
    <x v="550"/>
    <x v="3"/>
    <n v="1380000000000"/>
    <s v="Climbing Shoes"/>
    <n v="12400000000000"/>
    <n v="1"/>
    <n v="527.13"/>
    <n v="579.84299999999996"/>
    <n v="52.713000000000001"/>
  </r>
  <r>
    <s v="gid://shopify/LineItem/2158272282702"/>
    <n v="5302"/>
    <s v="United States"/>
    <s v="Candis"/>
    <s v="Derbyshire"/>
    <x v="11"/>
    <n v="17671"/>
    <x v="18"/>
    <x v="0"/>
    <n v="4824"/>
    <x v="3306"/>
    <x v="3"/>
    <n v="150000000000"/>
    <s v="Climbing Shoes"/>
    <n v="1470000000000"/>
    <n v="1"/>
    <n v="555.13"/>
    <n v="610.64300000000003"/>
    <n v="55.512999999999998"/>
  </r>
  <r>
    <s v="gid://shopify/LineItem/2151173554254"/>
    <n v="12"/>
    <s v="United States"/>
    <s v="Arliene"/>
    <s v="Pescott"/>
    <x v="28"/>
    <n v="1786"/>
    <x v="118"/>
    <x v="0"/>
    <n v="6183"/>
    <x v="3307"/>
    <x v="3"/>
    <n v="8624691653"/>
    <s v="Climbing Shoes"/>
    <n v="36980511429"/>
    <n v="1"/>
    <n v="578.33000000000004"/>
    <n v="636.16300000000001"/>
    <n v="57.832999999999998"/>
  </r>
  <r>
    <s v="gid://shopify/LineItem/2160415047758"/>
    <n v="6581"/>
    <s v="United States"/>
    <s v="Dasi"/>
    <s v="Petrasso"/>
    <x v="24"/>
    <n v="61720"/>
    <x v="50"/>
    <x v="0"/>
    <n v="2061"/>
    <x v="1434"/>
    <x v="3"/>
    <n v="1420000000000"/>
    <s v="Climbing Shoes"/>
    <n v="12600000000000"/>
    <n v="1"/>
    <n v="674.33"/>
    <n v="741.76300000000003"/>
    <n v="67.433000000000007"/>
  </r>
  <r>
    <s v="gid://shopify/LineItem/2157354877006"/>
    <n v="4649"/>
    <s v="United States"/>
    <s v="Milly"/>
    <s v="Gillcrist"/>
    <x v="21"/>
    <n v="21137"/>
    <x v="219"/>
    <x v="0"/>
    <n v="1004"/>
    <x v="2021"/>
    <x v="3"/>
    <n v="2350000000000"/>
    <s v="Climbing Shoes"/>
    <n v="21100000000000"/>
    <n v="1"/>
    <n v="527.13"/>
    <n v="579.84299999999996"/>
    <n v="52.713000000000001"/>
  </r>
  <r>
    <s v="gid://shopify/LineItem/2156748374094"/>
    <n v="4137"/>
    <s v="United States"/>
    <s v="Devon"/>
    <s v="McKniely"/>
    <x v="22"/>
    <n v="25413"/>
    <x v="45"/>
    <x v="0"/>
    <n v="6159"/>
    <x v="3308"/>
    <x v="3"/>
    <n v="1380000000000"/>
    <s v="Climbing Shoes"/>
    <n v="12400000000000"/>
    <n v="1"/>
    <n v="575.13"/>
    <n v="632.64300000000003"/>
    <n v="57.512999999999998"/>
  </r>
  <r>
    <s v="gid://shopify/LineItem/2151577911374"/>
    <n v="233"/>
    <s v="United States"/>
    <s v="Quinta"/>
    <s v="Wisson"/>
    <x v="13"/>
    <n v="475"/>
    <x v="33"/>
    <x v="0"/>
    <n v="6344"/>
    <x v="1018"/>
    <x v="3"/>
    <n v="1380000000000"/>
    <s v="Climbing Shoes"/>
    <n v="12400000000000"/>
    <n v="1"/>
    <n v="585.13"/>
    <n v="643.64300000000003"/>
    <n v="58.512999999999998"/>
  </r>
  <r>
    <s v="gid://shopify/LineItem/2153420914766"/>
    <n v="1504"/>
    <s v="United States"/>
    <s v="Agustin"/>
    <s v="Jerzak"/>
    <x v="5"/>
    <n v="738"/>
    <x v="136"/>
    <x v="0"/>
    <n v="5575"/>
    <x v="2939"/>
    <x v="3"/>
    <n v="8624688581"/>
    <s v="Climbing Shoes"/>
    <n v="36980483205"/>
    <n v="1"/>
    <n v="497.13"/>
    <n v="546.84299999999996"/>
    <n v="49.713000000000001"/>
  </r>
  <r>
    <s v="gid://shopify/LineItem/2151679721550"/>
    <n v="321"/>
    <s v="United States"/>
    <s v="Felicio"/>
    <s v="Birnie"/>
    <x v="11"/>
    <n v="33822"/>
    <x v="25"/>
    <x v="0"/>
    <n v="1871"/>
    <x v="3309"/>
    <x v="3"/>
    <n v="6689478149"/>
    <s v="Climbing Shoes"/>
    <n v="22464300805"/>
    <n v="1"/>
    <n v="625.13"/>
    <n v="687.64300000000003"/>
    <n v="62.512999999999998"/>
  </r>
  <r>
    <s v="gid://shopify/LineItem/2151629160526"/>
    <n v="282"/>
    <s v="United States"/>
    <s v="Angil"/>
    <s v="Fitzsimon"/>
    <x v="8"/>
    <n v="56492"/>
    <x v="90"/>
    <x v="0"/>
    <n v="3441"/>
    <x v="3310"/>
    <x v="3"/>
    <n v="1380000000000"/>
    <s v="Climbing Shoes"/>
    <n v="12400000000000"/>
    <n v="1"/>
    <n v="585.13"/>
    <n v="643.64300000000003"/>
    <n v="58.512999999999998"/>
  </r>
  <r>
    <s v="gid://shopify/LineItem/2153710911566"/>
    <n v="1775"/>
    <s v="United States"/>
    <s v="Tildie"/>
    <s v="Ells"/>
    <x v="0"/>
    <n v="5881"/>
    <x v="0"/>
    <x v="0"/>
    <n v="5149"/>
    <x v="3311"/>
    <x v="3"/>
    <n v="150000000000"/>
    <s v="Climbing Shoes"/>
    <n v="1470000000000"/>
    <n v="1"/>
    <n v="497.13"/>
    <n v="546.84299999999996"/>
    <n v="49.713000000000001"/>
  </r>
  <r>
    <s v="gid://shopify/LineItem/2158058963022"/>
    <n v="5212"/>
    <s v="United States"/>
    <s v="Maggy"/>
    <s v="Chew"/>
    <x v="17"/>
    <n v="20925"/>
    <x v="323"/>
    <x v="0"/>
    <n v="552"/>
    <x v="1155"/>
    <x v="3"/>
    <n v="6442799621"/>
    <s v="Climbing Shoes"/>
    <n v="21306244933"/>
    <n v="1"/>
    <n v="493.53"/>
    <n v="542.88300000000004"/>
    <n v="49.353000000000002"/>
  </r>
  <r>
    <s v="gid://shopify/LineItem/2157315457102"/>
    <n v="4606"/>
    <s v="United States"/>
    <s v="Hermina"/>
    <s v="Sliney"/>
    <x v="12"/>
    <n v="50912"/>
    <x v="20"/>
    <x v="0"/>
    <n v="2070"/>
    <x v="2630"/>
    <x v="3"/>
    <n v="1380000000000"/>
    <s v="Climbing Shoes"/>
    <n v="12400000000000"/>
    <n v="1"/>
    <n v="497.13"/>
    <n v="546.84299999999996"/>
    <n v="49.713000000000001"/>
  </r>
  <r>
    <s v="gid://shopify/LineItem/2157762969678"/>
    <n v="4986"/>
    <s v="United States"/>
    <s v="Dougy"/>
    <s v="Eastment"/>
    <x v="0"/>
    <n v="79479"/>
    <x v="182"/>
    <x v="0"/>
    <n v="220"/>
    <x v="3312"/>
    <x v="3"/>
    <n v="1380000000000"/>
    <s v="Climbing Shoes"/>
    <n v="12400000000000"/>
    <n v="1"/>
    <n v="555.13"/>
    <n v="610.64300000000003"/>
    <n v="55.512999999999998"/>
  </r>
  <r>
    <s v="gid://shopify/LineItem/2157501743182"/>
    <n v="4773"/>
    <s v="United States"/>
    <s v="Brodie"/>
    <s v="Shrawley"/>
    <x v="6"/>
    <n v="51505"/>
    <x v="8"/>
    <x v="0"/>
    <n v="3799"/>
    <x v="1184"/>
    <x v="3"/>
    <n v="8624692485"/>
    <s v="Climbing Shoes"/>
    <n v="36980518341"/>
    <n v="1"/>
    <n v="635.13"/>
    <n v="698.64300000000003"/>
    <n v="63.512999999999998"/>
  </r>
  <r>
    <s v="gid://shopify/LineItem/2157507772494"/>
    <n v="4779"/>
    <s v="United States"/>
    <s v="Gussie"/>
    <s v="Blonfield"/>
    <x v="5"/>
    <n v="58174"/>
    <x v="136"/>
    <x v="0"/>
    <n v="6089"/>
    <x v="3313"/>
    <x v="3"/>
    <n v="9058887749"/>
    <s v="Climbing Shoes"/>
    <n v="43149295813"/>
    <n v="1"/>
    <n v="497.13"/>
    <n v="546.84299999999996"/>
    <n v="49.713000000000001"/>
  </r>
  <r>
    <s v="gid://shopify/LineItem/2153971384398"/>
    <n v="1976"/>
    <s v="United States"/>
    <s v="Peta"/>
    <s v="Ruckman"/>
    <x v="6"/>
    <n v="3754"/>
    <x v="8"/>
    <x v="0"/>
    <n v="4272"/>
    <x v="1621"/>
    <x v="3"/>
    <n v="1430000000000"/>
    <s v="Climbing Shoes"/>
    <n v="12600000000000"/>
    <n v="1"/>
    <n v="537.13"/>
    <n v="590.84299999999996"/>
    <n v="53.713000000000001"/>
  </r>
  <r>
    <s v="gid://shopify/LineItem/2157930414158"/>
    <n v="5115"/>
    <s v="United States"/>
    <s v="Colin"/>
    <s v="Felderer"/>
    <x v="11"/>
    <n v="59246"/>
    <x v="99"/>
    <x v="0"/>
    <n v="4360"/>
    <x v="3314"/>
    <x v="3"/>
    <n v="1380000000000"/>
    <s v="Climbing Shoes"/>
    <n v="12400000000000"/>
    <n v="1"/>
    <n v="787.13"/>
    <n v="865.84299999999996"/>
    <n v="78.712999999999994"/>
  </r>
  <r>
    <s v="gid://shopify/LineItem/2154828431438"/>
    <n v="2653"/>
    <s v="United States"/>
    <s v="Jedd"/>
    <s v="Emerton"/>
    <x v="27"/>
    <n v="81489"/>
    <x v="57"/>
    <x v="0"/>
    <n v="3704"/>
    <x v="3315"/>
    <x v="3"/>
    <n v="1410000000000"/>
    <s v="Climbing Shoes"/>
    <n v="12500000000000"/>
    <n v="1"/>
    <n v="555.13"/>
    <n v="610.64300000000003"/>
    <n v="55.512999999999998"/>
  </r>
  <r>
    <s v="gid://shopify/LineItem/2152938766414"/>
    <n v="1060"/>
    <s v="United States"/>
    <s v="Alene"/>
    <s v="Castillon"/>
    <x v="1"/>
    <n v="39958"/>
    <x v="287"/>
    <x v="0"/>
    <n v="5879"/>
    <x v="3316"/>
    <x v="3"/>
    <n v="150000000000"/>
    <s v="Climbing Shoes"/>
    <n v="1470000000000"/>
    <n v="1"/>
    <n v="497.13"/>
    <n v="546.84299999999996"/>
    <n v="49.713000000000001"/>
  </r>
  <r>
    <s v="gid://shopify/LineItem/2156366364750"/>
    <n v="3842"/>
    <s v="United States"/>
    <s v="Juliet"/>
    <s v="Licciardello"/>
    <x v="38"/>
    <n v="77438"/>
    <x v="410"/>
    <x v="0"/>
    <n v="5286"/>
    <x v="3164"/>
    <x v="3"/>
    <n v="6689477701"/>
    <s v="Climbing Shoes"/>
    <n v="22464296325"/>
    <n v="1"/>
    <n v="537.13"/>
    <n v="590.84299999999996"/>
    <n v="53.713000000000001"/>
  </r>
  <r>
    <s v="gid://shopify/LineItem/2151594229838"/>
    <n v="258"/>
    <s v="United States"/>
    <s v="Gaspard"/>
    <s v="Charity"/>
    <x v="11"/>
    <n v="74596"/>
    <x v="18"/>
    <x v="0"/>
    <n v="3909"/>
    <x v="2436"/>
    <x v="3"/>
    <n v="150000000000"/>
    <s v="Climbing Shoes"/>
    <n v="1470000000000"/>
    <n v="1"/>
    <n v="585.13"/>
    <n v="643.64300000000003"/>
    <n v="58.512999999999998"/>
  </r>
  <r>
    <s v="gid://shopify/LineItem/2154815520846"/>
    <n v="2645"/>
    <s v="United States"/>
    <s v="Archaimbaud"/>
    <s v="Caen"/>
    <x v="0"/>
    <n v="64229"/>
    <x v="97"/>
    <x v="0"/>
    <n v="691"/>
    <x v="3072"/>
    <x v="3"/>
    <n v="6964674693"/>
    <s v="Climbing Shoes"/>
    <n v="24039257413"/>
    <n v="1"/>
    <n v="493.53"/>
    <n v="542.88300000000004"/>
    <n v="49.353000000000002"/>
  </r>
  <r>
    <s v="gid://shopify/LineItem/2156253511758"/>
    <n v="3768"/>
    <s v="United States"/>
    <s v="Mariya"/>
    <s v="See"/>
    <x v="21"/>
    <n v="39508"/>
    <x v="282"/>
    <x v="0"/>
    <n v="420"/>
    <x v="3317"/>
    <x v="3"/>
    <n v="6442800325"/>
    <s v="Climbing Shoes"/>
    <n v="21306251205"/>
    <n v="1"/>
    <n v="531.92999999999995"/>
    <n v="585.12300000000005"/>
    <n v="53.192999999999998"/>
  </r>
  <r>
    <s v="gid://shopify/LineItem/2156295979086"/>
    <n v="3800"/>
    <s v="United States"/>
    <s v="Avis"/>
    <s v="Styche"/>
    <x v="5"/>
    <n v="71118"/>
    <x v="136"/>
    <x v="0"/>
    <n v="36"/>
    <x v="1871"/>
    <x v="3"/>
    <n v="6137292741"/>
    <s v="Climbing Shoes"/>
    <n v="19946451781"/>
    <n v="1"/>
    <n v="537.13"/>
    <n v="590.84299999999996"/>
    <n v="53.713000000000001"/>
  </r>
  <r>
    <s v="gid://shopify/LineItem/2155412258894"/>
    <n v="3176"/>
    <s v="United States"/>
    <s v="Herschel"/>
    <s v="Mettericke"/>
    <x v="18"/>
    <n v="58924"/>
    <x v="349"/>
    <x v="0"/>
    <n v="430"/>
    <x v="3318"/>
    <x v="3"/>
    <n v="6689477701"/>
    <s v="Climbing Shoes"/>
    <n v="22464295173"/>
    <n v="1"/>
    <n v="537.13"/>
    <n v="590.84299999999996"/>
    <n v="53.713000000000001"/>
  </r>
  <r>
    <s v="gid://shopify/LineItem/2153622863950"/>
    <n v="1687"/>
    <s v="United States"/>
    <s v="Bank"/>
    <s v="Aronson"/>
    <x v="22"/>
    <n v="55930"/>
    <x v="170"/>
    <x v="0"/>
    <n v="2689"/>
    <x v="3319"/>
    <x v="3"/>
    <n v="6689477957"/>
    <s v="Climbing Shoes"/>
    <n v="22464298693"/>
    <n v="1"/>
    <n v="509.53"/>
    <n v="560.48299999999995"/>
    <n v="50.953000000000003"/>
  </r>
  <r>
    <s v="gid://shopify/LineItem/2159787114574"/>
    <n v="6173"/>
    <s v="United States"/>
    <s v="Naoma"/>
    <s v="Brecknall"/>
    <x v="16"/>
    <n v="94277"/>
    <x v="109"/>
    <x v="0"/>
    <n v="2400"/>
    <x v="3320"/>
    <x v="3"/>
    <n v="1380000000000"/>
    <s v="Climbing Shoes"/>
    <n v="12400000000000"/>
    <n v="1"/>
    <n v="497.13"/>
    <n v="546.84299999999996"/>
    <n v="49.713000000000001"/>
  </r>
  <r>
    <s v="gid://shopify/LineItem/2154407526478"/>
    <n v="2179"/>
    <s v="United States"/>
    <s v="Dominga"/>
    <s v="Huncoot"/>
    <x v="6"/>
    <n v="26512"/>
    <x v="147"/>
    <x v="0"/>
    <n v="4998"/>
    <x v="1605"/>
    <x v="3"/>
    <n v="9058887749"/>
    <s v="Climbing Shoes"/>
    <n v="43149295877"/>
    <n v="1"/>
    <n v="497.13"/>
    <n v="546.84299999999996"/>
    <n v="49.713000000000001"/>
  </r>
  <r>
    <s v="gid://shopify/LineItem/2155346296910"/>
    <n v="3149"/>
    <s v="United States"/>
    <s v="Frans"/>
    <s v="Nussey"/>
    <x v="3"/>
    <n v="76672"/>
    <x v="7"/>
    <x v="0"/>
    <n v="1302"/>
    <x v="3321"/>
    <x v="3"/>
    <n v="150000000000"/>
    <s v="Climbing Shoes"/>
    <n v="1470000000000"/>
    <n v="1"/>
    <n v="563.92999999999995"/>
    <n v="620.32299999999998"/>
    <n v="56.393000000000001"/>
  </r>
  <r>
    <s v="gid://shopify/LineItem/2156067913806"/>
    <n v="3616"/>
    <s v="United States"/>
    <s v="Ottilie"/>
    <s v="Cockshot"/>
    <x v="2"/>
    <n v="10792"/>
    <x v="197"/>
    <x v="0"/>
    <n v="2504"/>
    <x v="3322"/>
    <x v="3"/>
    <n v="150000000000"/>
    <s v="Climbing Shoes"/>
    <n v="1470000000000"/>
    <n v="1"/>
    <n v="987.13"/>
    <n v="1085.8430000000001"/>
    <n v="98.712999999999994"/>
  </r>
  <r>
    <s v="gid://shopify/LineItem/2160157884494"/>
    <n v="6286"/>
    <s v="United States"/>
    <s v="Natale"/>
    <s v="Greenlies"/>
    <x v="14"/>
    <n v="65258"/>
    <x v="28"/>
    <x v="0"/>
    <n v="2547"/>
    <x v="3323"/>
    <x v="3"/>
    <n v="6716408581"/>
    <s v="Climbing Shoes"/>
    <n v="22576486277"/>
    <n v="1"/>
    <n v="497.13"/>
    <n v="546.84299999999996"/>
    <n v="49.713000000000001"/>
  </r>
  <r>
    <s v="gid://shopify/LineItem/2154014834766"/>
    <n v="2001"/>
    <s v="United States"/>
    <s v="Benedict"/>
    <s v="Fancet"/>
    <x v="39"/>
    <n v="80847"/>
    <x v="152"/>
    <x v="0"/>
    <n v="1374"/>
    <x v="3324"/>
    <x v="3"/>
    <n v="8624686981"/>
    <s v="Climbing Shoes"/>
    <n v="36980470661"/>
    <n v="1"/>
    <n v="493.53"/>
    <n v="542.88300000000004"/>
    <n v="49.353000000000002"/>
  </r>
  <r>
    <s v="gid://shopify/LineItem/2156989087822"/>
    <n v="4195"/>
    <s v="United States"/>
    <s v="Miof mela"/>
    <s v="Vaadeland"/>
    <x v="2"/>
    <n v="34901"/>
    <x v="197"/>
    <x v="0"/>
    <n v="3199"/>
    <x v="3325"/>
    <x v="3"/>
    <n v="8624686981"/>
    <s v="Climbing Shoes"/>
    <n v="36980470661"/>
    <n v="1"/>
    <n v="493.53"/>
    <n v="542.88300000000004"/>
    <n v="49.353000000000002"/>
  </r>
  <r>
    <s v="gid://shopify/LineItem/2159385018446"/>
    <n v="5901"/>
    <s v="United States"/>
    <s v="Hardy"/>
    <s v="Tennet"/>
    <x v="8"/>
    <n v="97515"/>
    <x v="157"/>
    <x v="0"/>
    <n v="3866"/>
    <x v="3326"/>
    <x v="3"/>
    <n v="1380000000000"/>
    <s v="Climbing Shoes"/>
    <n v="12400000000000"/>
    <n v="1"/>
    <n v="599.63"/>
    <n v="659.59299999999996"/>
    <n v="59.963000000000001"/>
  </r>
  <r>
    <s v="gid://shopify/LineItem/2157084475470"/>
    <n v="4345"/>
    <s v="United States"/>
    <s v="Kimberlyn"/>
    <s v="Gruszczak"/>
    <x v="16"/>
    <n v="10127"/>
    <x v="34"/>
    <x v="0"/>
    <n v="1642"/>
    <x v="3327"/>
    <x v="3"/>
    <n v="6870669573"/>
    <s v="Climbing Shoes"/>
    <n v="23268258053"/>
    <n v="1"/>
    <n v="625.13"/>
    <n v="687.64300000000003"/>
    <n v="62.512999999999998"/>
  </r>
  <r>
    <s v="gid://shopify/LineItem/2160691413070"/>
    <n v="6830"/>
    <s v="United States"/>
    <s v="Ferguson"/>
    <s v="Dudson"/>
    <x v="15"/>
    <n v="21099"/>
    <x v="91"/>
    <x v="0"/>
    <n v="3387"/>
    <x v="3328"/>
    <x v="3"/>
    <n v="150000000000"/>
    <s v="Running Shoes"/>
    <n v="1470000000000"/>
    <n v="1"/>
    <n v="537.13"/>
    <n v="590.84299999999996"/>
    <n v="53.713000000000001"/>
  </r>
  <r>
    <s v="gid://shopify/LineItem/2154965762126"/>
    <n v="2788"/>
    <s v="United States"/>
    <s v="Margret"/>
    <s v="Widmoor"/>
    <x v="3"/>
    <n v="89519"/>
    <x v="4"/>
    <x v="0"/>
    <n v="4680"/>
    <x v="939"/>
    <x v="3"/>
    <n v="6689478149"/>
    <s v="Running Shoes"/>
    <n v="22464301445"/>
    <n v="1"/>
    <n v="527.13"/>
    <n v="579.84299999999996"/>
    <n v="52.713000000000001"/>
  </r>
  <r>
    <s v="gid://shopify/LineItem/2155015045198"/>
    <n v="2843"/>
    <s v="United States"/>
    <s v="Elmo"/>
    <s v="Proudlove"/>
    <x v="36"/>
    <n v="87869"/>
    <x v="124"/>
    <x v="0"/>
    <n v="765"/>
    <x v="2258"/>
    <x v="3"/>
    <n v="150000000000"/>
    <s v="Running Shoes"/>
    <n v="1470000000000"/>
    <n v="1"/>
    <n v="497.13"/>
    <n v="546.84299999999996"/>
    <n v="49.713000000000001"/>
  </r>
  <r>
    <s v="gid://shopify/LineItem/2158110965838"/>
    <n v="5237"/>
    <s v="United States"/>
    <s v="Filia"/>
    <s v="Ommanney"/>
    <x v="17"/>
    <n v="80522"/>
    <x v="241"/>
    <x v="0"/>
    <n v="1197"/>
    <x v="3329"/>
    <x v="3"/>
    <n v="6442802181"/>
    <s v="Running Shoes"/>
    <n v="21306266437"/>
    <n v="1"/>
    <n v="497.13"/>
    <n v="546.84299999999996"/>
    <n v="49.713000000000001"/>
  </r>
  <r>
    <s v="gid://shopify/LineItem/2153527705678"/>
    <n v="1593"/>
    <s v="United States"/>
    <s v="Janek"/>
    <s v="Kapelhof"/>
    <x v="6"/>
    <n v="16121"/>
    <x v="321"/>
    <x v="0"/>
    <n v="3642"/>
    <x v="2038"/>
    <x v="3"/>
    <n v="150000000000"/>
    <s v="Running Shoes"/>
    <n v="1470000000000"/>
    <n v="1"/>
    <n v="497.13"/>
    <n v="546.84299999999996"/>
    <n v="49.713000000000001"/>
  </r>
  <r>
    <s v="gid://shopify/LineItem/2155896275022"/>
    <n v="3470"/>
    <s v="United States"/>
    <s v="Sorcha"/>
    <s v="Semble"/>
    <x v="2"/>
    <n v="5048"/>
    <x v="208"/>
    <x v="0"/>
    <n v="2473"/>
    <x v="3330"/>
    <x v="3"/>
    <n v="8624688325"/>
    <s v="Running Shoes"/>
    <n v="36980478021"/>
    <n v="1"/>
    <n v="527.13"/>
    <n v="579.84299999999996"/>
    <n v="52.713000000000001"/>
  </r>
  <r>
    <s v="gid://shopify/LineItem/2153026879566"/>
    <n v="1144"/>
    <s v="United States"/>
    <s v="Kristoforo"/>
    <s v="Cavet"/>
    <x v="33"/>
    <n v="55714"/>
    <x v="110"/>
    <x v="0"/>
    <n v="5561"/>
    <x v="3331"/>
    <x v="3"/>
    <n v="6964674693"/>
    <s v="Running Shoes"/>
    <n v="24039257029"/>
    <n v="1"/>
    <n v="701.13"/>
    <n v="771.24300000000005"/>
    <n v="70.113"/>
  </r>
  <r>
    <s v="gid://shopify/LineItem/2155723161678"/>
    <n v="3294"/>
    <s v="United States"/>
    <s v="Berget"/>
    <s v="Quakley"/>
    <x v="9"/>
    <n v="96808"/>
    <x v="15"/>
    <x v="0"/>
    <n v="5493"/>
    <x v="1882"/>
    <x v="3"/>
    <n v="6442801413"/>
    <s v="Running Shoes"/>
    <n v="21306262085"/>
    <n v="1"/>
    <n v="537.13"/>
    <n v="590.84299999999996"/>
    <n v="53.713000000000001"/>
  </r>
  <r>
    <s v="gid://shopify/LineItem/2159753560142"/>
    <n v="6152"/>
    <s v="United States"/>
    <s v="Suki"/>
    <s v="Cowndley"/>
    <x v="9"/>
    <n v="68897"/>
    <x v="15"/>
    <x v="0"/>
    <n v="4776"/>
    <x v="3332"/>
    <x v="3"/>
    <n v="2340000000000"/>
    <s v="Running Shoes"/>
    <n v="21100000000000"/>
    <n v="1"/>
    <n v="625.13"/>
    <n v="687.64300000000003"/>
    <n v="62.512999999999998"/>
  </r>
  <r>
    <s v="gid://shopify/LineItem/2159155675214"/>
    <n v="5745"/>
    <s v="United States"/>
    <s v="Tobin"/>
    <s v="Portriss"/>
    <x v="0"/>
    <n v="65154"/>
    <x v="85"/>
    <x v="0"/>
    <n v="622"/>
    <x v="3275"/>
    <x v="3"/>
    <n v="1380000000000"/>
    <s v="Running Shoes"/>
    <n v="12400000000000"/>
    <n v="1"/>
    <n v="595.13"/>
    <n v="654.64300000000003"/>
    <n v="59.512999999999998"/>
  </r>
  <r>
    <s v="gid://shopify/LineItem/2152081686606"/>
    <n v="636"/>
    <s v="United States"/>
    <s v="Drusilla"/>
    <s v="Slocombe"/>
    <x v="12"/>
    <n v="59246"/>
    <x v="352"/>
    <x v="0"/>
    <n v="3002"/>
    <x v="400"/>
    <x v="3"/>
    <n v="6137292741"/>
    <s v="Running Shoes"/>
    <n v="19946452357"/>
    <n v="1"/>
    <n v="733.13"/>
    <n v="806.44299999999998"/>
    <n v="73.313000000000002"/>
  </r>
  <r>
    <s v="gid://shopify/LineItem/2160778018894"/>
    <n v="6912"/>
    <s v="United States"/>
    <s v="Wynnie"/>
    <s v="Reeder"/>
    <x v="0"/>
    <n v="82920"/>
    <x v="51"/>
    <x v="0"/>
    <n v="402"/>
    <x v="994"/>
    <x v="3"/>
    <n v="5886651461"/>
    <s v="Running Shoes"/>
    <n v="18827886917"/>
    <n v="1"/>
    <n v="501.53"/>
    <n v="551.68299999999999"/>
    <n v="50.152999999999999"/>
  </r>
  <r>
    <s v="gid://shopify/LineItem/2151203602510"/>
    <n v="25"/>
    <s v="United States"/>
    <s v="Dorey"/>
    <s v="McKeighan"/>
    <x v="7"/>
    <n v="23323"/>
    <x v="306"/>
    <x v="0"/>
    <n v="4633"/>
    <x v="3333"/>
    <x v="3"/>
    <n v="1410000000000"/>
    <s v="Running Shoes"/>
    <n v="12500000000000"/>
    <n v="1"/>
    <n v="497.13"/>
    <n v="546.84299999999996"/>
    <n v="49.713000000000001"/>
  </r>
  <r>
    <s v="gid://shopify/LineItem/2159553478734"/>
    <n v="6014"/>
    <s v="United States"/>
    <s v="Sybila"/>
    <s v="Chauvey"/>
    <x v="0"/>
    <n v="37508"/>
    <x v="395"/>
    <x v="0"/>
    <n v="61"/>
    <x v="3334"/>
    <x v="3"/>
    <n v="2350000000000"/>
    <s v="Running Shoes"/>
    <n v="21100000000000"/>
    <n v="1"/>
    <n v="509.53"/>
    <n v="560.48299999999995"/>
    <n v="50.953000000000003"/>
  </r>
  <r>
    <s v="gid://shopify/LineItem/2154375053390"/>
    <n v="2134"/>
    <s v="United States"/>
    <s v="Brianne"/>
    <s v="Ruilton"/>
    <x v="4"/>
    <n v="1646"/>
    <x v="169"/>
    <x v="0"/>
    <n v="5277"/>
    <x v="3335"/>
    <x v="3"/>
    <n v="1420000000000"/>
    <s v="Running Shoes"/>
    <n v="12600000000000"/>
    <n v="1"/>
    <n v="517.53"/>
    <n v="569.28300000000002"/>
    <n v="51.753"/>
  </r>
  <r>
    <s v="gid://shopify/LineItem/2157135953998"/>
    <n v="4418"/>
    <s v="United States"/>
    <s v="Jess"/>
    <s v="McIlharga"/>
    <x v="2"/>
    <n v="5764"/>
    <x v="401"/>
    <x v="0"/>
    <n v="1313"/>
    <x v="2404"/>
    <x v="3"/>
    <n v="6870668613"/>
    <s v="Running Shoes"/>
    <n v="23268252293"/>
    <n v="1"/>
    <n v="507.13"/>
    <n v="557.84299999999996"/>
    <n v="50.713000000000001"/>
  </r>
  <r>
    <s v="gid://shopify/LineItem/2155020681294"/>
    <n v="2853"/>
    <s v="United States"/>
    <s v="Cathee"/>
    <s v="Jansson"/>
    <x v="11"/>
    <n v="74946"/>
    <x v="18"/>
    <x v="0"/>
    <n v="87"/>
    <x v="2136"/>
    <x v="3"/>
    <n v="9058889925"/>
    <s v="Running Shoes"/>
    <n v="43149335045"/>
    <n v="1"/>
    <n v="497.13"/>
    <n v="546.84299999999996"/>
    <n v="49.713000000000001"/>
  </r>
  <r>
    <s v="gid://shopify/LineItem/2157719257166"/>
    <n v="4956"/>
    <s v="United States"/>
    <s v="Rafaellle"/>
    <s v="Brunesco"/>
    <x v="9"/>
    <n v="24403"/>
    <x v="15"/>
    <x v="0"/>
    <n v="2361"/>
    <x v="3336"/>
    <x v="3"/>
    <n v="6442800645"/>
    <s v="Running Shoes"/>
    <n v="21306255685"/>
    <n v="1"/>
    <n v="473.93"/>
    <n v="521.32299999999998"/>
    <n v="47.393000000000001"/>
  </r>
  <r>
    <s v="gid://shopify/LineItem/2153654091854"/>
    <n v="1721"/>
    <s v="United States"/>
    <s v="Arlyne"/>
    <s v="Longcake"/>
    <x v="9"/>
    <n v="3892"/>
    <x v="15"/>
    <x v="0"/>
    <n v="3681"/>
    <x v="921"/>
    <x v="3"/>
    <n v="1380000000000"/>
    <s v="Running Shoes"/>
    <n v="12400000000000"/>
    <n v="1"/>
    <n v="563.92999999999995"/>
    <n v="620.32299999999998"/>
    <n v="56.393000000000001"/>
  </r>
  <r>
    <s v="gid://shopify/LineItem/2154485612622"/>
    <n v="2277"/>
    <s v="United States"/>
    <s v="Ethelbert"/>
    <s v="Cheake"/>
    <x v="6"/>
    <n v="98867"/>
    <x v="147"/>
    <x v="0"/>
    <n v="6378"/>
    <x v="3337"/>
    <x v="3"/>
    <n v="2340000000000"/>
    <s v="Running Shoes"/>
    <n v="21100000000000"/>
    <n v="1"/>
    <n v="537.13"/>
    <n v="590.84299999999996"/>
    <n v="53.713000000000001"/>
  </r>
  <r>
    <s v="gid://shopify/LineItem/2154416570446"/>
    <n v="2195"/>
    <s v="United States"/>
    <s v="Chip"/>
    <s v="Speechly"/>
    <x v="2"/>
    <n v="32976"/>
    <x v="16"/>
    <x v="0"/>
    <n v="385"/>
    <x v="2450"/>
    <x v="3"/>
    <n v="6689478149"/>
    <s v="Running Shoes"/>
    <n v="1550000000000"/>
    <n v="1"/>
    <n v="527.13"/>
    <n v="579.84299999999996"/>
    <n v="52.713000000000001"/>
  </r>
  <r>
    <s v="gid://shopify/LineItem/2155097391182"/>
    <n v="2941"/>
    <s v="United States"/>
    <s v="Brandtr"/>
    <s v="Van der Mark"/>
    <x v="0"/>
    <n v="35999"/>
    <x v="85"/>
    <x v="0"/>
    <n v="3438"/>
    <x v="3338"/>
    <x v="3"/>
    <n v="1380000000000"/>
    <s v="Running Shoes"/>
    <n v="12500000000000"/>
    <n v="1"/>
    <n v="509.53"/>
    <n v="560.48299999999995"/>
    <n v="50.953000000000003"/>
  </r>
  <r>
    <s v="gid://shopify/LineItem/2159358935118"/>
    <n v="5880"/>
    <s v="United States"/>
    <s v="Dilly"/>
    <s v="Tredgold"/>
    <x v="7"/>
    <n v="2436"/>
    <x v="12"/>
    <x v="0"/>
    <n v="6276"/>
    <x v="3339"/>
    <x v="3"/>
    <n v="1380000000000"/>
    <s v="Running Shoes"/>
    <n v="12500000000000"/>
    <n v="1"/>
    <n v="485.53"/>
    <n v="534.08299999999997"/>
    <n v="48.552999999999997"/>
  </r>
  <r>
    <s v="gid://shopify/LineItem/2161252892750"/>
    <n v="7287"/>
    <s v="United States"/>
    <s v="Margaux"/>
    <s v="Ellicott"/>
    <x v="26"/>
    <n v="43730"/>
    <x v="138"/>
    <x v="0"/>
    <n v="2474"/>
    <x v="3340"/>
    <x v="3"/>
    <n v="1430000000000"/>
    <s v="Running Shoes"/>
    <n v="12600000000000"/>
    <n v="1"/>
    <n v="537.13"/>
    <n v="590.84299999999996"/>
    <n v="53.713000000000001"/>
  </r>
  <r>
    <s v="gid://shopify/LineItem/2157597982798"/>
    <n v="4851"/>
    <s v="United States"/>
    <s v="Stirling"/>
    <s v="Skyppe"/>
    <x v="24"/>
    <n v="72375"/>
    <x v="50"/>
    <x v="0"/>
    <n v="1307"/>
    <x v="3341"/>
    <x v="3"/>
    <n v="1430000000000"/>
    <s v="Running Shoes"/>
    <n v="12600000000000"/>
    <n v="1"/>
    <n v="537.13"/>
    <n v="590.84299999999996"/>
    <n v="53.713000000000001"/>
  </r>
  <r>
    <s v="gid://shopify/LineItem/2154408837198"/>
    <n v="2181"/>
    <s v="United States"/>
    <s v="Phylys"/>
    <s v="Mallinson"/>
    <x v="2"/>
    <n v="59608"/>
    <x v="19"/>
    <x v="0"/>
    <n v="3126"/>
    <x v="3342"/>
    <x v="3"/>
    <n v="6689477701"/>
    <s v="Running Shoes"/>
    <n v="26355305669"/>
    <n v="1"/>
    <n v="537.13"/>
    <n v="590.84299999999996"/>
    <n v="53.713000000000001"/>
  </r>
  <r>
    <s v="gid://shopify/LineItem/2161170088014"/>
    <n v="7206"/>
    <s v="United States"/>
    <s v="Ganny"/>
    <s v="Mounfield"/>
    <x v="14"/>
    <n v="6624"/>
    <x v="150"/>
    <x v="0"/>
    <n v="4085"/>
    <x v="3343"/>
    <x v="3"/>
    <n v="1410000000000"/>
    <s v="Running Shoes"/>
    <n v="12500000000000"/>
    <n v="1"/>
    <n v="563.92999999999995"/>
    <n v="620.32299999999998"/>
    <n v="56.393000000000001"/>
  </r>
  <r>
    <s v="gid://shopify/LineItem/2160973217870"/>
    <n v="7053"/>
    <s v="United States"/>
    <s v="Virgil"/>
    <s v="Daintree"/>
    <x v="41"/>
    <n v="58285"/>
    <x v="201"/>
    <x v="0"/>
    <n v="3275"/>
    <x v="3344"/>
    <x v="3"/>
    <n v="2340000000000"/>
    <s v="Running Shoes"/>
    <n v="21100000000000"/>
    <n v="1"/>
    <n v="537.13"/>
    <n v="590.84299999999996"/>
    <n v="53.713000000000001"/>
  </r>
  <r>
    <s v="gid://shopify/LineItem/2157059047502"/>
    <n v="4304"/>
    <s v="United States"/>
    <s v="Broderic"/>
    <s v="Labbey"/>
    <x v="0"/>
    <n v="74439"/>
    <x v="403"/>
    <x v="0"/>
    <n v="3570"/>
    <x v="495"/>
    <x v="3"/>
    <n v="6689477957"/>
    <s v="Running Shoes"/>
    <n v="26355439685"/>
    <n v="1"/>
    <n v="587.92999999999995"/>
    <n v="646.72299999999996"/>
    <n v="58.792999999999999"/>
  </r>
  <r>
    <s v="gid://shopify/LineItem/2154483286094"/>
    <n v="2273"/>
    <s v="United States"/>
    <s v="Benni"/>
    <s v="Serck"/>
    <x v="9"/>
    <n v="11516"/>
    <x v="15"/>
    <x v="0"/>
    <n v="5299"/>
    <x v="2753"/>
    <x v="3"/>
    <n v="6689477701"/>
    <s v="Running Shoes"/>
    <n v="26355332613"/>
    <n v="1"/>
    <n v="537.13"/>
    <n v="590.84299999999996"/>
    <n v="53.713000000000001"/>
  </r>
  <r>
    <s v="gid://shopify/LineItem/2157060653134"/>
    <n v="4308"/>
    <s v="United States"/>
    <s v="Wallis"/>
    <s v="Vuittet"/>
    <x v="10"/>
    <n v="2803"/>
    <x v="71"/>
    <x v="0"/>
    <n v="2962"/>
    <x v="3345"/>
    <x v="3"/>
    <n v="8624688325"/>
    <s v="Running Shoes"/>
    <n v="36980478405"/>
    <n v="1"/>
    <n v="527.13"/>
    <n v="579.84299999999996"/>
    <n v="52.713000000000001"/>
  </r>
  <r>
    <s v="gid://shopify/LineItem/2153953755214"/>
    <n v="1965"/>
    <s v="United States"/>
    <s v="Ossie"/>
    <s v="Wimpenny"/>
    <x v="2"/>
    <n v="38055"/>
    <x v="16"/>
    <x v="0"/>
    <n v="4879"/>
    <x v="3346"/>
    <x v="3"/>
    <n v="6137293317"/>
    <s v="Running Shoes"/>
    <n v="19946459397"/>
    <n v="1"/>
    <n v="537.13"/>
    <n v="590.84299999999996"/>
    <n v="53.713000000000001"/>
  </r>
  <r>
    <s v="gid://shopify/LineItem/2153211920462"/>
    <n v="1327"/>
    <s v="United States"/>
    <s v="Stillmann"/>
    <s v="Baildon"/>
    <x v="2"/>
    <n v="29557"/>
    <x v="183"/>
    <x v="0"/>
    <n v="1896"/>
    <x v="846"/>
    <x v="3"/>
    <n v="6964678405"/>
    <s v="Running Shoes"/>
    <n v="24039302853"/>
    <n v="1"/>
    <n v="517.13"/>
    <n v="568.84299999999996"/>
    <n v="51.713000000000001"/>
  </r>
  <r>
    <s v="gid://shopify/LineItem/2155210735694"/>
    <n v="3048"/>
    <s v="United States"/>
    <s v="Ashly"/>
    <s v="Couche"/>
    <x v="1"/>
    <n v="21662"/>
    <x v="176"/>
    <x v="0"/>
    <n v="133"/>
    <x v="3347"/>
    <x v="3"/>
    <n v="1380000000000"/>
    <s v="Running Shoes"/>
    <n v="12400000000000"/>
    <n v="1"/>
    <n v="527.13"/>
    <n v="579.84299999999996"/>
    <n v="52.713000000000001"/>
  </r>
  <r>
    <s v="gid://shopify/LineItem/2157305200718"/>
    <n v="4596"/>
    <s v="United States"/>
    <s v="Fonzie"/>
    <s v="Peers"/>
    <x v="6"/>
    <n v="86856"/>
    <x v="60"/>
    <x v="0"/>
    <n v="481"/>
    <x v="1094"/>
    <x v="3"/>
    <n v="150000000000"/>
    <s v="Running Shoes"/>
    <n v="1470000000000"/>
    <n v="1"/>
    <n v="635.13"/>
    <n v="698.64300000000003"/>
    <n v="63.512999999999998"/>
  </r>
  <r>
    <s v="gid://shopify/LineItem/2160831594574"/>
    <n v="6952"/>
    <s v="United States"/>
    <s v="Christiano"/>
    <s v="Sally"/>
    <x v="21"/>
    <n v="38040"/>
    <x v="92"/>
    <x v="0"/>
    <n v="2051"/>
    <x v="3348"/>
    <x v="3"/>
    <n v="150000000000"/>
    <s v="Running Shoes"/>
    <n v="1470000000000"/>
    <n v="1"/>
    <n v="517.53"/>
    <n v="569.28300000000002"/>
    <n v="51.753"/>
  </r>
  <r>
    <s v="gid://shopify/LineItem/2153273458766"/>
    <n v="1389"/>
    <s v="United States"/>
    <s v="Isacco"/>
    <s v="Grainge"/>
    <x v="2"/>
    <n v="33271"/>
    <x v="80"/>
    <x v="0"/>
    <n v="1790"/>
    <x v="1187"/>
    <x v="3"/>
    <n v="1410000000000"/>
    <s v="Running Shoes"/>
    <n v="12500000000000"/>
    <n v="1"/>
    <n v="537.13"/>
    <n v="590.84299999999996"/>
    <n v="53.713000000000001"/>
  </r>
  <r>
    <s v="gid://shopify/LineItem/2160753410126"/>
    <n v="6896"/>
    <s v="United States"/>
    <s v="Denny"/>
    <s v="Devonish"/>
    <x v="22"/>
    <n v="5473"/>
    <x v="45"/>
    <x v="0"/>
    <n v="3640"/>
    <x v="2565"/>
    <x v="3"/>
    <n v="150000000000"/>
    <s v="Running Shoes"/>
    <n v="1470000000000"/>
    <n v="1"/>
    <n v="517.53"/>
    <n v="569.28300000000002"/>
    <n v="51.753"/>
  </r>
  <r>
    <s v="gid://shopify/LineItem/2152217739342"/>
    <n v="718"/>
    <s v="United States"/>
    <s v="Roch"/>
    <s v="Dicken"/>
    <x v="2"/>
    <n v="74335"/>
    <x v="80"/>
    <x v="0"/>
    <n v="5203"/>
    <x v="1041"/>
    <x v="3"/>
    <n v="1380000000000"/>
    <s v="Running Shoes"/>
    <n v="12400000000000"/>
    <n v="1"/>
    <n v="537.13"/>
    <n v="590.84299999999996"/>
    <n v="53.713000000000001"/>
  </r>
  <r>
    <s v="gid://shopify/LineItem/2154668851278"/>
    <n v="2473"/>
    <s v="United States"/>
    <s v="Adora"/>
    <s v="Spanton"/>
    <x v="21"/>
    <n v="65913"/>
    <x v="44"/>
    <x v="0"/>
    <n v="5205"/>
    <x v="3349"/>
    <x v="3"/>
    <n v="1410000000000"/>
    <s v="Running Shoes"/>
    <n v="12500000000000"/>
    <n v="1"/>
    <n v="537.13"/>
    <n v="590.84299999999996"/>
    <n v="53.713000000000001"/>
  </r>
  <r>
    <s v="gid://shopify/LineItem/2160925573198"/>
    <n v="7010"/>
    <s v="United States"/>
    <s v="Pet"/>
    <s v="Ricson"/>
    <x v="9"/>
    <n v="74175"/>
    <x v="15"/>
    <x v="0"/>
    <n v="3892"/>
    <x v="3350"/>
    <x v="3"/>
    <n v="1380000000000"/>
    <s v="Running Shoes"/>
    <n v="12400000000000"/>
    <n v="1"/>
    <n v="537.13"/>
    <n v="590.84299999999996"/>
    <n v="53.713000000000001"/>
  </r>
  <r>
    <s v="gid://shopify/LineItem/2159052783694"/>
    <n v="5681"/>
    <s v="United States"/>
    <s v="Phyllys"/>
    <s v="Allnutt"/>
    <x v="8"/>
    <n v="50262"/>
    <x v="157"/>
    <x v="0"/>
    <n v="537"/>
    <x v="3351"/>
    <x v="3"/>
    <n v="1380000000000"/>
    <s v="Running Shoes"/>
    <n v="12400000000000"/>
    <n v="1"/>
    <n v="537.13"/>
    <n v="590.84299999999996"/>
    <n v="53.713000000000001"/>
  </r>
  <r>
    <s v="gid://shopify/LineItem/2156634570830"/>
    <n v="4066"/>
    <s v="United States"/>
    <s v="Freda"/>
    <s v="Byart"/>
    <x v="6"/>
    <n v="48836"/>
    <x v="66"/>
    <x v="0"/>
    <n v="920"/>
    <x v="563"/>
    <x v="3"/>
    <n v="1380000000000"/>
    <s v="Running Shoes"/>
    <n v="12400000000000"/>
    <n v="1"/>
    <n v="517.53"/>
    <n v="569.28300000000002"/>
    <n v="51.753"/>
  </r>
  <r>
    <s v="gid://shopify/LineItem/2158469185614"/>
    <n v="5337"/>
    <s v="United States"/>
    <s v="Pavla"/>
    <s v="Goodluck"/>
    <x v="4"/>
    <n v="54246"/>
    <x v="169"/>
    <x v="0"/>
    <n v="1734"/>
    <x v="868"/>
    <x v="3"/>
    <n v="150000000000"/>
    <s v="Running Shoes"/>
    <n v="1470000000000"/>
    <n v="1"/>
    <n v="537.13"/>
    <n v="590.84299999999996"/>
    <n v="53.713000000000001"/>
  </r>
  <r>
    <s v="gid://shopify/LineItem/2155476877390"/>
    <n v="3199"/>
    <s v="United States"/>
    <s v="Rebeka"/>
    <s v="Challender"/>
    <x v="17"/>
    <n v="89080"/>
    <x v="38"/>
    <x v="0"/>
    <n v="750"/>
    <x v="3352"/>
    <x v="3"/>
    <n v="1380000000000"/>
    <s v="Running Shoes"/>
    <n v="12400000000000"/>
    <n v="1"/>
    <n v="567.13"/>
    <n v="623.84299999999996"/>
    <n v="56.713000000000001"/>
  </r>
  <r>
    <s v="gid://shopify/LineItem/2153485598798"/>
    <n v="1544"/>
    <s v="United States"/>
    <s v="Darren"/>
    <s v="Thorington"/>
    <x v="23"/>
    <n v="77779"/>
    <x v="45"/>
    <x v="0"/>
    <n v="4788"/>
    <x v="759"/>
    <x v="3"/>
    <n v="1380000000000"/>
    <s v="Walking Shoes"/>
    <n v="12400000000000"/>
    <n v="1"/>
    <n v="555.13"/>
    <n v="610.64300000000003"/>
    <n v="55.512999999999998"/>
  </r>
  <r>
    <s v="gid://shopify/LineItem/2153019637838"/>
    <n v="1140"/>
    <s v="United States"/>
    <s v="Astrix"/>
    <s v="Newcomen"/>
    <x v="15"/>
    <n v="1254"/>
    <x v="32"/>
    <x v="0"/>
    <n v="5604"/>
    <x v="2113"/>
    <x v="3"/>
    <n v="9058892485"/>
    <s v="Walking Shoes"/>
    <n v="43149351301"/>
    <n v="1"/>
    <n v="547.92999999999995"/>
    <n v="602.72299999999996"/>
    <n v="54.792999999999999"/>
  </r>
  <r>
    <s v="gid://shopify/LineItem/2157003964494"/>
    <n v="4215"/>
    <s v="United States"/>
    <s v="Thorpe"/>
    <s v="Bearman"/>
    <x v="29"/>
    <n v="37388"/>
    <x v="226"/>
    <x v="0"/>
    <n v="2996"/>
    <x v="3353"/>
    <x v="3"/>
    <n v="9058892037"/>
    <s v="Walking Shoes"/>
    <n v="43149348933"/>
    <n v="1"/>
    <n v="517.13"/>
    <n v="568.84299999999996"/>
    <n v="51.713000000000001"/>
  </r>
  <r>
    <s v="gid://shopify/LineItem/2158036779086"/>
    <n v="5198"/>
    <s v="United States"/>
    <s v="Brock"/>
    <s v="Titmarsh"/>
    <x v="15"/>
    <n v="1695"/>
    <x v="48"/>
    <x v="0"/>
    <n v="4213"/>
    <x v="3354"/>
    <x v="3"/>
    <n v="150000000000"/>
    <s v="Walking Shoes"/>
    <n v="1470000000000"/>
    <n v="1"/>
    <n v="595.13"/>
    <n v="654.64300000000003"/>
    <n v="59.512999999999998"/>
  </r>
  <r>
    <s v="gid://shopify/LineItem/2160568238158"/>
    <n v="6725"/>
    <s v="United States"/>
    <s v="Craig"/>
    <s v="Heyworth"/>
    <x v="0"/>
    <n v="91155"/>
    <x v="403"/>
    <x v="0"/>
    <n v="5836"/>
    <x v="3355"/>
    <x v="3"/>
    <n v="68000415749"/>
    <s v="Walking Shoes"/>
    <n v="828000000000"/>
    <n v="1"/>
    <n v="547.92999999999995"/>
    <n v="602.72299999999996"/>
    <n v="54.792999999999999"/>
  </r>
  <r>
    <s v="gid://shopify/LineItem/2157113311310"/>
    <n v="4388"/>
    <s v="United States"/>
    <s v="Kirstyn"/>
    <s v="Boichat"/>
    <x v="43"/>
    <n v="42381"/>
    <x v="270"/>
    <x v="0"/>
    <n v="2200"/>
    <x v="2925"/>
    <x v="3"/>
    <n v="6500141125"/>
    <s v="Walking Shoes"/>
    <n v="21553508101"/>
    <n v="1"/>
    <n v="517.13"/>
    <n v="568.84299999999996"/>
    <n v="51.713000000000001"/>
  </r>
  <r>
    <s v="gid://shopify/LineItem/2160525934670"/>
    <n v="6692"/>
    <s v="United States"/>
    <s v="Elva"/>
    <s v="Count"/>
    <x v="23"/>
    <n v="84429"/>
    <x v="204"/>
    <x v="0"/>
    <n v="4739"/>
    <x v="1796"/>
    <x v="3"/>
    <n v="169000000000"/>
    <s v="Walking Shoes"/>
    <n v="1570000000000"/>
    <n v="1"/>
    <n v="517.13"/>
    <n v="568.84299999999996"/>
    <n v="51.713000000000001"/>
  </r>
  <r>
    <s v="gid://shopify/LineItem/2153565749326"/>
    <n v="1641"/>
    <s v="United States"/>
    <s v="Cynthy"/>
    <s v="Aasaf"/>
    <x v="31"/>
    <n v="49653"/>
    <x v="144"/>
    <x v="0"/>
    <n v="1234"/>
    <x v="3356"/>
    <x v="3"/>
    <n v="1380000000000"/>
    <s v="Walking Shoes"/>
    <n v="12500000000000"/>
    <n v="1"/>
    <n v="497.93"/>
    <n v="547.72299999999996"/>
    <n v="49.792999999999999"/>
  </r>
  <r>
    <s v="gid://shopify/LineItem/2157030342734"/>
    <n v="4260"/>
    <s v="United States"/>
    <s v="Joseito"/>
    <s v="Hakonsson"/>
    <x v="14"/>
    <n v="45310"/>
    <x v="213"/>
    <x v="0"/>
    <n v="6434"/>
    <x v="3357"/>
    <x v="3"/>
    <n v="28768534533"/>
    <s v="Water Shoes"/>
    <n v="272000000000"/>
    <n v="1"/>
    <n v="497.13"/>
    <n v="546.84299999999996"/>
    <n v="49.713000000000001"/>
  </r>
  <r>
    <s v="gid://shopify/LineItem/2158425538638"/>
    <n v="5324"/>
    <s v="United States"/>
    <s v="Guilbert"/>
    <s v="Rannells"/>
    <x v="3"/>
    <n v="69444"/>
    <x v="438"/>
    <x v="0"/>
    <n v="5311"/>
    <x v="3358"/>
    <x v="3"/>
    <n v="2360000000000"/>
    <s v="Sandals"/>
    <n v="21200000000000"/>
    <n v="2"/>
    <n v="555.13"/>
    <n v="610.64300000000003"/>
    <n v="55.512999999999998"/>
  </r>
  <r>
    <s v="gid://shopify/LineItem/2154937974862"/>
    <n v="2757"/>
    <s v="United States"/>
    <s v="Lynn"/>
    <s v="Jouning"/>
    <x v="22"/>
    <n v="10542"/>
    <x v="45"/>
    <x v="0"/>
    <n v="5350"/>
    <x v="1435"/>
    <x v="3"/>
    <n v="1380000000000"/>
    <s v="Boots"/>
    <n v="12400000000000"/>
    <n v="1"/>
    <n v="517.53"/>
    <n v="569.28300000000002"/>
    <n v="51.753"/>
  </r>
  <r>
    <s v="gid://shopify/LineItem/2161255546958"/>
    <n v="7290"/>
    <s v="United States"/>
    <s v="Kally"/>
    <s v="Kissock"/>
    <x v="0"/>
    <n v="15926"/>
    <x v="111"/>
    <x v="0"/>
    <n v="2268"/>
    <x v="3359"/>
    <x v="3"/>
    <n v="1410000000000"/>
    <s v="Running Shoes"/>
    <n v="12500000000000"/>
    <n v="1"/>
    <n v="485.53"/>
    <n v="534.08299999999997"/>
    <n v="48.552999999999997"/>
  </r>
  <r>
    <s v="gid://shopify/LineItem/2161244569678"/>
    <n v="7278"/>
    <s v="United States"/>
    <s v="Ardath"/>
    <s v="Lavrick"/>
    <x v="3"/>
    <n v="42231"/>
    <x v="7"/>
    <x v="0"/>
    <n v="4817"/>
    <x v="3360"/>
    <x v="3"/>
    <n v="6964677701"/>
    <s v="Running Shoes"/>
    <n v="24039294661"/>
    <n v="1"/>
    <n v="635.13"/>
    <n v="698.64300000000003"/>
    <n v="63.512999999999998"/>
  </r>
  <r>
    <s v="gid://shopify/LineItem/2158041858126"/>
    <n v="5203"/>
    <s v="United States"/>
    <s v="Andres"/>
    <s v="Kill"/>
    <x v="11"/>
    <n v="40824"/>
    <x v="337"/>
    <x v="0"/>
    <n v="5889"/>
    <x v="3361"/>
    <x v="3"/>
    <n v="1380000000000"/>
    <s v="Running Shoes"/>
    <n v="12400000000000"/>
    <n v="1"/>
    <n v="635.13"/>
    <n v="698.64300000000003"/>
    <n v="63.512999999999998"/>
  </r>
  <r>
    <s v="gid://shopify/LineItem/2159855992910"/>
    <n v="6206"/>
    <s v="United States"/>
    <s v="Marlow"/>
    <s v="Lahiff"/>
    <x v="25"/>
    <n v="62896"/>
    <x v="68"/>
    <x v="0"/>
    <n v="4698"/>
    <x v="3362"/>
    <x v="3"/>
    <n v="1380000000000"/>
    <s v="Running Shoes"/>
    <n v="12500000000000"/>
    <n v="1"/>
    <n v="497.13"/>
    <n v="546.84299999999996"/>
    <n v="49.713000000000001"/>
  </r>
  <r>
    <s v="gid://shopify/LineItem/2160095232078"/>
    <n v="6265"/>
    <s v="United States"/>
    <s v="Prisca"/>
    <s v="Nano"/>
    <x v="16"/>
    <n v="55835"/>
    <x v="237"/>
    <x v="0"/>
    <n v="5816"/>
    <x v="3363"/>
    <x v="3"/>
    <n v="1420000000000"/>
    <s v="Running Shoes"/>
    <n v="12600000000000"/>
    <n v="2"/>
    <n v="635.13"/>
    <n v="698.64300000000003"/>
    <n v="63.512999999999998"/>
  </r>
  <r>
    <s v="gid://shopify/LineItem/2152432926798"/>
    <n v="852"/>
    <s v="United States"/>
    <s v="Adolphe"/>
    <s v="Triggs"/>
    <x v="8"/>
    <n v="4630"/>
    <x v="90"/>
    <x v="0"/>
    <n v="2498"/>
    <x v="3364"/>
    <x v="3"/>
    <n v="6689477509"/>
    <s v="Running Shoes"/>
    <n v="22464293189"/>
    <n v="1"/>
    <n v="537.13"/>
    <n v="590.84299999999996"/>
    <n v="53.713000000000001"/>
  </r>
  <r>
    <s v="gid://shopify/LineItem/2158305476686"/>
    <n v="5312"/>
    <s v="United States"/>
    <s v="Charles"/>
    <s v="Pes"/>
    <x v="25"/>
    <n v="34741"/>
    <x v="68"/>
    <x v="0"/>
    <n v="4256"/>
    <x v="3365"/>
    <x v="3"/>
    <n v="6689477509"/>
    <s v="Running Shoes"/>
    <n v="1550000000000"/>
    <n v="1"/>
    <n v="595.92999999999995"/>
    <n v="655.52300000000002"/>
    <n v="59.593000000000004"/>
  </r>
  <r>
    <s v="gid://shopify/LineItem/2156999704654"/>
    <n v="4207"/>
    <s v="United States"/>
    <s v="Kellie"/>
    <s v="Teall"/>
    <x v="27"/>
    <n v="44022"/>
    <x v="112"/>
    <x v="0"/>
    <n v="3321"/>
    <x v="1908"/>
    <x v="3"/>
    <n v="1380000000000"/>
    <s v="Running Shoes"/>
    <n v="12400000000000"/>
    <n v="1"/>
    <n v="691.13"/>
    <n v="760.24300000000005"/>
    <n v="69.113"/>
  </r>
  <r>
    <s v="gid://shopify/LineItem/2153251569742"/>
    <n v="1365"/>
    <s v="United States"/>
    <s v="Oneida"/>
    <s v="Peakman"/>
    <x v="2"/>
    <n v="9136"/>
    <x v="19"/>
    <x v="0"/>
    <n v="5730"/>
    <x v="3061"/>
    <x v="3"/>
    <n v="1410000000000"/>
    <s v="Running Shoes"/>
    <n v="12500000000000"/>
    <n v="1"/>
    <n v="653.13"/>
    <n v="718.44299999999998"/>
    <n v="65.313000000000002"/>
  </r>
  <r>
    <s v="gid://shopify/LineItem/2155064655950"/>
    <n v="2907"/>
    <s v="United States"/>
    <s v="Cathe"/>
    <s v="Bignold"/>
    <x v="19"/>
    <n v="13166"/>
    <x v="117"/>
    <x v="0"/>
    <n v="5145"/>
    <x v="3366"/>
    <x v="3"/>
    <n v="1410000000000"/>
    <s v="Running Shoes"/>
    <n v="12500000000000"/>
    <n v="1"/>
    <n v="517.13"/>
    <n v="568.84299999999996"/>
    <n v="51.713000000000001"/>
  </r>
  <r>
    <s v="gid://shopify/LineItem/2152356380750"/>
    <n v="798"/>
    <s v="United States"/>
    <s v="Raffarty"/>
    <s v="Suthworth"/>
    <x v="2"/>
    <n v="94668"/>
    <x v="80"/>
    <x v="0"/>
    <n v="5238"/>
    <x v="3367"/>
    <x v="3"/>
    <n v="58312163333"/>
    <s v="Running Shoes"/>
    <n v="660000000000"/>
    <n v="1"/>
    <n v="591.92999999999995"/>
    <n v="651.12300000000005"/>
    <n v="59.192999999999998"/>
  </r>
  <r>
    <s v="gid://shopify/LineItem/2161243914318"/>
    <n v="7276"/>
    <s v="United States"/>
    <s v="Mannie"/>
    <s v="Akers"/>
    <x v="6"/>
    <n v="70460"/>
    <x v="11"/>
    <x v="0"/>
    <n v="176"/>
    <x v="3360"/>
    <x v="3"/>
    <n v="9058888005"/>
    <s v="Running Shoes"/>
    <n v="43149298821"/>
    <n v="1"/>
    <n v="531.92999999999995"/>
    <n v="585.12300000000005"/>
    <n v="53.192999999999998"/>
  </r>
  <r>
    <s v="gid://shopify/LineItem/2151900151886"/>
    <n v="508"/>
    <s v="United States"/>
    <s v="Brodie"/>
    <s v="Restill"/>
    <x v="0"/>
    <n v="4628"/>
    <x v="0"/>
    <x v="0"/>
    <n v="2369"/>
    <x v="439"/>
    <x v="3"/>
    <n v="1420000000000"/>
    <s v="Running Shoes"/>
    <n v="12600000000000"/>
    <n v="1"/>
    <n v="615.13"/>
    <n v="676.64300000000003"/>
    <n v="61.512999999999998"/>
  </r>
  <r>
    <s v="gid://shopify/LineItem/2160914137166"/>
    <n v="7005"/>
    <s v="United States"/>
    <s v="Ina"/>
    <s v="Batsford"/>
    <x v="9"/>
    <n v="1835"/>
    <x v="15"/>
    <x v="0"/>
    <n v="4151"/>
    <x v="3368"/>
    <x v="3"/>
    <n v="1410000000000"/>
    <s v="Running Shoes"/>
    <n v="12500000000000"/>
    <n v="1"/>
    <n v="563.92999999999995"/>
    <n v="620.32299999999998"/>
    <n v="56.393000000000001"/>
  </r>
  <r>
    <s v="gid://shopify/LineItem/2153628762190"/>
    <n v="1695"/>
    <s v="United States"/>
    <s v="Pyotr"/>
    <s v="Djokovic"/>
    <x v="26"/>
    <n v="87188"/>
    <x v="242"/>
    <x v="0"/>
    <n v="4283"/>
    <x v="622"/>
    <x v="3"/>
    <n v="5886651461"/>
    <s v="Running Shoes"/>
    <n v="18827886597"/>
    <n v="1"/>
    <n v="605.13"/>
    <n v="665.64300000000003"/>
    <n v="60.512999999999998"/>
  </r>
  <r>
    <s v="gid://shopify/LineItem/2155474747470"/>
    <n v="3197"/>
    <s v="United States"/>
    <s v="Liva"/>
    <s v="Addicote"/>
    <x v="21"/>
    <n v="12050"/>
    <x v="64"/>
    <x v="0"/>
    <n v="3089"/>
    <x v="3369"/>
    <x v="3"/>
    <n v="6964678277"/>
    <s v="Running Shoes"/>
    <n v="24039300869"/>
    <n v="1"/>
    <n v="673.13"/>
    <n v="740.44299999999998"/>
    <n v="67.313000000000002"/>
  </r>
  <r>
    <s v="gid://shopify/LineItem/2159297724494"/>
    <n v="5839"/>
    <s v="United States"/>
    <s v="Estrellita"/>
    <s v="Lude"/>
    <x v="26"/>
    <n v="88448"/>
    <x v="61"/>
    <x v="0"/>
    <n v="6104"/>
    <x v="3370"/>
    <x v="3"/>
    <n v="6689477701"/>
    <s v="Running Shoes"/>
    <n v="1540000000000"/>
    <n v="1"/>
    <n v="635.13"/>
    <n v="698.64300000000003"/>
    <n v="63.512999999999998"/>
  </r>
  <r>
    <s v="gid://shopify/LineItem/2156528664654"/>
    <n v="4001"/>
    <s v="United States"/>
    <s v="Elvis"/>
    <s v="Huzzey"/>
    <x v="0"/>
    <n v="82115"/>
    <x v="395"/>
    <x v="0"/>
    <n v="68"/>
    <x v="3371"/>
    <x v="3"/>
    <n v="7861508741"/>
    <s v="Running Shoes"/>
    <n v="29518527429"/>
    <n v="1"/>
    <n v="517.53"/>
    <n v="569.28300000000002"/>
    <n v="51.753"/>
  </r>
  <r>
    <s v="gid://shopify/LineItem/2151935606862"/>
    <n v="529"/>
    <s v="United States"/>
    <s v="Pincas"/>
    <s v="Andreacci"/>
    <x v="0"/>
    <n v="76245"/>
    <x v="182"/>
    <x v="0"/>
    <n v="5545"/>
    <x v="827"/>
    <x v="3"/>
    <n v="1380000000000"/>
    <s v="Walking Shoes"/>
    <n v="12400000000000"/>
    <n v="1"/>
    <n v="537.13"/>
    <n v="590.84299999999996"/>
    <n v="53.713000000000001"/>
  </r>
  <r>
    <s v="gid://shopify/LineItem/2157435617358"/>
    <n v="4728"/>
    <s v="United States"/>
    <s v="Farrell"/>
    <s v="Mocquer"/>
    <x v="7"/>
    <n v="57995"/>
    <x v="306"/>
    <x v="0"/>
    <n v="2321"/>
    <x v="252"/>
    <x v="3"/>
    <n v="6964677957"/>
    <s v="Running Shoes"/>
    <n v="24039297221"/>
    <n v="1"/>
    <n v="977.13"/>
    <n v="1074.8430000000001"/>
    <n v="97.712999999999994"/>
  </r>
  <r>
    <s v="gid://shopify/LineItem/2157426147406"/>
    <n v="4717"/>
    <s v="United States"/>
    <s v="Marten"/>
    <s v="Loraine"/>
    <x v="5"/>
    <n v="982"/>
    <x v="24"/>
    <x v="0"/>
    <n v="4305"/>
    <x v="1038"/>
    <x v="3"/>
    <n v="1380000000000"/>
    <s v="Running Shoes"/>
    <n v="12400000000000"/>
    <n v="1"/>
    <n v="579.92999999999995"/>
    <n v="637.923"/>
    <n v="57.993000000000002"/>
  </r>
  <r>
    <s v="gid://shopify/LineItem/2152375812174"/>
    <n v="813"/>
    <s v="United States"/>
    <s v="Coralyn"/>
    <s v="Kanzler"/>
    <x v="6"/>
    <n v="92256"/>
    <x v="147"/>
    <x v="0"/>
    <n v="3578"/>
    <x v="3372"/>
    <x v="3"/>
    <n v="1410000000000"/>
    <s v="Sandals"/>
    <n v="12500000000000"/>
    <n v="1"/>
    <n v="661.13"/>
    <n v="727.24300000000005"/>
    <n v="66.113"/>
  </r>
  <r>
    <s v="gid://shopify/LineItem/2155842404430"/>
    <n v="3419"/>
    <s v="United States"/>
    <s v="Marven"/>
    <s v="Malter"/>
    <x v="8"/>
    <n v="31636"/>
    <x v="90"/>
    <x v="0"/>
    <n v="1549"/>
    <x v="3373"/>
    <x v="3"/>
    <n v="1430000000000"/>
    <s v="Running Shoes"/>
    <n v="12600000000000"/>
    <n v="1"/>
    <n v="625.13"/>
    <n v="687.64300000000003"/>
    <n v="62.512999999999998"/>
  </r>
  <r>
    <s v="gid://shopify/LineItem/2156713115726"/>
    <n v="4123"/>
    <s v="United States"/>
    <s v="Alric"/>
    <s v="Brotherick"/>
    <x v="19"/>
    <n v="62437"/>
    <x v="40"/>
    <x v="0"/>
    <n v="4654"/>
    <x v="3374"/>
    <x v="3"/>
    <n v="8624686981"/>
    <s v="Running Shoes"/>
    <n v="36980470597"/>
    <n v="1"/>
    <n v="642.33000000000004"/>
    <n v="706.56299999999999"/>
    <n v="64.233000000000004"/>
  </r>
  <r>
    <s v="gid://shopify/LineItem/2152540733518"/>
    <n v="907"/>
    <s v="United States"/>
    <s v="Davita"/>
    <s v="Cadding"/>
    <x v="19"/>
    <n v="13619"/>
    <x v="40"/>
    <x v="0"/>
    <n v="3400"/>
    <x v="3375"/>
    <x v="3"/>
    <n v="5886651461"/>
    <s v="Running Shoes"/>
    <n v="18827886597"/>
    <n v="1"/>
    <n v="517.13"/>
    <n v="568.84299999999996"/>
    <n v="51.713000000000001"/>
  </r>
  <r>
    <s v="gid://shopify/LineItem/2155748917326"/>
    <n v="3322"/>
    <s v="United States"/>
    <s v="Reynolds"/>
    <s v="Flieg"/>
    <x v="33"/>
    <n v="82990"/>
    <x v="345"/>
    <x v="0"/>
    <n v="5737"/>
    <x v="3376"/>
    <x v="3"/>
    <n v="7861509637"/>
    <s v="Running Shoes"/>
    <n v="29518533125"/>
    <n v="1"/>
    <n v="736.73"/>
    <n v="810.40300000000002"/>
    <n v="73.673000000000002"/>
  </r>
  <r>
    <s v="gid://shopify/LineItem/2153646915662"/>
    <n v="1711"/>
    <s v="United States"/>
    <s v="Nesta"/>
    <s v="Gland"/>
    <x v="14"/>
    <n v="70439"/>
    <x v="166"/>
    <x v="0"/>
    <n v="2002"/>
    <x v="619"/>
    <x v="3"/>
    <n v="6689477509"/>
    <s v="Running Shoes"/>
    <n v="22464292549"/>
    <n v="1"/>
    <n v="571.92999999999995"/>
    <n v="629.12300000000005"/>
    <n v="57.192999999999998"/>
  </r>
  <r>
    <s v="gid://shopify/LineItem/2155501092942"/>
    <n v="3205"/>
    <s v="United States"/>
    <s v="Lindon"/>
    <s v="Lohrensen"/>
    <x v="0"/>
    <n v="86975"/>
    <x v="177"/>
    <x v="0"/>
    <n v="5638"/>
    <x v="3377"/>
    <x v="3"/>
    <n v="1410000000000"/>
    <s v="Running Shoes"/>
    <n v="12500000000000"/>
    <n v="1"/>
    <n v="626.33000000000004"/>
    <n v="688.96299999999997"/>
    <n v="62.633000000000003"/>
  </r>
  <r>
    <s v="gid://shopify/LineItem/2155682365518"/>
    <n v="3255"/>
    <s v="United States"/>
    <s v="Birk"/>
    <s v="Gillie"/>
    <x v="11"/>
    <n v="68320"/>
    <x v="99"/>
    <x v="0"/>
    <n v="79"/>
    <x v="438"/>
    <x v="3"/>
    <n v="6964678277"/>
    <s v="Running Shoes"/>
    <n v="24039300805"/>
    <n v="1"/>
    <n v="563.92999999999995"/>
    <n v="620.32299999999998"/>
    <n v="56.393000000000001"/>
  </r>
  <r>
    <s v="gid://shopify/LineItem/2161410768974"/>
    <n v="7374"/>
    <s v="United States"/>
    <s v="Gerda"/>
    <s v="Bezarra"/>
    <x v="14"/>
    <n v="29157"/>
    <x v="49"/>
    <x v="0"/>
    <n v="4132"/>
    <x v="2352"/>
    <x v="3"/>
    <n v="6689477701"/>
    <s v="Running Shoes"/>
    <n v="26355313477"/>
    <n v="1"/>
    <n v="579.92999999999995"/>
    <n v="637.923"/>
    <n v="57.993000000000002"/>
  </r>
  <r>
    <s v="gid://shopify/LineItem/2159717646414"/>
    <n v="6123"/>
    <s v="United States"/>
    <s v="Luther"/>
    <s v="Heritege"/>
    <x v="30"/>
    <n v="29034"/>
    <x v="87"/>
    <x v="0"/>
    <n v="5840"/>
    <x v="3378"/>
    <x v="3"/>
    <n v="6689477957"/>
    <s v="Running Shoes"/>
    <n v="306000000000"/>
    <n v="1"/>
    <n v="509.53"/>
    <n v="560.48299999999995"/>
    <n v="50.953000000000003"/>
  </r>
  <r>
    <s v="gid://shopify/LineItem/2158655864910"/>
    <n v="5445"/>
    <s v="United States"/>
    <s v="Delmar"/>
    <s v="Haslin"/>
    <x v="0"/>
    <n v="19806"/>
    <x v="359"/>
    <x v="0"/>
    <n v="4005"/>
    <x v="3379"/>
    <x v="4"/>
    <n v="6442802245"/>
    <s v="Running Shoes"/>
    <n v="26355498501"/>
    <n v="1"/>
    <n v="517.13"/>
    <n v="568.84299999999996"/>
    <n v="51.713000000000001"/>
  </r>
  <r>
    <s v="gid://shopify/LineItem/2155338956878"/>
    <n v="3142"/>
    <s v="United States"/>
    <s v="Rowland"/>
    <s v="Massei"/>
    <x v="17"/>
    <n v="66900"/>
    <x v="323"/>
    <x v="0"/>
    <n v="5314"/>
    <x v="3380"/>
    <x v="4"/>
    <n v="6442802245"/>
    <s v="Running Shoes"/>
    <n v="12500000000000"/>
    <n v="1"/>
    <n v="517.13"/>
    <n v="568.84299999999996"/>
    <n v="51.713000000000001"/>
  </r>
  <r>
    <s v="gid://shopify/LineItem/2155916918862"/>
    <n v="3492"/>
    <s v="United States"/>
    <s v="Thorpe"/>
    <s v="Skatcher"/>
    <x v="2"/>
    <n v="54825"/>
    <x v="19"/>
    <x v="0"/>
    <n v="669"/>
    <x v="3381"/>
    <x v="4"/>
    <n v="7861509637"/>
    <s v="Running Shoes"/>
    <n v="29518533189"/>
    <n v="1"/>
    <n v="595.13"/>
    <n v="654.64300000000003"/>
    <n v="59.512999999999998"/>
  </r>
  <r>
    <s v="gid://shopify/LineItem/2154756014158"/>
    <n v="2578"/>
    <s v="United States"/>
    <s v="Berta"/>
    <s v="Bentame"/>
    <x v="28"/>
    <n v="42607"/>
    <x v="207"/>
    <x v="0"/>
    <n v="6275"/>
    <x v="459"/>
    <x v="4"/>
    <n v="1430000000000"/>
    <s v="Running Shoes"/>
    <n v="12600000000000"/>
    <n v="1"/>
    <n v="517.53"/>
    <n v="569.28300000000002"/>
    <n v="51.753"/>
  </r>
  <r>
    <s v="gid://shopify/LineItem/2151671300174"/>
    <n v="313"/>
    <s v="United States"/>
    <s v="Adams"/>
    <s v="Limeburner"/>
    <x v="0"/>
    <n v="22726"/>
    <x v="37"/>
    <x v="0"/>
    <n v="345"/>
    <x v="1855"/>
    <x v="4"/>
    <n v="2340000000000"/>
    <s v="Running Shoes"/>
    <n v="21100000000000"/>
    <n v="1"/>
    <n v="595.92999999999995"/>
    <n v="655.52300000000002"/>
    <n v="59.593000000000004"/>
  </r>
  <r>
    <s v="gid://shopify/LineItem/2156592169038"/>
    <n v="4042"/>
    <s v="United States"/>
    <s v="Kiah"/>
    <s v="Edler"/>
    <x v="10"/>
    <n v="51838"/>
    <x v="265"/>
    <x v="0"/>
    <n v="5134"/>
    <x v="3382"/>
    <x v="4"/>
    <n v="2350000000000"/>
    <s v="Running Shoes"/>
    <n v="21100000000000"/>
    <n v="1"/>
    <n v="537.13"/>
    <n v="590.84299999999996"/>
    <n v="53.713000000000001"/>
  </r>
  <r>
    <s v="gid://shopify/LineItem/2153318121550"/>
    <n v="1431"/>
    <s v="United States"/>
    <s v="Mabelle"/>
    <s v="Matzeitis"/>
    <x v="29"/>
    <n v="19058"/>
    <x v="212"/>
    <x v="0"/>
    <n v="2323"/>
    <x v="1160"/>
    <x v="4"/>
    <n v="1380000000000"/>
    <s v="Running Shoes"/>
    <n v="12400000000000"/>
    <n v="1"/>
    <n v="497.13"/>
    <n v="546.84299999999996"/>
    <n v="49.713000000000001"/>
  </r>
  <r>
    <s v="gid://shopify/LineItem/2156404408398"/>
    <n v="3885"/>
    <s v="United States"/>
    <s v="Gail"/>
    <s v="Caunter"/>
    <x v="15"/>
    <n v="96045"/>
    <x v="32"/>
    <x v="0"/>
    <n v="6124"/>
    <x v="3383"/>
    <x v="4"/>
    <n v="1380000000000"/>
    <s v="Running Shoes"/>
    <n v="12400000000000"/>
    <n v="1"/>
    <n v="485.53"/>
    <n v="534.08299999999997"/>
    <n v="48.552999999999997"/>
  </r>
  <r>
    <s v="gid://shopify/LineItem/2159639756878"/>
    <n v="6062"/>
    <s v="United States"/>
    <s v="Fayette"/>
    <s v="Pethybridge"/>
    <x v="14"/>
    <n v="13598"/>
    <x v="150"/>
    <x v="0"/>
    <n v="1389"/>
    <x v="1267"/>
    <x v="4"/>
    <n v="8624692613"/>
    <s v="Running Shoes"/>
    <n v="36980519237"/>
    <n v="1"/>
    <n v="497.13"/>
    <n v="546.84299999999996"/>
    <n v="49.713000000000001"/>
  </r>
  <r>
    <s v="gid://shopify/LineItem/2152605188174"/>
    <n v="943"/>
    <s v="United States"/>
    <s v="Rhona"/>
    <s v="Martinet"/>
    <x v="0"/>
    <n v="67501"/>
    <x v="0"/>
    <x v="0"/>
    <n v="5031"/>
    <x v="3384"/>
    <x v="4"/>
    <n v="1410000000000"/>
    <s v="Running Shoes"/>
    <n v="12500000000000"/>
    <n v="1"/>
    <n v="497.13"/>
    <n v="546.84299999999996"/>
    <n v="49.713000000000001"/>
  </r>
  <r>
    <s v="gid://shopify/LineItem/2159184937038"/>
    <n v="5767"/>
    <s v="United States"/>
    <s v="Wilbert"/>
    <s v="Ciciari"/>
    <x v="0"/>
    <n v="53380"/>
    <x v="0"/>
    <x v="0"/>
    <n v="1391"/>
    <x v="3385"/>
    <x v="4"/>
    <n v="1380000000000"/>
    <s v="Running Shoes"/>
    <n v="12400000000000"/>
    <n v="1"/>
    <n v="497.13"/>
    <n v="546.84299999999996"/>
    <n v="49.713000000000001"/>
  </r>
  <r>
    <s v="gid://shopify/LineItem/2153235546190"/>
    <n v="1349"/>
    <s v="United States"/>
    <s v="Vernice"/>
    <s v="Paten"/>
    <x v="38"/>
    <n v="30202"/>
    <x v="370"/>
    <x v="0"/>
    <n v="1832"/>
    <x v="3386"/>
    <x v="4"/>
    <n v="6689477957"/>
    <s v="Running Shoes"/>
    <n v="22464299077"/>
    <n v="1"/>
    <n v="509.53"/>
    <n v="560.48299999999995"/>
    <n v="50.953000000000003"/>
  </r>
  <r>
    <s v="gid://shopify/LineItem/2156389761102"/>
    <n v="3872"/>
    <s v="United States"/>
    <s v="Dilly"/>
    <s v="Alliband"/>
    <x v="1"/>
    <n v="29097"/>
    <x v="27"/>
    <x v="0"/>
    <n v="3687"/>
    <x v="3387"/>
    <x v="4"/>
    <n v="1430000000000"/>
    <s v="Running Shoes"/>
    <n v="12600000000000"/>
    <n v="1"/>
    <n v="517.53"/>
    <n v="569.28300000000002"/>
    <n v="51.753"/>
  </r>
  <r>
    <s v="gid://shopify/LineItem/2156491440206"/>
    <n v="3969"/>
    <s v="United States"/>
    <s v="Odilia"/>
    <s v="Geraudy"/>
    <x v="7"/>
    <n v="85512"/>
    <x v="12"/>
    <x v="0"/>
    <n v="1919"/>
    <x v="3388"/>
    <x v="4"/>
    <n v="150000000000"/>
    <s v="Running Shoes"/>
    <n v="1470000000000"/>
    <n v="1"/>
    <n v="537.13"/>
    <n v="590.84299999999996"/>
    <n v="53.713000000000001"/>
  </r>
  <r>
    <s v="gid://shopify/LineItem/2160611426382"/>
    <n v="6767"/>
    <s v="United States"/>
    <s v="Jewel"/>
    <s v="Drinkel"/>
    <x v="6"/>
    <n v="6541"/>
    <x v="26"/>
    <x v="0"/>
    <n v="666"/>
    <x v="2310"/>
    <x v="4"/>
    <n v="150000000000"/>
    <s v="Running Shoes"/>
    <n v="1470000000000"/>
    <n v="1"/>
    <n v="439.13"/>
    <n v="483.04300000000001"/>
    <n v="43.912999999999997"/>
  </r>
  <r>
    <s v="gid://shopify/LineItem/2155905744974"/>
    <n v="3476"/>
    <s v="United States"/>
    <s v="Clerissa"/>
    <s v="O'Heffernan"/>
    <x v="3"/>
    <n v="88446"/>
    <x v="355"/>
    <x v="0"/>
    <n v="42"/>
    <x v="1303"/>
    <x v="4"/>
    <n v="1380000000000"/>
    <s v="Boots"/>
    <n v="12400000000000"/>
    <n v="1"/>
    <n v="595.92999999999995"/>
    <n v="655.52300000000002"/>
    <n v="59.593000000000004"/>
  </r>
  <r>
    <s v="gid://shopify/LineItem/2153183903822"/>
    <n v="1300"/>
    <s v="United States"/>
    <s v="Janos"/>
    <s v="Broadberry"/>
    <x v="0"/>
    <n v="45446"/>
    <x v="75"/>
    <x v="0"/>
    <n v="4273"/>
    <x v="193"/>
    <x v="4"/>
    <n v="1380000000000"/>
    <s v="Boots"/>
    <n v="12400000000000"/>
    <n v="1"/>
    <n v="537.13"/>
    <n v="590.84299999999996"/>
    <n v="53.713000000000001"/>
  </r>
  <r>
    <s v="gid://shopify/LineItem/2160275521614"/>
    <n v="6440"/>
    <s v="United States"/>
    <s v="Abbye"/>
    <s v="Burley"/>
    <x v="15"/>
    <n v="94384"/>
    <x v="32"/>
    <x v="0"/>
    <n v="4382"/>
    <x v="3229"/>
    <x v="4"/>
    <n v="1380000000000"/>
    <s v="Running Shoes"/>
    <n v="12400000000000"/>
    <n v="1"/>
    <n v="485.53"/>
    <n v="534.08299999999997"/>
    <n v="48.552999999999997"/>
  </r>
  <r>
    <s v="gid://shopify/LineItem/2155126292558"/>
    <n v="2965"/>
    <s v="United States"/>
    <s v="Yurik"/>
    <s v="Ingrem"/>
    <x v="31"/>
    <n v="4326"/>
    <x v="144"/>
    <x v="0"/>
    <n v="2941"/>
    <x v="3389"/>
    <x v="4"/>
    <n v="6442802245"/>
    <s v="Running Shoes"/>
    <n v="26355506181"/>
    <n v="1"/>
    <n v="517.13"/>
    <n v="568.84299999999996"/>
    <n v="51.713000000000001"/>
  </r>
  <r>
    <s v="gid://shopify/LineItem/2152984543310"/>
    <n v="1109"/>
    <s v="United States"/>
    <s v="Rufe"/>
    <s v="Murrigan"/>
    <x v="6"/>
    <n v="74361"/>
    <x v="154"/>
    <x v="0"/>
    <n v="5829"/>
    <x v="3390"/>
    <x v="4"/>
    <n v="6689477509"/>
    <s v="Running Shoes"/>
    <n v="22464292229"/>
    <n v="1"/>
    <n v="595.92999999999995"/>
    <n v="655.52300000000002"/>
    <n v="59.593000000000004"/>
  </r>
  <r>
    <s v="gid://shopify/LineItem/2153545367630"/>
    <n v="1610"/>
    <s v="United States"/>
    <s v="Darsie"/>
    <s v="Everson"/>
    <x v="26"/>
    <n v="40484"/>
    <x v="61"/>
    <x v="0"/>
    <n v="4094"/>
    <x v="3391"/>
    <x v="4"/>
    <n v="7861509637"/>
    <s v="Running Shoes"/>
    <n v="29518533125"/>
    <n v="1"/>
    <n v="625.13"/>
    <n v="687.64300000000003"/>
    <n v="62.512999999999998"/>
  </r>
  <r>
    <s v="gid://shopify/LineItem/2153044246606"/>
    <n v="1166"/>
    <s v="United States"/>
    <s v="Thea"/>
    <s v="Bailey"/>
    <x v="26"/>
    <n v="19152"/>
    <x v="242"/>
    <x v="0"/>
    <n v="2410"/>
    <x v="3392"/>
    <x v="4"/>
    <n v="150000000000"/>
    <s v="Running Shoes"/>
    <n v="1470000000000"/>
    <n v="1"/>
    <n v="555.92999999999995"/>
    <n v="611.52300000000002"/>
    <n v="55.593000000000004"/>
  </r>
  <r>
    <s v="gid://shopify/LineItem/2157462257742"/>
    <n v="4746"/>
    <s v="United States"/>
    <s v="Cullan"/>
    <s v="Hawkwood"/>
    <x v="0"/>
    <n v="53440"/>
    <x v="364"/>
    <x v="0"/>
    <n v="922"/>
    <x v="3393"/>
    <x v="4"/>
    <n v="6442802245"/>
    <s v="Running Shoes"/>
    <n v="21306266693"/>
    <n v="1"/>
    <n v="501.53"/>
    <n v="551.68299999999999"/>
    <n v="50.152999999999999"/>
  </r>
  <r>
    <s v="gid://shopify/LineItem/2161022992462"/>
    <n v="7093"/>
    <s v="United States"/>
    <s v="Juliette"/>
    <s v="Wayte"/>
    <x v="28"/>
    <n v="70602"/>
    <x v="143"/>
    <x v="0"/>
    <n v="3072"/>
    <x v="2325"/>
    <x v="4"/>
    <n v="7861509637"/>
    <s v="Running Shoes"/>
    <n v="36824716741"/>
    <n v="1"/>
    <n v="791.13"/>
    <n v="870.24300000000005"/>
    <n v="79.113"/>
  </r>
  <r>
    <s v="gid://shopify/LineItem/2156420694094"/>
    <n v="3902"/>
    <s v="United States"/>
    <s v="Catherin"/>
    <s v="Haselup"/>
    <x v="15"/>
    <n v="58971"/>
    <x v="32"/>
    <x v="0"/>
    <n v="6287"/>
    <x v="823"/>
    <x v="4"/>
    <n v="6689477509"/>
    <s v="Running Shoes"/>
    <n v="22464292421"/>
    <n v="1"/>
    <n v="537.13"/>
    <n v="590.84299999999996"/>
    <n v="53.713000000000001"/>
  </r>
  <r>
    <s v="gid://shopify/LineItem/2153446768718"/>
    <n v="1521"/>
    <s v="United States"/>
    <s v="Jodie"/>
    <s v="Tingley"/>
    <x v="35"/>
    <n v="89553"/>
    <x v="336"/>
    <x v="0"/>
    <n v="1801"/>
    <x v="2618"/>
    <x v="4"/>
    <n v="6442802245"/>
    <s v="Running Shoes"/>
    <n v="26355499781"/>
    <n v="1"/>
    <n v="517.13"/>
    <n v="568.84299999999996"/>
    <n v="51.713000000000001"/>
  </r>
  <r>
    <s v="gid://shopify/LineItem/2151846412366"/>
    <n v="465"/>
    <s v="United States"/>
    <s v="Dara"/>
    <s v="Gosney"/>
    <x v="11"/>
    <n v="8025"/>
    <x v="439"/>
    <x v="0"/>
    <n v="1710"/>
    <x v="3394"/>
    <x v="4"/>
    <n v="6442802245"/>
    <s v="Running Shoes"/>
    <n v="26355502213"/>
    <n v="1"/>
    <n v="517.13"/>
    <n v="568.84299999999996"/>
    <n v="51.713000000000001"/>
  </r>
  <r>
    <s v="gid://shopify/LineItem/2155684921422"/>
    <n v="3258"/>
    <s v="United States"/>
    <s v="Alexandros"/>
    <s v="Swepstone"/>
    <x v="21"/>
    <n v="76832"/>
    <x v="92"/>
    <x v="0"/>
    <n v="3834"/>
    <x v="2073"/>
    <x v="4"/>
    <n v="6442802245"/>
    <s v="Running Shoes"/>
    <n v="26355502213"/>
    <n v="1"/>
    <n v="517.13"/>
    <n v="568.84299999999996"/>
    <n v="51.713000000000001"/>
  </r>
  <r>
    <s v="gid://shopify/LineItem/2159717023822"/>
    <n v="6122"/>
    <s v="United States"/>
    <s v="Maxie"/>
    <s v="Sharvill"/>
    <x v="6"/>
    <n v="50491"/>
    <x v="72"/>
    <x v="0"/>
    <n v="3904"/>
    <x v="3378"/>
    <x v="4"/>
    <n v="6689477509"/>
    <s v="Running Shoes"/>
    <n v="1550000000000"/>
    <n v="1"/>
    <n v="625.13"/>
    <n v="687.64300000000003"/>
    <n v="62.512999999999998"/>
  </r>
  <r>
    <s v="gid://shopify/LineItem/2161047994446"/>
    <n v="7107"/>
    <s v="United States"/>
    <s v="Priscilla"/>
    <s v="Sterrick"/>
    <x v="21"/>
    <n v="34899"/>
    <x v="64"/>
    <x v="0"/>
    <n v="2130"/>
    <x v="3395"/>
    <x v="4"/>
    <n v="6689477509"/>
    <s v="Running Shoes"/>
    <n v="1550000000000"/>
    <n v="1"/>
    <n v="517.53"/>
    <n v="569.28300000000002"/>
    <n v="51.753"/>
  </r>
  <r>
    <s v="gid://shopify/LineItem/2154561142862"/>
    <n v="2370"/>
    <s v="United States"/>
    <s v="Keir"/>
    <s v="Panketh"/>
    <x v="28"/>
    <n v="25763"/>
    <x v="207"/>
    <x v="0"/>
    <n v="3100"/>
    <x v="3396"/>
    <x v="4"/>
    <n v="7861509637"/>
    <s v="Running Shoes"/>
    <n v="40080223621"/>
    <n v="1"/>
    <n v="625.13"/>
    <n v="687.64300000000003"/>
    <n v="62.512999999999998"/>
  </r>
  <r>
    <s v="gid://shopify/LineItem/2160384442446"/>
    <n v="6565"/>
    <s v="United States"/>
    <s v="Addie"/>
    <s v="Chasier"/>
    <x v="6"/>
    <n v="70594"/>
    <x v="140"/>
    <x v="0"/>
    <n v="1400"/>
    <x v="3397"/>
    <x v="4"/>
    <n v="1410000000000"/>
    <s v="Running Shoes"/>
    <n v="12500000000000"/>
    <n v="1"/>
    <n v="497.13"/>
    <n v="546.84299999999996"/>
    <n v="49.713000000000001"/>
  </r>
  <r>
    <s v="gid://shopify/LineItem/2157964001358"/>
    <n v="5143"/>
    <s v="United States"/>
    <s v="Averil"/>
    <s v="Portingale"/>
    <x v="15"/>
    <n v="70741"/>
    <x v="91"/>
    <x v="0"/>
    <n v="4618"/>
    <x v="3398"/>
    <x v="4"/>
    <n v="1410000000000"/>
    <s v="Flip-Flops"/>
    <n v="12500000000000"/>
    <n v="1"/>
    <n v="517.53"/>
    <n v="569.28300000000002"/>
    <n v="51.753"/>
  </r>
  <r>
    <s v="gid://shopify/LineItem/2161204822094"/>
    <n v="7244"/>
    <s v="United States"/>
    <s v="Louie"/>
    <s v="Ashard"/>
    <x v="28"/>
    <n v="37282"/>
    <x v="207"/>
    <x v="0"/>
    <n v="4149"/>
    <x v="3399"/>
    <x v="4"/>
    <n v="1410000000000"/>
    <s v="Flip-Flops"/>
    <n v="12500000000000"/>
    <n v="1"/>
    <n v="537.13"/>
    <n v="590.84299999999996"/>
    <n v="53.713000000000001"/>
  </r>
  <r>
    <s v="gid://shopify/LineItem/2154737860686"/>
    <n v="2551"/>
    <s v="United States"/>
    <s v="Moise"/>
    <s v="Lewer"/>
    <x v="35"/>
    <n v="82043"/>
    <x v="437"/>
    <x v="0"/>
    <n v="620"/>
    <x v="3400"/>
    <x v="4"/>
    <n v="150000000000"/>
    <s v="Flip-Flops"/>
    <n v="1470000000000"/>
    <n v="1"/>
    <n v="507.13"/>
    <n v="557.84299999999996"/>
    <n v="50.713000000000001"/>
  </r>
  <r>
    <s v="gid://shopify/LineItem/2158128726094"/>
    <n v="5247"/>
    <s v="United States"/>
    <s v="Jae"/>
    <s v="Matelaitis"/>
    <x v="31"/>
    <n v="69270"/>
    <x v="74"/>
    <x v="0"/>
    <n v="5684"/>
    <x v="3401"/>
    <x v="4"/>
    <n v="1380000000000"/>
    <s v="Flip-Flops"/>
    <n v="12400000000000"/>
    <n v="1"/>
    <n v="587.92999999999995"/>
    <n v="646.72299999999996"/>
    <n v="58.792999999999999"/>
  </r>
  <r>
    <s v="gid://shopify/LineItem/2158517485646"/>
    <n v="5363"/>
    <s v="United States"/>
    <s v="Arny"/>
    <s v="Kervin"/>
    <x v="6"/>
    <n v="55522"/>
    <x v="383"/>
    <x v="0"/>
    <n v="1619"/>
    <x v="3402"/>
    <x v="4"/>
    <n v="1380000000000"/>
    <s v="Flip-Flops"/>
    <n v="12400000000000"/>
    <n v="1"/>
    <n v="509.53"/>
    <n v="560.48299999999995"/>
    <n v="50.953000000000003"/>
  </r>
  <r>
    <s v="gid://shopify/LineItem/2154131652686"/>
    <n v="2052"/>
    <s v="United States"/>
    <s v="Olav"/>
    <s v="Besson"/>
    <x v="34"/>
    <n v="99601"/>
    <x v="116"/>
    <x v="0"/>
    <n v="3173"/>
    <x v="970"/>
    <x v="4"/>
    <n v="1380000000000"/>
    <s v="Flip-Flops"/>
    <n v="12400000000000"/>
    <n v="1"/>
    <n v="567.13"/>
    <n v="623.84299999999996"/>
    <n v="56.713000000000001"/>
  </r>
  <r>
    <s v="gid://shopify/LineItem/2155167252558"/>
    <n v="3002"/>
    <s v="United States"/>
    <s v="Cherish"/>
    <s v="Hirthe"/>
    <x v="11"/>
    <n v="54922"/>
    <x v="293"/>
    <x v="0"/>
    <n v="6468"/>
    <x v="3403"/>
    <x v="4"/>
    <n v="150000000000"/>
    <s v="Flip-Flops"/>
    <n v="1470000000000"/>
    <n v="1"/>
    <n v="507.13"/>
    <n v="557.84299999999996"/>
    <n v="50.713000000000001"/>
  </r>
  <r>
    <s v="gid://shopify/LineItem/2151414988878"/>
    <n v="76"/>
    <s v="United States"/>
    <s v="Orlan"/>
    <s v="Danielut"/>
    <x v="30"/>
    <n v="29927"/>
    <x v="87"/>
    <x v="0"/>
    <n v="2877"/>
    <x v="3404"/>
    <x v="4"/>
    <n v="1390000000000"/>
    <s v="Jackets"/>
    <n v="12500000000000"/>
    <n v="1"/>
    <n v="619.92999999999995"/>
    <n v="681.923"/>
    <n v="61.993000000000002"/>
  </r>
  <r>
    <s v="gid://shopify/LineItem/2153105653838"/>
    <n v="1231"/>
    <s v="United States"/>
    <s v="Hervey"/>
    <s v="Symington"/>
    <x v="28"/>
    <n v="54375"/>
    <x v="59"/>
    <x v="0"/>
    <n v="6091"/>
    <x v="253"/>
    <x v="4"/>
    <n v="150000000000"/>
    <s v="Running Shoes"/>
    <n v="1470000000000"/>
    <n v="1"/>
    <n v="517.13"/>
    <n v="568.84299999999996"/>
    <n v="51.713000000000001"/>
  </r>
  <r>
    <s v="gid://shopify/LineItem/2154685431886"/>
    <n v="2485"/>
    <s v="United States"/>
    <s v="Olivier"/>
    <s v="Lyptratt"/>
    <x v="25"/>
    <n v="3922"/>
    <x v="328"/>
    <x v="0"/>
    <n v="5948"/>
    <x v="3405"/>
    <x v="4"/>
    <n v="169000000000"/>
    <s v="Running Shoes"/>
    <n v="1570000000000"/>
    <n v="1"/>
    <n v="532.13"/>
    <n v="585.34299999999996"/>
    <n v="53.213000000000001"/>
  </r>
  <r>
    <s v="gid://shopify/LineItem/2151516241998"/>
    <n v="160"/>
    <s v="United States"/>
    <s v="Lorrin"/>
    <s v="Rothon"/>
    <x v="37"/>
    <n v="34777"/>
    <x v="173"/>
    <x v="0"/>
    <n v="6074"/>
    <x v="3406"/>
    <x v="4"/>
    <n v="9060036677"/>
    <s v="Running Shoes"/>
    <n v="43174829381"/>
    <n v="1"/>
    <n v="468.13"/>
    <n v="514.94299999999998"/>
    <n v="46.813000000000002"/>
  </r>
  <r>
    <s v="gid://shopify/LineItem/2152331214926"/>
    <n v="781"/>
    <s v="United States"/>
    <s v="Leonid"/>
    <s v="Seeviour"/>
    <x v="5"/>
    <n v="33939"/>
    <x v="136"/>
    <x v="0"/>
    <n v="4150"/>
    <x v="3407"/>
    <x v="4"/>
    <n v="150000000000"/>
    <s v="Running Shoes"/>
    <n v="1470000000000"/>
    <n v="1"/>
    <n v="488.13"/>
    <n v="536.94299999999998"/>
    <n v="48.813000000000002"/>
  </r>
  <r>
    <s v="gid://shopify/LineItem/2157013139534"/>
    <n v="4232"/>
    <s v="United States"/>
    <s v="Rasla"/>
    <s v="Jacqueme"/>
    <x v="28"/>
    <n v="11736"/>
    <x v="59"/>
    <x v="0"/>
    <n v="1340"/>
    <x v="1966"/>
    <x v="4"/>
    <n v="7405270789"/>
    <s v="Sandals"/>
    <n v="26812003845"/>
    <n v="1"/>
    <n v="475.13"/>
    <n v="522.64300000000003"/>
    <n v="47.512999999999998"/>
  </r>
  <r>
    <s v="gid://shopify/LineItem/2153817374798"/>
    <n v="1875"/>
    <s v="United States"/>
    <s v="Kaine"/>
    <s v="Brouard"/>
    <x v="27"/>
    <n v="24934"/>
    <x v="57"/>
    <x v="0"/>
    <n v="5768"/>
    <x v="3408"/>
    <x v="4"/>
    <n v="150000000000"/>
    <s v="Sandals"/>
    <n v="1470000000000"/>
    <n v="1"/>
    <n v="517.13"/>
    <n v="568.84299999999996"/>
    <n v="51.713000000000001"/>
  </r>
  <r>
    <s v="gid://shopify/LineItem/2157031817294"/>
    <n v="4262"/>
    <s v="United States"/>
    <s v="Dyan"/>
    <s v="Innes"/>
    <x v="14"/>
    <n v="54371"/>
    <x v="28"/>
    <x v="0"/>
    <n v="2425"/>
    <x v="1788"/>
    <x v="4"/>
    <n v="2360000000000"/>
    <s v="Sandals"/>
    <n v="21200000000000"/>
    <n v="1"/>
    <n v="497.13"/>
    <n v="546.84299999999996"/>
    <n v="49.713000000000001"/>
  </r>
  <r>
    <s v="gid://shopify/LineItem/2154889347150"/>
    <n v="2703"/>
    <s v="United States"/>
    <s v="Beale"/>
    <s v="Corbet"/>
    <x v="0"/>
    <n v="24498"/>
    <x v="29"/>
    <x v="0"/>
    <n v="3661"/>
    <x v="3297"/>
    <x v="4"/>
    <n v="150000000000"/>
    <s v="Sandals"/>
    <n v="1470000000000"/>
    <n v="1"/>
    <n v="535.13"/>
    <n v="588.64300000000003"/>
    <n v="53.512999999999998"/>
  </r>
  <r>
    <s v="gid://shopify/LineItem/2157364019278"/>
    <n v="4661"/>
    <s v="United States"/>
    <s v="Bebe"/>
    <s v="Mowday"/>
    <x v="10"/>
    <n v="10506"/>
    <x v="199"/>
    <x v="0"/>
    <n v="3539"/>
    <x v="3409"/>
    <x v="4"/>
    <n v="1430000000000"/>
    <s v="Running Shoes"/>
    <n v="12600000000000"/>
    <n v="1"/>
    <n v="517.53"/>
    <n v="569.28300000000002"/>
    <n v="51.753"/>
  </r>
  <r>
    <s v="gid://shopify/LineItem/2157985726542"/>
    <n v="5158"/>
    <s v="United States"/>
    <s v="Aileen"/>
    <s v="Flintoff"/>
    <x v="1"/>
    <n v="78531"/>
    <x v="27"/>
    <x v="0"/>
    <n v="4989"/>
    <x v="3410"/>
    <x v="4"/>
    <n v="2340000000000"/>
    <s v="Running Shoes"/>
    <n v="21100000000000"/>
    <n v="1"/>
    <n v="537.13"/>
    <n v="590.84299999999996"/>
    <n v="53.713000000000001"/>
  </r>
  <r>
    <s v="gid://shopify/LineItem/2157438206030"/>
    <n v="4730"/>
    <s v="United States"/>
    <s v="Julius"/>
    <s v="Swalough"/>
    <x v="25"/>
    <n v="20885"/>
    <x v="52"/>
    <x v="0"/>
    <n v="5298"/>
    <x v="3411"/>
    <x v="4"/>
    <n v="2350000000000"/>
    <s v="Running Shoes"/>
    <n v="21100000000000"/>
    <n v="1"/>
    <n v="527.13"/>
    <n v="579.84299999999996"/>
    <n v="52.713000000000001"/>
  </r>
  <r>
    <s v="gid://shopify/LineItem/2153737060430"/>
    <n v="1806"/>
    <s v="United States"/>
    <s v="Cirillo"/>
    <s v="Viggars"/>
    <x v="0"/>
    <n v="5067"/>
    <x v="85"/>
    <x v="0"/>
    <n v="1953"/>
    <x v="87"/>
    <x v="4"/>
    <n v="1420000000000"/>
    <s v="Running Shoes"/>
    <n v="12600000000000"/>
    <n v="1"/>
    <n v="517.53"/>
    <n v="569.28300000000002"/>
    <n v="51.753"/>
  </r>
  <r>
    <s v="gid://shopify/LineItem/2153245868110"/>
    <n v="1358"/>
    <s v="United States"/>
    <s v="Tommi"/>
    <s v="Bampkin"/>
    <x v="9"/>
    <n v="48563"/>
    <x v="15"/>
    <x v="0"/>
    <n v="2229"/>
    <x v="1339"/>
    <x v="4"/>
    <n v="8624686981"/>
    <s v="Running Shoes"/>
    <n v="36980470469"/>
    <n v="1"/>
    <n v="493.53"/>
    <n v="542.88300000000004"/>
    <n v="49.353000000000002"/>
  </r>
  <r>
    <s v="gid://shopify/LineItem/2151705837646"/>
    <n v="335"/>
    <s v="United States"/>
    <s v="Edy"/>
    <s v="Feary"/>
    <x v="2"/>
    <n v="60844"/>
    <x v="19"/>
    <x v="0"/>
    <n v="2232"/>
    <x v="3412"/>
    <x v="4"/>
    <n v="150000000000"/>
    <s v="Running Shoes"/>
    <n v="1470000000000"/>
    <n v="1"/>
    <n v="497.13"/>
    <n v="546.84299999999996"/>
    <n v="49.713000000000001"/>
  </r>
  <r>
    <s v="gid://shopify/LineItem/2159375089742"/>
    <n v="5893"/>
    <s v="United States"/>
    <s v="Goran"/>
    <s v="Saker"/>
    <x v="26"/>
    <n v="51456"/>
    <x v="138"/>
    <x v="0"/>
    <n v="4959"/>
    <x v="3413"/>
    <x v="4"/>
    <n v="1380000000000"/>
    <s v="Running Shoes"/>
    <n v="12400000000000"/>
    <n v="1"/>
    <n v="531.92999999999995"/>
    <n v="585.12300000000005"/>
    <n v="53.192999999999998"/>
  </r>
  <r>
    <s v="gid://shopify/LineItem/2154693558350"/>
    <n v="2498"/>
    <s v="United States"/>
    <s v="Paulita"/>
    <s v="Cork"/>
    <x v="42"/>
    <n v="13889"/>
    <x v="220"/>
    <x v="0"/>
    <n v="4475"/>
    <x v="1598"/>
    <x v="4"/>
    <n v="1380000000000"/>
    <s v="Running Shoes"/>
    <n v="12400000000000"/>
    <n v="1"/>
    <n v="497.13"/>
    <n v="546.84299999999996"/>
    <n v="49.713000000000001"/>
  </r>
  <r>
    <s v="gid://shopify/LineItem/2154683760718"/>
    <n v="2484"/>
    <s v="United States"/>
    <s v="Eustacia"/>
    <s v="Mickan"/>
    <x v="0"/>
    <n v="5271"/>
    <x v="431"/>
    <x v="0"/>
    <n v="3300"/>
    <x v="3414"/>
    <x v="4"/>
    <n v="1420000000000"/>
    <s v="Running Shoes"/>
    <n v="12600000000000"/>
    <n v="1"/>
    <n v="517.53"/>
    <n v="569.28300000000002"/>
    <n v="51.753"/>
  </r>
  <r>
    <s v="gid://shopify/LineItem/2157632684110"/>
    <n v="4881"/>
    <s v="United States"/>
    <s v="Ware"/>
    <s v="Giffard"/>
    <x v="33"/>
    <n v="86725"/>
    <x v="119"/>
    <x v="0"/>
    <n v="2421"/>
    <x v="397"/>
    <x v="4"/>
    <n v="1420000000000"/>
    <s v="Running Shoes"/>
    <n v="12600000000000"/>
    <n v="1"/>
    <n v="595.92999999999995"/>
    <n v="655.52300000000002"/>
    <n v="59.593000000000004"/>
  </r>
  <r>
    <s v="gid://shopify/LineItem/2160256385102"/>
    <n v="6412"/>
    <s v="United States"/>
    <s v="Olav"/>
    <s v="Enders"/>
    <x v="0"/>
    <n v="96733"/>
    <x v="146"/>
    <x v="0"/>
    <n v="4515"/>
    <x v="2871"/>
    <x v="4"/>
    <n v="1430000000000"/>
    <s v="Running Shoes"/>
    <n v="12600000000000"/>
    <n v="1"/>
    <n v="537.13"/>
    <n v="590.84299999999996"/>
    <n v="53.713000000000001"/>
  </r>
  <r>
    <s v="gid://shopify/LineItem/2156224053326"/>
    <n v="3743"/>
    <s v="United States"/>
    <s v="Catlee"/>
    <s v="Trewhitt"/>
    <x v="21"/>
    <n v="94921"/>
    <x v="73"/>
    <x v="0"/>
    <n v="4469"/>
    <x v="3415"/>
    <x v="4"/>
    <n v="150000000000"/>
    <s v="Running Shoes"/>
    <n v="1470000000000"/>
    <n v="1"/>
    <n v="517.13"/>
    <n v="568.84299999999996"/>
    <n v="51.713000000000001"/>
  </r>
  <r>
    <s v="gid://shopify/LineItem/2159098560590"/>
    <n v="5706"/>
    <s v="United States"/>
    <s v="Gerik"/>
    <s v="Keiling"/>
    <x v="11"/>
    <n v="48712"/>
    <x v="18"/>
    <x v="0"/>
    <n v="5279"/>
    <x v="1745"/>
    <x v="4"/>
    <n v="9058887749"/>
    <s v="Running Shoes"/>
    <n v="43149295749"/>
    <n v="1"/>
    <n v="497.13"/>
    <n v="546.84299999999996"/>
    <n v="49.713000000000001"/>
  </r>
  <r>
    <s v="gid://shopify/LineItem/2156540756046"/>
    <n v="4011"/>
    <s v="United States"/>
    <s v="Bard"/>
    <s v="Artindale"/>
    <x v="12"/>
    <n v="1762"/>
    <x v="391"/>
    <x v="0"/>
    <n v="3416"/>
    <x v="2460"/>
    <x v="4"/>
    <n v="2350000000000"/>
    <s v="Running Shoes"/>
    <n v="21100000000000"/>
    <n v="1"/>
    <n v="517.53"/>
    <n v="569.28300000000002"/>
    <n v="51.753"/>
  </r>
  <r>
    <s v="gid://shopify/LineItem/2159375908942"/>
    <n v="5896"/>
    <s v="United States"/>
    <s v="Lamont"/>
    <s v="Reicherz"/>
    <x v="16"/>
    <n v="18456"/>
    <x v="237"/>
    <x v="0"/>
    <n v="5727"/>
    <x v="1719"/>
    <x v="4"/>
    <n v="2340000000000"/>
    <s v="Running Shoes"/>
    <n v="21100000000000"/>
    <n v="1"/>
    <n v="537.13"/>
    <n v="590.84299999999996"/>
    <n v="53.713000000000001"/>
  </r>
  <r>
    <s v="gid://shopify/LineItem/2153314910286"/>
    <n v="1424"/>
    <s v="United States"/>
    <s v="Romonda"/>
    <s v="Filoniere"/>
    <x v="6"/>
    <n v="14807"/>
    <x v="140"/>
    <x v="0"/>
    <n v="1951"/>
    <x v="2562"/>
    <x v="4"/>
    <n v="1410000000000"/>
    <s v="Running Shoes"/>
    <n v="12500000000000"/>
    <n v="1"/>
    <n v="485.53"/>
    <n v="534.08299999999997"/>
    <n v="48.552999999999997"/>
  </r>
  <r>
    <s v="gid://shopify/LineItem/2161192599630"/>
    <n v="7234"/>
    <s v="United States"/>
    <s v="Major"/>
    <s v="Bawles"/>
    <x v="30"/>
    <n v="38404"/>
    <x v="71"/>
    <x v="0"/>
    <n v="5193"/>
    <x v="95"/>
    <x v="4"/>
    <n v="1410000000000"/>
    <s v="Running Shoes"/>
    <n v="12500000000000"/>
    <n v="1"/>
    <n v="531.92999999999995"/>
    <n v="585.12300000000005"/>
    <n v="53.192999999999998"/>
  </r>
  <r>
    <s v="gid://shopify/LineItem/2154086006862"/>
    <n v="2036"/>
    <s v="United States"/>
    <s v="Juliana"/>
    <s v="Maddick"/>
    <x v="11"/>
    <n v="34831"/>
    <x v="77"/>
    <x v="0"/>
    <n v="2898"/>
    <x v="3416"/>
    <x v="4"/>
    <n v="2340000000000"/>
    <s v="Running Shoes"/>
    <n v="21100000000000"/>
    <n v="1"/>
    <n v="537.13"/>
    <n v="590.84299999999996"/>
    <n v="53.713000000000001"/>
  </r>
  <r>
    <s v="gid://shopify/LineItem/2153636626510"/>
    <n v="1701"/>
    <s v="United States"/>
    <s v="Editha"/>
    <s v="Grinstead"/>
    <x v="2"/>
    <n v="63984"/>
    <x v="125"/>
    <x v="0"/>
    <n v="5192"/>
    <x v="1229"/>
    <x v="4"/>
    <n v="1380000000000"/>
    <s v="Running Shoes"/>
    <n v="12400000000000"/>
    <n v="1"/>
    <n v="497.13"/>
    <n v="546.84299999999996"/>
    <n v="49.713000000000001"/>
  </r>
  <r>
    <s v="gid://shopify/LineItem/2157718175822"/>
    <n v="4955"/>
    <s v="United States"/>
    <s v="Alleen"/>
    <s v="Pascow"/>
    <x v="6"/>
    <n v="48554"/>
    <x v="154"/>
    <x v="0"/>
    <n v="3408"/>
    <x v="3417"/>
    <x v="4"/>
    <n v="6964678277"/>
    <s v="Running Shoes"/>
    <n v="24039301125"/>
    <n v="1"/>
    <n v="517.13"/>
    <n v="568.84299999999996"/>
    <n v="51.713000000000001"/>
  </r>
  <r>
    <s v="gid://shopify/LineItem/2157593067598"/>
    <n v="4846"/>
    <s v="United States"/>
    <s v="Ram"/>
    <s v="Haberfield"/>
    <x v="0"/>
    <n v="1702"/>
    <x v="2"/>
    <x v="0"/>
    <n v="504"/>
    <x v="1086"/>
    <x v="4"/>
    <n v="6442800645"/>
    <s v="Running Shoes"/>
    <n v="21306255365"/>
    <n v="1"/>
    <n v="563.92999999999995"/>
    <n v="620.32299999999998"/>
    <n v="56.393000000000001"/>
  </r>
  <r>
    <s v="gid://shopify/LineItem/2155171905614"/>
    <n v="3007"/>
    <s v="United States"/>
    <s v="Westleigh"/>
    <s v="Ibotson"/>
    <x v="23"/>
    <n v="13009"/>
    <x v="47"/>
    <x v="0"/>
    <n v="1123"/>
    <x v="3418"/>
    <x v="4"/>
    <n v="6442800325"/>
    <s v="Running Shoes"/>
    <n v="21306250693"/>
    <n v="1"/>
    <n v="642.33000000000004"/>
    <n v="706.56299999999999"/>
    <n v="64.233000000000004"/>
  </r>
  <r>
    <s v="gid://shopify/LineItem/2157272236110"/>
    <n v="4570"/>
    <s v="United States"/>
    <s v="Emile"/>
    <s v="MacGillespie"/>
    <x v="7"/>
    <n v="71709"/>
    <x v="179"/>
    <x v="0"/>
    <n v="5585"/>
    <x v="1524"/>
    <x v="4"/>
    <n v="9058887749"/>
    <s v="Running Shoes"/>
    <n v="43149295813"/>
    <n v="1"/>
    <n v="497.13"/>
    <n v="546.84299999999996"/>
    <n v="49.713000000000001"/>
  </r>
  <r>
    <s v="gid://shopify/LineItem/2159501803598"/>
    <n v="5979"/>
    <s v="United States"/>
    <s v="Cordie"/>
    <s v="Schankel"/>
    <x v="13"/>
    <n v="89913"/>
    <x v="23"/>
    <x v="0"/>
    <n v="3768"/>
    <x v="3419"/>
    <x v="4"/>
    <n v="8624686981"/>
    <s v="Running Shoes"/>
    <n v="36980470597"/>
    <n v="1"/>
    <n v="507.13"/>
    <n v="557.84299999999996"/>
    <n v="50.713000000000001"/>
  </r>
  <r>
    <s v="gid://shopify/LineItem/2159586476110"/>
    <n v="6032"/>
    <s v="United States"/>
    <s v="Adelina"/>
    <s v="Plumley"/>
    <x v="10"/>
    <n v="58956"/>
    <x v="17"/>
    <x v="0"/>
    <n v="1081"/>
    <x v="83"/>
    <x v="4"/>
    <n v="6964678277"/>
    <s v="Running Shoes"/>
    <n v="24039300677"/>
    <n v="1"/>
    <n v="501.53"/>
    <n v="551.68299999999999"/>
    <n v="50.152999999999999"/>
  </r>
  <r>
    <s v="gid://shopify/LineItem/2160709173326"/>
    <n v="6851"/>
    <s v="United States"/>
    <s v="Sol"/>
    <s v="Trimmell"/>
    <x v="6"/>
    <n v="41771"/>
    <x v="81"/>
    <x v="0"/>
    <n v="1519"/>
    <x v="3420"/>
    <x v="4"/>
    <n v="6689477701"/>
    <s v="Running Shoes"/>
    <n v="22464296325"/>
    <n v="1"/>
    <n v="733.13"/>
    <n v="806.44299999999998"/>
    <n v="73.313000000000002"/>
  </r>
  <r>
    <s v="gid://shopify/LineItem/2155944837198"/>
    <n v="3513"/>
    <s v="United States"/>
    <s v="Ferdinanda"/>
    <s v="Lathe"/>
    <x v="1"/>
    <n v="60746"/>
    <x v="422"/>
    <x v="0"/>
    <n v="753"/>
    <x v="406"/>
    <x v="4"/>
    <n v="6689477957"/>
    <s v="Running Shoes"/>
    <n v="22464300293"/>
    <n v="1"/>
    <n v="527.13"/>
    <n v="579.84299999999996"/>
    <n v="52.713000000000001"/>
  </r>
  <r>
    <s v="gid://shopify/LineItem/2155913609294"/>
    <n v="3484"/>
    <s v="United States"/>
    <s v="Matthaeus"/>
    <s v="Labbet"/>
    <x v="9"/>
    <n v="10809"/>
    <x v="15"/>
    <x v="0"/>
    <n v="3175"/>
    <x v="309"/>
    <x v="4"/>
    <n v="150000000000"/>
    <s v="Running Shoes"/>
    <n v="1470000000000"/>
    <n v="1"/>
    <n v="505.13"/>
    <n v="555.64300000000003"/>
    <n v="50.512999999999998"/>
  </r>
  <r>
    <s v="gid://shopify/LineItem/2151559364686"/>
    <n v="213"/>
    <s v="United States"/>
    <s v="Marco"/>
    <s v="Marusyak"/>
    <x v="0"/>
    <n v="69470"/>
    <x v="0"/>
    <x v="0"/>
    <n v="6453"/>
    <x v="3003"/>
    <x v="4"/>
    <n v="2340000000000"/>
    <s v="Running Shoes"/>
    <n v="21100000000000"/>
    <n v="1"/>
    <n v="537.13"/>
    <n v="590.84299999999996"/>
    <n v="53.713000000000001"/>
  </r>
  <r>
    <s v="gid://shopify/LineItem/2152460222542"/>
    <n v="868"/>
    <s v="United States"/>
    <s v="Griswold"/>
    <s v="Broster"/>
    <x v="13"/>
    <n v="62216"/>
    <x v="23"/>
    <x v="0"/>
    <n v="2687"/>
    <x v="917"/>
    <x v="4"/>
    <n v="6870668613"/>
    <s v="Running Shoes"/>
    <n v="23268252165"/>
    <n v="1"/>
    <n v="507.13"/>
    <n v="557.84299999999996"/>
    <n v="50.713000000000001"/>
  </r>
  <r>
    <s v="gid://shopify/LineItem/2159082930254"/>
    <n v="5693"/>
    <s v="United States"/>
    <s v="Harry"/>
    <s v="Killingsworth"/>
    <x v="25"/>
    <n v="39500"/>
    <x v="105"/>
    <x v="0"/>
    <n v="2119"/>
    <x v="3279"/>
    <x v="4"/>
    <n v="6870668613"/>
    <s v="Running Shoes"/>
    <n v="23268252165"/>
    <n v="1"/>
    <n v="507.13"/>
    <n v="557.84299999999996"/>
    <n v="50.713000000000001"/>
  </r>
  <r>
    <s v="gid://shopify/LineItem/2154490167374"/>
    <n v="2285"/>
    <s v="United States"/>
    <s v="Merline"/>
    <s v="Bushen"/>
    <x v="6"/>
    <n v="49083"/>
    <x v="38"/>
    <x v="0"/>
    <n v="5006"/>
    <x v="1759"/>
    <x v="4"/>
    <n v="1380000000000"/>
    <s v="Running Shoes"/>
    <n v="12400000000000"/>
    <n v="1"/>
    <n v="497.13"/>
    <n v="546.84299999999996"/>
    <n v="49.713000000000001"/>
  </r>
  <r>
    <s v="gid://shopify/LineItem/2154463821902"/>
    <n v="2254"/>
    <s v="United States"/>
    <s v="Dianna"/>
    <s v="Martinat"/>
    <x v="2"/>
    <n v="76019"/>
    <x v="172"/>
    <x v="0"/>
    <n v="5045"/>
    <x v="3421"/>
    <x v="4"/>
    <n v="6442800709"/>
    <s v="Running Shoes"/>
    <n v="21306258565"/>
    <n v="1"/>
    <n v="517.53"/>
    <n v="569.28300000000002"/>
    <n v="51.753"/>
  </r>
  <r>
    <s v="gid://shopify/LineItem/2153085501518"/>
    <n v="1210"/>
    <s v="United States"/>
    <s v="Sanderson"/>
    <s v="Dennistoun"/>
    <x v="6"/>
    <n v="906"/>
    <x v="274"/>
    <x v="0"/>
    <n v="6104"/>
    <x v="572"/>
    <x v="4"/>
    <n v="150000000000"/>
    <s v="Running Shoes"/>
    <n v="1470000000000"/>
    <n v="1"/>
    <n v="537.13"/>
    <n v="590.84299999999996"/>
    <n v="53.713000000000001"/>
  </r>
  <r>
    <s v="gid://shopify/LineItem/2159641591886"/>
    <n v="6063"/>
    <s v="United States"/>
    <s v="Lizzy"/>
    <s v="Linney"/>
    <x v="2"/>
    <n v="55979"/>
    <x v="19"/>
    <x v="0"/>
    <n v="4821"/>
    <x v="3240"/>
    <x v="4"/>
    <n v="6442800645"/>
    <s v="Running Shoes"/>
    <n v="21306255493"/>
    <n v="1"/>
    <n v="531.92999999999995"/>
    <n v="585.12300000000005"/>
    <n v="53.192999999999998"/>
  </r>
  <r>
    <s v="gid://shopify/LineItem/2152192311374"/>
    <n v="708"/>
    <s v="United States"/>
    <s v="Blakelee"/>
    <s v="Biddlestone"/>
    <x v="7"/>
    <n v="29859"/>
    <x v="12"/>
    <x v="0"/>
    <n v="5257"/>
    <x v="3422"/>
    <x v="4"/>
    <n v="150000000000"/>
    <s v="Running Shoes"/>
    <n v="1470000000000"/>
    <n v="1"/>
    <n v="517.13"/>
    <n v="568.84299999999996"/>
    <n v="51.713000000000001"/>
  </r>
  <r>
    <s v="gid://shopify/LineItem/2158507327566"/>
    <n v="5352"/>
    <s v="United States"/>
    <s v="Jasun"/>
    <s v="Stoeckle"/>
    <x v="14"/>
    <n v="95985"/>
    <x v="28"/>
    <x v="0"/>
    <n v="5360"/>
    <x v="3423"/>
    <x v="4"/>
    <n v="1380000000000"/>
    <s v="Running Shoes"/>
    <n v="12400000000000"/>
    <n v="1"/>
    <n v="509.53"/>
    <n v="560.48299999999995"/>
    <n v="50.953000000000003"/>
  </r>
  <r>
    <s v="gid://shopify/LineItem/2159216951374"/>
    <n v="5782"/>
    <s v="United States"/>
    <s v="Aileen"/>
    <s v="Mannin"/>
    <x v="5"/>
    <n v="87970"/>
    <x v="227"/>
    <x v="0"/>
    <n v="4262"/>
    <x v="1212"/>
    <x v="4"/>
    <n v="6689477957"/>
    <s v="Running Shoes"/>
    <n v="22464300357"/>
    <n v="1"/>
    <n v="527.13"/>
    <n v="579.84299999999996"/>
    <n v="52.713000000000001"/>
  </r>
  <r>
    <s v="gid://shopify/LineItem/2157799309390"/>
    <n v="5001"/>
    <s v="United States"/>
    <s v="Nevin"/>
    <s v="Gonnelly"/>
    <x v="32"/>
    <n v="56357"/>
    <x v="83"/>
    <x v="0"/>
    <n v="4191"/>
    <x v="3424"/>
    <x v="4"/>
    <n v="6442802437"/>
    <s v="Running Shoes"/>
    <n v="21306268613"/>
    <n v="1"/>
    <n v="537.13"/>
    <n v="590.84299999999996"/>
    <n v="53.713000000000001"/>
  </r>
  <r>
    <s v="gid://shopify/LineItem/2157271056462"/>
    <n v="4567"/>
    <s v="United States"/>
    <s v="Tessa"/>
    <s v="Peret"/>
    <x v="9"/>
    <n v="35399"/>
    <x v="15"/>
    <x v="0"/>
    <n v="6406"/>
    <x v="1849"/>
    <x v="4"/>
    <n v="6716408581"/>
    <s v="Running Shoes"/>
    <n v="22576485765"/>
    <n v="1"/>
    <n v="531.92999999999995"/>
    <n v="585.12300000000005"/>
    <n v="53.192999999999998"/>
  </r>
  <r>
    <s v="gid://shopify/LineItem/2151753121870"/>
    <n v="370"/>
    <s v="United States"/>
    <s v="Annamaria"/>
    <s v="Brydson"/>
    <x v="0"/>
    <n v="96307"/>
    <x v="97"/>
    <x v="0"/>
    <n v="4965"/>
    <x v="3425"/>
    <x v="4"/>
    <n v="8624686981"/>
    <s v="Running Shoes"/>
    <n v="36980471173"/>
    <n v="1"/>
    <n v="507.13"/>
    <n v="557.84299999999996"/>
    <n v="50.713000000000001"/>
  </r>
  <r>
    <s v="gid://shopify/LineItem/2156300992590"/>
    <n v="3802"/>
    <s v="United States"/>
    <s v="Isak"/>
    <s v="Bugdell"/>
    <x v="6"/>
    <n v="59856"/>
    <x v="60"/>
    <x v="0"/>
    <n v="4209"/>
    <x v="3426"/>
    <x v="4"/>
    <n v="6689477957"/>
    <s v="Running Shoes"/>
    <n v="22464298949"/>
    <n v="1"/>
    <n v="509.53"/>
    <n v="560.48299999999995"/>
    <n v="50.953000000000003"/>
  </r>
  <r>
    <s v="gid://shopify/LineItem/2155221942350"/>
    <n v="3061"/>
    <s v="United States"/>
    <s v="Nanni"/>
    <s v="Sizzey"/>
    <x v="5"/>
    <n v="62003"/>
    <x v="24"/>
    <x v="0"/>
    <n v="180"/>
    <x v="2467"/>
    <x v="4"/>
    <n v="1430000000000"/>
    <s v="Running Shoes"/>
    <n v="12600000000000"/>
    <n v="1"/>
    <n v="517.53"/>
    <n v="569.28300000000002"/>
    <n v="51.753"/>
  </r>
  <r>
    <s v="gid://shopify/LineItem/2155873271886"/>
    <n v="3442"/>
    <s v="United States"/>
    <s v="Prue"/>
    <s v="Vaen"/>
    <x v="22"/>
    <n v="92852"/>
    <x v="45"/>
    <x v="0"/>
    <n v="1980"/>
    <x v="3427"/>
    <x v="4"/>
    <n v="6870668613"/>
    <s v="Running Shoes"/>
    <n v="23268251717"/>
    <n v="1"/>
    <n v="507.13"/>
    <n v="557.84299999999996"/>
    <n v="50.713000000000001"/>
  </r>
  <r>
    <s v="gid://shopify/LineItem/2151526924366"/>
    <n v="175"/>
    <s v="United States"/>
    <s v="Avivah"/>
    <s v="Carruthers"/>
    <x v="0"/>
    <n v="70956"/>
    <x v="282"/>
    <x v="0"/>
    <n v="2304"/>
    <x v="1250"/>
    <x v="4"/>
    <n v="6442802181"/>
    <s v="Running Shoes"/>
    <n v="21306265989"/>
    <n v="1"/>
    <n v="485.53"/>
    <n v="534.08299999999997"/>
    <n v="48.552999999999997"/>
  </r>
  <r>
    <s v="gid://shopify/LineItem/2151511031886"/>
    <n v="156"/>
    <s v="United States"/>
    <s v="Vachel"/>
    <s v="Bendley"/>
    <x v="20"/>
    <n v="82178"/>
    <x v="42"/>
    <x v="0"/>
    <n v="5445"/>
    <x v="3428"/>
    <x v="4"/>
    <n v="150000000000"/>
    <s v="Running Shoes"/>
    <n v="1470000000000"/>
    <n v="1"/>
    <n v="517.53"/>
    <n v="569.28300000000002"/>
    <n v="51.753"/>
  </r>
  <r>
    <s v="gid://shopify/LineItem/2154630316110"/>
    <n v="2432"/>
    <s v="United States"/>
    <s v="Darlleen"/>
    <s v="Prantl"/>
    <x v="40"/>
    <n v="3317"/>
    <x v="325"/>
    <x v="0"/>
    <n v="5209"/>
    <x v="2297"/>
    <x v="4"/>
    <n v="6964678277"/>
    <s v="Running Shoes"/>
    <n v="24039300805"/>
    <n v="1"/>
    <n v="517.13"/>
    <n v="568.84299999999996"/>
    <n v="51.713000000000001"/>
  </r>
  <r>
    <s v="gid://shopify/LineItem/2151972536398"/>
    <n v="550"/>
    <s v="United States"/>
    <s v="Puff"/>
    <s v="Pitkins"/>
    <x v="0"/>
    <n v="65662"/>
    <x v="103"/>
    <x v="0"/>
    <n v="4013"/>
    <x v="3429"/>
    <x v="4"/>
    <n v="6964678277"/>
    <s v="Running Shoes"/>
    <n v="24039300805"/>
    <n v="1"/>
    <n v="487.56"/>
    <n v="536.31600000000003"/>
    <n v="48.756"/>
  </r>
  <r>
    <s v="gid://shopify/LineItem/2152381382734"/>
    <n v="817"/>
    <s v="United States"/>
    <s v="Robers"/>
    <s v="Henighan"/>
    <x v="6"/>
    <n v="56222"/>
    <x v="368"/>
    <x v="0"/>
    <n v="2015"/>
    <x v="2834"/>
    <x v="4"/>
    <n v="2340000000000"/>
    <s v="Running Shoes"/>
    <n v="21100000000000"/>
    <n v="1"/>
    <n v="537.13"/>
    <n v="590.84299999999996"/>
    <n v="53.713000000000001"/>
  </r>
  <r>
    <s v="gid://shopify/LineItem/2161293754446"/>
    <n v="7311"/>
    <s v="United States"/>
    <s v="Hendrik"/>
    <s v="Minto"/>
    <x v="2"/>
    <n v="95670"/>
    <x v="305"/>
    <x v="0"/>
    <n v="1970"/>
    <x v="3430"/>
    <x v="4"/>
    <n v="2350000000000"/>
    <s v="Running Shoes"/>
    <n v="21100000000000"/>
    <n v="1"/>
    <n v="509.53"/>
    <n v="560.48299999999995"/>
    <n v="50.953000000000003"/>
  </r>
  <r>
    <s v="gid://shopify/LineItem/2154777182286"/>
    <n v="2601"/>
    <s v="United States"/>
    <s v="Duffie"/>
    <s v="Pyvis"/>
    <x v="6"/>
    <n v="32472"/>
    <x v="72"/>
    <x v="0"/>
    <n v="101"/>
    <x v="1365"/>
    <x v="4"/>
    <n v="1430000000000"/>
    <s v="Running Shoes"/>
    <n v="12600000000000"/>
    <n v="1"/>
    <n v="537.13"/>
    <n v="590.84299999999996"/>
    <n v="53.713000000000001"/>
  </r>
  <r>
    <s v="gid://shopify/LineItem/2151390838862"/>
    <n v="59"/>
    <s v="United States"/>
    <s v="Matthiew"/>
    <s v="Adnet"/>
    <x v="13"/>
    <n v="57062"/>
    <x v="56"/>
    <x v="0"/>
    <n v="4913"/>
    <x v="1527"/>
    <x v="4"/>
    <n v="7489792325"/>
    <s v="Running Shoes"/>
    <n v="27618275525"/>
    <n v="1"/>
    <n v="507.13"/>
    <n v="557.84299999999996"/>
    <n v="50.713000000000001"/>
  </r>
  <r>
    <s v="gid://shopify/LineItem/2160480157774"/>
    <n v="6650"/>
    <s v="United States"/>
    <s v="Terrie"/>
    <s v="Rotherham"/>
    <x v="3"/>
    <n v="65836"/>
    <x v="7"/>
    <x v="0"/>
    <n v="4663"/>
    <x v="499"/>
    <x v="4"/>
    <n v="150000000000"/>
    <s v="Running Shoes"/>
    <n v="1470000000000"/>
    <n v="1"/>
    <n v="517.53"/>
    <n v="569.28300000000002"/>
    <n v="51.753"/>
  </r>
  <r>
    <s v="gid://shopify/LineItem/2152088993870"/>
    <n v="642"/>
    <s v="United States"/>
    <s v="Feodora"/>
    <s v="Eckersall"/>
    <x v="28"/>
    <n v="92219"/>
    <x v="118"/>
    <x v="0"/>
    <n v="4070"/>
    <x v="3431"/>
    <x v="4"/>
    <n v="1380000000000"/>
    <s v="Running Shoes"/>
    <n v="12400000000000"/>
    <n v="1"/>
    <n v="497.13"/>
    <n v="546.84299999999996"/>
    <n v="49.713000000000001"/>
  </r>
  <r>
    <s v="gid://shopify/LineItem/2160224600142"/>
    <n v="6357"/>
    <s v="United States"/>
    <s v="Suzie"/>
    <s v="Hane"/>
    <x v="17"/>
    <n v="56637"/>
    <x v="38"/>
    <x v="0"/>
    <n v="2912"/>
    <x v="1423"/>
    <x v="4"/>
    <n v="1430000000000"/>
    <s v="Running Shoes"/>
    <n v="12600000000000"/>
    <n v="1"/>
    <n v="537.13"/>
    <n v="590.84299999999996"/>
    <n v="53.713000000000001"/>
  </r>
  <r>
    <s v="gid://shopify/LineItem/2156444188750"/>
    <n v="3923"/>
    <s v="United States"/>
    <s v="Teressa"/>
    <s v="Sabater"/>
    <x v="6"/>
    <n v="19428"/>
    <x v="53"/>
    <x v="0"/>
    <n v="5994"/>
    <x v="2704"/>
    <x v="4"/>
    <n v="9058888645"/>
    <s v="Running Shoes"/>
    <n v="43149307781"/>
    <n v="1"/>
    <n v="517.53"/>
    <n v="569.28300000000002"/>
    <n v="51.753"/>
  </r>
  <r>
    <s v="gid://shopify/LineItem/2156425969742"/>
    <n v="3909"/>
    <s v="United States"/>
    <s v="Wallis"/>
    <s v="Jickells"/>
    <x v="0"/>
    <n v="91963"/>
    <x v="283"/>
    <x v="0"/>
    <n v="383"/>
    <x v="3432"/>
    <x v="4"/>
    <n v="8624688325"/>
    <s v="Running Shoes"/>
    <n v="36980478149"/>
    <n v="1"/>
    <n v="527.13"/>
    <n v="579.84299999999996"/>
    <n v="52.713000000000001"/>
  </r>
  <r>
    <s v="gid://shopify/LineItem/2152210464846"/>
    <n v="717"/>
    <s v="United States"/>
    <s v="Washington"/>
    <s v="Fishbourn"/>
    <x v="6"/>
    <n v="18252"/>
    <x v="296"/>
    <x v="0"/>
    <n v="4027"/>
    <x v="3433"/>
    <x v="4"/>
    <n v="8624688325"/>
    <s v="Running Shoes"/>
    <n v="36980478149"/>
    <n v="1"/>
    <n v="509.53"/>
    <n v="560.48299999999995"/>
    <n v="50.953000000000003"/>
  </r>
  <r>
    <s v="gid://shopify/LineItem/2155393220686"/>
    <n v="3167"/>
    <s v="United States"/>
    <s v="Milo"/>
    <s v="Gerardin"/>
    <x v="15"/>
    <n v="26757"/>
    <x v="129"/>
    <x v="0"/>
    <n v="4812"/>
    <x v="3434"/>
    <x v="4"/>
    <n v="1430000000000"/>
    <s v="Running Shoes"/>
    <n v="12600000000000"/>
    <n v="1"/>
    <n v="537.13"/>
    <n v="590.84299999999996"/>
    <n v="53.713000000000001"/>
  </r>
  <r>
    <s v="gid://shopify/LineItem/2157649789006"/>
    <n v="4895"/>
    <s v="United States"/>
    <s v="Alverta"/>
    <s v="Folcarelli"/>
    <x v="13"/>
    <n v="95698"/>
    <x v="56"/>
    <x v="0"/>
    <n v="6088"/>
    <x v="3435"/>
    <x v="4"/>
    <n v="1430000000000"/>
    <s v="Running Shoes"/>
    <n v="12600000000000"/>
    <n v="1"/>
    <n v="517.53"/>
    <n v="569.28300000000002"/>
    <n v="51.753"/>
  </r>
  <r>
    <s v="gid://shopify/LineItem/2151948550222"/>
    <n v="536"/>
    <s v="United States"/>
    <s v="Orton"/>
    <s v="O'Roan"/>
    <x v="4"/>
    <n v="55380"/>
    <x v="43"/>
    <x v="0"/>
    <n v="2308"/>
    <x v="3436"/>
    <x v="4"/>
    <n v="1430000000000"/>
    <s v="Running Shoes"/>
    <n v="12600000000000"/>
    <n v="1"/>
    <n v="537.13"/>
    <n v="590.84299999999996"/>
    <n v="53.713000000000001"/>
  </r>
  <r>
    <s v="gid://shopify/LineItem/2151579975758"/>
    <n v="236"/>
    <s v="United States"/>
    <s v="Melli"/>
    <s v="Glasheen"/>
    <x v="11"/>
    <n v="38033"/>
    <x v="18"/>
    <x v="0"/>
    <n v="521"/>
    <x v="3437"/>
    <x v="4"/>
    <n v="1430000000000"/>
    <s v="Running Shoes"/>
    <n v="12600000000000"/>
    <n v="1"/>
    <n v="537.13"/>
    <n v="590.84299999999996"/>
    <n v="53.713000000000001"/>
  </r>
  <r>
    <s v="gid://shopify/LineItem/2151520960590"/>
    <n v="167"/>
    <s v="United States"/>
    <s v="Germain"/>
    <s v="Braun"/>
    <x v="24"/>
    <n v="12260"/>
    <x v="78"/>
    <x v="0"/>
    <n v="6154"/>
    <x v="2483"/>
    <x v="4"/>
    <n v="1380000000000"/>
    <s v="Running Shoes"/>
    <n v="12400000000000"/>
    <n v="1"/>
    <n v="532.13"/>
    <n v="585.34299999999996"/>
    <n v="53.213000000000001"/>
  </r>
  <r>
    <s v="gid://shopify/LineItem/2158818558030"/>
    <n v="5518"/>
    <s v="United States"/>
    <s v="Cleveland"/>
    <s v="Serris"/>
    <x v="2"/>
    <n v="84495"/>
    <x v="414"/>
    <x v="0"/>
    <n v="6087"/>
    <x v="3438"/>
    <x v="4"/>
    <n v="1380000000000"/>
    <s v="Running Shoes"/>
    <n v="12500000000000"/>
    <n v="1"/>
    <n v="527.13"/>
    <n v="579.84299999999996"/>
    <n v="52.713000000000001"/>
  </r>
  <r>
    <s v="gid://shopify/LineItem/2159346286670"/>
    <n v="5874"/>
    <s v="United States"/>
    <s v="Zacharia"/>
    <s v="Causley"/>
    <x v="17"/>
    <n v="36548"/>
    <x v="340"/>
    <x v="0"/>
    <n v="842"/>
    <x v="2601"/>
    <x v="4"/>
    <n v="6689478149"/>
    <s v="Running Shoes"/>
    <n v="1560000000000"/>
    <n v="1"/>
    <n v="513.92999999999995"/>
    <n v="565.32299999999998"/>
    <n v="51.393000000000001"/>
  </r>
  <r>
    <s v="gid://shopify/LineItem/2151761248334"/>
    <n v="382"/>
    <s v="United States"/>
    <s v="Nobie"/>
    <s v="Gibbens"/>
    <x v="6"/>
    <n v="31308"/>
    <x v="100"/>
    <x v="0"/>
    <n v="1759"/>
    <x v="3439"/>
    <x v="4"/>
    <n v="6689478149"/>
    <s v="Running Shoes"/>
    <n v="1560000000000"/>
    <n v="1"/>
    <n v="509.53"/>
    <n v="560.48299999999995"/>
    <n v="50.953000000000003"/>
  </r>
  <r>
    <s v="gid://shopify/LineItem/2156136431694"/>
    <n v="3665"/>
    <s v="United States"/>
    <s v="Hillery"/>
    <s v="Bartalini"/>
    <x v="37"/>
    <n v="63251"/>
    <x v="173"/>
    <x v="0"/>
    <n v="2398"/>
    <x v="3440"/>
    <x v="4"/>
    <n v="9058888645"/>
    <s v="Running Shoes"/>
    <n v="43149308613"/>
    <n v="1"/>
    <n v="537.13"/>
    <n v="590.84299999999996"/>
    <n v="53.713000000000001"/>
  </r>
  <r>
    <s v="gid://shopify/LineItem/2160466788430"/>
    <n v="6633"/>
    <s v="United States"/>
    <s v="Jaynell"/>
    <s v="Kunkel"/>
    <x v="26"/>
    <n v="9315"/>
    <x v="242"/>
    <x v="0"/>
    <n v="4271"/>
    <x v="2008"/>
    <x v="4"/>
    <n v="8624688325"/>
    <s v="Running Shoes"/>
    <n v="36980478277"/>
    <n v="1"/>
    <n v="527.13"/>
    <n v="579.84299999999996"/>
    <n v="52.713000000000001"/>
  </r>
  <r>
    <s v="gid://shopify/LineItem/2157102530638"/>
    <n v="4365"/>
    <s v="United States"/>
    <s v="Maegan"/>
    <s v="Rigeby"/>
    <x v="16"/>
    <n v="99973"/>
    <x v="34"/>
    <x v="0"/>
    <n v="4339"/>
    <x v="2163"/>
    <x v="4"/>
    <n v="6689477957"/>
    <s v="Running Shoes"/>
    <n v="26355429061"/>
    <n v="1"/>
    <n v="527.13"/>
    <n v="579.84299999999996"/>
    <n v="52.713000000000001"/>
  </r>
  <r>
    <s v="gid://shopify/LineItem/2153542811726"/>
    <n v="1607"/>
    <s v="United States"/>
    <s v="Horatius"/>
    <s v="Prine"/>
    <x v="27"/>
    <n v="81270"/>
    <x v="57"/>
    <x v="0"/>
    <n v="2395"/>
    <x v="3441"/>
    <x v="4"/>
    <n v="6689477957"/>
    <s v="Running Shoes"/>
    <n v="26355429061"/>
    <n v="1"/>
    <n v="509.53"/>
    <n v="560.48299999999995"/>
    <n v="50.953000000000003"/>
  </r>
  <r>
    <s v="gid://shopify/LineItem/2157329154126"/>
    <n v="4622"/>
    <s v="United States"/>
    <s v="Had"/>
    <s v="Johnsson"/>
    <x v="26"/>
    <n v="61497"/>
    <x v="70"/>
    <x v="0"/>
    <n v="5110"/>
    <x v="2364"/>
    <x v="4"/>
    <n v="9058888645"/>
    <s v="Running Shoes"/>
    <n v="43149308741"/>
    <n v="1"/>
    <n v="537.13"/>
    <n v="590.84299999999996"/>
    <n v="53.713000000000001"/>
  </r>
  <r>
    <s v="gid://shopify/LineItem/2156202065998"/>
    <n v="3721"/>
    <s v="United States"/>
    <s v="Elaine"/>
    <s v="Beamand"/>
    <x v="11"/>
    <n v="86901"/>
    <x v="99"/>
    <x v="0"/>
    <n v="2807"/>
    <x v="3442"/>
    <x v="4"/>
    <n v="2340000000000"/>
    <s v="Running Shoes"/>
    <n v="21100000000000"/>
    <n v="1"/>
    <n v="635.13"/>
    <n v="698.64300000000003"/>
    <n v="63.512999999999998"/>
  </r>
  <r>
    <s v="gid://shopify/LineItem/2153854468174"/>
    <n v="1904"/>
    <s v="United States"/>
    <s v="Edgar"/>
    <s v="Plenderleith"/>
    <x v="14"/>
    <n v="99600"/>
    <x v="49"/>
    <x v="0"/>
    <n v="6297"/>
    <x v="3443"/>
    <x v="4"/>
    <n v="6442802437"/>
    <s v="Running Shoes"/>
    <n v="1540000000000"/>
    <n v="1"/>
    <n v="537.13"/>
    <n v="590.84299999999996"/>
    <n v="53.713000000000001"/>
  </r>
  <r>
    <s v="gid://shopify/LineItem/2156228771918"/>
    <n v="3744"/>
    <s v="United States"/>
    <s v="Margaret"/>
    <s v="Galero"/>
    <x v="19"/>
    <n v="67146"/>
    <x v="40"/>
    <x v="0"/>
    <n v="6495"/>
    <x v="3444"/>
    <x v="4"/>
    <n v="6137293317"/>
    <s v="Running Shoes"/>
    <n v="19946459397"/>
    <n v="1"/>
    <n v="517.53"/>
    <n v="569.28300000000002"/>
    <n v="51.753"/>
  </r>
  <r>
    <s v="gid://shopify/LineItem/2154335699022"/>
    <n v="2079"/>
    <s v="United States"/>
    <s v="Lainey"/>
    <s v="Winckworth"/>
    <x v="41"/>
    <n v="78619"/>
    <x v="201"/>
    <x v="0"/>
    <n v="2046"/>
    <x v="3445"/>
    <x v="4"/>
    <n v="150000000000"/>
    <s v="Running Shoes"/>
    <n v="1470000000000"/>
    <n v="1"/>
    <n v="517.13"/>
    <n v="568.84299999999996"/>
    <n v="51.713000000000001"/>
  </r>
  <r>
    <s v="gid://shopify/LineItem/2152478801998"/>
    <n v="879"/>
    <s v="United States"/>
    <s v="Nedda"/>
    <s v="Stainburn"/>
    <x v="27"/>
    <n v="43847"/>
    <x v="275"/>
    <x v="0"/>
    <n v="1918"/>
    <x v="3446"/>
    <x v="4"/>
    <n v="1380000000000"/>
    <s v="Running Shoes"/>
    <n v="12400000000000"/>
    <n v="1"/>
    <n v="527.13"/>
    <n v="579.84299999999996"/>
    <n v="52.713000000000001"/>
  </r>
  <r>
    <s v="gid://shopify/LineItem/2156049334350"/>
    <n v="3604"/>
    <s v="United States"/>
    <s v="Branden"/>
    <s v="Ponton"/>
    <x v="28"/>
    <n v="33746"/>
    <x v="118"/>
    <x v="0"/>
    <n v="3488"/>
    <x v="3447"/>
    <x v="4"/>
    <n v="1380000000000"/>
    <s v="Running Shoes"/>
    <n v="12400000000000"/>
    <n v="1"/>
    <n v="509.53"/>
    <n v="560.48299999999995"/>
    <n v="50.953000000000003"/>
  </r>
  <r>
    <s v="gid://shopify/LineItem/2153076785230"/>
    <n v="1194"/>
    <s v="United States"/>
    <s v="Jacobo"/>
    <s v="Hadland"/>
    <x v="6"/>
    <n v="10096"/>
    <x v="154"/>
    <x v="0"/>
    <n v="3364"/>
    <x v="2790"/>
    <x v="4"/>
    <n v="1380000000000"/>
    <s v="Running Shoes"/>
    <n v="12600000000000"/>
    <n v="1"/>
    <n v="527.13"/>
    <n v="579.84299999999996"/>
    <n v="52.713000000000001"/>
  </r>
  <r>
    <s v="gid://shopify/LineItem/2157918584910"/>
    <n v="5105"/>
    <s v="United States"/>
    <s v="Douglas"/>
    <s v="Szanto"/>
    <x v="17"/>
    <n v="76043"/>
    <x v="102"/>
    <x v="0"/>
    <n v="1704"/>
    <x v="3448"/>
    <x v="4"/>
    <n v="150000000000"/>
    <s v="Running Shoes"/>
    <n v="1470000000000"/>
    <n v="1"/>
    <n v="537.13"/>
    <n v="590.84299999999996"/>
    <n v="53.713000000000001"/>
  </r>
  <r>
    <s v="gid://shopify/LineItem/2153460531278"/>
    <n v="1530"/>
    <s v="United States"/>
    <s v="Garnette"/>
    <s v="Gozard"/>
    <x v="6"/>
    <n v="82742"/>
    <x v="38"/>
    <x v="0"/>
    <n v="1631"/>
    <x v="3449"/>
    <x v="4"/>
    <n v="1380000000000"/>
    <s v="Running Shoes"/>
    <n v="12400000000000"/>
    <n v="1"/>
    <n v="493.53"/>
    <n v="542.88300000000004"/>
    <n v="49.353000000000002"/>
  </r>
  <r>
    <s v="gid://shopify/LineItem/2154590502990"/>
    <n v="2390"/>
    <s v="United States"/>
    <s v="Kalle"/>
    <s v="Champley"/>
    <x v="0"/>
    <n v="66987"/>
    <x v="51"/>
    <x v="0"/>
    <n v="4449"/>
    <x v="3450"/>
    <x v="4"/>
    <n v="150000000000"/>
    <s v="Running Shoes"/>
    <n v="1470000000000"/>
    <n v="1"/>
    <n v="507.13"/>
    <n v="557.84299999999996"/>
    <n v="50.713000000000001"/>
  </r>
  <r>
    <s v="gid://shopify/LineItem/2156381208654"/>
    <n v="3862"/>
    <s v="United States"/>
    <s v="Kailey"/>
    <s v="Jedryka"/>
    <x v="18"/>
    <n v="65244"/>
    <x v="304"/>
    <x v="0"/>
    <n v="3088"/>
    <x v="831"/>
    <x v="4"/>
    <n v="150000000000"/>
    <s v="Running Shoes"/>
    <n v="1470000000000"/>
    <n v="1"/>
    <n v="490.13"/>
    <n v="539.14300000000003"/>
    <n v="49.012999999999998"/>
  </r>
  <r>
    <s v="gid://shopify/LineItem/2154846289998"/>
    <n v="2668"/>
    <s v="United States"/>
    <s v="Thatch"/>
    <s v="Kringe"/>
    <x v="37"/>
    <n v="61415"/>
    <x v="193"/>
    <x v="0"/>
    <n v="2825"/>
    <x v="1699"/>
    <x v="4"/>
    <n v="150000000000"/>
    <s v="Running Shoes"/>
    <n v="1470000000000"/>
    <n v="1"/>
    <n v="511.16"/>
    <n v="562.27599999999995"/>
    <n v="51.116"/>
  </r>
  <r>
    <s v="gid://shopify/LineItem/2151906246734"/>
    <n v="511"/>
    <s v="United States"/>
    <s v="Shirline"/>
    <s v="Alabastar"/>
    <x v="34"/>
    <n v="39078"/>
    <x v="116"/>
    <x v="0"/>
    <n v="2855"/>
    <x v="3451"/>
    <x v="4"/>
    <n v="1380000000000"/>
    <s v="Running Shoes"/>
    <n v="12400000000000"/>
    <n v="1"/>
    <n v="642.33000000000004"/>
    <n v="706.56299999999999"/>
    <n v="64.233000000000004"/>
  </r>
  <r>
    <s v="gid://shopify/LineItem/2152022835278"/>
    <n v="583"/>
    <s v="United States"/>
    <s v="Dal"/>
    <s v="Godbold"/>
    <x v="40"/>
    <n v="99843"/>
    <x v="440"/>
    <x v="0"/>
    <n v="1813"/>
    <x v="3452"/>
    <x v="4"/>
    <n v="1380000000000"/>
    <s v="Running Shoes"/>
    <n v="12400000000000"/>
    <n v="1"/>
    <n v="517.53"/>
    <n v="569.28300000000002"/>
    <n v="51.753"/>
  </r>
  <r>
    <s v="gid://shopify/LineItem/2158042579022"/>
    <n v="5204"/>
    <s v="United States"/>
    <s v="Robena"/>
    <s v="Alban"/>
    <x v="5"/>
    <n v="59324"/>
    <x v="227"/>
    <x v="0"/>
    <n v="647"/>
    <x v="3361"/>
    <x v="4"/>
    <n v="150000000000"/>
    <s v="Running Shoes"/>
    <n v="1470000000000"/>
    <n v="1"/>
    <n v="537.13"/>
    <n v="590.84299999999996"/>
    <n v="53.713000000000001"/>
  </r>
  <r>
    <s v="gid://shopify/LineItem/2159519793230"/>
    <n v="5990"/>
    <s v="United States"/>
    <s v="Lilly"/>
    <s v="Harriott"/>
    <x v="26"/>
    <n v="23293"/>
    <x v="242"/>
    <x v="0"/>
    <n v="3209"/>
    <x v="3453"/>
    <x v="4"/>
    <n v="9058890501"/>
    <s v="Running Shoes"/>
    <n v="43149341957"/>
    <n v="1"/>
    <n v="517.53"/>
    <n v="569.28300000000002"/>
    <n v="51.753"/>
  </r>
  <r>
    <s v="gid://shopify/LineItem/2155696586830"/>
    <n v="3272"/>
    <s v="United States"/>
    <s v="Chiarra"/>
    <s v="Elnough"/>
    <x v="8"/>
    <n v="15184"/>
    <x v="13"/>
    <x v="0"/>
    <n v="2378"/>
    <x v="3454"/>
    <x v="4"/>
    <n v="1380000000000"/>
    <s v="Running Shoes"/>
    <n v="12400000000000"/>
    <n v="1"/>
    <n v="537.13"/>
    <n v="590.84299999999996"/>
    <n v="53.713000000000001"/>
  </r>
  <r>
    <s v="gid://shopify/LineItem/2161433018446"/>
    <n v="7385"/>
    <s v="United States"/>
    <s v="Tate"/>
    <s v="Willgoss"/>
    <x v="17"/>
    <n v="6896"/>
    <x v="323"/>
    <x v="0"/>
    <n v="2890"/>
    <x v="3455"/>
    <x v="4"/>
    <n v="1410000000000"/>
    <s v="Running Shoes"/>
    <n v="12500000000000"/>
    <n v="1"/>
    <n v="517.53"/>
    <n v="569.28300000000002"/>
    <n v="51.753"/>
  </r>
  <r>
    <s v="gid://shopify/LineItem/2152397406286"/>
    <n v="826"/>
    <s v="United States"/>
    <s v="Talbert"/>
    <s v="Moggach"/>
    <x v="26"/>
    <n v="46877"/>
    <x v="185"/>
    <x v="0"/>
    <n v="3526"/>
    <x v="1363"/>
    <x v="4"/>
    <n v="1410000000000"/>
    <s v="Running Shoes"/>
    <n v="12500000000000"/>
    <n v="1"/>
    <n v="517.53"/>
    <n v="569.28300000000002"/>
    <n v="51.753"/>
  </r>
  <r>
    <s v="gid://shopify/LineItem/2159769059406"/>
    <n v="6160"/>
    <s v="United States"/>
    <s v="Isidora"/>
    <s v="Boost"/>
    <x v="21"/>
    <n v="89052"/>
    <x v="92"/>
    <x v="0"/>
    <n v="831"/>
    <x v="3456"/>
    <x v="4"/>
    <n v="7861508549"/>
    <s v="Running Shoes"/>
    <n v="21100000000000"/>
    <n v="1"/>
    <n v="527.13"/>
    <n v="579.84299999999996"/>
    <n v="52.713000000000001"/>
  </r>
  <r>
    <s v="gid://shopify/LineItem/2154573791310"/>
    <n v="2381"/>
    <s v="United States"/>
    <s v="Shana"/>
    <s v="Wones"/>
    <x v="9"/>
    <n v="1670"/>
    <x v="15"/>
    <x v="0"/>
    <n v="5481"/>
    <x v="54"/>
    <x v="4"/>
    <n v="7861509509"/>
    <s v="Running Shoes"/>
    <n v="29518531525"/>
    <n v="1"/>
    <n v="517.13"/>
    <n v="568.84299999999996"/>
    <n v="51.713000000000001"/>
  </r>
  <r>
    <s v="gid://shopify/LineItem/2155892179022"/>
    <n v="3464"/>
    <s v="United States"/>
    <s v="Frazer"/>
    <s v="Goomes"/>
    <x v="2"/>
    <n v="7181"/>
    <x v="197"/>
    <x v="0"/>
    <n v="1199"/>
    <x v="1595"/>
    <x v="4"/>
    <n v="150000000000"/>
    <s v="Running Shoes"/>
    <n v="1470000000000"/>
    <n v="1"/>
    <n v="517.53"/>
    <n v="569.28300000000002"/>
    <n v="51.753"/>
  </r>
  <r>
    <s v="gid://shopify/LineItem/2161102159950"/>
    <n v="7157"/>
    <s v="United States"/>
    <s v="Zachary"/>
    <s v="Draxford"/>
    <x v="0"/>
    <n v="59034"/>
    <x v="0"/>
    <x v="0"/>
    <n v="2247"/>
    <x v="2458"/>
    <x v="4"/>
    <n v="150000000000"/>
    <s v="Running Shoes"/>
    <n v="1470000000000"/>
    <n v="1"/>
    <n v="517.53"/>
    <n v="569.28300000000002"/>
    <n v="51.753"/>
  </r>
  <r>
    <s v="gid://shopify/LineItem/2153133310030"/>
    <n v="1255"/>
    <s v="United States"/>
    <s v="Clayson"/>
    <s v="Epgrave"/>
    <x v="0"/>
    <n v="58258"/>
    <x v="97"/>
    <x v="0"/>
    <n v="4886"/>
    <x v="559"/>
    <x v="4"/>
    <n v="1380000000000"/>
    <s v="Running Shoes"/>
    <n v="12500000000000"/>
    <n v="1"/>
    <n v="517.53"/>
    <n v="569.28300000000002"/>
    <n v="51.753"/>
  </r>
  <r>
    <s v="gid://shopify/LineItem/2154978771022"/>
    <n v="2798"/>
    <s v="United States"/>
    <s v="Ainslee"/>
    <s v="Aynsley"/>
    <x v="6"/>
    <n v="91626"/>
    <x v="66"/>
    <x v="0"/>
    <n v="4527"/>
    <x v="3457"/>
    <x v="4"/>
    <n v="1380000000000"/>
    <s v="Running Shoes"/>
    <n v="12400000000000"/>
    <n v="1"/>
    <n v="537.13"/>
    <n v="590.84299999999996"/>
    <n v="53.713000000000001"/>
  </r>
  <r>
    <s v="gid://shopify/LineItem/2157414645838"/>
    <n v="4705"/>
    <s v="United States"/>
    <s v="Jaime"/>
    <s v="Rogez"/>
    <x v="11"/>
    <n v="72964"/>
    <x v="77"/>
    <x v="0"/>
    <n v="846"/>
    <x v="910"/>
    <x v="4"/>
    <n v="1380000000000"/>
    <s v="Running Shoes"/>
    <n v="12400000000000"/>
    <n v="1"/>
    <n v="537.13"/>
    <n v="590.84299999999996"/>
    <n v="53.713000000000001"/>
  </r>
  <r>
    <s v="gid://shopify/LineItem/2152158134350"/>
    <n v="688"/>
    <s v="United States"/>
    <s v="Wileen"/>
    <s v="Colleck"/>
    <x v="9"/>
    <n v="29804"/>
    <x v="15"/>
    <x v="0"/>
    <n v="6234"/>
    <x v="293"/>
    <x v="4"/>
    <n v="1380000000000"/>
    <s v="Running Shoes"/>
    <n v="12500000000000"/>
    <n v="1"/>
    <n v="510.59"/>
    <n v="561.649"/>
    <n v="51.058999999999997"/>
  </r>
  <r>
    <s v="gid://shopify/LineItem/2155999625294"/>
    <n v="3549"/>
    <s v="United States"/>
    <s v="Kennith"/>
    <s v="Burgwyn"/>
    <x v="6"/>
    <n v="39599"/>
    <x v="140"/>
    <x v="0"/>
    <n v="3376"/>
    <x v="2841"/>
    <x v="4"/>
    <n v="150000000000"/>
    <s v="Running Shoes"/>
    <n v="1470000000000"/>
    <n v="1"/>
    <n v="517.53"/>
    <n v="569.28300000000002"/>
    <n v="51.753"/>
  </r>
  <r>
    <s v="gid://shopify/LineItem/2153552248910"/>
    <n v="1619"/>
    <s v="United States"/>
    <s v="Kayla"/>
    <s v="Bonson"/>
    <x v="2"/>
    <n v="38291"/>
    <x v="208"/>
    <x v="0"/>
    <n v="5880"/>
    <x v="3458"/>
    <x v="4"/>
    <n v="1380000000000"/>
    <s v="Running Shoes"/>
    <n v="12400000000000"/>
    <n v="1"/>
    <n v="537.13"/>
    <n v="590.84299999999996"/>
    <n v="53.713000000000001"/>
  </r>
  <r>
    <s v="gid://shopify/LineItem/2153827205198"/>
    <n v="1887"/>
    <s v="United States"/>
    <s v="Chelsy"/>
    <s v="Beckles"/>
    <x v="27"/>
    <n v="7171"/>
    <x v="360"/>
    <x v="0"/>
    <n v="758"/>
    <x v="2050"/>
    <x v="4"/>
    <n v="1380000000000"/>
    <s v="Running Shoes"/>
    <n v="12400000000000"/>
    <n v="1"/>
    <n v="512.63"/>
    <n v="563.89300000000003"/>
    <n v="51.262999999999998"/>
  </r>
  <r>
    <s v="gid://shopify/LineItem/2157021167694"/>
    <n v="4244"/>
    <s v="United States"/>
    <s v="Brandea"/>
    <s v="Petyanin"/>
    <x v="2"/>
    <n v="54061"/>
    <x v="156"/>
    <x v="0"/>
    <n v="4798"/>
    <x v="1648"/>
    <x v="4"/>
    <n v="9058892485"/>
    <s v="Walking Shoes"/>
    <n v="43149350725"/>
    <n v="1"/>
    <n v="497.63"/>
    <n v="547.39300000000003"/>
    <n v="49.762999999999998"/>
  </r>
  <r>
    <s v="gid://shopify/LineItem/2158336409678"/>
    <n v="5315"/>
    <s v="United States"/>
    <s v="Katrine"/>
    <s v="Moakes"/>
    <x v="25"/>
    <n v="60200"/>
    <x v="279"/>
    <x v="0"/>
    <n v="673"/>
    <x v="3459"/>
    <x v="4"/>
    <n v="169000000000"/>
    <s v="Walking Shoes"/>
    <n v="1570000000000"/>
    <n v="1"/>
    <n v="501.53"/>
    <n v="551.68299999999999"/>
    <n v="50.152999999999999"/>
  </r>
  <r>
    <s v="gid://shopify/LineItem/2157653655630"/>
    <n v="4903"/>
    <s v="United States"/>
    <s v="Isis"/>
    <s v="Ormiston"/>
    <x v="2"/>
    <n v="47025"/>
    <x v="101"/>
    <x v="0"/>
    <n v="4278"/>
    <x v="1464"/>
    <x v="4"/>
    <n v="1380000000000"/>
    <s v="Jackets"/>
    <n v="12400000000000"/>
    <n v="1"/>
    <n v="567.13"/>
    <n v="623.84299999999996"/>
    <n v="56.713000000000001"/>
  </r>
  <r>
    <s v="gid://shopify/LineItem/2155790237774"/>
    <n v="3367"/>
    <s v="United States"/>
    <s v="Chloe"/>
    <s v="Cowin"/>
    <x v="17"/>
    <n v="31252"/>
    <x v="102"/>
    <x v="0"/>
    <n v="3683"/>
    <x v="807"/>
    <x v="4"/>
    <n v="1380000000000"/>
    <s v="Running Shoes"/>
    <n v="12400000000000"/>
    <n v="1"/>
    <n v="497.13"/>
    <n v="546.84299999999996"/>
    <n v="49.713000000000001"/>
  </r>
  <r>
    <s v="gid://shopify/LineItem/2153720348750"/>
    <n v="1787"/>
    <s v="United States"/>
    <s v="Miriam"/>
    <s v="Imort"/>
    <x v="8"/>
    <n v="42872"/>
    <x v="184"/>
    <x v="0"/>
    <n v="808"/>
    <x v="3460"/>
    <x v="4"/>
    <n v="1430000000000"/>
    <s v="Running Shoes"/>
    <n v="12600000000000"/>
    <n v="1"/>
    <n v="517.53"/>
    <n v="569.28300000000002"/>
    <n v="51.753"/>
  </r>
  <r>
    <s v="gid://shopify/LineItem/2155002134606"/>
    <n v="2828"/>
    <s v="United States"/>
    <s v="Myrtice"/>
    <s v="Tolliday"/>
    <x v="2"/>
    <n v="99858"/>
    <x v="183"/>
    <x v="0"/>
    <n v="1510"/>
    <x v="812"/>
    <x v="4"/>
    <n v="1380000000000"/>
    <s v="Running Shoes"/>
    <n v="12400000000000"/>
    <n v="1"/>
    <n v="509.53"/>
    <n v="560.48299999999995"/>
    <n v="50.953000000000003"/>
  </r>
  <r>
    <s v="gid://shopify/LineItem/2159363391566"/>
    <n v="5886"/>
    <s v="United States"/>
    <s v="Barbie"/>
    <s v="Cawker"/>
    <x v="16"/>
    <n v="31184"/>
    <x v="181"/>
    <x v="0"/>
    <n v="5543"/>
    <x v="1631"/>
    <x v="4"/>
    <n v="6442802437"/>
    <s v="Running Shoes"/>
    <n v="21306268421"/>
    <n v="1"/>
    <n v="537.13"/>
    <n v="590.84299999999996"/>
    <n v="53.713000000000001"/>
  </r>
  <r>
    <s v="gid://shopify/LineItem/2159719383118"/>
    <n v="6126"/>
    <s v="United States"/>
    <s v="Frederico"/>
    <s v="Arnal"/>
    <x v="9"/>
    <n v="31739"/>
    <x v="15"/>
    <x v="0"/>
    <n v="2498"/>
    <x v="1646"/>
    <x v="4"/>
    <n v="6689477701"/>
    <s v="Running Shoes"/>
    <n v="22464295173"/>
    <n v="1"/>
    <n v="537.13"/>
    <n v="590.84299999999996"/>
    <n v="53.713000000000001"/>
  </r>
  <r>
    <s v="gid://shopify/LineItem/2157784596558"/>
    <n v="4995"/>
    <s v="United States"/>
    <s v="Patrice"/>
    <s v="Swains"/>
    <x v="14"/>
    <n v="67520"/>
    <x v="28"/>
    <x v="0"/>
    <n v="1415"/>
    <x v="2850"/>
    <x v="4"/>
    <n v="6442800709"/>
    <s v="Running Shoes"/>
    <n v="21306257989"/>
    <n v="1"/>
    <n v="595.13"/>
    <n v="654.64300000000003"/>
    <n v="59.512999999999998"/>
  </r>
  <r>
    <s v="gid://shopify/LineItem/2159806382158"/>
    <n v="6179"/>
    <s v="United States"/>
    <s v="Stefano"/>
    <s v="Impson"/>
    <x v="11"/>
    <n v="5774"/>
    <x v="18"/>
    <x v="0"/>
    <n v="2139"/>
    <x v="3461"/>
    <x v="4"/>
    <n v="150000000000"/>
    <s v="Running Shoes"/>
    <n v="1470000000000"/>
    <n v="1"/>
    <n v="537.13"/>
    <n v="590.84299999999996"/>
    <n v="53.713000000000001"/>
  </r>
  <r>
    <s v="gid://shopify/LineItem/2153701212238"/>
    <n v="1764"/>
    <s v="United States"/>
    <s v="Fayth"/>
    <s v="O'Glessane"/>
    <x v="15"/>
    <n v="67414"/>
    <x v="32"/>
    <x v="0"/>
    <n v="6438"/>
    <x v="1450"/>
    <x v="4"/>
    <n v="6964678277"/>
    <s v="Running Shoes"/>
    <n v="24039300613"/>
    <n v="1"/>
    <n v="517.13"/>
    <n v="568.84299999999996"/>
    <n v="51.713000000000001"/>
  </r>
  <r>
    <s v="gid://shopify/LineItem/2153679454286"/>
    <n v="1742"/>
    <s v="United States"/>
    <s v="Cathyleen"/>
    <s v="Bolesworth"/>
    <x v="34"/>
    <n v="64421"/>
    <x v="106"/>
    <x v="0"/>
    <n v="913"/>
    <x v="3462"/>
    <x v="4"/>
    <n v="6442802245"/>
    <s v="Running Shoes"/>
    <n v="21306267269"/>
    <n v="1"/>
    <n v="517.13"/>
    <n v="568.84299999999996"/>
    <n v="51.713000000000001"/>
  </r>
  <r>
    <s v="gid://shopify/LineItem/2153625124942"/>
    <n v="1689"/>
    <s v="United States"/>
    <s v="Glennie"/>
    <s v="Roscher"/>
    <x v="14"/>
    <n v="4375"/>
    <x v="166"/>
    <x v="0"/>
    <n v="727"/>
    <x v="3463"/>
    <x v="4"/>
    <n v="6442802245"/>
    <s v="Running Shoes"/>
    <n v="26355514757"/>
    <n v="1"/>
    <n v="517.13"/>
    <n v="568.84299999999996"/>
    <n v="51.713000000000001"/>
  </r>
  <r>
    <s v="gid://shopify/LineItem/2152265351246"/>
    <n v="737"/>
    <s v="United States"/>
    <s v="Tucky"/>
    <s v="Gawkes"/>
    <x v="8"/>
    <n v="87675"/>
    <x v="90"/>
    <x v="0"/>
    <n v="4640"/>
    <x v="3464"/>
    <x v="4"/>
    <n v="6689477509"/>
    <s v="Running Shoes"/>
    <n v="1550000000000"/>
    <n v="1"/>
    <n v="831.13"/>
    <n v="914.24300000000005"/>
    <n v="83.113"/>
  </r>
  <r>
    <s v="gid://shopify/LineItem/2160786538574"/>
    <n v="6915"/>
    <s v="United States"/>
    <s v="Gordon"/>
    <s v="Compton"/>
    <x v="17"/>
    <n v="67840"/>
    <x v="38"/>
    <x v="0"/>
    <n v="2262"/>
    <x v="3465"/>
    <x v="4"/>
    <n v="7861516101"/>
    <s v="Flip-Flops"/>
    <n v="29518554629"/>
    <n v="1"/>
    <n v="585.13"/>
    <n v="643.64300000000003"/>
    <n v="58.512999999999998"/>
  </r>
  <r>
    <s v="gid://shopify/LineItem/2157342359630"/>
    <n v="4641"/>
    <s v="United States"/>
    <s v="Eachelle"/>
    <s v="Wiffill"/>
    <x v="34"/>
    <n v="10026"/>
    <x v="106"/>
    <x v="0"/>
    <n v="1980"/>
    <x v="1199"/>
    <x v="4"/>
    <n v="1380000000000"/>
    <s v="Running Shoes"/>
    <n v="12400000000000"/>
    <n v="1"/>
    <n v="497.13"/>
    <n v="546.84299999999996"/>
    <n v="49.713000000000001"/>
  </r>
  <r>
    <s v="gid://shopify/LineItem/2157221183566"/>
    <n v="4511"/>
    <s v="United States"/>
    <s v="Maury"/>
    <s v="Nellies"/>
    <x v="14"/>
    <n v="44335"/>
    <x v="49"/>
    <x v="0"/>
    <n v="1179"/>
    <x v="3466"/>
    <x v="4"/>
    <n v="6689477957"/>
    <s v="Running Shoes"/>
    <n v="26355404485"/>
    <n v="1"/>
    <n v="527.13"/>
    <n v="579.84299999999996"/>
    <n v="52.713000000000001"/>
  </r>
  <r>
    <s v="gid://shopify/LineItem/2155065606222"/>
    <n v="2908"/>
    <s v="United States"/>
    <s v="Rosanne"/>
    <s v="Giovanitti"/>
    <x v="5"/>
    <n v="12001"/>
    <x v="136"/>
    <x v="0"/>
    <n v="3762"/>
    <x v="3366"/>
    <x v="4"/>
    <n v="6964678405"/>
    <s v="Running Shoes"/>
    <n v="24039302725"/>
    <n v="1"/>
    <n v="497.63"/>
    <n v="547.39300000000003"/>
    <n v="49.762999999999998"/>
  </r>
  <r>
    <s v="gid://shopify/LineItem/2154997547086"/>
    <n v="2823"/>
    <s v="United States"/>
    <s v="Braden"/>
    <s v="Sidaway"/>
    <x v="28"/>
    <n v="48349"/>
    <x v="143"/>
    <x v="0"/>
    <n v="2082"/>
    <x v="3467"/>
    <x v="4"/>
    <n v="7861509509"/>
    <s v="Running Shoes"/>
    <n v="29518531525"/>
    <n v="1"/>
    <n v="501.53"/>
    <n v="551.68299999999999"/>
    <n v="50.152999999999999"/>
  </r>
  <r>
    <s v="gid://shopify/LineItem/2153494675534"/>
    <n v="1553"/>
    <s v="United States"/>
    <s v="Huberto"/>
    <s v="Petracek"/>
    <x v="2"/>
    <n v="87435"/>
    <x v="19"/>
    <x v="0"/>
    <n v="1659"/>
    <x v="3039"/>
    <x v="2"/>
    <n v="1380000000000"/>
    <s v="Boots"/>
    <n v="12400000000000"/>
    <n v="1"/>
    <n v="849.13"/>
    <n v="934.04300000000001"/>
    <n v="84.912999999999997"/>
  </r>
  <r>
    <s v="gid://shopify/LineItem/2154057007182"/>
    <n v="2018"/>
    <s v="United States"/>
    <s v="Pearline"/>
    <s v="Coombes"/>
    <x v="33"/>
    <n v="70995"/>
    <x v="345"/>
    <x v="0"/>
    <n v="5052"/>
    <x v="578"/>
    <x v="2"/>
    <n v="1380000000000"/>
    <s v="Boots"/>
    <n v="12400000000000"/>
    <n v="1"/>
    <n v="675.93"/>
    <n v="743.52300000000002"/>
    <n v="67.593000000000004"/>
  </r>
  <r>
    <s v="gid://shopify/LineItem/2156704497742"/>
    <n v="4117"/>
    <s v="United States"/>
    <s v="Horst"/>
    <s v="Djurdjevic"/>
    <x v="43"/>
    <n v="20845"/>
    <x v="270"/>
    <x v="0"/>
    <n v="4580"/>
    <x v="3468"/>
    <x v="2"/>
    <n v="1380000000000"/>
    <s v="Boots"/>
    <n v="12400000000000"/>
    <n v="1"/>
    <n v="537.13"/>
    <n v="590.84299999999996"/>
    <n v="53.713000000000001"/>
  </r>
  <r>
    <s v="gid://shopify/LineItem/2152363851854"/>
    <n v="805"/>
    <s v="United States"/>
    <s v="Neely"/>
    <s v="Ternott"/>
    <x v="28"/>
    <n v="42043"/>
    <x v="118"/>
    <x v="0"/>
    <n v="4738"/>
    <x v="3469"/>
    <x v="2"/>
    <n v="1380000000000"/>
    <s v="Boots"/>
    <n v="12400000000000"/>
    <n v="1"/>
    <n v="517.53"/>
    <n v="569.28300000000002"/>
    <n v="51.753"/>
  </r>
  <r>
    <s v="gid://shopify/LineItem/2154362699854"/>
    <n v="2119"/>
    <s v="United States"/>
    <s v="Guglielma"/>
    <s v="Vamplus"/>
    <x v="9"/>
    <n v="39786"/>
    <x v="15"/>
    <x v="0"/>
    <n v="5"/>
    <x v="2111"/>
    <x v="2"/>
    <n v="1380000000000"/>
    <s v="Boots"/>
    <n v="12400000000000"/>
    <n v="1"/>
    <n v="656.73"/>
    <n v="722.40300000000002"/>
    <n v="65.673000000000002"/>
  </r>
  <r>
    <s v="gid://shopify/LineItem/2153348956238"/>
    <n v="1447"/>
    <s v="United States"/>
    <s v="Misti"/>
    <s v="Fynan"/>
    <x v="8"/>
    <n v="92026"/>
    <x v="90"/>
    <x v="0"/>
    <n v="685"/>
    <x v="2679"/>
    <x v="2"/>
    <n v="1380000000000"/>
    <s v="Boots"/>
    <n v="12400000000000"/>
    <n v="1"/>
    <n v="603.13"/>
    <n v="663.44299999999998"/>
    <n v="60.313000000000002"/>
  </r>
  <r>
    <s v="gid://shopify/LineItem/2158302986318"/>
    <n v="5311"/>
    <s v="United States"/>
    <s v="Dill"/>
    <s v="Bartosek"/>
    <x v="0"/>
    <n v="48765"/>
    <x v="2"/>
    <x v="0"/>
    <n v="605"/>
    <x v="3470"/>
    <x v="2"/>
    <n v="1380000000000"/>
    <s v="Boots"/>
    <n v="12400000000000"/>
    <n v="1"/>
    <n v="723.13"/>
    <n v="795.44299999999998"/>
    <n v="72.313000000000002"/>
  </r>
  <r>
    <s v="gid://shopify/LineItem/2153559949390"/>
    <n v="1632"/>
    <s v="United States"/>
    <s v="Miof mela"/>
    <s v="Sivyour"/>
    <x v="28"/>
    <n v="17290"/>
    <x v="118"/>
    <x v="0"/>
    <n v="5708"/>
    <x v="1090"/>
    <x v="2"/>
    <n v="1380000000000"/>
    <s v="Flip-Flops"/>
    <n v="12400000000000"/>
    <n v="1"/>
    <n v="567.13"/>
    <n v="623.84299999999996"/>
    <n v="56.713000000000001"/>
  </r>
  <r>
    <s v="gid://shopify/LineItem/2154375610446"/>
    <n v="2136"/>
    <s v="United States"/>
    <s v="Orelia"/>
    <s v="Doncaster"/>
    <x v="0"/>
    <n v="10940"/>
    <x v="85"/>
    <x v="0"/>
    <n v="1637"/>
    <x v="3471"/>
    <x v="2"/>
    <n v="1380000000000"/>
    <s v="Running Shoes"/>
    <n v="12400000000000"/>
    <n v="1"/>
    <n v="497.13"/>
    <n v="546.84299999999996"/>
    <n v="49.713000000000001"/>
  </r>
  <r>
    <s v="gid://shopify/LineItem/2153856729166"/>
    <n v="1905"/>
    <s v="United States"/>
    <s v="Tudor"/>
    <s v="Fleay"/>
    <x v="6"/>
    <n v="37780"/>
    <x v="196"/>
    <x v="0"/>
    <n v="3088"/>
    <x v="3472"/>
    <x v="2"/>
    <n v="1380000000000"/>
    <s v="Running Shoes"/>
    <n v="12400000000000"/>
    <n v="1"/>
    <n v="531.92999999999995"/>
    <n v="585.12300000000005"/>
    <n v="53.192999999999998"/>
  </r>
  <r>
    <s v="gid://shopify/LineItem/2154866901070"/>
    <n v="2684"/>
    <s v="United States"/>
    <s v="Jasper"/>
    <s v="Stirtle"/>
    <x v="0"/>
    <n v="92629"/>
    <x v="2"/>
    <x v="0"/>
    <n v="124"/>
    <x v="3473"/>
    <x v="2"/>
    <n v="1380000000000"/>
    <s v="Running Shoes"/>
    <n v="12400000000000"/>
    <n v="1"/>
    <n v="575.13"/>
    <n v="632.64300000000003"/>
    <n v="57.512999999999998"/>
  </r>
  <r>
    <s v="gid://shopify/LineItem/2151919583310"/>
    <n v="519"/>
    <s v="United States"/>
    <s v="Christy"/>
    <s v="Jelly"/>
    <x v="2"/>
    <n v="85777"/>
    <x v="19"/>
    <x v="0"/>
    <n v="2159"/>
    <x v="1873"/>
    <x v="2"/>
    <n v="1380000000000"/>
    <s v="Running Shoes"/>
    <n v="12400000000000"/>
    <n v="1"/>
    <n v="555.92999999999995"/>
    <n v="611.52300000000002"/>
    <n v="55.593000000000004"/>
  </r>
  <r>
    <s v="gid://shopify/LineItem/2153444147278"/>
    <n v="1517"/>
    <s v="United States"/>
    <s v="Devinne"/>
    <s v="Davey"/>
    <x v="1"/>
    <n v="46960"/>
    <x v="27"/>
    <x v="0"/>
    <n v="1944"/>
    <x v="3474"/>
    <x v="2"/>
    <n v="1380000000000"/>
    <s v="Running Shoes"/>
    <n v="12400000000000"/>
    <n v="1"/>
    <n v="618.33000000000004"/>
    <n v="680.16300000000001"/>
    <n v="61.832999999999998"/>
  </r>
  <r>
    <s v="gid://shopify/LineItem/2157056589902"/>
    <n v="4299"/>
    <s v="United States"/>
    <s v="Barry"/>
    <s v="Swains"/>
    <x v="0"/>
    <n v="7174"/>
    <x v="0"/>
    <x v="0"/>
    <n v="6087"/>
    <x v="3475"/>
    <x v="2"/>
    <n v="6689477509"/>
    <s v="Running Shoes"/>
    <n v="22464291845"/>
    <n v="1"/>
    <n v="537.13"/>
    <n v="590.84299999999996"/>
    <n v="53.713000000000001"/>
  </r>
  <r>
    <s v="gid://shopify/LineItem/2159011233870"/>
    <n v="5654"/>
    <s v="United States"/>
    <s v="Laurice"/>
    <s v="Plaskett"/>
    <x v="0"/>
    <n v="57635"/>
    <x v="182"/>
    <x v="0"/>
    <n v="3099"/>
    <x v="3476"/>
    <x v="2"/>
    <n v="6442802245"/>
    <s v="Running Shoes"/>
    <n v="21306266565"/>
    <n v="1"/>
    <n v="565.13"/>
    <n v="621.64300000000003"/>
    <n v="56.512999999999998"/>
  </r>
  <r>
    <s v="gid://shopify/LineItem/2153392013390"/>
    <n v="1472"/>
    <s v="United States"/>
    <s v="Jodie"/>
    <s v="Stealy"/>
    <x v="0"/>
    <n v="58610"/>
    <x v="272"/>
    <x v="0"/>
    <n v="4196"/>
    <x v="2129"/>
    <x v="2"/>
    <n v="7861509637"/>
    <s v="Running Shoes"/>
    <n v="29518533061"/>
    <n v="1"/>
    <n v="733.13"/>
    <n v="806.44299999999998"/>
    <n v="73.313000000000002"/>
  </r>
  <r>
    <s v="gid://shopify/LineItem/2152794357838"/>
    <n v="976"/>
    <s v="United States"/>
    <s v="Alisha"/>
    <s v="McGaughie"/>
    <x v="11"/>
    <n v="40715"/>
    <x v="18"/>
    <x v="0"/>
    <n v="115"/>
    <x v="3477"/>
    <x v="2"/>
    <n v="150000000000"/>
    <s v="Running Shoes"/>
    <n v="1470000000000"/>
    <n v="1"/>
    <n v="595.13"/>
    <n v="654.64300000000003"/>
    <n v="59.512999999999998"/>
  </r>
  <r>
    <s v="gid://shopify/LineItem/2153777266766"/>
    <n v="1846"/>
    <s v="United States"/>
    <s v="Julianne"/>
    <s v="Butland"/>
    <x v="2"/>
    <n v="55395"/>
    <x v="396"/>
    <x v="0"/>
    <n v="3125"/>
    <x v="560"/>
    <x v="2"/>
    <n v="6442802245"/>
    <s v="Running Shoes"/>
    <n v="21306267141"/>
    <n v="1"/>
    <n v="501.53"/>
    <n v="551.68299999999999"/>
    <n v="50.152999999999999"/>
  </r>
  <r>
    <s v="gid://shopify/LineItem/2157180092494"/>
    <n v="4470"/>
    <s v="United States"/>
    <s v="Josiah"/>
    <s v="Filgate"/>
    <x v="31"/>
    <n v="36989"/>
    <x v="144"/>
    <x v="0"/>
    <n v="4574"/>
    <x v="3478"/>
    <x v="2"/>
    <n v="6442802245"/>
    <s v="Running Shoes"/>
    <n v="21306266629"/>
    <n v="1"/>
    <n v="509.53"/>
    <n v="560.48299999999995"/>
    <n v="50.953000000000003"/>
  </r>
  <r>
    <s v="gid://shopify/LineItem/2159584280654"/>
    <n v="6030"/>
    <s v="United States"/>
    <s v="Selena"/>
    <s v="Kovacs"/>
    <x v="2"/>
    <n v="85607"/>
    <x v="80"/>
    <x v="0"/>
    <n v="3737"/>
    <x v="3213"/>
    <x v="2"/>
    <n v="6689477509"/>
    <s v="Running Shoes"/>
    <n v="22464293061"/>
    <n v="1"/>
    <n v="879.13"/>
    <n v="967.04300000000001"/>
    <n v="87.912999999999997"/>
  </r>
  <r>
    <s v="gid://shopify/LineItem/2155293442126"/>
    <n v="3112"/>
    <s v="United States"/>
    <s v="Boyce"/>
    <s v="De Simoni"/>
    <x v="6"/>
    <n v="95608"/>
    <x v="298"/>
    <x v="0"/>
    <n v="6198"/>
    <x v="3479"/>
    <x v="2"/>
    <n v="6689477509"/>
    <s v="Running Shoes"/>
    <n v="22464292101"/>
    <n v="1"/>
    <n v="537.13"/>
    <n v="590.84299999999996"/>
    <n v="53.713000000000001"/>
  </r>
  <r>
    <s v="gid://shopify/LineItem/2156626935886"/>
    <n v="4060"/>
    <s v="United States"/>
    <s v="Cole"/>
    <s v="Denekamp"/>
    <x v="6"/>
    <n v="95641"/>
    <x v="14"/>
    <x v="0"/>
    <n v="2989"/>
    <x v="3480"/>
    <x v="2"/>
    <n v="6689477509"/>
    <s v="Running Shoes"/>
    <n v="22464292101"/>
    <n v="1"/>
    <n v="674.33"/>
    <n v="741.76300000000003"/>
    <n v="67.433000000000007"/>
  </r>
  <r>
    <s v="gid://shopify/LineItem/2154702798926"/>
    <n v="2506"/>
    <s v="United States"/>
    <s v="Washington"/>
    <s v="Stait"/>
    <x v="32"/>
    <n v="20055"/>
    <x v="351"/>
    <x v="0"/>
    <n v="4188"/>
    <x v="3481"/>
    <x v="2"/>
    <n v="6689477509"/>
    <s v="Running Shoes"/>
    <n v="22464293189"/>
    <n v="1"/>
    <n v="586.13"/>
    <n v="644.74300000000005"/>
    <n v="58.613"/>
  </r>
  <r>
    <s v="gid://shopify/LineItem/2152614002766"/>
    <n v="950"/>
    <s v="United States"/>
    <s v="Ailey"/>
    <s v="Munby"/>
    <x v="22"/>
    <n v="13095"/>
    <x v="170"/>
    <x v="0"/>
    <n v="55"/>
    <x v="3482"/>
    <x v="2"/>
    <n v="7861509637"/>
    <s v="Running Shoes"/>
    <n v="29518533125"/>
    <n v="1"/>
    <n v="509.53"/>
    <n v="560.48299999999995"/>
    <n v="50.953000000000003"/>
  </r>
  <r>
    <s v="gid://shopify/LineItem/2154360373326"/>
    <n v="2114"/>
    <s v="United States"/>
    <s v="Darrin"/>
    <s v="Kollasch"/>
    <x v="9"/>
    <n v="28010"/>
    <x v="15"/>
    <x v="0"/>
    <n v="783"/>
    <x v="3483"/>
    <x v="2"/>
    <n v="7861509637"/>
    <s v="Running Shoes"/>
    <n v="29518533125"/>
    <n v="1"/>
    <n v="509.53"/>
    <n v="560.48299999999995"/>
    <n v="50.953000000000003"/>
  </r>
  <r>
    <s v="gid://shopify/LineItem/2152604237902"/>
    <n v="942"/>
    <s v="United States"/>
    <s v="Hi"/>
    <s v="Westmorland"/>
    <x v="6"/>
    <n v="49717"/>
    <x v="81"/>
    <x v="0"/>
    <n v="3237"/>
    <x v="993"/>
    <x v="2"/>
    <n v="7861509637"/>
    <s v="Running Shoes"/>
    <n v="29518532549"/>
    <n v="1"/>
    <n v="587.92999999999995"/>
    <n v="646.72299999999996"/>
    <n v="58.792999999999999"/>
  </r>
  <r>
    <s v="gid://shopify/LineItem/2158114013262"/>
    <n v="5238"/>
    <s v="United States"/>
    <s v="Lucy"/>
    <s v="Calfe"/>
    <x v="26"/>
    <n v="31245"/>
    <x v="242"/>
    <x v="0"/>
    <n v="4769"/>
    <x v="3484"/>
    <x v="2"/>
    <n v="7861509637"/>
    <s v="Running Shoes"/>
    <n v="29518532549"/>
    <n v="1"/>
    <n v="579.92999999999995"/>
    <n v="637.923"/>
    <n v="57.993000000000002"/>
  </r>
  <r>
    <s v="gid://shopify/LineItem/2151188201550"/>
    <n v="20"/>
    <s v="United States"/>
    <s v="Dannie"/>
    <s v="Delea"/>
    <x v="25"/>
    <n v="98186"/>
    <x v="210"/>
    <x v="0"/>
    <n v="3812"/>
    <x v="3485"/>
    <x v="2"/>
    <n v="6442802245"/>
    <s v="Running Shoes"/>
    <n v="21306267205"/>
    <n v="1"/>
    <n v="517.13"/>
    <n v="568.84299999999996"/>
    <n v="51.713000000000001"/>
  </r>
  <r>
    <s v="gid://shopify/LineItem/2155025301582"/>
    <n v="2859"/>
    <s v="United States"/>
    <s v="Antone"/>
    <s v="Possel"/>
    <x v="28"/>
    <n v="10429"/>
    <x v="143"/>
    <x v="0"/>
    <n v="3392"/>
    <x v="1551"/>
    <x v="2"/>
    <n v="6442802245"/>
    <s v="Running Shoes"/>
    <n v="21306267205"/>
    <n v="1"/>
    <n v="501.53"/>
    <n v="551.68299999999999"/>
    <n v="50.152999999999999"/>
  </r>
  <r>
    <s v="gid://shopify/LineItem/2154388389966"/>
    <n v="2150"/>
    <s v="United States"/>
    <s v="Andromache"/>
    <s v="Nelson"/>
    <x v="11"/>
    <n v="87037"/>
    <x v="77"/>
    <x v="0"/>
    <n v="1586"/>
    <x v="442"/>
    <x v="2"/>
    <n v="6442802245"/>
    <s v="Running Shoes"/>
    <n v="21306266693"/>
    <n v="1"/>
    <n v="643.13"/>
    <n v="707.44299999999998"/>
    <n v="64.313000000000002"/>
  </r>
  <r>
    <s v="gid://shopify/LineItem/2161503305806"/>
    <n v="7424"/>
    <s v="United States"/>
    <s v="Ky"/>
    <s v="Grent"/>
    <x v="17"/>
    <n v="6108"/>
    <x v="38"/>
    <x v="0"/>
    <n v="1486"/>
    <x v="2089"/>
    <x v="2"/>
    <n v="6442802245"/>
    <s v="Running Shoes"/>
    <n v="21306266693"/>
    <n v="1"/>
    <n v="658.33"/>
    <n v="724.16300000000001"/>
    <n v="65.832999999999998"/>
  </r>
  <r>
    <s v="gid://shopify/LineItem/2154971693134"/>
    <n v="2791"/>
    <s v="United States"/>
    <s v="Aloisia"/>
    <s v="Caruth"/>
    <x v="28"/>
    <n v="72224"/>
    <x v="59"/>
    <x v="0"/>
    <n v="2211"/>
    <x v="3486"/>
    <x v="2"/>
    <n v="7861509637"/>
    <s v="Running Shoes"/>
    <n v="29518533189"/>
    <n v="1"/>
    <n v="563.92999999999995"/>
    <n v="620.32299999999998"/>
    <n v="56.393000000000001"/>
  </r>
  <r>
    <s v="gid://shopify/LineItem/2155968135246"/>
    <n v="3523"/>
    <s v="United States"/>
    <s v="Gradeigh"/>
    <s v="Kytter"/>
    <x v="2"/>
    <n v="18874"/>
    <x v="312"/>
    <x v="0"/>
    <n v="2731"/>
    <x v="3487"/>
    <x v="2"/>
    <n v="6442802245"/>
    <s v="Running Shoes"/>
    <n v="21306266757"/>
    <n v="1"/>
    <n v="505.43"/>
    <n v="555.97299999999996"/>
    <n v="50.542999999999999"/>
  </r>
  <r>
    <s v="gid://shopify/LineItem/2159586410574"/>
    <n v="6031"/>
    <s v="United States"/>
    <s v="Darb"/>
    <s v="Siaspinski"/>
    <x v="15"/>
    <n v="27868"/>
    <x v="48"/>
    <x v="0"/>
    <n v="1191"/>
    <x v="83"/>
    <x v="2"/>
    <n v="7861509637"/>
    <s v="Running Shoes"/>
    <n v="36825211973"/>
    <n v="1"/>
    <n v="579.92999999999995"/>
    <n v="637.923"/>
    <n v="57.993000000000002"/>
  </r>
  <r>
    <s v="gid://shopify/LineItem/2160177578062"/>
    <n v="6302"/>
    <s v="United States"/>
    <s v="Tait"/>
    <s v="Eburah"/>
    <x v="27"/>
    <n v="97406"/>
    <x v="425"/>
    <x v="0"/>
    <n v="2136"/>
    <x v="3175"/>
    <x v="2"/>
    <n v="7861509637"/>
    <s v="Running Shoes"/>
    <n v="36825211973"/>
    <n v="1"/>
    <n v="509.53"/>
    <n v="560.48299999999995"/>
    <n v="50.953000000000003"/>
  </r>
  <r>
    <s v="gid://shopify/LineItem/2161176936526"/>
    <n v="7217"/>
    <s v="United States"/>
    <s v="Clare"/>
    <s v="Sambiedge"/>
    <x v="21"/>
    <n v="45388"/>
    <x v="92"/>
    <x v="0"/>
    <n v="1995"/>
    <x v="102"/>
    <x v="2"/>
    <n v="150000000000"/>
    <s v="Running Shoes"/>
    <n v="12500000000000"/>
    <n v="1"/>
    <n v="517.13"/>
    <n v="568.84299999999996"/>
    <n v="51.713000000000001"/>
  </r>
  <r>
    <s v="gid://shopify/LineItem/2157818478670"/>
    <n v="5017"/>
    <s v="United States"/>
    <s v="Betta"/>
    <s v="Asbrey"/>
    <x v="17"/>
    <n v="47377"/>
    <x v="38"/>
    <x v="0"/>
    <n v="1433"/>
    <x v="3078"/>
    <x v="2"/>
    <n v="6442802245"/>
    <s v="Running Shoes"/>
    <n v="21306266821"/>
    <n v="1"/>
    <n v="517.13"/>
    <n v="568.84299999999996"/>
    <n v="51.713000000000001"/>
  </r>
  <r>
    <s v="gid://shopify/LineItem/2160695967822"/>
    <n v="6837"/>
    <s v="United States"/>
    <s v="Estel"/>
    <s v="Peakman"/>
    <x v="28"/>
    <n v="38266"/>
    <x v="252"/>
    <x v="0"/>
    <n v="3543"/>
    <x v="1829"/>
    <x v="2"/>
    <n v="7861509637"/>
    <s v="Running Shoes"/>
    <n v="36825512069"/>
    <n v="1"/>
    <n v="527.13"/>
    <n v="579.84299999999996"/>
    <n v="52.713000000000001"/>
  </r>
  <r>
    <s v="gid://shopify/LineItem/2158951006286"/>
    <n v="5605"/>
    <s v="United States"/>
    <s v="Magda"/>
    <s v="Hockey"/>
    <x v="14"/>
    <n v="10361"/>
    <x v="166"/>
    <x v="0"/>
    <n v="3135"/>
    <x v="3488"/>
    <x v="2"/>
    <n v="7861509637"/>
    <s v="Running Shoes"/>
    <n v="36825512069"/>
    <n v="1"/>
    <n v="642.33000000000004"/>
    <n v="706.56299999999999"/>
    <n v="64.233000000000004"/>
  </r>
  <r>
    <s v="gid://shopify/LineItem/2157831127118"/>
    <n v="5025"/>
    <s v="United States"/>
    <s v="Trueman"/>
    <s v="Prin"/>
    <x v="41"/>
    <n v="30660"/>
    <x v="148"/>
    <x v="0"/>
    <n v="1860"/>
    <x v="1628"/>
    <x v="2"/>
    <n v="6689477509"/>
    <s v="Running Shoes"/>
    <n v="1550000000000"/>
    <n v="1"/>
    <n v="537.13"/>
    <n v="590.84299999999996"/>
    <n v="53.713000000000001"/>
  </r>
  <r>
    <s v="gid://shopify/LineItem/2154384982094"/>
    <n v="2142"/>
    <s v="United States"/>
    <s v="Matthaeus"/>
    <s v="Vaen"/>
    <x v="33"/>
    <n v="15820"/>
    <x v="119"/>
    <x v="0"/>
    <n v="4457"/>
    <x v="3489"/>
    <x v="2"/>
    <n v="6689477509"/>
    <s v="Running Shoes"/>
    <n v="1550000000000"/>
    <n v="1"/>
    <n v="517.53"/>
    <n v="569.28300000000002"/>
    <n v="51.753"/>
  </r>
  <r>
    <s v="gid://shopify/LineItem/2155209097294"/>
    <n v="3047"/>
    <s v="United States"/>
    <s v="Shanta"/>
    <s v="Abatelli"/>
    <x v="2"/>
    <n v="20572"/>
    <x v="22"/>
    <x v="0"/>
    <n v="508"/>
    <x v="3490"/>
    <x v="2"/>
    <n v="6689477509"/>
    <s v="Running Shoes"/>
    <n v="1550000000000"/>
    <n v="1"/>
    <n v="713.13"/>
    <n v="784.44299999999998"/>
    <n v="71.313000000000002"/>
  </r>
  <r>
    <s v="gid://shopify/LineItem/2160319889486"/>
    <n v="6497"/>
    <s v="United States"/>
    <s v="Sigismundo"/>
    <s v="Giovannini"/>
    <x v="2"/>
    <n v="31973"/>
    <x v="205"/>
    <x v="0"/>
    <n v="2703"/>
    <x v="1497"/>
    <x v="2"/>
    <n v="6689477509"/>
    <s v="Running Shoes"/>
    <n v="1550000000000"/>
    <n v="1"/>
    <n v="595.92999999999995"/>
    <n v="655.52300000000002"/>
    <n v="59.593000000000004"/>
  </r>
  <r>
    <s v="gid://shopify/LineItem/2153408036942"/>
    <n v="1485"/>
    <s v="United States"/>
    <s v="Tom"/>
    <s v="Cusick"/>
    <x v="6"/>
    <n v="48672"/>
    <x v="235"/>
    <x v="0"/>
    <n v="447"/>
    <x v="942"/>
    <x v="2"/>
    <n v="150000000000"/>
    <s v="Running Shoes"/>
    <n v="1470000000000"/>
    <n v="1"/>
    <n v="517.13"/>
    <n v="568.84299999999996"/>
    <n v="51.713000000000001"/>
  </r>
  <r>
    <s v="gid://shopify/LineItem/2152417951822"/>
    <n v="843"/>
    <s v="United States"/>
    <s v="Rusty"/>
    <s v="Puvia"/>
    <x v="13"/>
    <n v="10250"/>
    <x v="23"/>
    <x v="0"/>
    <n v="13"/>
    <x v="3491"/>
    <x v="2"/>
    <n v="6689477509"/>
    <s v="Running Shoes"/>
    <n v="1550000000000"/>
    <n v="1"/>
    <n v="595.92999999999995"/>
    <n v="655.52300000000002"/>
    <n v="59.593000000000004"/>
  </r>
  <r>
    <s v="gid://shopify/LineItem/2154758766670"/>
    <n v="2581"/>
    <s v="United States"/>
    <s v="Sayers"/>
    <s v="Pirnie"/>
    <x v="29"/>
    <n v="65874"/>
    <x v="67"/>
    <x v="0"/>
    <n v="2607"/>
    <x v="1451"/>
    <x v="2"/>
    <n v="6689477509"/>
    <s v="Running Shoes"/>
    <n v="1550000000000"/>
    <n v="1"/>
    <n v="517.53"/>
    <n v="569.28300000000002"/>
    <n v="51.753"/>
  </r>
  <r>
    <s v="gid://shopify/LineItem/2158567424078"/>
    <n v="5388"/>
    <s v="United States"/>
    <s v="Aldridge"/>
    <s v="Yetton"/>
    <x v="11"/>
    <n v="55383"/>
    <x v="426"/>
    <x v="0"/>
    <n v="372"/>
    <x v="1824"/>
    <x v="2"/>
    <n v="1380000000000"/>
    <s v="Running Shoes"/>
    <n v="12400000000000"/>
    <n v="1"/>
    <n v="602.33000000000004"/>
    <n v="662.56299999999999"/>
    <n v="60.232999999999997"/>
  </r>
  <r>
    <s v="gid://shopify/LineItem/2154725441614"/>
    <n v="2533"/>
    <s v="United States"/>
    <s v="Crystal"/>
    <s v="Shovel"/>
    <x v="23"/>
    <n v="24490"/>
    <x v="204"/>
    <x v="0"/>
    <n v="2652"/>
    <x v="3492"/>
    <x v="2"/>
    <n v="1380000000000"/>
    <s v="Running Shoes"/>
    <n v="12400000000000"/>
    <n v="1"/>
    <n v="497.13"/>
    <n v="546.84299999999996"/>
    <n v="49.713000000000001"/>
  </r>
  <r>
    <s v="gid://shopify/LineItem/2155907383374"/>
    <n v="3480"/>
    <s v="United States"/>
    <s v="Claiborne"/>
    <s v="Kubica"/>
    <x v="17"/>
    <n v="51145"/>
    <x v="38"/>
    <x v="0"/>
    <n v="5669"/>
    <x v="581"/>
    <x v="2"/>
    <n v="1380000000000"/>
    <s v="Running Shoes"/>
    <n v="12400000000000"/>
    <n v="1"/>
    <n v="586.33000000000004"/>
    <n v="644.96299999999997"/>
    <n v="58.633000000000003"/>
  </r>
  <r>
    <s v="gid://shopify/LineItem/2153519743054"/>
    <n v="1583"/>
    <s v="United States"/>
    <s v="Skipp"/>
    <s v="Heaker"/>
    <x v="6"/>
    <n v="78815"/>
    <x v="8"/>
    <x v="0"/>
    <n v="1234"/>
    <x v="48"/>
    <x v="2"/>
    <n v="1380000000000"/>
    <s v="Running Shoes"/>
    <n v="12400000000000"/>
    <n v="1"/>
    <n v="497.13"/>
    <n v="546.84299999999996"/>
    <n v="49.713000000000001"/>
  </r>
  <r>
    <s v="gid://shopify/LineItem/2157033488462"/>
    <n v="4267"/>
    <s v="United States"/>
    <s v="Les"/>
    <s v="Sidwick"/>
    <x v="29"/>
    <n v="77653"/>
    <x v="67"/>
    <x v="0"/>
    <n v="2454"/>
    <x v="2371"/>
    <x v="2"/>
    <n v="1410000000000"/>
    <s v="Running Shoes"/>
    <n v="12500000000000"/>
    <n v="1"/>
    <n v="801.13"/>
    <n v="881.24300000000005"/>
    <n v="80.113"/>
  </r>
  <r>
    <s v="gid://shopify/LineItem/2157166755918"/>
    <n v="4455"/>
    <s v="United States"/>
    <s v="Portie"/>
    <s v="Klimus"/>
    <x v="11"/>
    <n v="12375"/>
    <x v="25"/>
    <x v="0"/>
    <n v="3438"/>
    <x v="3105"/>
    <x v="2"/>
    <n v="1410000000000"/>
    <s v="Running Shoes"/>
    <n v="12500000000000"/>
    <n v="1"/>
    <n v="566.13"/>
    <n v="622.74300000000005"/>
    <n v="56.613"/>
  </r>
  <r>
    <s v="gid://shopify/LineItem/2158955200590"/>
    <n v="5610"/>
    <s v="United States"/>
    <s v="Alisander"/>
    <s v="Brigman"/>
    <x v="0"/>
    <n v="67421"/>
    <x v="272"/>
    <x v="0"/>
    <n v="2196"/>
    <x v="1791"/>
    <x v="2"/>
    <n v="1410000000000"/>
    <s v="Running Shoes"/>
    <n v="12500000000000"/>
    <n v="1"/>
    <n v="763.13"/>
    <n v="839.44299999999998"/>
    <n v="76.313000000000002"/>
  </r>
  <r>
    <s v="gid://shopify/LineItem/2155480809550"/>
    <n v="3200"/>
    <s v="United States"/>
    <s v="Flo"/>
    <s v="McGerraghty"/>
    <x v="14"/>
    <n v="53211"/>
    <x v="150"/>
    <x v="0"/>
    <n v="3769"/>
    <x v="3493"/>
    <x v="2"/>
    <n v="1410000000000"/>
    <s v="Running Shoes"/>
    <n v="12500000000000"/>
    <n v="1"/>
    <n v="595.13"/>
    <n v="654.64300000000003"/>
    <n v="59.512999999999998"/>
  </r>
  <r>
    <s v="gid://shopify/LineItem/2155937792078"/>
    <n v="3508"/>
    <s v="United States"/>
    <s v="Chas"/>
    <s v="Teideman"/>
    <x v="26"/>
    <n v="93116"/>
    <x v="187"/>
    <x v="0"/>
    <n v="6265"/>
    <x v="3494"/>
    <x v="2"/>
    <n v="1430000000000"/>
    <s v="Running Shoes"/>
    <n v="12600000000000"/>
    <n v="1"/>
    <n v="537.13"/>
    <n v="590.84299999999996"/>
    <n v="53.713000000000001"/>
  </r>
  <r>
    <s v="gid://shopify/LineItem/2152184414286"/>
    <n v="704"/>
    <s v="United States"/>
    <s v="Darcy"/>
    <s v="Jolin"/>
    <x v="0"/>
    <n v="82925"/>
    <x v="0"/>
    <x v="0"/>
    <n v="2425"/>
    <x v="3495"/>
    <x v="2"/>
    <n v="1430000000000"/>
    <s v="Running Shoes"/>
    <n v="12600000000000"/>
    <n v="1"/>
    <n v="634.33000000000004"/>
    <n v="697.76300000000003"/>
    <n v="63.433"/>
  </r>
  <r>
    <s v="gid://shopify/LineItem/2157073825870"/>
    <n v="4327"/>
    <s v="United States"/>
    <s v="Luis"/>
    <s v="Haverson"/>
    <x v="2"/>
    <n v="66511"/>
    <x v="80"/>
    <x v="0"/>
    <n v="6159"/>
    <x v="457"/>
    <x v="2"/>
    <n v="9060038213"/>
    <s v="Flip-Flops"/>
    <n v="43174845061"/>
    <n v="1"/>
    <n v="547.13"/>
    <n v="601.84299999999996"/>
    <n v="54.713000000000001"/>
  </r>
  <r>
    <s v="gid://shopify/LineItem/2157965148238"/>
    <n v="5144"/>
    <s v="United States"/>
    <s v="Desmund"/>
    <s v="Hyndman"/>
    <x v="34"/>
    <n v="97559"/>
    <x v="116"/>
    <x v="0"/>
    <n v="2399"/>
    <x v="3496"/>
    <x v="2"/>
    <n v="7861510149"/>
    <s v="Flip-Flops"/>
    <n v="29518537605"/>
    <n v="1"/>
    <n v="615.13"/>
    <n v="676.64300000000003"/>
    <n v="61.512999999999998"/>
  </r>
  <r>
    <s v="gid://shopify/LineItem/2156525715534"/>
    <n v="3999"/>
    <s v="United States"/>
    <s v="Eve"/>
    <s v="Tollemache"/>
    <x v="20"/>
    <n v="11423"/>
    <x v="168"/>
    <x v="0"/>
    <n v="5380"/>
    <x v="1557"/>
    <x v="2"/>
    <n v="7861516101"/>
    <s v="Flip-Flops"/>
    <n v="29518554693"/>
    <n v="1"/>
    <n v="623.13"/>
    <n v="685.44299999999998"/>
    <n v="62.313000000000002"/>
  </r>
  <r>
    <s v="gid://shopify/LineItem/2160280076366"/>
    <n v="6447"/>
    <s v="United States"/>
    <s v="Xylia"/>
    <s v="Coleford"/>
    <x v="0"/>
    <n v="37416"/>
    <x v="182"/>
    <x v="0"/>
    <n v="2381"/>
    <x v="3497"/>
    <x v="2"/>
    <n v="1410000000000"/>
    <s v="Flip-Flops"/>
    <n v="12500000000000"/>
    <n v="1"/>
    <n v="537.13"/>
    <n v="590.84299999999996"/>
    <n v="53.713000000000001"/>
  </r>
  <r>
    <s v="gid://shopify/LineItem/2152038301774"/>
    <n v="596"/>
    <s v="United States"/>
    <s v="Dag"/>
    <s v="Hebson"/>
    <x v="8"/>
    <n v="51548"/>
    <x v="90"/>
    <x v="0"/>
    <n v="2285"/>
    <x v="3498"/>
    <x v="2"/>
    <n v="1380000000000"/>
    <s v="Flip-Flops"/>
    <n v="12400000000000"/>
    <n v="1"/>
    <n v="605.13"/>
    <n v="665.64300000000003"/>
    <n v="60.512999999999998"/>
  </r>
  <r>
    <s v="gid://shopify/LineItem/2156977979470"/>
    <n v="4185"/>
    <s v="United States"/>
    <s v="Aluin"/>
    <s v="Waycott"/>
    <x v="9"/>
    <n v="7559"/>
    <x v="15"/>
    <x v="0"/>
    <n v="4797"/>
    <x v="3499"/>
    <x v="2"/>
    <n v="9060038213"/>
    <s v="Flip-Flops"/>
    <n v="43174845189"/>
    <n v="1"/>
    <n v="547.13"/>
    <n v="601.84299999999996"/>
    <n v="54.713000000000001"/>
  </r>
  <r>
    <s v="gid://shopify/LineItem/2159489384526"/>
    <n v="5968"/>
    <s v="United States"/>
    <s v="Jerrold"/>
    <s v="Witham"/>
    <x v="26"/>
    <n v="22091"/>
    <x v="55"/>
    <x v="0"/>
    <n v="1034"/>
    <x v="1693"/>
    <x v="2"/>
    <n v="9060038213"/>
    <s v="Flip-Flops"/>
    <n v="43174845189"/>
    <n v="1"/>
    <n v="525.53"/>
    <n v="578.08299999999997"/>
    <n v="52.552999999999997"/>
  </r>
  <r>
    <s v="gid://shopify/LineItem/2161375412302"/>
    <n v="7348"/>
    <s v="United States"/>
    <s v="Galina"/>
    <s v="Speer"/>
    <x v="11"/>
    <n v="82697"/>
    <x v="54"/>
    <x v="0"/>
    <n v="2742"/>
    <x v="3500"/>
    <x v="2"/>
    <n v="7861516101"/>
    <s v="Flip-Flops"/>
    <n v="29518554821"/>
    <n v="1"/>
    <n v="507.13"/>
    <n v="557.84299999999996"/>
    <n v="50.713000000000001"/>
  </r>
  <r>
    <s v="gid://shopify/LineItem/2158907818062"/>
    <n v="5582"/>
    <s v="United States"/>
    <s v="Rhodia"/>
    <s v="Vidgeon"/>
    <x v="11"/>
    <n v="11942"/>
    <x v="18"/>
    <x v="0"/>
    <n v="1036"/>
    <x v="3501"/>
    <x v="2"/>
    <n v="7861510149"/>
    <s v="Flip-Flops"/>
    <n v="29518537861"/>
    <n v="1"/>
    <n v="517.13"/>
    <n v="568.84299999999996"/>
    <n v="51.713000000000001"/>
  </r>
  <r>
    <s v="gid://shopify/LineItem/2156087246926"/>
    <n v="3626"/>
    <s v="United States"/>
    <s v="Alecia"/>
    <s v="Freake"/>
    <x v="6"/>
    <n v="29569"/>
    <x v="26"/>
    <x v="0"/>
    <n v="3259"/>
    <x v="1024"/>
    <x v="2"/>
    <n v="150000000000"/>
    <s v="Flip-Flops"/>
    <n v="1470000000000"/>
    <n v="1"/>
    <n v="575.13"/>
    <n v="632.64300000000003"/>
    <n v="57.512999999999998"/>
  </r>
  <r>
    <s v="gid://shopify/LineItem/2154462806094"/>
    <n v="2252"/>
    <s v="United States"/>
    <s v="Niccolo"/>
    <s v="Fiddymont"/>
    <x v="29"/>
    <n v="98297"/>
    <x v="212"/>
    <x v="0"/>
    <n v="2929"/>
    <x v="2210"/>
    <x v="2"/>
    <n v="9060037893"/>
    <s v="Flip-Flops"/>
    <n v="43174843077"/>
    <n v="1"/>
    <n v="509.53"/>
    <n v="560.48299999999995"/>
    <n v="50.953000000000003"/>
  </r>
  <r>
    <s v="gid://shopify/LineItem/2153040576590"/>
    <n v="1161"/>
    <s v="United States"/>
    <s v="Issi"/>
    <s v="Kopps"/>
    <x v="7"/>
    <n v="9201"/>
    <x v="12"/>
    <x v="0"/>
    <n v="2968"/>
    <x v="3502"/>
    <x v="2"/>
    <n v="8495080581"/>
    <s v="Jackets"/>
    <n v="34935746565"/>
    <n v="1"/>
    <n v="737.13"/>
    <n v="810.84299999999996"/>
    <n v="73.712999999999994"/>
  </r>
  <r>
    <s v="gid://shopify/LineItem/2152308408398"/>
    <n v="766"/>
    <s v="United States"/>
    <s v="Odille"/>
    <s v="Hartgill"/>
    <x v="11"/>
    <n v="18863"/>
    <x v="99"/>
    <x v="0"/>
    <n v="838"/>
    <x v="3503"/>
    <x v="2"/>
    <n v="1410000000000"/>
    <s v="Jackets"/>
    <n v="12600000000000"/>
    <n v="1"/>
    <n v="557.53"/>
    <n v="613.28300000000002"/>
    <n v="55.753"/>
  </r>
  <r>
    <s v="gid://shopify/LineItem/2160212148302"/>
    <n v="6338"/>
    <s v="United States"/>
    <s v="Diarmid"/>
    <s v="Dorbon"/>
    <x v="4"/>
    <n v="77155"/>
    <x v="43"/>
    <x v="0"/>
    <n v="643"/>
    <x v="1182"/>
    <x v="2"/>
    <n v="1410000000000"/>
    <s v="Jackets"/>
    <n v="12600000000000"/>
    <n v="1"/>
    <n v="587.13"/>
    <n v="645.84299999999996"/>
    <n v="58.713000000000001"/>
  </r>
  <r>
    <s v="gid://shopify/LineItem/2156263309390"/>
    <n v="3776"/>
    <s v="United States"/>
    <s v="Tulley"/>
    <s v="Soar"/>
    <x v="35"/>
    <n v="70708"/>
    <x v="336"/>
    <x v="0"/>
    <n v="1349"/>
    <x v="3504"/>
    <x v="2"/>
    <n v="150000000000"/>
    <s v="Running Shoes"/>
    <n v="1470000000000"/>
    <n v="1"/>
    <n v="540.73"/>
    <n v="594.803"/>
    <n v="54.073"/>
  </r>
  <r>
    <s v="gid://shopify/LineItem/2153266118734"/>
    <n v="1375"/>
    <s v="United States"/>
    <s v="Skip"/>
    <s v="Harty"/>
    <x v="33"/>
    <n v="41692"/>
    <x v="110"/>
    <x v="0"/>
    <n v="3225"/>
    <x v="433"/>
    <x v="2"/>
    <n v="8787152901"/>
    <s v="Running Shoes"/>
    <n v="39288411525"/>
    <n v="1"/>
    <n v="459.13"/>
    <n v="505.04300000000001"/>
    <n v="45.912999999999997"/>
  </r>
  <r>
    <s v="gid://shopify/LineItem/2160863182926"/>
    <n v="6971"/>
    <s v="United States"/>
    <s v="Dela"/>
    <s v="Izac"/>
    <x v="5"/>
    <n v="61039"/>
    <x v="227"/>
    <x v="0"/>
    <n v="5051"/>
    <x v="432"/>
    <x v="2"/>
    <n v="169000000000"/>
    <s v="Running Shoes"/>
    <n v="1570000000000"/>
    <n v="1"/>
    <n v="517.13"/>
    <n v="568.84299999999996"/>
    <n v="51.713000000000001"/>
  </r>
  <r>
    <s v="gid://shopify/LineItem/2154085875790"/>
    <n v="2035"/>
    <s v="United States"/>
    <s v="Susanna"/>
    <s v="Fosher"/>
    <x v="32"/>
    <n v="91903"/>
    <x v="148"/>
    <x v="0"/>
    <n v="6326"/>
    <x v="3416"/>
    <x v="2"/>
    <n v="58312163333"/>
    <s v="Running Shoes"/>
    <n v="660000000000"/>
    <n v="1"/>
    <n v="464.13"/>
    <n v="510.54300000000001"/>
    <n v="46.412999999999997"/>
  </r>
  <r>
    <s v="gid://shopify/LineItem/2151373897806"/>
    <n v="51"/>
    <s v="United States"/>
    <s v="Vinny"/>
    <s v="Nolli"/>
    <x v="33"/>
    <n v="21806"/>
    <x v="214"/>
    <x v="0"/>
    <n v="2882"/>
    <x v="3505"/>
    <x v="2"/>
    <n v="166000000000"/>
    <s v="Running Shoes"/>
    <n v="1560000000000"/>
    <n v="1"/>
    <n v="615.13"/>
    <n v="676.64300000000003"/>
    <n v="61.512999999999998"/>
  </r>
  <r>
    <s v="gid://shopify/LineItem/2157230391374"/>
    <n v="4522"/>
    <s v="United States"/>
    <s v="Abbye"/>
    <s v="Godsil"/>
    <x v="2"/>
    <n v="13937"/>
    <x v="19"/>
    <x v="0"/>
    <n v="2018"/>
    <x v="3506"/>
    <x v="2"/>
    <n v="150000000000"/>
    <s v="Running Shoes"/>
    <n v="1470000000000"/>
    <n v="1"/>
    <n v="548.73"/>
    <n v="603.60299999999995"/>
    <n v="54.872999999999998"/>
  </r>
  <r>
    <s v="gid://shopify/LineItem/2154923917390"/>
    <n v="2739"/>
    <s v="United States"/>
    <s v="Davidde"/>
    <s v="Farans"/>
    <x v="1"/>
    <n v="47696"/>
    <x v="176"/>
    <x v="0"/>
    <n v="2635"/>
    <x v="66"/>
    <x v="2"/>
    <n v="1380000000000"/>
    <s v="Running Shoes"/>
    <n v="12400000000000"/>
    <n v="1"/>
    <n v="517.13"/>
    <n v="568.84299999999996"/>
    <n v="51.713000000000001"/>
  </r>
  <r>
    <s v="gid://shopify/LineItem/2157095747662"/>
    <n v="4357"/>
    <s v="United States"/>
    <s v="Mechelle"/>
    <s v="Rilston"/>
    <x v="8"/>
    <n v="92847"/>
    <x v="90"/>
    <x v="0"/>
    <n v="3988"/>
    <x v="1811"/>
    <x v="2"/>
    <n v="150000000000"/>
    <s v="Sandals"/>
    <n v="1470000000000"/>
    <n v="1"/>
    <n v="579.92999999999995"/>
    <n v="637.923"/>
    <n v="57.993000000000002"/>
  </r>
  <r>
    <s v="gid://shopify/LineItem/2154602037326"/>
    <n v="2404"/>
    <s v="United States"/>
    <s v="Rossie"/>
    <s v="Packham"/>
    <x v="31"/>
    <n v="89580"/>
    <x v="144"/>
    <x v="0"/>
    <n v="2249"/>
    <x v="644"/>
    <x v="2"/>
    <n v="1410000000000"/>
    <s v="Sandals"/>
    <n v="12500000000000"/>
    <n v="1"/>
    <n v="693.13"/>
    <n v="762.44299999999998"/>
    <n v="69.313000000000002"/>
  </r>
  <r>
    <s v="gid://shopify/LineItem/2158672543822"/>
    <n v="5451"/>
    <s v="United States"/>
    <s v="Krysta"/>
    <s v="Costley"/>
    <x v="17"/>
    <n v="89189"/>
    <x v="341"/>
    <x v="0"/>
    <n v="248"/>
    <x v="135"/>
    <x v="2"/>
    <n v="7405270789"/>
    <s v="Sandals"/>
    <n v="26812003909"/>
    <n v="1"/>
    <n v="493.53"/>
    <n v="542.88300000000004"/>
    <n v="49.353000000000002"/>
  </r>
  <r>
    <s v="gid://shopify/LineItem/2153411870798"/>
    <n v="1493"/>
    <s v="United States"/>
    <s v="Anita"/>
    <s v="Dymocke"/>
    <x v="5"/>
    <n v="31894"/>
    <x v="227"/>
    <x v="0"/>
    <n v="6485"/>
    <x v="408"/>
    <x v="2"/>
    <n v="150000000000"/>
    <s v="Sandals"/>
    <n v="1470000000000"/>
    <n v="1"/>
    <n v="469.53"/>
    <n v="516.48299999999995"/>
    <n v="46.953000000000003"/>
  </r>
  <r>
    <s v="gid://shopify/LineItem/2157248413774"/>
    <n v="4545"/>
    <s v="United States"/>
    <s v="Hale"/>
    <s v="Hitcham"/>
    <x v="5"/>
    <n v="16021"/>
    <x v="93"/>
    <x v="0"/>
    <n v="1472"/>
    <x v="3507"/>
    <x v="2"/>
    <n v="8624691653"/>
    <s v="Running Shoes"/>
    <n v="36980510853"/>
    <n v="1"/>
    <n v="531.92999999999995"/>
    <n v="585.12300000000005"/>
    <n v="53.192999999999998"/>
  </r>
  <r>
    <s v="gid://shopify/LineItem/2160844505166"/>
    <n v="6956"/>
    <s v="United States"/>
    <s v="Joelle"/>
    <s v="Damsell"/>
    <x v="48"/>
    <n v="42535"/>
    <x v="433"/>
    <x v="0"/>
    <n v="1661"/>
    <x v="3508"/>
    <x v="2"/>
    <n v="2350000000000"/>
    <s v="Running Shoes"/>
    <n v="21100000000000"/>
    <n v="1"/>
    <n v="537.13"/>
    <n v="590.84299999999996"/>
    <n v="53.713000000000001"/>
  </r>
  <r>
    <s v="gid://shopify/LineItem/2153850175566"/>
    <n v="1901"/>
    <s v="United States"/>
    <s v="Brade"/>
    <s v="Lockart"/>
    <x v="22"/>
    <n v="24388"/>
    <x v="45"/>
    <x v="0"/>
    <n v="570"/>
    <x v="3509"/>
    <x v="2"/>
    <n v="2340000000000"/>
    <s v="Running Shoes"/>
    <n v="21100000000000"/>
    <n v="1"/>
    <n v="653.13"/>
    <n v="718.44299999999998"/>
    <n v="65.313000000000002"/>
  </r>
  <r>
    <s v="gid://shopify/LineItem/2156473057358"/>
    <n v="3950"/>
    <s v="United States"/>
    <s v="Freddy"/>
    <s v="Gwynne"/>
    <x v="2"/>
    <n v="42797"/>
    <x v="339"/>
    <x v="0"/>
    <n v="3746"/>
    <x v="3510"/>
    <x v="2"/>
    <n v="1780000000000"/>
    <s v="Running Shoes"/>
    <n v="17600000000000"/>
    <n v="1"/>
    <n v="587.92999999999995"/>
    <n v="646.72299999999996"/>
    <n v="58.792999999999999"/>
  </r>
  <r>
    <s v="gid://shopify/LineItem/2154798088270"/>
    <n v="2623"/>
    <s v="United States"/>
    <s v="Corby"/>
    <s v="Tongs"/>
    <x v="29"/>
    <n v="63599"/>
    <x v="167"/>
    <x v="0"/>
    <n v="3780"/>
    <x v="1000"/>
    <x v="2"/>
    <n v="6442800709"/>
    <s v="Running Shoes"/>
    <n v="21306257477"/>
    <n v="1"/>
    <n v="537.13"/>
    <n v="590.84299999999996"/>
    <n v="53.713000000000001"/>
  </r>
  <r>
    <s v="gid://shopify/LineItem/2155313627214"/>
    <n v="3124"/>
    <s v="United States"/>
    <s v="Doralia"/>
    <s v="Yepiskopov"/>
    <x v="1"/>
    <n v="44016"/>
    <x v="10"/>
    <x v="0"/>
    <n v="67"/>
    <x v="3511"/>
    <x v="2"/>
    <n v="1380000000000"/>
    <s v="Running Shoes"/>
    <n v="12400000000000"/>
    <n v="1"/>
    <n v="595.13"/>
    <n v="654.64300000000003"/>
    <n v="59.512999999999998"/>
  </r>
  <r>
    <s v="gid://shopify/LineItem/2159487746126"/>
    <n v="5966"/>
    <s v="United States"/>
    <s v="Breena"/>
    <s v="Rattrie"/>
    <x v="0"/>
    <n v="90474"/>
    <x v="103"/>
    <x v="0"/>
    <n v="3987"/>
    <x v="3512"/>
    <x v="2"/>
    <n v="1430000000000"/>
    <s v="Walking Shoes"/>
    <n v="12600000000000"/>
    <n v="1"/>
    <n v="517.53"/>
    <n v="569.28300000000002"/>
    <n v="51.753"/>
  </r>
  <r>
    <s v="gid://shopify/LineItem/2154064019534"/>
    <n v="2023"/>
    <s v="United States"/>
    <s v="Irena"/>
    <s v="Denton"/>
    <x v="24"/>
    <n v="10735"/>
    <x v="78"/>
    <x v="0"/>
    <n v="2762"/>
    <x v="3513"/>
    <x v="2"/>
    <n v="1410000000000"/>
    <s v="Walking Shoes"/>
    <n v="12500000000000"/>
    <n v="1"/>
    <n v="613.13"/>
    <n v="674.44299999999998"/>
    <n v="61.313000000000002"/>
  </r>
  <r>
    <s v="gid://shopify/LineItem/2160403873870"/>
    <n v="6573"/>
    <s v="United States"/>
    <s v="Monika"/>
    <s v="Cotton"/>
    <x v="6"/>
    <n v="39763"/>
    <x v="123"/>
    <x v="0"/>
    <n v="1145"/>
    <x v="3243"/>
    <x v="2"/>
    <n v="1410000000000"/>
    <s v="Walking Shoes"/>
    <n v="12500000000000"/>
    <n v="1"/>
    <n v="571.92999999999995"/>
    <n v="629.12300000000005"/>
    <n v="57.192999999999998"/>
  </r>
  <r>
    <s v="gid://shopify/LineItem/2160167419982"/>
    <n v="6293"/>
    <s v="United States"/>
    <s v="Bonnibelle"/>
    <s v="Beatey"/>
    <x v="31"/>
    <n v="32183"/>
    <x v="74"/>
    <x v="0"/>
    <n v="2584"/>
    <x v="3514"/>
    <x v="2"/>
    <n v="6689477957"/>
    <s v="Walking Shoes"/>
    <n v="22464299909"/>
    <n v="1"/>
    <n v="666.33"/>
    <n v="732.96299999999997"/>
    <n v="66.632999999999996"/>
  </r>
  <r>
    <s v="gid://shopify/LineItem/2160523903054"/>
    <n v="6691"/>
    <s v="United States"/>
    <s v="Andeee"/>
    <s v="Ridgwell"/>
    <x v="7"/>
    <n v="45882"/>
    <x v="179"/>
    <x v="0"/>
    <n v="2999"/>
    <x v="3515"/>
    <x v="2"/>
    <n v="150000000000"/>
    <s v="Walking Shoes"/>
    <n v="1470000000000"/>
    <n v="1"/>
    <n v="497.13"/>
    <n v="546.84299999999996"/>
    <n v="49.713000000000001"/>
  </r>
  <r>
    <s v="gid://shopify/LineItem/2159096627278"/>
    <n v="5705"/>
    <s v="United States"/>
    <s v="Sheilakathryn"/>
    <s v="Purtell"/>
    <x v="6"/>
    <n v="89356"/>
    <x v="11"/>
    <x v="0"/>
    <n v="5843"/>
    <x v="3516"/>
    <x v="2"/>
    <n v="2350000000000"/>
    <s v="Walking Shoes"/>
    <n v="21100000000000"/>
    <n v="1"/>
    <n v="635.13"/>
    <n v="698.64300000000003"/>
    <n v="63.512999999999998"/>
  </r>
  <r>
    <s v="gid://shopify/LineItem/2151775141966"/>
    <n v="397"/>
    <s v="United States"/>
    <s v="Gerty"/>
    <s v="Rubinov"/>
    <x v="23"/>
    <n v="76264"/>
    <x v="45"/>
    <x v="0"/>
    <n v="2310"/>
    <x v="2816"/>
    <x v="2"/>
    <n v="2340000000000"/>
    <s v="Walking Shoes"/>
    <n v="21100000000000"/>
    <n v="1"/>
    <n v="579.92999999999995"/>
    <n v="637.923"/>
    <n v="57.993000000000002"/>
  </r>
  <r>
    <s v="gid://shopify/LineItem/2158867480654"/>
    <n v="5549"/>
    <s v="United States"/>
    <s v="Minerva"/>
    <s v="O' Connell"/>
    <x v="25"/>
    <n v="57696"/>
    <x v="210"/>
    <x v="0"/>
    <n v="6480"/>
    <x v="3517"/>
    <x v="2"/>
    <n v="1780000000000"/>
    <s v="Walking Shoes"/>
    <n v="17600000000000"/>
    <n v="1"/>
    <n v="761.13"/>
    <n v="837.24300000000005"/>
    <n v="76.113"/>
  </r>
  <r>
    <s v="gid://shopify/LineItem/2160213033038"/>
    <n v="6340"/>
    <s v="United States"/>
    <s v="Delia"/>
    <s v="Ayscough"/>
    <x v="21"/>
    <n v="37184"/>
    <x v="256"/>
    <x v="0"/>
    <n v="816"/>
    <x v="1832"/>
    <x v="2"/>
    <n v="2350000000000"/>
    <s v="Walking Shoes"/>
    <n v="21100000000000"/>
    <n v="1"/>
    <n v="861.13"/>
    <n v="947.24300000000005"/>
    <n v="86.113"/>
  </r>
  <r>
    <s v="gid://shopify/LineItem/2161036689486"/>
    <n v="7099"/>
    <s v="United States"/>
    <s v="Dunstan"/>
    <s v="Reyburn"/>
    <x v="33"/>
    <n v="59830"/>
    <x v="255"/>
    <x v="0"/>
    <n v="5518"/>
    <x v="848"/>
    <x v="2"/>
    <n v="2350000000000"/>
    <s v="Walking Shoes"/>
    <n v="21100000000000"/>
    <n v="1"/>
    <n v="595.92999999999995"/>
    <n v="655.52300000000002"/>
    <n v="59.593000000000004"/>
  </r>
  <r>
    <s v="gid://shopify/LineItem/2157571473486"/>
    <n v="4828"/>
    <s v="United States"/>
    <s v="Frank"/>
    <s v="Rosenbusch"/>
    <x v="6"/>
    <n v="85035"/>
    <x v="140"/>
    <x v="0"/>
    <n v="2827"/>
    <x v="688"/>
    <x v="2"/>
    <n v="1430000000000"/>
    <s v="Walking Shoes"/>
    <n v="12600000000000"/>
    <n v="1"/>
    <n v="625.13"/>
    <n v="687.64300000000003"/>
    <n v="62.512999999999998"/>
  </r>
  <r>
    <s v="gid://shopify/LineItem/2157249232974"/>
    <n v="4547"/>
    <s v="United States"/>
    <s v="Renaud"/>
    <s v="Uren"/>
    <x v="12"/>
    <n v="88206"/>
    <x v="20"/>
    <x v="0"/>
    <n v="1758"/>
    <x v="3507"/>
    <x v="2"/>
    <n v="2340000000000"/>
    <s v="Walking Shoes"/>
    <n v="21100000000000"/>
    <n v="1"/>
    <n v="537.13"/>
    <n v="590.84299999999996"/>
    <n v="53.713000000000001"/>
  </r>
  <r>
    <s v="gid://shopify/LineItem/2159907602510"/>
    <n v="6229"/>
    <s v="United States"/>
    <s v="Cecilio"/>
    <s v="Trunkfield"/>
    <x v="11"/>
    <n v="96928"/>
    <x v="54"/>
    <x v="0"/>
    <n v="4034"/>
    <x v="3518"/>
    <x v="2"/>
    <n v="1410000000000"/>
    <s v="Walking Shoes"/>
    <n v="12500000000000"/>
    <n v="1"/>
    <n v="595.13"/>
    <n v="654.64300000000003"/>
    <n v="59.512999999999998"/>
  </r>
  <r>
    <s v="gid://shopify/LineItem/2160427532366"/>
    <n v="6592"/>
    <s v="United States"/>
    <s v="Harbert"/>
    <s v="Courtier"/>
    <x v="22"/>
    <n v="97535"/>
    <x v="137"/>
    <x v="0"/>
    <n v="2163"/>
    <x v="3112"/>
    <x v="2"/>
    <n v="1430000000000"/>
    <s v="Walking Shoes"/>
    <n v="12600000000000"/>
    <n v="1"/>
    <n v="733.13"/>
    <n v="806.44299999999998"/>
    <n v="73.313000000000002"/>
  </r>
  <r>
    <s v="gid://shopify/LineItem/2153537699918"/>
    <n v="1602"/>
    <s v="United States"/>
    <s v="Elwyn"/>
    <s v="Seer"/>
    <x v="0"/>
    <n v="60584"/>
    <x v="431"/>
    <x v="0"/>
    <n v="817"/>
    <x v="3519"/>
    <x v="2"/>
    <n v="2340000000000"/>
    <s v="Walking Shoes"/>
    <n v="21100000000000"/>
    <n v="1"/>
    <n v="635.13"/>
    <n v="698.64300000000003"/>
    <n v="63.512999999999998"/>
  </r>
  <r>
    <s v="gid://shopify/LineItem/2156495044686"/>
    <n v="3973"/>
    <s v="United States"/>
    <s v="Gareth"/>
    <s v="MacMillan"/>
    <x v="15"/>
    <n v="33308"/>
    <x v="48"/>
    <x v="0"/>
    <n v="4190"/>
    <x v="651"/>
    <x v="2"/>
    <n v="2350000000000"/>
    <s v="Walking Shoes"/>
    <n v="21100000000000"/>
    <n v="1"/>
    <n v="527.13"/>
    <n v="579.84299999999996"/>
    <n v="52.713000000000001"/>
  </r>
  <r>
    <s v="gid://shopify/LineItem/2152907898958"/>
    <n v="1027"/>
    <s v="United States"/>
    <s v="Kendricks"/>
    <s v="Kemwall"/>
    <x v="0"/>
    <n v="18419"/>
    <x v="51"/>
    <x v="0"/>
    <n v="4324"/>
    <x v="450"/>
    <x v="2"/>
    <n v="9058891141"/>
    <s v="Walking Shoes"/>
    <n v="43149345413"/>
    <n v="1"/>
    <n v="688.73"/>
    <n v="757.60299999999995"/>
    <n v="68.873000000000005"/>
  </r>
  <r>
    <s v="gid://shopify/LineItem/2156530597966"/>
    <n v="4002"/>
    <s v="United States"/>
    <s v="Brande"/>
    <s v="Scamp"/>
    <x v="0"/>
    <n v="38045"/>
    <x v="0"/>
    <x v="0"/>
    <n v="2107"/>
    <x v="3520"/>
    <x v="2"/>
    <n v="1410000000000"/>
    <s v="Walking Shoes"/>
    <n v="12500000000000"/>
    <n v="1"/>
    <n v="497.13"/>
    <n v="546.84299999999996"/>
    <n v="49.713000000000001"/>
  </r>
  <r>
    <s v="gid://shopify/LineItem/2160370843726"/>
    <n v="6554"/>
    <s v="United States"/>
    <s v="Ann-marie"/>
    <s v="Cheverell"/>
    <x v="16"/>
    <n v="80983"/>
    <x v="34"/>
    <x v="0"/>
    <n v="5355"/>
    <x v="2401"/>
    <x v="2"/>
    <n v="1410000000000"/>
    <s v="Walking Shoes"/>
    <n v="12500000000000"/>
    <n v="1"/>
    <n v="531.92999999999995"/>
    <n v="585.12300000000005"/>
    <n v="53.192999999999998"/>
  </r>
  <r>
    <s v="gid://shopify/LineItem/2154410606670"/>
    <n v="2185"/>
    <s v="United States"/>
    <s v="Garrick"/>
    <s v="Hansom"/>
    <x v="2"/>
    <n v="7496"/>
    <x v="3"/>
    <x v="0"/>
    <n v="682"/>
    <x v="2745"/>
    <x v="2"/>
    <n v="1420000000000"/>
    <s v="Walking Shoes"/>
    <n v="12600000000000"/>
    <n v="1"/>
    <n v="537.13"/>
    <n v="590.84299999999996"/>
    <n v="53.713000000000001"/>
  </r>
  <r>
    <s v="gid://shopify/LineItem/2152412348494"/>
    <n v="839"/>
    <s v="United States"/>
    <s v="Georas"/>
    <s v="Dengel"/>
    <x v="6"/>
    <n v="54465"/>
    <x v="41"/>
    <x v="0"/>
    <n v="3340"/>
    <x v="3521"/>
    <x v="2"/>
    <n v="1380000000000"/>
    <s v="Walking Shoes"/>
    <n v="12400000000000"/>
    <n v="1"/>
    <n v="485.53"/>
    <n v="534.08299999999997"/>
    <n v="48.552999999999997"/>
  </r>
  <r>
    <s v="gid://shopify/LineItem/2161051435086"/>
    <n v="7108"/>
    <s v="United States"/>
    <s v="Lusa"/>
    <s v="Archambault"/>
    <x v="46"/>
    <n v="26068"/>
    <x v="320"/>
    <x v="0"/>
    <n v="3604"/>
    <x v="3522"/>
    <x v="2"/>
    <n v="150000000000"/>
    <s v="Walking Shoes"/>
    <n v="1470000000000"/>
    <n v="1"/>
    <n v="527.13"/>
    <n v="579.84299999999996"/>
    <n v="52.713000000000001"/>
  </r>
  <r>
    <s v="gid://shopify/LineItem/2155442602062"/>
    <n v="3189"/>
    <s v="United States"/>
    <s v="Mina"/>
    <s v="Leggitt"/>
    <x v="22"/>
    <n v="12039"/>
    <x v="45"/>
    <x v="0"/>
    <n v="4198"/>
    <x v="3523"/>
    <x v="2"/>
    <n v="6442800325"/>
    <s v="Walking Shoes"/>
    <n v="21306251077"/>
    <n v="1"/>
    <n v="497.13"/>
    <n v="546.84299999999996"/>
    <n v="49.713000000000001"/>
  </r>
  <r>
    <s v="gid://shopify/LineItem/2161019617358"/>
    <n v="7089"/>
    <s v="United States"/>
    <s v="Karine"/>
    <s v="Backhouse"/>
    <x v="7"/>
    <n v="95898"/>
    <x v="12"/>
    <x v="0"/>
    <n v="6322"/>
    <x v="3524"/>
    <x v="2"/>
    <n v="1430000000000"/>
    <s v="Walking Shoes"/>
    <n v="12600000000000"/>
    <n v="1"/>
    <n v="537.13"/>
    <n v="590.84299999999996"/>
    <n v="53.713000000000001"/>
  </r>
  <r>
    <s v="gid://shopify/LineItem/2154485186638"/>
    <n v="2276"/>
    <s v="United States"/>
    <s v="Gaynor"/>
    <s v="O'Cuddie"/>
    <x v="34"/>
    <n v="45839"/>
    <x v="116"/>
    <x v="0"/>
    <n v="1035"/>
    <x v="3337"/>
    <x v="2"/>
    <n v="150000000000"/>
    <s v="Walking Shoes"/>
    <n v="1470000000000"/>
    <n v="1"/>
    <n v="605.13"/>
    <n v="665.64300000000003"/>
    <n v="60.512999999999998"/>
  </r>
  <r>
    <s v="gid://shopify/LineItem/2156118147150"/>
    <n v="3650"/>
    <s v="United States"/>
    <s v="Rosanna"/>
    <s v="Ogus"/>
    <x v="11"/>
    <n v="91465"/>
    <x v="18"/>
    <x v="0"/>
    <n v="3435"/>
    <x v="3525"/>
    <x v="2"/>
    <n v="1380000000000"/>
    <s v="Walking Shoes"/>
    <n v="12400000000000"/>
    <n v="1"/>
    <n v="635.13"/>
    <n v="698.64300000000003"/>
    <n v="63.512999999999998"/>
  </r>
  <r>
    <s v="gid://shopify/LineItem/2154484564046"/>
    <n v="2275"/>
    <s v="United States"/>
    <s v="Alma"/>
    <s v="Pasby"/>
    <x v="26"/>
    <n v="82362"/>
    <x v="4"/>
    <x v="0"/>
    <n v="5885"/>
    <x v="3337"/>
    <x v="2"/>
    <n v="1420000000000"/>
    <s v="Walking Shoes"/>
    <n v="12600000000000"/>
    <n v="1"/>
    <n v="635.13"/>
    <n v="698.64300000000003"/>
    <n v="63.512999999999998"/>
  </r>
  <r>
    <s v="gid://shopify/LineItem/2160480190542"/>
    <n v="6651"/>
    <s v="United States"/>
    <s v="Millie"/>
    <s v="Hurton"/>
    <x v="2"/>
    <n v="36997"/>
    <x v="142"/>
    <x v="0"/>
    <n v="1935"/>
    <x v="499"/>
    <x v="2"/>
    <n v="1420000000000"/>
    <s v="Walking Shoes"/>
    <n v="12600000000000"/>
    <n v="1"/>
    <n v="517.53"/>
    <n v="569.28300000000002"/>
    <n v="51.753"/>
  </r>
  <r>
    <s v="gid://shopify/LineItem/2160489922638"/>
    <n v="6660"/>
    <s v="United States"/>
    <s v="Willamina"/>
    <s v="Mayo"/>
    <x v="0"/>
    <n v="79570"/>
    <x v="103"/>
    <x v="0"/>
    <n v="1821"/>
    <x v="3526"/>
    <x v="2"/>
    <n v="2350000000000"/>
    <s v="Walking Shoes"/>
    <n v="21100000000000"/>
    <n v="1"/>
    <n v="537.13"/>
    <n v="590.84299999999996"/>
    <n v="53.713000000000001"/>
  </r>
  <r>
    <s v="gid://shopify/LineItem/2153002860622"/>
    <n v="1125"/>
    <s v="United States"/>
    <s v="Hoyt"/>
    <s v="Adam"/>
    <x v="2"/>
    <n v="81034"/>
    <x v="175"/>
    <x v="0"/>
    <n v="2108"/>
    <x v="3527"/>
    <x v="2"/>
    <n v="150000000000"/>
    <s v="Walking Shoes"/>
    <n v="1470000000000"/>
    <n v="1"/>
    <n v="497.13"/>
    <n v="546.84299999999996"/>
    <n v="49.713000000000001"/>
  </r>
  <r>
    <s v="gid://shopify/LineItem/2154958291022"/>
    <n v="2779"/>
    <s v="United States"/>
    <s v="Emmanuel"/>
    <s v="Mouatt"/>
    <x v="33"/>
    <n v="33928"/>
    <x v="214"/>
    <x v="0"/>
    <n v="2612"/>
    <x v="1732"/>
    <x v="2"/>
    <n v="1780000000000"/>
    <s v="Walking Shoes"/>
    <n v="17600000000000"/>
    <n v="1"/>
    <n v="595.92999999999995"/>
    <n v="655.52300000000002"/>
    <n v="59.593000000000004"/>
  </r>
  <r>
    <s v="gid://shopify/LineItem/2154979917902"/>
    <n v="2799"/>
    <s v="United States"/>
    <s v="Sargent"/>
    <s v="Caisley"/>
    <x v="3"/>
    <n v="95600"/>
    <x v="7"/>
    <x v="0"/>
    <n v="6263"/>
    <x v="2177"/>
    <x v="2"/>
    <n v="1430000000000"/>
    <s v="Walking Shoes"/>
    <n v="12600000000000"/>
    <n v="1"/>
    <n v="517.53"/>
    <n v="569.28300000000002"/>
    <n v="51.753"/>
  </r>
  <r>
    <s v="gid://shopify/LineItem/2160411836494"/>
    <n v="6578"/>
    <s v="United States"/>
    <s v="Chantal"/>
    <s v="Mackley"/>
    <x v="25"/>
    <n v="23405"/>
    <x v="68"/>
    <x v="0"/>
    <n v="1819"/>
    <x v="3528"/>
    <x v="2"/>
    <n v="8624688325"/>
    <s v="Walking Shoes"/>
    <n v="36980478789"/>
    <n v="1"/>
    <n v="723.13"/>
    <n v="795.44299999999998"/>
    <n v="72.313000000000002"/>
  </r>
  <r>
    <s v="gid://shopify/LineItem/2155038343246"/>
    <n v="2874"/>
    <s v="United States"/>
    <s v="Mignon"/>
    <s v="Goldbourn"/>
    <x v="6"/>
    <n v="9984"/>
    <x v="399"/>
    <x v="0"/>
    <n v="2296"/>
    <x v="3529"/>
    <x v="2"/>
    <n v="5886651461"/>
    <s v="Walking Shoes"/>
    <n v="18827886341"/>
    <n v="1"/>
    <n v="517.13"/>
    <n v="568.84299999999996"/>
    <n v="51.713000000000001"/>
  </r>
  <r>
    <s v="gid://shopify/LineItem/2157592445006"/>
    <n v="4844"/>
    <s v="United States"/>
    <s v="Kyrstin"/>
    <s v="Prestland"/>
    <x v="26"/>
    <n v="93072"/>
    <x v="242"/>
    <x v="0"/>
    <n v="563"/>
    <x v="1086"/>
    <x v="2"/>
    <n v="8624692485"/>
    <s v="Walking Shoes"/>
    <n v="36980518277"/>
    <n v="1"/>
    <n v="537.13"/>
    <n v="590.84299999999996"/>
    <n v="53.713000000000001"/>
  </r>
  <r>
    <s v="gid://shopify/LineItem/2155381915726"/>
    <n v="3163"/>
    <s v="United States"/>
    <s v="Willi"/>
    <s v="Alcorn"/>
    <x v="18"/>
    <n v="32955"/>
    <x v="39"/>
    <x v="0"/>
    <n v="4135"/>
    <x v="2858"/>
    <x v="2"/>
    <n v="150000000000"/>
    <s v="Walking Shoes"/>
    <n v="1470000000000"/>
    <n v="1"/>
    <n v="555.13"/>
    <n v="610.64300000000003"/>
    <n v="55.512999999999998"/>
  </r>
  <r>
    <s v="gid://shopify/LineItem/2157085884494"/>
    <n v="4347"/>
    <s v="United States"/>
    <s v="Dyanna"/>
    <s v="Dent"/>
    <x v="2"/>
    <n v="46358"/>
    <x v="172"/>
    <x v="0"/>
    <n v="6341"/>
    <x v="4"/>
    <x v="2"/>
    <n v="150000000000"/>
    <s v="Walking Shoes"/>
    <n v="1470000000000"/>
    <n v="1"/>
    <n v="555.13"/>
    <n v="610.64300000000003"/>
    <n v="55.512999999999998"/>
  </r>
  <r>
    <s v="gid://shopify/LineItem/2154613440590"/>
    <n v="2416"/>
    <s v="United States"/>
    <s v="May"/>
    <s v="Sculley"/>
    <x v="8"/>
    <n v="50004"/>
    <x v="263"/>
    <x v="0"/>
    <n v="1259"/>
    <x v="3530"/>
    <x v="2"/>
    <n v="1380000000000"/>
    <s v="Walking Shoes"/>
    <n v="12400000000000"/>
    <n v="1"/>
    <n v="497.13"/>
    <n v="546.84299999999996"/>
    <n v="49.713000000000001"/>
  </r>
  <r>
    <s v="gid://shopify/LineItem/2158369701966"/>
    <n v="5319"/>
    <s v="United States"/>
    <s v="Alexi"/>
    <s v="Reinbech"/>
    <x v="31"/>
    <n v="55803"/>
    <x v="144"/>
    <x v="0"/>
    <n v="1259"/>
    <x v="3531"/>
    <x v="2"/>
    <n v="1380000000000"/>
    <s v="Walking Shoes"/>
    <n v="12400000000000"/>
    <n v="1"/>
    <n v="485.53"/>
    <n v="534.08299999999997"/>
    <n v="48.552999999999997"/>
  </r>
  <r>
    <s v="gid://shopify/LineItem/2153262121038"/>
    <n v="1370"/>
    <s v="United States"/>
    <s v="Abbi"/>
    <s v="Scemp"/>
    <x v="2"/>
    <n v="87576"/>
    <x v="31"/>
    <x v="0"/>
    <n v="2143"/>
    <x v="3532"/>
    <x v="2"/>
    <n v="1430000000000"/>
    <s v="Walking Shoes"/>
    <n v="12600000000000"/>
    <n v="1"/>
    <n v="537.13"/>
    <n v="590.84299999999996"/>
    <n v="53.713000000000001"/>
  </r>
  <r>
    <s v="gid://shopify/LineItem/2156515885134"/>
    <n v="3988"/>
    <s v="United States"/>
    <s v="Dael"/>
    <s v="Willas"/>
    <x v="37"/>
    <n v="7168"/>
    <x v="173"/>
    <x v="0"/>
    <n v="179"/>
    <x v="3533"/>
    <x v="2"/>
    <n v="1410000000000"/>
    <s v="Walking Shoes"/>
    <n v="12500000000000"/>
    <n v="1"/>
    <n v="497.13"/>
    <n v="546.84299999999996"/>
    <n v="49.713000000000001"/>
  </r>
  <r>
    <s v="gid://shopify/LineItem/2159012610126"/>
    <n v="5657"/>
    <s v="United States"/>
    <s v="Cordi"/>
    <s v="Picknett"/>
    <x v="11"/>
    <n v="11760"/>
    <x v="234"/>
    <x v="0"/>
    <n v="5982"/>
    <x v="5"/>
    <x v="2"/>
    <n v="1410000000000"/>
    <s v="Walking Shoes"/>
    <n v="12500000000000"/>
    <n v="1"/>
    <n v="497.13"/>
    <n v="546.84299999999996"/>
    <n v="49.713000000000001"/>
  </r>
  <r>
    <s v="gid://shopify/LineItem/2161032560718"/>
    <n v="7097"/>
    <s v="United States"/>
    <s v="Abie"/>
    <s v="Hurton"/>
    <x v="19"/>
    <n v="49292"/>
    <x v="40"/>
    <x v="0"/>
    <n v="6383"/>
    <x v="3534"/>
    <x v="2"/>
    <n v="1410000000000"/>
    <s v="Walking Shoes"/>
    <n v="12500000000000"/>
    <n v="1"/>
    <n v="497.13"/>
    <n v="546.84299999999996"/>
    <n v="49.713000000000001"/>
  </r>
  <r>
    <s v="gid://shopify/LineItem/2152312733774"/>
    <n v="772"/>
    <s v="United States"/>
    <s v="Lisetta"/>
    <s v="Gini"/>
    <x v="31"/>
    <n v="71596"/>
    <x v="74"/>
    <x v="0"/>
    <n v="4533"/>
    <x v="3535"/>
    <x v="2"/>
    <n v="150000000000"/>
    <s v="Walking Shoes"/>
    <n v="1470000000000"/>
    <n v="1"/>
    <n v="497.13"/>
    <n v="546.84299999999996"/>
    <n v="49.713000000000001"/>
  </r>
  <r>
    <s v="gid://shopify/LineItem/2153522462798"/>
    <n v="1585"/>
    <s v="United States"/>
    <s v="Marvin"/>
    <s v="Codron"/>
    <x v="1"/>
    <n v="79741"/>
    <x v="27"/>
    <x v="0"/>
    <n v="6300"/>
    <x v="1118"/>
    <x v="2"/>
    <n v="1380000000000"/>
    <s v="Walking Shoes"/>
    <n v="12400000000000"/>
    <n v="1"/>
    <n v="613.13"/>
    <n v="674.44299999999998"/>
    <n v="61.313000000000002"/>
  </r>
  <r>
    <s v="gid://shopify/LineItem/2155052367950"/>
    <n v="2892"/>
    <s v="United States"/>
    <s v="Zelma"/>
    <s v="MacComiskey"/>
    <x v="6"/>
    <n v="55280"/>
    <x v="72"/>
    <x v="0"/>
    <n v="4543"/>
    <x v="3287"/>
    <x v="2"/>
    <n v="1380000000000"/>
    <s v="Walking Shoes"/>
    <n v="12400000000000"/>
    <n v="1"/>
    <n v="497.13"/>
    <n v="546.84299999999996"/>
    <n v="49.713000000000001"/>
  </r>
  <r>
    <s v="gid://shopify/LineItem/2154422272078"/>
    <n v="2199"/>
    <s v="United States"/>
    <s v="Angele"/>
    <s v="Cicetti"/>
    <x v="26"/>
    <n v="18695"/>
    <x v="55"/>
    <x v="0"/>
    <n v="460"/>
    <x v="3536"/>
    <x v="2"/>
    <n v="1420000000000"/>
    <s v="Running Shoes"/>
    <n v="12600000000000"/>
    <n v="1"/>
    <n v="595.92999999999995"/>
    <n v="655.52300000000002"/>
    <n v="59.593000000000004"/>
  </r>
  <r>
    <s v="gid://shopify/LineItem/2156493340750"/>
    <n v="3970"/>
    <s v="United States"/>
    <s v="Hermann"/>
    <s v="Reagan"/>
    <x v="1"/>
    <n v="20414"/>
    <x v="176"/>
    <x v="0"/>
    <n v="3487"/>
    <x v="2066"/>
    <x v="2"/>
    <n v="1380000000000"/>
    <s v="Running Shoes"/>
    <n v="12400000000000"/>
    <n v="1"/>
    <n v="497.13"/>
    <n v="546.84299999999996"/>
    <n v="49.713000000000001"/>
  </r>
  <r>
    <s v="gid://shopify/LineItem/2153927213134"/>
    <n v="1944"/>
    <s v="United States"/>
    <s v="Christiane"/>
    <s v="MacCulloch"/>
    <x v="6"/>
    <n v="1517"/>
    <x v="140"/>
    <x v="0"/>
    <n v="3221"/>
    <x v="3537"/>
    <x v="2"/>
    <n v="150000000000"/>
    <s v="Running Shoes"/>
    <n v="1470000000000"/>
    <n v="1"/>
    <n v="537.13"/>
    <n v="590.84299999999996"/>
    <n v="53.713000000000001"/>
  </r>
  <r>
    <s v="gid://shopify/LineItem/2151788806222"/>
    <n v="417"/>
    <s v="United States"/>
    <s v="Rosalind"/>
    <s v="Gerrans"/>
    <x v="38"/>
    <n v="39887"/>
    <x v="130"/>
    <x v="0"/>
    <n v="4368"/>
    <x v="784"/>
    <x v="2"/>
    <n v="1430000000000"/>
    <s v="Running Shoes"/>
    <n v="12600000000000"/>
    <n v="1"/>
    <n v="666.33"/>
    <n v="732.96299999999997"/>
    <n v="66.632999999999996"/>
  </r>
  <r>
    <s v="gid://shopify/LineItem/2161085055054"/>
    <n v="7143"/>
    <s v="United States"/>
    <s v="Gill"/>
    <s v="O'Toole"/>
    <x v="2"/>
    <n v="8272"/>
    <x v="339"/>
    <x v="0"/>
    <n v="2539"/>
    <x v="94"/>
    <x v="2"/>
    <n v="9058889925"/>
    <s v="Running Shoes"/>
    <n v="43149333637"/>
    <n v="1"/>
    <n v="497.13"/>
    <n v="546.84299999999996"/>
    <n v="49.713000000000001"/>
  </r>
  <r>
    <s v="gid://shopify/LineItem/2158953955406"/>
    <n v="5608"/>
    <s v="United States"/>
    <s v="Tine"/>
    <s v="MacKnockiter"/>
    <x v="34"/>
    <n v="97781"/>
    <x v="116"/>
    <x v="0"/>
    <n v="6386"/>
    <x v="437"/>
    <x v="2"/>
    <n v="1380000000000"/>
    <s v="Running Shoes"/>
    <n v="12400000000000"/>
    <n v="1"/>
    <n v="733.13"/>
    <n v="806.44299999999998"/>
    <n v="73.313000000000002"/>
  </r>
  <r>
    <s v="gid://shopify/LineItem/2151669956686"/>
    <n v="311"/>
    <s v="United States"/>
    <s v="Franciskus"/>
    <s v="Vasse"/>
    <x v="9"/>
    <n v="18223"/>
    <x v="15"/>
    <x v="0"/>
    <n v="6414"/>
    <x v="1533"/>
    <x v="2"/>
    <n v="1380000000000"/>
    <s v="Running Shoes"/>
    <n v="12400000000000"/>
    <n v="1"/>
    <n v="527.13"/>
    <n v="579.84299999999996"/>
    <n v="52.713000000000001"/>
  </r>
  <r>
    <s v="gid://shopify/LineItem/2153563127886"/>
    <n v="1635"/>
    <s v="United States"/>
    <s v="Jilli"/>
    <s v="Crace"/>
    <x v="2"/>
    <n v="80858"/>
    <x v="3"/>
    <x v="0"/>
    <n v="1478"/>
    <x v="2683"/>
    <x v="2"/>
    <n v="1380000000000"/>
    <s v="Running Shoes"/>
    <n v="12400000000000"/>
    <n v="1"/>
    <n v="527.13"/>
    <n v="579.84299999999996"/>
    <n v="52.713000000000001"/>
  </r>
  <r>
    <s v="gid://shopify/LineItem/2156179128398"/>
    <n v="3700"/>
    <s v="United States"/>
    <s v="Jobi"/>
    <s v="Bayston"/>
    <x v="24"/>
    <n v="28877"/>
    <x v="50"/>
    <x v="0"/>
    <n v="505"/>
    <x v="3538"/>
    <x v="2"/>
    <n v="1380000000000"/>
    <s v="Running Shoes"/>
    <n v="12400000000000"/>
    <n v="1"/>
    <n v="781.13"/>
    <n v="859.24300000000005"/>
    <n v="78.113"/>
  </r>
  <r>
    <s v="gid://shopify/LineItem/2159666561102"/>
    <n v="6081"/>
    <s v="United States"/>
    <s v="Evelin"/>
    <s v="Streatfield"/>
    <x v="6"/>
    <n v="7366"/>
    <x v="296"/>
    <x v="0"/>
    <n v="1078"/>
    <x v="3539"/>
    <x v="2"/>
    <n v="1380000000000"/>
    <s v="Running Shoes"/>
    <n v="12400000000000"/>
    <n v="1"/>
    <n v="563.92999999999995"/>
    <n v="620.32299999999998"/>
    <n v="56.393000000000001"/>
  </r>
  <r>
    <s v="gid://shopify/LineItem/2160122560590"/>
    <n v="6271"/>
    <s v="United States"/>
    <s v="Giraud"/>
    <s v="McKee"/>
    <x v="0"/>
    <n v="6998"/>
    <x v="103"/>
    <x v="0"/>
    <n v="788"/>
    <x v="3540"/>
    <x v="2"/>
    <n v="6964678277"/>
    <s v="Running Shoes"/>
    <n v="24039300613"/>
    <n v="1"/>
    <n v="517.13"/>
    <n v="568.84299999999996"/>
    <n v="51.713000000000001"/>
  </r>
  <r>
    <s v="gid://shopify/LineItem/2160276406350"/>
    <n v="6443"/>
    <s v="United States"/>
    <s v="Marta"/>
    <s v="Keyzman"/>
    <x v="11"/>
    <n v="93100"/>
    <x v="293"/>
    <x v="0"/>
    <n v="4290"/>
    <x v="1987"/>
    <x v="2"/>
    <n v="6137292741"/>
    <s v="Running Shoes"/>
    <n v="19946452165"/>
    <n v="1"/>
    <n v="674.33"/>
    <n v="741.76300000000003"/>
    <n v="67.433000000000007"/>
  </r>
  <r>
    <s v="gid://shopify/LineItem/2156988629070"/>
    <n v="4194"/>
    <s v="United States"/>
    <s v="Winny"/>
    <s v="Rosengart"/>
    <x v="29"/>
    <n v="18229"/>
    <x v="167"/>
    <x v="0"/>
    <n v="1221"/>
    <x v="3541"/>
    <x v="2"/>
    <n v="2350000000000"/>
    <s v="Running Shoes"/>
    <n v="21100000000000"/>
    <n v="1"/>
    <n v="517.53"/>
    <n v="569.28300000000002"/>
    <n v="51.753"/>
  </r>
  <r>
    <s v="gid://shopify/LineItem/2157390954574"/>
    <n v="4688"/>
    <s v="United States"/>
    <s v="Carmina"/>
    <s v="Gallico"/>
    <x v="6"/>
    <n v="1134"/>
    <x v="244"/>
    <x v="0"/>
    <n v="440"/>
    <x v="3542"/>
    <x v="2"/>
    <n v="2350000000000"/>
    <s v="Running Shoes"/>
    <n v="21100000000000"/>
    <n v="1"/>
    <n v="595.92999999999995"/>
    <n v="655.52300000000002"/>
    <n v="59.593000000000004"/>
  </r>
  <r>
    <s v="gid://shopify/LineItem/2152962261070"/>
    <n v="1080"/>
    <s v="United States"/>
    <s v="Leilah"/>
    <s v="Kobus"/>
    <x v="22"/>
    <n v="85720"/>
    <x v="17"/>
    <x v="0"/>
    <n v="4628"/>
    <x v="2437"/>
    <x v="2"/>
    <n v="150000000000"/>
    <s v="Running Shoes"/>
    <n v="1470000000000"/>
    <n v="1"/>
    <n v="497.13"/>
    <n v="546.84299999999996"/>
    <n v="49.713000000000001"/>
  </r>
  <r>
    <s v="gid://shopify/LineItem/2155857051726"/>
    <n v="3430"/>
    <s v="United States"/>
    <s v="Jessey"/>
    <s v="Conisbee"/>
    <x v="26"/>
    <n v="48520"/>
    <x v="70"/>
    <x v="0"/>
    <n v="6029"/>
    <x v="1995"/>
    <x v="2"/>
    <n v="150000000000"/>
    <s v="Running Shoes"/>
    <n v="1470000000000"/>
    <n v="1"/>
    <n v="497.13"/>
    <n v="546.84299999999996"/>
    <n v="49.713000000000001"/>
  </r>
  <r>
    <s v="gid://shopify/LineItem/2151468531790"/>
    <n v="120"/>
    <s v="United States"/>
    <s v="Roberta"/>
    <s v="Farenden"/>
    <x v="41"/>
    <n v="30173"/>
    <x v="201"/>
    <x v="0"/>
    <n v="3903"/>
    <x v="204"/>
    <x v="2"/>
    <n v="1410000000000"/>
    <s v="Running Shoes"/>
    <n v="12500000000000"/>
    <n v="1"/>
    <n v="517.53"/>
    <n v="569.28300000000002"/>
    <n v="51.753"/>
  </r>
  <r>
    <s v="gid://shopify/LineItem/2160306815054"/>
    <n v="6477"/>
    <s v="United States"/>
    <s v="Zachary"/>
    <s v="Goodfield"/>
    <x v="6"/>
    <n v="29641"/>
    <x v="154"/>
    <x v="0"/>
    <n v="5585"/>
    <x v="3543"/>
    <x v="2"/>
    <n v="8624688325"/>
    <s v="Running Shoes"/>
    <n v="36980477893"/>
    <n v="1"/>
    <n v="527.13"/>
    <n v="579.84299999999996"/>
    <n v="52.713000000000001"/>
  </r>
  <r>
    <s v="gid://shopify/LineItem/2152421261390"/>
    <n v="846"/>
    <s v="United States"/>
    <s v="Gale"/>
    <s v="McDirmid"/>
    <x v="0"/>
    <n v="41643"/>
    <x v="2"/>
    <x v="0"/>
    <n v="1212"/>
    <x v="1410"/>
    <x v="2"/>
    <n v="1430000000000"/>
    <s v="Running Shoes"/>
    <n v="12600000000000"/>
    <n v="1"/>
    <n v="537.13"/>
    <n v="590.84299999999996"/>
    <n v="53.713000000000001"/>
  </r>
  <r>
    <s v="gid://shopify/LineItem/2152434139214"/>
    <n v="853"/>
    <s v="United States"/>
    <s v="Hildegarde"/>
    <s v="Brecken"/>
    <x v="2"/>
    <n v="38304"/>
    <x v="338"/>
    <x v="0"/>
    <n v="2904"/>
    <x v="3156"/>
    <x v="2"/>
    <n v="1430000000000"/>
    <s v="Running Shoes"/>
    <n v="12600000000000"/>
    <n v="1"/>
    <n v="537.13"/>
    <n v="590.84299999999996"/>
    <n v="53.713000000000001"/>
  </r>
  <r>
    <s v="gid://shopify/LineItem/2160252977230"/>
    <n v="6407"/>
    <s v="United States"/>
    <s v="Mercy"/>
    <s v="Easlea"/>
    <x v="12"/>
    <n v="2228"/>
    <x v="352"/>
    <x v="0"/>
    <n v="6005"/>
    <x v="828"/>
    <x v="2"/>
    <n v="6689477701"/>
    <s v="Running Shoes"/>
    <n v="22464296197"/>
    <n v="1"/>
    <n v="674.33"/>
    <n v="741.76300000000003"/>
    <n v="67.433000000000007"/>
  </r>
  <r>
    <s v="gid://shopify/LineItem/2160463478862"/>
    <n v="6628"/>
    <s v="United States"/>
    <s v="Cate"/>
    <s v="Peregrine"/>
    <x v="28"/>
    <n v="17219"/>
    <x v="252"/>
    <x v="0"/>
    <n v="5146"/>
    <x v="2046"/>
    <x v="2"/>
    <n v="6442802437"/>
    <s v="Running Shoes"/>
    <n v="21306268485"/>
    <n v="1"/>
    <n v="537.13"/>
    <n v="590.84299999999996"/>
    <n v="53.713000000000001"/>
  </r>
  <r>
    <s v="gid://shopify/LineItem/2161444618318"/>
    <n v="7391"/>
    <s v="United States"/>
    <s v="Tamas"/>
    <s v="Harrismith"/>
    <x v="31"/>
    <n v="76505"/>
    <x v="74"/>
    <x v="0"/>
    <n v="3234"/>
    <x v="2699"/>
    <x v="2"/>
    <n v="6442802437"/>
    <s v="Running Shoes"/>
    <n v="21306268485"/>
    <n v="1"/>
    <n v="537.13"/>
    <n v="590.84299999999996"/>
    <n v="53.713000000000001"/>
  </r>
  <r>
    <s v="gid://shopify/LineItem/2155726438478"/>
    <n v="3298"/>
    <s v="United States"/>
    <s v="Freedman"/>
    <s v="MacDonough"/>
    <x v="0"/>
    <n v="52170"/>
    <x v="2"/>
    <x v="0"/>
    <n v="1696"/>
    <x v="3544"/>
    <x v="2"/>
    <n v="150000000000"/>
    <s v="Running Shoes"/>
    <n v="1470000000000"/>
    <n v="1"/>
    <n v="527.13"/>
    <n v="579.84299999999996"/>
    <n v="52.713000000000001"/>
  </r>
  <r>
    <s v="gid://shopify/LineItem/2160928882766"/>
    <n v="7014"/>
    <s v="United States"/>
    <s v="Bone"/>
    <s v="Fearney"/>
    <x v="6"/>
    <n v="67823"/>
    <x v="66"/>
    <x v="0"/>
    <n v="2577"/>
    <x v="1313"/>
    <x v="2"/>
    <n v="1410000000000"/>
    <s v="Running Shoes"/>
    <n v="12500000000000"/>
    <n v="1"/>
    <n v="781.13"/>
    <n v="859.24300000000005"/>
    <n v="78.113"/>
  </r>
  <r>
    <s v="gid://shopify/LineItem/2161238212686"/>
    <n v="7271"/>
    <s v="United States"/>
    <s v="Casi"/>
    <s v="Curm"/>
    <x v="0"/>
    <n v="79772"/>
    <x v="51"/>
    <x v="0"/>
    <n v="2586"/>
    <x v="3545"/>
    <x v="2"/>
    <n v="1410000000000"/>
    <s v="Running Shoes"/>
    <n v="12500000000000"/>
    <n v="1"/>
    <n v="497.13"/>
    <n v="546.84299999999996"/>
    <n v="49.713000000000001"/>
  </r>
  <r>
    <s v="gid://shopify/LineItem/2158514864206"/>
    <n v="5361"/>
    <s v="United States"/>
    <s v="Arnoldo"/>
    <s v="Grandisson"/>
    <x v="28"/>
    <n v="86385"/>
    <x v="143"/>
    <x v="0"/>
    <n v="38"/>
    <x v="2926"/>
    <x v="2"/>
    <n v="6870668613"/>
    <s v="Running Shoes"/>
    <n v="23268252101"/>
    <n v="1"/>
    <n v="507.13"/>
    <n v="557.84299999999996"/>
    <n v="50.713000000000001"/>
  </r>
  <r>
    <s v="gid://shopify/LineItem/2153509224526"/>
    <n v="1568"/>
    <s v="United States"/>
    <s v="Tyne"/>
    <s v="Gerriessen"/>
    <x v="17"/>
    <n v="3048"/>
    <x v="195"/>
    <x v="0"/>
    <n v="308"/>
    <x v="3546"/>
    <x v="2"/>
    <n v="6964674693"/>
    <s v="Running Shoes"/>
    <n v="24039257349"/>
    <n v="1"/>
    <n v="703.13"/>
    <n v="773.44299999999998"/>
    <n v="70.313000000000002"/>
  </r>
  <r>
    <s v="gid://shopify/LineItem/2157565870158"/>
    <n v="4822"/>
    <s v="United States"/>
    <s v="Jakie"/>
    <s v="Yourell"/>
    <x v="0"/>
    <n v="18730"/>
    <x v="272"/>
    <x v="0"/>
    <n v="3946"/>
    <x v="3547"/>
    <x v="2"/>
    <n v="6964674693"/>
    <s v="Running Shoes"/>
    <n v="24039257349"/>
    <n v="1"/>
    <n v="507.13"/>
    <n v="557.84299999999996"/>
    <n v="50.713000000000001"/>
  </r>
  <r>
    <s v="gid://shopify/LineItem/2155809407054"/>
    <n v="3385"/>
    <s v="United States"/>
    <s v="Port"/>
    <s v="Boice"/>
    <x v="2"/>
    <n v="65322"/>
    <x v="19"/>
    <x v="0"/>
    <n v="3678"/>
    <x v="3548"/>
    <x v="2"/>
    <n v="6442800645"/>
    <s v="Running Shoes"/>
    <n v="21306256389"/>
    <n v="1"/>
    <n v="497.13"/>
    <n v="546.84299999999996"/>
    <n v="49.713000000000001"/>
  </r>
  <r>
    <s v="gid://shopify/LineItem/2160424550478"/>
    <n v="6588"/>
    <s v="United States"/>
    <s v="Jacquie"/>
    <s v="Lower"/>
    <x v="26"/>
    <n v="4162"/>
    <x v="70"/>
    <x v="0"/>
    <n v="2564"/>
    <x v="3293"/>
    <x v="2"/>
    <n v="6442801413"/>
    <s v="Running Shoes"/>
    <n v="21306262405"/>
    <n v="1"/>
    <n v="595.92999999999995"/>
    <n v="655.52300000000002"/>
    <n v="59.593000000000004"/>
  </r>
  <r>
    <s v="gid://shopify/LineItem/2160332374094"/>
    <n v="6513"/>
    <s v="United States"/>
    <s v="Bernetta"/>
    <s v="M'Quharge"/>
    <x v="11"/>
    <n v="87698"/>
    <x v="18"/>
    <x v="0"/>
    <n v="3012"/>
    <x v="1700"/>
    <x v="2"/>
    <n v="1380000000000"/>
    <s v="Running Shoes"/>
    <n v="12400000000000"/>
    <n v="1"/>
    <n v="693.13"/>
    <n v="762.44299999999998"/>
    <n v="69.313000000000002"/>
  </r>
  <r>
    <s v="gid://shopify/LineItem/2157842301006"/>
    <n v="5036"/>
    <s v="United States"/>
    <s v="Hanan"/>
    <s v="Oldrey"/>
    <x v="46"/>
    <n v="43284"/>
    <x v="295"/>
    <x v="0"/>
    <n v="1198"/>
    <x v="3549"/>
    <x v="2"/>
    <n v="2350000000000"/>
    <s v="Running Shoes"/>
    <n v="21100000000000"/>
    <n v="1"/>
    <n v="537.13"/>
    <n v="590.84299999999996"/>
    <n v="53.713000000000001"/>
  </r>
  <r>
    <s v="gid://shopify/LineItem/2160436969550"/>
    <n v="6603"/>
    <s v="United States"/>
    <s v="Barbara-anne"/>
    <s v="Callendar"/>
    <x v="6"/>
    <n v="41099"/>
    <x v="141"/>
    <x v="0"/>
    <n v="4397"/>
    <x v="1589"/>
    <x v="2"/>
    <n v="2350000000000"/>
    <s v="Running Shoes"/>
    <n v="21100000000000"/>
    <n v="1"/>
    <n v="704.73"/>
    <n v="775.20299999999997"/>
    <n v="70.472999999999999"/>
  </r>
  <r>
    <s v="gid://shopify/LineItem/2153344237646"/>
    <n v="1444"/>
    <s v="United States"/>
    <s v="Klarika"/>
    <s v="Tidbald"/>
    <x v="21"/>
    <n v="49091"/>
    <x v="64"/>
    <x v="0"/>
    <n v="754"/>
    <x v="3550"/>
    <x v="2"/>
    <n v="150000000000"/>
    <s v="Running Shoes"/>
    <n v="1470000000000"/>
    <n v="1"/>
    <n v="497.13"/>
    <n v="546.84299999999996"/>
    <n v="49.713000000000001"/>
  </r>
  <r>
    <s v="gid://shopify/LineItem/2153515155534"/>
    <n v="1579"/>
    <s v="United States"/>
    <s v="Stanford"/>
    <s v="Hovie"/>
    <x v="42"/>
    <n v="55143"/>
    <x v="220"/>
    <x v="0"/>
    <n v="1010"/>
    <x v="2428"/>
    <x v="2"/>
    <n v="150000000000"/>
    <s v="Running Shoes"/>
    <n v="1470000000000"/>
    <n v="1"/>
    <n v="497.13"/>
    <n v="546.84299999999996"/>
    <n v="49.713000000000001"/>
  </r>
  <r>
    <s v="gid://shopify/LineItem/2153939861582"/>
    <n v="1952"/>
    <s v="United States"/>
    <s v="Rakel"/>
    <s v="Ruf"/>
    <x v="11"/>
    <n v="91432"/>
    <x v="63"/>
    <x v="0"/>
    <n v="2873"/>
    <x v="3551"/>
    <x v="2"/>
    <n v="150000000000"/>
    <s v="Running Shoes"/>
    <n v="1470000000000"/>
    <n v="1"/>
    <n v="497.13"/>
    <n v="546.84299999999996"/>
    <n v="49.713000000000001"/>
  </r>
  <r>
    <s v="gid://shopify/LineItem/2158894284878"/>
    <n v="5570"/>
    <s v="United States"/>
    <s v="Vinny"/>
    <s v="Frudd"/>
    <x v="33"/>
    <n v="37615"/>
    <x v="255"/>
    <x v="0"/>
    <n v="745"/>
    <x v="3552"/>
    <x v="2"/>
    <n v="6689477957"/>
    <s v="Running Shoes"/>
    <n v="22464298565"/>
    <n v="1"/>
    <n v="527.13"/>
    <n v="579.84299999999996"/>
    <n v="52.713000000000001"/>
  </r>
  <r>
    <s v="gid://shopify/LineItem/2159930114126"/>
    <n v="6235"/>
    <s v="United States"/>
    <s v="Catina"/>
    <s v="Brezlaw"/>
    <x v="0"/>
    <n v="21405"/>
    <x v="272"/>
    <x v="0"/>
    <n v="5177"/>
    <x v="3553"/>
    <x v="2"/>
    <n v="2340000000000"/>
    <s v="Running Shoes"/>
    <n v="21100000000000"/>
    <n v="1"/>
    <n v="571.13"/>
    <n v="628.24300000000005"/>
    <n v="57.113"/>
  </r>
  <r>
    <s v="gid://shopify/LineItem/2154864050254"/>
    <n v="2681"/>
    <s v="United States"/>
    <s v="Tomlin"/>
    <s v="Willcocks"/>
    <x v="34"/>
    <n v="61925"/>
    <x v="116"/>
    <x v="0"/>
    <n v="4820"/>
    <x v="3554"/>
    <x v="2"/>
    <n v="5886651461"/>
    <s v="Running Shoes"/>
    <n v="18827886469"/>
    <n v="1"/>
    <n v="517.13"/>
    <n v="568.84299999999996"/>
    <n v="51.713000000000001"/>
  </r>
  <r>
    <s v="gid://shopify/LineItem/2157204111438"/>
    <n v="4499"/>
    <s v="United States"/>
    <s v="Eolande"/>
    <s v="Seldon"/>
    <x v="6"/>
    <n v="81285"/>
    <x v="147"/>
    <x v="0"/>
    <n v="864"/>
    <x v="3300"/>
    <x v="2"/>
    <n v="6870668613"/>
    <s v="Running Shoes"/>
    <n v="23268251589"/>
    <n v="1"/>
    <n v="507.13"/>
    <n v="557.84299999999996"/>
    <n v="50.713000000000001"/>
  </r>
  <r>
    <s v="gid://shopify/LineItem/2155866193998"/>
    <n v="3438"/>
    <s v="United States"/>
    <s v="Elora"/>
    <s v="Zimmer"/>
    <x v="0"/>
    <n v="61465"/>
    <x v="32"/>
    <x v="0"/>
    <n v="6454"/>
    <x v="3555"/>
    <x v="2"/>
    <n v="6964674693"/>
    <s v="Running Shoes"/>
    <n v="24039256901"/>
    <n v="1"/>
    <n v="555.92999999999995"/>
    <n v="611.52300000000002"/>
    <n v="55.593000000000004"/>
  </r>
  <r>
    <s v="gid://shopify/LineItem/2161244176462"/>
    <n v="7277"/>
    <s v="United States"/>
    <s v="Vitoria"/>
    <s v="Cormack"/>
    <x v="0"/>
    <n v="96177"/>
    <x v="85"/>
    <x v="0"/>
    <n v="3378"/>
    <x v="3360"/>
    <x v="2"/>
    <n v="1380000000000"/>
    <s v="Running Shoes"/>
    <n v="12400000000000"/>
    <n v="1"/>
    <n v="485.53"/>
    <n v="534.08299999999997"/>
    <n v="48.552999999999997"/>
  </r>
  <r>
    <s v="gid://shopify/LineItem/2161403494478"/>
    <n v="7370"/>
    <s v="United States"/>
    <s v="Klarrisa"/>
    <s v="Vecard"/>
    <x v="3"/>
    <n v="69399"/>
    <x v="432"/>
    <x v="0"/>
    <n v="5639"/>
    <x v="3290"/>
    <x v="2"/>
    <n v="2350000000000"/>
    <s v="Running Shoes"/>
    <n v="21100000000000"/>
    <n v="1"/>
    <n v="517.53"/>
    <n v="569.28300000000002"/>
    <n v="51.753"/>
  </r>
  <r>
    <s v="gid://shopify/LineItem/2158040940622"/>
    <n v="5201"/>
    <s v="United States"/>
    <s v="Anallise"/>
    <s v="Meenan"/>
    <x v="2"/>
    <n v="49714"/>
    <x v="19"/>
    <x v="0"/>
    <n v="3146"/>
    <x v="3556"/>
    <x v="2"/>
    <n v="9058887749"/>
    <s v="Running Shoes"/>
    <n v="43149295813"/>
    <n v="1"/>
    <n v="497.13"/>
    <n v="546.84299999999996"/>
    <n v="49.713000000000001"/>
  </r>
  <r>
    <s v="gid://shopify/LineItem/2155779555406"/>
    <n v="3351"/>
    <s v="United States"/>
    <s v="Elwood"/>
    <s v="Joules"/>
    <x v="2"/>
    <n v="59038"/>
    <x v="82"/>
    <x v="0"/>
    <n v="3036"/>
    <x v="3116"/>
    <x v="2"/>
    <n v="1380000000000"/>
    <s v="Running Shoes"/>
    <n v="12500000000000"/>
    <n v="1"/>
    <n v="509.53"/>
    <n v="560.48299999999995"/>
    <n v="50.953000000000003"/>
  </r>
  <r>
    <s v="gid://shopify/LineItem/2153043853390"/>
    <n v="1165"/>
    <s v="United States"/>
    <s v="Aggi"/>
    <s v="Treswell"/>
    <x v="14"/>
    <n v="81259"/>
    <x v="96"/>
    <x v="0"/>
    <n v="4892"/>
    <x v="3392"/>
    <x v="2"/>
    <n v="150000000000"/>
    <s v="Running Shoes"/>
    <n v="1470000000000"/>
    <n v="1"/>
    <n v="1129.1300000000001"/>
    <n v="1242.0429999999999"/>
    <n v="112.913"/>
  </r>
  <r>
    <s v="gid://shopify/LineItem/2154752737358"/>
    <n v="2569"/>
    <s v="United States"/>
    <s v="Warde"/>
    <s v="De Meyer"/>
    <x v="8"/>
    <n v="79864"/>
    <x v="90"/>
    <x v="0"/>
    <n v="3966"/>
    <x v="1923"/>
    <x v="2"/>
    <n v="1410000000000"/>
    <s v="Running Shoes"/>
    <n v="12500000000000"/>
    <n v="1"/>
    <n v="497.13"/>
    <n v="546.84299999999996"/>
    <n v="49.713000000000001"/>
  </r>
  <r>
    <s v="gid://shopify/LineItem/2154019160142"/>
    <n v="2004"/>
    <s v="United States"/>
    <s v="Britt"/>
    <s v="Tomaschke"/>
    <x v="32"/>
    <n v="41941"/>
    <x v="441"/>
    <x v="0"/>
    <n v="6034"/>
    <x v="3557"/>
    <x v="2"/>
    <n v="1380000000000"/>
    <s v="Running Shoes"/>
    <n v="12400000000000"/>
    <n v="1"/>
    <n v="497.13"/>
    <n v="546.84299999999996"/>
    <n v="49.713000000000001"/>
  </r>
  <r>
    <s v="gid://shopify/LineItem/2151998783566"/>
    <n v="568"/>
    <s v="United States"/>
    <s v="Hillard"/>
    <s v="Ast"/>
    <x v="0"/>
    <n v="94063"/>
    <x v="51"/>
    <x v="0"/>
    <n v="5736"/>
    <x v="2183"/>
    <x v="2"/>
    <n v="1380000000000"/>
    <s v="Running Shoes"/>
    <n v="12400000000000"/>
    <n v="1"/>
    <n v="683.13"/>
    <n v="751.44299999999998"/>
    <n v="68.313000000000002"/>
  </r>
  <r>
    <s v="gid://shopify/LineItem/2154614227022"/>
    <n v="2417"/>
    <s v="United States"/>
    <s v="Clayson"/>
    <s v="Medmore"/>
    <x v="26"/>
    <n v="35117"/>
    <x v="55"/>
    <x v="0"/>
    <n v="5673"/>
    <x v="1777"/>
    <x v="2"/>
    <n v="6870669573"/>
    <s v="Running Shoes"/>
    <n v="23268257989"/>
    <n v="1"/>
    <n v="625.13"/>
    <n v="687.64300000000003"/>
    <n v="62.512999999999998"/>
  </r>
  <r>
    <s v="gid://shopify/LineItem/2154695524430"/>
    <n v="2502"/>
    <s v="United States"/>
    <s v="Daron"/>
    <s v="Hefforde"/>
    <x v="0"/>
    <n v="27362"/>
    <x v="97"/>
    <x v="0"/>
    <n v="3411"/>
    <x v="3558"/>
    <x v="2"/>
    <n v="9058889925"/>
    <s v="Running Shoes"/>
    <n v="43149334149"/>
    <n v="1"/>
    <n v="531.92999999999995"/>
    <n v="585.12300000000005"/>
    <n v="53.192999999999998"/>
  </r>
  <r>
    <s v="gid://shopify/LineItem/2157034864718"/>
    <n v="4270"/>
    <s v="United States"/>
    <s v="Todd"/>
    <s v="Pllu"/>
    <x v="6"/>
    <n v="11576"/>
    <x v="11"/>
    <x v="0"/>
    <n v="3954"/>
    <x v="3559"/>
    <x v="2"/>
    <n v="6964678277"/>
    <s v="Running Shoes"/>
    <n v="24039300677"/>
    <n v="1"/>
    <n v="517.13"/>
    <n v="568.84299999999996"/>
    <n v="51.713000000000001"/>
  </r>
  <r>
    <s v="gid://shopify/LineItem/2153147138126"/>
    <n v="1263"/>
    <s v="United States"/>
    <s v="Heywood"/>
    <s v="Stoffer"/>
    <x v="18"/>
    <n v="20183"/>
    <x v="39"/>
    <x v="0"/>
    <n v="4490"/>
    <x v="3560"/>
    <x v="2"/>
    <n v="6689478149"/>
    <s v="Running Shoes"/>
    <n v="22464301381"/>
    <n v="1"/>
    <n v="527.13"/>
    <n v="579.84299999999996"/>
    <n v="52.713000000000001"/>
  </r>
  <r>
    <s v="gid://shopify/LineItem/2151502676046"/>
    <n v="143"/>
    <s v="United States"/>
    <s v="Barnaby"/>
    <s v="Northcott"/>
    <x v="11"/>
    <n v="56930"/>
    <x v="260"/>
    <x v="0"/>
    <n v="5311"/>
    <x v="592"/>
    <x v="2"/>
    <n v="6689478149"/>
    <s v="Running Shoes"/>
    <n v="22464301381"/>
    <n v="1"/>
    <n v="509.53"/>
    <n v="560.48299999999995"/>
    <n v="50.953000000000003"/>
  </r>
  <r>
    <s v="gid://shopify/LineItem/2161013948494"/>
    <n v="7086"/>
    <s v="United States"/>
    <s v="Aile"/>
    <s v="Bouskill"/>
    <x v="6"/>
    <n v="66784"/>
    <x v="244"/>
    <x v="0"/>
    <n v="726"/>
    <x v="2396"/>
    <x v="2"/>
    <n v="6689478149"/>
    <s v="Running Shoes"/>
    <n v="22464301381"/>
    <n v="1"/>
    <n v="615.13"/>
    <n v="676.64300000000003"/>
    <n v="61.512999999999998"/>
  </r>
  <r>
    <s v="gid://shopify/LineItem/2152964390990"/>
    <n v="1083"/>
    <s v="United States"/>
    <s v="Lucien"/>
    <s v="Dahlberg"/>
    <x v="0"/>
    <n v="16421"/>
    <x v="0"/>
    <x v="0"/>
    <n v="5302"/>
    <x v="2631"/>
    <x v="2"/>
    <n v="6137292741"/>
    <s v="Running Shoes"/>
    <n v="19946452229"/>
    <n v="1"/>
    <n v="537.13"/>
    <n v="590.84299999999996"/>
    <n v="53.713000000000001"/>
  </r>
  <r>
    <s v="gid://shopify/LineItem/2152917401678"/>
    <n v="1037"/>
    <s v="United States"/>
    <s v="Debor"/>
    <s v="Pallent"/>
    <x v="11"/>
    <n v="5852"/>
    <x v="77"/>
    <x v="0"/>
    <n v="5650"/>
    <x v="1034"/>
    <x v="2"/>
    <n v="150000000000"/>
    <s v="Running Shoes"/>
    <n v="1470000000000"/>
    <n v="1"/>
    <n v="497.13"/>
    <n v="546.84299999999996"/>
    <n v="49.713000000000001"/>
  </r>
  <r>
    <s v="gid://shopify/LineItem/2154749100110"/>
    <n v="2567"/>
    <s v="United States"/>
    <s v="Bondon"/>
    <s v="Dobbinson"/>
    <x v="13"/>
    <n v="72053"/>
    <x v="56"/>
    <x v="0"/>
    <n v="5824"/>
    <x v="3561"/>
    <x v="2"/>
    <n v="1780000000000"/>
    <s v="Running Shoes"/>
    <n v="17600000000000"/>
    <n v="1"/>
    <n v="733.13"/>
    <n v="806.44299999999998"/>
    <n v="73.313000000000002"/>
  </r>
  <r>
    <s v="gid://shopify/LineItem/2160730079310"/>
    <n v="6870"/>
    <s v="United States"/>
    <s v="Kim"/>
    <s v="Fere"/>
    <x v="0"/>
    <n v="38029"/>
    <x v="2"/>
    <x v="0"/>
    <n v="1980"/>
    <x v="1280"/>
    <x v="2"/>
    <n v="1430000000000"/>
    <s v="Running Shoes"/>
    <n v="12600000000000"/>
    <n v="1"/>
    <n v="537.13"/>
    <n v="590.84299999999996"/>
    <n v="53.713000000000001"/>
  </r>
  <r>
    <s v="gid://shopify/LineItem/2154103832654"/>
    <n v="2042"/>
    <s v="United States"/>
    <s v="Milissent"/>
    <s v="Beardwood"/>
    <x v="17"/>
    <n v="78087"/>
    <x v="145"/>
    <x v="0"/>
    <n v="1837"/>
    <x v="3562"/>
    <x v="2"/>
    <n v="6689477957"/>
    <s v="Running Shoes"/>
    <n v="22464300293"/>
    <n v="1"/>
    <n v="505.13"/>
    <n v="555.64300000000003"/>
    <n v="50.512999999999998"/>
  </r>
  <r>
    <s v="gid://shopify/LineItem/2151640236110"/>
    <n v="293"/>
    <s v="United States"/>
    <s v="Melany"/>
    <s v="Newart"/>
    <x v="10"/>
    <n v="25447"/>
    <x v="199"/>
    <x v="0"/>
    <n v="330"/>
    <x v="2804"/>
    <x v="2"/>
    <n v="6442802437"/>
    <s v="Running Shoes"/>
    <n v="21306268549"/>
    <n v="1"/>
    <n v="595.13"/>
    <n v="654.64300000000003"/>
    <n v="59.512999999999998"/>
  </r>
  <r>
    <s v="gid://shopify/LineItem/2159450423374"/>
    <n v="5943"/>
    <s v="United States"/>
    <s v="Lincoln"/>
    <s v="Beneyto"/>
    <x v="11"/>
    <n v="1050"/>
    <x v="18"/>
    <x v="0"/>
    <n v="353"/>
    <x v="3563"/>
    <x v="2"/>
    <n v="6442802437"/>
    <s v="Running Shoes"/>
    <n v="21306268549"/>
    <n v="1"/>
    <n v="517.53"/>
    <n v="569.28300000000002"/>
    <n v="51.753"/>
  </r>
  <r>
    <s v="gid://shopify/LineItem/2152025489486"/>
    <n v="586"/>
    <s v="United States"/>
    <s v="Meggy"/>
    <s v="Manuele"/>
    <x v="35"/>
    <n v="90319"/>
    <x v="115"/>
    <x v="0"/>
    <n v="3115"/>
    <x v="3564"/>
    <x v="2"/>
    <n v="6442802437"/>
    <s v="Running Shoes"/>
    <n v="21306268549"/>
    <n v="1"/>
    <n v="458.13"/>
    <n v="503.94299999999998"/>
    <n v="45.813000000000002"/>
  </r>
  <r>
    <s v="gid://shopify/LineItem/2155888214094"/>
    <n v="3460"/>
    <s v="United States"/>
    <s v="Camile"/>
    <s v="McCrann"/>
    <x v="24"/>
    <n v="25231"/>
    <x v="78"/>
    <x v="0"/>
    <n v="3488"/>
    <x v="291"/>
    <x v="2"/>
    <n v="5886651461"/>
    <s v="Running Shoes"/>
    <n v="18827886661"/>
    <n v="1"/>
    <n v="501.53"/>
    <n v="551.68299999999999"/>
    <n v="50.152999999999999"/>
  </r>
  <r>
    <s v="gid://shopify/LineItem/2158119518286"/>
    <n v="5242"/>
    <s v="United States"/>
    <s v="Zitella"/>
    <s v="Matten"/>
    <x v="11"/>
    <n v="80503"/>
    <x v="77"/>
    <x v="0"/>
    <n v="5870"/>
    <x v="3565"/>
    <x v="2"/>
    <n v="150000000000"/>
    <s v="Running Shoes"/>
    <n v="1470000000000"/>
    <n v="1"/>
    <n v="655.13"/>
    <n v="720.64300000000003"/>
    <n v="65.513000000000005"/>
  </r>
  <r>
    <s v="gid://shopify/LineItem/2157158596686"/>
    <n v="4445"/>
    <s v="United States"/>
    <s v="Conway"/>
    <s v="Bradder"/>
    <x v="29"/>
    <n v="86248"/>
    <x v="281"/>
    <x v="0"/>
    <n v="4194"/>
    <x v="3566"/>
    <x v="2"/>
    <n v="6716408581"/>
    <s v="Running Shoes"/>
    <n v="22576485637"/>
    <n v="1"/>
    <n v="497.13"/>
    <n v="546.84299999999996"/>
    <n v="49.713000000000001"/>
  </r>
  <r>
    <s v="gid://shopify/LineItem/2157481197646"/>
    <n v="4758"/>
    <s v="United States"/>
    <s v="Garrott"/>
    <s v="Pearsall"/>
    <x v="28"/>
    <n v="48952"/>
    <x v="207"/>
    <x v="0"/>
    <n v="1366"/>
    <x v="969"/>
    <x v="2"/>
    <n v="6716408581"/>
    <s v="Running Shoes"/>
    <n v="22576485637"/>
    <n v="1"/>
    <n v="485.53"/>
    <n v="534.08299999999997"/>
    <n v="48.552999999999997"/>
  </r>
  <r>
    <s v="gid://shopify/LineItem/2153501196366"/>
    <n v="1561"/>
    <s v="United States"/>
    <s v="Leta"/>
    <s v="Millberg"/>
    <x v="6"/>
    <n v="12707"/>
    <x v="60"/>
    <x v="0"/>
    <n v="2855"/>
    <x v="1500"/>
    <x v="2"/>
    <n v="2340000000000"/>
    <s v="Running Shoes"/>
    <n v="21100000000000"/>
    <n v="1"/>
    <n v="587.92999999999995"/>
    <n v="646.72299999999996"/>
    <n v="58.792999999999999"/>
  </r>
  <r>
    <s v="gid://shopify/LineItem/2153173942350"/>
    <n v="1294"/>
    <s v="United States"/>
    <s v="Cooper"/>
    <s v="Ick"/>
    <x v="41"/>
    <n v="16530"/>
    <x v="201"/>
    <x v="0"/>
    <n v="2723"/>
    <x v="3567"/>
    <x v="2"/>
    <n v="1380000000000"/>
    <s v="Running Shoes"/>
    <n v="12400000000000"/>
    <n v="1"/>
    <n v="497.13"/>
    <n v="546.84299999999996"/>
    <n v="49.713000000000001"/>
  </r>
  <r>
    <s v="gid://shopify/LineItem/2153743941710"/>
    <n v="1816"/>
    <s v="United States"/>
    <s v="Etienne"/>
    <s v="Bucktrout"/>
    <x v="0"/>
    <n v="78701"/>
    <x v="2"/>
    <x v="0"/>
    <n v="5781"/>
    <x v="2314"/>
    <x v="2"/>
    <n v="1380000000000"/>
    <s v="Running Shoes"/>
    <n v="12400000000000"/>
    <n v="1"/>
    <n v="485.53"/>
    <n v="534.08299999999997"/>
    <n v="48.552999999999997"/>
  </r>
  <r>
    <s v="gid://shopify/LineItem/2156279332942"/>
    <n v="3788"/>
    <s v="United States"/>
    <s v="Valentia"/>
    <s v="Chesney"/>
    <x v="6"/>
    <n v="15012"/>
    <x v="419"/>
    <x v="0"/>
    <n v="154"/>
    <x v="3568"/>
    <x v="2"/>
    <n v="7489792325"/>
    <s v="Running Shoes"/>
    <n v="27618275845"/>
    <n v="1"/>
    <n v="507.13"/>
    <n v="557.84299999999996"/>
    <n v="50.713000000000001"/>
  </r>
  <r>
    <s v="gid://shopify/LineItem/2158833926222"/>
    <n v="5525"/>
    <s v="United States"/>
    <s v="Agnes"/>
    <s v="Gove"/>
    <x v="2"/>
    <n v="99495"/>
    <x v="208"/>
    <x v="0"/>
    <n v="2571"/>
    <x v="3569"/>
    <x v="2"/>
    <n v="8624692613"/>
    <s v="Running Shoes"/>
    <n v="36980519749"/>
    <n v="1"/>
    <n v="531.92999999999995"/>
    <n v="585.12300000000005"/>
    <n v="53.192999999999998"/>
  </r>
  <r>
    <s v="gid://shopify/LineItem/2160909582414"/>
    <n v="6999"/>
    <s v="United States"/>
    <s v="Fawne"/>
    <s v="Seyers"/>
    <x v="2"/>
    <n v="81163"/>
    <x v="401"/>
    <x v="0"/>
    <n v="1007"/>
    <x v="2241"/>
    <x v="2"/>
    <n v="8624692613"/>
    <s v="Running Shoes"/>
    <n v="36980519749"/>
    <n v="1"/>
    <n v="497.13"/>
    <n v="546.84299999999996"/>
    <n v="49.713000000000001"/>
  </r>
  <r>
    <s v="gid://shopify/LineItem/2154474766414"/>
    <n v="2267"/>
    <s v="United States"/>
    <s v="Jonell"/>
    <s v="Peyzer"/>
    <x v="6"/>
    <n v="62502"/>
    <x v="81"/>
    <x v="0"/>
    <n v="1491"/>
    <x v="3570"/>
    <x v="2"/>
    <n v="6442800325"/>
    <s v="Running Shoes"/>
    <n v="21306251205"/>
    <n v="1"/>
    <n v="555.13"/>
    <n v="610.64300000000003"/>
    <n v="55.512999999999998"/>
  </r>
  <r>
    <s v="gid://shopify/LineItem/2154089840718"/>
    <n v="2038"/>
    <s v="United States"/>
    <s v="Margaret"/>
    <s v="Gillam"/>
    <x v="6"/>
    <n v="71366"/>
    <x v="147"/>
    <x v="0"/>
    <n v="3786"/>
    <x v="3571"/>
    <x v="2"/>
    <n v="6442800197"/>
    <s v="Running Shoes"/>
    <n v="21306250053"/>
    <n v="1"/>
    <n v="485.53"/>
    <n v="534.08299999999997"/>
    <n v="48.552999999999997"/>
  </r>
  <r>
    <s v="gid://shopify/LineItem/2161260068942"/>
    <n v="7292"/>
    <s v="United States"/>
    <s v="Tracy"/>
    <s v="Longmate"/>
    <x v="6"/>
    <n v="12961"/>
    <x v="66"/>
    <x v="0"/>
    <n v="6217"/>
    <x v="334"/>
    <x v="2"/>
    <n v="6442800197"/>
    <s v="Running Shoes"/>
    <n v="21306250053"/>
    <n v="1"/>
    <n v="555.13"/>
    <n v="610.64300000000003"/>
    <n v="55.512999999999998"/>
  </r>
  <r>
    <s v="gid://shopify/LineItem/2159390654542"/>
    <n v="5908"/>
    <s v="United States"/>
    <s v="Nonna"/>
    <s v="Besant"/>
    <x v="9"/>
    <n v="27602"/>
    <x v="15"/>
    <x v="0"/>
    <n v="3607"/>
    <x v="3572"/>
    <x v="2"/>
    <n v="9058887749"/>
    <s v="Running Shoes"/>
    <n v="43149296325"/>
    <n v="1"/>
    <n v="497.13"/>
    <n v="546.84299999999996"/>
    <n v="49.713000000000001"/>
  </r>
  <r>
    <s v="gid://shopify/LineItem/2160454467662"/>
    <n v="6618"/>
    <s v="United States"/>
    <s v="Audrey"/>
    <s v="Bashford"/>
    <x v="27"/>
    <n v="17733"/>
    <x v="57"/>
    <x v="0"/>
    <n v="1880"/>
    <x v="1901"/>
    <x v="2"/>
    <n v="1410000000000"/>
    <s v="Running Shoes"/>
    <n v="12500000000000"/>
    <n v="1"/>
    <n v="485.53"/>
    <n v="534.08299999999997"/>
    <n v="48.552999999999997"/>
  </r>
  <r>
    <s v="gid://shopify/LineItem/2160251600974"/>
    <n v="6403"/>
    <s v="United States"/>
    <s v="Scarface"/>
    <s v="Bourchier"/>
    <x v="0"/>
    <n v="42575"/>
    <x v="283"/>
    <x v="0"/>
    <n v="1046"/>
    <x v="1445"/>
    <x v="2"/>
    <n v="1380000000000"/>
    <s v="Running Shoes"/>
    <n v="12400000000000"/>
    <n v="1"/>
    <n v="507.13"/>
    <n v="557.84299999999996"/>
    <n v="50.713000000000001"/>
  </r>
  <r>
    <s v="gid://shopify/LineItem/2152611840078"/>
    <n v="947"/>
    <s v="United States"/>
    <s v="Royce"/>
    <s v="Jeynes"/>
    <x v="2"/>
    <n v="17770"/>
    <x v="276"/>
    <x v="0"/>
    <n v="2902"/>
    <x v="1680"/>
    <x v="2"/>
    <n v="150000000000"/>
    <s v="Running Shoes"/>
    <n v="1470000000000"/>
    <n v="1"/>
    <n v="744.73"/>
    <n v="819.20299999999997"/>
    <n v="74.472999999999999"/>
  </r>
  <r>
    <s v="gid://shopify/LineItem/2153704783950"/>
    <n v="1769"/>
    <s v="United States"/>
    <s v="Killy"/>
    <s v="Bounde"/>
    <x v="26"/>
    <n v="66711"/>
    <x v="138"/>
    <x v="0"/>
    <n v="2400"/>
    <x v="3573"/>
    <x v="2"/>
    <n v="150000000000"/>
    <s v="Running Shoes"/>
    <n v="1470000000000"/>
    <n v="1"/>
    <n v="497.13"/>
    <n v="546.84299999999996"/>
    <n v="49.713000000000001"/>
  </r>
  <r>
    <s v="gid://shopify/LineItem/2153119973454"/>
    <n v="1243"/>
    <s v="United States"/>
    <s v="Dulcine"/>
    <s v="Hankard"/>
    <x v="0"/>
    <n v="47121"/>
    <x v="190"/>
    <x v="0"/>
    <n v="2909"/>
    <x v="3574"/>
    <x v="2"/>
    <n v="6689477957"/>
    <s v="Running Shoes"/>
    <n v="22464298693"/>
    <n v="1"/>
    <n v="527.13"/>
    <n v="579.84299999999996"/>
    <n v="52.713000000000001"/>
  </r>
  <r>
    <s v="gid://shopify/LineItem/2157629112398"/>
    <n v="4872"/>
    <s v="United States"/>
    <s v="Karel"/>
    <s v="Conigsby"/>
    <x v="17"/>
    <n v="8464"/>
    <x v="378"/>
    <x v="0"/>
    <n v="3777"/>
    <x v="3575"/>
    <x v="2"/>
    <n v="6689477957"/>
    <s v="Running Shoes"/>
    <n v="22464298693"/>
    <n v="1"/>
    <n v="527.13"/>
    <n v="579.84299999999996"/>
    <n v="52.713000000000001"/>
  </r>
  <r>
    <s v="gid://shopify/LineItem/2158759706702"/>
    <n v="5481"/>
    <s v="United States"/>
    <s v="Al"/>
    <s v="Witheridge"/>
    <x v="5"/>
    <n v="65862"/>
    <x v="227"/>
    <x v="0"/>
    <n v="4194"/>
    <x v="3576"/>
    <x v="2"/>
    <n v="6689477957"/>
    <s v="Running Shoes"/>
    <n v="22464298693"/>
    <n v="1"/>
    <n v="509.53"/>
    <n v="560.48299999999995"/>
    <n v="50.953000000000003"/>
  </r>
  <r>
    <s v="gid://shopify/LineItem/2154367221838"/>
    <n v="2125"/>
    <s v="United States"/>
    <s v="Val"/>
    <s v="Roberti"/>
    <x v="2"/>
    <n v="77338"/>
    <x v="19"/>
    <x v="0"/>
    <n v="6191"/>
    <x v="3577"/>
    <x v="2"/>
    <n v="1430000000000"/>
    <s v="Running Shoes"/>
    <n v="12600000000000"/>
    <n v="1"/>
    <n v="517.53"/>
    <n v="569.28300000000002"/>
    <n v="51.753"/>
  </r>
  <r>
    <s v="gid://shopify/LineItem/2154623565902"/>
    <n v="2426"/>
    <s v="United States"/>
    <s v="Norine"/>
    <s v="Newburn"/>
    <x v="2"/>
    <n v="79892"/>
    <x v="155"/>
    <x v="0"/>
    <n v="1136"/>
    <x v="2519"/>
    <x v="2"/>
    <n v="5886651461"/>
    <s v="Running Shoes"/>
    <n v="18827886597"/>
    <n v="1"/>
    <n v="517.13"/>
    <n v="568.84299999999996"/>
    <n v="51.713000000000001"/>
  </r>
  <r>
    <s v="gid://shopify/LineItem/2159365161038"/>
    <n v="5887"/>
    <s v="United States"/>
    <s v="Cordi"/>
    <s v="Boots"/>
    <x v="29"/>
    <n v="75295"/>
    <x v="151"/>
    <x v="0"/>
    <n v="5733"/>
    <x v="3578"/>
    <x v="2"/>
    <n v="8624688581"/>
    <s v="Running Shoes"/>
    <n v="36980482053"/>
    <n v="1"/>
    <n v="497.13"/>
    <n v="546.84299999999996"/>
    <n v="49.713000000000001"/>
  </r>
  <r>
    <s v="gid://shopify/LineItem/2155719983182"/>
    <n v="3289"/>
    <s v="United States"/>
    <s v="Garold"/>
    <s v="Turpin"/>
    <x v="2"/>
    <n v="7096"/>
    <x v="258"/>
    <x v="0"/>
    <n v="4391"/>
    <x v="1531"/>
    <x v="2"/>
    <n v="150000000000"/>
    <s v="Running Shoes"/>
    <n v="1470000000000"/>
    <n v="1"/>
    <n v="497.63"/>
    <n v="547.39300000000003"/>
    <n v="49.762999999999998"/>
  </r>
  <r>
    <s v="gid://shopify/LineItem/2160676339790"/>
    <n v="6816"/>
    <s v="United States"/>
    <s v="Ophelie"/>
    <s v="Bakes"/>
    <x v="17"/>
    <n v="34633"/>
    <x v="323"/>
    <x v="0"/>
    <n v="3926"/>
    <x v="2584"/>
    <x v="2"/>
    <n v="6442799621"/>
    <s v="Running Shoes"/>
    <n v="21306244997"/>
    <n v="1"/>
    <n v="565.13"/>
    <n v="621.64300000000003"/>
    <n v="56.512999999999998"/>
  </r>
  <r>
    <s v="gid://shopify/LineItem/2160674209870"/>
    <n v="6812"/>
    <s v="United States"/>
    <s v="Hilary"/>
    <s v="Joney"/>
    <x v="11"/>
    <n v="54125"/>
    <x v="131"/>
    <x v="0"/>
    <n v="6057"/>
    <x v="85"/>
    <x v="2"/>
    <n v="6442799621"/>
    <s v="Running Shoes"/>
    <n v="21306244997"/>
    <n v="1"/>
    <n v="493.53"/>
    <n v="542.88300000000004"/>
    <n v="49.353000000000002"/>
  </r>
  <r>
    <s v="gid://shopify/LineItem/2160904241230"/>
    <n v="6997"/>
    <s v="United States"/>
    <s v="Nessie"/>
    <s v="Outlaw"/>
    <x v="14"/>
    <n v="65239"/>
    <x v="423"/>
    <x v="0"/>
    <n v="764"/>
    <x v="3579"/>
    <x v="2"/>
    <n v="6442799621"/>
    <s v="Running Shoes"/>
    <n v="21306244997"/>
    <n v="1"/>
    <n v="539.92999999999995"/>
    <n v="593.923"/>
    <n v="53.993000000000002"/>
  </r>
  <r>
    <s v="gid://shopify/LineItem/2153186852942"/>
    <n v="1306"/>
    <s v="United States"/>
    <s v="Brynne"/>
    <s v="Conklin"/>
    <x v="25"/>
    <n v="87401"/>
    <x v="160"/>
    <x v="0"/>
    <n v="382"/>
    <x v="190"/>
    <x v="2"/>
    <n v="6442800645"/>
    <s v="Running Shoes"/>
    <n v="21306255493"/>
    <n v="1"/>
    <n v="497.13"/>
    <n v="546.84299999999996"/>
    <n v="49.713000000000001"/>
  </r>
  <r>
    <s v="gid://shopify/LineItem/2160256417870"/>
    <n v="6413"/>
    <s v="United States"/>
    <s v="Gabriello"/>
    <s v="Borel"/>
    <x v="0"/>
    <n v="82081"/>
    <x v="2"/>
    <x v="0"/>
    <n v="6012"/>
    <x v="2871"/>
    <x v="2"/>
    <n v="6442800645"/>
    <s v="Running Shoes"/>
    <n v="21306255493"/>
    <n v="1"/>
    <n v="595.13"/>
    <n v="654.64300000000003"/>
    <n v="59.512999999999998"/>
  </r>
  <r>
    <s v="gid://shopify/LineItem/2161171857486"/>
    <n v="7208"/>
    <s v="United States"/>
    <s v="Pate"/>
    <s v="Van Eeden"/>
    <x v="9"/>
    <n v="44967"/>
    <x v="15"/>
    <x v="0"/>
    <n v="3918"/>
    <x v="2360"/>
    <x v="2"/>
    <n v="6442800645"/>
    <s v="Running Shoes"/>
    <n v="21306255493"/>
    <n v="1"/>
    <n v="613.13"/>
    <n v="674.44299999999998"/>
    <n v="61.313000000000002"/>
  </r>
  <r>
    <s v="gid://shopify/LineItem/2151859060814"/>
    <n v="473"/>
    <s v="United States"/>
    <s v="Dalia"/>
    <s v="Salvatore"/>
    <x v="28"/>
    <n v="19532"/>
    <x v="118"/>
    <x v="0"/>
    <n v="2743"/>
    <x v="331"/>
    <x v="2"/>
    <n v="8624692485"/>
    <s v="Running Shoes"/>
    <n v="36980518405"/>
    <n v="1"/>
    <n v="537.13"/>
    <n v="590.84299999999996"/>
    <n v="53.713000000000001"/>
  </r>
  <r>
    <s v="gid://shopify/LineItem/2157019725902"/>
    <n v="4240"/>
    <s v="United States"/>
    <s v="Alexandr"/>
    <s v="Moodycliffe"/>
    <x v="14"/>
    <n v="36"/>
    <x v="28"/>
    <x v="0"/>
    <n v="1197"/>
    <x v="3580"/>
    <x v="2"/>
    <n v="8624692485"/>
    <s v="Running Shoes"/>
    <n v="36980518405"/>
    <n v="1"/>
    <n v="713.13"/>
    <n v="784.44299999999998"/>
    <n v="71.313000000000002"/>
  </r>
  <r>
    <s v="gid://shopify/LineItem/2151163887694"/>
    <n v="11"/>
    <s v="United States"/>
    <s v="Catharina"/>
    <s v="Mathieu"/>
    <x v="6"/>
    <n v="53968"/>
    <x v="153"/>
    <x v="0"/>
    <n v="5904"/>
    <x v="3581"/>
    <x v="2"/>
    <n v="6442800325"/>
    <s v="Running Shoes"/>
    <n v="21306250757"/>
    <n v="1"/>
    <n v="497.13"/>
    <n v="546.84299999999996"/>
    <n v="49.713000000000001"/>
  </r>
  <r>
    <s v="gid://shopify/LineItem/2151538327630"/>
    <n v="192"/>
    <s v="United States"/>
    <s v="Doroteya"/>
    <s v="Lygo"/>
    <x v="34"/>
    <n v="88255"/>
    <x v="116"/>
    <x v="0"/>
    <n v="5364"/>
    <x v="3582"/>
    <x v="2"/>
    <n v="7579165637"/>
    <s v="Running Shoes"/>
    <n v="28143555333"/>
    <n v="1"/>
    <n v="497.13"/>
    <n v="546.84299999999996"/>
    <n v="49.713000000000001"/>
  </r>
  <r>
    <s v="gid://shopify/LineItem/2154465919054"/>
    <n v="2256"/>
    <s v="United States"/>
    <s v="Gelya"/>
    <s v="Gladwin"/>
    <x v="28"/>
    <n v="24022"/>
    <x v="118"/>
    <x v="0"/>
    <n v="1047"/>
    <x v="3228"/>
    <x v="2"/>
    <n v="7264610757"/>
    <s v="Running Shoes"/>
    <n v="26041103877"/>
    <n v="1"/>
    <n v="497.13"/>
    <n v="546.84299999999996"/>
    <n v="49.713000000000001"/>
  </r>
  <r>
    <s v="gid://shopify/LineItem/2157111869518"/>
    <n v="4386"/>
    <s v="United States"/>
    <s v="Kissiah"/>
    <s v="Arckoll"/>
    <x v="21"/>
    <n v="22133"/>
    <x v="219"/>
    <x v="0"/>
    <n v="3703"/>
    <x v="1071"/>
    <x v="2"/>
    <n v="7264610757"/>
    <s v="Running Shoes"/>
    <n v="26041103877"/>
    <n v="1"/>
    <n v="497.13"/>
    <n v="546.84299999999996"/>
    <n v="49.713000000000001"/>
  </r>
  <r>
    <s v="gid://shopify/LineItem/2156345065550"/>
    <n v="3830"/>
    <s v="United States"/>
    <s v="Sharron"/>
    <s v="Caillou"/>
    <x v="16"/>
    <n v="95169"/>
    <x v="109"/>
    <x v="0"/>
    <n v="5360"/>
    <x v="3583"/>
    <x v="2"/>
    <n v="6442800709"/>
    <s v="Running Shoes"/>
    <n v="21306257861"/>
    <n v="1"/>
    <n v="625.13"/>
    <n v="687.64300000000003"/>
    <n v="62.512999999999998"/>
  </r>
  <r>
    <s v="gid://shopify/LineItem/2152573599822"/>
    <n v="927"/>
    <s v="United States"/>
    <s v="Latia"/>
    <s v="Birkwood"/>
    <x v="0"/>
    <n v="62906"/>
    <x v="146"/>
    <x v="0"/>
    <n v="5545"/>
    <x v="2932"/>
    <x v="2"/>
    <n v="6442800709"/>
    <s v="Running Shoes"/>
    <n v="21306257861"/>
    <n v="1"/>
    <n v="517.53"/>
    <n v="569.28300000000002"/>
    <n v="51.753"/>
  </r>
  <r>
    <s v="gid://shopify/LineItem/2156157272142"/>
    <n v="3680"/>
    <s v="United States"/>
    <s v="Tiff"/>
    <s v="Lodden"/>
    <x v="25"/>
    <n v="24012"/>
    <x v="68"/>
    <x v="0"/>
    <n v="3096"/>
    <x v="1152"/>
    <x v="2"/>
    <n v="1410000000000"/>
    <s v="Running Shoes"/>
    <n v="12500000000000"/>
    <n v="1"/>
    <n v="485.53"/>
    <n v="534.08299999999997"/>
    <n v="48.552999999999997"/>
  </r>
  <r>
    <s v="gid://shopify/LineItem/2157906526286"/>
    <n v="5094"/>
    <s v="United States"/>
    <s v="Felipe"/>
    <s v="Inett"/>
    <x v="11"/>
    <n v="97666"/>
    <x v="332"/>
    <x v="0"/>
    <n v="6374"/>
    <x v="3584"/>
    <x v="2"/>
    <n v="8624686981"/>
    <s v="Running Shoes"/>
    <n v="36980470661"/>
    <n v="1"/>
    <n v="493.53"/>
    <n v="542.88300000000004"/>
    <n v="49.353000000000002"/>
  </r>
  <r>
    <s v="gid://shopify/LineItem/2159553413198"/>
    <n v="6013"/>
    <s v="United States"/>
    <s v="Ansel"/>
    <s v="Churchard"/>
    <x v="26"/>
    <n v="86047"/>
    <x v="185"/>
    <x v="0"/>
    <n v="4198"/>
    <x v="3334"/>
    <x v="2"/>
    <n v="8624686981"/>
    <s v="Running Shoes"/>
    <n v="36980470661"/>
    <n v="1"/>
    <n v="493.53"/>
    <n v="542.88300000000004"/>
    <n v="49.353000000000002"/>
  </r>
  <r>
    <s v="gid://shopify/LineItem/2160742694990"/>
    <n v="6885"/>
    <s v="United States"/>
    <s v="Josefa"/>
    <s v="Lindsey"/>
    <x v="16"/>
    <n v="25075"/>
    <x v="34"/>
    <x v="0"/>
    <n v="4920"/>
    <x v="3167"/>
    <x v="2"/>
    <n v="1380000000000"/>
    <s v="Running Shoes"/>
    <n v="12400000000000"/>
    <n v="1"/>
    <n v="493.53"/>
    <n v="542.88300000000004"/>
    <n v="49.353000000000002"/>
  </r>
  <r>
    <s v="gid://shopify/LineItem/2151774978126"/>
    <n v="396"/>
    <s v="United States"/>
    <s v="Erwin"/>
    <s v="Geake"/>
    <x v="11"/>
    <n v="10273"/>
    <x v="18"/>
    <x v="0"/>
    <n v="6475"/>
    <x v="2816"/>
    <x v="2"/>
    <n v="6870669573"/>
    <s v="Running Shoes"/>
    <n v="23268258053"/>
    <n v="1"/>
    <n v="509.53"/>
    <n v="560.48299999999995"/>
    <n v="50.953000000000003"/>
  </r>
  <r>
    <s v="gid://shopify/LineItem/2160677584974"/>
    <n v="6818"/>
    <s v="United States"/>
    <s v="Lionello"/>
    <s v="Limb"/>
    <x v="2"/>
    <n v="93499"/>
    <x v="197"/>
    <x v="0"/>
    <n v="6428"/>
    <x v="1412"/>
    <x v="2"/>
    <n v="6870669573"/>
    <s v="Running Shoes"/>
    <n v="23268258053"/>
    <n v="1"/>
    <n v="509.53"/>
    <n v="560.48299999999995"/>
    <n v="50.953000000000003"/>
  </r>
  <r>
    <s v="gid://shopify/LineItem/2152824307790"/>
    <n v="980"/>
    <s v="United States"/>
    <s v="Russ"/>
    <s v="Sizzey"/>
    <x v="31"/>
    <n v="25691"/>
    <x v="144"/>
    <x v="0"/>
    <n v="3373"/>
    <x v="3585"/>
    <x v="2"/>
    <n v="9058888645"/>
    <s v="Running Shoes"/>
    <n v="43149305733"/>
    <n v="1"/>
    <n v="517.53"/>
    <n v="569.28300000000002"/>
    <n v="51.753"/>
  </r>
  <r>
    <s v="gid://shopify/LineItem/2153712812110"/>
    <n v="1779"/>
    <s v="United States"/>
    <s v="Chris"/>
    <s v="Parkes"/>
    <x v="8"/>
    <n v="20471"/>
    <x v="90"/>
    <x v="0"/>
    <n v="3774"/>
    <x v="2818"/>
    <x v="2"/>
    <n v="9058888645"/>
    <s v="Running Shoes"/>
    <n v="43149305733"/>
    <n v="1"/>
    <n v="595.92999999999995"/>
    <n v="655.52300000000002"/>
    <n v="59.593000000000004"/>
  </r>
  <r>
    <s v="gid://shopify/LineItem/2160242196558"/>
    <n v="6383"/>
    <s v="United States"/>
    <s v="Conant"/>
    <s v="Allin"/>
    <x v="0"/>
    <n v="88235"/>
    <x v="0"/>
    <x v="0"/>
    <n v="6383"/>
    <x v="3586"/>
    <x v="2"/>
    <n v="6964678277"/>
    <s v="Running Shoes"/>
    <n v="24039300741"/>
    <n v="1"/>
    <n v="501.53"/>
    <n v="551.68299999999999"/>
    <n v="50.152999999999999"/>
  </r>
  <r>
    <s v="gid://shopify/LineItem/2154578706510"/>
    <n v="2383"/>
    <s v="United States"/>
    <s v="Mile"/>
    <s v="Fripps"/>
    <x v="14"/>
    <n v="53217"/>
    <x v="166"/>
    <x v="0"/>
    <n v="3186"/>
    <x v="3587"/>
    <x v="2"/>
    <n v="6689478149"/>
    <s v="Running Shoes"/>
    <n v="22464301445"/>
    <n v="1"/>
    <n v="595.13"/>
    <n v="654.64300000000003"/>
    <n v="59.512999999999998"/>
  </r>
  <r>
    <s v="gid://shopify/LineItem/2159595651150"/>
    <n v="6038"/>
    <s v="United States"/>
    <s v="Sanson"/>
    <s v="Bedbrough"/>
    <x v="8"/>
    <n v="22158"/>
    <x v="157"/>
    <x v="0"/>
    <n v="3800"/>
    <x v="3588"/>
    <x v="2"/>
    <n v="2340000000000"/>
    <s v="Running Shoes"/>
    <n v="21100000000000"/>
    <n v="1"/>
    <n v="595.92999999999995"/>
    <n v="655.52300000000002"/>
    <n v="59.593000000000004"/>
  </r>
  <r>
    <s v="gid://shopify/LineItem/2154373447758"/>
    <n v="2132"/>
    <s v="United States"/>
    <s v="Andris"/>
    <s v="Aymerich"/>
    <x v="9"/>
    <n v="90852"/>
    <x v="15"/>
    <x v="0"/>
    <n v="4221"/>
    <x v="3589"/>
    <x v="2"/>
    <n v="6442802437"/>
    <s v="Running Shoes"/>
    <n v="21306268613"/>
    <n v="1"/>
    <n v="537.13"/>
    <n v="590.84299999999996"/>
    <n v="53.713000000000001"/>
  </r>
  <r>
    <s v="gid://shopify/LineItem/2156915261518"/>
    <n v="4170"/>
    <s v="United States"/>
    <s v="Katha"/>
    <s v="Sherington"/>
    <x v="9"/>
    <n v="34193"/>
    <x v="15"/>
    <x v="0"/>
    <n v="6043"/>
    <x v="3590"/>
    <x v="2"/>
    <n v="6716408581"/>
    <s v="Running Shoes"/>
    <n v="22576485765"/>
    <n v="1"/>
    <n v="497.13"/>
    <n v="546.84299999999996"/>
    <n v="49.713000000000001"/>
  </r>
  <r>
    <s v="gid://shopify/LineItem/2160983933006"/>
    <n v="7067"/>
    <s v="United States"/>
    <s v="Rudolph"/>
    <s v="Garrod"/>
    <x v="27"/>
    <n v="68278"/>
    <x v="57"/>
    <x v="0"/>
    <n v="2718"/>
    <x v="1537"/>
    <x v="2"/>
    <n v="2350000000000"/>
    <s v="Running Shoes"/>
    <n v="21100000000000"/>
    <n v="1"/>
    <n v="635.13"/>
    <n v="698.64300000000003"/>
    <n v="63.512999999999998"/>
  </r>
  <r>
    <s v="gid://shopify/LineItem/2155634294862"/>
    <n v="3225"/>
    <s v="United States"/>
    <s v="Beatrix"/>
    <s v="Bartolic"/>
    <x v="0"/>
    <n v="97587"/>
    <x v="85"/>
    <x v="0"/>
    <n v="4089"/>
    <x v="3591"/>
    <x v="2"/>
    <n v="8624691653"/>
    <s v="Running Shoes"/>
    <n v="36980511941"/>
    <n v="1"/>
    <n v="497.13"/>
    <n v="546.84299999999996"/>
    <n v="49.713000000000001"/>
  </r>
  <r>
    <s v="gid://shopify/LineItem/2161017421902"/>
    <n v="7088"/>
    <s v="United States"/>
    <s v="Brodie"/>
    <s v="Kadd"/>
    <x v="21"/>
    <n v="51410"/>
    <x v="44"/>
    <x v="0"/>
    <n v="834"/>
    <x v="3592"/>
    <x v="2"/>
    <n v="2350000000000"/>
    <s v="Running Shoes"/>
    <n v="21100000000000"/>
    <n v="1"/>
    <n v="517.53"/>
    <n v="569.28300000000002"/>
    <n v="51.753"/>
  </r>
  <r>
    <s v="gid://shopify/LineItem/2160963977294"/>
    <n v="7048"/>
    <s v="United States"/>
    <s v="Kassi"/>
    <s v="Renouf"/>
    <x v="14"/>
    <n v="4092"/>
    <x v="162"/>
    <x v="0"/>
    <n v="6329"/>
    <x v="2329"/>
    <x v="2"/>
    <n v="150000000000"/>
    <s v="Running Shoes"/>
    <n v="1470000000000"/>
    <n v="1"/>
    <n v="595.92999999999995"/>
    <n v="655.52300000000002"/>
    <n v="59.593000000000004"/>
  </r>
  <r>
    <s v="gid://shopify/LineItem/2157208797262"/>
    <n v="4502"/>
    <s v="United States"/>
    <s v="Siusan"/>
    <s v="Petruskevich"/>
    <x v="11"/>
    <n v="33994"/>
    <x v="25"/>
    <x v="0"/>
    <n v="976"/>
    <x v="3593"/>
    <x v="2"/>
    <n v="9058889925"/>
    <s v="Running Shoes"/>
    <n v="43149334789"/>
    <n v="1"/>
    <n v="485.53"/>
    <n v="534.08299999999997"/>
    <n v="48.552999999999997"/>
  </r>
  <r>
    <s v="gid://shopify/LineItem/2151194361934"/>
    <n v="23"/>
    <s v="United States"/>
    <s v="Tyrone"/>
    <s v="Ogborne"/>
    <x v="1"/>
    <n v="79671"/>
    <x v="27"/>
    <x v="0"/>
    <n v="4534"/>
    <x v="3594"/>
    <x v="2"/>
    <n v="6137292741"/>
    <s v="Running Shoes"/>
    <n v="19946451845"/>
    <n v="1"/>
    <n v="517.53"/>
    <n v="569.28300000000002"/>
    <n v="51.753"/>
  </r>
  <r>
    <s v="gid://shopify/LineItem/2155203887182"/>
    <n v="3044"/>
    <s v="United States"/>
    <s v="Glendon"/>
    <s v="Gerbl"/>
    <x v="17"/>
    <n v="39858"/>
    <x v="374"/>
    <x v="0"/>
    <n v="2524"/>
    <x v="3595"/>
    <x v="2"/>
    <n v="8624688325"/>
    <s v="Running Shoes"/>
    <n v="36980478021"/>
    <n v="1"/>
    <n v="527.13"/>
    <n v="579.84299999999996"/>
    <n v="52.713000000000001"/>
  </r>
  <r>
    <s v="gid://shopify/LineItem/2159915892814"/>
    <n v="6234"/>
    <s v="United States"/>
    <s v="Malachi"/>
    <s v="Prinne"/>
    <x v="0"/>
    <n v="96026"/>
    <x v="282"/>
    <x v="0"/>
    <n v="5588"/>
    <x v="3596"/>
    <x v="2"/>
    <n v="8624688325"/>
    <s v="Running Shoes"/>
    <n v="36980478021"/>
    <n v="1"/>
    <n v="527.13"/>
    <n v="579.84299999999996"/>
    <n v="52.713000000000001"/>
  </r>
  <r>
    <s v="gid://shopify/LineItem/2152110751822"/>
    <n v="652"/>
    <s v="United States"/>
    <s v="Leigh"/>
    <s v="Boniface"/>
    <x v="6"/>
    <n v="16211"/>
    <x v="60"/>
    <x v="0"/>
    <n v="2784"/>
    <x v="3597"/>
    <x v="2"/>
    <n v="8624688325"/>
    <s v="Running Shoes"/>
    <n v="36980478021"/>
    <n v="1"/>
    <n v="587.92999999999995"/>
    <n v="646.72299999999996"/>
    <n v="58.792999999999999"/>
  </r>
  <r>
    <s v="gid://shopify/LineItem/2157506101326"/>
    <n v="4777"/>
    <s v="United States"/>
    <s v="Ivor"/>
    <s v="Dawidowicz"/>
    <x v="26"/>
    <n v="60796"/>
    <x v="223"/>
    <x v="0"/>
    <n v="2921"/>
    <x v="3598"/>
    <x v="2"/>
    <n v="8624688325"/>
    <s v="Running Shoes"/>
    <n v="36980478021"/>
    <n v="1"/>
    <n v="509.53"/>
    <n v="560.48299999999995"/>
    <n v="50.953000000000003"/>
  </r>
  <r>
    <s v="gid://shopify/LineItem/2160495820878"/>
    <n v="6667"/>
    <s v="United States"/>
    <s v="Valentino"/>
    <s v="Lowers"/>
    <x v="16"/>
    <n v="38071"/>
    <x v="34"/>
    <x v="0"/>
    <n v="2414"/>
    <x v="327"/>
    <x v="2"/>
    <n v="8624688325"/>
    <s v="Running Shoes"/>
    <n v="36980478021"/>
    <n v="1"/>
    <n v="509.53"/>
    <n v="560.48299999999995"/>
    <n v="50.953000000000003"/>
  </r>
  <r>
    <s v="gid://shopify/LineItem/2153577840718"/>
    <n v="1652"/>
    <s v="United States"/>
    <s v="Gertrudis"/>
    <s v="Richold"/>
    <x v="14"/>
    <n v="66454"/>
    <x v="166"/>
    <x v="0"/>
    <n v="2412"/>
    <x v="3599"/>
    <x v="2"/>
    <n v="6689477957"/>
    <s v="Running Shoes"/>
    <n v="22464298949"/>
    <n v="1"/>
    <n v="509.53"/>
    <n v="560.48299999999995"/>
    <n v="50.953000000000003"/>
  </r>
  <r>
    <s v="gid://shopify/LineItem/2156715311182"/>
    <n v="4125"/>
    <s v="United States"/>
    <s v="Madelin"/>
    <s v="Gethen"/>
    <x v="0"/>
    <n v="64982"/>
    <x v="322"/>
    <x v="0"/>
    <n v="1343"/>
    <x v="3600"/>
    <x v="2"/>
    <n v="6689477957"/>
    <s v="Running Shoes"/>
    <n v="22464298949"/>
    <n v="1"/>
    <n v="650.33000000000004"/>
    <n v="715.36300000000006"/>
    <n v="65.033000000000001"/>
  </r>
  <r>
    <s v="gid://shopify/LineItem/2160347578446"/>
    <n v="6528"/>
    <s v="United States"/>
    <s v="Eadie"/>
    <s v="McGraith"/>
    <x v="25"/>
    <n v="1338"/>
    <x v="388"/>
    <x v="0"/>
    <n v="2289"/>
    <x v="2786"/>
    <x v="2"/>
    <n v="6689477957"/>
    <s v="Running Shoes"/>
    <n v="22464298949"/>
    <n v="1"/>
    <n v="509.53"/>
    <n v="560.48299999999995"/>
    <n v="50.953000000000003"/>
  </r>
  <r>
    <s v="gid://shopify/LineItem/2152280686670"/>
    <n v="749"/>
    <s v="United States"/>
    <s v="Julietta"/>
    <s v="Cess"/>
    <x v="20"/>
    <n v="40286"/>
    <x v="417"/>
    <x v="0"/>
    <n v="6163"/>
    <x v="151"/>
    <x v="2"/>
    <n v="6964674693"/>
    <s v="Running Shoes"/>
    <n v="24039257029"/>
    <n v="1"/>
    <n v="507.13"/>
    <n v="557.84299999999996"/>
    <n v="50.713000000000001"/>
  </r>
  <r>
    <s v="gid://shopify/LineItem/2158139834446"/>
    <n v="5254"/>
    <s v="United States"/>
    <s v="Eli"/>
    <s v="Toohey"/>
    <x v="2"/>
    <n v="38662"/>
    <x v="205"/>
    <x v="0"/>
    <n v="2050"/>
    <x v="1326"/>
    <x v="2"/>
    <n v="6442799621"/>
    <s v="Running Shoes"/>
    <n v="21306245061"/>
    <n v="1"/>
    <n v="683.13"/>
    <n v="751.44299999999998"/>
    <n v="68.313000000000002"/>
  </r>
  <r>
    <s v="gid://shopify/LineItem/2158990426190"/>
    <n v="5639"/>
    <s v="United States"/>
    <s v="Georgy"/>
    <s v="Whaplington"/>
    <x v="39"/>
    <n v="53598"/>
    <x v="158"/>
    <x v="0"/>
    <n v="4222"/>
    <x v="229"/>
    <x v="2"/>
    <n v="1380000000000"/>
    <s v="Running Shoes"/>
    <n v="12400000000000"/>
    <n v="1"/>
    <n v="578.33000000000004"/>
    <n v="636.16300000000001"/>
    <n v="57.832999999999998"/>
  </r>
  <r>
    <s v="gid://shopify/LineItem/2151385694286"/>
    <n v="56"/>
    <s v="United States"/>
    <s v="Riki"/>
    <s v="Dragge"/>
    <x v="2"/>
    <n v="85204"/>
    <x v="82"/>
    <x v="0"/>
    <n v="1087"/>
    <x v="3601"/>
    <x v="2"/>
    <n v="8624692485"/>
    <s v="Running Shoes"/>
    <n v="36980518469"/>
    <n v="1"/>
    <n v="537.13"/>
    <n v="590.84299999999996"/>
    <n v="53.713000000000001"/>
  </r>
  <r>
    <s v="gid://shopify/LineItem/2157413204046"/>
    <n v="4703"/>
    <s v="United States"/>
    <s v="Amandie"/>
    <s v="Oattes"/>
    <x v="16"/>
    <n v="25989"/>
    <x v="181"/>
    <x v="0"/>
    <n v="1759"/>
    <x v="3602"/>
    <x v="2"/>
    <n v="1430000000000"/>
    <s v="Running Shoes"/>
    <n v="12600000000000"/>
    <n v="1"/>
    <n v="723.13"/>
    <n v="795.44299999999998"/>
    <n v="72.313000000000002"/>
  </r>
  <r>
    <s v="gid://shopify/LineItem/2158996258894"/>
    <n v="5642"/>
    <s v="United States"/>
    <s v="Lucian"/>
    <s v="Dowyer"/>
    <x v="15"/>
    <n v="29712"/>
    <x v="48"/>
    <x v="0"/>
    <n v="958"/>
    <x v="3603"/>
    <x v="2"/>
    <n v="2350000000000"/>
    <s v="Running Shoes"/>
    <n v="21100000000000"/>
    <n v="1"/>
    <n v="595.92999999999995"/>
    <n v="655.52300000000002"/>
    <n v="59.593000000000004"/>
  </r>
  <r>
    <s v="gid://shopify/LineItem/2158856339534"/>
    <n v="5537"/>
    <s v="United States"/>
    <s v="Luther"/>
    <s v="Boullin"/>
    <x v="0"/>
    <n v="50"/>
    <x v="2"/>
    <x v="0"/>
    <n v="4313"/>
    <x v="811"/>
    <x v="2"/>
    <n v="2350000000000"/>
    <s v="Running Shoes"/>
    <n v="21100000000000"/>
    <n v="1"/>
    <n v="517.53"/>
    <n v="569.28300000000002"/>
    <n v="51.753"/>
  </r>
  <r>
    <s v="gid://shopify/LineItem/2151250690126"/>
    <n v="34"/>
    <s v="United States"/>
    <s v="Reg"/>
    <s v="Doutch"/>
    <x v="6"/>
    <n v="14557"/>
    <x v="123"/>
    <x v="0"/>
    <n v="3354"/>
    <x v="3604"/>
    <x v="2"/>
    <n v="1410000000000"/>
    <s v="Running Shoes"/>
    <n v="12500000000000"/>
    <n v="1"/>
    <n v="485.53"/>
    <n v="534.08299999999997"/>
    <n v="48.552999999999997"/>
  </r>
  <r>
    <s v="gid://shopify/LineItem/2158257242190"/>
    <n v="5300"/>
    <s v="United States"/>
    <s v="Menard"/>
    <s v="Petschel"/>
    <x v="2"/>
    <n v="82182"/>
    <x v="392"/>
    <x v="0"/>
    <n v="4459"/>
    <x v="2379"/>
    <x v="2"/>
    <n v="1410000000000"/>
    <s v="Running Shoes"/>
    <n v="12500000000000"/>
    <n v="1"/>
    <n v="485.53"/>
    <n v="534.08299999999997"/>
    <n v="48.552999999999997"/>
  </r>
  <r>
    <s v="gid://shopify/LineItem/2153041330254"/>
    <n v="1163"/>
    <s v="United States"/>
    <s v="Amber"/>
    <s v="Stables"/>
    <x v="31"/>
    <n v="20180"/>
    <x v="144"/>
    <x v="0"/>
    <n v="3189"/>
    <x v="3085"/>
    <x v="2"/>
    <n v="150000000000"/>
    <s v="Running Shoes"/>
    <n v="1470000000000"/>
    <n v="1"/>
    <n v="497.13"/>
    <n v="546.84299999999996"/>
    <n v="49.713000000000001"/>
  </r>
  <r>
    <s v="gid://shopify/LineItem/2154542170190"/>
    <n v="2348"/>
    <s v="United States"/>
    <s v="Haskel"/>
    <s v="Bonnor"/>
    <x v="11"/>
    <n v="11952"/>
    <x v="54"/>
    <x v="0"/>
    <n v="5266"/>
    <x v="3605"/>
    <x v="2"/>
    <n v="1780000000000"/>
    <s v="Running Shoes"/>
    <n v="17600000000000"/>
    <n v="1"/>
    <n v="537.13"/>
    <n v="590.84299999999996"/>
    <n v="53.713000000000001"/>
  </r>
  <r>
    <s v="gid://shopify/LineItem/2156490457166"/>
    <n v="3968"/>
    <s v="United States"/>
    <s v="Joycelin"/>
    <s v="Muff"/>
    <x v="3"/>
    <n v="53091"/>
    <x v="263"/>
    <x v="0"/>
    <n v="1705"/>
    <x v="3606"/>
    <x v="2"/>
    <n v="1430000000000"/>
    <s v="Running Shoes"/>
    <n v="12600000000000"/>
    <n v="1"/>
    <n v="537.13"/>
    <n v="590.84299999999996"/>
    <n v="53.713000000000001"/>
  </r>
  <r>
    <s v="gid://shopify/LineItem/2157910327374"/>
    <n v="5095"/>
    <s v="United States"/>
    <s v="Ethe"/>
    <s v="Mahony"/>
    <x v="6"/>
    <n v="86694"/>
    <x v="81"/>
    <x v="0"/>
    <n v="3308"/>
    <x v="2015"/>
    <x v="2"/>
    <n v="1430000000000"/>
    <s v="Running Shoes"/>
    <n v="12600000000000"/>
    <n v="1"/>
    <n v="517.53"/>
    <n v="569.28300000000002"/>
    <n v="51.753"/>
  </r>
  <r>
    <s v="gid://shopify/LineItem/2157050462286"/>
    <n v="4290"/>
    <s v="United States"/>
    <s v="Keelia"/>
    <s v="Pool"/>
    <x v="6"/>
    <n v="99188"/>
    <x v="81"/>
    <x v="0"/>
    <n v="4571"/>
    <x v="3607"/>
    <x v="2"/>
    <n v="6689477957"/>
    <s v="Running Shoes"/>
    <n v="22464300613"/>
    <n v="1"/>
    <n v="579.92999999999995"/>
    <n v="637.923"/>
    <n v="57.993000000000002"/>
  </r>
  <r>
    <s v="gid://shopify/LineItem/2160359178318"/>
    <n v="6538"/>
    <s v="United States"/>
    <s v="Rodina"/>
    <s v="Lotte"/>
    <x v="11"/>
    <n v="15127"/>
    <x v="25"/>
    <x v="0"/>
    <n v="4381"/>
    <x v="3608"/>
    <x v="2"/>
    <n v="6442802437"/>
    <s v="Running Shoes"/>
    <n v="21306268677"/>
    <n v="1"/>
    <n v="821.13"/>
    <n v="903.24300000000005"/>
    <n v="82.113"/>
  </r>
  <r>
    <s v="gid://shopify/LineItem/2154661412942"/>
    <n v="2461"/>
    <s v="United States"/>
    <s v="Enriqueta"/>
    <s v="New"/>
    <x v="2"/>
    <n v="15246"/>
    <x v="19"/>
    <x v="0"/>
    <n v="172"/>
    <x v="3017"/>
    <x v="2"/>
    <n v="1380000000000"/>
    <s v="Running Shoes"/>
    <n v="12500000000000"/>
    <n v="1"/>
    <n v="509.53"/>
    <n v="560.48299999999995"/>
    <n v="50.953000000000003"/>
  </r>
  <r>
    <s v="gid://shopify/LineItem/2153558212686"/>
    <n v="1629"/>
    <s v="United States"/>
    <s v="Mada"/>
    <s v="Turban"/>
    <x v="11"/>
    <n v="27266"/>
    <x v="77"/>
    <x v="0"/>
    <n v="2841"/>
    <x v="142"/>
    <x v="2"/>
    <n v="1410000000000"/>
    <s v="Running Shoes"/>
    <n v="12500000000000"/>
    <n v="1"/>
    <n v="712.73"/>
    <n v="784.00300000000004"/>
    <n v="71.272999999999996"/>
  </r>
  <r>
    <s v="gid://shopify/LineItem/2157074415694"/>
    <n v="4330"/>
    <s v="United States"/>
    <s v="Ruddie"/>
    <s v="Amesbury"/>
    <x v="6"/>
    <n v="1573"/>
    <x v="254"/>
    <x v="0"/>
    <n v="6361"/>
    <x v="847"/>
    <x v="2"/>
    <n v="2350000000000"/>
    <s v="Running Shoes"/>
    <n v="21100000000000"/>
    <n v="1"/>
    <n v="579.92999999999995"/>
    <n v="637.923"/>
    <n v="57.993000000000002"/>
  </r>
  <r>
    <s v="gid://shopify/LineItem/2157052133454"/>
    <n v="4293"/>
    <s v="United States"/>
    <s v="Packston"/>
    <s v="Keymer"/>
    <x v="6"/>
    <n v="19013"/>
    <x v="366"/>
    <x v="0"/>
    <n v="120"/>
    <x v="824"/>
    <x v="2"/>
    <n v="2350000000000"/>
    <s v="Running Shoes"/>
    <n v="21100000000000"/>
    <n v="1"/>
    <n v="527.13"/>
    <n v="579.84299999999996"/>
    <n v="52.713000000000001"/>
  </r>
  <r>
    <s v="gid://shopify/LineItem/2154478501966"/>
    <n v="2270"/>
    <s v="United States"/>
    <s v="Elihu"/>
    <s v="Donaway"/>
    <x v="14"/>
    <n v="72399"/>
    <x v="259"/>
    <x v="0"/>
    <n v="4503"/>
    <x v="3173"/>
    <x v="2"/>
    <n v="1380000000000"/>
    <s v="Running Shoes"/>
    <n v="12400000000000"/>
    <n v="1"/>
    <n v="509.53"/>
    <n v="560.48299999999995"/>
    <n v="50.953000000000003"/>
  </r>
  <r>
    <s v="gid://shopify/LineItem/2160180953166"/>
    <n v="6305"/>
    <s v="United States"/>
    <s v="Graeme"/>
    <s v="Perring"/>
    <x v="2"/>
    <n v="8460"/>
    <x v="16"/>
    <x v="0"/>
    <n v="4700"/>
    <x v="3609"/>
    <x v="2"/>
    <n v="1420000000000"/>
    <s v="Running Shoes"/>
    <n v="12600000000000"/>
    <n v="1"/>
    <n v="595.92999999999995"/>
    <n v="655.52300000000002"/>
    <n v="59.593000000000004"/>
  </r>
  <r>
    <s v="gid://shopify/LineItem/2152477163598"/>
    <n v="878"/>
    <s v="United States"/>
    <s v="Ax"/>
    <s v="Hully"/>
    <x v="2"/>
    <n v="75780"/>
    <x v="209"/>
    <x v="0"/>
    <n v="6391"/>
    <x v="3610"/>
    <x v="2"/>
    <n v="6870668613"/>
    <s v="Running Shoes"/>
    <n v="23268252293"/>
    <n v="1"/>
    <n v="618.33000000000004"/>
    <n v="680.16300000000001"/>
    <n v="61.832999999999998"/>
  </r>
  <r>
    <s v="gid://shopify/LineItem/2154772529230"/>
    <n v="2593"/>
    <s v="United States"/>
    <s v="Rodrigo"/>
    <s v="Caraher"/>
    <x v="14"/>
    <n v="65400"/>
    <x v="28"/>
    <x v="0"/>
    <n v="5787"/>
    <x v="3611"/>
    <x v="2"/>
    <n v="150000000000"/>
    <s v="Running Shoes"/>
    <n v="1470000000000"/>
    <n v="1"/>
    <n v="517.13"/>
    <n v="568.84299999999996"/>
    <n v="51.713000000000001"/>
  </r>
  <r>
    <s v="gid://shopify/LineItem/2155645239374"/>
    <n v="3234"/>
    <s v="United States"/>
    <s v="Stanfield"/>
    <s v="Slewcock"/>
    <x v="9"/>
    <n v="49697"/>
    <x v="15"/>
    <x v="0"/>
    <n v="1375"/>
    <x v="369"/>
    <x v="2"/>
    <n v="1430000000000"/>
    <s v="Running Shoes"/>
    <n v="12600000000000"/>
    <n v="1"/>
    <n v="537.13"/>
    <n v="590.84299999999996"/>
    <n v="53.713000000000001"/>
  </r>
  <r>
    <s v="gid://shopify/LineItem/2157481230414"/>
    <n v="4759"/>
    <s v="United States"/>
    <s v="Janeta"/>
    <s v="Chellenham"/>
    <x v="6"/>
    <n v="81100"/>
    <x v="9"/>
    <x v="0"/>
    <n v="5203"/>
    <x v="969"/>
    <x v="2"/>
    <n v="6689478149"/>
    <s v="Running Shoes"/>
    <n v="22464300997"/>
    <n v="1"/>
    <n v="585.13"/>
    <n v="643.64300000000003"/>
    <n v="58.512999999999998"/>
  </r>
  <r>
    <s v="gid://shopify/LineItem/2152652603470"/>
    <n v="959"/>
    <s v="United States"/>
    <s v="Loreen"/>
    <s v="Breffitt"/>
    <x v="6"/>
    <n v="47787"/>
    <x v="26"/>
    <x v="0"/>
    <n v="3865"/>
    <x v="3612"/>
    <x v="2"/>
    <n v="1780000000000"/>
    <s v="Running Shoes"/>
    <n v="17600000000000"/>
    <n v="1"/>
    <n v="537.13"/>
    <n v="590.84299999999996"/>
    <n v="53.713000000000001"/>
  </r>
  <r>
    <s v="gid://shopify/LineItem/2153271492686"/>
    <n v="1383"/>
    <s v="United States"/>
    <s v="Orbadiah"/>
    <s v="Hedan"/>
    <x v="14"/>
    <n v="98804"/>
    <x v="96"/>
    <x v="0"/>
    <n v="2271"/>
    <x v="1973"/>
    <x v="2"/>
    <n v="6689477957"/>
    <s v="Running Shoes"/>
    <n v="22464299077"/>
    <n v="1"/>
    <n v="509.53"/>
    <n v="560.48299999999995"/>
    <n v="50.953000000000003"/>
  </r>
  <r>
    <s v="gid://shopify/LineItem/2155071766606"/>
    <n v="2918"/>
    <s v="United States"/>
    <s v="Celia"/>
    <s v="Cossam"/>
    <x v="15"/>
    <n v="12885"/>
    <x v="48"/>
    <x v="0"/>
    <n v="3748"/>
    <x v="983"/>
    <x v="2"/>
    <n v="6689477957"/>
    <s v="Running Shoes"/>
    <n v="22464299077"/>
    <n v="1"/>
    <n v="509.53"/>
    <n v="560.48299999999995"/>
    <n v="50.953000000000003"/>
  </r>
  <r>
    <s v="gid://shopify/LineItem/2153165160526"/>
    <n v="1283"/>
    <s v="United States"/>
    <s v="Curt"/>
    <s v="Wheatland"/>
    <x v="10"/>
    <n v="93435"/>
    <x v="17"/>
    <x v="0"/>
    <n v="1371"/>
    <x v="3613"/>
    <x v="2"/>
    <n v="1430000000000"/>
    <s v="Running Shoes"/>
    <n v="12600000000000"/>
    <n v="1"/>
    <n v="537.13"/>
    <n v="590.84299999999996"/>
    <n v="53.713000000000001"/>
  </r>
  <r>
    <s v="gid://shopify/LineItem/2154052714574"/>
    <n v="2016"/>
    <s v="United States"/>
    <s v="Wolf"/>
    <s v="O'Hollegan"/>
    <x v="11"/>
    <n v="33505"/>
    <x v="99"/>
    <x v="0"/>
    <n v="33"/>
    <x v="1123"/>
    <x v="2"/>
    <n v="1430000000000"/>
    <s v="Running Shoes"/>
    <n v="12600000000000"/>
    <n v="1"/>
    <n v="635.13"/>
    <n v="698.64300000000003"/>
    <n v="63.512999999999998"/>
  </r>
  <r>
    <s v="gid://shopify/LineItem/2159549775950"/>
    <n v="6010"/>
    <s v="United States"/>
    <s v="Hobard"/>
    <s v="Switland"/>
    <x v="6"/>
    <n v="67463"/>
    <x v="81"/>
    <x v="0"/>
    <n v="4670"/>
    <x v="3614"/>
    <x v="2"/>
    <n v="6442799621"/>
    <s v="Running Shoes"/>
    <n v="21306245125"/>
    <n v="1"/>
    <n v="585.13"/>
    <n v="643.64300000000003"/>
    <n v="58.512999999999998"/>
  </r>
  <r>
    <s v="gid://shopify/LineItem/2156182601806"/>
    <n v="3702"/>
    <s v="United States"/>
    <s v="Esme"/>
    <s v="Footitt"/>
    <x v="14"/>
    <n v="3951"/>
    <x v="166"/>
    <x v="0"/>
    <n v="1088"/>
    <x v="3615"/>
    <x v="2"/>
    <n v="6964674693"/>
    <s v="Running Shoes"/>
    <n v="24039257093"/>
    <n v="1"/>
    <n v="595.13"/>
    <n v="654.64300000000003"/>
    <n v="59.512999999999998"/>
  </r>
  <r>
    <s v="gid://shopify/LineItem/2159683043406"/>
    <n v="6097"/>
    <s v="United States"/>
    <s v="Happy"/>
    <s v="Stiegars"/>
    <x v="6"/>
    <n v="89524"/>
    <x v="66"/>
    <x v="0"/>
    <n v="1271"/>
    <x v="326"/>
    <x v="2"/>
    <n v="150000000000"/>
    <s v="Running Shoes"/>
    <n v="1470000000000"/>
    <n v="1"/>
    <n v="595.13"/>
    <n v="654.64300000000003"/>
    <n v="59.512999999999998"/>
  </r>
  <r>
    <s v="gid://shopify/LineItem/2154651287630"/>
    <n v="2451"/>
    <s v="United States"/>
    <s v="Kendra"/>
    <s v="Odgaard"/>
    <x v="15"/>
    <n v="27920"/>
    <x v="91"/>
    <x v="0"/>
    <n v="3286"/>
    <x v="2354"/>
    <x v="2"/>
    <n v="6442800645"/>
    <s v="Running Shoes"/>
    <n v="21306255685"/>
    <n v="1"/>
    <n v="653.13"/>
    <n v="718.44299999999998"/>
    <n v="65.313000000000002"/>
  </r>
  <r>
    <s v="gid://shopify/LineItem/2153413443662"/>
    <n v="1496"/>
    <s v="United States"/>
    <s v="Hughie"/>
    <s v="Fairhead"/>
    <x v="2"/>
    <n v="2135"/>
    <x v="183"/>
    <x v="0"/>
    <n v="1066"/>
    <x v="408"/>
    <x v="2"/>
    <n v="8624692485"/>
    <s v="Running Shoes"/>
    <n v="36980518533"/>
    <n v="1"/>
    <n v="635.13"/>
    <n v="698.64300000000003"/>
    <n v="63.512999999999998"/>
  </r>
  <r>
    <s v="gid://shopify/LineItem/2153209036878"/>
    <n v="1322"/>
    <s v="United States"/>
    <s v="Inness"/>
    <s v="Basillon"/>
    <x v="17"/>
    <n v="71870"/>
    <x v="89"/>
    <x v="0"/>
    <n v="5785"/>
    <x v="1539"/>
    <x v="2"/>
    <n v="1410000000000"/>
    <s v="Running Shoes"/>
    <n v="12500000000000"/>
    <n v="1"/>
    <n v="485.53"/>
    <n v="534.08299999999997"/>
    <n v="48.552999999999997"/>
  </r>
  <r>
    <s v="gid://shopify/LineItem/2155071635534"/>
    <n v="2915"/>
    <s v="United States"/>
    <s v="Penelope"/>
    <s v="Onians"/>
    <x v="33"/>
    <n v="16204"/>
    <x v="249"/>
    <x v="0"/>
    <n v="3420"/>
    <x v="1596"/>
    <x v="2"/>
    <n v="1410000000000"/>
    <s v="Running Shoes"/>
    <n v="12500000000000"/>
    <n v="1"/>
    <n v="485.53"/>
    <n v="534.08299999999997"/>
    <n v="48.552999999999997"/>
  </r>
  <r>
    <s v="gid://shopify/LineItem/2157189922894"/>
    <n v="4479"/>
    <s v="United States"/>
    <s v="Sven"/>
    <s v="Colbrun"/>
    <x v="28"/>
    <n v="87974"/>
    <x v="252"/>
    <x v="0"/>
    <n v="5717"/>
    <x v="3616"/>
    <x v="2"/>
    <n v="2350000000000"/>
    <s v="Running Shoes"/>
    <n v="21100000000000"/>
    <n v="1"/>
    <n v="509.53"/>
    <n v="560.48299999999995"/>
    <n v="50.953000000000003"/>
  </r>
  <r>
    <s v="gid://shopify/LineItem/2155840897102"/>
    <n v="3418"/>
    <s v="United States"/>
    <s v="Den"/>
    <s v="Heathcoat"/>
    <x v="32"/>
    <n v="28607"/>
    <x v="441"/>
    <x v="0"/>
    <n v="6234"/>
    <x v="3617"/>
    <x v="2"/>
    <n v="1430000000000"/>
    <s v="Running Shoes"/>
    <n v="12600000000000"/>
    <n v="1"/>
    <n v="512.63"/>
    <n v="563.89300000000003"/>
    <n v="51.262999999999998"/>
  </r>
  <r>
    <s v="gid://shopify/LineItem/2156437438542"/>
    <n v="3916"/>
    <s v="United States"/>
    <s v="Ralf"/>
    <s v="Iskower"/>
    <x v="31"/>
    <n v="30538"/>
    <x v="161"/>
    <x v="0"/>
    <n v="2848"/>
    <x v="3618"/>
    <x v="2"/>
    <n v="1380000000000"/>
    <s v="Running Shoes"/>
    <n v="12400000000000"/>
    <n v="1"/>
    <n v="733.13"/>
    <n v="806.44299999999998"/>
    <n v="73.313000000000002"/>
  </r>
  <r>
    <s v="gid://shopify/LineItem/2160738271310"/>
    <n v="6880"/>
    <s v="United States"/>
    <s v="Mylo"/>
    <s v="Labat"/>
    <x v="9"/>
    <n v="21781"/>
    <x v="15"/>
    <x v="0"/>
    <n v="1762"/>
    <x v="463"/>
    <x v="2"/>
    <n v="1380000000000"/>
    <s v="Running Shoes"/>
    <n v="12400000000000"/>
    <n v="1"/>
    <n v="635.13"/>
    <n v="698.64300000000003"/>
    <n v="63.512999999999998"/>
  </r>
  <r>
    <s v="gid://shopify/LineItem/2156141215822"/>
    <n v="3669"/>
    <s v="United States"/>
    <s v="Celene"/>
    <s v="Frensche"/>
    <x v="31"/>
    <n v="26047"/>
    <x v="99"/>
    <x v="0"/>
    <n v="3100"/>
    <x v="3619"/>
    <x v="2"/>
    <n v="7489792325"/>
    <s v="Running Shoes"/>
    <n v="27618275589"/>
    <n v="1"/>
    <n v="507.13"/>
    <n v="557.84299999999996"/>
    <n v="50.713000000000001"/>
  </r>
  <r>
    <s v="gid://shopify/LineItem/2160495624270"/>
    <n v="6666"/>
    <s v="United States"/>
    <s v="Courtenay"/>
    <s v="Lamputt"/>
    <x v="7"/>
    <n v="21829"/>
    <x v="179"/>
    <x v="0"/>
    <n v="5340"/>
    <x v="327"/>
    <x v="2"/>
    <n v="1380000000000"/>
    <s v="Running Shoes"/>
    <n v="12400000000000"/>
    <n v="1"/>
    <n v="693.13"/>
    <n v="762.44299999999998"/>
    <n v="69.313000000000002"/>
  </r>
  <r>
    <s v="gid://shopify/LineItem/2156242042958"/>
    <n v="3758"/>
    <s v="United States"/>
    <s v="Faith"/>
    <s v="Santhouse"/>
    <x v="32"/>
    <n v="58043"/>
    <x v="148"/>
    <x v="0"/>
    <n v="563"/>
    <x v="3620"/>
    <x v="2"/>
    <n v="1430000000000"/>
    <s v="Running Shoes"/>
    <n v="12600000000000"/>
    <n v="1"/>
    <n v="517.53"/>
    <n v="569.28300000000002"/>
    <n v="51.753"/>
  </r>
  <r>
    <s v="gid://shopify/LineItem/2153690300494"/>
    <n v="1750"/>
    <s v="United States"/>
    <s v="Kenneth"/>
    <s v="Blamey"/>
    <x v="11"/>
    <n v="45366"/>
    <x v="18"/>
    <x v="0"/>
    <n v="1842"/>
    <x v="174"/>
    <x v="2"/>
    <n v="1380000000000"/>
    <s v="Running Shoes"/>
    <n v="12400000000000"/>
    <n v="1"/>
    <n v="563.92999999999995"/>
    <n v="620.32299999999998"/>
    <n v="56.393000000000001"/>
  </r>
  <r>
    <s v="gid://shopify/LineItem/2152928280654"/>
    <n v="1052"/>
    <s v="United States"/>
    <s v="Lorita"/>
    <s v="Janeway"/>
    <x v="0"/>
    <n v="8801"/>
    <x v="269"/>
    <x v="0"/>
    <n v="4080"/>
    <x v="1823"/>
    <x v="2"/>
    <n v="1430000000000"/>
    <s v="Running Shoes"/>
    <n v="12600000000000"/>
    <n v="1"/>
    <n v="595.13"/>
    <n v="654.64300000000003"/>
    <n v="59.512999999999998"/>
  </r>
  <r>
    <s v="gid://shopify/LineItem/2154440360014"/>
    <n v="2224"/>
    <s v="United States"/>
    <s v="Peggy"/>
    <s v="Adamovicz"/>
    <x v="6"/>
    <n v="89743"/>
    <x v="60"/>
    <x v="0"/>
    <n v="3921"/>
    <x v="2102"/>
    <x v="2"/>
    <n v="1430000000000"/>
    <s v="Running Shoes"/>
    <n v="12600000000000"/>
    <n v="1"/>
    <n v="517.53"/>
    <n v="569.28300000000002"/>
    <n v="51.753"/>
  </r>
  <r>
    <s v="gid://shopify/LineItem/2152337539150"/>
    <n v="785"/>
    <s v="United States"/>
    <s v="Burnaby"/>
    <s v="Boulder"/>
    <x v="26"/>
    <n v="84742"/>
    <x v="61"/>
    <x v="0"/>
    <n v="1737"/>
    <x v="2500"/>
    <x v="2"/>
    <n v="6689478149"/>
    <s v="Running Shoes"/>
    <n v="1550000000000"/>
    <n v="1"/>
    <n v="527.13"/>
    <n v="579.84299999999996"/>
    <n v="52.713000000000001"/>
  </r>
  <r>
    <s v="gid://shopify/LineItem/2160527507534"/>
    <n v="6694"/>
    <s v="United States"/>
    <s v="Fields"/>
    <s v="Crowcroft"/>
    <x v="28"/>
    <n v="56689"/>
    <x v="59"/>
    <x v="0"/>
    <n v="1345"/>
    <x v="1471"/>
    <x v="2"/>
    <n v="6689478149"/>
    <s v="Running Shoes"/>
    <n v="1550000000000"/>
    <n v="1"/>
    <n v="625.13"/>
    <n v="687.64300000000003"/>
    <n v="62.512999999999998"/>
  </r>
  <r>
    <s v="gid://shopify/LineItem/2152049180750"/>
    <n v="606"/>
    <s v="United States"/>
    <s v="Arly"/>
    <s v="Skade"/>
    <x v="11"/>
    <n v="89822"/>
    <x v="18"/>
    <x v="0"/>
    <n v="2927"/>
    <x v="3283"/>
    <x v="2"/>
    <n v="9058888645"/>
    <s v="Running Shoes"/>
    <n v="43149307781"/>
    <n v="1"/>
    <n v="537.13"/>
    <n v="590.84299999999996"/>
    <n v="53.713000000000001"/>
  </r>
  <r>
    <s v="gid://shopify/LineItem/2155826348110"/>
    <n v="3403"/>
    <s v="United States"/>
    <s v="Prinz"/>
    <s v="Morrad"/>
    <x v="8"/>
    <n v="2706"/>
    <x v="90"/>
    <x v="0"/>
    <n v="5551"/>
    <x v="3621"/>
    <x v="2"/>
    <n v="8624688325"/>
    <s v="Running Shoes"/>
    <n v="36980478149"/>
    <n v="1"/>
    <n v="643.13"/>
    <n v="707.44299999999998"/>
    <n v="64.313000000000002"/>
  </r>
  <r>
    <s v="gid://shopify/LineItem/2161080139854"/>
    <n v="7137"/>
    <s v="United States"/>
    <s v="Eduardo"/>
    <s v="Longhurst"/>
    <x v="6"/>
    <n v="8622"/>
    <x v="140"/>
    <x v="0"/>
    <n v="5198"/>
    <x v="3622"/>
    <x v="2"/>
    <n v="8624688325"/>
    <s v="Running Shoes"/>
    <n v="36980478149"/>
    <n v="1"/>
    <n v="527.13"/>
    <n v="579.84299999999996"/>
    <n v="52.713000000000001"/>
  </r>
  <r>
    <s v="gid://shopify/LineItem/2153584263246"/>
    <n v="1656"/>
    <s v="United States"/>
    <s v="Marcel"/>
    <s v="Menego"/>
    <x v="8"/>
    <n v="27173"/>
    <x v="13"/>
    <x v="0"/>
    <n v="1505"/>
    <x v="3040"/>
    <x v="2"/>
    <n v="2340000000000"/>
    <s v="Running Shoes"/>
    <n v="21100000000000"/>
    <n v="1"/>
    <n v="665.13"/>
    <n v="731.64300000000003"/>
    <n v="66.513000000000005"/>
  </r>
  <r>
    <s v="gid://shopify/LineItem/2159233695822"/>
    <n v="5800"/>
    <s v="United States"/>
    <s v="Gilligan"/>
    <s v="Tortoishell"/>
    <x v="6"/>
    <n v="50247"/>
    <x v="104"/>
    <x v="0"/>
    <n v="888"/>
    <x v="1156"/>
    <x v="2"/>
    <n v="1430000000000"/>
    <s v="Running Shoes"/>
    <n v="12600000000000"/>
    <n v="1"/>
    <n v="635.13"/>
    <n v="698.64300000000003"/>
    <n v="63.512999999999998"/>
  </r>
  <r>
    <s v="gid://shopify/LineItem/2154445701198"/>
    <n v="2231"/>
    <s v="United States"/>
    <s v="Carri"/>
    <s v="Oliver"/>
    <x v="30"/>
    <n v="68454"/>
    <x v="87"/>
    <x v="0"/>
    <n v="469"/>
    <x v="290"/>
    <x v="2"/>
    <n v="1430000000000"/>
    <s v="Running Shoes"/>
    <n v="12600000000000"/>
    <n v="1"/>
    <n v="537.13"/>
    <n v="590.84299999999996"/>
    <n v="53.713000000000001"/>
  </r>
  <r>
    <s v="gid://shopify/LineItem/2154726654030"/>
    <n v="2535"/>
    <s v="United States"/>
    <s v="Neely"/>
    <s v="Elloy"/>
    <x v="21"/>
    <n v="35006"/>
    <x v="92"/>
    <x v="0"/>
    <n v="6033"/>
    <x v="3623"/>
    <x v="2"/>
    <n v="1430000000000"/>
    <s v="Running Shoes"/>
    <n v="12600000000000"/>
    <n v="1"/>
    <n v="517.53"/>
    <n v="569.28300000000002"/>
    <n v="51.753"/>
  </r>
  <r>
    <s v="gid://shopify/LineItem/2157726105678"/>
    <n v="4960"/>
    <s v="United States"/>
    <s v="Dorie"/>
    <s v="Megainey"/>
    <x v="2"/>
    <n v="46304"/>
    <x v="159"/>
    <x v="0"/>
    <n v="3699"/>
    <x v="3624"/>
    <x v="2"/>
    <n v="2340000000000"/>
    <s v="Running Shoes"/>
    <n v="21100000000000"/>
    <n v="1"/>
    <n v="537.13"/>
    <n v="590.84299999999996"/>
    <n v="53.713000000000001"/>
  </r>
  <r>
    <s v="gid://shopify/LineItem/2157686685774"/>
    <n v="4933"/>
    <s v="United States"/>
    <s v="Tadeas"/>
    <s v="Dilloway"/>
    <x v="33"/>
    <n v="10333"/>
    <x v="110"/>
    <x v="0"/>
    <n v="4305"/>
    <x v="2403"/>
    <x v="2"/>
    <n v="1380000000000"/>
    <s v="Running Shoes"/>
    <n v="12400000000000"/>
    <n v="1"/>
    <n v="615.13"/>
    <n v="676.64300000000003"/>
    <n v="61.512999999999998"/>
  </r>
  <r>
    <s v="gid://shopify/LineItem/2154964615246"/>
    <n v="2785"/>
    <s v="United States"/>
    <s v="Jodi"/>
    <s v="Boutellier"/>
    <x v="34"/>
    <n v="97690"/>
    <x v="106"/>
    <x v="0"/>
    <n v="3810"/>
    <x v="2577"/>
    <x v="2"/>
    <n v="1430000000000"/>
    <s v="Running Shoes"/>
    <n v="12600000000000"/>
    <n v="1"/>
    <n v="537.13"/>
    <n v="590.84299999999996"/>
    <n v="53.713000000000001"/>
  </r>
  <r>
    <s v="gid://shopify/LineItem/2157098139726"/>
    <n v="4359"/>
    <s v="United States"/>
    <s v="Federico"/>
    <s v="Chowne"/>
    <x v="6"/>
    <n v="60328"/>
    <x v="104"/>
    <x v="0"/>
    <n v="3078"/>
    <x v="3625"/>
    <x v="2"/>
    <n v="1430000000000"/>
    <s v="Running Shoes"/>
    <n v="12600000000000"/>
    <n v="1"/>
    <n v="635.13"/>
    <n v="698.64300000000003"/>
    <n v="63.512999999999998"/>
  </r>
  <r>
    <s v="gid://shopify/LineItem/2152543715406"/>
    <n v="909"/>
    <s v="United States"/>
    <s v="Betti"/>
    <s v="Gildea"/>
    <x v="2"/>
    <n v="12224"/>
    <x v="16"/>
    <x v="0"/>
    <n v="1014"/>
    <x v="3626"/>
    <x v="2"/>
    <n v="6689477957"/>
    <s v="Running Shoes"/>
    <n v="26355394693"/>
    <n v="1"/>
    <n v="527.13"/>
    <n v="579.84299999999996"/>
    <n v="52.713000000000001"/>
  </r>
  <r>
    <s v="gid://shopify/LineItem/2157050855502"/>
    <n v="4291"/>
    <s v="United States"/>
    <s v="Erika"/>
    <s v="Eliff"/>
    <x v="30"/>
    <n v="51349"/>
    <x v="87"/>
    <x v="0"/>
    <n v="3672"/>
    <x v="3607"/>
    <x v="2"/>
    <n v="1430000000000"/>
    <s v="Running Shoes"/>
    <n v="12600000000000"/>
    <n v="1"/>
    <n v="625.13"/>
    <n v="687.64300000000003"/>
    <n v="62.512999999999998"/>
  </r>
  <r>
    <s v="gid://shopify/LineItem/2160559489102"/>
    <n v="6719"/>
    <s v="United States"/>
    <s v="Laure"/>
    <s v="Hollyard"/>
    <x v="13"/>
    <n v="52451"/>
    <x v="215"/>
    <x v="0"/>
    <n v="1462"/>
    <x v="3627"/>
    <x v="2"/>
    <n v="1430000000000"/>
    <s v="Running Shoes"/>
    <n v="12600000000000"/>
    <n v="1"/>
    <n v="595.92999999999995"/>
    <n v="655.52300000000002"/>
    <n v="59.593000000000004"/>
  </r>
  <r>
    <s v="gid://shopify/LineItem/2159427878990"/>
    <n v="5932"/>
    <s v="United States"/>
    <s v="Preston"/>
    <s v="Schoular"/>
    <x v="2"/>
    <n v="53227"/>
    <x v="266"/>
    <x v="0"/>
    <n v="848"/>
    <x v="3628"/>
    <x v="2"/>
    <n v="1410000000000"/>
    <s v="Running Shoes"/>
    <n v="12500000000000"/>
    <n v="1"/>
    <n v="565.13"/>
    <n v="621.64300000000003"/>
    <n v="56.512999999999998"/>
  </r>
  <r>
    <s v="gid://shopify/LineItem/2157623017550"/>
    <n v="4869"/>
    <s v="United States"/>
    <s v="Vera"/>
    <s v="Harpur"/>
    <x v="11"/>
    <n v="13935"/>
    <x v="99"/>
    <x v="0"/>
    <n v="6366"/>
    <x v="3629"/>
    <x v="2"/>
    <n v="6442802437"/>
    <s v="Running Shoes"/>
    <n v="26355172165"/>
    <n v="1"/>
    <n v="537.13"/>
    <n v="590.84299999999996"/>
    <n v="53.713000000000001"/>
  </r>
  <r>
    <s v="gid://shopify/LineItem/2154671997006"/>
    <n v="2474"/>
    <s v="United States"/>
    <s v="Kacy"/>
    <s v="Willmont"/>
    <x v="3"/>
    <n v="68751"/>
    <x v="4"/>
    <x v="0"/>
    <n v="2745"/>
    <x v="3630"/>
    <x v="2"/>
    <n v="1380000000000"/>
    <s v="Running Shoes"/>
    <n v="12400000000000"/>
    <n v="1"/>
    <n v="517.53"/>
    <n v="569.28300000000002"/>
    <n v="51.753"/>
  </r>
  <r>
    <s v="gid://shopify/LineItem/2154774495310"/>
    <n v="2600"/>
    <s v="United States"/>
    <s v="Antoinette"/>
    <s v="Dickens"/>
    <x v="6"/>
    <n v="75241"/>
    <x v="60"/>
    <x v="0"/>
    <n v="315"/>
    <x v="3631"/>
    <x v="2"/>
    <n v="6689478149"/>
    <s v="Running Shoes"/>
    <n v="1550000000000"/>
    <n v="1"/>
    <n v="509.53"/>
    <n v="560.48299999999995"/>
    <n v="50.953000000000003"/>
  </r>
  <r>
    <s v="gid://shopify/LineItem/2153873113166"/>
    <n v="1917"/>
    <s v="United States"/>
    <s v="Clary"/>
    <s v="Sawtell"/>
    <x v="8"/>
    <n v="92194"/>
    <x v="13"/>
    <x v="0"/>
    <n v="1897"/>
    <x v="3632"/>
    <x v="2"/>
    <n v="6964678277"/>
    <s v="Running Shoes"/>
    <n v="1550000000000"/>
    <n v="1"/>
    <n v="501.53"/>
    <n v="551.68299999999999"/>
    <n v="50.152999999999999"/>
  </r>
  <r>
    <s v="gid://shopify/LineItem/2154397859918"/>
    <n v="2167"/>
    <s v="United States"/>
    <s v="Elyn"/>
    <s v="Devall"/>
    <x v="8"/>
    <n v="14061"/>
    <x v="90"/>
    <x v="0"/>
    <n v="767"/>
    <x v="338"/>
    <x v="2"/>
    <n v="2340000000000"/>
    <s v="Running Shoes"/>
    <n v="21100000000000"/>
    <n v="1"/>
    <n v="517.53"/>
    <n v="569.28300000000002"/>
    <n v="51.753"/>
  </r>
  <r>
    <s v="gid://shopify/LineItem/2158626144334"/>
    <n v="5420"/>
    <s v="United States"/>
    <s v="Emlen"/>
    <s v="Cona"/>
    <x v="25"/>
    <n v="89845"/>
    <x v="105"/>
    <x v="0"/>
    <n v="3536"/>
    <x v="3633"/>
    <x v="2"/>
    <n v="1380000000000"/>
    <s v="Running Shoes"/>
    <n v="12400000000000"/>
    <n v="1"/>
    <n v="509.53"/>
    <n v="560.48299999999995"/>
    <n v="50.953000000000003"/>
  </r>
  <r>
    <s v="gid://shopify/LineItem/2155331616846"/>
    <n v="3136"/>
    <s v="United States"/>
    <s v="Licha"/>
    <s v="Tiernan"/>
    <x v="17"/>
    <n v="64420"/>
    <x v="102"/>
    <x v="0"/>
    <n v="4777"/>
    <x v="984"/>
    <x v="2"/>
    <n v="8624688325"/>
    <s v="Running Shoes"/>
    <n v="36980478277"/>
    <n v="1"/>
    <n v="509.53"/>
    <n v="560.48299999999995"/>
    <n v="50.953000000000003"/>
  </r>
  <r>
    <s v="gid://shopify/LineItem/2159222620238"/>
    <n v="5792"/>
    <s v="United States"/>
    <s v="Lenka"/>
    <s v="Theaker"/>
    <x v="0"/>
    <n v="56594"/>
    <x v="0"/>
    <x v="0"/>
    <n v="5222"/>
    <x v="1945"/>
    <x v="2"/>
    <n v="6689477957"/>
    <s v="Running Shoes"/>
    <n v="26355439685"/>
    <n v="1"/>
    <n v="527.13"/>
    <n v="579.84299999999996"/>
    <n v="52.713000000000001"/>
  </r>
  <r>
    <s v="gid://shopify/LineItem/2157197099086"/>
    <n v="4485"/>
    <s v="United States"/>
    <s v="Jennie"/>
    <s v="Sivyour"/>
    <x v="0"/>
    <n v="83559"/>
    <x v="2"/>
    <x v="0"/>
    <n v="393"/>
    <x v="3634"/>
    <x v="2"/>
    <n v="2340000000000"/>
    <s v="Running Shoes"/>
    <n v="21100000000000"/>
    <n v="1"/>
    <n v="517.53"/>
    <n v="569.28300000000002"/>
    <n v="51.753"/>
  </r>
  <r>
    <s v="gid://shopify/LineItem/2153409478734"/>
    <n v="1489"/>
    <s v="United States"/>
    <s v="Ethan"/>
    <s v="Reuben"/>
    <x v="25"/>
    <n v="6072"/>
    <x v="210"/>
    <x v="0"/>
    <n v="4188"/>
    <x v="3635"/>
    <x v="2"/>
    <n v="6689477701"/>
    <s v="Running Shoes"/>
    <n v="40426446789"/>
    <n v="1"/>
    <n v="733.13"/>
    <n v="806.44299999999998"/>
    <n v="73.313000000000002"/>
  </r>
  <r>
    <s v="gid://shopify/LineItem/2153151463502"/>
    <n v="1268"/>
    <s v="United States"/>
    <s v="Merv"/>
    <s v="Swindle"/>
    <x v="2"/>
    <n v="49658"/>
    <x v="208"/>
    <x v="0"/>
    <n v="559"/>
    <x v="3636"/>
    <x v="2"/>
    <n v="6689477957"/>
    <s v="Running Shoes"/>
    <n v="26355443589"/>
    <n v="1"/>
    <n v="527.13"/>
    <n v="579.84299999999996"/>
    <n v="52.713000000000001"/>
  </r>
  <r>
    <s v="gid://shopify/LineItem/2155080384590"/>
    <n v="2931"/>
    <s v="United States"/>
    <s v="Rosemaria"/>
    <s v="Buncom"/>
    <x v="20"/>
    <n v="89675"/>
    <x v="42"/>
    <x v="0"/>
    <n v="3097"/>
    <x v="1003"/>
    <x v="2"/>
    <n v="6689477957"/>
    <s v="Running Shoes"/>
    <n v="26355443589"/>
    <n v="1"/>
    <n v="595.13"/>
    <n v="654.64300000000003"/>
    <n v="59.512999999999998"/>
  </r>
  <r>
    <s v="gid://shopify/LineItem/2155182784590"/>
    <n v="3017"/>
    <s v="United States"/>
    <s v="Nikola"/>
    <s v="Karel"/>
    <x v="0"/>
    <n v="50491"/>
    <x v="75"/>
    <x v="0"/>
    <n v="1084"/>
    <x v="1142"/>
    <x v="2"/>
    <n v="8624688325"/>
    <s v="Running Shoes"/>
    <n v="36980478405"/>
    <n v="1"/>
    <n v="509.53"/>
    <n v="560.48299999999995"/>
    <n v="50.953000000000003"/>
  </r>
  <r>
    <s v="gid://shopify/LineItem/2154349527118"/>
    <n v="2101"/>
    <s v="United States"/>
    <s v="Robbie"/>
    <s v="Jay"/>
    <x v="9"/>
    <n v="22529"/>
    <x v="15"/>
    <x v="0"/>
    <n v="4280"/>
    <x v="2872"/>
    <x v="2"/>
    <n v="1380000000000"/>
    <s v="Running Shoes"/>
    <n v="12500000000000"/>
    <n v="1"/>
    <n v="527.13"/>
    <n v="579.84299999999996"/>
    <n v="52.713000000000001"/>
  </r>
  <r>
    <s v="gid://shopify/LineItem/2159060418638"/>
    <n v="5684"/>
    <s v="United States"/>
    <s v="Valery"/>
    <s v="Plunkett"/>
    <x v="5"/>
    <n v="53036"/>
    <x v="93"/>
    <x v="0"/>
    <n v="593"/>
    <x v="3637"/>
    <x v="2"/>
    <n v="150000000000"/>
    <s v="Running Shoes"/>
    <n v="1470000000000"/>
    <n v="1"/>
    <n v="517.13"/>
    <n v="568.84299999999996"/>
    <n v="51.713000000000001"/>
  </r>
  <r>
    <s v="gid://shopify/LineItem/2161346117710"/>
    <n v="7337"/>
    <s v="United States"/>
    <s v="Onida"/>
    <s v="Andrysiak"/>
    <x v="16"/>
    <n v="67794"/>
    <x v="34"/>
    <x v="0"/>
    <n v="1850"/>
    <x v="3638"/>
    <x v="2"/>
    <n v="2350000000000"/>
    <s v="Running Shoes"/>
    <n v="21100000000000"/>
    <n v="1"/>
    <n v="527.13"/>
    <n v="579.84299999999996"/>
    <n v="52.713000000000001"/>
  </r>
  <r>
    <s v="gid://shopify/LineItem/2160798761038"/>
    <n v="6921"/>
    <s v="United States"/>
    <s v="Filippo"/>
    <s v="Daines"/>
    <x v="0"/>
    <n v="71465"/>
    <x v="0"/>
    <x v="0"/>
    <n v="2469"/>
    <x v="1103"/>
    <x v="2"/>
    <n v="1380000000000"/>
    <s v="Running Shoes"/>
    <n v="12400000000000"/>
    <n v="1"/>
    <n v="509.53"/>
    <n v="560.48299999999995"/>
    <n v="50.953000000000003"/>
  </r>
  <r>
    <s v="gid://shopify/LineItem/2161242767438"/>
    <n v="7275"/>
    <s v="United States"/>
    <s v="Frank"/>
    <s v="Hulbert"/>
    <x v="0"/>
    <n v="8927"/>
    <x v="2"/>
    <x v="0"/>
    <n v="3556"/>
    <x v="3639"/>
    <x v="2"/>
    <n v="6964678405"/>
    <s v="Running Shoes"/>
    <n v="24039302725"/>
    <n v="1"/>
    <n v="517.13"/>
    <n v="568.84299999999996"/>
    <n v="51.713000000000001"/>
  </r>
  <r>
    <s v="gid://shopify/LineItem/2160358293582"/>
    <n v="6536"/>
    <s v="United States"/>
    <s v="Brucie"/>
    <s v="Craydon"/>
    <x v="2"/>
    <n v="21960"/>
    <x v="197"/>
    <x v="0"/>
    <n v="1090"/>
    <x v="412"/>
    <x v="2"/>
    <n v="1380000000000"/>
    <s v="Running Shoes"/>
    <n v="12400000000000"/>
    <n v="1"/>
    <n v="517.53"/>
    <n v="569.28300000000002"/>
    <n v="51.753"/>
  </r>
  <r>
    <s v="gid://shopify/LineItem/2160315465806"/>
    <n v="6488"/>
    <s v="United States"/>
    <s v="Nicolina"/>
    <s v="Soppett"/>
    <x v="11"/>
    <n v="40175"/>
    <x v="54"/>
    <x v="0"/>
    <n v="1655"/>
    <x v="2822"/>
    <x v="2"/>
    <n v="6964678405"/>
    <s v="Running Shoes"/>
    <n v="24039302853"/>
    <n v="1"/>
    <n v="517.13"/>
    <n v="568.84299999999996"/>
    <n v="51.713000000000001"/>
  </r>
  <r>
    <s v="gid://shopify/LineItem/2160439099470"/>
    <n v="6607"/>
    <s v="United States"/>
    <s v="Rhianon"/>
    <s v="Lovatt"/>
    <x v="6"/>
    <n v="90647"/>
    <x v="14"/>
    <x v="0"/>
    <n v="5391"/>
    <x v="2783"/>
    <x v="2"/>
    <n v="6964678405"/>
    <s v="Running Shoes"/>
    <n v="24039302853"/>
    <n v="1"/>
    <n v="501.53"/>
    <n v="551.68299999999999"/>
    <n v="50.152999999999999"/>
  </r>
  <r>
    <s v="gid://shopify/LineItem/2157628325966"/>
    <n v="4871"/>
    <s v="United States"/>
    <s v="Fran"/>
    <s v="Starcks"/>
    <x v="19"/>
    <n v="14605"/>
    <x v="40"/>
    <x v="0"/>
    <n v="3723"/>
    <x v="3640"/>
    <x v="2"/>
    <n v="1380000000000"/>
    <s v="Running Shoes"/>
    <n v="12400000000000"/>
    <n v="1"/>
    <n v="517.53"/>
    <n v="569.28300000000002"/>
    <n v="51.753"/>
  </r>
  <r>
    <s v="gid://shopify/LineItem/2155129602126"/>
    <n v="2966"/>
    <s v="United States"/>
    <s v="Ransell"/>
    <s v="Heeran"/>
    <x v="1"/>
    <n v="30785"/>
    <x v="1"/>
    <x v="0"/>
    <n v="6405"/>
    <x v="3641"/>
    <x v="2"/>
    <n v="1380000000000"/>
    <s v="Running Shoes"/>
    <n v="12600000000000"/>
    <n v="1"/>
    <n v="605.13"/>
    <n v="665.64300000000003"/>
    <n v="60.512999999999998"/>
  </r>
  <r>
    <s v="gid://shopify/LineItem/2157091291214"/>
    <n v="4353"/>
    <s v="United States"/>
    <s v="Hieronymus"/>
    <s v="Warrener"/>
    <x v="9"/>
    <n v="48323"/>
    <x v="15"/>
    <x v="0"/>
    <n v="2650"/>
    <x v="3642"/>
    <x v="2"/>
    <n v="1380000000000"/>
    <s v="Running Shoes"/>
    <n v="12600000000000"/>
    <n v="1"/>
    <n v="509.53"/>
    <n v="560.48299999999995"/>
    <n v="50.953000000000003"/>
  </r>
  <r>
    <s v="gid://shopify/LineItem/2160332013646"/>
    <n v="6511"/>
    <s v="United States"/>
    <s v="Elton"/>
    <s v="Thom"/>
    <x v="11"/>
    <n v="79548"/>
    <x v="131"/>
    <x v="0"/>
    <n v="349"/>
    <x v="1700"/>
    <x v="2"/>
    <n v="1380000000000"/>
    <s v="Running Shoes"/>
    <n v="12400000000000"/>
    <n v="1"/>
    <n v="587.92999999999995"/>
    <n v="646.72299999999996"/>
    <n v="58.792999999999999"/>
  </r>
  <r>
    <s v="gid://shopify/LineItem/2160326836302"/>
    <n v="6504"/>
    <s v="United States"/>
    <s v="Raimondo"/>
    <s v="Howett"/>
    <x v="5"/>
    <n v="91757"/>
    <x v="93"/>
    <x v="0"/>
    <n v="3895"/>
    <x v="454"/>
    <x v="2"/>
    <n v="162000000000"/>
    <s v="Running Shoes"/>
    <n v="1550000000000"/>
    <n v="1"/>
    <n v="493.53"/>
    <n v="542.88300000000004"/>
    <n v="49.353000000000002"/>
  </r>
  <r>
    <s v="gid://shopify/LineItem/2153721659470"/>
    <n v="1788"/>
    <s v="United States"/>
    <s v="Tess"/>
    <s v="Robson"/>
    <x v="37"/>
    <n v="77757"/>
    <x v="193"/>
    <x v="0"/>
    <n v="6483"/>
    <x v="3179"/>
    <x v="2"/>
    <n v="150000000000"/>
    <s v="Running Shoes"/>
    <n v="1470000000000"/>
    <n v="1"/>
    <n v="517.53"/>
    <n v="569.28300000000002"/>
    <n v="51.753"/>
  </r>
  <r>
    <s v="gid://shopify/LineItem/2153428222030"/>
    <n v="1508"/>
    <s v="United States"/>
    <s v="Fowler"/>
    <s v="Juris"/>
    <x v="23"/>
    <n v="4797"/>
    <x v="216"/>
    <x v="0"/>
    <n v="2418"/>
    <x v="3643"/>
    <x v="2"/>
    <n v="150000000000"/>
    <s v="Running Shoes"/>
    <n v="1470000000000"/>
    <n v="1"/>
    <n v="537.13"/>
    <n v="590.84299999999996"/>
    <n v="53.713000000000001"/>
  </r>
  <r>
    <s v="gid://shopify/LineItem/2160273686606"/>
    <n v="6437"/>
    <s v="United States"/>
    <s v="Jazmin"/>
    <s v="Larmouth"/>
    <x v="0"/>
    <n v="32466"/>
    <x v="190"/>
    <x v="0"/>
    <n v="327"/>
    <x v="3000"/>
    <x v="2"/>
    <n v="150000000000"/>
    <s v="Running Shoes"/>
    <n v="12500000000000"/>
    <n v="1"/>
    <n v="507.13"/>
    <n v="557.84299999999996"/>
    <n v="50.713000000000001"/>
  </r>
  <r>
    <s v="gid://shopify/LineItem/2159667150926"/>
    <n v="6082"/>
    <s v="United States"/>
    <s v="Patrizia"/>
    <s v="Peerless"/>
    <x v="5"/>
    <n v="62152"/>
    <x v="136"/>
    <x v="0"/>
    <n v="3673"/>
    <x v="3539"/>
    <x v="2"/>
    <n v="150000000000"/>
    <s v="Running Shoes"/>
    <n v="1470000000000"/>
    <n v="1"/>
    <n v="507.13"/>
    <n v="557.84299999999996"/>
    <n v="50.713000000000001"/>
  </r>
  <r>
    <s v="gid://shopify/LineItem/2153559752782"/>
    <n v="1631"/>
    <s v="United States"/>
    <s v="Aymer"/>
    <s v="Shorland"/>
    <x v="2"/>
    <n v="6737"/>
    <x v="19"/>
    <x v="0"/>
    <n v="1197"/>
    <x v="1090"/>
    <x v="2"/>
    <n v="1380000000000"/>
    <s v="Running Shoes"/>
    <n v="12400000000000"/>
    <n v="1"/>
    <n v="527.13"/>
    <n v="579.84299999999996"/>
    <n v="52.713000000000001"/>
  </r>
  <r>
    <s v="gid://shopify/LineItem/2160242458702"/>
    <n v="6384"/>
    <s v="United States"/>
    <s v="Rouvin"/>
    <s v="Linney"/>
    <x v="28"/>
    <n v="70816"/>
    <x v="118"/>
    <x v="0"/>
    <n v="3095"/>
    <x v="3586"/>
    <x v="2"/>
    <n v="162000000000"/>
    <s v="Running Shoes"/>
    <n v="1550000000000"/>
    <n v="1"/>
    <n v="493.53"/>
    <n v="542.88300000000004"/>
    <n v="49.353000000000002"/>
  </r>
  <r>
    <s v="gid://shopify/LineItem/2160359899214"/>
    <n v="6539"/>
    <s v="United States"/>
    <s v="Athena"/>
    <s v="Klasen"/>
    <x v="11"/>
    <n v="42748"/>
    <x v="18"/>
    <x v="0"/>
    <n v="3864"/>
    <x v="1627"/>
    <x v="2"/>
    <n v="150000000000"/>
    <s v="Running Shoes"/>
    <n v="12500000000000"/>
    <n v="1"/>
    <n v="493.53"/>
    <n v="542.88300000000004"/>
    <n v="49.353000000000002"/>
  </r>
  <r>
    <s v="gid://shopify/LineItem/2153778380878"/>
    <n v="1848"/>
    <s v="United States"/>
    <s v="Gilles"/>
    <s v="Scrannage"/>
    <x v="31"/>
    <n v="51492"/>
    <x v="132"/>
    <x v="0"/>
    <n v="581"/>
    <x v="959"/>
    <x v="2"/>
    <n v="1410000000000"/>
    <s v="Running Shoes"/>
    <n v="12500000000000"/>
    <n v="1"/>
    <n v="537.13"/>
    <n v="590.84299999999996"/>
    <n v="53.713000000000001"/>
  </r>
  <r>
    <s v="gid://shopify/LineItem/2154171039822"/>
    <n v="2058"/>
    <s v="United States"/>
    <s v="Verne"/>
    <s v="Starsmore"/>
    <x v="2"/>
    <n v="47532"/>
    <x v="19"/>
    <x v="0"/>
    <n v="1228"/>
    <x v="3644"/>
    <x v="2"/>
    <n v="1410000000000"/>
    <s v="Running Shoes"/>
    <n v="12500000000000"/>
    <n v="1"/>
    <n v="537.13"/>
    <n v="590.84299999999996"/>
    <n v="53.713000000000001"/>
  </r>
  <r>
    <s v="gid://shopify/LineItem/2158081081422"/>
    <n v="5222"/>
    <s v="United States"/>
    <s v="Orlando"/>
    <s v="Ick"/>
    <x v="2"/>
    <n v="77190"/>
    <x v="80"/>
    <x v="0"/>
    <n v="5190"/>
    <x v="3645"/>
    <x v="2"/>
    <n v="1410000000000"/>
    <s v="Running Shoes"/>
    <n v="12500000000000"/>
    <n v="1"/>
    <n v="537.13"/>
    <n v="590.84299999999996"/>
    <n v="53.713000000000001"/>
  </r>
  <r>
    <s v="gid://shopify/LineItem/2157138903118"/>
    <n v="4424"/>
    <s v="United States"/>
    <s v="Wilbert"/>
    <s v="Insoll"/>
    <x v="5"/>
    <n v="13994"/>
    <x v="227"/>
    <x v="0"/>
    <n v="5206"/>
    <x v="2539"/>
    <x v="2"/>
    <n v="2350000000000"/>
    <s v="Running Shoes"/>
    <n v="21100000000000"/>
    <n v="1"/>
    <n v="537.13"/>
    <n v="590.84299999999996"/>
    <n v="53.713000000000001"/>
  </r>
  <r>
    <s v="gid://shopify/LineItem/2157835255886"/>
    <n v="5028"/>
    <s v="United States"/>
    <s v="Casper"/>
    <s v="Betts"/>
    <x v="31"/>
    <n v="47920"/>
    <x v="74"/>
    <x v="0"/>
    <n v="2137"/>
    <x v="1217"/>
    <x v="2"/>
    <n v="1410000000000"/>
    <s v="Running Shoes"/>
    <n v="12500000000000"/>
    <n v="1"/>
    <n v="537.13"/>
    <n v="590.84299999999996"/>
    <n v="53.713000000000001"/>
  </r>
  <r>
    <s v="gid://shopify/LineItem/2161004314702"/>
    <n v="7079"/>
    <s v="United States"/>
    <s v="Crissie"/>
    <s v="Rillett"/>
    <x v="3"/>
    <n v="6003"/>
    <x v="430"/>
    <x v="0"/>
    <n v="5212"/>
    <x v="3646"/>
    <x v="2"/>
    <n v="150000000000"/>
    <s v="Running Shoes"/>
    <n v="1470000000000"/>
    <n v="1"/>
    <n v="517.53"/>
    <n v="569.28300000000002"/>
    <n v="51.753"/>
  </r>
  <r>
    <s v="gid://shopify/LineItem/2153305014350"/>
    <n v="1418"/>
    <s v="United States"/>
    <s v="Kathryne"/>
    <s v="Stranieri"/>
    <x v="7"/>
    <n v="2498"/>
    <x v="12"/>
    <x v="0"/>
    <n v="4014"/>
    <x v="3647"/>
    <x v="2"/>
    <n v="1410000000000"/>
    <s v="Running Shoes"/>
    <n v="12500000000000"/>
    <n v="1"/>
    <n v="517.53"/>
    <n v="569.28300000000002"/>
    <n v="51.753"/>
  </r>
  <r>
    <s v="gid://shopify/LineItem/2157109674062"/>
    <n v="4380"/>
    <s v="United States"/>
    <s v="Milena"/>
    <s v="Bengal"/>
    <x v="26"/>
    <n v="38627"/>
    <x v="138"/>
    <x v="0"/>
    <n v="1674"/>
    <x v="3648"/>
    <x v="2"/>
    <n v="150000000000"/>
    <s v="Running Shoes"/>
    <n v="1470000000000"/>
    <n v="1"/>
    <n v="635.13"/>
    <n v="698.64300000000003"/>
    <n v="63.512999999999998"/>
  </r>
  <r>
    <s v="gid://shopify/LineItem/2157748912206"/>
    <n v="4975"/>
    <s v="United States"/>
    <s v="Avie"/>
    <s v="Bawme"/>
    <x v="29"/>
    <n v="58991"/>
    <x v="167"/>
    <x v="0"/>
    <n v="521"/>
    <x v="1465"/>
    <x v="2"/>
    <n v="150000000000"/>
    <s v="Running Shoes"/>
    <n v="1470000000000"/>
    <n v="1"/>
    <n v="537.13"/>
    <n v="590.84299999999996"/>
    <n v="53.713000000000001"/>
  </r>
  <r>
    <s v="gid://shopify/LineItem/2158075641934"/>
    <n v="5218"/>
    <s v="United States"/>
    <s v="Lizbeth"/>
    <s v="Layborn"/>
    <x v="13"/>
    <n v="58311"/>
    <x v="215"/>
    <x v="0"/>
    <n v="1053"/>
    <x v="3649"/>
    <x v="2"/>
    <n v="150000000000"/>
    <s v="Running Shoes"/>
    <n v="1470000000000"/>
    <n v="1"/>
    <n v="537.13"/>
    <n v="590.84299999999996"/>
    <n v="53.713000000000001"/>
  </r>
  <r>
    <s v="gid://shopify/LineItem/2156481413198"/>
    <n v="3958"/>
    <s v="United States"/>
    <s v="Thatch"/>
    <s v="Ketch"/>
    <x v="16"/>
    <n v="91692"/>
    <x v="181"/>
    <x v="0"/>
    <n v="2986"/>
    <x v="2574"/>
    <x v="2"/>
    <n v="150000000000"/>
    <s v="Running Shoes"/>
    <n v="1470000000000"/>
    <n v="1"/>
    <n v="537.13"/>
    <n v="590.84299999999996"/>
    <n v="53.713000000000001"/>
  </r>
  <r>
    <s v="gid://shopify/LineItem/2158260748366"/>
    <n v="5301"/>
    <s v="United States"/>
    <s v="Bard"/>
    <s v="Synder"/>
    <x v="18"/>
    <n v="90465"/>
    <x v="358"/>
    <x v="0"/>
    <n v="5613"/>
    <x v="3650"/>
    <x v="2"/>
    <n v="7861508549"/>
    <s v="Running Shoes"/>
    <n v="29518526597"/>
    <n v="1"/>
    <n v="527.13"/>
    <n v="579.84299999999996"/>
    <n v="52.713000000000001"/>
  </r>
  <r>
    <s v="gid://shopify/LineItem/2153710878798"/>
    <n v="1774"/>
    <s v="United States"/>
    <s v="Micaela"/>
    <s v="Cristobal"/>
    <x v="2"/>
    <n v="54500"/>
    <x v="156"/>
    <x v="0"/>
    <n v="3039"/>
    <x v="3311"/>
    <x v="2"/>
    <n v="7861508549"/>
    <s v="Running Shoes"/>
    <n v="29518527173"/>
    <n v="1"/>
    <n v="527.13"/>
    <n v="579.84299999999996"/>
    <n v="52.713000000000001"/>
  </r>
  <r>
    <s v="gid://shopify/LineItem/2157816250446"/>
    <n v="5013"/>
    <s v="United States"/>
    <s v="Florella"/>
    <s v="Robart"/>
    <x v="31"/>
    <n v="39275"/>
    <x v="74"/>
    <x v="0"/>
    <n v="5152"/>
    <x v="2948"/>
    <x v="2"/>
    <n v="150000000000"/>
    <s v="Running Shoes"/>
    <n v="1470000000000"/>
    <n v="1"/>
    <n v="517.53"/>
    <n v="569.28300000000002"/>
    <n v="51.753"/>
  </r>
  <r>
    <s v="gid://shopify/LineItem/2153759834190"/>
    <n v="1828"/>
    <s v="United States"/>
    <s v="Rabi"/>
    <s v="Colly"/>
    <x v="13"/>
    <n v="3321"/>
    <x v="33"/>
    <x v="0"/>
    <n v="6161"/>
    <x v="3651"/>
    <x v="2"/>
    <n v="1410000000000"/>
    <s v="Running Shoes"/>
    <n v="12500000000000"/>
    <n v="1"/>
    <n v="537.13"/>
    <n v="590.84299999999996"/>
    <n v="53.713000000000001"/>
  </r>
  <r>
    <s v="gid://shopify/LineItem/2160179675214"/>
    <n v="6304"/>
    <s v="United States"/>
    <s v="Maddie"/>
    <s v="Synnott"/>
    <x v="7"/>
    <n v="99692"/>
    <x v="12"/>
    <x v="0"/>
    <n v="799"/>
    <x v="3652"/>
    <x v="2"/>
    <n v="150000000000"/>
    <s v="Running Shoes"/>
    <n v="1470000000000"/>
    <n v="1"/>
    <n v="517.53"/>
    <n v="569.28300000000002"/>
    <n v="51.753"/>
  </r>
  <r>
    <s v="gid://shopify/LineItem/2153395519566"/>
    <n v="1476"/>
    <s v="United States"/>
    <s v="Jefferey"/>
    <s v="Hughlock"/>
    <x v="14"/>
    <n v="3996"/>
    <x v="28"/>
    <x v="0"/>
    <n v="780"/>
    <x v="3653"/>
    <x v="2"/>
    <n v="7861509509"/>
    <s v="Running Shoes"/>
    <n v="29518532037"/>
    <n v="1"/>
    <n v="517.13"/>
    <n v="568.84299999999996"/>
    <n v="51.713000000000001"/>
  </r>
  <r>
    <s v="gid://shopify/LineItem/2160819535950"/>
    <n v="6941"/>
    <s v="United States"/>
    <s v="Rubetta"/>
    <s v="Callister"/>
    <x v="6"/>
    <n v="28035"/>
    <x v="331"/>
    <x v="0"/>
    <n v="4693"/>
    <x v="3654"/>
    <x v="2"/>
    <n v="7861509509"/>
    <s v="Running Shoes"/>
    <n v="29518532037"/>
    <n v="1"/>
    <n v="501.53"/>
    <n v="551.68299999999999"/>
    <n v="50.152999999999999"/>
  </r>
  <r>
    <s v="gid://shopify/LineItem/2151419576398"/>
    <n v="80"/>
    <s v="United States"/>
    <s v="Barny"/>
    <s v="Johanchon"/>
    <x v="23"/>
    <n v="50479"/>
    <x v="204"/>
    <x v="0"/>
    <n v="2023"/>
    <x v="3655"/>
    <x v="2"/>
    <n v="7861509509"/>
    <s v="Running Shoes"/>
    <n v="29518532101"/>
    <n v="1"/>
    <n v="517.13"/>
    <n v="568.84299999999996"/>
    <n v="51.713000000000001"/>
  </r>
  <r>
    <s v="gid://shopify/LineItem/2154994991182"/>
    <n v="2819"/>
    <s v="United States"/>
    <s v="Joachim"/>
    <s v="Thys"/>
    <x v="15"/>
    <n v="3825"/>
    <x v="48"/>
    <x v="0"/>
    <n v="3669"/>
    <x v="1270"/>
    <x v="2"/>
    <n v="1380000000000"/>
    <s v="Running Shoes"/>
    <n v="12400000000000"/>
    <n v="1"/>
    <n v="497.13"/>
    <n v="546.84299999999996"/>
    <n v="49.713000000000001"/>
  </r>
  <r>
    <s v="gid://shopify/LineItem/2156734709838"/>
    <n v="4131"/>
    <s v="United States"/>
    <s v="Clarinda"/>
    <s v="Schroeder"/>
    <x v="16"/>
    <n v="79806"/>
    <x v="34"/>
    <x v="0"/>
    <n v="544"/>
    <x v="3656"/>
    <x v="2"/>
    <n v="7861508741"/>
    <s v="Running Shoes"/>
    <n v="29518527493"/>
    <n v="1"/>
    <n v="517.53"/>
    <n v="569.28300000000002"/>
    <n v="51.753"/>
  </r>
  <r>
    <s v="gid://shopify/LineItem/2152352841806"/>
    <n v="796"/>
    <s v="United States"/>
    <s v="Lesli"/>
    <s v="Barles"/>
    <x v="7"/>
    <n v="52403"/>
    <x v="86"/>
    <x v="0"/>
    <n v="1123"/>
    <x v="3657"/>
    <x v="2"/>
    <n v="150000000000"/>
    <s v="Running Shoes"/>
    <n v="1470000000000"/>
    <n v="1"/>
    <n v="517.53"/>
    <n v="569.28300000000002"/>
    <n v="51.753"/>
  </r>
  <r>
    <s v="gid://shopify/LineItem/2156444811342"/>
    <n v="3925"/>
    <s v="United States"/>
    <s v="Zita"/>
    <s v="Beauchop"/>
    <x v="15"/>
    <n v="5173"/>
    <x v="32"/>
    <x v="0"/>
    <n v="1987"/>
    <x v="3658"/>
    <x v="2"/>
    <n v="7861509509"/>
    <s v="Running Shoes"/>
    <n v="29518531717"/>
    <n v="1"/>
    <n v="517.13"/>
    <n v="568.84299999999996"/>
    <n v="51.713000000000001"/>
  </r>
  <r>
    <s v="gid://shopify/LineItem/2158285160526"/>
    <n v="5307"/>
    <s v="United States"/>
    <s v="Chaddie"/>
    <s v="Emlin"/>
    <x v="5"/>
    <n v="45776"/>
    <x v="227"/>
    <x v="0"/>
    <n v="5532"/>
    <x v="3659"/>
    <x v="2"/>
    <n v="1380000000000"/>
    <s v="Running Shoes"/>
    <n v="12400000000000"/>
    <n v="1"/>
    <n v="517.53"/>
    <n v="569.28300000000002"/>
    <n v="51.753"/>
  </r>
  <r>
    <s v="gid://shopify/LineItem/2152202043470"/>
    <n v="713"/>
    <s v="United States"/>
    <s v="Electra"/>
    <s v="Pfleger"/>
    <x v="26"/>
    <n v="38456"/>
    <x v="61"/>
    <x v="0"/>
    <n v="3670"/>
    <x v="989"/>
    <x v="2"/>
    <n v="1380000000000"/>
    <s v="Running Shoes"/>
    <n v="12400000000000"/>
    <n v="1"/>
    <n v="537.13"/>
    <n v="590.84299999999996"/>
    <n v="53.713000000000001"/>
  </r>
  <r>
    <s v="gid://shopify/LineItem/2159219015758"/>
    <n v="5786"/>
    <s v="United States"/>
    <s v="Rosamond"/>
    <s v="Le Marquand"/>
    <x v="34"/>
    <n v="78116"/>
    <x v="116"/>
    <x v="0"/>
    <n v="85"/>
    <x v="89"/>
    <x v="2"/>
    <n v="1380000000000"/>
    <s v="Running Shoes"/>
    <n v="12400000000000"/>
    <n v="1"/>
    <n v="537.13"/>
    <n v="590.84299999999996"/>
    <n v="53.713000000000001"/>
  </r>
  <r>
    <s v="gid://shopify/LineItem/2151397032014"/>
    <n v="64"/>
    <s v="United States"/>
    <s v="Eziechiele"/>
    <s v="Bear"/>
    <x v="11"/>
    <n v="92325"/>
    <x v="18"/>
    <x v="0"/>
    <n v="1498"/>
    <x v="618"/>
    <x v="2"/>
    <n v="150000000000"/>
    <s v="Running Shoes"/>
    <n v="1470000000000"/>
    <n v="1"/>
    <n v="537.13"/>
    <n v="590.84299999999996"/>
    <n v="53.713000000000001"/>
  </r>
  <r>
    <s v="gid://shopify/LineItem/2160187834446"/>
    <n v="6311"/>
    <s v="United States"/>
    <s v="Burg"/>
    <s v="Moens"/>
    <x v="2"/>
    <n v="54135"/>
    <x v="22"/>
    <x v="0"/>
    <n v="2257"/>
    <x v="3660"/>
    <x v="2"/>
    <n v="7861508741"/>
    <s v="Running Shoes"/>
    <n v="29518527557"/>
    <n v="1"/>
    <n v="517.53"/>
    <n v="569.28300000000002"/>
    <n v="51.753"/>
  </r>
  <r>
    <s v="gid://shopify/LineItem/2160172531790"/>
    <n v="6295"/>
    <s v="United States"/>
    <s v="Boy"/>
    <s v="Humber"/>
    <x v="27"/>
    <n v="21871"/>
    <x v="112"/>
    <x v="0"/>
    <n v="1385"/>
    <x v="1266"/>
    <x v="2"/>
    <n v="150000000000"/>
    <s v="Running Shoes"/>
    <n v="1470000000000"/>
    <n v="1"/>
    <n v="537.13"/>
    <n v="590.84299999999996"/>
    <n v="53.713000000000001"/>
  </r>
  <r>
    <s v="gid://shopify/LineItem/2158031667278"/>
    <n v="5195"/>
    <s v="United States"/>
    <s v="Ezequiel"/>
    <s v="Mistry"/>
    <x v="22"/>
    <n v="72771"/>
    <x v="170"/>
    <x v="0"/>
    <n v="4408"/>
    <x v="216"/>
    <x v="2"/>
    <n v="7861508741"/>
    <s v="Running Shoes"/>
    <n v="12400000000000"/>
    <n v="1"/>
    <n v="517.53"/>
    <n v="569.28300000000002"/>
    <n v="51.753"/>
  </r>
  <r>
    <s v="gid://shopify/LineItem/2159106490446"/>
    <n v="5715"/>
    <s v="United States"/>
    <s v="Leanna"/>
    <s v="Woodings"/>
    <x v="0"/>
    <n v="3365"/>
    <x v="177"/>
    <x v="0"/>
    <n v="4771"/>
    <x v="2168"/>
    <x v="2"/>
    <n v="7861508741"/>
    <s v="Running Shoes"/>
    <n v="12400000000000"/>
    <n v="1"/>
    <n v="517.53"/>
    <n v="569.28300000000002"/>
    <n v="51.753"/>
  </r>
  <r>
    <s v="gid://shopify/LineItem/2155286233166"/>
    <n v="3107"/>
    <s v="United States"/>
    <s v="Lanita"/>
    <s v="Peakman"/>
    <x v="9"/>
    <n v="18618"/>
    <x v="15"/>
    <x v="0"/>
    <n v="5385"/>
    <x v="3661"/>
    <x v="2"/>
    <n v="150000000000"/>
    <s v="Running Shoes"/>
    <n v="1470000000000"/>
    <n v="1"/>
    <n v="512.63"/>
    <n v="563.89300000000003"/>
    <n v="51.262999999999998"/>
  </r>
  <r>
    <s v="gid://shopify/LineItem/2157762478158"/>
    <n v="4985"/>
    <s v="United States"/>
    <s v="Chet"/>
    <s v="Whitlaw"/>
    <x v="6"/>
    <n v="65525"/>
    <x v="250"/>
    <x v="0"/>
    <n v="1109"/>
    <x v="3312"/>
    <x v="2"/>
    <n v="7861508741"/>
    <s v="Running Shoes"/>
    <n v="29518527621"/>
    <n v="1"/>
    <n v="537.13"/>
    <n v="590.84299999999996"/>
    <n v="53.713000000000001"/>
  </r>
  <r>
    <s v="gid://shopify/LineItem/2152259747918"/>
    <n v="734"/>
    <s v="United States"/>
    <s v="Beverly"/>
    <s v="Andryszczak"/>
    <x v="6"/>
    <n v="48093"/>
    <x v="72"/>
    <x v="0"/>
    <n v="2815"/>
    <x v="3662"/>
    <x v="2"/>
    <n v="150000000000"/>
    <s v="Running Shoes"/>
    <n v="1470000000000"/>
    <n v="1"/>
    <n v="537.13"/>
    <n v="590.84299999999996"/>
    <n v="53.713000000000001"/>
  </r>
  <r>
    <s v="gid://shopify/LineItem/2152094793806"/>
    <n v="645"/>
    <s v="United States"/>
    <s v="Papagena"/>
    <s v="Hayward"/>
    <x v="9"/>
    <n v="91486"/>
    <x v="15"/>
    <x v="0"/>
    <n v="3396"/>
    <x v="3663"/>
    <x v="2"/>
    <n v="150000000000"/>
    <s v="Running Shoes"/>
    <n v="1470000000000"/>
    <n v="1"/>
    <n v="567.13"/>
    <n v="623.84299999999996"/>
    <n v="56.713000000000001"/>
  </r>
  <r>
    <s v="gid://shopify/LineItem/2153495035982"/>
    <n v="1554"/>
    <s v="United States"/>
    <s v="Wilmar"/>
    <s v="McGruar"/>
    <x v="7"/>
    <n v="18105"/>
    <x v="347"/>
    <x v="0"/>
    <n v="4196"/>
    <x v="3039"/>
    <x v="2"/>
    <n v="1380000000000"/>
    <s v="Running Shoes"/>
    <n v="12400000000000"/>
    <n v="1"/>
    <n v="567.13"/>
    <n v="623.84299999999996"/>
    <n v="56.713000000000001"/>
  </r>
  <r>
    <s v="gid://shopify/LineItem/2155772706894"/>
    <n v="3345"/>
    <s v="United States"/>
    <s v="Gabbie"/>
    <s v="Duley"/>
    <x v="21"/>
    <n v="8972"/>
    <x v="92"/>
    <x v="0"/>
    <n v="5031"/>
    <x v="1135"/>
    <x v="2"/>
    <n v="1420000000000"/>
    <s v="Walking Shoes"/>
    <n v="12600000000000"/>
    <n v="1"/>
    <n v="517.13"/>
    <n v="568.84299999999996"/>
    <n v="51.713000000000001"/>
  </r>
  <r>
    <s v="gid://shopify/LineItem/2155374575694"/>
    <n v="3162"/>
    <s v="United States"/>
    <s v="Darn"/>
    <s v="Hlavecek"/>
    <x v="17"/>
    <n v="79798"/>
    <x v="4"/>
    <x v="0"/>
    <n v="3853"/>
    <x v="3664"/>
    <x v="2"/>
    <n v="1380000000000"/>
    <s v="Walking Shoes"/>
    <n v="12400000000000"/>
    <n v="1"/>
    <n v="539.92999999999995"/>
    <n v="593.923"/>
    <n v="53.993000000000002"/>
  </r>
  <r>
    <s v="gid://shopify/LineItem/2152073822286"/>
    <n v="628"/>
    <s v="United States"/>
    <s v="Llewellyn"/>
    <s v="Corish"/>
    <x v="23"/>
    <n v="29524"/>
    <x v="47"/>
    <x v="0"/>
    <n v="233"/>
    <x v="2315"/>
    <x v="2"/>
    <n v="9058892037"/>
    <s v="Walking Shoes"/>
    <n v="43149348997"/>
    <n v="1"/>
    <n v="517.13"/>
    <n v="568.84299999999996"/>
    <n v="51.713000000000001"/>
  </r>
  <r>
    <s v="gid://shopify/LineItem/2155383914574"/>
    <n v="3165"/>
    <s v="United States"/>
    <s v="Ken"/>
    <s v="Afonso"/>
    <x v="28"/>
    <n v="55028"/>
    <x v="252"/>
    <x v="0"/>
    <n v="2207"/>
    <x v="3665"/>
    <x v="2"/>
    <n v="6479954245"/>
    <s v="Walking Shoes"/>
    <n v="21459691845"/>
    <n v="1"/>
    <n v="517.13"/>
    <n v="568.84299999999996"/>
    <n v="51.713000000000001"/>
  </r>
  <r>
    <s v="gid://shopify/LineItem/2160733847630"/>
    <n v="6874"/>
    <s v="United States"/>
    <s v="Jordana"/>
    <s v="Goldspink"/>
    <x v="16"/>
    <n v="99581"/>
    <x v="181"/>
    <x v="0"/>
    <n v="1468"/>
    <x v="423"/>
    <x v="2"/>
    <n v="150000000000"/>
    <s v="Walking Shoes"/>
    <n v="1470000000000"/>
    <n v="1"/>
    <n v="497.13"/>
    <n v="546.84299999999996"/>
    <n v="49.713000000000001"/>
  </r>
  <r>
    <s v="gid://shopify/LineItem/2158792769614"/>
    <n v="5501"/>
    <s v="United States"/>
    <s v="Mahalia"/>
    <s v="Percy"/>
    <x v="7"/>
    <n v="70480"/>
    <x v="12"/>
    <x v="0"/>
    <n v="2869"/>
    <x v="3666"/>
    <x v="2"/>
    <n v="8624700549"/>
    <s v="Walking Shoes"/>
    <n v="36980578629"/>
    <n v="1"/>
    <n v="485.53"/>
    <n v="534.08299999999997"/>
    <n v="48.552999999999997"/>
  </r>
  <r>
    <s v="gid://shopify/LineItem/2154932633678"/>
    <n v="2754"/>
    <s v="United States"/>
    <s v="Kass"/>
    <s v="Simacek"/>
    <x v="35"/>
    <n v="17781"/>
    <x v="115"/>
    <x v="0"/>
    <n v="5634"/>
    <x v="3667"/>
    <x v="2"/>
    <n v="1380000000000"/>
    <s v="Walking Shoes"/>
    <n v="12400000000000"/>
    <n v="1"/>
    <n v="563.92999999999995"/>
    <n v="620.32299999999998"/>
    <n v="56.393000000000001"/>
  </r>
  <r>
    <s v="gid://shopify/LineItem/2157002883150"/>
    <n v="4211"/>
    <s v="United States"/>
    <s v="Blakelee"/>
    <s v="Stonham"/>
    <x v="18"/>
    <n v="53979"/>
    <x v="39"/>
    <x v="0"/>
    <n v="5494"/>
    <x v="1196"/>
    <x v="2"/>
    <n v="8624700549"/>
    <s v="Walking Shoes"/>
    <n v="36980579077"/>
    <n v="1"/>
    <n v="531.92999999999995"/>
    <n v="585.12300000000005"/>
    <n v="53.192999999999998"/>
  </r>
  <r>
    <s v="gid://shopify/LineItem/2152602828878"/>
    <n v="939"/>
    <s v="United States"/>
    <s v="Horacio"/>
    <s v="Taylor"/>
    <x v="0"/>
    <n v="83384"/>
    <x v="0"/>
    <x v="0"/>
    <n v="327"/>
    <x v="640"/>
    <x v="2"/>
    <n v="1380000000000"/>
    <s v="Walking Shoes"/>
    <n v="12400000000000"/>
    <n v="1"/>
    <n v="527.13"/>
    <n v="579.84299999999996"/>
    <n v="52.713000000000001"/>
  </r>
  <r>
    <s v="gid://shopify/LineItem/2156670681166"/>
    <n v="4094"/>
    <s v="United States"/>
    <s v="Dorita"/>
    <s v="Cliff"/>
    <x v="0"/>
    <n v="6574"/>
    <x v="0"/>
    <x v="0"/>
    <n v="1012"/>
    <x v="1462"/>
    <x v="2"/>
    <n v="1380000000000"/>
    <s v="Walking Shoes"/>
    <n v="12400000000000"/>
    <n v="1"/>
    <n v="527.13"/>
    <n v="579.84299999999996"/>
    <n v="52.713000000000001"/>
  </r>
  <r>
    <s v="gid://shopify/LineItem/2158718222414"/>
    <n v="5469"/>
    <s v="United States"/>
    <s v="Yulma"/>
    <s v="Davison"/>
    <x v="14"/>
    <n v="34592"/>
    <x v="96"/>
    <x v="0"/>
    <n v="831"/>
    <x v="265"/>
    <x v="2"/>
    <n v="7404435013"/>
    <s v="Walking Shoes"/>
    <n v="26806717125"/>
    <n v="1"/>
    <n v="610.33000000000004"/>
    <n v="671.36300000000006"/>
    <n v="61.033000000000001"/>
  </r>
  <r>
    <s v="gid://shopify/LineItem/2153786998862"/>
    <n v="1854"/>
    <s v="United States"/>
    <s v="Salomi"/>
    <s v="Wilman"/>
    <x v="1"/>
    <n v="69672"/>
    <x v="176"/>
    <x v="0"/>
    <n v="4457"/>
    <x v="3668"/>
    <x v="2"/>
    <n v="1380000000000"/>
    <s v="Walking Shoes"/>
    <n v="12400000000000"/>
    <n v="1"/>
    <n v="537.13"/>
    <n v="590.84299999999996"/>
    <n v="53.713000000000001"/>
  </r>
  <r>
    <s v="gid://shopify/LineItem/2157239926862"/>
    <n v="4535"/>
    <s v="United States"/>
    <s v="Benedikta"/>
    <s v="Saunt"/>
    <x v="21"/>
    <n v="94777"/>
    <x v="256"/>
    <x v="0"/>
    <n v="5525"/>
    <x v="1579"/>
    <x v="2"/>
    <n v="6813489989"/>
    <s v="Walking Shoes"/>
    <n v="22953523141"/>
    <n v="1"/>
    <n v="497.13"/>
    <n v="546.84299999999996"/>
    <n v="49.713000000000001"/>
  </r>
  <r>
    <s v="gid://shopify/LineItem/2155238424654"/>
    <n v="3077"/>
    <s v="United States"/>
    <s v="Godard"/>
    <s v="Likly"/>
    <x v="6"/>
    <n v="33329"/>
    <x v="60"/>
    <x v="0"/>
    <n v="3427"/>
    <x v="685"/>
    <x v="2"/>
    <n v="6813489989"/>
    <s v="Walking Shoes"/>
    <n v="22953523141"/>
    <n v="1"/>
    <n v="485.53"/>
    <n v="534.08299999999997"/>
    <n v="48.552999999999997"/>
  </r>
  <r>
    <s v="gid://shopify/LineItem/2156238438478"/>
    <n v="3752"/>
    <s v="United States"/>
    <s v="Leigha"/>
    <s v="Brownlow"/>
    <x v="12"/>
    <n v="71971"/>
    <x v="20"/>
    <x v="0"/>
    <n v="3389"/>
    <x v="1065"/>
    <x v="2"/>
    <n v="6813489989"/>
    <s v="Walking Shoes"/>
    <n v="22953523141"/>
    <n v="1"/>
    <n v="485.53"/>
    <n v="534.08299999999997"/>
    <n v="48.552999999999997"/>
  </r>
  <r>
    <s v="gid://shopify/LineItem/2159286911054"/>
    <n v="5835"/>
    <s v="United States"/>
    <s v="Willow"/>
    <s v="Allcroft"/>
    <x v="34"/>
    <n v="86395"/>
    <x v="106"/>
    <x v="0"/>
    <n v="623"/>
    <x v="1661"/>
    <x v="2"/>
    <n v="6813489989"/>
    <s v="Walking Shoes"/>
    <n v="22953523141"/>
    <n v="1"/>
    <n v="485.53"/>
    <n v="534.08299999999997"/>
    <n v="48.552999999999997"/>
  </r>
  <r>
    <s v="gid://shopify/LineItem/2158498054222"/>
    <n v="5348"/>
    <s v="United States"/>
    <s v="Dehlia"/>
    <s v="Banting"/>
    <x v="28"/>
    <n v="89374"/>
    <x v="207"/>
    <x v="0"/>
    <n v="3852"/>
    <x v="3669"/>
    <x v="2"/>
    <n v="6813489989"/>
    <s v="Walking Shoes"/>
    <n v="22953523333"/>
    <n v="1"/>
    <n v="485.53"/>
    <n v="534.08299999999997"/>
    <n v="48.552999999999997"/>
  </r>
  <r>
    <s v="gid://shopify/LineItem/2160777658446"/>
    <n v="6910"/>
    <s v="United States"/>
    <s v="Holly"/>
    <s v="Elener"/>
    <x v="6"/>
    <n v="69311"/>
    <x v="228"/>
    <x v="0"/>
    <n v="3827"/>
    <x v="3670"/>
    <x v="2"/>
    <n v="6813489989"/>
    <s v="Walking Shoes"/>
    <n v="22953523333"/>
    <n v="1"/>
    <n v="497.13"/>
    <n v="546.84299999999996"/>
    <n v="49.713000000000001"/>
  </r>
  <r>
    <s v="gid://shopify/LineItem/2154150297678"/>
    <n v="2057"/>
    <s v="United States"/>
    <s v="Eugenio"/>
    <s v="MacConchie"/>
    <x v="2"/>
    <n v="28582"/>
    <x v="80"/>
    <x v="0"/>
    <n v="6085"/>
    <x v="3671"/>
    <x v="2"/>
    <n v="6813489925"/>
    <s v="Walking Shoes"/>
    <n v="22953522693"/>
    <n v="1"/>
    <n v="485.53"/>
    <n v="534.08299999999997"/>
    <n v="48.552999999999997"/>
  </r>
  <r>
    <s v="gid://shopify/LineItem/2161002971214"/>
    <n v="7077"/>
    <s v="United States"/>
    <s v="Fabio"/>
    <s v="Raxworthy"/>
    <x v="0"/>
    <n v="11976"/>
    <x v="2"/>
    <x v="0"/>
    <n v="935"/>
    <x v="3672"/>
    <x v="2"/>
    <n v="6813489989"/>
    <s v="Walking Shoes"/>
    <n v="22953523397"/>
    <n v="1"/>
    <n v="497.13"/>
    <n v="546.84299999999996"/>
    <n v="49.713000000000001"/>
  </r>
  <r>
    <s v="gid://shopify/LineItem/2154016604238"/>
    <n v="2002"/>
    <s v="United States"/>
    <s v="Concettina"/>
    <s v="Ringe"/>
    <x v="11"/>
    <n v="50849"/>
    <x v="25"/>
    <x v="0"/>
    <n v="3848"/>
    <x v="3673"/>
    <x v="2"/>
    <n v="9058895301"/>
    <s v="Boy's"/>
    <n v="43149387909"/>
    <n v="1"/>
    <n v="474.13"/>
    <n v="521.54300000000001"/>
    <n v="47.412999999999997"/>
  </r>
  <r>
    <s v="gid://shopify/LineItem/2158352760910"/>
    <n v="5316"/>
    <s v="United States"/>
    <s v="Suzie"/>
    <s v="Rennolds"/>
    <x v="6"/>
    <n v="37382"/>
    <x v="123"/>
    <x v="0"/>
    <n v="4719"/>
    <x v="3674"/>
    <x v="2"/>
    <n v="8787152901"/>
    <s v="Running Shoes"/>
    <n v="39288411589"/>
    <n v="2"/>
    <n v="479.13"/>
    <n v="527.04300000000001"/>
    <n v="47.912999999999997"/>
  </r>
  <r>
    <s v="gid://shopify/LineItem/2153077637198"/>
    <n v="1195"/>
    <s v="United States"/>
    <s v="Corry"/>
    <s v="Phillip"/>
    <x v="0"/>
    <n v="43611"/>
    <x v="2"/>
    <x v="0"/>
    <n v="4575"/>
    <x v="2790"/>
    <x v="2"/>
    <n v="6716408581"/>
    <s v="Running Shoes"/>
    <n v="22576485573"/>
    <n v="2"/>
    <n v="531.92999999999995"/>
    <n v="585.12300000000005"/>
    <n v="53.192999999999998"/>
  </r>
  <r>
    <s v="gid://shopify/LineItem/2161474633806"/>
    <n v="7408"/>
    <s v="United States"/>
    <s v="Denver"/>
    <s v="Brentnall"/>
    <x v="34"/>
    <n v="30133"/>
    <x v="116"/>
    <x v="0"/>
    <n v="4577"/>
    <x v="3675"/>
    <x v="2"/>
    <n v="5886651461"/>
    <s v="Running Shoes"/>
    <n v="18827886725"/>
    <n v="2"/>
    <n v="556.13"/>
    <n v="611.74300000000005"/>
    <n v="55.613"/>
  </r>
  <r>
    <s v="gid://shopify/LineItem/2156989546574"/>
    <n v="4196"/>
    <s v="United States"/>
    <s v="Karoly"/>
    <s v="Baraclough"/>
    <x v="1"/>
    <n v="82948"/>
    <x v="10"/>
    <x v="0"/>
    <n v="3026"/>
    <x v="3676"/>
    <x v="2"/>
    <n v="8624688581"/>
    <s v="Running Shoes"/>
    <n v="36980482245"/>
    <n v="2"/>
    <n v="555.13"/>
    <n v="610.64300000000003"/>
    <n v="55.512999999999998"/>
  </r>
  <r>
    <s v="gid://shopify/LineItem/2152377352270"/>
    <n v="814"/>
    <s v="United States"/>
    <s v="Dannie"/>
    <s v="Pidgeon"/>
    <x v="2"/>
    <n v="92859"/>
    <x v="80"/>
    <x v="0"/>
    <n v="62"/>
    <x v="3677"/>
    <x v="2"/>
    <n v="1380000000000"/>
    <s v="Boots"/>
    <n v="12400000000000"/>
    <n v="1"/>
    <n v="517.53"/>
    <n v="569.28300000000002"/>
    <n v="51.753"/>
  </r>
  <r>
    <s v="gid://shopify/LineItem/2156671402062"/>
    <n v="4095"/>
    <s v="United States"/>
    <s v="Raynor"/>
    <s v="Hubbins"/>
    <x v="25"/>
    <n v="98151"/>
    <x v="68"/>
    <x v="0"/>
    <n v="3362"/>
    <x v="3678"/>
    <x v="2"/>
    <n v="6137296261"/>
    <s v="Flip-Flops"/>
    <n v="19946486725"/>
    <n v="1"/>
    <n v="507.13"/>
    <n v="557.84299999999996"/>
    <n v="50.713000000000001"/>
  </r>
  <r>
    <s v="gid://shopify/LineItem/2160456663118"/>
    <n v="6620"/>
    <s v="United States"/>
    <s v="Sawyer"/>
    <s v="Absalom"/>
    <x v="11"/>
    <n v="33405"/>
    <x v="54"/>
    <x v="0"/>
    <n v="5864"/>
    <x v="1672"/>
    <x v="2"/>
    <n v="150000000000"/>
    <s v="Flip-Flops"/>
    <n v="1470000000000"/>
    <n v="1"/>
    <n v="605.13"/>
    <n v="665.64300000000003"/>
    <n v="60.512999999999998"/>
  </r>
  <r>
    <s v="gid://shopify/LineItem/2156240437326"/>
    <n v="3756"/>
    <s v="United States"/>
    <s v="Berthe"/>
    <s v="Corinton"/>
    <x v="0"/>
    <n v="54081"/>
    <x v="51"/>
    <x v="0"/>
    <n v="4399"/>
    <x v="3679"/>
    <x v="2"/>
    <n v="8787152901"/>
    <s v="Running Shoes"/>
    <n v="39288411589"/>
    <n v="1"/>
    <n v="459.13"/>
    <n v="505.04300000000001"/>
    <n v="45.912999999999997"/>
  </r>
  <r>
    <s v="gid://shopify/LineItem/2152473067598"/>
    <n v="873"/>
    <s v="United States"/>
    <s v="Loree"/>
    <s v="Gavaran"/>
    <x v="22"/>
    <n v="4147"/>
    <x v="170"/>
    <x v="0"/>
    <n v="3485"/>
    <x v="1853"/>
    <x v="2"/>
    <n v="1360000000000"/>
    <s v="Running Shoes"/>
    <n v="12400000000000"/>
    <n v="1"/>
    <n v="478.13"/>
    <n v="525.94299999999998"/>
    <n v="47.813000000000002"/>
  </r>
  <r>
    <s v="gid://shopify/LineItem/2160104144974"/>
    <n v="6267"/>
    <s v="United States"/>
    <s v="Roxine"/>
    <s v="Boner"/>
    <x v="0"/>
    <n v="65461"/>
    <x v="0"/>
    <x v="0"/>
    <n v="626"/>
    <x v="3680"/>
    <x v="2"/>
    <n v="1380000000000"/>
    <s v="Running Shoes"/>
    <n v="12400000000000"/>
    <n v="1"/>
    <n v="497.13"/>
    <n v="546.84299999999996"/>
    <n v="49.713000000000001"/>
  </r>
  <r>
    <s v="gid://shopify/LineItem/2157680918606"/>
    <n v="4930"/>
    <s v="United States"/>
    <s v="Kort"/>
    <s v="Zarfat"/>
    <x v="2"/>
    <n v="3812"/>
    <x v="19"/>
    <x v="0"/>
    <n v="3237"/>
    <x v="3681"/>
    <x v="2"/>
    <n v="9058887749"/>
    <s v="Running Shoes"/>
    <n v="43149295685"/>
    <n v="1"/>
    <n v="497.13"/>
    <n v="546.84299999999996"/>
    <n v="49.713000000000001"/>
  </r>
  <r>
    <s v="gid://shopify/LineItem/2160765698126"/>
    <n v="6901"/>
    <s v="United States"/>
    <s v="Kipp"/>
    <s v="McClunaghan"/>
    <x v="26"/>
    <n v="72724"/>
    <x v="223"/>
    <x v="0"/>
    <n v="3238"/>
    <x v="2234"/>
    <x v="2"/>
    <n v="1380000000000"/>
    <s v="Running Shoes"/>
    <n v="12400000000000"/>
    <n v="1"/>
    <n v="497.13"/>
    <n v="546.84299999999996"/>
    <n v="49.713000000000001"/>
  </r>
  <r>
    <s v="gid://shopify/LineItem/2156458311758"/>
    <n v="3941"/>
    <s v="United States"/>
    <s v="Laure"/>
    <s v="Haugeh"/>
    <x v="29"/>
    <n v="1617"/>
    <x v="281"/>
    <x v="0"/>
    <n v="3215"/>
    <x v="796"/>
    <x v="2"/>
    <n v="1410000000000"/>
    <s v="Running Shoes"/>
    <n v="12500000000000"/>
    <n v="1"/>
    <n v="497.13"/>
    <n v="546.84299999999996"/>
    <n v="49.713000000000001"/>
  </r>
  <r>
    <s v="gid://shopify/LineItem/2161204527182"/>
    <n v="7243"/>
    <s v="United States"/>
    <s v="Paulie"/>
    <s v="Canto"/>
    <x v="0"/>
    <n v="43225"/>
    <x v="2"/>
    <x v="0"/>
    <n v="4422"/>
    <x v="3399"/>
    <x v="2"/>
    <n v="6689477957"/>
    <s v="Running Shoes"/>
    <n v="22464298693"/>
    <n v="1"/>
    <n v="625.13"/>
    <n v="687.64300000000003"/>
    <n v="62.512999999999998"/>
  </r>
  <r>
    <s v="gid://shopify/LineItem/2161203150926"/>
    <n v="7242"/>
    <s v="United States"/>
    <s v="Ora"/>
    <s v="Laddle"/>
    <x v="6"/>
    <n v="46586"/>
    <x v="331"/>
    <x v="0"/>
    <n v="3996"/>
    <x v="3682"/>
    <x v="2"/>
    <n v="7264610757"/>
    <s v="Running Shoes"/>
    <n v="26041103877"/>
    <n v="1"/>
    <n v="482.63"/>
    <n v="530.89300000000003"/>
    <n v="48.262999999999998"/>
  </r>
  <r>
    <s v="gid://shopify/LineItem/2155080253518"/>
    <n v="2930"/>
    <s v="United States"/>
    <s v="Hurlee"/>
    <s v="Kunert"/>
    <x v="7"/>
    <n v="77249"/>
    <x v="54"/>
    <x v="0"/>
    <n v="3962"/>
    <x v="1003"/>
    <x v="2"/>
    <n v="2340000000000"/>
    <s v="Running Shoes"/>
    <n v="21100000000000"/>
    <n v="1"/>
    <n v="563.63"/>
    <n v="619.99300000000005"/>
    <n v="56.363"/>
  </r>
  <r>
    <s v="gid://shopify/LineItem/2156689391694"/>
    <n v="4109"/>
    <s v="United States"/>
    <s v="Kiersten"/>
    <s v="Rockey"/>
    <x v="9"/>
    <n v="3295"/>
    <x v="15"/>
    <x v="0"/>
    <n v="189"/>
    <x v="3683"/>
    <x v="2"/>
    <n v="8624688325"/>
    <s v="Running Shoes"/>
    <n v="1560000000000"/>
    <n v="1"/>
    <n v="527.13"/>
    <n v="579.84299999999996"/>
    <n v="52.713000000000001"/>
  </r>
  <r>
    <s v="gid://shopify/LineItem/2157006291022"/>
    <n v="4220"/>
    <s v="United States"/>
    <s v="Jennette"/>
    <s v="Vost"/>
    <x v="13"/>
    <n v="71876"/>
    <x v="23"/>
    <x v="0"/>
    <n v="4259"/>
    <x v="3684"/>
    <x v="2"/>
    <n v="2350000000000"/>
    <s v="Running Shoes"/>
    <n v="21100000000000"/>
    <n v="1"/>
    <n v="527.13"/>
    <n v="579.84299999999996"/>
    <n v="52.713000000000001"/>
  </r>
  <r>
    <s v="gid://shopify/LineItem/2153387982926"/>
    <n v="1467"/>
    <s v="United States"/>
    <s v="Issy"/>
    <s v="Willingham"/>
    <x v="29"/>
    <n v="19777"/>
    <x v="67"/>
    <x v="0"/>
    <n v="3693"/>
    <x v="2961"/>
    <x v="2"/>
    <n v="150000000000"/>
    <s v="Running Shoes"/>
    <n v="12500000000000"/>
    <n v="1"/>
    <n v="517.13"/>
    <n v="568.84299999999996"/>
    <n v="51.713000000000001"/>
  </r>
  <r>
    <s v="gid://shopify/LineItem/2160389849166"/>
    <n v="6568"/>
    <s v="United States"/>
    <s v="Dorisa"/>
    <s v="Sworder"/>
    <x v="15"/>
    <n v="80568"/>
    <x v="129"/>
    <x v="0"/>
    <n v="205"/>
    <x v="1526"/>
    <x v="2"/>
    <n v="167000000000"/>
    <s v="Climbing Shoes"/>
    <n v="1560000000000"/>
    <n v="1"/>
    <n v="489.13"/>
    <n v="538.04300000000001"/>
    <n v="48.912999999999997"/>
  </r>
  <r>
    <s v="gid://shopify/LineItem/2156540690510"/>
    <n v="4009"/>
    <s v="United States"/>
    <s v="Virgie"/>
    <s v="Rowlands"/>
    <x v="15"/>
    <n v="60954"/>
    <x v="129"/>
    <x v="0"/>
    <n v="5147"/>
    <x v="2460"/>
    <x v="2"/>
    <n v="1380000000000"/>
    <s v="Boots"/>
    <n v="12400000000000"/>
    <n v="1"/>
    <n v="537.13"/>
    <n v="590.84299999999996"/>
    <n v="53.713000000000001"/>
  </r>
  <r>
    <s v="gid://shopify/LineItem/2151995146318"/>
    <n v="565"/>
    <s v="United States"/>
    <s v="Ranice"/>
    <s v="Lowden"/>
    <x v="0"/>
    <n v="90941"/>
    <x v="85"/>
    <x v="0"/>
    <n v="475"/>
    <x v="3685"/>
    <x v="2"/>
    <n v="6442802245"/>
    <s v="Running Shoes"/>
    <n v="21306267141"/>
    <n v="1"/>
    <n v="658.33"/>
    <n v="724.16300000000001"/>
    <n v="65.832999999999998"/>
  </r>
  <r>
    <s v="gid://shopify/LineItem/2160238985294"/>
    <n v="6379"/>
    <s v="United States"/>
    <s v="Albie"/>
    <s v="Getch"/>
    <x v="26"/>
    <n v="81151"/>
    <x v="55"/>
    <x v="0"/>
    <n v="2938"/>
    <x v="2285"/>
    <x v="2"/>
    <n v="7861509637"/>
    <s v="Running Shoes"/>
    <n v="36825512069"/>
    <n v="1"/>
    <n v="693.13"/>
    <n v="762.44299999999998"/>
    <n v="69.313000000000002"/>
  </r>
  <r>
    <s v="gid://shopify/LineItem/2152000520270"/>
    <n v="570"/>
    <s v="United States"/>
    <s v="Artemas"/>
    <s v="Laydon"/>
    <x v="15"/>
    <n v="28949"/>
    <x v="224"/>
    <x v="0"/>
    <n v="5598"/>
    <x v="3686"/>
    <x v="2"/>
    <n v="1410000000000"/>
    <s v="Running Shoes"/>
    <n v="12500000000000"/>
    <n v="1"/>
    <n v="566.13"/>
    <n v="622.74300000000005"/>
    <n v="56.613"/>
  </r>
  <r>
    <s v="gid://shopify/LineItem/2160412524622"/>
    <n v="6579"/>
    <s v="United States"/>
    <s v="Amalita"/>
    <s v="Easom"/>
    <x v="2"/>
    <n v="99352"/>
    <x v="197"/>
    <x v="0"/>
    <n v="3746"/>
    <x v="3528"/>
    <x v="2"/>
    <n v="1410000000000"/>
    <s v="Running Shoes"/>
    <n v="12500000000000"/>
    <n v="1"/>
    <n v="595.13"/>
    <n v="654.64300000000003"/>
    <n v="59.512999999999998"/>
  </r>
  <r>
    <s v="gid://shopify/LineItem/2156606259278"/>
    <n v="4052"/>
    <s v="United States"/>
    <s v="Giacopo"/>
    <s v="Clempton"/>
    <x v="30"/>
    <n v="81429"/>
    <x v="87"/>
    <x v="0"/>
    <n v="6424"/>
    <x v="531"/>
    <x v="2"/>
    <n v="2350000000000"/>
    <s v="Running Shoes"/>
    <n v="21100000000000"/>
    <n v="1"/>
    <n v="693.13"/>
    <n v="762.44299999999998"/>
    <n v="69.313000000000002"/>
  </r>
  <r>
    <s v="gid://shopify/LineItem/2159538896974"/>
    <n v="6006"/>
    <s v="United States"/>
    <s v="Cathie"/>
    <s v="Passe"/>
    <x v="9"/>
    <n v="93177"/>
    <x v="15"/>
    <x v="0"/>
    <n v="2349"/>
    <x v="2760"/>
    <x v="2"/>
    <n v="1380000000000"/>
    <s v="Running Shoes"/>
    <n v="12400000000000"/>
    <n v="1"/>
    <n v="555.13"/>
    <n v="610.64300000000003"/>
    <n v="55.512999999999998"/>
  </r>
  <r>
    <s v="gid://shopify/LineItem/2159675703374"/>
    <n v="6089"/>
    <s v="United States"/>
    <s v="Felicio"/>
    <s v="Crinage"/>
    <x v="34"/>
    <n v="93891"/>
    <x v="116"/>
    <x v="0"/>
    <n v="1510"/>
    <x v="1725"/>
    <x v="2"/>
    <n v="2350000000000"/>
    <s v="Running Shoes"/>
    <n v="21100000000000"/>
    <n v="1"/>
    <n v="723.13"/>
    <n v="795.44299999999998"/>
    <n v="72.313000000000002"/>
  </r>
  <r>
    <s v="gid://shopify/LineItem/2158467678286"/>
    <n v="5333"/>
    <s v="United States"/>
    <s v="Alexandro"/>
    <s v="Kures"/>
    <x v="9"/>
    <n v="89991"/>
    <x v="15"/>
    <x v="0"/>
    <n v="3917"/>
    <x v="2065"/>
    <x v="2"/>
    <n v="150000000000"/>
    <s v="Running Shoes"/>
    <n v="1470000000000"/>
    <n v="1"/>
    <n v="497.13"/>
    <n v="546.84299999999996"/>
    <n v="49.713000000000001"/>
  </r>
  <r>
    <s v="gid://shopify/LineItem/2155685052494"/>
    <n v="3259"/>
    <s v="United States"/>
    <s v="Riki"/>
    <s v="Powelee"/>
    <x v="43"/>
    <n v="34819"/>
    <x v="270"/>
    <x v="0"/>
    <n v="4750"/>
    <x v="2073"/>
    <x v="2"/>
    <n v="1430000000000"/>
    <s v="Running Shoes"/>
    <n v="12600000000000"/>
    <n v="1"/>
    <n v="537.13"/>
    <n v="590.84299999999996"/>
    <n v="53.713000000000001"/>
  </r>
  <r>
    <s v="gid://shopify/LineItem/2156101894222"/>
    <n v="3635"/>
    <s v="United States"/>
    <s v="Suzann"/>
    <s v="Barbier"/>
    <x v="17"/>
    <n v="78715"/>
    <x v="102"/>
    <x v="0"/>
    <n v="1348"/>
    <x v="3687"/>
    <x v="2"/>
    <n v="1380000000000"/>
    <s v="Running Shoes"/>
    <n v="12400000000000"/>
    <n v="1"/>
    <n v="485.53"/>
    <n v="534.08299999999997"/>
    <n v="48.552999999999997"/>
  </r>
  <r>
    <s v="gid://shopify/LineItem/2154099015758"/>
    <n v="2041"/>
    <s v="United States"/>
    <s v="Correy"/>
    <s v="Blazy"/>
    <x v="0"/>
    <n v="87619"/>
    <x v="0"/>
    <x v="0"/>
    <n v="1104"/>
    <x v="3688"/>
    <x v="2"/>
    <n v="2340000000000"/>
    <s v="Running Shoes"/>
    <n v="21100000000000"/>
    <n v="1"/>
    <n v="595.92999999999995"/>
    <n v="655.52300000000002"/>
    <n v="59.593000000000004"/>
  </r>
  <r>
    <s v="gid://shopify/LineItem/2155793481806"/>
    <n v="3371"/>
    <s v="United States"/>
    <s v="Ardelis"/>
    <s v="Olivera"/>
    <x v="26"/>
    <n v="77144"/>
    <x v="55"/>
    <x v="0"/>
    <n v="1953"/>
    <x v="3689"/>
    <x v="2"/>
    <n v="9058889925"/>
    <s v="Running Shoes"/>
    <n v="43149333637"/>
    <n v="1"/>
    <n v="595.13"/>
    <n v="654.64300000000003"/>
    <n v="59.512999999999998"/>
  </r>
  <r>
    <s v="gid://shopify/LineItem/2151943176270"/>
    <n v="534"/>
    <s v="United States"/>
    <s v="Miguela"/>
    <s v="Grigg"/>
    <x v="17"/>
    <n v="32104"/>
    <x v="406"/>
    <x v="0"/>
    <n v="4839"/>
    <x v="3690"/>
    <x v="2"/>
    <n v="6689478149"/>
    <s v="Running Shoes"/>
    <n v="22464301317"/>
    <n v="1"/>
    <n v="527.13"/>
    <n v="579.84299999999996"/>
    <n v="52.713000000000001"/>
  </r>
  <r>
    <s v="gid://shopify/LineItem/2157585924174"/>
    <n v="4841"/>
    <s v="United States"/>
    <s v="Fallon"/>
    <s v="Bayles"/>
    <x v="1"/>
    <n v="72413"/>
    <x v="287"/>
    <x v="0"/>
    <n v="6153"/>
    <x v="778"/>
    <x v="2"/>
    <n v="6442799621"/>
    <s v="Running Shoes"/>
    <n v="21306244933"/>
    <n v="1"/>
    <n v="493.53"/>
    <n v="542.88300000000004"/>
    <n v="49.353000000000002"/>
  </r>
  <r>
    <s v="gid://shopify/LineItem/2155325849678"/>
    <n v="3132"/>
    <s v="United States"/>
    <s v="Aron"/>
    <s v="Froude"/>
    <x v="27"/>
    <n v="44610"/>
    <x v="277"/>
    <x v="0"/>
    <n v="6022"/>
    <x v="3691"/>
    <x v="2"/>
    <n v="6442801413"/>
    <s v="Running Shoes"/>
    <n v="21306262469"/>
    <n v="1"/>
    <n v="733.13"/>
    <n v="806.44299999999998"/>
    <n v="73.313000000000002"/>
  </r>
  <r>
    <s v="gid://shopify/LineItem/2159499673678"/>
    <n v="5976"/>
    <s v="United States"/>
    <s v="Nowell"/>
    <s v="Feild"/>
    <x v="10"/>
    <n v="12309"/>
    <x v="382"/>
    <x v="0"/>
    <n v="1660"/>
    <x v="3692"/>
    <x v="2"/>
    <n v="150000000000"/>
    <s v="Running Shoes"/>
    <n v="1470000000000"/>
    <n v="1"/>
    <n v="635.13"/>
    <n v="698.64300000000003"/>
    <n v="63.512999999999998"/>
  </r>
  <r>
    <s v="gid://shopify/LineItem/2161155014734"/>
    <n v="7193"/>
    <s v="United States"/>
    <s v="Renaldo"/>
    <s v="Leed"/>
    <x v="1"/>
    <n v="98950"/>
    <x v="287"/>
    <x v="0"/>
    <n v="5201"/>
    <x v="596"/>
    <x v="2"/>
    <n v="1380000000000"/>
    <s v="Running Shoes"/>
    <n v="12400000000000"/>
    <n v="1"/>
    <n v="595.13"/>
    <n v="654.64300000000003"/>
    <n v="59.512999999999998"/>
  </r>
  <r>
    <s v="gid://shopify/LineItem/2151472332878"/>
    <n v="128"/>
    <s v="United States"/>
    <s v="Charlena"/>
    <s v="O'Flannery"/>
    <x v="21"/>
    <n v="83095"/>
    <x v="114"/>
    <x v="0"/>
    <n v="4457"/>
    <x v="3693"/>
    <x v="2"/>
    <n v="7489792325"/>
    <s v="Running Shoes"/>
    <n v="27618275909"/>
    <n v="1"/>
    <n v="605.13"/>
    <n v="665.64300000000003"/>
    <n v="60.512999999999998"/>
  </r>
  <r>
    <s v="gid://shopify/LineItem/2153149235278"/>
    <n v="1267"/>
    <s v="United States"/>
    <s v="Dawna"/>
    <s v="Dupey"/>
    <x v="26"/>
    <n v="19740"/>
    <x v="70"/>
    <x v="0"/>
    <n v="1887"/>
    <x v="3155"/>
    <x v="2"/>
    <n v="1430000000000"/>
    <s v="Running Shoes"/>
    <n v="12600000000000"/>
    <n v="1"/>
    <n v="537.13"/>
    <n v="590.84299999999996"/>
    <n v="53.713000000000001"/>
  </r>
  <r>
    <s v="gid://shopify/LineItem/2159678062670"/>
    <n v="6092"/>
    <s v="United States"/>
    <s v="Sherline"/>
    <s v="Zarfati"/>
    <x v="3"/>
    <n v="92977"/>
    <x v="7"/>
    <x v="0"/>
    <n v="6422"/>
    <x v="1756"/>
    <x v="2"/>
    <n v="2350000000000"/>
    <s v="Running Shoes"/>
    <n v="21100000000000"/>
    <n v="1"/>
    <n v="713.13"/>
    <n v="784.44299999999998"/>
    <n v="71.313000000000002"/>
  </r>
  <r>
    <s v="gid://shopify/LineItem/2156950093902"/>
    <n v="4175"/>
    <s v="United States"/>
    <s v="Dalis"/>
    <s v="Romero"/>
    <x v="0"/>
    <n v="72805"/>
    <x v="37"/>
    <x v="0"/>
    <n v="317"/>
    <x v="3694"/>
    <x v="2"/>
    <n v="6964678277"/>
    <s v="Running Shoes"/>
    <n v="24039300805"/>
    <n v="1"/>
    <n v="585.13"/>
    <n v="643.64300000000003"/>
    <n v="58.512999999999998"/>
  </r>
  <r>
    <s v="gid://shopify/LineItem/2154931421262"/>
    <n v="2750"/>
    <s v="United States"/>
    <s v="Eberto"/>
    <s v="Matts"/>
    <x v="21"/>
    <n v="73088"/>
    <x v="192"/>
    <x v="0"/>
    <n v="3593"/>
    <x v="3206"/>
    <x v="2"/>
    <n v="6442799365"/>
    <s v="Running Shoes"/>
    <n v="21306244421"/>
    <n v="1"/>
    <n v="497.13"/>
    <n v="546.84299999999996"/>
    <n v="49.713000000000001"/>
  </r>
  <r>
    <s v="gid://shopify/LineItem/2151443234894"/>
    <n v="99"/>
    <s v="United States"/>
    <s v="Justin"/>
    <s v="Jonke"/>
    <x v="12"/>
    <n v="29452"/>
    <x v="20"/>
    <x v="0"/>
    <n v="758"/>
    <x v="683"/>
    <x v="2"/>
    <n v="1380000000000"/>
    <s v="Running Shoes"/>
    <n v="12400000000000"/>
    <n v="1"/>
    <n v="650.33000000000004"/>
    <n v="715.36300000000006"/>
    <n v="65.033000000000001"/>
  </r>
  <r>
    <s v="gid://shopify/LineItem/2155672076366"/>
    <n v="3248"/>
    <s v="United States"/>
    <s v="Sly"/>
    <s v="Bothwell"/>
    <x v="9"/>
    <n v="58649"/>
    <x v="15"/>
    <x v="0"/>
    <n v="3853"/>
    <x v="3695"/>
    <x v="2"/>
    <n v="1410000000000"/>
    <s v="Running Shoes"/>
    <n v="12500000000000"/>
    <n v="1"/>
    <n v="497.13"/>
    <n v="546.84299999999996"/>
    <n v="49.713000000000001"/>
  </r>
  <r>
    <s v="gid://shopify/LineItem/2160362258510"/>
    <n v="6544"/>
    <s v="United States"/>
    <s v="Kennan"/>
    <s v="de Tocqueville"/>
    <x v="17"/>
    <n v="29512"/>
    <x v="313"/>
    <x v="0"/>
    <n v="2288"/>
    <x v="883"/>
    <x v="2"/>
    <n v="150000000000"/>
    <s v="Running Shoes"/>
    <n v="1470000000000"/>
    <n v="1"/>
    <n v="517.53"/>
    <n v="569.28300000000002"/>
    <n v="51.753"/>
  </r>
  <r>
    <s v="gid://shopify/LineItem/2154798547022"/>
    <n v="2625"/>
    <s v="United States"/>
    <s v="Marne"/>
    <s v="Lensch"/>
    <x v="28"/>
    <n v="81648"/>
    <x v="252"/>
    <x v="0"/>
    <n v="2597"/>
    <x v="1000"/>
    <x v="2"/>
    <n v="7861509509"/>
    <s v="Running Shoes"/>
    <n v="29518531525"/>
    <n v="1"/>
    <n v="501.53"/>
    <n v="551.68299999999999"/>
    <n v="50.152999999999999"/>
  </r>
  <r>
    <s v="gid://shopify/LineItem/2160131407950"/>
    <n v="6275"/>
    <s v="United States"/>
    <s v="Cassandre"/>
    <s v="Brownsey"/>
    <x v="6"/>
    <n v="72375"/>
    <x v="442"/>
    <x v="0"/>
    <n v="512"/>
    <x v="3696"/>
    <x v="2"/>
    <n v="1380000000000"/>
    <s v="Running Shoes"/>
    <n v="12400000000000"/>
    <n v="1"/>
    <n v="537.13"/>
    <n v="590.84299999999996"/>
    <n v="53.713000000000001"/>
  </r>
  <r>
    <s v="gid://shopify/LineItem/2152894267470"/>
    <n v="1015"/>
    <s v="United States"/>
    <s v="Krissie"/>
    <s v="Guile"/>
    <x v="11"/>
    <n v="15034"/>
    <x v="54"/>
    <x v="0"/>
    <n v="1612"/>
    <x v="1292"/>
    <x v="2"/>
    <n v="9058893765"/>
    <s v="Boy's"/>
    <n v="43149371269"/>
    <n v="1"/>
    <n v="467.13"/>
    <n v="513.84299999999996"/>
    <n v="46.713000000000001"/>
  </r>
  <r>
    <s v="gid://shopify/LineItem/2152408154190"/>
    <n v="835"/>
    <s v="United States"/>
    <s v="Rhodie"/>
    <s v="Avann"/>
    <x v="6"/>
    <n v="13758"/>
    <x v="81"/>
    <x v="0"/>
    <n v="4110"/>
    <x v="1439"/>
    <x v="2"/>
    <n v="6442802437"/>
    <s v="Running Shoes"/>
    <n v="21306267973"/>
    <n v="2"/>
    <n v="929.13"/>
    <n v="1022.043"/>
    <n v="92.912999999999997"/>
  </r>
  <r>
    <s v="gid://shopify/LineItem/2159692021838"/>
    <n v="6106"/>
    <s v="United States"/>
    <s v="Peter"/>
    <s v="Hutt"/>
    <x v="35"/>
    <n v="67624"/>
    <x v="437"/>
    <x v="0"/>
    <n v="2305"/>
    <x v="1127"/>
    <x v="2"/>
    <n v="6716408581"/>
    <s v="Running Shoes"/>
    <n v="22576485765"/>
    <n v="1"/>
    <n v="633.13"/>
    <n v="696.44299999999998"/>
    <n v="63.313000000000002"/>
  </r>
  <r>
    <s v="gid://shopify/LineItem/2155972427854"/>
    <n v="3527"/>
    <s v="United States"/>
    <s v="Edi"/>
    <s v="Maddyson"/>
    <x v="13"/>
    <n v="73180"/>
    <x v="23"/>
    <x v="0"/>
    <n v="2503"/>
    <x v="1195"/>
    <x v="2"/>
    <n v="5886651461"/>
    <s v="Running Shoes"/>
    <n v="18827886853"/>
    <n v="2"/>
    <n v="563.92999999999995"/>
    <n v="620.32299999999998"/>
    <n v="56.393000000000001"/>
  </r>
  <r>
    <s v="gid://shopify/LineItem/2161485217870"/>
    <n v="7417"/>
    <s v="United States"/>
    <s v="Geralda"/>
    <s v="D'Abbot-Doyle"/>
    <x v="14"/>
    <n v="44291"/>
    <x v="28"/>
    <x v="0"/>
    <n v="4868"/>
    <x v="3697"/>
    <x v="2"/>
    <n v="6442802245"/>
    <s v="Running Shoes"/>
    <n v="26355506181"/>
    <n v="1"/>
    <n v="658.33"/>
    <n v="724.16300000000001"/>
    <n v="65.832999999999998"/>
  </r>
  <r>
    <s v="gid://shopify/LineItem/2161200889934"/>
    <n v="7240"/>
    <s v="United States"/>
    <s v="Xenos"/>
    <s v="Drewe"/>
    <x v="7"/>
    <n v="53962"/>
    <x v="12"/>
    <x v="0"/>
    <n v="2393"/>
    <x v="3698"/>
    <x v="2"/>
    <n v="1410000000000"/>
    <s v="Running Shoes"/>
    <n v="12500000000000"/>
    <n v="1"/>
    <n v="640.73"/>
    <n v="704.803"/>
    <n v="64.072999999999993"/>
  </r>
  <r>
    <s v="gid://shopify/LineItem/2161054810190"/>
    <n v="7110"/>
    <s v="United States"/>
    <s v="Giacopo"/>
    <s v="Potticary"/>
    <x v="14"/>
    <n v="58868"/>
    <x v="96"/>
    <x v="0"/>
    <n v="555"/>
    <x v="3699"/>
    <x v="2"/>
    <n v="6716408581"/>
    <s v="Running Shoes"/>
    <n v="22576485637"/>
    <n v="1"/>
    <n v="485.53"/>
    <n v="534.08299999999997"/>
    <n v="48.552999999999997"/>
  </r>
  <r>
    <s v="gid://shopify/LineItem/2156164218958"/>
    <n v="3690"/>
    <s v="United States"/>
    <s v="Joseph"/>
    <s v="Eadmeades"/>
    <x v="2"/>
    <n v="60466"/>
    <x v="19"/>
    <x v="0"/>
    <n v="4859"/>
    <x v="645"/>
    <x v="2"/>
    <n v="6442801413"/>
    <s v="Running Shoes"/>
    <n v="21306262085"/>
    <n v="1"/>
    <n v="635.13"/>
    <n v="698.64300000000003"/>
    <n v="63.512999999999998"/>
  </r>
  <r>
    <s v="gid://shopify/LineItem/2159856222286"/>
    <n v="6207"/>
    <s v="United States"/>
    <s v="Waylin"/>
    <s v="Aked"/>
    <x v="38"/>
    <n v="76647"/>
    <x v="130"/>
    <x v="0"/>
    <n v="1632"/>
    <x v="3362"/>
    <x v="2"/>
    <n v="2340000000000"/>
    <s v="Running Shoes"/>
    <n v="21100000000000"/>
    <n v="1"/>
    <n v="674.33"/>
    <n v="741.76300000000003"/>
    <n v="67.433000000000007"/>
  </r>
  <r>
    <s v="gid://shopify/LineItem/2156718882894"/>
    <n v="4128"/>
    <s v="United States"/>
    <s v="Joane"/>
    <s v="Bartalot"/>
    <x v="4"/>
    <n v="63152"/>
    <x v="169"/>
    <x v="0"/>
    <n v="1417"/>
    <x v="3700"/>
    <x v="2"/>
    <n v="150000000000"/>
    <s v="Running Shoes"/>
    <n v="1470000000000"/>
    <n v="1"/>
    <n v="635.13"/>
    <n v="698.64300000000003"/>
    <n v="63.512999999999998"/>
  </r>
  <r>
    <s v="gid://shopify/LineItem/2159418277966"/>
    <n v="5923"/>
    <s v="United States"/>
    <s v="Bartlet"/>
    <s v="Mildner"/>
    <x v="34"/>
    <n v="18575"/>
    <x v="106"/>
    <x v="0"/>
    <n v="5882"/>
    <x v="2182"/>
    <x v="2"/>
    <n v="1380000000000"/>
    <s v="Running Shoes"/>
    <n v="12400000000000"/>
    <n v="1"/>
    <n v="517.53"/>
    <n v="569.28300000000002"/>
    <n v="51.753"/>
  </r>
  <r>
    <s v="gid://shopify/LineItem/2158573486158"/>
    <n v="5392"/>
    <s v="United States"/>
    <s v="Nanny"/>
    <s v="Cotgrove"/>
    <x v="26"/>
    <n v="85763"/>
    <x v="4"/>
    <x v="0"/>
    <n v="1649"/>
    <x v="3701"/>
    <x v="2"/>
    <n v="7861508741"/>
    <s v="Running Shoes"/>
    <n v="29518527557"/>
    <n v="1"/>
    <n v="537.13"/>
    <n v="590.84299999999996"/>
    <n v="53.713000000000001"/>
  </r>
  <r>
    <s v="gid://shopify/LineItem/2156656066638"/>
    <n v="4084"/>
    <s v="United States"/>
    <s v="Arty"/>
    <s v="Di Carli"/>
    <x v="3"/>
    <n v="98743"/>
    <x v="432"/>
    <x v="0"/>
    <n v="5129"/>
    <x v="3702"/>
    <x v="2"/>
    <n v="1420000000000"/>
    <s v="Walking Shoes"/>
    <n v="12600000000000"/>
    <n v="1"/>
    <n v="563.92999999999995"/>
    <n v="620.32299999999998"/>
    <n v="56.393000000000001"/>
  </r>
  <r>
    <s v="gid://shopify/LineItem/2160916758606"/>
    <n v="7007"/>
    <s v="United States"/>
    <s v="Arden"/>
    <s v="Beldam"/>
    <x v="25"/>
    <n v="3319"/>
    <x v="105"/>
    <x v="0"/>
    <n v="1562"/>
    <x v="1345"/>
    <x v="2"/>
    <n v="1380000000000"/>
    <s v="Running Shoes"/>
    <n v="12400000000000"/>
    <n v="2"/>
    <n v="615.13"/>
    <n v="676.64300000000003"/>
    <n v="61.512999999999998"/>
  </r>
  <r>
    <s v="gid://shopify/LineItem/2159214231630"/>
    <n v="5780"/>
    <s v="United States"/>
    <s v="Barn"/>
    <s v="Wigzell"/>
    <x v="22"/>
    <n v="88489"/>
    <x v="353"/>
    <x v="0"/>
    <n v="1581"/>
    <x v="114"/>
    <x v="2"/>
    <n v="1410000000000"/>
    <s v="Running Shoes"/>
    <n v="12500000000000"/>
    <n v="1"/>
    <n v="517.53"/>
    <n v="569.28300000000002"/>
    <n v="51.753"/>
  </r>
  <r>
    <s v="gid://shopify/LineItem/2157679542350"/>
    <n v="4928"/>
    <s v="United States"/>
    <s v="Dylan"/>
    <s v="Vasyunkin"/>
    <x v="6"/>
    <n v="23406"/>
    <x v="123"/>
    <x v="0"/>
    <n v="5656"/>
    <x v="779"/>
    <x v="2"/>
    <n v="1410000000000"/>
    <s v="Running Shoes"/>
    <n v="12500000000000"/>
    <n v="1"/>
    <n v="693.13"/>
    <n v="762.44299999999998"/>
    <n v="69.313000000000002"/>
  </r>
  <r>
    <s v="gid://shopify/LineItem/2151634436174"/>
    <n v="287"/>
    <s v="United States"/>
    <s v="Donica"/>
    <s v="Mutch"/>
    <x v="2"/>
    <n v="29214"/>
    <x v="16"/>
    <x v="0"/>
    <n v="3115"/>
    <x v="2547"/>
    <x v="2"/>
    <n v="150000000000"/>
    <s v="Running Shoes"/>
    <n v="1470000000000"/>
    <n v="1"/>
    <n v="693.13"/>
    <n v="762.44299999999998"/>
    <n v="69.313000000000002"/>
  </r>
  <r>
    <s v="gid://shopify/LineItem/2157064912974"/>
    <n v="4313"/>
    <s v="United States"/>
    <s v="Osbert"/>
    <s v="Wilkinson"/>
    <x v="6"/>
    <n v="51291"/>
    <x v="140"/>
    <x v="0"/>
    <n v="4118"/>
    <x v="2678"/>
    <x v="2"/>
    <n v="2340000000000"/>
    <s v="Running Shoes"/>
    <n v="21100000000000"/>
    <n v="1"/>
    <n v="650.33000000000004"/>
    <n v="715.36300000000006"/>
    <n v="65.033000000000001"/>
  </r>
  <r>
    <s v="gid://shopify/LineItem/2156990365774"/>
    <n v="4197"/>
    <s v="United States"/>
    <s v="Jarvis"/>
    <s v="Coffin"/>
    <x v="6"/>
    <n v="22274"/>
    <x v="8"/>
    <x v="0"/>
    <n v="168"/>
    <x v="3703"/>
    <x v="2"/>
    <n v="1380000000000"/>
    <s v="Running Shoes"/>
    <n v="12400000000000"/>
    <n v="1"/>
    <n v="563.23"/>
    <n v="619.553"/>
    <n v="56.323"/>
  </r>
  <r>
    <s v="gid://shopify/LineItem/2157475725390"/>
    <n v="4752"/>
    <s v="United States"/>
    <s v="Karmen"/>
    <s v="Challis"/>
    <x v="17"/>
    <n v="8251"/>
    <x v="340"/>
    <x v="0"/>
    <n v="4734"/>
    <x v="1066"/>
    <x v="2"/>
    <n v="6689477957"/>
    <s v="Running Shoes"/>
    <n v="26355404485"/>
    <n v="1"/>
    <n v="791.13"/>
    <n v="870.24300000000005"/>
    <n v="79.113"/>
  </r>
  <r>
    <s v="gid://shopify/LineItem/2161121525838"/>
    <n v="7167"/>
    <s v="United States"/>
    <s v="Reena"/>
    <s v="Rois"/>
    <x v="24"/>
    <n v="15262"/>
    <x v="78"/>
    <x v="0"/>
    <n v="4918"/>
    <x v="3704"/>
    <x v="2"/>
    <n v="9058890501"/>
    <s v="Running Shoes"/>
    <n v="43149341957"/>
    <n v="1"/>
    <n v="537.13"/>
    <n v="590.84299999999996"/>
    <n v="53.713000000000001"/>
  </r>
  <r>
    <s v="gid://shopify/LineItem/2156396150862"/>
    <n v="3877"/>
    <s v="United States"/>
    <s v="Goldina"/>
    <s v="Bradmore"/>
    <x v="14"/>
    <n v="86095"/>
    <x v="96"/>
    <x v="0"/>
    <n v="3120"/>
    <x v="383"/>
    <x v="2"/>
    <n v="150000000000"/>
    <s v="Running Shoes"/>
    <n v="1470000000000"/>
    <n v="1"/>
    <n v="658.33"/>
    <n v="724.16300000000001"/>
    <n v="65.832999999999998"/>
  </r>
  <r>
    <s v="gid://shopify/LineItem/2161415913550"/>
    <n v="7378"/>
    <s v="United States"/>
    <s v="Rockwell"/>
    <s v="Demetr"/>
    <x v="0"/>
    <n v="15741"/>
    <x v="21"/>
    <x v="0"/>
    <n v="3277"/>
    <x v="711"/>
    <x v="2"/>
    <n v="1430000000000"/>
    <s v="Running Shoes"/>
    <n v="12600000000000"/>
    <n v="1"/>
    <n v="635.13"/>
    <n v="698.64300000000003"/>
    <n v="63.512999999999998"/>
  </r>
  <r>
    <s v="gid://shopify/LineItem/2152311980110"/>
    <n v="771"/>
    <s v="United States"/>
    <s v="Humberto"/>
    <s v="Mangenot"/>
    <x v="10"/>
    <n v="3885"/>
    <x v="17"/>
    <x v="0"/>
    <n v="5246"/>
    <x v="3535"/>
    <x v="2"/>
    <n v="1380000000000"/>
    <s v="Running Shoes"/>
    <n v="12400000000000"/>
    <n v="1"/>
    <n v="595.13"/>
    <n v="654.64300000000003"/>
    <n v="59.512999999999998"/>
  </r>
  <r>
    <s v="gid://shopify/LineItem/2156702171214"/>
    <n v="4115"/>
    <s v="United States"/>
    <s v="Karoline"/>
    <s v="Martygin"/>
    <x v="2"/>
    <n v="86238"/>
    <x v="31"/>
    <x v="0"/>
    <n v="1578"/>
    <x v="3705"/>
    <x v="2"/>
    <n v="6689478149"/>
    <s v="Running Shoes"/>
    <n v="22464300933"/>
    <n v="1"/>
    <n v="527.13"/>
    <n v="579.84299999999996"/>
    <n v="52.713000000000001"/>
  </r>
  <r>
    <s v="gid://shopify/LineItem/2157916029006"/>
    <n v="5103"/>
    <s v="United States"/>
    <s v="Octavius"/>
    <s v="Quilkin"/>
    <x v="2"/>
    <n v="10437"/>
    <x v="258"/>
    <x v="0"/>
    <n v="2269"/>
    <x v="3706"/>
    <x v="2"/>
    <n v="5886651461"/>
    <s v="Running Shoes"/>
    <n v="18827886853"/>
    <n v="1"/>
    <n v="517.13"/>
    <n v="568.84299999999996"/>
    <n v="51.713000000000001"/>
  </r>
  <r>
    <s v="gid://shopify/LineItem/2161375903822"/>
    <n v="7349"/>
    <s v="United States"/>
    <s v="Estevan"/>
    <s v="Malthus"/>
    <x v="26"/>
    <n v="26610"/>
    <x v="138"/>
    <x v="0"/>
    <n v="2156"/>
    <x v="3500"/>
    <x v="2"/>
    <n v="1410000000000"/>
    <s v="Running Shoes"/>
    <n v="12500000000000"/>
    <n v="1"/>
    <n v="1173.1300000000001"/>
    <n v="1290.443"/>
    <n v="117.313"/>
  </r>
  <r>
    <s v="gid://shopify/LineItem/2158616150094"/>
    <n v="5416"/>
    <s v="United States"/>
    <s v="Dawn"/>
    <s v="Rosenstengel"/>
    <x v="14"/>
    <n v="61183"/>
    <x v="28"/>
    <x v="0"/>
    <n v="1500"/>
    <x v="300"/>
    <x v="2"/>
    <n v="8624686981"/>
    <s v="Running Shoes"/>
    <n v="36980470597"/>
    <n v="1"/>
    <n v="751.13"/>
    <n v="826.24300000000005"/>
    <n v="75.113"/>
  </r>
  <r>
    <s v="gid://shopify/LineItem/2161056579662"/>
    <n v="7112"/>
    <s v="United States"/>
    <s v="Anna-maria"/>
    <s v="Wilne"/>
    <x v="0"/>
    <n v="36545"/>
    <x v="97"/>
    <x v="0"/>
    <n v="1639"/>
    <x v="2868"/>
    <x v="2"/>
    <n v="1430000000000"/>
    <s v="Running Shoes"/>
    <n v="12600000000000"/>
    <n v="1"/>
    <n v="733.13"/>
    <n v="806.44299999999998"/>
    <n v="73.313000000000002"/>
  </r>
  <r>
    <s v="gid://shopify/LineItem/2154810933326"/>
    <n v="2641"/>
    <s v="United States"/>
    <s v="Griffie"/>
    <s v="Pierson"/>
    <x v="28"/>
    <n v="20208"/>
    <x v="118"/>
    <x v="0"/>
    <n v="5125"/>
    <x v="220"/>
    <x v="0"/>
    <n v="1380000000000"/>
    <s v="Boots"/>
    <n v="12400000000000"/>
    <n v="1"/>
    <n v="871.13"/>
    <n v="958.24300000000005"/>
    <n v="87.113"/>
  </r>
  <r>
    <s v="gid://shopify/LineItem/2155071668302"/>
    <n v="2916"/>
    <s v="United States"/>
    <s v="Addison"/>
    <s v="Jandera"/>
    <x v="6"/>
    <n v="63097"/>
    <x v="53"/>
    <x v="0"/>
    <n v="1734"/>
    <x v="1596"/>
    <x v="0"/>
    <n v="1380000000000"/>
    <s v="Boots"/>
    <n v="12400000000000"/>
    <n v="1"/>
    <n v="537.13"/>
    <n v="590.84299999999996"/>
    <n v="53.713000000000001"/>
  </r>
  <r>
    <s v="gid://shopify/LineItem/2159901048910"/>
    <n v="6228"/>
    <s v="United States"/>
    <s v="Lydie"/>
    <s v="Threadkell"/>
    <x v="15"/>
    <n v="84247"/>
    <x v="48"/>
    <x v="0"/>
    <n v="137"/>
    <x v="3707"/>
    <x v="0"/>
    <n v="1380000000000"/>
    <s v="Boots"/>
    <n v="12400000000000"/>
    <n v="1"/>
    <n v="537.13"/>
    <n v="590.84299999999996"/>
    <n v="53.713000000000001"/>
  </r>
  <r>
    <s v="gid://shopify/LineItem/2153127182414"/>
    <n v="1247"/>
    <s v="United States"/>
    <s v="Kerwinn"/>
    <s v="Pache"/>
    <x v="11"/>
    <n v="35604"/>
    <x v="131"/>
    <x v="0"/>
    <n v="3370"/>
    <x v="3139"/>
    <x v="0"/>
    <n v="1380000000000"/>
    <s v="Boots"/>
    <n v="12400000000000"/>
    <n v="1"/>
    <n v="595.92999999999995"/>
    <n v="655.52300000000002"/>
    <n v="59.593000000000004"/>
  </r>
  <r>
    <s v="gid://shopify/LineItem/2157629997134"/>
    <n v="4874"/>
    <s v="United States"/>
    <s v="Gabriello"/>
    <s v="Mercer"/>
    <x v="11"/>
    <n v="92160"/>
    <x v="25"/>
    <x v="0"/>
    <n v="3010"/>
    <x v="1240"/>
    <x v="0"/>
    <n v="1380000000000"/>
    <s v="Boots"/>
    <n v="12400000000000"/>
    <n v="1"/>
    <n v="517.53"/>
    <n v="569.28300000000002"/>
    <n v="51.753"/>
  </r>
  <r>
    <s v="gid://shopify/LineItem/2151438024782"/>
    <n v="92"/>
    <s v="United States"/>
    <s v="Terrijo"/>
    <s v="Prise"/>
    <x v="2"/>
    <n v="67416"/>
    <x v="266"/>
    <x v="0"/>
    <n v="6403"/>
    <x v="3708"/>
    <x v="0"/>
    <n v="1380000000000"/>
    <s v="Boots"/>
    <n v="12400000000000"/>
    <n v="1"/>
    <n v="537.13"/>
    <n v="590.84299999999996"/>
    <n v="53.713000000000001"/>
  </r>
  <r>
    <s v="gid://shopify/LineItem/2153445195854"/>
    <n v="1519"/>
    <s v="United States"/>
    <s v="Ivy"/>
    <s v="Lasslett"/>
    <x v="7"/>
    <n v="14423"/>
    <x v="306"/>
    <x v="0"/>
    <n v="2209"/>
    <x v="2032"/>
    <x v="0"/>
    <n v="1380000000000"/>
    <s v="Boots"/>
    <n v="12400000000000"/>
    <n v="1"/>
    <n v="537.13"/>
    <n v="590.84299999999996"/>
    <n v="53.713000000000001"/>
  </r>
  <r>
    <s v="gid://shopify/LineItem/2154336813134"/>
    <n v="2080"/>
    <s v="United States"/>
    <s v="Agnella"/>
    <s v="Scottini"/>
    <x v="35"/>
    <n v="15914"/>
    <x v="115"/>
    <x v="0"/>
    <n v="1208"/>
    <x v="1959"/>
    <x v="0"/>
    <n v="1380000000000"/>
    <s v="Boots"/>
    <n v="12400000000000"/>
    <n v="1"/>
    <n v="537.13"/>
    <n v="590.84299999999996"/>
    <n v="53.713000000000001"/>
  </r>
  <r>
    <s v="gid://shopify/LineItem/2154623762510"/>
    <n v="2427"/>
    <s v="United States"/>
    <s v="Rheba"/>
    <s v="Craigheid"/>
    <x v="32"/>
    <n v="67803"/>
    <x v="148"/>
    <x v="0"/>
    <n v="6270"/>
    <x v="2519"/>
    <x v="0"/>
    <n v="1380000000000"/>
    <s v="Boots"/>
    <n v="12400000000000"/>
    <n v="1"/>
    <n v="711.13"/>
    <n v="782.24300000000005"/>
    <n v="71.113"/>
  </r>
  <r>
    <s v="gid://shopify/LineItem/2157043122254"/>
    <n v="4281"/>
    <s v="United States"/>
    <s v="Giacomo"/>
    <s v="Sturman"/>
    <x v="38"/>
    <n v="29207"/>
    <x v="130"/>
    <x v="0"/>
    <n v="1756"/>
    <x v="3709"/>
    <x v="0"/>
    <n v="1380000000000"/>
    <s v="Boots"/>
    <n v="12400000000000"/>
    <n v="1"/>
    <n v="537.13"/>
    <n v="590.84299999999996"/>
    <n v="53.713000000000001"/>
  </r>
  <r>
    <s v="gid://shopify/LineItem/2156035899470"/>
    <n v="3591"/>
    <s v="United States"/>
    <s v="Nari"/>
    <s v="Blues"/>
    <x v="6"/>
    <n v="71504"/>
    <x v="154"/>
    <x v="0"/>
    <n v="6251"/>
    <x v="3710"/>
    <x v="0"/>
    <n v="1380000000000"/>
    <s v="Boots"/>
    <n v="12400000000000"/>
    <n v="1"/>
    <n v="517.53"/>
    <n v="569.28300000000002"/>
    <n v="51.753"/>
  </r>
  <r>
    <s v="gid://shopify/LineItem/2160743252046"/>
    <n v="6886"/>
    <s v="United States"/>
    <s v="Gaspard"/>
    <s v="Dixon"/>
    <x v="2"/>
    <n v="32762"/>
    <x v="205"/>
    <x v="0"/>
    <n v="1949"/>
    <x v="3167"/>
    <x v="0"/>
    <n v="1380000000000"/>
    <s v="Boots"/>
    <n v="12400000000000"/>
    <n v="1"/>
    <n v="537.13"/>
    <n v="590.84299999999996"/>
    <n v="53.713000000000001"/>
  </r>
  <r>
    <s v="gid://shopify/LineItem/2153231679566"/>
    <n v="1346"/>
    <s v="United States"/>
    <s v="Jannelle"/>
    <s v="Croote"/>
    <x v="6"/>
    <n v="19756"/>
    <x v="72"/>
    <x v="0"/>
    <n v="6430"/>
    <x v="3711"/>
    <x v="0"/>
    <n v="1380000000000"/>
    <s v="Boots"/>
    <n v="12400000000000"/>
    <n v="1"/>
    <n v="537.13"/>
    <n v="590.84299999999996"/>
    <n v="53.713000000000001"/>
  </r>
  <r>
    <s v="gid://shopify/LineItem/2153798860878"/>
    <n v="1865"/>
    <s v="United States"/>
    <s v="Kakalina"/>
    <s v="Jockle"/>
    <x v="27"/>
    <n v="2257"/>
    <x v="408"/>
    <x v="0"/>
    <n v="380"/>
    <x v="3712"/>
    <x v="0"/>
    <n v="1380000000000"/>
    <s v="Boots"/>
    <n v="12400000000000"/>
    <n v="1"/>
    <n v="635.13"/>
    <n v="698.64300000000003"/>
    <n v="63.512999999999998"/>
  </r>
  <r>
    <s v="gid://shopify/LineItem/2158910406734"/>
    <n v="5585"/>
    <s v="United States"/>
    <s v="Isacco"/>
    <s v="Berriman"/>
    <x v="14"/>
    <n v="4768"/>
    <x v="49"/>
    <x v="0"/>
    <n v="2952"/>
    <x v="1327"/>
    <x v="0"/>
    <n v="1380000000000"/>
    <s v="Boots"/>
    <n v="12400000000000"/>
    <n v="1"/>
    <n v="537.13"/>
    <n v="590.84299999999996"/>
    <n v="53.713000000000001"/>
  </r>
  <r>
    <s v="gid://shopify/LineItem/2157731807310"/>
    <n v="4967"/>
    <s v="United States"/>
    <s v="Gabriela"/>
    <s v="Gotcher"/>
    <x v="5"/>
    <n v="64091"/>
    <x v="227"/>
    <x v="0"/>
    <n v="3962"/>
    <x v="3713"/>
    <x v="0"/>
    <n v="1380000000000"/>
    <s v="Boots"/>
    <n v="12400000000000"/>
    <n v="1"/>
    <n v="517.53"/>
    <n v="569.28300000000002"/>
    <n v="51.753"/>
  </r>
  <r>
    <s v="gid://shopify/LineItem/2161233559630"/>
    <n v="7265"/>
    <s v="United States"/>
    <s v="Addi"/>
    <s v="Trassler"/>
    <x v="0"/>
    <n v="65186"/>
    <x v="97"/>
    <x v="0"/>
    <n v="529"/>
    <x v="1324"/>
    <x v="0"/>
    <n v="1380000000000"/>
    <s v="Flip-Flops"/>
    <n v="12400000000000"/>
    <n v="1"/>
    <n v="585.13"/>
    <n v="643.64300000000003"/>
    <n v="58.512999999999998"/>
  </r>
  <r>
    <s v="gid://shopify/LineItem/2153137504334"/>
    <n v="1260"/>
    <s v="United States"/>
    <s v="Ryley"/>
    <s v="Dowbakin"/>
    <x v="17"/>
    <n v="60642"/>
    <x v="145"/>
    <x v="0"/>
    <n v="3579"/>
    <x v="3714"/>
    <x v="0"/>
    <n v="1380000000000"/>
    <s v="Running Shoes"/>
    <n v="12400000000000"/>
    <n v="1"/>
    <n v="643.13"/>
    <n v="707.44299999999998"/>
    <n v="64.313000000000002"/>
  </r>
  <r>
    <s v="gid://shopify/LineItem/2153862529102"/>
    <n v="1912"/>
    <s v="United States"/>
    <s v="Tamiko"/>
    <s v="Gilston"/>
    <x v="22"/>
    <n v="46626"/>
    <x v="45"/>
    <x v="0"/>
    <n v="1958"/>
    <x v="2998"/>
    <x v="0"/>
    <n v="1380000000000"/>
    <s v="Running Shoes"/>
    <n v="12400000000000"/>
    <n v="1"/>
    <n v="497.13"/>
    <n v="546.84299999999996"/>
    <n v="49.713000000000001"/>
  </r>
  <r>
    <s v="gid://shopify/LineItem/2156520407118"/>
    <n v="3993"/>
    <s v="United States"/>
    <s v="Trudy"/>
    <s v="Bather"/>
    <x v="0"/>
    <n v="82236"/>
    <x v="85"/>
    <x v="0"/>
    <n v="444"/>
    <x v="1614"/>
    <x v="0"/>
    <n v="1380000000000"/>
    <s v="Running Shoes"/>
    <n v="12400000000000"/>
    <n v="1"/>
    <n v="497.13"/>
    <n v="546.84299999999996"/>
    <n v="49.713000000000001"/>
  </r>
  <r>
    <s v="gid://shopify/LineItem/2160647569486"/>
    <n v="6793"/>
    <s v="United States"/>
    <s v="Porty"/>
    <s v="Featherstonehaugh"/>
    <x v="29"/>
    <n v="41642"/>
    <x v="67"/>
    <x v="0"/>
    <n v="2080"/>
    <x v="2747"/>
    <x v="0"/>
    <n v="1380000000000"/>
    <s v="Running Shoes"/>
    <n v="12400000000000"/>
    <n v="1"/>
    <n v="555.13"/>
    <n v="610.64300000000003"/>
    <n v="55.512999999999998"/>
  </r>
  <r>
    <s v="gid://shopify/LineItem/2158786314318"/>
    <n v="5497"/>
    <s v="United States"/>
    <s v="Byrom"/>
    <s v="Novelli"/>
    <x v="15"/>
    <n v="23537"/>
    <x v="129"/>
    <x v="0"/>
    <n v="3543"/>
    <x v="3715"/>
    <x v="0"/>
    <n v="1380000000000"/>
    <s v="Running Shoes"/>
    <n v="12400000000000"/>
    <n v="1"/>
    <n v="555.13"/>
    <n v="610.64300000000003"/>
    <n v="55.512999999999998"/>
  </r>
  <r>
    <s v="gid://shopify/LineItem/2160268410958"/>
    <n v="6427"/>
    <s v="United States"/>
    <s v="Skylar"/>
    <s v="Sabbatier"/>
    <x v="29"/>
    <n v="13013"/>
    <x v="62"/>
    <x v="0"/>
    <n v="1923"/>
    <x v="3716"/>
    <x v="0"/>
    <n v="1380000000000"/>
    <s v="Running Shoes"/>
    <n v="12400000000000"/>
    <n v="1"/>
    <n v="671.13"/>
    <n v="738.24300000000005"/>
    <n v="67.113"/>
  </r>
  <r>
    <s v="gid://shopify/LineItem/2154068869198"/>
    <n v="2028"/>
    <s v="United States"/>
    <s v="Albrecht"/>
    <s v="Shipton"/>
    <x v="6"/>
    <n v="49509"/>
    <x v="88"/>
    <x v="0"/>
    <n v="2993"/>
    <x v="3717"/>
    <x v="0"/>
    <n v="1380000000000"/>
    <s v="Running Shoes"/>
    <n v="12400000000000"/>
    <n v="1"/>
    <n v="671.13"/>
    <n v="738.24300000000005"/>
    <n v="67.113"/>
  </r>
  <r>
    <s v="gid://shopify/LineItem/2156240633934"/>
    <n v="3757"/>
    <s v="United States"/>
    <s v="Melantha"/>
    <s v="Nightingale"/>
    <x v="0"/>
    <n v="21186"/>
    <x v="97"/>
    <x v="0"/>
    <n v="394"/>
    <x v="3679"/>
    <x v="0"/>
    <n v="1380000000000"/>
    <s v="Running Shoes"/>
    <n v="12400000000000"/>
    <n v="1"/>
    <n v="497.13"/>
    <n v="546.84299999999996"/>
    <n v="49.713000000000001"/>
  </r>
  <r>
    <s v="gid://shopify/LineItem/2161329143886"/>
    <n v="7328"/>
    <s v="United States"/>
    <s v="Abra"/>
    <s v="Pyzer"/>
    <x v="9"/>
    <n v="83279"/>
    <x v="15"/>
    <x v="0"/>
    <n v="1616"/>
    <x v="1139"/>
    <x v="0"/>
    <n v="1380000000000"/>
    <s v="Running Shoes"/>
    <n v="12400000000000"/>
    <n v="1"/>
    <n v="531.92999999999995"/>
    <n v="585.12300000000005"/>
    <n v="53.192999999999998"/>
  </r>
  <r>
    <s v="gid://shopify/LineItem/2154490232910"/>
    <n v="2286"/>
    <s v="United States"/>
    <s v="Erna"/>
    <s v="Dibson"/>
    <x v="2"/>
    <n v="36857"/>
    <x v="266"/>
    <x v="0"/>
    <n v="691"/>
    <x v="1759"/>
    <x v="0"/>
    <n v="1380000000000"/>
    <s v="Running Shoes"/>
    <n v="12400000000000"/>
    <n v="1"/>
    <n v="531.92999999999995"/>
    <n v="585.12300000000005"/>
    <n v="53.192999999999998"/>
  </r>
  <r>
    <s v="gid://shopify/LineItem/2155636097102"/>
    <n v="3228"/>
    <s v="United States"/>
    <s v="Tybie"/>
    <s v="Wathan"/>
    <x v="28"/>
    <n v="92520"/>
    <x v="201"/>
    <x v="0"/>
    <n v="6098"/>
    <x v="3718"/>
    <x v="0"/>
    <n v="6442802245"/>
    <s v="Running Shoes"/>
    <n v="21306266565"/>
    <n v="1"/>
    <n v="605.13"/>
    <n v="665.64300000000003"/>
    <n v="60.512999999999998"/>
  </r>
  <r>
    <s v="gid://shopify/LineItem/2157106921550"/>
    <n v="4378"/>
    <s v="United States"/>
    <s v="Allard"/>
    <s v="Karpenya"/>
    <x v="2"/>
    <n v="28"/>
    <x v="3"/>
    <x v="0"/>
    <n v="5302"/>
    <x v="2889"/>
    <x v="0"/>
    <n v="7861509637"/>
    <s v="Running Shoes"/>
    <n v="29518533061"/>
    <n v="1"/>
    <n v="527.13"/>
    <n v="579.84299999999996"/>
    <n v="52.713000000000001"/>
  </r>
  <r>
    <s v="gid://shopify/LineItem/2152979300430"/>
    <n v="1102"/>
    <s v="United States"/>
    <s v="Farah"/>
    <s v="Tuckerman"/>
    <x v="6"/>
    <n v="18985"/>
    <x v="194"/>
    <x v="0"/>
    <n v="2202"/>
    <x v="3719"/>
    <x v="0"/>
    <n v="6689477509"/>
    <s v="Running Shoes"/>
    <n v="22464291973"/>
    <n v="1"/>
    <n v="635.13"/>
    <n v="698.64300000000003"/>
    <n v="63.512999999999998"/>
  </r>
  <r>
    <s v="gid://shopify/LineItem/2153732735054"/>
    <n v="1802"/>
    <s v="United States"/>
    <s v="Ettore"/>
    <s v="Keeffe"/>
    <x v="0"/>
    <n v="57740"/>
    <x v="182"/>
    <x v="0"/>
    <n v="1234"/>
    <x v="3720"/>
    <x v="0"/>
    <n v="6689477509"/>
    <s v="Running Shoes"/>
    <n v="22464291973"/>
    <n v="1"/>
    <n v="517.53"/>
    <n v="569.28300000000002"/>
    <n v="51.753"/>
  </r>
  <r>
    <s v="gid://shopify/LineItem/2154695032910"/>
    <n v="2500"/>
    <s v="United States"/>
    <s v="Cissy"/>
    <s v="Hoppner"/>
    <x v="15"/>
    <n v="8875"/>
    <x v="48"/>
    <x v="0"/>
    <n v="4697"/>
    <x v="3721"/>
    <x v="0"/>
    <n v="7861509637"/>
    <s v="Running Shoes"/>
    <n v="29518532485"/>
    <n v="1"/>
    <n v="527.13"/>
    <n v="579.84299999999996"/>
    <n v="52.713000000000001"/>
  </r>
  <r>
    <s v="gid://shopify/LineItem/2160201793614"/>
    <n v="6328"/>
    <s v="United States"/>
    <s v="Kiele"/>
    <s v="Adanet"/>
    <x v="2"/>
    <n v="77849"/>
    <x v="16"/>
    <x v="0"/>
    <n v="2301"/>
    <x v="145"/>
    <x v="0"/>
    <n v="7861509637"/>
    <s v="Running Shoes"/>
    <n v="29518532485"/>
    <n v="1"/>
    <n v="801.13"/>
    <n v="881.24300000000005"/>
    <n v="80.113"/>
  </r>
  <r>
    <s v="gid://shopify/LineItem/2151982760014"/>
    <n v="556"/>
    <s v="United States"/>
    <s v="Bronson"/>
    <s v="Sandercroft"/>
    <x v="15"/>
    <n v="2989"/>
    <x v="129"/>
    <x v="0"/>
    <n v="2793"/>
    <x v="2936"/>
    <x v="0"/>
    <n v="7861509637"/>
    <s v="Running Shoes"/>
    <n v="29518532485"/>
    <n v="1"/>
    <n v="579.92999999999995"/>
    <n v="637.923"/>
    <n v="57.993000000000002"/>
  </r>
  <r>
    <s v="gid://shopify/LineItem/2153107062862"/>
    <n v="1233"/>
    <s v="United States"/>
    <s v="Knox"/>
    <s v="Tourville"/>
    <x v="23"/>
    <n v="25100"/>
    <x v="45"/>
    <x v="0"/>
    <n v="4587"/>
    <x v="765"/>
    <x v="0"/>
    <n v="7861509637"/>
    <s v="Running Shoes"/>
    <n v="29518532485"/>
    <n v="1"/>
    <n v="579.92999999999995"/>
    <n v="637.923"/>
    <n v="57.993000000000002"/>
  </r>
  <r>
    <s v="gid://shopify/LineItem/2155143037006"/>
    <n v="2980"/>
    <s v="United States"/>
    <s v="Lew"/>
    <s v="Lawee"/>
    <x v="14"/>
    <n v="39147"/>
    <x v="28"/>
    <x v="0"/>
    <n v="4240"/>
    <x v="3722"/>
    <x v="0"/>
    <n v="6442802245"/>
    <s v="Running Shoes"/>
    <n v="21306267141"/>
    <n v="1"/>
    <n v="615.13"/>
    <n v="676.64300000000003"/>
    <n v="61.512999999999998"/>
  </r>
  <r>
    <s v="gid://shopify/LineItem/2157305430094"/>
    <n v="4598"/>
    <s v="United States"/>
    <s v="Katherina"/>
    <s v="Ecob"/>
    <x v="28"/>
    <n v="45289"/>
    <x v="143"/>
    <x v="0"/>
    <n v="1516"/>
    <x v="1094"/>
    <x v="0"/>
    <n v="6442802245"/>
    <s v="Running Shoes"/>
    <n v="21306267141"/>
    <n v="1"/>
    <n v="517.13"/>
    <n v="568.84299999999996"/>
    <n v="51.713000000000001"/>
  </r>
  <r>
    <s v="gid://shopify/LineItem/2157972750414"/>
    <n v="5152"/>
    <s v="United States"/>
    <s v="Fernando"/>
    <s v="Currie"/>
    <x v="6"/>
    <n v="91515"/>
    <x v="66"/>
    <x v="0"/>
    <n v="798"/>
    <x v="3723"/>
    <x v="0"/>
    <n v="6442802245"/>
    <s v="Running Shoes"/>
    <n v="21306267141"/>
    <n v="1"/>
    <n v="517.13"/>
    <n v="568.84299999999996"/>
    <n v="51.713000000000001"/>
  </r>
  <r>
    <s v="gid://shopify/LineItem/2154020929614"/>
    <n v="2006"/>
    <s v="United States"/>
    <s v="Oralee"/>
    <s v="Dawe"/>
    <x v="4"/>
    <n v="76791"/>
    <x v="169"/>
    <x v="0"/>
    <n v="5459"/>
    <x v="3724"/>
    <x v="0"/>
    <n v="6442802245"/>
    <s v="Running Shoes"/>
    <n v="21306267141"/>
    <n v="1"/>
    <n v="627.92999999999995"/>
    <n v="690.72299999999996"/>
    <n v="62.792999999999999"/>
  </r>
  <r>
    <s v="gid://shopify/LineItem/2154932305998"/>
    <n v="2753"/>
    <s v="United States"/>
    <s v="Simmonds"/>
    <s v="Gammack"/>
    <x v="28"/>
    <n v="48175"/>
    <x v="118"/>
    <x v="0"/>
    <n v="2566"/>
    <x v="3206"/>
    <x v="0"/>
    <n v="150000000000"/>
    <s v="Running Shoes"/>
    <n v="1470000000000"/>
    <n v="1"/>
    <n v="517.13"/>
    <n v="568.84299999999996"/>
    <n v="51.713000000000001"/>
  </r>
  <r>
    <s v="gid://shopify/LineItem/2154635296846"/>
    <n v="2439"/>
    <s v="United States"/>
    <s v="Perl"/>
    <s v="Meriet"/>
    <x v="1"/>
    <n v="56682"/>
    <x v="176"/>
    <x v="0"/>
    <n v="3219"/>
    <x v="3725"/>
    <x v="0"/>
    <n v="6442802245"/>
    <s v="Running Shoes"/>
    <n v="21306266629"/>
    <n v="1"/>
    <n v="517.13"/>
    <n v="568.84299999999996"/>
    <n v="51.713000000000001"/>
  </r>
  <r>
    <s v="gid://shopify/LineItem/2156084854862"/>
    <n v="3622"/>
    <s v="United States"/>
    <s v="Debor"/>
    <s v="Flancinbaum"/>
    <x v="6"/>
    <n v="72422"/>
    <x v="228"/>
    <x v="0"/>
    <n v="2237"/>
    <x v="1467"/>
    <x v="0"/>
    <n v="6442802245"/>
    <s v="Running Shoes"/>
    <n v="21306266629"/>
    <n v="1"/>
    <n v="575.13"/>
    <n v="632.64300000000003"/>
    <n v="57.512999999999998"/>
  </r>
  <r>
    <s v="gid://shopify/LineItem/2157463437390"/>
    <n v="4747"/>
    <s v="United States"/>
    <s v="Teodoor"/>
    <s v="Vamplus"/>
    <x v="27"/>
    <n v="71900"/>
    <x v="112"/>
    <x v="0"/>
    <n v="2007"/>
    <x v="3726"/>
    <x v="0"/>
    <n v="6442802245"/>
    <s v="Running Shoes"/>
    <n v="21306266629"/>
    <n v="1"/>
    <n v="517.13"/>
    <n v="568.84299999999996"/>
    <n v="51.713000000000001"/>
  </r>
  <r>
    <s v="gid://shopify/LineItem/2153601597518"/>
    <n v="1673"/>
    <s v="United States"/>
    <s v="Blair"/>
    <s v="Marde"/>
    <x v="28"/>
    <n v="51574"/>
    <x v="59"/>
    <x v="0"/>
    <n v="6032"/>
    <x v="3727"/>
    <x v="0"/>
    <n v="6442802245"/>
    <s v="Running Shoes"/>
    <n v="21306266629"/>
    <n v="1"/>
    <n v="603.92999999999995"/>
    <n v="664.32299999999998"/>
    <n v="60.393000000000001"/>
  </r>
  <r>
    <s v="gid://shopify/LineItem/2153892085838"/>
    <n v="1928"/>
    <s v="United States"/>
    <s v="Christopher"/>
    <s v="Rochell"/>
    <x v="6"/>
    <n v="40023"/>
    <x v="66"/>
    <x v="0"/>
    <n v="2621"/>
    <x v="3728"/>
    <x v="0"/>
    <n v="6689477509"/>
    <s v="Running Shoes"/>
    <n v="22464293061"/>
    <n v="1"/>
    <n v="587.92999999999995"/>
    <n v="646.72299999999996"/>
    <n v="58.792999999999999"/>
  </r>
  <r>
    <s v="gid://shopify/LineItem/2161248960590"/>
    <n v="7282"/>
    <s v="United States"/>
    <s v="Rosie"/>
    <s v="Mullen"/>
    <x v="1"/>
    <n v="41"/>
    <x v="176"/>
    <x v="0"/>
    <n v="2733"/>
    <x v="1869"/>
    <x v="0"/>
    <n v="7861509637"/>
    <s v="Running Shoes"/>
    <n v="36824683973"/>
    <n v="1"/>
    <n v="527.13"/>
    <n v="579.84299999999996"/>
    <n v="52.713000000000001"/>
  </r>
  <r>
    <s v="gid://shopify/LineItem/2154731176014"/>
    <n v="2543"/>
    <s v="United States"/>
    <s v="Chiquia"/>
    <s v="Labell"/>
    <x v="24"/>
    <n v="73213"/>
    <x v="50"/>
    <x v="0"/>
    <n v="5279"/>
    <x v="3729"/>
    <x v="0"/>
    <n v="6689477509"/>
    <s v="Running Shoes"/>
    <n v="22464292101"/>
    <n v="1"/>
    <n v="635.13"/>
    <n v="698.64300000000003"/>
    <n v="63.512999999999998"/>
  </r>
  <r>
    <s v="gid://shopify/LineItem/2155182620750"/>
    <n v="3015"/>
    <s v="United States"/>
    <s v="Tiffy"/>
    <s v="Medwell"/>
    <x v="15"/>
    <n v="64430"/>
    <x v="48"/>
    <x v="0"/>
    <n v="2154"/>
    <x v="1142"/>
    <x v="0"/>
    <n v="6689477509"/>
    <s v="Running Shoes"/>
    <n v="22464292101"/>
    <n v="1"/>
    <n v="537.13"/>
    <n v="590.84299999999996"/>
    <n v="53.713000000000001"/>
  </r>
  <r>
    <s v="gid://shopify/LineItem/2155892703310"/>
    <n v="3465"/>
    <s v="United States"/>
    <s v="Marinna"/>
    <s v="Vaux"/>
    <x v="0"/>
    <n v="42918"/>
    <x v="85"/>
    <x v="0"/>
    <n v="2293"/>
    <x v="1595"/>
    <x v="0"/>
    <n v="6689477509"/>
    <s v="Running Shoes"/>
    <n v="22464292101"/>
    <n v="1"/>
    <n v="713.13"/>
    <n v="784.44299999999998"/>
    <n v="71.313000000000002"/>
  </r>
  <r>
    <s v="gid://shopify/LineItem/2156630212686"/>
    <n v="4061"/>
    <s v="United States"/>
    <s v="Eduard"/>
    <s v="Moreinu"/>
    <x v="2"/>
    <n v="88406"/>
    <x v="19"/>
    <x v="0"/>
    <n v="6321"/>
    <x v="3730"/>
    <x v="0"/>
    <n v="6689477509"/>
    <s v="Running Shoes"/>
    <n v="22464292101"/>
    <n v="1"/>
    <n v="615.13"/>
    <n v="676.64300000000003"/>
    <n v="61.512999999999998"/>
  </r>
  <r>
    <s v="gid://shopify/LineItem/2157597065294"/>
    <n v="4850"/>
    <s v="United States"/>
    <s v="Anthe"/>
    <s v="Casolla"/>
    <x v="28"/>
    <n v="28529"/>
    <x v="118"/>
    <x v="0"/>
    <n v="3723"/>
    <x v="3731"/>
    <x v="0"/>
    <n v="6689477509"/>
    <s v="Running Shoes"/>
    <n v="22464292101"/>
    <n v="1"/>
    <n v="635.13"/>
    <n v="698.64300000000003"/>
    <n v="63.512999999999998"/>
  </r>
  <r>
    <s v="gid://shopify/LineItem/2151862960206"/>
    <n v="479"/>
    <s v="United States"/>
    <s v="Myrah"/>
    <s v="McTague"/>
    <x v="17"/>
    <n v="5397"/>
    <x v="145"/>
    <x v="0"/>
    <n v="5464"/>
    <x v="3732"/>
    <x v="0"/>
    <n v="6689477509"/>
    <s v="Running Shoes"/>
    <n v="22464292101"/>
    <n v="1"/>
    <n v="517.53"/>
    <n v="569.28300000000002"/>
    <n v="51.753"/>
  </r>
  <r>
    <s v="gid://shopify/LineItem/2154690838606"/>
    <n v="2496"/>
    <s v="United States"/>
    <s v="Jeniece"/>
    <s v="Campbell"/>
    <x v="6"/>
    <n v="49101"/>
    <x v="81"/>
    <x v="0"/>
    <n v="171"/>
    <x v="3733"/>
    <x v="0"/>
    <n v="6689477509"/>
    <s v="Running Shoes"/>
    <n v="22464292101"/>
    <n v="1"/>
    <n v="517.53"/>
    <n v="569.28300000000002"/>
    <n v="51.753"/>
  </r>
  <r>
    <s v="gid://shopify/LineItem/2160963223630"/>
    <n v="7045"/>
    <s v="United States"/>
    <s v="Jeffie"/>
    <s v="Starkey"/>
    <x v="41"/>
    <n v="57317"/>
    <x v="201"/>
    <x v="0"/>
    <n v="4393"/>
    <x v="2329"/>
    <x v="0"/>
    <n v="6689477509"/>
    <s v="Running Shoes"/>
    <n v="22464292101"/>
    <n v="1"/>
    <n v="517.53"/>
    <n v="569.28300000000002"/>
    <n v="51.753"/>
  </r>
  <r>
    <s v="gid://shopify/LineItem/2155160797262"/>
    <n v="2999"/>
    <s v="United States"/>
    <s v="Georg"/>
    <s v="Drinkwater"/>
    <x v="34"/>
    <n v="10848"/>
    <x v="116"/>
    <x v="0"/>
    <n v="2615"/>
    <x v="3734"/>
    <x v="0"/>
    <n v="6442802245"/>
    <s v="Running Shoes"/>
    <n v="26355506181"/>
    <n v="1"/>
    <n v="811.13"/>
    <n v="892.24300000000005"/>
    <n v="81.113"/>
  </r>
  <r>
    <s v="gid://shopify/LineItem/2155782996046"/>
    <n v="3356"/>
    <s v="United States"/>
    <s v="Devinne"/>
    <s v="Lockey"/>
    <x v="8"/>
    <n v="84303"/>
    <x v="90"/>
    <x v="0"/>
    <n v="2176"/>
    <x v="2674"/>
    <x v="0"/>
    <n v="6442802245"/>
    <s v="Running Shoes"/>
    <n v="26355506181"/>
    <n v="1"/>
    <n v="501.53"/>
    <n v="551.68299999999999"/>
    <n v="50.152999999999999"/>
  </r>
  <r>
    <s v="gid://shopify/LineItem/2156129550414"/>
    <n v="3660"/>
    <s v="United States"/>
    <s v="Anthony"/>
    <s v="Nissle"/>
    <x v="17"/>
    <n v="82632"/>
    <x v="102"/>
    <x v="0"/>
    <n v="4206"/>
    <x v="2441"/>
    <x v="0"/>
    <n v="6442802245"/>
    <s v="Running Shoes"/>
    <n v="26355506181"/>
    <n v="1"/>
    <n v="501.53"/>
    <n v="551.68299999999999"/>
    <n v="50.152999999999999"/>
  </r>
  <r>
    <s v="gid://shopify/LineItem/2158291189838"/>
    <n v="5308"/>
    <s v="United States"/>
    <s v="Devonne"/>
    <s v="Rourke"/>
    <x v="6"/>
    <n v="38399"/>
    <x v="88"/>
    <x v="0"/>
    <n v="3117"/>
    <x v="2651"/>
    <x v="0"/>
    <n v="6689477509"/>
    <s v="Running Shoes"/>
    <n v="22464293189"/>
    <n v="1"/>
    <n v="517.53"/>
    <n v="569.28300000000002"/>
    <n v="51.753"/>
  </r>
  <r>
    <s v="gid://shopify/LineItem/2157139329102"/>
    <n v="4425"/>
    <s v="United States"/>
    <s v="Wynn"/>
    <s v="Lawdham"/>
    <x v="27"/>
    <n v="1534"/>
    <x v="57"/>
    <x v="0"/>
    <n v="5835"/>
    <x v="2539"/>
    <x v="0"/>
    <n v="6689477509"/>
    <s v="Running Shoes"/>
    <n v="22464292229"/>
    <n v="1"/>
    <n v="537.13"/>
    <n v="590.84299999999996"/>
    <n v="53.713000000000001"/>
  </r>
  <r>
    <s v="gid://shopify/LineItem/2152055078990"/>
    <n v="612"/>
    <s v="United States"/>
    <s v="Wendie"/>
    <s v="Hallbird"/>
    <x v="8"/>
    <n v="3697"/>
    <x v="157"/>
    <x v="0"/>
    <n v="536"/>
    <x v="3735"/>
    <x v="0"/>
    <n v="6689477509"/>
    <s v="Running Shoes"/>
    <n v="22464292229"/>
    <n v="1"/>
    <n v="752.73"/>
    <n v="828.00300000000004"/>
    <n v="75.272999999999996"/>
  </r>
  <r>
    <s v="gid://shopify/LineItem/2155016618062"/>
    <n v="2846"/>
    <s v="United States"/>
    <s v="Jackie"/>
    <s v="Fothergill"/>
    <x v="10"/>
    <n v="94134"/>
    <x v="17"/>
    <x v="0"/>
    <n v="3601"/>
    <x v="3736"/>
    <x v="0"/>
    <n v="7861509637"/>
    <s v="Running Shoes"/>
    <n v="29518533125"/>
    <n v="1"/>
    <n v="552.13"/>
    <n v="607.34299999999996"/>
    <n v="55.213000000000001"/>
  </r>
  <r>
    <s v="gid://shopify/LineItem/2158128103502"/>
    <n v="5246"/>
    <s v="United States"/>
    <s v="Rochelle"/>
    <s v="Figg"/>
    <x v="7"/>
    <n v="53436"/>
    <x v="12"/>
    <x v="0"/>
    <n v="5528"/>
    <x v="3737"/>
    <x v="0"/>
    <n v="7861509637"/>
    <s v="Running Shoes"/>
    <n v="29518533125"/>
    <n v="1"/>
    <n v="585.13"/>
    <n v="643.64300000000003"/>
    <n v="58.512999999999998"/>
  </r>
  <r>
    <s v="gid://shopify/LineItem/2160185999438"/>
    <n v="6309"/>
    <s v="United States"/>
    <s v="Alano"/>
    <s v="Aharoni"/>
    <x v="0"/>
    <n v="23128"/>
    <x v="291"/>
    <x v="0"/>
    <n v="2700"/>
    <x v="3738"/>
    <x v="0"/>
    <n v="7861509637"/>
    <s v="Running Shoes"/>
    <n v="29518533125"/>
    <n v="1"/>
    <n v="587.92999999999995"/>
    <n v="646.72299999999996"/>
    <n v="58.792999999999999"/>
  </r>
  <r>
    <s v="gid://shopify/LineItem/2153788604494"/>
    <n v="1858"/>
    <s v="United States"/>
    <s v="Gerianne"/>
    <s v="Ayars"/>
    <x v="11"/>
    <n v="64926"/>
    <x v="77"/>
    <x v="0"/>
    <n v="420"/>
    <x v="1785"/>
    <x v="0"/>
    <n v="150000000000"/>
    <s v="Running Shoes"/>
    <n v="1470000000000"/>
    <n v="1"/>
    <n v="595.13"/>
    <n v="654.64300000000003"/>
    <n v="59.512999999999998"/>
  </r>
  <r>
    <s v="gid://shopify/LineItem/2154643456078"/>
    <n v="2443"/>
    <s v="United States"/>
    <s v="Fidela"/>
    <s v="Thompson"/>
    <x v="34"/>
    <n v="65615"/>
    <x v="116"/>
    <x v="0"/>
    <n v="2414"/>
    <x v="3739"/>
    <x v="0"/>
    <n v="150000000000"/>
    <s v="Running Shoes"/>
    <n v="1470000000000"/>
    <n v="1"/>
    <n v="595.13"/>
    <n v="654.64300000000003"/>
    <n v="59.512999999999998"/>
  </r>
  <r>
    <s v="gid://shopify/LineItem/2152091680846"/>
    <n v="644"/>
    <s v="United States"/>
    <s v="Glen"/>
    <s v="Whittlesea"/>
    <x v="4"/>
    <n v="54151"/>
    <x v="43"/>
    <x v="0"/>
    <n v="563"/>
    <x v="3740"/>
    <x v="0"/>
    <n v="7861509637"/>
    <s v="Running Shoes"/>
    <n v="29518532549"/>
    <n v="1"/>
    <n v="743.13"/>
    <n v="817.44299999999998"/>
    <n v="74.313000000000002"/>
  </r>
  <r>
    <s v="gid://shopify/LineItem/2161127915598"/>
    <n v="7173"/>
    <s v="United States"/>
    <s v="Matelda"/>
    <s v="Cavendish"/>
    <x v="9"/>
    <n v="9649"/>
    <x v="15"/>
    <x v="0"/>
    <n v="5445"/>
    <x v="2164"/>
    <x v="0"/>
    <n v="7861509637"/>
    <s v="Running Shoes"/>
    <n v="29518532549"/>
    <n v="1"/>
    <n v="605.13"/>
    <n v="665.64300000000003"/>
    <n v="60.512999999999998"/>
  </r>
  <r>
    <s v="gid://shopify/LineItem/2161254727758"/>
    <n v="7289"/>
    <s v="United States"/>
    <s v="Christan"/>
    <s v="Spuffard"/>
    <x v="5"/>
    <n v="6124"/>
    <x v="227"/>
    <x v="0"/>
    <n v="780"/>
    <x v="3741"/>
    <x v="0"/>
    <n v="7861509637"/>
    <s v="Running Shoes"/>
    <n v="29518532549"/>
    <n v="1"/>
    <n v="579.92999999999995"/>
    <n v="637.923"/>
    <n v="57.993000000000002"/>
  </r>
  <r>
    <s v="gid://shopify/LineItem/2154713022542"/>
    <n v="2518"/>
    <s v="United States"/>
    <s v="Monro"/>
    <s v="Pes"/>
    <x v="9"/>
    <n v="60775"/>
    <x v="15"/>
    <x v="0"/>
    <n v="1043"/>
    <x v="1101"/>
    <x v="0"/>
    <n v="6442802245"/>
    <s v="Running Shoes"/>
    <n v="21306267205"/>
    <n v="1"/>
    <n v="517.13"/>
    <n v="568.84299999999996"/>
    <n v="51.713000000000001"/>
  </r>
  <r>
    <s v="gid://shopify/LineItem/2161421942862"/>
    <n v="7381"/>
    <s v="United States"/>
    <s v="Arlene"/>
    <s v="Broomhall"/>
    <x v="0"/>
    <n v="96370"/>
    <x v="0"/>
    <x v="0"/>
    <n v="4285"/>
    <x v="3742"/>
    <x v="0"/>
    <n v="6442802245"/>
    <s v="Running Shoes"/>
    <n v="21306267205"/>
    <n v="1"/>
    <n v="501.53"/>
    <n v="551.68299999999999"/>
    <n v="50.152999999999999"/>
  </r>
  <r>
    <s v="gid://shopify/LineItem/2155797774414"/>
    <n v="3375"/>
    <s v="United States"/>
    <s v="Emilie"/>
    <s v="Errichelli"/>
    <x v="0"/>
    <n v="22551"/>
    <x v="2"/>
    <x v="0"/>
    <n v="5099"/>
    <x v="3743"/>
    <x v="0"/>
    <n v="150000000000"/>
    <s v="Running Shoes"/>
    <n v="1470000000000"/>
    <n v="1"/>
    <n v="517.13"/>
    <n v="568.84299999999996"/>
    <n v="51.713000000000001"/>
  </r>
  <r>
    <s v="gid://shopify/LineItem/2153650847822"/>
    <n v="1717"/>
    <s v="United States"/>
    <s v="Neala"/>
    <s v="Hinkley"/>
    <x v="26"/>
    <n v="28198"/>
    <x v="138"/>
    <x v="0"/>
    <n v="2405"/>
    <x v="1422"/>
    <x v="0"/>
    <n v="6442802245"/>
    <s v="Running Shoes"/>
    <n v="21306266693"/>
    <n v="1"/>
    <n v="615.13"/>
    <n v="676.64300000000003"/>
    <n v="61.512999999999998"/>
  </r>
  <r>
    <s v="gid://shopify/LineItem/2155603787854"/>
    <n v="3214"/>
    <s v="United States"/>
    <s v="Claire"/>
    <s v="Mackieson"/>
    <x v="30"/>
    <n v="59821"/>
    <x v="87"/>
    <x v="0"/>
    <n v="593"/>
    <x v="3744"/>
    <x v="0"/>
    <n v="6442802245"/>
    <s v="Running Shoes"/>
    <n v="21306266693"/>
    <n v="1"/>
    <n v="517.13"/>
    <n v="568.84299999999996"/>
    <n v="51.713000000000001"/>
  </r>
  <r>
    <s v="gid://shopify/LineItem/2159387476046"/>
    <n v="5902"/>
    <s v="United States"/>
    <s v="Ingaberg"/>
    <s v="Congreve"/>
    <x v="0"/>
    <n v="76299"/>
    <x v="431"/>
    <x v="0"/>
    <n v="5178"/>
    <x v="3745"/>
    <x v="0"/>
    <n v="6442802245"/>
    <s v="Running Shoes"/>
    <n v="21306266693"/>
    <n v="1"/>
    <n v="615.13"/>
    <n v="676.64300000000003"/>
    <n v="61.512999999999998"/>
  </r>
  <r>
    <s v="gid://shopify/LineItem/2160269983822"/>
    <n v="6429"/>
    <s v="United States"/>
    <s v="Yves"/>
    <s v="Ansty"/>
    <x v="31"/>
    <n v="13716"/>
    <x v="179"/>
    <x v="0"/>
    <n v="5204"/>
    <x v="2277"/>
    <x v="0"/>
    <n v="6442802245"/>
    <s v="Running Shoes"/>
    <n v="21306266693"/>
    <n v="1"/>
    <n v="517.13"/>
    <n v="568.84299999999996"/>
    <n v="51.713000000000001"/>
  </r>
  <r>
    <s v="gid://shopify/LineItem/2151842840654"/>
    <n v="464"/>
    <s v="United States"/>
    <s v="Florina"/>
    <s v="Beech"/>
    <x v="2"/>
    <n v="64102"/>
    <x v="82"/>
    <x v="0"/>
    <n v="3044"/>
    <x v="871"/>
    <x v="0"/>
    <n v="6442802245"/>
    <s v="Running Shoes"/>
    <n v="21306266693"/>
    <n v="1"/>
    <n v="501.53"/>
    <n v="551.68299999999999"/>
    <n v="50.152999999999999"/>
  </r>
  <r>
    <s v="gid://shopify/LineItem/2152344944718"/>
    <n v="790"/>
    <s v="United States"/>
    <s v="Brina"/>
    <s v="Wayon"/>
    <x v="26"/>
    <n v="13724"/>
    <x v="242"/>
    <x v="0"/>
    <n v="3893"/>
    <x v="2333"/>
    <x v="0"/>
    <n v="6442802245"/>
    <s v="Running Shoes"/>
    <n v="21306266693"/>
    <n v="1"/>
    <n v="571.92999999999995"/>
    <n v="629.12300000000005"/>
    <n v="57.192999999999998"/>
  </r>
  <r>
    <s v="gid://shopify/LineItem/2153425469518"/>
    <n v="1506"/>
    <s v="United States"/>
    <s v="Petronella"/>
    <s v="Truran"/>
    <x v="27"/>
    <n v="84188"/>
    <x v="408"/>
    <x v="0"/>
    <n v="2026"/>
    <x v="991"/>
    <x v="0"/>
    <n v="6442802245"/>
    <s v="Running Shoes"/>
    <n v="21306266693"/>
    <n v="1"/>
    <n v="571.13"/>
    <n v="628.24300000000005"/>
    <n v="57.113"/>
  </r>
  <r>
    <s v="gid://shopify/LineItem/2154357227598"/>
    <n v="2109"/>
    <s v="United States"/>
    <s v="Scot"/>
    <s v="Laister"/>
    <x v="17"/>
    <n v="73930"/>
    <x v="323"/>
    <x v="0"/>
    <n v="6465"/>
    <x v="2257"/>
    <x v="0"/>
    <n v="6442802245"/>
    <s v="Running Shoes"/>
    <n v="21306266693"/>
    <n v="1"/>
    <n v="501.53"/>
    <n v="551.68299999999999"/>
    <n v="50.152999999999999"/>
  </r>
  <r>
    <s v="gid://shopify/LineItem/2156832981070"/>
    <n v="4159"/>
    <s v="United States"/>
    <s v="Lonnie"/>
    <s v="Dicke"/>
    <x v="11"/>
    <n v="89010"/>
    <x v="25"/>
    <x v="0"/>
    <n v="24"/>
    <x v="3746"/>
    <x v="0"/>
    <n v="6442802245"/>
    <s v="Running Shoes"/>
    <n v="21306266693"/>
    <n v="1"/>
    <n v="563.92999999999995"/>
    <n v="620.32299999999998"/>
    <n v="56.393000000000001"/>
  </r>
  <r>
    <s v="gid://shopify/LineItem/2160285122638"/>
    <n v="6458"/>
    <s v="United States"/>
    <s v="Isa"/>
    <s v="McCome"/>
    <x v="0"/>
    <n v="56200"/>
    <x v="30"/>
    <x v="0"/>
    <n v="6441"/>
    <x v="308"/>
    <x v="0"/>
    <n v="6442802245"/>
    <s v="Running Shoes"/>
    <n v="21306266693"/>
    <n v="1"/>
    <n v="501.53"/>
    <n v="551.68299999999999"/>
    <n v="50.152999999999999"/>
  </r>
  <r>
    <s v="gid://shopify/LineItem/2152978448462"/>
    <n v="1101"/>
    <s v="United States"/>
    <s v="Georgina"/>
    <s v="Dudley"/>
    <x v="0"/>
    <n v="79313"/>
    <x v="413"/>
    <x v="0"/>
    <n v="6256"/>
    <x v="3747"/>
    <x v="0"/>
    <n v="6689477509"/>
    <s v="Running Shoes"/>
    <n v="22464292293"/>
    <n v="1"/>
    <n v="517.53"/>
    <n v="569.28300000000002"/>
    <n v="51.753"/>
  </r>
  <r>
    <s v="gid://shopify/LineItem/2161233002574"/>
    <n v="7263"/>
    <s v="United States"/>
    <s v="Carter"/>
    <s v="Labbati"/>
    <x v="9"/>
    <n v="87759"/>
    <x v="15"/>
    <x v="0"/>
    <n v="3555"/>
    <x v="1324"/>
    <x v="0"/>
    <n v="6689477509"/>
    <s v="Running Shoes"/>
    <n v="22464292293"/>
    <n v="1"/>
    <n v="537.13"/>
    <n v="590.84299999999996"/>
    <n v="53.713000000000001"/>
  </r>
  <r>
    <s v="gid://shopify/LineItem/2152484569166"/>
    <n v="880"/>
    <s v="United States"/>
    <s v="Lindon"/>
    <s v="Hollingby"/>
    <x v="0"/>
    <n v="13002"/>
    <x v="182"/>
    <x v="0"/>
    <n v="809"/>
    <x v="3748"/>
    <x v="0"/>
    <n v="7861509637"/>
    <s v="Running Shoes"/>
    <n v="36824716741"/>
    <n v="1"/>
    <n v="625.13"/>
    <n v="687.64300000000003"/>
    <n v="62.512999999999998"/>
  </r>
  <r>
    <s v="gid://shopify/LineItem/2159961604174"/>
    <n v="6243"/>
    <s v="United States"/>
    <s v="Barnett"/>
    <s v="Narbett"/>
    <x v="10"/>
    <n v="40433"/>
    <x v="199"/>
    <x v="0"/>
    <n v="5224"/>
    <x v="3749"/>
    <x v="0"/>
    <n v="7861509637"/>
    <s v="Running Shoes"/>
    <n v="36824716741"/>
    <n v="1"/>
    <n v="615.13"/>
    <n v="676.64300000000003"/>
    <n v="61.512999999999998"/>
  </r>
  <r>
    <s v="gid://shopify/LineItem/2152060911694"/>
    <n v="616"/>
    <s v="United States"/>
    <s v="Emelina"/>
    <s v="Ferneyhough"/>
    <x v="25"/>
    <n v="22404"/>
    <x v="105"/>
    <x v="0"/>
    <n v="4354"/>
    <x v="3750"/>
    <x v="0"/>
    <n v="7861509637"/>
    <s v="Running Shoes"/>
    <n v="36824716741"/>
    <n v="1"/>
    <n v="563.92999999999995"/>
    <n v="620.32299999999998"/>
    <n v="56.393000000000001"/>
  </r>
  <r>
    <s v="gid://shopify/LineItem/2155171119182"/>
    <n v="3006"/>
    <s v="United States"/>
    <s v="Aveline"/>
    <s v="Khristoforov"/>
    <x v="38"/>
    <n v="89447"/>
    <x v="130"/>
    <x v="0"/>
    <n v="416"/>
    <x v="494"/>
    <x v="0"/>
    <n v="7861509637"/>
    <s v="Running Shoes"/>
    <n v="36824716741"/>
    <n v="1"/>
    <n v="571.92999999999995"/>
    <n v="629.12300000000005"/>
    <n v="57.192999999999998"/>
  </r>
  <r>
    <s v="gid://shopify/LineItem/2155251990606"/>
    <n v="3090"/>
    <s v="United States"/>
    <s v="Wilbert"/>
    <s v="Harewood"/>
    <x v="26"/>
    <n v="22751"/>
    <x v="70"/>
    <x v="0"/>
    <n v="6367"/>
    <x v="1302"/>
    <x v="0"/>
    <n v="7861509637"/>
    <s v="Running Shoes"/>
    <n v="36824716741"/>
    <n v="1"/>
    <n v="509.53"/>
    <n v="560.48299999999995"/>
    <n v="50.953000000000003"/>
  </r>
  <r>
    <s v="gid://shopify/LineItem/2156619497550"/>
    <n v="4057"/>
    <s v="United States"/>
    <s v="Pacorro"/>
    <s v="Wisher"/>
    <x v="33"/>
    <n v="6174"/>
    <x v="110"/>
    <x v="0"/>
    <n v="2508"/>
    <x v="3751"/>
    <x v="0"/>
    <n v="7861509637"/>
    <s v="Running Shoes"/>
    <n v="36824716741"/>
    <n v="1"/>
    <n v="587.92999999999995"/>
    <n v="646.72299999999996"/>
    <n v="58.792999999999999"/>
  </r>
  <r>
    <s v="gid://shopify/LineItem/2153874325582"/>
    <n v="1918"/>
    <s v="United States"/>
    <s v="Linzy"/>
    <s v="Bedinn"/>
    <x v="26"/>
    <n v="18914"/>
    <x v="138"/>
    <x v="0"/>
    <n v="330"/>
    <x v="3752"/>
    <x v="0"/>
    <n v="6442802245"/>
    <s v="Running Shoes"/>
    <n v="26355513349"/>
    <n v="1"/>
    <n v="501.53"/>
    <n v="551.68299999999999"/>
    <n v="50.152999999999999"/>
  </r>
  <r>
    <s v="gid://shopify/LineItem/2161038295118"/>
    <n v="7101"/>
    <s v="United States"/>
    <s v="Jenifer"/>
    <s v="Ephson"/>
    <x v="17"/>
    <n v="11007"/>
    <x v="195"/>
    <x v="0"/>
    <n v="173"/>
    <x v="3753"/>
    <x v="0"/>
    <n v="6442802245"/>
    <s v="Running Shoes"/>
    <n v="26355513349"/>
    <n v="1"/>
    <n v="585.13"/>
    <n v="643.64300000000003"/>
    <n v="58.512999999999998"/>
  </r>
  <r>
    <s v="gid://shopify/LineItem/2155481301070"/>
    <n v="3201"/>
    <s v="United States"/>
    <s v="Orel"/>
    <s v="Lenthall"/>
    <x v="2"/>
    <n v="56198"/>
    <x v="101"/>
    <x v="0"/>
    <n v="2265"/>
    <x v="3754"/>
    <x v="0"/>
    <n v="150000000000"/>
    <s v="Running Shoes"/>
    <n v="1470000000000"/>
    <n v="1"/>
    <n v="585.13"/>
    <n v="643.64300000000003"/>
    <n v="58.512999999999998"/>
  </r>
  <r>
    <s v="gid://shopify/LineItem/2152048033870"/>
    <n v="603"/>
    <s v="United States"/>
    <s v="Belinda"/>
    <s v="Gaspar"/>
    <x v="0"/>
    <n v="70387"/>
    <x v="85"/>
    <x v="0"/>
    <n v="2641"/>
    <x v="3755"/>
    <x v="0"/>
    <n v="6689477509"/>
    <s v="Running Shoes"/>
    <n v="22464292549"/>
    <n v="1"/>
    <n v="674.33"/>
    <n v="741.76300000000003"/>
    <n v="67.433000000000007"/>
  </r>
  <r>
    <s v="gid://shopify/LineItem/2157327286350"/>
    <n v="4620"/>
    <s v="United States"/>
    <s v="Corenda"/>
    <s v="Rutland"/>
    <x v="33"/>
    <n v="65175"/>
    <x v="255"/>
    <x v="0"/>
    <n v="4740"/>
    <x v="2322"/>
    <x v="0"/>
    <n v="6689477509"/>
    <s v="Running Shoes"/>
    <n v="22464292549"/>
    <n v="1"/>
    <n v="595.92999999999995"/>
    <n v="655.52300000000002"/>
    <n v="59.593000000000004"/>
  </r>
  <r>
    <s v="gid://shopify/LineItem/2151634501710"/>
    <n v="288"/>
    <s v="United States"/>
    <s v="Codee"/>
    <s v="Scandrick"/>
    <x v="33"/>
    <n v="3634"/>
    <x v="119"/>
    <x v="0"/>
    <n v="1557"/>
    <x v="2547"/>
    <x v="0"/>
    <n v="6442802245"/>
    <s v="Running Shoes"/>
    <n v="26355498501"/>
    <n v="1"/>
    <n v="517.13"/>
    <n v="568.84299999999996"/>
    <n v="51.713000000000001"/>
  </r>
  <r>
    <s v="gid://shopify/LineItem/2152000159822"/>
    <n v="569"/>
    <s v="United States"/>
    <s v="Doy"/>
    <s v="Caldicot"/>
    <x v="8"/>
    <n v="44677"/>
    <x v="157"/>
    <x v="0"/>
    <n v="4615"/>
    <x v="3686"/>
    <x v="0"/>
    <n v="6442802245"/>
    <s v="Running Shoes"/>
    <n v="26355498501"/>
    <n v="1"/>
    <n v="517.13"/>
    <n v="568.84299999999996"/>
    <n v="51.713000000000001"/>
  </r>
  <r>
    <s v="gid://shopify/LineItem/2151150583886"/>
    <n v="7"/>
    <s v="United States"/>
    <s v="Gustaf"/>
    <s v="Esterbrook"/>
    <x v="0"/>
    <n v="58914"/>
    <x v="37"/>
    <x v="0"/>
    <n v="3393"/>
    <x v="3756"/>
    <x v="0"/>
    <n v="6442802245"/>
    <s v="Running Shoes"/>
    <n v="26355498501"/>
    <n v="1"/>
    <n v="579.92999999999995"/>
    <n v="637.923"/>
    <n v="57.993000000000002"/>
  </r>
  <r>
    <s v="gid://shopify/LineItem/2156327796814"/>
    <n v="3813"/>
    <s v="United States"/>
    <s v="Carey"/>
    <s v="Standbridge"/>
    <x v="29"/>
    <n v="54237"/>
    <x v="67"/>
    <x v="0"/>
    <n v="4365"/>
    <x v="3757"/>
    <x v="0"/>
    <n v="7861509637"/>
    <s v="Running Shoes"/>
    <n v="29518533189"/>
    <n v="1"/>
    <n v="693.13"/>
    <n v="762.44299999999998"/>
    <n v="69.313000000000002"/>
  </r>
  <r>
    <s v="gid://shopify/LineItem/2160337551438"/>
    <n v="6517"/>
    <s v="United States"/>
    <s v="Staci"/>
    <s v="Izhak"/>
    <x v="38"/>
    <n v="71387"/>
    <x v="229"/>
    <x v="0"/>
    <n v="6009"/>
    <x v="2043"/>
    <x v="0"/>
    <n v="7861509637"/>
    <s v="Running Shoes"/>
    <n v="29518533189"/>
    <n v="1"/>
    <n v="527.13"/>
    <n v="579.84299999999996"/>
    <n v="52.713000000000001"/>
  </r>
  <r>
    <s v="gid://shopify/LineItem/2153933537358"/>
    <n v="1949"/>
    <s v="United States"/>
    <s v="Floris"/>
    <s v="Kopisch"/>
    <x v="25"/>
    <n v="49267"/>
    <x v="68"/>
    <x v="0"/>
    <n v="785"/>
    <x v="3758"/>
    <x v="0"/>
    <n v="7861509637"/>
    <s v="Running Shoes"/>
    <n v="29518532613"/>
    <n v="1"/>
    <n v="527.13"/>
    <n v="579.84299999999996"/>
    <n v="52.713000000000001"/>
  </r>
  <r>
    <s v="gid://shopify/LineItem/2155973115982"/>
    <n v="3528"/>
    <s v="United States"/>
    <s v="Reggi"/>
    <s v="Annon"/>
    <x v="0"/>
    <n v="4632"/>
    <x v="2"/>
    <x v="0"/>
    <n v="2193"/>
    <x v="1195"/>
    <x v="0"/>
    <n v="7861509637"/>
    <s v="Running Shoes"/>
    <n v="29518532613"/>
    <n v="1"/>
    <n v="615.13"/>
    <n v="676.64300000000003"/>
    <n v="61.512999999999998"/>
  </r>
  <r>
    <s v="gid://shopify/LineItem/2157320470606"/>
    <n v="4612"/>
    <s v="United States"/>
    <s v="Monty"/>
    <s v="Lyddiatt"/>
    <x v="6"/>
    <n v="26252"/>
    <x v="235"/>
    <x v="0"/>
    <n v="5303"/>
    <x v="1085"/>
    <x v="0"/>
    <n v="6442802245"/>
    <s v="Running Shoes"/>
    <n v="21306267269"/>
    <n v="1"/>
    <n v="579.92999999999995"/>
    <n v="637.923"/>
    <n v="57.993000000000002"/>
  </r>
  <r>
    <s v="gid://shopify/LineItem/2159308505166"/>
    <n v="5844"/>
    <s v="United States"/>
    <s v="Janey"/>
    <s v="Herreros"/>
    <x v="5"/>
    <n v="60786"/>
    <x v="164"/>
    <x v="0"/>
    <n v="2787"/>
    <x v="3759"/>
    <x v="0"/>
    <n v="6442802245"/>
    <s v="Running Shoes"/>
    <n v="21306266757"/>
    <n v="1"/>
    <n v="517.13"/>
    <n v="568.84299999999996"/>
    <n v="51.713000000000001"/>
  </r>
  <r>
    <s v="gid://shopify/LineItem/2152230518862"/>
    <n v="724"/>
    <s v="United States"/>
    <s v="Ainslie"/>
    <s v="Ciottoi"/>
    <x v="0"/>
    <n v="25976"/>
    <x v="103"/>
    <x v="0"/>
    <n v="907"/>
    <x v="3760"/>
    <x v="0"/>
    <n v="6442802245"/>
    <s v="Running Shoes"/>
    <n v="21306266757"/>
    <n v="1"/>
    <n v="643.92999999999995"/>
    <n v="708.32299999999998"/>
    <n v="64.393000000000001"/>
  </r>
  <r>
    <s v="gid://shopify/LineItem/2154923229262"/>
    <n v="2736"/>
    <s v="United States"/>
    <s v="Tresa"/>
    <s v="Brownsworth"/>
    <x v="7"/>
    <n v="33903"/>
    <x v="12"/>
    <x v="0"/>
    <n v="1823"/>
    <x v="480"/>
    <x v="0"/>
    <n v="6442802245"/>
    <s v="Running Shoes"/>
    <n v="21306266757"/>
    <n v="1"/>
    <n v="501.53"/>
    <n v="551.68299999999999"/>
    <n v="50.152999999999999"/>
  </r>
  <r>
    <s v="gid://shopify/LineItem/2153367273550"/>
    <n v="1454"/>
    <s v="United States"/>
    <s v="Thornton"/>
    <s v="Byllam"/>
    <x v="2"/>
    <n v="19080"/>
    <x v="208"/>
    <x v="0"/>
    <n v="1957"/>
    <x v="3761"/>
    <x v="0"/>
    <n v="6689477509"/>
    <s v="Running Shoes"/>
    <n v="31103044229"/>
    <n v="1"/>
    <n v="713.13"/>
    <n v="784.44299999999998"/>
    <n v="71.313000000000002"/>
  </r>
  <r>
    <s v="gid://shopify/LineItem/2153299214414"/>
    <n v="1412"/>
    <s v="United States"/>
    <s v="Damian"/>
    <s v="Youhill"/>
    <x v="9"/>
    <n v="22265"/>
    <x v="15"/>
    <x v="0"/>
    <n v="4745"/>
    <x v="2296"/>
    <x v="0"/>
    <n v="6689477509"/>
    <s v="Running Shoes"/>
    <n v="31103044229"/>
    <n v="1"/>
    <n v="517.53"/>
    <n v="569.28300000000002"/>
    <n v="51.753"/>
  </r>
  <r>
    <s v="gid://shopify/LineItem/2154772660302"/>
    <n v="2594"/>
    <s v="United States"/>
    <s v="Micheal"/>
    <s v="Pomroy"/>
    <x v="2"/>
    <n v="36600"/>
    <x v="339"/>
    <x v="0"/>
    <n v="4743"/>
    <x v="3611"/>
    <x v="0"/>
    <n v="7861509637"/>
    <s v="Running Shoes"/>
    <n v="36825211973"/>
    <n v="1"/>
    <n v="527.13"/>
    <n v="579.84299999999996"/>
    <n v="52.713000000000001"/>
  </r>
  <r>
    <s v="gid://shopify/LineItem/2152944402510"/>
    <n v="1065"/>
    <s v="United States"/>
    <s v="Daisie"/>
    <s v="Herety"/>
    <x v="21"/>
    <n v="40816"/>
    <x v="191"/>
    <x v="0"/>
    <n v="3512"/>
    <x v="3762"/>
    <x v="0"/>
    <n v="6689477509"/>
    <s v="Running Shoes"/>
    <n v="31103061637"/>
    <n v="1"/>
    <n v="517.53"/>
    <n v="569.28300000000002"/>
    <n v="51.753"/>
  </r>
  <r>
    <s v="gid://shopify/LineItem/2156267077710"/>
    <n v="3779"/>
    <s v="United States"/>
    <s v="Lauralee"/>
    <s v="Quiddington"/>
    <x v="2"/>
    <n v="37304"/>
    <x v="197"/>
    <x v="0"/>
    <n v="1095"/>
    <x v="3763"/>
    <x v="0"/>
    <n v="6442802245"/>
    <s v="Running Shoes"/>
    <n v="26355499781"/>
    <n v="1"/>
    <n v="595.13"/>
    <n v="654.64300000000003"/>
    <n v="59.512999999999998"/>
  </r>
  <r>
    <s v="gid://shopify/LineItem/2157690585166"/>
    <n v="4940"/>
    <s v="United States"/>
    <s v="Clotilda"/>
    <s v="Godridge"/>
    <x v="6"/>
    <n v="97494"/>
    <x v="174"/>
    <x v="0"/>
    <n v="4502"/>
    <x v="3764"/>
    <x v="0"/>
    <n v="7861509637"/>
    <s v="Running Shoes"/>
    <n v="29518533253"/>
    <n v="1"/>
    <n v="571.92999999999995"/>
    <n v="629.12300000000005"/>
    <n v="57.192999999999998"/>
  </r>
  <r>
    <s v="gid://shopify/LineItem/2157017563214"/>
    <n v="4236"/>
    <s v="United States"/>
    <s v="Imogen"/>
    <s v="Ghost"/>
    <x v="17"/>
    <n v="78745"/>
    <x v="38"/>
    <x v="0"/>
    <n v="2703"/>
    <x v="3765"/>
    <x v="0"/>
    <n v="7861509637"/>
    <s v="Running Shoes"/>
    <n v="29518532741"/>
    <n v="1"/>
    <n v="625.13"/>
    <n v="687.64300000000003"/>
    <n v="62.512999999999998"/>
  </r>
  <r>
    <s v="gid://shopify/LineItem/2160961716302"/>
    <n v="7044"/>
    <s v="United States"/>
    <s v="Hyacinthie"/>
    <s v="Greatbank"/>
    <x v="0"/>
    <n v="18675"/>
    <x v="51"/>
    <x v="0"/>
    <n v="2872"/>
    <x v="3766"/>
    <x v="0"/>
    <n v="6442802245"/>
    <s v="Running Shoes"/>
    <n v="21306267397"/>
    <n v="1"/>
    <n v="517.13"/>
    <n v="568.84299999999996"/>
    <n v="51.713000000000001"/>
  </r>
  <r>
    <s v="gid://shopify/LineItem/2154957668430"/>
    <n v="2778"/>
    <s v="United States"/>
    <s v="Shanon"/>
    <s v="Hapgood"/>
    <x v="3"/>
    <n v="6205"/>
    <x v="7"/>
    <x v="0"/>
    <n v="277"/>
    <x v="1732"/>
    <x v="0"/>
    <n v="6689477509"/>
    <s v="Running Shoes"/>
    <n v="31103127813"/>
    <n v="1"/>
    <n v="537.13"/>
    <n v="590.84299999999996"/>
    <n v="53.713000000000001"/>
  </r>
  <r>
    <s v="gid://shopify/LineItem/2153514565710"/>
    <n v="1578"/>
    <s v="United States"/>
    <s v="Torin"/>
    <s v="Wotherspoon"/>
    <x v="20"/>
    <n v="82433"/>
    <x v="134"/>
    <x v="0"/>
    <n v="39"/>
    <x v="2428"/>
    <x v="0"/>
    <n v="6442802245"/>
    <s v="Running Shoes"/>
    <n v="21306266821"/>
    <n v="1"/>
    <n v="605.13"/>
    <n v="665.64300000000003"/>
    <n v="60.512999999999998"/>
  </r>
  <r>
    <s v="gid://shopify/LineItem/2156568772686"/>
    <n v="4027"/>
    <s v="United States"/>
    <s v="Cristie"/>
    <s v="Richold"/>
    <x v="6"/>
    <n v="39903"/>
    <x v="88"/>
    <x v="0"/>
    <n v="3108"/>
    <x v="3767"/>
    <x v="0"/>
    <n v="6442802245"/>
    <s v="Running Shoes"/>
    <n v="21306266821"/>
    <n v="1"/>
    <n v="605.13"/>
    <n v="665.64300000000003"/>
    <n v="60.512999999999998"/>
  </r>
  <r>
    <s v="gid://shopify/LineItem/2161162944590"/>
    <n v="7199"/>
    <s v="United States"/>
    <s v="Pryce"/>
    <s v="Lethbury"/>
    <x v="11"/>
    <n v="97663"/>
    <x v="371"/>
    <x v="0"/>
    <n v="6463"/>
    <x v="3768"/>
    <x v="0"/>
    <n v="6442802245"/>
    <s v="Running Shoes"/>
    <n v="21306266821"/>
    <n v="1"/>
    <n v="517.13"/>
    <n v="568.84299999999996"/>
    <n v="51.713000000000001"/>
  </r>
  <r>
    <s v="gid://shopify/LineItem/2154679730254"/>
    <n v="2482"/>
    <s v="United States"/>
    <s v="Sherman"/>
    <s v="Schlagtmans"/>
    <x v="37"/>
    <n v="96404"/>
    <x v="367"/>
    <x v="0"/>
    <n v="3675"/>
    <x v="3769"/>
    <x v="0"/>
    <n v="7861509637"/>
    <s v="Running Shoes"/>
    <n v="36825512069"/>
    <n v="1"/>
    <n v="527.13"/>
    <n v="579.84299999999996"/>
    <n v="52.713000000000001"/>
  </r>
  <r>
    <s v="gid://shopify/LineItem/2153653829710"/>
    <n v="1720"/>
    <s v="United States"/>
    <s v="Donielle"/>
    <s v="Beed"/>
    <x v="24"/>
    <n v="12644"/>
    <x v="78"/>
    <x v="0"/>
    <n v="5814"/>
    <x v="921"/>
    <x v="0"/>
    <n v="7861509637"/>
    <s v="Running Shoes"/>
    <n v="36825512069"/>
    <n v="1"/>
    <n v="571.92999999999995"/>
    <n v="629.12300000000005"/>
    <n v="57.192999999999998"/>
  </r>
  <r>
    <s v="gid://shopify/LineItem/2153766879310"/>
    <n v="1838"/>
    <s v="United States"/>
    <s v="Elliott"/>
    <s v="Brackenbury"/>
    <x v="0"/>
    <n v="51622"/>
    <x v="37"/>
    <x v="0"/>
    <n v="5458"/>
    <x v="3770"/>
    <x v="0"/>
    <n v="6442802245"/>
    <s v="Running Shoes"/>
    <n v="26355502213"/>
    <n v="1"/>
    <n v="579.92999999999995"/>
    <n v="637.923"/>
    <n v="57.993000000000002"/>
  </r>
  <r>
    <s v="gid://shopify/LineItem/2155091296334"/>
    <n v="2936"/>
    <s v="United States"/>
    <s v="Hedy"/>
    <s v="Bricknell"/>
    <x v="6"/>
    <n v="48858"/>
    <x v="53"/>
    <x v="0"/>
    <n v="4426"/>
    <x v="1971"/>
    <x v="0"/>
    <n v="7861509637"/>
    <s v="Running Shoes"/>
    <n v="29518532805"/>
    <n v="1"/>
    <n v="527.13"/>
    <n v="579.84299999999996"/>
    <n v="52.713000000000001"/>
  </r>
  <r>
    <s v="gid://shopify/LineItem/2153645277262"/>
    <n v="1707"/>
    <s v="United States"/>
    <s v="Glenda"/>
    <s v="MacNess"/>
    <x v="0"/>
    <n v="33112"/>
    <x v="111"/>
    <x v="0"/>
    <n v="5950"/>
    <x v="2106"/>
    <x v="0"/>
    <n v="6689477509"/>
    <s v="Running Shoes"/>
    <n v="1550000000000"/>
    <n v="1"/>
    <n v="831.13"/>
    <n v="914.24300000000005"/>
    <n v="83.113"/>
  </r>
  <r>
    <s v="gid://shopify/LineItem/2152865792078"/>
    <n v="994"/>
    <s v="United States"/>
    <s v="Chandal"/>
    <s v="Chimenti"/>
    <x v="11"/>
    <n v="34061"/>
    <x v="99"/>
    <x v="0"/>
    <n v="5577"/>
    <x v="3771"/>
    <x v="0"/>
    <n v="6689477509"/>
    <s v="Running Shoes"/>
    <n v="1550000000000"/>
    <n v="1"/>
    <n v="517.53"/>
    <n v="569.28300000000002"/>
    <n v="51.753"/>
  </r>
  <r>
    <s v="gid://shopify/LineItem/2153017737294"/>
    <n v="1138"/>
    <s v="United States"/>
    <s v="Ninon"/>
    <s v="Lilleycrop"/>
    <x v="13"/>
    <n v="53329"/>
    <x v="365"/>
    <x v="0"/>
    <n v="3022"/>
    <x v="3772"/>
    <x v="0"/>
    <n v="6689477509"/>
    <s v="Running Shoes"/>
    <n v="1550000000000"/>
    <n v="1"/>
    <n v="517.53"/>
    <n v="569.28300000000002"/>
    <n v="51.753"/>
  </r>
  <r>
    <s v="gid://shopify/LineItem/2151854243918"/>
    <n v="472"/>
    <s v="United States"/>
    <s v="Aila"/>
    <s v="Spellacey"/>
    <x v="8"/>
    <n v="89261"/>
    <x v="157"/>
    <x v="0"/>
    <n v="419"/>
    <x v="3773"/>
    <x v="0"/>
    <n v="6689477509"/>
    <s v="Running Shoes"/>
    <n v="1550000000000"/>
    <n v="1"/>
    <n v="537.13"/>
    <n v="590.84299999999996"/>
    <n v="53.713000000000001"/>
  </r>
  <r>
    <s v="gid://shopify/LineItem/2156271075406"/>
    <n v="3783"/>
    <s v="United States"/>
    <s v="Petronille"/>
    <s v="Stoodley"/>
    <x v="2"/>
    <n v="77338"/>
    <x v="16"/>
    <x v="0"/>
    <n v="1443"/>
    <x v="3774"/>
    <x v="0"/>
    <n v="6689477509"/>
    <s v="Running Shoes"/>
    <n v="1550000000000"/>
    <n v="1"/>
    <n v="733.13"/>
    <n v="806.44299999999998"/>
    <n v="73.313000000000002"/>
  </r>
  <r>
    <s v="gid://shopify/LineItem/2157334888526"/>
    <n v="4628"/>
    <s v="United States"/>
    <s v="Joela"/>
    <s v="Lowry"/>
    <x v="2"/>
    <n v="10181"/>
    <x v="197"/>
    <x v="0"/>
    <n v="5322"/>
    <x v="2306"/>
    <x v="0"/>
    <n v="6689477509"/>
    <s v="Running Shoes"/>
    <n v="1550000000000"/>
    <n v="1"/>
    <n v="635.13"/>
    <n v="698.64300000000003"/>
    <n v="63.512999999999998"/>
  </r>
  <r>
    <s v="gid://shopify/LineItem/2153215852622"/>
    <n v="1331"/>
    <s v="United States"/>
    <s v="Norrie"/>
    <s v="Bortolomei"/>
    <x v="3"/>
    <n v="70580"/>
    <x v="4"/>
    <x v="0"/>
    <n v="2388"/>
    <x v="1483"/>
    <x v="0"/>
    <n v="6689477509"/>
    <s v="Running Shoes"/>
    <n v="1550000000000"/>
    <n v="1"/>
    <n v="595.92999999999995"/>
    <n v="655.52300000000002"/>
    <n v="59.593000000000004"/>
  </r>
  <r>
    <s v="gid://shopify/LineItem/2157084442702"/>
    <n v="4344"/>
    <s v="United States"/>
    <s v="Damaris"/>
    <s v="Goley"/>
    <x v="28"/>
    <n v="98493"/>
    <x v="59"/>
    <x v="0"/>
    <n v="2024"/>
    <x v="3327"/>
    <x v="0"/>
    <n v="6689477509"/>
    <s v="Running Shoes"/>
    <n v="1550000000000"/>
    <n v="1"/>
    <n v="517.53"/>
    <n v="569.28300000000002"/>
    <n v="51.753"/>
  </r>
  <r>
    <s v="gid://shopify/LineItem/2158000635982"/>
    <n v="5169"/>
    <s v="United States"/>
    <s v="Lib"/>
    <s v="Harmson"/>
    <x v="17"/>
    <n v="12231"/>
    <x v="38"/>
    <x v="0"/>
    <n v="186"/>
    <x v="3009"/>
    <x v="0"/>
    <n v="6689477509"/>
    <s v="Running Shoes"/>
    <n v="1550000000000"/>
    <n v="1"/>
    <n v="517.53"/>
    <n v="569.28300000000002"/>
    <n v="51.753"/>
  </r>
  <r>
    <s v="gid://shopify/LineItem/2156642402382"/>
    <n v="4078"/>
    <s v="United States"/>
    <s v="Aidan"/>
    <s v="Duiged"/>
    <x v="17"/>
    <n v="55848"/>
    <x v="102"/>
    <x v="0"/>
    <n v="950"/>
    <x v="2099"/>
    <x v="0"/>
    <n v="6689477509"/>
    <s v="Running Shoes"/>
    <n v="1550000000000"/>
    <n v="1"/>
    <n v="659.63"/>
    <n v="725.59299999999996"/>
    <n v="65.962999999999994"/>
  </r>
  <r>
    <s v="gid://shopify/LineItem/2160817176654"/>
    <n v="6940"/>
    <s v="United States"/>
    <s v="Junie"/>
    <s v="Gaggen"/>
    <x v="6"/>
    <n v="79323"/>
    <x v="140"/>
    <x v="0"/>
    <n v="853"/>
    <x v="2227"/>
    <x v="0"/>
    <n v="6689477509"/>
    <s v="Running Shoes"/>
    <n v="1550000000000"/>
    <n v="1"/>
    <n v="517.53"/>
    <n v="569.28300000000002"/>
    <n v="51.753"/>
  </r>
  <r>
    <s v="gid://shopify/LineItem/2155165581390"/>
    <n v="3001"/>
    <s v="United States"/>
    <s v="Rochelle"/>
    <s v="McOwen"/>
    <x v="0"/>
    <n v="36513"/>
    <x v="85"/>
    <x v="0"/>
    <n v="218"/>
    <x v="3775"/>
    <x v="0"/>
    <n v="7861509637"/>
    <s v="Running Shoes"/>
    <n v="36825529733"/>
    <n v="1"/>
    <n v="713.13"/>
    <n v="784.44299999999998"/>
    <n v="71.313000000000002"/>
  </r>
  <r>
    <s v="gid://shopify/LineItem/2153817899086"/>
    <n v="1877"/>
    <s v="United States"/>
    <s v="Bill"/>
    <s v="Strivens"/>
    <x v="11"/>
    <n v="84820"/>
    <x v="18"/>
    <x v="0"/>
    <n v="2127"/>
    <x v="3408"/>
    <x v="0"/>
    <n v="7861509637"/>
    <s v="Running Shoes"/>
    <n v="29518532869"/>
    <n v="1"/>
    <n v="548.73"/>
    <n v="603.60299999999995"/>
    <n v="54.872999999999998"/>
  </r>
  <r>
    <s v="gid://shopify/LineItem/2154339270734"/>
    <n v="2086"/>
    <s v="United States"/>
    <s v="Hasty"/>
    <s v="Worcester"/>
    <x v="2"/>
    <n v="29810"/>
    <x v="266"/>
    <x v="0"/>
    <n v="6109"/>
    <x v="3776"/>
    <x v="0"/>
    <n v="6689477509"/>
    <s v="Running Shoes"/>
    <n v="1550000000000"/>
    <n v="1"/>
    <n v="537.13"/>
    <n v="590.84299999999996"/>
    <n v="53.713000000000001"/>
  </r>
  <r>
    <s v="gid://shopify/LineItem/2154667901006"/>
    <n v="2472"/>
    <s v="United States"/>
    <s v="Andie"/>
    <s v="Feaver"/>
    <x v="21"/>
    <n v="91567"/>
    <x v="44"/>
    <x v="0"/>
    <n v="6419"/>
    <x v="3185"/>
    <x v="0"/>
    <n v="6689477509"/>
    <s v="Running Shoes"/>
    <n v="1550000000000"/>
    <n v="1"/>
    <n v="537.13"/>
    <n v="590.84299999999996"/>
    <n v="53.713000000000001"/>
  </r>
  <r>
    <s v="gid://shopify/LineItem/2158095827022"/>
    <n v="5230"/>
    <s v="United States"/>
    <s v="Marget"/>
    <s v="Destouche"/>
    <x v="18"/>
    <n v="36714"/>
    <x v="39"/>
    <x v="0"/>
    <n v="2046"/>
    <x v="3777"/>
    <x v="0"/>
    <n v="6689477509"/>
    <s v="Running Shoes"/>
    <n v="1550000000000"/>
    <n v="1"/>
    <n v="537.13"/>
    <n v="590.84299999999996"/>
    <n v="53.713000000000001"/>
  </r>
  <r>
    <s v="gid://shopify/LineItem/2153266184270"/>
    <n v="1376"/>
    <s v="United States"/>
    <s v="Zerk"/>
    <s v="Hug"/>
    <x v="3"/>
    <n v="6968"/>
    <x v="263"/>
    <x v="0"/>
    <n v="1483"/>
    <x v="433"/>
    <x v="0"/>
    <n v="6689477509"/>
    <s v="Running Shoes"/>
    <n v="1550000000000"/>
    <n v="1"/>
    <n v="634.33000000000004"/>
    <n v="697.76300000000003"/>
    <n v="63.433"/>
  </r>
  <r>
    <s v="gid://shopify/LineItem/2153656025166"/>
    <n v="1724"/>
    <s v="United States"/>
    <s v="Mohandis"/>
    <s v="Kira"/>
    <x v="15"/>
    <n v="59110"/>
    <x v="129"/>
    <x v="0"/>
    <n v="6363"/>
    <x v="3778"/>
    <x v="0"/>
    <n v="6689477509"/>
    <s v="Running Shoes"/>
    <n v="1550000000000"/>
    <n v="1"/>
    <n v="517.53"/>
    <n v="569.28300000000002"/>
    <n v="51.753"/>
  </r>
  <r>
    <s v="gid://shopify/LineItem/2154983718990"/>
    <n v="2805"/>
    <s v="United States"/>
    <s v="Shane"/>
    <s v="Gomby"/>
    <x v="29"/>
    <n v="60431"/>
    <x v="67"/>
    <x v="0"/>
    <n v="6153"/>
    <x v="2576"/>
    <x v="0"/>
    <n v="6689477509"/>
    <s v="Running Shoes"/>
    <n v="1550000000000"/>
    <n v="1"/>
    <n v="658.33"/>
    <n v="724.16300000000001"/>
    <n v="65.832999999999998"/>
  </r>
  <r>
    <s v="gid://shopify/LineItem/2155720114254"/>
    <n v="3290"/>
    <s v="United States"/>
    <s v="Tilda"/>
    <s v="Burtwell"/>
    <x v="3"/>
    <n v="14125"/>
    <x v="430"/>
    <x v="0"/>
    <n v="5835"/>
    <x v="1531"/>
    <x v="0"/>
    <n v="6689477509"/>
    <s v="Running Shoes"/>
    <n v="1550000000000"/>
    <n v="1"/>
    <n v="595.92999999999995"/>
    <n v="655.52300000000002"/>
    <n v="59.593000000000004"/>
  </r>
  <r>
    <s v="gid://shopify/LineItem/2158624702542"/>
    <n v="5419"/>
    <s v="United States"/>
    <s v="Oswald"/>
    <s v="Canon"/>
    <x v="6"/>
    <n v="27522"/>
    <x v="141"/>
    <x v="0"/>
    <n v="4973"/>
    <x v="3779"/>
    <x v="0"/>
    <n v="6689477509"/>
    <s v="Running Shoes"/>
    <n v="1550000000000"/>
    <n v="1"/>
    <n v="517.53"/>
    <n v="569.28300000000002"/>
    <n v="51.753"/>
  </r>
  <r>
    <s v="gid://shopify/LineItem/2159464448078"/>
    <n v="5950"/>
    <s v="United States"/>
    <s v="Fairleigh"/>
    <s v="Gwynne"/>
    <x v="14"/>
    <n v="45395"/>
    <x v="96"/>
    <x v="0"/>
    <n v="3104"/>
    <x v="3780"/>
    <x v="0"/>
    <n v="6689477509"/>
    <s v="Running Shoes"/>
    <n v="1550000000000"/>
    <n v="1"/>
    <n v="578.63"/>
    <n v="636.49300000000005"/>
    <n v="57.863"/>
  </r>
  <r>
    <s v="gid://shopify/LineItem/2160836706382"/>
    <n v="6955"/>
    <s v="United States"/>
    <s v="Georgie"/>
    <s v="Merrison"/>
    <x v="0"/>
    <n v="35567"/>
    <x v="2"/>
    <x v="0"/>
    <n v="1229"/>
    <x v="3781"/>
    <x v="0"/>
    <n v="6689477509"/>
    <s v="Running Shoes"/>
    <n v="1550000000000"/>
    <n v="1"/>
    <n v="625.13"/>
    <n v="687.64300000000003"/>
    <n v="62.512999999999998"/>
  </r>
  <r>
    <s v="gid://shopify/LineItem/2160198877262"/>
    <n v="6323"/>
    <s v="United States"/>
    <s v="Chadwick"/>
    <s v="Glozman"/>
    <x v="27"/>
    <n v="66900"/>
    <x v="57"/>
    <x v="0"/>
    <n v="2374"/>
    <x v="794"/>
    <x v="0"/>
    <n v="6442802245"/>
    <s v="Running Shoes"/>
    <n v="26355504965"/>
    <n v="1"/>
    <n v="579.92999999999995"/>
    <n v="637.923"/>
    <n v="57.993000000000002"/>
  </r>
  <r>
    <s v="gid://shopify/LineItem/2157018841166"/>
    <n v="4237"/>
    <s v="United States"/>
    <s v="Erny"/>
    <s v="Renbold"/>
    <x v="6"/>
    <n v="21262"/>
    <x v="140"/>
    <x v="0"/>
    <n v="2532"/>
    <x v="1012"/>
    <x v="0"/>
    <n v="150000000000"/>
    <s v="Running Shoes"/>
    <n v="1470000000000"/>
    <n v="1"/>
    <n v="693.13"/>
    <n v="762.44299999999998"/>
    <n v="69.313000000000002"/>
  </r>
  <r>
    <s v="gid://shopify/LineItem/2159271411790"/>
    <n v="5828"/>
    <s v="United States"/>
    <s v="Adora"/>
    <s v="Bax"/>
    <x v="6"/>
    <n v="91883"/>
    <x v="153"/>
    <x v="0"/>
    <n v="4722"/>
    <x v="3782"/>
    <x v="0"/>
    <n v="6442802245"/>
    <s v="Running Shoes"/>
    <n v="21306266949"/>
    <n v="1"/>
    <n v="605.13"/>
    <n v="665.64300000000003"/>
    <n v="60.512999999999998"/>
  </r>
  <r>
    <s v="gid://shopify/LineItem/2153160474702"/>
    <n v="1277"/>
    <s v="United States"/>
    <s v="Janos"/>
    <s v="Keuneke"/>
    <x v="23"/>
    <n v="20527"/>
    <x v="45"/>
    <x v="0"/>
    <n v="691"/>
    <x v="1743"/>
    <x v="0"/>
    <n v="6689477509"/>
    <s v="Running Shoes"/>
    <n v="1550000000000"/>
    <n v="1"/>
    <n v="635.13"/>
    <n v="698.64300000000003"/>
    <n v="63.512999999999998"/>
  </r>
  <r>
    <s v="gid://shopify/LineItem/2158581547086"/>
    <n v="5399"/>
    <s v="United States"/>
    <s v="Laird"/>
    <s v="Beadell"/>
    <x v="25"/>
    <n v="93020"/>
    <x v="210"/>
    <x v="0"/>
    <n v="2011"/>
    <x v="2714"/>
    <x v="0"/>
    <n v="6689477509"/>
    <s v="Running Shoes"/>
    <n v="1550000000000"/>
    <n v="1"/>
    <n v="666.33"/>
    <n v="732.96299999999997"/>
    <n v="66.632999999999996"/>
  </r>
  <r>
    <s v="gid://shopify/LineItem/2159667937358"/>
    <n v="6083"/>
    <s v="United States"/>
    <s v="Haily"/>
    <s v="Tather"/>
    <x v="6"/>
    <n v="60646"/>
    <x v="53"/>
    <x v="0"/>
    <n v="1499"/>
    <x v="3539"/>
    <x v="0"/>
    <n v="7861509637"/>
    <s v="Running Shoes"/>
    <n v="40080223621"/>
    <n v="1"/>
    <n v="625.13"/>
    <n v="687.64300000000003"/>
    <n v="62.512999999999998"/>
  </r>
  <r>
    <s v="gid://shopify/LineItem/2152933785678"/>
    <n v="1053"/>
    <s v="United States"/>
    <s v="Jarvis"/>
    <s v="Toopin"/>
    <x v="2"/>
    <n v="43522"/>
    <x v="125"/>
    <x v="0"/>
    <n v="4328"/>
    <x v="3246"/>
    <x v="0"/>
    <n v="1516160069"/>
    <s v="Running Shoes"/>
    <n v="37909044869"/>
    <n v="1"/>
    <n v="517.53"/>
    <n v="569.28300000000002"/>
    <n v="51.753"/>
  </r>
  <r>
    <s v="gid://shopify/LineItem/2151909949518"/>
    <n v="512"/>
    <s v="United States"/>
    <s v="Alfi"/>
    <s v="Thaxter"/>
    <x v="9"/>
    <n v="41299"/>
    <x v="15"/>
    <x v="0"/>
    <n v="972"/>
    <x v="891"/>
    <x v="0"/>
    <n v="1380000000000"/>
    <s v="Running Shoes"/>
    <n v="12400000000000"/>
    <n v="1"/>
    <n v="497.13"/>
    <n v="546.84299999999996"/>
    <n v="49.713000000000001"/>
  </r>
  <r>
    <s v="gid://shopify/LineItem/2154461528142"/>
    <n v="2250"/>
    <s v="United States"/>
    <s v="Hersch"/>
    <s v="Pedlow"/>
    <x v="0"/>
    <n v="5858"/>
    <x v="182"/>
    <x v="0"/>
    <n v="5295"/>
    <x v="3783"/>
    <x v="0"/>
    <n v="1380000000000"/>
    <s v="Running Shoes"/>
    <n v="12400000000000"/>
    <n v="1"/>
    <n v="497.13"/>
    <n v="546.84299999999996"/>
    <n v="49.713000000000001"/>
  </r>
  <r>
    <s v="gid://shopify/LineItem/2156000444494"/>
    <n v="3551"/>
    <s v="United States"/>
    <s v="Germain"/>
    <s v="Comberbach"/>
    <x v="7"/>
    <n v="85096"/>
    <x v="58"/>
    <x v="0"/>
    <n v="153"/>
    <x v="3784"/>
    <x v="0"/>
    <n v="1380000000000"/>
    <s v="Running Shoes"/>
    <n v="12400000000000"/>
    <n v="1"/>
    <n v="497.13"/>
    <n v="546.84299999999996"/>
    <n v="49.713000000000001"/>
  </r>
  <r>
    <s v="gid://shopify/LineItem/2160844570702"/>
    <n v="6957"/>
    <s v="United States"/>
    <s v="Vladimir"/>
    <s v="Ubee"/>
    <x v="6"/>
    <n v="71972"/>
    <x v="419"/>
    <x v="0"/>
    <n v="2432"/>
    <x v="3508"/>
    <x v="0"/>
    <n v="1410000000000"/>
    <s v="Running Shoes"/>
    <n v="12500000000000"/>
    <n v="1"/>
    <n v="907.13"/>
    <n v="997.84299999999996"/>
    <n v="90.712999999999994"/>
  </r>
  <r>
    <s v="gid://shopify/LineItem/2153166602318"/>
    <n v="1286"/>
    <s v="United States"/>
    <s v="Penelopa"/>
    <s v="Fuentes"/>
    <x v="46"/>
    <n v="28138"/>
    <x v="320"/>
    <x v="0"/>
    <n v="2572"/>
    <x v="479"/>
    <x v="0"/>
    <n v="1380000000000"/>
    <s v="Running Shoes"/>
    <n v="12400000000000"/>
    <n v="1"/>
    <n v="586.33000000000004"/>
    <n v="644.96299999999997"/>
    <n v="58.633000000000003"/>
  </r>
  <r>
    <s v="gid://shopify/LineItem/2155113676878"/>
    <n v="2955"/>
    <s v="United States"/>
    <s v="Vevay"/>
    <s v="Ghiron"/>
    <x v="22"/>
    <n v="43222"/>
    <x v="170"/>
    <x v="0"/>
    <n v="1675"/>
    <x v="1746"/>
    <x v="0"/>
    <n v="1380000000000"/>
    <s v="Running Shoes"/>
    <n v="12400000000000"/>
    <n v="1"/>
    <n v="531.92999999999995"/>
    <n v="585.12300000000005"/>
    <n v="53.192999999999998"/>
  </r>
  <r>
    <s v="gid://shopify/LineItem/2160435691598"/>
    <n v="6600"/>
    <s v="United States"/>
    <s v="Donn"/>
    <s v="Valentinetti"/>
    <x v="2"/>
    <n v="27462"/>
    <x v="31"/>
    <x v="0"/>
    <n v="2795"/>
    <x v="1710"/>
    <x v="0"/>
    <n v="1410000000000"/>
    <s v="Running Shoes"/>
    <n v="12500000000000"/>
    <n v="1"/>
    <n v="497.13"/>
    <n v="546.84299999999996"/>
    <n v="49.713000000000001"/>
  </r>
  <r>
    <s v="gid://shopify/LineItem/2157491454030"/>
    <n v="4767"/>
    <s v="United States"/>
    <s v="Burke"/>
    <s v="Mears"/>
    <x v="0"/>
    <n v="30684"/>
    <x v="85"/>
    <x v="0"/>
    <n v="773"/>
    <x v="3785"/>
    <x v="0"/>
    <n v="1410000000000"/>
    <s v="Running Shoes"/>
    <n v="12500000000000"/>
    <n v="1"/>
    <n v="578.33000000000004"/>
    <n v="636.16300000000001"/>
    <n v="57.832999999999998"/>
  </r>
  <r>
    <s v="gid://shopify/LineItem/2153727426638"/>
    <n v="1796"/>
    <s v="United States"/>
    <s v="Jessey"/>
    <s v="Lie"/>
    <x v="0"/>
    <n v="50197"/>
    <x v="190"/>
    <x v="0"/>
    <n v="6256"/>
    <x v="1009"/>
    <x v="0"/>
    <n v="1410000000000"/>
    <s v="Running Shoes"/>
    <n v="12500000000000"/>
    <n v="1"/>
    <n v="497.13"/>
    <n v="546.84299999999996"/>
    <n v="49.713000000000001"/>
  </r>
  <r>
    <s v="gid://shopify/LineItem/2155797610574"/>
    <n v="3374"/>
    <s v="United States"/>
    <s v="Micki"/>
    <s v="Dear"/>
    <x v="14"/>
    <n v="87755"/>
    <x v="28"/>
    <x v="0"/>
    <n v="5932"/>
    <x v="2669"/>
    <x v="0"/>
    <n v="1380000000000"/>
    <s v="Running Shoes"/>
    <n v="12400000000000"/>
    <n v="1"/>
    <n v="555.13"/>
    <n v="610.64300000000003"/>
    <n v="55.512999999999998"/>
  </r>
  <r>
    <s v="gid://shopify/LineItem/2155886215246"/>
    <n v="3454"/>
    <s v="United States"/>
    <s v="Ky"/>
    <s v="Chrystal"/>
    <x v="15"/>
    <n v="24336"/>
    <x v="48"/>
    <x v="0"/>
    <n v="390"/>
    <x v="3786"/>
    <x v="0"/>
    <n v="6964677957"/>
    <s v="Running Shoes"/>
    <n v="24039297285"/>
    <n v="1"/>
    <n v="509.53"/>
    <n v="560.48299999999995"/>
    <n v="50.953000000000003"/>
  </r>
  <r>
    <s v="gid://shopify/LineItem/2155475796046"/>
    <n v="3198"/>
    <s v="United States"/>
    <s v="Rayshell"/>
    <s v="Alessandretti"/>
    <x v="15"/>
    <n v="58330"/>
    <x v="32"/>
    <x v="0"/>
    <n v="2996"/>
    <x v="3787"/>
    <x v="0"/>
    <n v="1410000000000"/>
    <s v="Running Shoes"/>
    <n v="12500000000000"/>
    <n v="1"/>
    <n v="531.92999999999995"/>
    <n v="585.12300000000005"/>
    <n v="53.192999999999998"/>
  </r>
  <r>
    <s v="gid://shopify/LineItem/2160204644430"/>
    <n v="6333"/>
    <s v="United States"/>
    <s v="Isa"/>
    <s v="Stobo"/>
    <x v="5"/>
    <n v="68722"/>
    <x v="136"/>
    <x v="0"/>
    <n v="2075"/>
    <x v="1838"/>
    <x v="0"/>
    <n v="6964677957"/>
    <s v="Running Shoes"/>
    <n v="24039297349"/>
    <n v="1"/>
    <n v="625.13"/>
    <n v="687.64300000000003"/>
    <n v="62.512999999999998"/>
  </r>
  <r>
    <s v="gid://shopify/LineItem/2160993337422"/>
    <n v="7071"/>
    <s v="United States"/>
    <s v="Miltie"/>
    <s v="Cacacie"/>
    <x v="1"/>
    <n v="20296"/>
    <x v="10"/>
    <x v="0"/>
    <n v="4829"/>
    <x v="2722"/>
    <x v="0"/>
    <n v="1380000000000"/>
    <s v="Running Shoes"/>
    <n v="12400000000000"/>
    <n v="1"/>
    <n v="485.53"/>
    <n v="534.08299999999997"/>
    <n v="48.552999999999997"/>
  </r>
  <r>
    <s v="gid://shopify/LineItem/2155733188686"/>
    <n v="3304"/>
    <s v="United States"/>
    <s v="Tanny"/>
    <s v="Greenset"/>
    <x v="6"/>
    <n v="9260"/>
    <x v="289"/>
    <x v="0"/>
    <n v="58"/>
    <x v="2115"/>
    <x v="0"/>
    <n v="6964677957"/>
    <s v="Running Shoes"/>
    <n v="24039297413"/>
    <n v="1"/>
    <n v="605.13"/>
    <n v="665.64300000000003"/>
    <n v="60.512999999999998"/>
  </r>
  <r>
    <s v="gid://shopify/LineItem/2157220069454"/>
    <n v="4510"/>
    <s v="United States"/>
    <s v="Osgood"/>
    <s v="Cresar"/>
    <x v="10"/>
    <n v="6674"/>
    <x v="443"/>
    <x v="0"/>
    <n v="1642"/>
    <x v="3788"/>
    <x v="0"/>
    <n v="1410000000000"/>
    <s v="Running Shoes"/>
    <n v="12500000000000"/>
    <n v="1"/>
    <n v="517.13"/>
    <n v="568.84299999999996"/>
    <n v="51.713000000000001"/>
  </r>
  <r>
    <s v="gid://shopify/LineItem/2154542825550"/>
    <n v="2349"/>
    <s v="United States"/>
    <s v="Ganny"/>
    <s v="Fishburn"/>
    <x v="0"/>
    <n v="89913"/>
    <x v="97"/>
    <x v="0"/>
    <n v="6278"/>
    <x v="3789"/>
    <x v="0"/>
    <n v="1410000000000"/>
    <s v="Running Shoes"/>
    <n v="12500000000000"/>
    <n v="1"/>
    <n v="517.13"/>
    <n v="568.84299999999996"/>
    <n v="51.713000000000001"/>
  </r>
  <r>
    <s v="gid://shopify/LineItem/2157067763790"/>
    <n v="4316"/>
    <s v="United States"/>
    <s v="Shelby"/>
    <s v="Aylward"/>
    <x v="21"/>
    <n v="30418"/>
    <x v="282"/>
    <x v="0"/>
    <n v="649"/>
    <x v="299"/>
    <x v="0"/>
    <n v="1410000000000"/>
    <s v="Running Shoes"/>
    <n v="12500000000000"/>
    <n v="1"/>
    <n v="517.13"/>
    <n v="568.84299999999996"/>
    <n v="51.713000000000001"/>
  </r>
  <r>
    <s v="gid://shopify/LineItem/2159549349966"/>
    <n v="6009"/>
    <s v="United States"/>
    <s v="Nevile"/>
    <s v="Knee"/>
    <x v="27"/>
    <n v="84854"/>
    <x v="57"/>
    <x v="0"/>
    <n v="5151"/>
    <x v="3790"/>
    <x v="0"/>
    <n v="1410000000000"/>
    <s v="Running Shoes"/>
    <n v="12500000000000"/>
    <n v="1"/>
    <n v="517.13"/>
    <n v="568.84299999999996"/>
    <n v="51.713000000000001"/>
  </r>
  <r>
    <s v="gid://shopify/LineItem/2153384214606"/>
    <n v="1465"/>
    <s v="United States"/>
    <s v="Rosetta"/>
    <s v="Rouchy"/>
    <x v="26"/>
    <n v="69537"/>
    <x v="223"/>
    <x v="0"/>
    <n v="277"/>
    <x v="3791"/>
    <x v="0"/>
    <n v="1410000000000"/>
    <s v="Running Shoes"/>
    <n v="12500000000000"/>
    <n v="1"/>
    <n v="579.92999999999995"/>
    <n v="637.923"/>
    <n v="57.993000000000002"/>
  </r>
  <r>
    <s v="gid://shopify/LineItem/2154946461774"/>
    <n v="2764"/>
    <s v="United States"/>
    <s v="Joanne"/>
    <s v="MacIlhagga"/>
    <x v="6"/>
    <n v="37551"/>
    <x v="41"/>
    <x v="0"/>
    <n v="4586"/>
    <x v="738"/>
    <x v="0"/>
    <n v="1410000000000"/>
    <s v="Running Shoes"/>
    <n v="12500000000000"/>
    <n v="1"/>
    <n v="540.73"/>
    <n v="594.803"/>
    <n v="54.073"/>
  </r>
  <r>
    <s v="gid://shopify/LineItem/2157193101390"/>
    <n v="4482"/>
    <s v="United States"/>
    <s v="Orrin"/>
    <s v="Olivet"/>
    <x v="26"/>
    <n v="5752"/>
    <x v="242"/>
    <x v="0"/>
    <n v="3592"/>
    <x v="3792"/>
    <x v="0"/>
    <n v="1410000000000"/>
    <s v="Running Shoes"/>
    <n v="12500000000000"/>
    <n v="1"/>
    <n v="517.13"/>
    <n v="568.84299999999996"/>
    <n v="51.713000000000001"/>
  </r>
  <r>
    <s v="gid://shopify/LineItem/2158668349518"/>
    <n v="5448"/>
    <s v="United States"/>
    <s v="Bill"/>
    <s v="Kauffman"/>
    <x v="17"/>
    <n v="74738"/>
    <x v="111"/>
    <x v="0"/>
    <n v="1846"/>
    <x v="3015"/>
    <x v="0"/>
    <n v="1410000000000"/>
    <s v="Running Shoes"/>
    <n v="12500000000000"/>
    <n v="1"/>
    <n v="575.13"/>
    <n v="632.64300000000003"/>
    <n v="57.512999999999998"/>
  </r>
  <r>
    <s v="gid://shopify/LineItem/2159005302862"/>
    <n v="5647"/>
    <s v="United States"/>
    <s v="Alysa"/>
    <s v="Sinnatt"/>
    <x v="9"/>
    <n v="36671"/>
    <x v="15"/>
    <x v="0"/>
    <n v="4465"/>
    <x v="3793"/>
    <x v="0"/>
    <n v="1410000000000"/>
    <s v="Running Shoes"/>
    <n v="12500000000000"/>
    <n v="1"/>
    <n v="615.13"/>
    <n v="676.64300000000003"/>
    <n v="61.512999999999998"/>
  </r>
  <r>
    <s v="gid://shopify/LineItem/2159716827214"/>
    <n v="6121"/>
    <s v="United States"/>
    <s v="Leonidas"/>
    <s v="Latliff"/>
    <x v="5"/>
    <n v="61158"/>
    <x v="257"/>
    <x v="0"/>
    <n v="3672"/>
    <x v="1309"/>
    <x v="0"/>
    <n v="1410000000000"/>
    <s v="Running Shoes"/>
    <n v="12500000000000"/>
    <n v="1"/>
    <n v="893.53"/>
    <n v="982.88300000000004"/>
    <n v="89.352999999999994"/>
  </r>
  <r>
    <s v="gid://shopify/LineItem/2154409001038"/>
    <n v="2182"/>
    <s v="United States"/>
    <s v="Yevette"/>
    <s v="Do"/>
    <x v="20"/>
    <n v="89318"/>
    <x v="168"/>
    <x v="0"/>
    <n v="3861"/>
    <x v="3342"/>
    <x v="0"/>
    <n v="1410000000000"/>
    <s v="Running Shoes"/>
    <n v="12500000000000"/>
    <n v="1"/>
    <n v="517.13"/>
    <n v="568.84299999999996"/>
    <n v="51.713000000000001"/>
  </r>
  <r>
    <s v="gid://shopify/LineItem/2157670662222"/>
    <n v="4921"/>
    <s v="United States"/>
    <s v="Greg"/>
    <s v="Bullock"/>
    <x v="3"/>
    <n v="92252"/>
    <x v="7"/>
    <x v="0"/>
    <n v="5055"/>
    <x v="2171"/>
    <x v="0"/>
    <n v="1410000000000"/>
    <s v="Running Shoes"/>
    <n v="12500000000000"/>
    <n v="1"/>
    <n v="713.13"/>
    <n v="784.44299999999998"/>
    <n v="71.313000000000002"/>
  </r>
  <r>
    <s v="gid://shopify/LineItem/2160379691086"/>
    <n v="6561"/>
    <s v="United States"/>
    <s v="Chery"/>
    <s v="Simeonov"/>
    <x v="29"/>
    <n v="6328"/>
    <x v="167"/>
    <x v="0"/>
    <n v="4047"/>
    <x v="2854"/>
    <x v="0"/>
    <n v="1430000000000"/>
    <s v="Running Shoes"/>
    <n v="12600000000000"/>
    <n v="1"/>
    <n v="522.42999999999995"/>
    <n v="574.673"/>
    <n v="52.243000000000002"/>
  </r>
  <r>
    <s v="gid://shopify/LineItem/2153759866958"/>
    <n v="1829"/>
    <s v="United States"/>
    <s v="Bard"/>
    <s v="Micklewright"/>
    <x v="29"/>
    <n v="19064"/>
    <x v="167"/>
    <x v="0"/>
    <n v="4603"/>
    <x v="3651"/>
    <x v="0"/>
    <n v="1430000000000"/>
    <s v="Running Shoes"/>
    <n v="12600000000000"/>
    <n v="1"/>
    <n v="537.13"/>
    <n v="590.84299999999996"/>
    <n v="53.713000000000001"/>
  </r>
  <r>
    <s v="gid://shopify/LineItem/2151825571918"/>
    <n v="445"/>
    <s v="United States"/>
    <s v="Ramonda"/>
    <s v="Dominique"/>
    <x v="25"/>
    <n v="96797"/>
    <x v="52"/>
    <x v="0"/>
    <n v="5031"/>
    <x v="3794"/>
    <x v="0"/>
    <n v="1430000000000"/>
    <s v="Running Shoes"/>
    <n v="12600000000000"/>
    <n v="1"/>
    <n v="595.92999999999995"/>
    <n v="655.52300000000002"/>
    <n v="59.593000000000004"/>
  </r>
  <r>
    <s v="gid://shopify/LineItem/2154814111822"/>
    <n v="2644"/>
    <s v="United States"/>
    <s v="Rivkah"/>
    <s v="Tribell"/>
    <x v="13"/>
    <n v="24098"/>
    <x v="56"/>
    <x v="0"/>
    <n v="4535"/>
    <x v="305"/>
    <x v="0"/>
    <n v="1430000000000"/>
    <s v="Running Shoes"/>
    <n v="12600000000000"/>
    <n v="1"/>
    <n v="595.92999999999995"/>
    <n v="655.52300000000002"/>
    <n v="59.593000000000004"/>
  </r>
  <r>
    <s v="gid://shopify/LineItem/2159011856462"/>
    <n v="5655"/>
    <s v="United States"/>
    <s v="Costanza"/>
    <s v="Klein"/>
    <x v="25"/>
    <n v="73727"/>
    <x v="105"/>
    <x v="0"/>
    <n v="2854"/>
    <x v="5"/>
    <x v="0"/>
    <n v="1430000000000"/>
    <s v="Running Shoes"/>
    <n v="12600000000000"/>
    <n v="1"/>
    <n v="595.92999999999995"/>
    <n v="655.52300000000002"/>
    <n v="59.593000000000004"/>
  </r>
  <r>
    <s v="gid://shopify/LineItem/2155932483662"/>
    <n v="3503"/>
    <s v="United States"/>
    <s v="Helyn"/>
    <s v="Sutty"/>
    <x v="15"/>
    <n v="55900"/>
    <x v="91"/>
    <x v="0"/>
    <n v="1501"/>
    <x v="909"/>
    <x v="0"/>
    <n v="1430000000000"/>
    <s v="Running Shoes"/>
    <n v="12600000000000"/>
    <n v="1"/>
    <n v="537.13"/>
    <n v="590.84299999999996"/>
    <n v="53.713000000000001"/>
  </r>
  <r>
    <s v="gid://shopify/LineItem/2151560249422"/>
    <n v="216"/>
    <s v="United States"/>
    <s v="Keelia"/>
    <s v="Hebbard"/>
    <x v="1"/>
    <n v="29040"/>
    <x v="10"/>
    <x v="0"/>
    <n v="1551"/>
    <x v="3136"/>
    <x v="0"/>
    <n v="1430000000000"/>
    <s v="Running Shoes"/>
    <n v="12600000000000"/>
    <n v="1"/>
    <n v="586.13"/>
    <n v="644.74300000000005"/>
    <n v="58.613"/>
  </r>
  <r>
    <s v="gid://shopify/LineItem/2155970625614"/>
    <n v="3525"/>
    <s v="United States"/>
    <s v="Terri-jo"/>
    <s v="Mengo"/>
    <x v="20"/>
    <n v="23741"/>
    <x v="42"/>
    <x v="0"/>
    <n v="4015"/>
    <x v="3795"/>
    <x v="0"/>
    <n v="1380000000000"/>
    <s v="Boots"/>
    <n v="12400000000000"/>
    <n v="1"/>
    <n v="547.13"/>
    <n v="601.84299999999996"/>
    <n v="54.713000000000001"/>
  </r>
  <r>
    <s v="gid://shopify/LineItem/2158787690574"/>
    <n v="5498"/>
    <s v="United States"/>
    <s v="Virgie"/>
    <s v="Norree"/>
    <x v="28"/>
    <n v="99978"/>
    <x v="207"/>
    <x v="0"/>
    <n v="1971"/>
    <x v="3796"/>
    <x v="0"/>
    <n v="1380000000000"/>
    <s v="Boots"/>
    <n v="12400000000000"/>
    <n v="1"/>
    <n v="723.13"/>
    <n v="795.44299999999998"/>
    <n v="72.313000000000002"/>
  </r>
  <r>
    <s v="gid://shopify/LineItem/2151375142990"/>
    <n v="52"/>
    <s v="United States"/>
    <s v="Ruthanne"/>
    <s v="Slainey"/>
    <x v="6"/>
    <n v="55841"/>
    <x v="72"/>
    <x v="0"/>
    <n v="1220"/>
    <x v="3217"/>
    <x v="0"/>
    <n v="6137297157"/>
    <s v="Boots"/>
    <n v="19946493125"/>
    <n v="1"/>
    <n v="791.13"/>
    <n v="870.24300000000005"/>
    <n v="79.113"/>
  </r>
  <r>
    <s v="gid://shopify/LineItem/2157335576654"/>
    <n v="4630"/>
    <s v="United States"/>
    <s v="Jemmie"/>
    <s v="Hilliam"/>
    <x v="18"/>
    <n v="67748"/>
    <x v="39"/>
    <x v="0"/>
    <n v="1821"/>
    <x v="2306"/>
    <x v="0"/>
    <n v="6137297157"/>
    <s v="Boots"/>
    <n v="19946493125"/>
    <n v="1"/>
    <n v="733.13"/>
    <n v="806.44299999999998"/>
    <n v="73.313000000000002"/>
  </r>
  <r>
    <s v="gid://shopify/LineItem/2155002363982"/>
    <n v="2829"/>
    <s v="United States"/>
    <s v="Clemmie"/>
    <s v="Robinet"/>
    <x v="26"/>
    <n v="71854"/>
    <x v="187"/>
    <x v="0"/>
    <n v="3272"/>
    <x v="812"/>
    <x v="0"/>
    <n v="6137297157"/>
    <s v="Boots"/>
    <n v="19946493125"/>
    <n v="1"/>
    <n v="712.73"/>
    <n v="784.00300000000004"/>
    <n v="71.272999999999996"/>
  </r>
  <r>
    <s v="gid://shopify/LineItem/2154460741710"/>
    <n v="2248"/>
    <s v="United States"/>
    <s v="Thurstan"/>
    <s v="Slowley"/>
    <x v="8"/>
    <n v="6939"/>
    <x v="184"/>
    <x v="0"/>
    <n v="3603"/>
    <x v="3783"/>
    <x v="0"/>
    <n v="6137297669"/>
    <s v="Boots"/>
    <n v="19946496005"/>
    <n v="1"/>
    <n v="671.13"/>
    <n v="738.24300000000005"/>
    <n v="67.113"/>
  </r>
  <r>
    <s v="gid://shopify/LineItem/2159548792910"/>
    <n v="6008"/>
    <s v="United States"/>
    <s v="Katha"/>
    <s v="Folliott"/>
    <x v="27"/>
    <n v="51726"/>
    <x v="112"/>
    <x v="0"/>
    <n v="6105"/>
    <x v="3790"/>
    <x v="0"/>
    <n v="167000000000"/>
    <s v="Climbing Shoes"/>
    <n v="1560000000000"/>
    <n v="1"/>
    <n v="464.13"/>
    <n v="510.54300000000001"/>
    <n v="46.412999999999997"/>
  </r>
  <r>
    <s v="gid://shopify/LineItem/2158854766670"/>
    <n v="5535"/>
    <s v="United States"/>
    <s v="Roobbie"/>
    <s v="Pentony"/>
    <x v="37"/>
    <n v="79348"/>
    <x v="193"/>
    <x v="0"/>
    <n v="5584"/>
    <x v="196"/>
    <x v="0"/>
    <n v="167000000000"/>
    <s v="Climbing Shoes"/>
    <n v="1560000000000"/>
    <n v="1"/>
    <n v="571.13"/>
    <n v="628.24300000000005"/>
    <n v="57.113"/>
  </r>
  <r>
    <s v="gid://shopify/LineItem/2157292388430"/>
    <n v="4587"/>
    <s v="United States"/>
    <s v="Rosco"/>
    <s v="Jerrams"/>
    <x v="6"/>
    <n v="35363"/>
    <x v="81"/>
    <x v="0"/>
    <n v="2359"/>
    <x v="3797"/>
    <x v="0"/>
    <n v="167000000000"/>
    <s v="Climbing Shoes"/>
    <n v="1560000000000"/>
    <n v="1"/>
    <n v="679.13"/>
    <n v="747.04300000000001"/>
    <n v="67.912999999999997"/>
  </r>
  <r>
    <s v="gid://shopify/LineItem/2153727393870"/>
    <n v="1795"/>
    <s v="United States"/>
    <s v="Pattie"/>
    <s v="Molohan"/>
    <x v="28"/>
    <n v="51704"/>
    <x v="118"/>
    <x v="0"/>
    <n v="3316"/>
    <x v="1009"/>
    <x v="0"/>
    <n v="1380000000000"/>
    <s v="Flip-Flops"/>
    <n v="12400000000000"/>
    <n v="1"/>
    <n v="567.13"/>
    <n v="623.84299999999996"/>
    <n v="56.713000000000001"/>
  </r>
  <r>
    <s v="gid://shopify/LineItem/2155918295118"/>
    <n v="3493"/>
    <s v="United States"/>
    <s v="Sheba"/>
    <s v="Starrs"/>
    <x v="0"/>
    <n v="39208"/>
    <x v="0"/>
    <x v="0"/>
    <n v="849"/>
    <x v="3798"/>
    <x v="0"/>
    <n v="1380000000000"/>
    <s v="Flip-Flops"/>
    <n v="12400000000000"/>
    <n v="1"/>
    <n v="541.53"/>
    <n v="595.68299999999999"/>
    <n v="54.152999999999999"/>
  </r>
  <r>
    <s v="gid://shopify/LineItem/2153904832590"/>
    <n v="1933"/>
    <s v="United States"/>
    <s v="Tanitansy"/>
    <s v="Kener"/>
    <x v="11"/>
    <n v="89024"/>
    <x v="18"/>
    <x v="0"/>
    <n v="4019"/>
    <x v="3296"/>
    <x v="0"/>
    <n v="150000000000"/>
    <s v="Flip-Flops"/>
    <n v="1470000000000"/>
    <n v="1"/>
    <n v="483.33"/>
    <n v="531.66300000000001"/>
    <n v="48.332999999999998"/>
  </r>
  <r>
    <s v="gid://shopify/LineItem/2158940815438"/>
    <n v="5599"/>
    <s v="United States"/>
    <s v="Silvanus"/>
    <s v="Quest"/>
    <x v="13"/>
    <n v="33979"/>
    <x v="23"/>
    <x v="0"/>
    <n v="5358"/>
    <x v="3799"/>
    <x v="0"/>
    <n v="1410000000000"/>
    <s v="Flip-Flops"/>
    <n v="12500000000000"/>
    <n v="1"/>
    <n v="869.53"/>
    <n v="956.48299999999995"/>
    <n v="86.953000000000003"/>
  </r>
  <r>
    <s v="gid://shopify/LineItem/2156415221838"/>
    <n v="3898"/>
    <s v="United States"/>
    <s v="Michaelina"/>
    <s v="Petley"/>
    <x v="29"/>
    <n v="45575"/>
    <x v="67"/>
    <x v="0"/>
    <n v="6405"/>
    <x v="1257"/>
    <x v="0"/>
    <n v="166000000000"/>
    <s v="Flip-Flops"/>
    <n v="1560000000000"/>
    <n v="1"/>
    <n v="618.33000000000004"/>
    <n v="680.16300000000001"/>
    <n v="61.832999999999998"/>
  </r>
  <r>
    <s v="gid://shopify/LineItem/2161386651726"/>
    <n v="7354"/>
    <s v="United States"/>
    <s v="Bancroft"/>
    <s v="Kuna"/>
    <x v="6"/>
    <n v="47450"/>
    <x v="442"/>
    <x v="0"/>
    <n v="2384"/>
    <x v="3800"/>
    <x v="0"/>
    <n v="150000000000"/>
    <s v="Flip-Flops"/>
    <n v="1470000000000"/>
    <n v="1"/>
    <n v="585.13"/>
    <n v="643.64300000000003"/>
    <n v="58.512999999999998"/>
  </r>
  <r>
    <s v="gid://shopify/LineItem/2153027534926"/>
    <n v="1146"/>
    <s v="United States"/>
    <s v="Kale"/>
    <s v="Lamerton"/>
    <x v="17"/>
    <n v="67848"/>
    <x v="4"/>
    <x v="0"/>
    <n v="2071"/>
    <x v="1761"/>
    <x v="0"/>
    <n v="1380000000000"/>
    <s v="Flip-Flops"/>
    <n v="12400000000000"/>
    <n v="1"/>
    <n v="625.13"/>
    <n v="687.64300000000003"/>
    <n v="62.512999999999998"/>
  </r>
  <r>
    <s v="gid://shopify/LineItem/2160464887886"/>
    <n v="6631"/>
    <s v="United States"/>
    <s v="Terrence"/>
    <s v="Kilby"/>
    <x v="6"/>
    <n v="59087"/>
    <x v="296"/>
    <x v="0"/>
    <n v="4154"/>
    <x v="3801"/>
    <x v="0"/>
    <n v="1380000000000"/>
    <s v="Flip-Flops"/>
    <n v="12400000000000"/>
    <n v="1"/>
    <n v="571.92999999999995"/>
    <n v="629.12300000000005"/>
    <n v="57.192999999999998"/>
  </r>
  <r>
    <s v="gid://shopify/LineItem/2159696183374"/>
    <n v="6110"/>
    <s v="United States"/>
    <s v="Ellynn"/>
    <s v="Trewartha"/>
    <x v="6"/>
    <n v="99113"/>
    <x v="307"/>
    <x v="0"/>
    <n v="5558"/>
    <x v="3802"/>
    <x v="0"/>
    <n v="9060038213"/>
    <s v="Flip-Flops"/>
    <n v="43174845189"/>
    <n v="1"/>
    <n v="547.13"/>
    <n v="601.84299999999996"/>
    <n v="54.713000000000001"/>
  </r>
  <r>
    <s v="gid://shopify/LineItem/2160224665678"/>
    <n v="6358"/>
    <s v="United States"/>
    <s v="Alexio"/>
    <s v="Mitford"/>
    <x v="27"/>
    <n v="78516"/>
    <x v="57"/>
    <x v="0"/>
    <n v="3236"/>
    <x v="1423"/>
    <x v="0"/>
    <n v="9060038213"/>
    <s v="Flip-Flops"/>
    <n v="43174845189"/>
    <n v="1"/>
    <n v="525.53"/>
    <n v="578.08299999999997"/>
    <n v="52.552999999999997"/>
  </r>
  <r>
    <s v="gid://shopify/LineItem/2160277553230"/>
    <n v="6445"/>
    <s v="United States"/>
    <s v="Theodor"/>
    <s v="Fitzjohn"/>
    <x v="2"/>
    <n v="9570"/>
    <x v="208"/>
    <x v="0"/>
    <n v="2710"/>
    <x v="3803"/>
    <x v="0"/>
    <n v="9060038213"/>
    <s v="Flip-Flops"/>
    <n v="43174845189"/>
    <n v="1"/>
    <n v="525.53"/>
    <n v="578.08299999999997"/>
    <n v="52.552999999999997"/>
  </r>
  <r>
    <s v="gid://shopify/LineItem/2153989734478"/>
    <n v="1990"/>
    <s v="United States"/>
    <s v="Timotheus"/>
    <s v="Tome"/>
    <x v="0"/>
    <n v="47223"/>
    <x v="85"/>
    <x v="0"/>
    <n v="3671"/>
    <x v="1633"/>
    <x v="0"/>
    <n v="150000000000"/>
    <s v="Flip-Flops"/>
    <n v="1470000000000"/>
    <n v="1"/>
    <n v="611.92999999999995"/>
    <n v="673.12300000000005"/>
    <n v="61.192999999999998"/>
  </r>
  <r>
    <s v="gid://shopify/LineItem/2154351820878"/>
    <n v="2104"/>
    <s v="United States"/>
    <s v="Olenka"/>
    <s v="Thiolier"/>
    <x v="2"/>
    <n v="66650"/>
    <x v="197"/>
    <x v="0"/>
    <n v="1485"/>
    <x v="998"/>
    <x v="0"/>
    <n v="7861510149"/>
    <s v="Flip-Flops"/>
    <n v="29518537861"/>
    <n v="1"/>
    <n v="517.13"/>
    <n v="568.84299999999996"/>
    <n v="51.713000000000001"/>
  </r>
  <r>
    <s v="gid://shopify/LineItem/2159832203342"/>
    <n v="6193"/>
    <s v="United States"/>
    <s v="Beale"/>
    <s v="Esposito"/>
    <x v="2"/>
    <n v="21807"/>
    <x v="31"/>
    <x v="0"/>
    <n v="4616"/>
    <x v="3804"/>
    <x v="0"/>
    <n v="7861510149"/>
    <s v="Flip-Flops"/>
    <n v="29518537861"/>
    <n v="1"/>
    <n v="517.13"/>
    <n v="568.84299999999996"/>
    <n v="51.713000000000001"/>
  </r>
  <r>
    <s v="gid://shopify/LineItem/2160648585294"/>
    <n v="6796"/>
    <s v="United States"/>
    <s v="Hal"/>
    <s v="Menis"/>
    <x v="2"/>
    <n v="2468"/>
    <x v="82"/>
    <x v="0"/>
    <n v="3518"/>
    <x v="3805"/>
    <x v="0"/>
    <n v="9060038213"/>
    <s v="Flip-Flops"/>
    <n v="43174845253"/>
    <n v="1"/>
    <n v="547.13"/>
    <n v="601.84299999999996"/>
    <n v="54.713000000000001"/>
  </r>
  <r>
    <s v="gid://shopify/LineItem/2160644554830"/>
    <n v="6790"/>
    <s v="United States"/>
    <s v="Jessamine"/>
    <s v="Antonelli"/>
    <x v="11"/>
    <n v="23565"/>
    <x v="131"/>
    <x v="0"/>
    <n v="5850"/>
    <x v="3806"/>
    <x v="0"/>
    <n v="9060038213"/>
    <s v="Flip-Flops"/>
    <n v="43174845253"/>
    <n v="1"/>
    <n v="525.53"/>
    <n v="578.08299999999997"/>
    <n v="52.552999999999997"/>
  </r>
  <r>
    <s v="gid://shopify/LineItem/2160639180878"/>
    <n v="6784"/>
    <s v="United States"/>
    <s v="Tomaso"/>
    <s v="Rozenbaum"/>
    <x v="29"/>
    <n v="33504"/>
    <x v="317"/>
    <x v="0"/>
    <n v="6444"/>
    <x v="3807"/>
    <x v="0"/>
    <n v="1410000000000"/>
    <s v="Flip-Flops"/>
    <n v="12500000000000"/>
    <n v="1"/>
    <n v="586.13"/>
    <n v="644.74300000000005"/>
    <n v="58.613"/>
  </r>
  <r>
    <s v="gid://shopify/LineItem/2154548363342"/>
    <n v="2357"/>
    <s v="United States"/>
    <s v="Banky"/>
    <s v="Pimme"/>
    <x v="14"/>
    <n v="67600"/>
    <x v="162"/>
    <x v="0"/>
    <n v="1517"/>
    <x v="3808"/>
    <x v="0"/>
    <n v="9060037893"/>
    <s v="Flip-Flops"/>
    <n v="43174842757"/>
    <n v="1"/>
    <n v="615.13"/>
    <n v="676.64300000000003"/>
    <n v="61.512999999999998"/>
  </r>
  <r>
    <s v="gid://shopify/LineItem/2156269535310"/>
    <n v="3782"/>
    <s v="United States"/>
    <s v="Aleece"/>
    <s v="Petofi"/>
    <x v="3"/>
    <n v="19480"/>
    <x v="7"/>
    <x v="0"/>
    <n v="3818"/>
    <x v="3809"/>
    <x v="0"/>
    <n v="1380000000000"/>
    <s v="Jackets"/>
    <n v="12400000000000"/>
    <n v="1"/>
    <n v="567.13"/>
    <n v="623.84299999999996"/>
    <n v="56.713000000000001"/>
  </r>
  <r>
    <s v="gid://shopify/LineItem/2160348856398"/>
    <n v="6530"/>
    <s v="United States"/>
    <s v="Arabela"/>
    <s v="Izakovitz"/>
    <x v="0"/>
    <n v="71292"/>
    <x v="395"/>
    <x v="0"/>
    <n v="4841"/>
    <x v="2498"/>
    <x v="0"/>
    <n v="8495080517"/>
    <s v="Jackets"/>
    <n v="34935745989"/>
    <n v="1"/>
    <n v="572.63"/>
    <n v="629.89300000000003"/>
    <n v="57.262999999999998"/>
  </r>
  <r>
    <s v="gid://shopify/LineItem/2161073258574"/>
    <n v="7129"/>
    <s v="United States"/>
    <s v="Pearla"/>
    <s v="Concannon"/>
    <x v="33"/>
    <n v="89528"/>
    <x v="214"/>
    <x v="0"/>
    <n v="2901"/>
    <x v="2613"/>
    <x v="0"/>
    <n v="150000000000"/>
    <s v="Jackets"/>
    <n v="1470000000000"/>
    <n v="1"/>
    <n v="643.92999999999995"/>
    <n v="708.32299999999998"/>
    <n v="64.393000000000001"/>
  </r>
  <r>
    <s v="gid://shopify/LineItem/2153488646222"/>
    <n v="1549"/>
    <s v="United States"/>
    <s v="Spenser"/>
    <s v="Jeste"/>
    <x v="2"/>
    <n v="95285"/>
    <x v="278"/>
    <x v="0"/>
    <n v="6457"/>
    <x v="2389"/>
    <x v="0"/>
    <n v="150000000000"/>
    <s v="Jackets"/>
    <n v="1470000000000"/>
    <n v="1"/>
    <n v="597.13"/>
    <n v="656.84299999999996"/>
    <n v="59.713000000000001"/>
  </r>
  <r>
    <s v="gid://shopify/LineItem/2155691507790"/>
    <n v="3269"/>
    <s v="United States"/>
    <s v="Ibbie"/>
    <s v="MacHostie"/>
    <x v="0"/>
    <n v="22788"/>
    <x v="30"/>
    <x v="0"/>
    <n v="3454"/>
    <x v="3810"/>
    <x v="0"/>
    <n v="1410000000000"/>
    <s v="Jackets"/>
    <n v="12600000000000"/>
    <n v="1"/>
    <n v="685.13"/>
    <n v="753.64300000000003"/>
    <n v="68.513000000000005"/>
  </r>
  <r>
    <s v="gid://shopify/LineItem/2151772684366"/>
    <n v="395"/>
    <s v="United States"/>
    <s v="Sander"/>
    <s v="Switland"/>
    <x v="33"/>
    <n v="46384"/>
    <x v="119"/>
    <x v="0"/>
    <n v="2918"/>
    <x v="2893"/>
    <x v="0"/>
    <n v="1410000000000"/>
    <s v="Jackets"/>
    <n v="12600000000000"/>
    <n v="1"/>
    <n v="587.13"/>
    <n v="645.84299999999996"/>
    <n v="58.713000000000001"/>
  </r>
  <r>
    <s v="gid://shopify/LineItem/2157175308366"/>
    <n v="4466"/>
    <s v="United States"/>
    <s v="Brod"/>
    <s v="Trevithick"/>
    <x v="0"/>
    <n v="2944"/>
    <x v="97"/>
    <x v="0"/>
    <n v="4312"/>
    <x v="1329"/>
    <x v="0"/>
    <n v="1410000000000"/>
    <s v="Jackets"/>
    <n v="12600000000000"/>
    <n v="1"/>
    <n v="683.93"/>
    <n v="752.32299999999998"/>
    <n v="68.393000000000001"/>
  </r>
  <r>
    <s v="gid://shopify/LineItem/2161173626958"/>
    <n v="7211"/>
    <s v="United States"/>
    <s v="Paul"/>
    <s v="Eagland"/>
    <x v="15"/>
    <n v="27665"/>
    <x v="48"/>
    <x v="0"/>
    <n v="6139"/>
    <x v="3811"/>
    <x v="0"/>
    <n v="150000000000"/>
    <s v="Jackets"/>
    <n v="1470000000000"/>
    <n v="1"/>
    <n v="565.53"/>
    <n v="622.08299999999997"/>
    <n v="56.552999999999997"/>
  </r>
  <r>
    <s v="gid://shopify/LineItem/2160961585230"/>
    <n v="7043"/>
    <s v="United States"/>
    <s v="Christabella"/>
    <s v="Kerbey"/>
    <x v="6"/>
    <n v="65958"/>
    <x v="72"/>
    <x v="0"/>
    <n v="5250"/>
    <x v="3766"/>
    <x v="0"/>
    <n v="1410000000000"/>
    <s v="Jackets"/>
    <n v="12600000000000"/>
    <n v="1"/>
    <n v="655.13"/>
    <n v="720.64300000000003"/>
    <n v="65.513000000000005"/>
  </r>
  <r>
    <s v="gid://shopify/LineItem/2156439470158"/>
    <n v="3918"/>
    <s v="United States"/>
    <s v="Hobey"/>
    <s v="Kebbell"/>
    <x v="0"/>
    <n v="29763"/>
    <x v="421"/>
    <x v="0"/>
    <n v="3050"/>
    <x v="375"/>
    <x v="0"/>
    <n v="169000000000"/>
    <s v="Running Shoes"/>
    <n v="1570000000000"/>
    <n v="1"/>
    <n v="604.13"/>
    <n v="664.54300000000001"/>
    <n v="60.412999999999997"/>
  </r>
  <r>
    <s v="gid://shopify/LineItem/2156445368398"/>
    <n v="3926"/>
    <s v="United States"/>
    <s v="Wilow"/>
    <s v="Kerwen"/>
    <x v="11"/>
    <n v="66496"/>
    <x v="262"/>
    <x v="0"/>
    <n v="1818"/>
    <x v="3658"/>
    <x v="0"/>
    <n v="169000000000"/>
    <s v="Running Shoes"/>
    <n v="1570000000000"/>
    <n v="1"/>
    <n v="571.92999999999995"/>
    <n v="629.12300000000005"/>
    <n v="57.192999999999998"/>
  </r>
  <r>
    <s v="gid://shopify/LineItem/2151820886094"/>
    <n v="441"/>
    <s v="United States"/>
    <s v="Ranique"/>
    <s v="Doxsey"/>
    <x v="1"/>
    <n v="400"/>
    <x v="10"/>
    <x v="0"/>
    <n v="5750"/>
    <x v="2637"/>
    <x v="0"/>
    <n v="150000000000"/>
    <s v="Running Shoes"/>
    <n v="1470000000000"/>
    <n v="1"/>
    <n v="556.13"/>
    <n v="611.74300000000005"/>
    <n v="55.613"/>
  </r>
  <r>
    <s v="gid://shopify/LineItem/2154556260430"/>
    <n v="2367"/>
    <s v="United States"/>
    <s v="Candi"/>
    <s v="Hollington"/>
    <x v="31"/>
    <n v="53086"/>
    <x v="74"/>
    <x v="0"/>
    <n v="2757"/>
    <x v="3812"/>
    <x v="0"/>
    <n v="169000000000"/>
    <s v="Running Shoes"/>
    <n v="1570000000000"/>
    <n v="1"/>
    <n v="556.13"/>
    <n v="611.74300000000005"/>
    <n v="55.613"/>
  </r>
  <r>
    <s v="gid://shopify/LineItem/2153606905934"/>
    <n v="1674"/>
    <s v="United States"/>
    <s v="Kerrill"/>
    <s v="Steinham"/>
    <x v="25"/>
    <n v="50789"/>
    <x v="68"/>
    <x v="0"/>
    <n v="2730"/>
    <x v="3813"/>
    <x v="0"/>
    <n v="150000000000"/>
    <s v="Running Shoes"/>
    <n v="1470000000000"/>
    <n v="1"/>
    <n v="527.13"/>
    <n v="579.84299999999996"/>
    <n v="52.713000000000001"/>
  </r>
  <r>
    <s v="gid://shopify/LineItem/2157965574222"/>
    <n v="5145"/>
    <s v="United States"/>
    <s v="Ruy"/>
    <s v="Jopke"/>
    <x v="7"/>
    <n v="3266"/>
    <x v="86"/>
    <x v="0"/>
    <n v="3499"/>
    <x v="3496"/>
    <x v="0"/>
    <n v="1410000000000"/>
    <s v="Running Shoes"/>
    <n v="12500000000000"/>
    <n v="1"/>
    <n v="566.13"/>
    <n v="622.74300000000005"/>
    <n v="56.613"/>
  </r>
  <r>
    <s v="gid://shopify/LineItem/2160931209294"/>
    <n v="7018"/>
    <s v="United States"/>
    <s v="Janeen"/>
    <s v="Le Barr"/>
    <x v="6"/>
    <n v="67666"/>
    <x v="140"/>
    <x v="0"/>
    <n v="1067"/>
    <x v="1662"/>
    <x v="0"/>
    <n v="1410000000000"/>
    <s v="Running Shoes"/>
    <n v="12500000000000"/>
    <n v="1"/>
    <n v="501.53"/>
    <n v="551.68299999999999"/>
    <n v="50.152999999999999"/>
  </r>
  <r>
    <s v="gid://shopify/LineItem/2154877452366"/>
    <n v="2688"/>
    <s v="United States"/>
    <s v="Midge"/>
    <s v="Ashplant"/>
    <x v="26"/>
    <n v="10653"/>
    <x v="185"/>
    <x v="0"/>
    <n v="5808"/>
    <x v="724"/>
    <x v="0"/>
    <n v="1380000000000"/>
    <s v="Running Shoes"/>
    <n v="12400000000000"/>
    <n v="1"/>
    <n v="517.13"/>
    <n v="568.84299999999996"/>
    <n v="51.713000000000001"/>
  </r>
  <r>
    <s v="gid://shopify/LineItem/2155094573134"/>
    <n v="2938"/>
    <s v="United States"/>
    <s v="Zonnya"/>
    <s v="Bert"/>
    <x v="10"/>
    <n v="25850"/>
    <x v="17"/>
    <x v="0"/>
    <n v="774"/>
    <x v="3814"/>
    <x v="0"/>
    <n v="1380000000000"/>
    <s v="Running Shoes"/>
    <n v="12400000000000"/>
    <n v="1"/>
    <n v="566.13"/>
    <n v="622.74300000000005"/>
    <n v="56.613"/>
  </r>
  <r>
    <s v="gid://shopify/LineItem/2152207908942"/>
    <n v="716"/>
    <s v="United States"/>
    <s v="Ronny"/>
    <s v="Whitmell"/>
    <x v="9"/>
    <n v="80073"/>
    <x v="15"/>
    <x v="0"/>
    <n v="4124"/>
    <x v="3815"/>
    <x v="0"/>
    <n v="1410000000000"/>
    <s v="Running Shoes"/>
    <n v="12500000000000"/>
    <n v="1"/>
    <n v="517.13"/>
    <n v="568.84299999999996"/>
    <n v="51.713000000000001"/>
  </r>
  <r>
    <s v="gid://shopify/LineItem/2157583073358"/>
    <n v="4835"/>
    <s v="United States"/>
    <s v="Janean"/>
    <s v="Rope"/>
    <x v="6"/>
    <n v="98438"/>
    <x v="123"/>
    <x v="0"/>
    <n v="2024"/>
    <x v="2836"/>
    <x v="0"/>
    <n v="8787152901"/>
    <s v="Running Shoes"/>
    <n v="39288411461"/>
    <n v="1"/>
    <n v="603.92999999999995"/>
    <n v="664.32299999999998"/>
    <n v="60.393000000000001"/>
  </r>
  <r>
    <s v="gid://shopify/LineItem/2158930821198"/>
    <n v="5596"/>
    <s v="United States"/>
    <s v="Pooh"/>
    <s v="Izzat"/>
    <x v="32"/>
    <n v="2948"/>
    <x v="83"/>
    <x v="0"/>
    <n v="2879"/>
    <x v="2900"/>
    <x v="0"/>
    <n v="7108348741"/>
    <s v="Running Shoes"/>
    <n v="25062907269"/>
    <n v="1"/>
    <n v="556.13"/>
    <n v="611.74300000000005"/>
    <n v="55.613"/>
  </r>
  <r>
    <s v="gid://shopify/LineItem/2154413391950"/>
    <n v="2187"/>
    <s v="United States"/>
    <s v="Vida"/>
    <s v="Rene"/>
    <x v="26"/>
    <n v="48005"/>
    <x v="55"/>
    <x v="0"/>
    <n v="6243"/>
    <x v="3816"/>
    <x v="0"/>
    <n v="150000000000"/>
    <s v="Running Shoes"/>
    <n v="1470000000000"/>
    <n v="1"/>
    <n v="615.13"/>
    <n v="676.64300000000003"/>
    <n v="61.512999999999998"/>
  </r>
  <r>
    <s v="gid://shopify/LineItem/2155154505806"/>
    <n v="2994"/>
    <s v="United States"/>
    <s v="Melba"/>
    <s v="Teaz"/>
    <x v="2"/>
    <n v="90808"/>
    <x v="414"/>
    <x v="0"/>
    <n v="2786"/>
    <x v="3817"/>
    <x v="0"/>
    <n v="150000000000"/>
    <s v="Running Shoes"/>
    <n v="1470000000000"/>
    <n v="1"/>
    <n v="576.13"/>
    <n v="633.74300000000005"/>
    <n v="57.613"/>
  </r>
  <r>
    <s v="gid://shopify/LineItem/2153921249358"/>
    <n v="1941"/>
    <s v="United States"/>
    <s v="Ranique"/>
    <s v="Greengrass"/>
    <x v="2"/>
    <n v="4323"/>
    <x v="414"/>
    <x v="0"/>
    <n v="5968"/>
    <x v="3818"/>
    <x v="0"/>
    <n v="9060036677"/>
    <s v="Running Shoes"/>
    <n v="43174829445"/>
    <n v="1"/>
    <n v="536.13"/>
    <n v="589.74300000000005"/>
    <n v="53.613"/>
  </r>
  <r>
    <s v="gid://shopify/LineItem/2155110826062"/>
    <n v="2952"/>
    <s v="United States"/>
    <s v="Shaughn"/>
    <s v="Mowat"/>
    <x v="27"/>
    <n v="76305"/>
    <x v="57"/>
    <x v="0"/>
    <n v="1720"/>
    <x v="3153"/>
    <x v="0"/>
    <n v="169000000000"/>
    <s v="Running Shoes"/>
    <n v="1570000000000"/>
    <n v="1"/>
    <n v="478.13"/>
    <n v="525.94299999999998"/>
    <n v="47.813000000000002"/>
  </r>
  <r>
    <s v="gid://shopify/LineItem/2152977236046"/>
    <n v="1098"/>
    <s v="United States"/>
    <s v="Kaja"/>
    <s v="Exall"/>
    <x v="24"/>
    <n v="22087"/>
    <x v="50"/>
    <x v="0"/>
    <n v="268"/>
    <x v="360"/>
    <x v="0"/>
    <n v="1360000000000"/>
    <s v="Running Shoes"/>
    <n v="12400000000000"/>
    <n v="1"/>
    <n v="536.13"/>
    <n v="589.74300000000005"/>
    <n v="53.613"/>
  </r>
  <r>
    <s v="gid://shopify/LineItem/2152865988686"/>
    <n v="995"/>
    <s v="United States"/>
    <s v="Fred"/>
    <s v="Bendix"/>
    <x v="23"/>
    <n v="61776"/>
    <x v="216"/>
    <x v="0"/>
    <n v="698"/>
    <x v="3819"/>
    <x v="0"/>
    <n v="58312163333"/>
    <s v="Running Shoes"/>
    <n v="660000000000"/>
    <n v="1"/>
    <n v="522.13"/>
    <n v="574.34299999999996"/>
    <n v="52.213000000000001"/>
  </r>
  <r>
    <s v="gid://shopify/LineItem/2156370067534"/>
    <n v="3846"/>
    <s v="United States"/>
    <s v="Borg"/>
    <s v="Affleck"/>
    <x v="9"/>
    <n v="81190"/>
    <x v="15"/>
    <x v="0"/>
    <n v="1633"/>
    <x v="3820"/>
    <x v="0"/>
    <n v="7108349573"/>
    <s v="Running Shoes"/>
    <n v="25062910533"/>
    <n v="1"/>
    <n v="537.13"/>
    <n v="590.84299999999996"/>
    <n v="53.713000000000001"/>
  </r>
  <r>
    <s v="gid://shopify/LineItem/2157508558926"/>
    <n v="4780"/>
    <s v="United States"/>
    <s v="Darnall"/>
    <s v="Janko"/>
    <x v="4"/>
    <n v="38955"/>
    <x v="43"/>
    <x v="0"/>
    <n v="2501"/>
    <x v="3313"/>
    <x v="0"/>
    <n v="8626742021"/>
    <s v="Running Shoes"/>
    <n v="36988439749"/>
    <n v="1"/>
    <n v="482.63"/>
    <n v="530.89300000000003"/>
    <n v="48.262999999999998"/>
  </r>
  <r>
    <s v="gid://shopify/LineItem/2158861680718"/>
    <n v="5542"/>
    <s v="United States"/>
    <s v="Cassandra"/>
    <s v="ducarme"/>
    <x v="2"/>
    <n v="4717"/>
    <x v="31"/>
    <x v="0"/>
    <n v="5125"/>
    <x v="1727"/>
    <x v="0"/>
    <n v="150000000000"/>
    <s v="Running Shoes"/>
    <n v="1470000000000"/>
    <n v="1"/>
    <n v="576.13"/>
    <n v="633.74300000000005"/>
    <n v="57.613"/>
  </r>
  <r>
    <s v="gid://shopify/LineItem/2154707255374"/>
    <n v="2512"/>
    <s v="United States"/>
    <s v="Allene"/>
    <s v="Southerns"/>
    <x v="25"/>
    <n v="79965"/>
    <x v="328"/>
    <x v="0"/>
    <n v="2997"/>
    <x v="2239"/>
    <x v="0"/>
    <n v="150000000000"/>
    <s v="Running Shoes"/>
    <n v="1470000000000"/>
    <n v="1"/>
    <n v="548.73"/>
    <n v="603.60299999999995"/>
    <n v="54.872999999999998"/>
  </r>
  <r>
    <s v="gid://shopify/LineItem/2154735665230"/>
    <n v="2550"/>
    <s v="United States"/>
    <s v="Vinnie"/>
    <s v="Crilly"/>
    <x v="39"/>
    <n v="9882"/>
    <x v="152"/>
    <x v="0"/>
    <n v="772"/>
    <x v="1395"/>
    <x v="0"/>
    <n v="1380000000000"/>
    <s v="Running Shoes"/>
    <n v="12400000000000"/>
    <n v="1"/>
    <n v="517.13"/>
    <n v="568.84299999999996"/>
    <n v="51.713000000000001"/>
  </r>
  <r>
    <s v="gid://shopify/LineItem/2153945333838"/>
    <n v="1956"/>
    <s v="United States"/>
    <s v="Rosemary"/>
    <s v="Constantine"/>
    <x v="0"/>
    <n v="87651"/>
    <x v="103"/>
    <x v="0"/>
    <n v="2043"/>
    <x v="3821"/>
    <x v="0"/>
    <n v="1380000000000"/>
    <s v="Running Shoes"/>
    <n v="12400000000000"/>
    <n v="1"/>
    <n v="517.13"/>
    <n v="568.84299999999996"/>
    <n v="51.713000000000001"/>
  </r>
  <r>
    <s v="gid://shopify/LineItem/2154960158798"/>
    <n v="2782"/>
    <s v="United States"/>
    <s v="Flora"/>
    <s v="MacAindreis"/>
    <x v="2"/>
    <n v="78064"/>
    <x v="22"/>
    <x v="0"/>
    <n v="340"/>
    <x v="3822"/>
    <x v="0"/>
    <n v="150000000000"/>
    <s v="Sandals"/>
    <n v="1470000000000"/>
    <n v="1"/>
    <n v="477.13"/>
    <n v="524.84299999999996"/>
    <n v="47.713000000000001"/>
  </r>
  <r>
    <s v="gid://shopify/LineItem/2157030080590"/>
    <n v="4258"/>
    <s v="United States"/>
    <s v="Perla"/>
    <s v="Flitcroft"/>
    <x v="22"/>
    <n v="39540"/>
    <x v="45"/>
    <x v="0"/>
    <n v="6287"/>
    <x v="2215"/>
    <x v="0"/>
    <n v="2360000000000"/>
    <s v="Sandals"/>
    <n v="21200000000000"/>
    <n v="1"/>
    <n v="497.13"/>
    <n v="546.84299999999996"/>
    <n v="49.713000000000001"/>
  </r>
  <r>
    <s v="gid://shopify/LineItem/2156998787150"/>
    <n v="4205"/>
    <s v="United States"/>
    <s v="Ursala"/>
    <s v="Vasyukhichev"/>
    <x v="34"/>
    <n v="39601"/>
    <x v="116"/>
    <x v="0"/>
    <n v="5607"/>
    <x v="3823"/>
    <x v="0"/>
    <n v="169000000000"/>
    <s v="Sandals"/>
    <n v="1570000000000"/>
    <n v="1"/>
    <n v="683.13"/>
    <n v="751.44299999999998"/>
    <n v="68.313000000000002"/>
  </r>
  <r>
    <s v="gid://shopify/LineItem/2161113759822"/>
    <n v="7161"/>
    <s v="United States"/>
    <s v="Kristel"/>
    <s v="Gallego"/>
    <x v="26"/>
    <n v="79475"/>
    <x v="242"/>
    <x v="0"/>
    <n v="233"/>
    <x v="3824"/>
    <x v="0"/>
    <n v="1410000000000"/>
    <s v="Sandals"/>
    <n v="12500000000000"/>
    <n v="1"/>
    <n v="605.13"/>
    <n v="665.64300000000003"/>
    <n v="60.512999999999998"/>
  </r>
  <r>
    <s v="gid://shopify/LineItem/2155131404366"/>
    <n v="2967"/>
    <s v="United States"/>
    <s v="Carlie"/>
    <s v="Durno"/>
    <x v="14"/>
    <n v="45071"/>
    <x v="28"/>
    <x v="0"/>
    <n v="2965"/>
    <x v="3825"/>
    <x v="0"/>
    <n v="1410000000000"/>
    <s v="Sandals"/>
    <n v="12500000000000"/>
    <n v="1"/>
    <n v="688.13"/>
    <n v="756.94299999999998"/>
    <n v="68.813000000000002"/>
  </r>
  <r>
    <s v="gid://shopify/LineItem/2153455452238"/>
    <n v="1526"/>
    <s v="United States"/>
    <s v="Pamelina"/>
    <s v="Form"/>
    <x v="13"/>
    <n v="48550"/>
    <x v="385"/>
    <x v="0"/>
    <n v="2699"/>
    <x v="3826"/>
    <x v="0"/>
    <n v="150000000000"/>
    <s v="Sandals"/>
    <n v="1470000000000"/>
    <n v="1"/>
    <n v="615.13"/>
    <n v="676.64300000000003"/>
    <n v="61.512999999999998"/>
  </r>
  <r>
    <s v="gid://shopify/LineItem/2155237179470"/>
    <n v="3076"/>
    <s v="United States"/>
    <s v="Loraine"/>
    <s v="Halsey"/>
    <x v="15"/>
    <n v="31871"/>
    <x v="48"/>
    <x v="0"/>
    <n v="2207"/>
    <x v="685"/>
    <x v="0"/>
    <n v="1410000000000"/>
    <s v="Sandals"/>
    <n v="12500000000000"/>
    <n v="1"/>
    <n v="688.73"/>
    <n v="757.60299999999995"/>
    <n v="68.873000000000005"/>
  </r>
  <r>
    <s v="gid://shopify/LineItem/2159421587534"/>
    <n v="5926"/>
    <s v="United States"/>
    <s v="Sarine"/>
    <s v="Dowsey"/>
    <x v="6"/>
    <n v="87282"/>
    <x v="140"/>
    <x v="0"/>
    <n v="945"/>
    <x v="3827"/>
    <x v="0"/>
    <n v="150000000000"/>
    <s v="Sandals"/>
    <n v="1470000000000"/>
    <n v="1"/>
    <n v="571.13"/>
    <n v="628.24300000000005"/>
    <n v="57.113"/>
  </r>
  <r>
    <s v="gid://shopify/LineItem/2154526244942"/>
    <n v="2338"/>
    <s v="United States"/>
    <s v="Leandra"/>
    <s v="Loisi"/>
    <x v="8"/>
    <n v="16186"/>
    <x v="90"/>
    <x v="0"/>
    <n v="4104"/>
    <x v="3828"/>
    <x v="0"/>
    <n v="150000000000"/>
    <s v="Sandals"/>
    <n v="1470000000000"/>
    <n v="1"/>
    <n v="517.13"/>
    <n v="568.84299999999996"/>
    <n v="51.713000000000001"/>
  </r>
  <r>
    <s v="gid://shopify/LineItem/2160428286030"/>
    <n v="6594"/>
    <s v="United States"/>
    <s v="Perrine"/>
    <s v="Mitchelson"/>
    <x v="41"/>
    <n v="46610"/>
    <x v="148"/>
    <x v="0"/>
    <n v="3592"/>
    <x v="2857"/>
    <x v="0"/>
    <n v="150000000000"/>
    <s v="Sandals"/>
    <n v="1470000000000"/>
    <n v="1"/>
    <n v="477.13"/>
    <n v="524.84299999999996"/>
    <n v="47.713000000000001"/>
  </r>
  <r>
    <s v="gid://shopify/LineItem/2157474447438"/>
    <n v="4751"/>
    <s v="United States"/>
    <s v="Siegfried"/>
    <s v="Prestland"/>
    <x v="3"/>
    <n v="77328"/>
    <x v="7"/>
    <x v="0"/>
    <n v="86"/>
    <x v="3829"/>
    <x v="0"/>
    <n v="2360000000000"/>
    <s v="Sandals"/>
    <n v="21200000000000"/>
    <n v="1"/>
    <n v="497.13"/>
    <n v="546.84299999999996"/>
    <n v="49.713000000000001"/>
  </r>
  <r>
    <s v="gid://shopify/LineItem/2153380020302"/>
    <n v="1460"/>
    <s v="United States"/>
    <s v="Daron"/>
    <s v="Churches"/>
    <x v="23"/>
    <n v="8143"/>
    <x v="216"/>
    <x v="0"/>
    <n v="4802"/>
    <x v="1684"/>
    <x v="0"/>
    <n v="7405270789"/>
    <s v="Sandals"/>
    <n v="26812003909"/>
    <n v="1"/>
    <n v="593.13"/>
    <n v="652.44299999999998"/>
    <n v="59.313000000000002"/>
  </r>
  <r>
    <s v="gid://shopify/LineItem/2160493527118"/>
    <n v="6664"/>
    <s v="United States"/>
    <s v="Adah"/>
    <s v="Perkins"/>
    <x v="0"/>
    <n v="3298"/>
    <x v="51"/>
    <x v="0"/>
    <n v="1207"/>
    <x v="2308"/>
    <x v="0"/>
    <n v="1410000000000"/>
    <s v="Sandals"/>
    <n v="12500000000000"/>
    <n v="1"/>
    <n v="615.13"/>
    <n v="676.64300000000003"/>
    <n v="61.512999999999998"/>
  </r>
  <r>
    <s v="gid://shopify/LineItem/2158102347854"/>
    <n v="5235"/>
    <s v="United States"/>
    <s v="Miller"/>
    <s v="Culter"/>
    <x v="18"/>
    <n v="43999"/>
    <x v="39"/>
    <x v="0"/>
    <n v="4802"/>
    <x v="3830"/>
    <x v="0"/>
    <n v="150000000000"/>
    <s v="Sandals"/>
    <n v="1470000000000"/>
    <n v="1"/>
    <n v="501.53"/>
    <n v="551.68299999999999"/>
    <n v="50.152999999999999"/>
  </r>
  <r>
    <s v="gid://shopify/LineItem/2156946948174"/>
    <n v="4174"/>
    <s v="United States"/>
    <s v="Rustin"/>
    <s v="Adds"/>
    <x v="3"/>
    <n v="90534"/>
    <x v="7"/>
    <x v="0"/>
    <n v="6130"/>
    <x v="465"/>
    <x v="0"/>
    <n v="150000000000"/>
    <s v="Sandals"/>
    <n v="1470000000000"/>
    <n v="1"/>
    <n v="517.13"/>
    <n v="568.84299999999996"/>
    <n v="51.713000000000001"/>
  </r>
  <r>
    <s v="gid://shopify/LineItem/2157650608206"/>
    <n v="4896"/>
    <s v="United States"/>
    <s v="Mendy"/>
    <s v="Eccleshall"/>
    <x v="17"/>
    <n v="27286"/>
    <x v="186"/>
    <x v="0"/>
    <n v="4671"/>
    <x v="3123"/>
    <x v="0"/>
    <n v="150000000000"/>
    <s v="Sandals"/>
    <n v="1470000000000"/>
    <n v="1"/>
    <n v="497.13"/>
    <n v="546.84299999999996"/>
    <n v="49.713000000000001"/>
  </r>
  <r>
    <s v="gid://shopify/LineItem/2157070188622"/>
    <n v="4321"/>
    <s v="United States"/>
    <s v="Elana"/>
    <s v="Gaine"/>
    <x v="0"/>
    <n v="80553"/>
    <x v="51"/>
    <x v="0"/>
    <n v="2853"/>
    <x v="1472"/>
    <x v="0"/>
    <n v="150000000000"/>
    <s v="Sandals"/>
    <n v="1470000000000"/>
    <n v="1"/>
    <n v="563.92999999999995"/>
    <n v="620.32299999999998"/>
    <n v="56.393000000000001"/>
  </r>
  <r>
    <s v="gid://shopify/LineItem/2153398337614"/>
    <n v="1478"/>
    <s v="United States"/>
    <s v="Cornelius"/>
    <s v="Lipprose"/>
    <x v="9"/>
    <n v="68069"/>
    <x v="15"/>
    <x v="0"/>
    <n v="36"/>
    <x v="907"/>
    <x v="0"/>
    <n v="150000000000"/>
    <s v="Sandals"/>
    <n v="1470000000000"/>
    <n v="1"/>
    <n v="555.13"/>
    <n v="610.64300000000003"/>
    <n v="55.512999999999998"/>
  </r>
  <r>
    <s v="gid://shopify/LineItem/2153789521998"/>
    <n v="1860"/>
    <s v="United States"/>
    <s v="Ferdie"/>
    <s v="Gales"/>
    <x v="9"/>
    <n v="23006"/>
    <x v="15"/>
    <x v="0"/>
    <n v="2880"/>
    <x v="2340"/>
    <x v="0"/>
    <n v="150000000000"/>
    <s v="Sandals"/>
    <n v="1470000000000"/>
    <n v="1"/>
    <n v="477.13"/>
    <n v="524.84299999999996"/>
    <n v="47.713000000000001"/>
  </r>
  <r>
    <s v="gid://shopify/LineItem/2153125609550"/>
    <n v="1246"/>
    <s v="United States"/>
    <s v="Ariana"/>
    <s v="Storah"/>
    <x v="12"/>
    <n v="67112"/>
    <x v="391"/>
    <x v="0"/>
    <n v="6141"/>
    <x v="3831"/>
    <x v="0"/>
    <n v="169000000000"/>
    <s v="Sandals"/>
    <n v="1570000000000"/>
    <n v="1"/>
    <n v="555.13"/>
    <n v="610.64300000000003"/>
    <n v="55.512999999999998"/>
  </r>
  <r>
    <s v="gid://shopify/LineItem/2156105859150"/>
    <n v="3638"/>
    <s v="United States"/>
    <s v="Ardeen"/>
    <s v="Vivian"/>
    <x v="42"/>
    <n v="83878"/>
    <x v="221"/>
    <x v="0"/>
    <n v="3414"/>
    <x v="1848"/>
    <x v="0"/>
    <n v="150000000000"/>
    <s v="Sandals"/>
    <n v="1470000000000"/>
    <n v="1"/>
    <n v="535.13"/>
    <n v="588.64300000000003"/>
    <n v="53.512999999999998"/>
  </r>
  <r>
    <s v="gid://shopify/LineItem/2153984753742"/>
    <n v="1986"/>
    <s v="United States"/>
    <s v="Ferrell"/>
    <s v="Corradi"/>
    <x v="29"/>
    <n v="52610"/>
    <x v="167"/>
    <x v="0"/>
    <n v="5732"/>
    <x v="3832"/>
    <x v="0"/>
    <n v="1430000000000"/>
    <s v="Running Shoes"/>
    <n v="12600000000000"/>
    <n v="1"/>
    <n v="537.13"/>
    <n v="590.84299999999996"/>
    <n v="53.713000000000001"/>
  </r>
  <r>
    <s v="gid://shopify/LineItem/2158116962382"/>
    <n v="5241"/>
    <s v="United States"/>
    <s v="Moll"/>
    <s v="Cattle"/>
    <x v="17"/>
    <n v="69032"/>
    <x v="145"/>
    <x v="0"/>
    <n v="449"/>
    <x v="339"/>
    <x v="0"/>
    <n v="8624686981"/>
    <s v="Running Shoes"/>
    <n v="12400000000000"/>
    <n v="1"/>
    <n v="493.53"/>
    <n v="542.88300000000004"/>
    <n v="49.353000000000002"/>
  </r>
  <r>
    <s v="gid://shopify/LineItem/2151538065486"/>
    <n v="191"/>
    <s v="United States"/>
    <s v="Domini"/>
    <s v="Challiner"/>
    <x v="37"/>
    <n v="40008"/>
    <x v="173"/>
    <x v="0"/>
    <n v="3532"/>
    <x v="3582"/>
    <x v="0"/>
    <n v="1380000000000"/>
    <s v="Running Shoes"/>
    <n v="12400000000000"/>
    <n v="1"/>
    <n v="537.13"/>
    <n v="590.84299999999996"/>
    <n v="53.713000000000001"/>
  </r>
  <r>
    <s v="gid://shopify/LineItem/2160317399118"/>
    <n v="6490"/>
    <s v="United States"/>
    <s v="Eugen"/>
    <s v="Carwithim"/>
    <x v="0"/>
    <n v="15205"/>
    <x v="0"/>
    <x v="0"/>
    <n v="6187"/>
    <x v="3833"/>
    <x v="0"/>
    <n v="2350000000000"/>
    <s v="Running Shoes"/>
    <n v="21100000000000"/>
    <n v="1"/>
    <n v="517.53"/>
    <n v="569.28300000000002"/>
    <n v="51.753"/>
  </r>
  <r>
    <s v="gid://shopify/LineItem/2153515679822"/>
    <n v="1580"/>
    <s v="United States"/>
    <s v="Mirabel"/>
    <s v="Koppe"/>
    <x v="17"/>
    <n v="27054"/>
    <x v="323"/>
    <x v="0"/>
    <n v="2354"/>
    <x v="3834"/>
    <x v="0"/>
    <n v="6689477957"/>
    <s v="Running Shoes"/>
    <n v="22464299717"/>
    <n v="1"/>
    <n v="527.13"/>
    <n v="579.84299999999996"/>
    <n v="52.713000000000001"/>
  </r>
  <r>
    <s v="gid://shopify/LineItem/2155687018574"/>
    <n v="3262"/>
    <s v="United States"/>
    <s v="Ferdy"/>
    <s v="Gabbatiss"/>
    <x v="11"/>
    <n v="43629"/>
    <x v="18"/>
    <x v="0"/>
    <n v="6339"/>
    <x v="3835"/>
    <x v="0"/>
    <n v="150000000000"/>
    <s v="Running Shoes"/>
    <n v="1470000000000"/>
    <n v="1"/>
    <n v="555.13"/>
    <n v="610.64300000000003"/>
    <n v="55.512999999999998"/>
  </r>
  <r>
    <s v="gid://shopify/LineItem/2160418029646"/>
    <n v="6584"/>
    <s v="United States"/>
    <s v="Humberto"/>
    <s v="Kubal"/>
    <x v="15"/>
    <n v="68171"/>
    <x v="224"/>
    <x v="0"/>
    <n v="1106"/>
    <x v="1993"/>
    <x v="0"/>
    <n v="2350000000000"/>
    <s v="Cycling Shoes"/>
    <n v="21100000000000"/>
    <n v="1"/>
    <n v="537.13"/>
    <n v="590.84299999999996"/>
    <n v="53.713000000000001"/>
  </r>
  <r>
    <s v="gid://shopify/LineItem/2158704230478"/>
    <n v="5462"/>
    <s v="United States"/>
    <s v="Mohandas"/>
    <s v="Littlemore"/>
    <x v="22"/>
    <n v="69249"/>
    <x v="45"/>
    <x v="0"/>
    <n v="2041"/>
    <x v="3836"/>
    <x v="0"/>
    <n v="2350000000000"/>
    <s v="Cycling Shoes"/>
    <n v="21100000000000"/>
    <n v="1"/>
    <n v="595.92999999999995"/>
    <n v="655.52300000000002"/>
    <n v="59.593000000000004"/>
  </r>
  <r>
    <s v="gid://shopify/LineItem/2157021102158"/>
    <n v="4242"/>
    <s v="United States"/>
    <s v="Averil"/>
    <s v="Creigan"/>
    <x v="0"/>
    <n v="16930"/>
    <x v="97"/>
    <x v="0"/>
    <n v="522"/>
    <x v="1648"/>
    <x v="0"/>
    <n v="2340000000000"/>
    <s v="Cycling Shoes"/>
    <n v="21100000000000"/>
    <n v="1"/>
    <n v="537.13"/>
    <n v="590.84299999999996"/>
    <n v="53.713000000000001"/>
  </r>
  <r>
    <s v="gid://shopify/LineItem/2156025544782"/>
    <n v="3580"/>
    <s v="United States"/>
    <s v="Dominique"/>
    <s v="Dron"/>
    <x v="17"/>
    <n v="31632"/>
    <x v="102"/>
    <x v="0"/>
    <n v="5525"/>
    <x v="3837"/>
    <x v="0"/>
    <n v="1780000000000"/>
    <s v="Cycling Shoes"/>
    <n v="17600000000000"/>
    <n v="1"/>
    <n v="527.13"/>
    <n v="579.84299999999996"/>
    <n v="52.713000000000001"/>
  </r>
  <r>
    <s v="gid://shopify/LineItem/2161392877646"/>
    <n v="7361"/>
    <s v="United States"/>
    <s v="Grier"/>
    <s v="Iglesias"/>
    <x v="2"/>
    <n v="6183"/>
    <x v="16"/>
    <x v="0"/>
    <n v="2387"/>
    <x v="3838"/>
    <x v="0"/>
    <n v="1380000000000"/>
    <s v="Cycling Shoes"/>
    <n v="12400000000000"/>
    <n v="1"/>
    <n v="497.13"/>
    <n v="546.84299999999996"/>
    <n v="49.713000000000001"/>
  </r>
  <r>
    <s v="gid://shopify/LineItem/2157928054862"/>
    <n v="5111"/>
    <s v="United States"/>
    <s v="Rosabel"/>
    <s v="Chrispin"/>
    <x v="11"/>
    <n v="66169"/>
    <x v="18"/>
    <x v="0"/>
    <n v="6382"/>
    <x v="1322"/>
    <x v="0"/>
    <n v="1380000000000"/>
    <s v="Cycling Shoes"/>
    <n v="12400000000000"/>
    <n v="1"/>
    <n v="485.53"/>
    <n v="534.08299999999997"/>
    <n v="48.552999999999997"/>
  </r>
  <r>
    <s v="gid://shopify/LineItem/2160788570190"/>
    <n v="6917"/>
    <s v="United States"/>
    <s v="Bernadette"/>
    <s v="McSperron"/>
    <x v="0"/>
    <n v="85238"/>
    <x v="0"/>
    <x v="0"/>
    <n v="165"/>
    <x v="129"/>
    <x v="0"/>
    <n v="1380000000000"/>
    <s v="Cycling Shoes"/>
    <n v="12400000000000"/>
    <n v="1"/>
    <n v="497.13"/>
    <n v="546.84299999999996"/>
    <n v="49.713000000000001"/>
  </r>
  <r>
    <s v="gid://shopify/LineItem/2152475263054"/>
    <n v="877"/>
    <s v="United States"/>
    <s v="Ruperto"/>
    <s v="Litton"/>
    <x v="2"/>
    <n v="4671"/>
    <x v="197"/>
    <x v="0"/>
    <n v="4953"/>
    <x v="222"/>
    <x v="0"/>
    <n v="1430000000000"/>
    <s v="Cycling Shoes"/>
    <n v="12600000000000"/>
    <n v="1"/>
    <n v="537.13"/>
    <n v="590.84299999999996"/>
    <n v="53.713000000000001"/>
  </r>
  <r>
    <s v="gid://shopify/LineItem/2155915739214"/>
    <n v="3489"/>
    <s v="United States"/>
    <s v="Fidel"/>
    <s v="Soaper"/>
    <x v="0"/>
    <n v="42360"/>
    <x v="291"/>
    <x v="0"/>
    <n v="557"/>
    <x v="3141"/>
    <x v="0"/>
    <n v="1430000000000"/>
    <s v="Cycling Shoes"/>
    <n v="12600000000000"/>
    <n v="1"/>
    <n v="723.13"/>
    <n v="795.44299999999998"/>
    <n v="72.313000000000002"/>
  </r>
  <r>
    <s v="gid://shopify/LineItem/2154038034510"/>
    <n v="2009"/>
    <s v="United States"/>
    <s v="Idaline"/>
    <s v="Extall"/>
    <x v="16"/>
    <n v="19175"/>
    <x v="34"/>
    <x v="0"/>
    <n v="2531"/>
    <x v="3839"/>
    <x v="0"/>
    <n v="1430000000000"/>
    <s v="Cycling Shoes"/>
    <n v="12600000000000"/>
    <n v="1"/>
    <n v="666.33"/>
    <n v="732.96299999999997"/>
    <n v="66.632999999999996"/>
  </r>
  <r>
    <s v="gid://shopify/LineItem/2156870336590"/>
    <n v="4164"/>
    <s v="United States"/>
    <s v="Daveta"/>
    <s v="Iggulden"/>
    <x v="6"/>
    <n v="61897"/>
    <x v="81"/>
    <x v="0"/>
    <n v="5927"/>
    <x v="3840"/>
    <x v="0"/>
    <n v="1430000000000"/>
    <s v="Cycling Shoes"/>
    <n v="12600000000000"/>
    <n v="1"/>
    <n v="595.92999999999995"/>
    <n v="655.52300000000002"/>
    <n v="59.593000000000004"/>
  </r>
  <r>
    <s v="gid://shopify/LineItem/2159752413262"/>
    <n v="6150"/>
    <s v="United States"/>
    <s v="Laurent"/>
    <s v="Fletcher"/>
    <x v="23"/>
    <n v="19058"/>
    <x v="216"/>
    <x v="0"/>
    <n v="2723"/>
    <x v="289"/>
    <x v="0"/>
    <n v="1410000000000"/>
    <s v="Cycling Shoes"/>
    <n v="12500000000000"/>
    <n v="1"/>
    <n v="485.53"/>
    <n v="534.08299999999997"/>
    <n v="48.552999999999997"/>
  </r>
  <r>
    <s v="gid://shopify/LineItem/2153557393486"/>
    <n v="1626"/>
    <s v="United States"/>
    <s v="Rusty"/>
    <s v="Burne"/>
    <x v="30"/>
    <n v="69489"/>
    <x v="71"/>
    <x v="0"/>
    <n v="2561"/>
    <x v="3841"/>
    <x v="0"/>
    <n v="2340000000000"/>
    <s v="Cycling Shoes"/>
    <n v="21100000000000"/>
    <n v="1"/>
    <n v="537.13"/>
    <n v="590.84299999999996"/>
    <n v="53.713000000000001"/>
  </r>
  <r>
    <s v="gid://shopify/LineItem/2157401407566"/>
    <n v="4694"/>
    <s v="United States"/>
    <s v="Bernhard"/>
    <s v="Rawls"/>
    <x v="0"/>
    <n v="33832"/>
    <x v="85"/>
    <x v="0"/>
    <n v="1573"/>
    <x v="3842"/>
    <x v="0"/>
    <n v="2350000000000"/>
    <s v="Cycling Shoes"/>
    <n v="21100000000000"/>
    <n v="1"/>
    <n v="625.13"/>
    <n v="687.64300000000003"/>
    <n v="62.512999999999998"/>
  </r>
  <r>
    <s v="gid://shopify/LineItem/2157644841038"/>
    <n v="4893"/>
    <s v="United States"/>
    <s v="Anselma"/>
    <s v="Brownscombe"/>
    <x v="8"/>
    <n v="46493"/>
    <x v="157"/>
    <x v="0"/>
    <n v="4200"/>
    <x v="3843"/>
    <x v="0"/>
    <n v="2350000000000"/>
    <s v="Cycling Shoes"/>
    <n v="21100000000000"/>
    <n v="1"/>
    <n v="527.13"/>
    <n v="579.84299999999996"/>
    <n v="52.713000000000001"/>
  </r>
  <r>
    <s v="gid://shopify/LineItem/2154548920398"/>
    <n v="2358"/>
    <s v="United States"/>
    <s v="Clyve"/>
    <s v="Wansbury"/>
    <x v="28"/>
    <n v="18954"/>
    <x v="207"/>
    <x v="0"/>
    <n v="5619"/>
    <x v="3808"/>
    <x v="0"/>
    <n v="1410000000000"/>
    <s v="Cycling Shoes"/>
    <n v="12500000000000"/>
    <n v="1"/>
    <n v="497.13"/>
    <n v="546.84299999999996"/>
    <n v="49.713000000000001"/>
  </r>
  <r>
    <s v="gid://shopify/LineItem/2155223154766"/>
    <n v="3062"/>
    <s v="United States"/>
    <s v="Odille"/>
    <s v="Petri"/>
    <x v="3"/>
    <n v="52056"/>
    <x v="4"/>
    <x v="0"/>
    <n v="2088"/>
    <x v="2464"/>
    <x v="0"/>
    <n v="1380000000000"/>
    <s v="Cycling Shoes"/>
    <n v="12400000000000"/>
    <n v="1"/>
    <n v="497.13"/>
    <n v="546.84299999999996"/>
    <n v="49.713000000000001"/>
  </r>
  <r>
    <s v="gid://shopify/LineItem/2155215290446"/>
    <n v="3055"/>
    <s v="United States"/>
    <s v="Odelinda"/>
    <s v="Hesse"/>
    <x v="6"/>
    <n v="87512"/>
    <x v="104"/>
    <x v="0"/>
    <n v="3585"/>
    <x v="1809"/>
    <x v="0"/>
    <n v="1380000000000"/>
    <s v="Cycling Shoes"/>
    <n v="12400000000000"/>
    <n v="1"/>
    <n v="485.53"/>
    <n v="534.08299999999997"/>
    <n v="48.552999999999997"/>
  </r>
  <r>
    <s v="gid://shopify/LineItem/2160577740878"/>
    <n v="6734"/>
    <s v="United States"/>
    <s v="Orelie"/>
    <s v="Fitzmaurice"/>
    <x v="28"/>
    <n v="27040"/>
    <x v="207"/>
    <x v="0"/>
    <n v="587"/>
    <x v="2383"/>
    <x v="0"/>
    <n v="6964674693"/>
    <s v="Cycling Shoes"/>
    <n v="24039256773"/>
    <n v="1"/>
    <n v="563.92999999999995"/>
    <n v="620.32299999999998"/>
    <n v="56.393000000000001"/>
  </r>
  <r>
    <s v="gid://shopify/LineItem/2155147067470"/>
    <n v="2984"/>
    <s v="United States"/>
    <s v="Nance"/>
    <s v="Wrighton"/>
    <x v="6"/>
    <n v="5235"/>
    <x v="140"/>
    <x v="0"/>
    <n v="219"/>
    <x v="20"/>
    <x v="0"/>
    <n v="1380000000000"/>
    <s v="Cycling Shoes"/>
    <n v="12500000000000"/>
    <n v="1"/>
    <n v="571.13"/>
    <n v="628.24300000000005"/>
    <n v="57.113"/>
  </r>
  <r>
    <s v="gid://shopify/LineItem/2156037537870"/>
    <n v="3593"/>
    <s v="United States"/>
    <s v="Aleece"/>
    <s v="Idiens"/>
    <x v="18"/>
    <n v="98667"/>
    <x v="444"/>
    <x v="0"/>
    <n v="3719"/>
    <x v="3844"/>
    <x v="0"/>
    <n v="1380000000000"/>
    <s v="Cycling Shoes"/>
    <n v="12400000000000"/>
    <n v="1"/>
    <n v="493.53"/>
    <n v="542.88300000000004"/>
    <n v="49.353000000000002"/>
  </r>
  <r>
    <s v="gid://shopify/LineItem/2157514489934"/>
    <n v="4784"/>
    <s v="United States"/>
    <s v="Graig"/>
    <s v="Mercer"/>
    <x v="4"/>
    <n v="98724"/>
    <x v="43"/>
    <x v="0"/>
    <n v="1772"/>
    <x v="1331"/>
    <x v="0"/>
    <n v="1430000000000"/>
    <s v="Cycling Shoes"/>
    <n v="12600000000000"/>
    <n v="1"/>
    <n v="579.92999999999995"/>
    <n v="637.923"/>
    <n v="57.993000000000002"/>
  </r>
  <r>
    <s v="gid://shopify/LineItem/2160286105678"/>
    <n v="6461"/>
    <s v="United States"/>
    <s v="Arthur"/>
    <s v="Cuckoo"/>
    <x v="11"/>
    <n v="63089"/>
    <x v="99"/>
    <x v="0"/>
    <n v="6437"/>
    <x v="1808"/>
    <x v="0"/>
    <n v="1380000000000"/>
    <s v="Cycling Shoes"/>
    <n v="12400000000000"/>
    <n v="1"/>
    <n v="509.53"/>
    <n v="560.48299999999995"/>
    <n v="50.953000000000003"/>
  </r>
  <r>
    <s v="gid://shopify/LineItem/2160540319822"/>
    <n v="6706"/>
    <s v="United States"/>
    <s v="Renell"/>
    <s v="Scamaden"/>
    <x v="25"/>
    <n v="4949"/>
    <x v="328"/>
    <x v="0"/>
    <n v="2570"/>
    <x v="888"/>
    <x v="0"/>
    <n v="1380000000000"/>
    <s v="Cycling Shoes"/>
    <n v="12400000000000"/>
    <n v="1"/>
    <n v="509.53"/>
    <n v="560.48299999999995"/>
    <n v="50.953000000000003"/>
  </r>
  <r>
    <s v="gid://shopify/LineItem/2159638020174"/>
    <n v="6059"/>
    <s v="United States"/>
    <s v="Anthony"/>
    <s v="Georgelin"/>
    <x v="11"/>
    <n v="73639"/>
    <x v="25"/>
    <x v="0"/>
    <n v="4734"/>
    <x v="2976"/>
    <x v="0"/>
    <n v="2350000000000"/>
    <s v="Cycling Shoes"/>
    <n v="21100000000000"/>
    <n v="1"/>
    <n v="537.13"/>
    <n v="590.84299999999996"/>
    <n v="53.713000000000001"/>
  </r>
  <r>
    <s v="gid://shopify/LineItem/2151572471886"/>
    <n v="230"/>
    <s v="United States"/>
    <s v="Wain"/>
    <s v="Hallad"/>
    <x v="17"/>
    <n v="31871"/>
    <x v="230"/>
    <x v="0"/>
    <n v="1902"/>
    <x v="764"/>
    <x v="0"/>
    <n v="1420000000000"/>
    <s v="Cycling Shoes"/>
    <n v="12600000000000"/>
    <n v="1"/>
    <n v="537.13"/>
    <n v="590.84299999999996"/>
    <n v="53.713000000000001"/>
  </r>
  <r>
    <s v="gid://shopify/LineItem/2160669163598"/>
    <n v="6810"/>
    <s v="United States"/>
    <s v="Juanita"/>
    <s v="Frayling"/>
    <x v="14"/>
    <n v="72920"/>
    <x v="377"/>
    <x v="0"/>
    <n v="5037"/>
    <x v="3845"/>
    <x v="0"/>
    <n v="1420000000000"/>
    <s v="Cycling Shoes"/>
    <n v="12600000000000"/>
    <n v="1"/>
    <n v="517.53"/>
    <n v="569.28300000000002"/>
    <n v="51.753"/>
  </r>
  <r>
    <s v="gid://shopify/LineItem/2157078675534"/>
    <n v="4339"/>
    <s v="United States"/>
    <s v="Charlot"/>
    <s v="Gunner"/>
    <x v="1"/>
    <n v="97877"/>
    <x v="176"/>
    <x v="0"/>
    <n v="4561"/>
    <x v="1990"/>
    <x v="0"/>
    <n v="150000000000"/>
    <s v="Cycling Shoes"/>
    <n v="1470000000000"/>
    <n v="1"/>
    <n v="497.13"/>
    <n v="546.84299999999996"/>
    <n v="49.713000000000001"/>
  </r>
  <r>
    <s v="gid://shopify/LineItem/2151502544974"/>
    <n v="142"/>
    <s v="United States"/>
    <s v="Hilliary"/>
    <s v="Haselhurst"/>
    <x v="28"/>
    <n v="4938"/>
    <x v="207"/>
    <x v="0"/>
    <n v="3016"/>
    <x v="3846"/>
    <x v="0"/>
    <n v="1780000000000"/>
    <s v="Cycling Shoes"/>
    <n v="17600000000000"/>
    <n v="1"/>
    <n v="537.13"/>
    <n v="590.84299999999996"/>
    <n v="53.713000000000001"/>
  </r>
  <r>
    <s v="gid://shopify/LineItem/2154050256974"/>
    <n v="2013"/>
    <s v="United States"/>
    <s v="Diannne"/>
    <s v="Ivanchenkov"/>
    <x v="6"/>
    <n v="78562"/>
    <x v="140"/>
    <x v="0"/>
    <n v="331"/>
    <x v="3847"/>
    <x v="0"/>
    <n v="1780000000000"/>
    <s v="Cycling Shoes"/>
    <n v="17600000000000"/>
    <n v="1"/>
    <n v="517.53"/>
    <n v="569.28300000000002"/>
    <n v="51.753"/>
  </r>
  <r>
    <s v="gid://shopify/LineItem/2154905632846"/>
    <n v="2718"/>
    <s v="United States"/>
    <s v="Minerva"/>
    <s v="Dybbe"/>
    <x v="2"/>
    <n v="84482"/>
    <x v="16"/>
    <x v="0"/>
    <n v="4577"/>
    <x v="1033"/>
    <x v="0"/>
    <n v="1780000000000"/>
    <s v="Cycling Shoes"/>
    <n v="17600000000000"/>
    <n v="1"/>
    <n v="517.53"/>
    <n v="569.28300000000002"/>
    <n v="51.753"/>
  </r>
  <r>
    <s v="gid://shopify/LineItem/2159737667662"/>
    <n v="6137"/>
    <s v="United States"/>
    <s v="Eddy"/>
    <s v="Gehringer"/>
    <x v="26"/>
    <n v="59766"/>
    <x v="344"/>
    <x v="0"/>
    <n v="2523"/>
    <x v="3848"/>
    <x v="0"/>
    <n v="1780000000000"/>
    <s v="Cycling Shoes"/>
    <n v="17600000000000"/>
    <n v="1"/>
    <n v="517.53"/>
    <n v="569.28300000000002"/>
    <n v="51.753"/>
  </r>
  <r>
    <s v="gid://shopify/LineItem/2152320532558"/>
    <n v="777"/>
    <s v="United States"/>
    <s v="Olivero"/>
    <s v="Le Blond"/>
    <x v="6"/>
    <n v="94913"/>
    <x v="140"/>
    <x v="0"/>
    <n v="5880"/>
    <x v="3849"/>
    <x v="0"/>
    <n v="1430000000000"/>
    <s v="Cycling Shoes"/>
    <n v="12600000000000"/>
    <n v="1"/>
    <n v="595.92999999999995"/>
    <n v="655.52300000000002"/>
    <n v="59.593000000000004"/>
  </r>
  <r>
    <s v="gid://shopify/LineItem/2161215144014"/>
    <n v="7249"/>
    <s v="United States"/>
    <s v="Penn"/>
    <s v="Gorse"/>
    <x v="6"/>
    <n v="51982"/>
    <x v="274"/>
    <x v="0"/>
    <n v="874"/>
    <x v="3850"/>
    <x v="0"/>
    <n v="1430000000000"/>
    <s v="Cycling Shoes"/>
    <n v="12600000000000"/>
    <n v="1"/>
    <n v="517.53"/>
    <n v="569.28300000000002"/>
    <n v="51.753"/>
  </r>
  <r>
    <s v="gid://shopify/LineItem/2160594518094"/>
    <n v="6749"/>
    <s v="United States"/>
    <s v="Leila"/>
    <s v="Ettery"/>
    <x v="17"/>
    <n v="45411"/>
    <x v="186"/>
    <x v="0"/>
    <n v="6339"/>
    <x v="2526"/>
    <x v="0"/>
    <n v="1380000000000"/>
    <s v="Cycling Shoes"/>
    <n v="12400000000000"/>
    <n v="1"/>
    <n v="635.13"/>
    <n v="698.64300000000003"/>
    <n v="63.512999999999998"/>
  </r>
  <r>
    <s v="gid://shopify/LineItem/2153862332494"/>
    <n v="1911"/>
    <s v="United States"/>
    <s v="Alessandro"/>
    <s v="Weeks"/>
    <x v="11"/>
    <n v="34766"/>
    <x v="25"/>
    <x v="0"/>
    <n v="6011"/>
    <x v="1194"/>
    <x v="0"/>
    <n v="150000000000"/>
    <s v="Cycling Shoes"/>
    <n v="1470000000000"/>
    <n v="1"/>
    <n v="497.13"/>
    <n v="546.84299999999996"/>
    <n v="49.713000000000001"/>
  </r>
  <r>
    <s v="gid://shopify/LineItem/2160684564558"/>
    <n v="6822"/>
    <s v="United States"/>
    <s v="Peggi"/>
    <s v="Tonry"/>
    <x v="6"/>
    <n v="74835"/>
    <x v="9"/>
    <x v="0"/>
    <n v="3230"/>
    <x v="3851"/>
    <x v="0"/>
    <n v="150000000000"/>
    <s v="Cycling Shoes"/>
    <n v="1470000000000"/>
    <n v="1"/>
    <n v="485.53"/>
    <n v="534.08299999999997"/>
    <n v="48.552999999999997"/>
  </r>
  <r>
    <s v="gid://shopify/LineItem/2153081438286"/>
    <n v="1205"/>
    <s v="United States"/>
    <s v="Starla"/>
    <s v="Keddey"/>
    <x v="25"/>
    <n v="40322"/>
    <x v="210"/>
    <x v="0"/>
    <n v="5971"/>
    <x v="2709"/>
    <x v="0"/>
    <n v="1420000000000"/>
    <s v="Cycling Shoes"/>
    <n v="12600000000000"/>
    <n v="1"/>
    <n v="571.92999999999995"/>
    <n v="629.12300000000005"/>
    <n v="57.192999999999998"/>
  </r>
  <r>
    <s v="gid://shopify/LineItem/2161079910478"/>
    <n v="7136"/>
    <s v="United States"/>
    <s v="Vicki"/>
    <s v="Spring"/>
    <x v="46"/>
    <n v="6693"/>
    <x v="327"/>
    <x v="0"/>
    <n v="5150"/>
    <x v="3852"/>
    <x v="0"/>
    <n v="2350000000000"/>
    <s v="Cycling Shoes"/>
    <n v="21100000000000"/>
    <n v="1"/>
    <n v="537.13"/>
    <n v="590.84299999999996"/>
    <n v="53.713000000000001"/>
  </r>
  <r>
    <s v="gid://shopify/LineItem/2161236967502"/>
    <n v="7270"/>
    <s v="United States"/>
    <s v="Laird"/>
    <s v="Burtonwood"/>
    <x v="33"/>
    <n v="85720"/>
    <x v="119"/>
    <x v="0"/>
    <n v="1451"/>
    <x v="3545"/>
    <x v="0"/>
    <n v="2350000000000"/>
    <s v="Cycling Shoes"/>
    <n v="21100000000000"/>
    <n v="1"/>
    <n v="665.13"/>
    <n v="731.64300000000003"/>
    <n v="66.513000000000005"/>
  </r>
  <r>
    <s v="gid://shopify/LineItem/2159445278798"/>
    <n v="5940"/>
    <s v="United States"/>
    <s v="Phillida"/>
    <s v="Scudamore"/>
    <x v="2"/>
    <n v="25831"/>
    <x v="172"/>
    <x v="0"/>
    <n v="2571"/>
    <x v="3853"/>
    <x v="0"/>
    <n v="2350000000000"/>
    <s v="Cycling Shoes"/>
    <n v="21100000000000"/>
    <n v="1"/>
    <n v="517.53"/>
    <n v="569.28300000000002"/>
    <n v="51.753"/>
  </r>
  <r>
    <s v="gid://shopify/LineItem/2157033390158"/>
    <n v="4266"/>
    <s v="United States"/>
    <s v="Agatha"/>
    <s v="Bocken"/>
    <x v="11"/>
    <n v="64066"/>
    <x v="18"/>
    <x v="0"/>
    <n v="1858"/>
    <x v="3854"/>
    <x v="0"/>
    <n v="2340000000000"/>
    <s v="Cycling Shoes"/>
    <n v="21100000000000"/>
    <n v="1"/>
    <n v="537.13"/>
    <n v="590.84299999999996"/>
    <n v="53.713000000000001"/>
  </r>
  <r>
    <s v="gid://shopify/LineItem/2155158306894"/>
    <n v="2997"/>
    <s v="United States"/>
    <s v="Molli"/>
    <s v="Mathes"/>
    <x v="2"/>
    <n v="17514"/>
    <x v="120"/>
    <x v="0"/>
    <n v="1642"/>
    <x v="3855"/>
    <x v="0"/>
    <n v="2340000000000"/>
    <s v="Cycling Shoes"/>
    <n v="21100000000000"/>
    <n v="1"/>
    <n v="517.53"/>
    <n v="569.28300000000002"/>
    <n v="51.753"/>
  </r>
  <r>
    <s v="gid://shopify/LineItem/2158716780622"/>
    <n v="5466"/>
    <s v="United States"/>
    <s v="Morie"/>
    <s v="Toth"/>
    <x v="26"/>
    <n v="53753"/>
    <x v="55"/>
    <x v="0"/>
    <n v="3409"/>
    <x v="3856"/>
    <x v="0"/>
    <n v="2350000000000"/>
    <s v="Cycling Shoes"/>
    <n v="21100000000000"/>
    <n v="1"/>
    <n v="635.13"/>
    <n v="698.64300000000003"/>
    <n v="63.512999999999998"/>
  </r>
  <r>
    <s v="gid://shopify/LineItem/2159448621134"/>
    <n v="5941"/>
    <s v="United States"/>
    <s v="Janine"/>
    <s v="Kruszelnicki"/>
    <x v="26"/>
    <n v="688"/>
    <x v="344"/>
    <x v="0"/>
    <n v="3946"/>
    <x v="3857"/>
    <x v="0"/>
    <n v="2350000000000"/>
    <s v="Cycling Shoes"/>
    <n v="21100000000000"/>
    <n v="1"/>
    <n v="579.92999999999995"/>
    <n v="637.923"/>
    <n v="57.993000000000002"/>
  </r>
  <r>
    <s v="gid://shopify/LineItem/2159198896206"/>
    <n v="5775"/>
    <s v="United States"/>
    <s v="Helaina"/>
    <s v="McGurk"/>
    <x v="31"/>
    <n v="49399"/>
    <x v="74"/>
    <x v="0"/>
    <n v="2448"/>
    <x v="1372"/>
    <x v="0"/>
    <n v="1430000000000"/>
    <s v="Cycling Shoes"/>
    <n v="12600000000000"/>
    <n v="1"/>
    <n v="517.53"/>
    <n v="569.28300000000002"/>
    <n v="51.753"/>
  </r>
  <r>
    <s v="gid://shopify/LineItem/2161155768398"/>
    <n v="7194"/>
    <s v="United States"/>
    <s v="Juli"/>
    <s v="Beard"/>
    <x v="6"/>
    <n v="4278"/>
    <x v="289"/>
    <x v="0"/>
    <n v="4792"/>
    <x v="596"/>
    <x v="0"/>
    <n v="1430000000000"/>
    <s v="Cycling Shoes"/>
    <n v="12600000000000"/>
    <n v="1"/>
    <n v="959.13"/>
    <n v="1055.0429999999999"/>
    <n v="95.912999999999997"/>
  </r>
  <r>
    <s v="gid://shopify/LineItem/2155321884750"/>
    <n v="3128"/>
    <s v="United States"/>
    <s v="Danila"/>
    <s v="Montes"/>
    <x v="0"/>
    <n v="11179"/>
    <x v="51"/>
    <x v="0"/>
    <n v="2067"/>
    <x v="2492"/>
    <x v="0"/>
    <n v="2340000000000"/>
    <s v="Cycling Shoes"/>
    <n v="21100000000000"/>
    <n v="1"/>
    <n v="763.13"/>
    <n v="839.44299999999998"/>
    <n v="76.313000000000002"/>
  </r>
  <r>
    <s v="gid://shopify/LineItem/2155779915854"/>
    <n v="3352"/>
    <s v="United States"/>
    <s v="Vannie"/>
    <s v="Cowing"/>
    <x v="37"/>
    <n v="72772"/>
    <x v="193"/>
    <x v="0"/>
    <n v="3975"/>
    <x v="3858"/>
    <x v="0"/>
    <n v="2340000000000"/>
    <s v="Cycling Shoes"/>
    <n v="21100000000000"/>
    <n v="1"/>
    <n v="537.13"/>
    <n v="590.84299999999996"/>
    <n v="53.713000000000001"/>
  </r>
  <r>
    <s v="gid://shopify/LineItem/2154772824142"/>
    <n v="2595"/>
    <s v="United States"/>
    <s v="Jerrine"/>
    <s v="Fetherby"/>
    <x v="15"/>
    <n v="63278"/>
    <x v="36"/>
    <x v="0"/>
    <n v="4721"/>
    <x v="3611"/>
    <x v="0"/>
    <n v="2340000000000"/>
    <s v="Cycling Shoes"/>
    <n v="21100000000000"/>
    <n v="1"/>
    <n v="517.53"/>
    <n v="569.28300000000002"/>
    <n v="51.753"/>
  </r>
  <r>
    <s v="gid://shopify/LineItem/2157651394638"/>
    <n v="4899"/>
    <s v="United States"/>
    <s v="Etti"/>
    <s v="Hanton"/>
    <x v="20"/>
    <n v="53753"/>
    <x v="42"/>
    <x v="0"/>
    <n v="5724"/>
    <x v="1129"/>
    <x v="0"/>
    <n v="1380000000000"/>
    <s v="Cycling Shoes"/>
    <n v="12400000000000"/>
    <n v="1"/>
    <n v="485.53"/>
    <n v="534.08299999999997"/>
    <n v="48.552999999999997"/>
  </r>
  <r>
    <s v="gid://shopify/LineItem/2157654016078"/>
    <n v="4905"/>
    <s v="United States"/>
    <s v="Chrysa"/>
    <s v="Elcoux"/>
    <x v="9"/>
    <n v="23185"/>
    <x v="15"/>
    <x v="0"/>
    <n v="3920"/>
    <x v="3264"/>
    <x v="0"/>
    <n v="1380000000000"/>
    <s v="Cycling Shoes"/>
    <n v="12400000000000"/>
    <n v="1"/>
    <n v="497.13"/>
    <n v="546.84299999999996"/>
    <n v="49.713000000000001"/>
  </r>
  <r>
    <s v="gid://shopify/LineItem/2151461814350"/>
    <n v="114"/>
    <s v="United States"/>
    <s v="Tracy"/>
    <s v="Pensom"/>
    <x v="17"/>
    <n v="61070"/>
    <x v="340"/>
    <x v="0"/>
    <n v="6110"/>
    <x v="2581"/>
    <x v="0"/>
    <n v="1430000000000"/>
    <s v="Cycling Shoes"/>
    <n v="12600000000000"/>
    <n v="1"/>
    <n v="537.13"/>
    <n v="590.84299999999996"/>
    <n v="53.713000000000001"/>
  </r>
  <r>
    <s v="gid://shopify/LineItem/2154473750606"/>
    <n v="2262"/>
    <s v="United States"/>
    <s v="Abra"/>
    <s v="Sleit"/>
    <x v="24"/>
    <n v="72575"/>
    <x v="78"/>
    <x v="0"/>
    <n v="5683"/>
    <x v="660"/>
    <x v="0"/>
    <n v="1430000000000"/>
    <s v="Cycling Shoes"/>
    <n v="12600000000000"/>
    <n v="1"/>
    <n v="587.92999999999995"/>
    <n v="646.72299999999996"/>
    <n v="58.792999999999999"/>
  </r>
  <r>
    <s v="gid://shopify/LineItem/2161147773006"/>
    <n v="7183"/>
    <s v="United States"/>
    <s v="Reena"/>
    <s v="Went"/>
    <x v="20"/>
    <n v="65779"/>
    <x v="42"/>
    <x v="0"/>
    <n v="681"/>
    <x v="3859"/>
    <x v="0"/>
    <n v="1410000000000"/>
    <s v="Cycling Shoes"/>
    <n v="12500000000000"/>
    <n v="1"/>
    <n v="577.13"/>
    <n v="634.84299999999996"/>
    <n v="57.713000000000001"/>
  </r>
  <r>
    <s v="gid://shopify/LineItem/2158948974670"/>
    <n v="5604"/>
    <s v="United States"/>
    <s v="Parsifal"/>
    <s v="Tampin"/>
    <x v="19"/>
    <n v="98881"/>
    <x v="40"/>
    <x v="0"/>
    <n v="999"/>
    <x v="160"/>
    <x v="0"/>
    <n v="1390000000000"/>
    <s v="Cycling Shoes"/>
    <n v="12500000000000"/>
    <n v="1"/>
    <n v="517.53"/>
    <n v="569.28300000000002"/>
    <n v="51.753"/>
  </r>
  <r>
    <s v="gid://shopify/LineItem/2161225171022"/>
    <n v="7257"/>
    <s v="United States"/>
    <s v="Bertha"/>
    <s v="Cordeiro"/>
    <x v="11"/>
    <n v="1740"/>
    <x v="234"/>
    <x v="0"/>
    <n v="6340"/>
    <x v="3860"/>
    <x v="0"/>
    <n v="1390000000000"/>
    <s v="Cycling Shoes"/>
    <n v="12500000000000"/>
    <n v="1"/>
    <n v="537.13"/>
    <n v="590.84299999999996"/>
    <n v="53.713000000000001"/>
  </r>
  <r>
    <s v="gid://shopify/LineItem/2157608599630"/>
    <n v="4861"/>
    <s v="United States"/>
    <s v="Fiona"/>
    <s v="Bursell"/>
    <x v="31"/>
    <n v="44519"/>
    <x v="79"/>
    <x v="0"/>
    <n v="201"/>
    <x v="1599"/>
    <x v="0"/>
    <n v="2340000000000"/>
    <s v="Cycling Shoes"/>
    <n v="21100000000000"/>
    <n v="1"/>
    <n v="635.13"/>
    <n v="698.64300000000003"/>
    <n v="63.512999999999998"/>
  </r>
  <r>
    <s v="gid://shopify/LineItem/2159500755022"/>
    <n v="5978"/>
    <s v="United States"/>
    <s v="Minny"/>
    <s v="Notti"/>
    <x v="14"/>
    <n v="43067"/>
    <x v="150"/>
    <x v="0"/>
    <n v="4618"/>
    <x v="3861"/>
    <x v="0"/>
    <n v="2340000000000"/>
    <s v="Cycling Shoes"/>
    <n v="21100000000000"/>
    <n v="1"/>
    <n v="517.53"/>
    <n v="569.28300000000002"/>
    <n v="51.753"/>
  </r>
  <r>
    <s v="gid://shopify/LineItem/2160628531278"/>
    <n v="6778"/>
    <s v="United States"/>
    <s v="Christophorus"/>
    <s v="Rising"/>
    <x v="6"/>
    <n v="92369"/>
    <x v="14"/>
    <x v="0"/>
    <n v="4175"/>
    <x v="3862"/>
    <x v="0"/>
    <n v="2340000000000"/>
    <s v="Cycling Shoes"/>
    <n v="21100000000000"/>
    <n v="1"/>
    <n v="517.53"/>
    <n v="569.28300000000002"/>
    <n v="51.753"/>
  </r>
  <r>
    <s v="gid://shopify/LineItem/2158041202766"/>
    <n v="5202"/>
    <s v="United States"/>
    <s v="Amabelle"/>
    <s v="Cogger"/>
    <x v="19"/>
    <n v="40314"/>
    <x v="40"/>
    <x v="0"/>
    <n v="2224"/>
    <x v="3556"/>
    <x v="0"/>
    <n v="8624691653"/>
    <s v="Cycling Shoes"/>
    <n v="36980511109"/>
    <n v="1"/>
    <n v="555.13"/>
    <n v="610.64300000000003"/>
    <n v="55.512999999999998"/>
  </r>
  <r>
    <s v="gid://shopify/LineItem/2160291020878"/>
    <n v="6469"/>
    <s v="United States"/>
    <s v="Gerik"/>
    <s v="Hooban"/>
    <x v="17"/>
    <n v="66207"/>
    <x v="38"/>
    <x v="0"/>
    <n v="597"/>
    <x v="527"/>
    <x v="0"/>
    <n v="1380000000000"/>
    <s v="Cycling Shoes"/>
    <n v="12400000000000"/>
    <n v="1"/>
    <n v="497.13"/>
    <n v="546.84299999999996"/>
    <n v="49.713000000000001"/>
  </r>
  <r>
    <s v="gid://shopify/LineItem/2151545929806"/>
    <n v="203"/>
    <s v="United States"/>
    <s v="Bobette"/>
    <s v="Authers"/>
    <x v="0"/>
    <n v="62854"/>
    <x v="75"/>
    <x v="0"/>
    <n v="479"/>
    <x v="708"/>
    <x v="0"/>
    <n v="1380000000000"/>
    <s v="Cycling Shoes"/>
    <n v="12400000000000"/>
    <n v="1"/>
    <n v="625.13"/>
    <n v="687.64300000000003"/>
    <n v="62.512999999999998"/>
  </r>
  <r>
    <s v="gid://shopify/LineItem/2151825244238"/>
    <n v="444"/>
    <s v="United States"/>
    <s v="Agnella"/>
    <s v="Safont"/>
    <x v="6"/>
    <n v="15370"/>
    <x v="445"/>
    <x v="0"/>
    <n v="4803"/>
    <x v="2690"/>
    <x v="0"/>
    <n v="1380000000000"/>
    <s v="Cycling Shoes"/>
    <n v="12400000000000"/>
    <n v="1"/>
    <n v="605.13"/>
    <n v="665.64300000000003"/>
    <n v="60.512999999999998"/>
  </r>
  <r>
    <s v="gid://shopify/LineItem/2157231341646"/>
    <n v="4523"/>
    <s v="United States"/>
    <s v="Jacki"/>
    <s v="Denson"/>
    <x v="14"/>
    <n v="10615"/>
    <x v="166"/>
    <x v="0"/>
    <n v="387"/>
    <x v="3863"/>
    <x v="0"/>
    <n v="1380000000000"/>
    <s v="Cycling Shoes"/>
    <n v="12400000000000"/>
    <n v="1"/>
    <n v="575.13"/>
    <n v="632.64300000000003"/>
    <n v="57.512999999999998"/>
  </r>
  <r>
    <s v="gid://shopify/LineItem/2157846888526"/>
    <n v="5037"/>
    <s v="United States"/>
    <s v="Elmo"/>
    <s v="Lammerts"/>
    <x v="6"/>
    <n v="10748"/>
    <x v="26"/>
    <x v="0"/>
    <n v="3685"/>
    <x v="3864"/>
    <x v="0"/>
    <n v="1380000000000"/>
    <s v="Cycling Shoes"/>
    <n v="12400000000000"/>
    <n v="1"/>
    <n v="595.13"/>
    <n v="654.64300000000003"/>
    <n v="59.512999999999998"/>
  </r>
  <r>
    <s v="gid://shopify/LineItem/2153563652174"/>
    <n v="1636"/>
    <s v="United States"/>
    <s v="Reina"/>
    <s v="Cobbald"/>
    <x v="11"/>
    <n v="32519"/>
    <x v="18"/>
    <x v="0"/>
    <n v="25"/>
    <x v="2683"/>
    <x v="0"/>
    <n v="1380000000000"/>
    <s v="Cycling Shoes"/>
    <n v="12400000000000"/>
    <n v="1"/>
    <n v="618.33000000000004"/>
    <n v="680.16300000000001"/>
    <n v="61.832999999999998"/>
  </r>
  <r>
    <s v="gid://shopify/LineItem/2153673097294"/>
    <n v="1739"/>
    <s v="United States"/>
    <s v="Melisandra"/>
    <s v="Kertess"/>
    <x v="32"/>
    <n v="54864"/>
    <x v="148"/>
    <x v="0"/>
    <n v="2445"/>
    <x v="3865"/>
    <x v="0"/>
    <n v="1380000000000"/>
    <s v="Cycling Shoes"/>
    <n v="12400000000000"/>
    <n v="1"/>
    <n v="642.33000000000004"/>
    <n v="706.56299999999999"/>
    <n v="64.233000000000004"/>
  </r>
  <r>
    <s v="gid://shopify/LineItem/2154077519950"/>
    <n v="2032"/>
    <s v="United States"/>
    <s v="Gussie"/>
    <s v="Housecraft"/>
    <x v="17"/>
    <n v="18630"/>
    <x v="102"/>
    <x v="0"/>
    <n v="4966"/>
    <x v="3866"/>
    <x v="0"/>
    <n v="1380000000000"/>
    <s v="Cycling Shoes"/>
    <n v="12400000000000"/>
    <n v="1"/>
    <n v="664.73"/>
    <n v="731.20299999999997"/>
    <n v="66.472999999999999"/>
  </r>
  <r>
    <s v="gid://shopify/LineItem/2154752802894"/>
    <n v="2570"/>
    <s v="United States"/>
    <s v="Peggi"/>
    <s v="Guidetti"/>
    <x v="29"/>
    <n v="36339"/>
    <x v="167"/>
    <x v="0"/>
    <n v="3441"/>
    <x v="1923"/>
    <x v="0"/>
    <n v="9058891141"/>
    <s v="Cycling Shoes"/>
    <n v="43149345413"/>
    <n v="1"/>
    <n v="555.13"/>
    <n v="610.64300000000003"/>
    <n v="55.512999999999998"/>
  </r>
  <r>
    <s v="gid://shopify/LineItem/2151984496718"/>
    <n v="559"/>
    <s v="United States"/>
    <s v="Vidovik"/>
    <s v="Grishechkin"/>
    <x v="2"/>
    <n v="81620"/>
    <x v="208"/>
    <x v="0"/>
    <n v="5223"/>
    <x v="2936"/>
    <x v="0"/>
    <n v="1420000000000"/>
    <s v="Cycling Shoes"/>
    <n v="12600000000000"/>
    <n v="1"/>
    <n v="674.33"/>
    <n v="741.76300000000003"/>
    <n v="67.433000000000007"/>
  </r>
  <r>
    <s v="gid://shopify/LineItem/2153763110990"/>
    <n v="1834"/>
    <s v="United States"/>
    <s v="Tilly"/>
    <s v="Kleinhausen"/>
    <x v="18"/>
    <n v="45022"/>
    <x v="446"/>
    <x v="0"/>
    <n v="2661"/>
    <x v="3867"/>
    <x v="0"/>
    <n v="1420000000000"/>
    <s v="Cycling Shoes"/>
    <n v="12600000000000"/>
    <n v="1"/>
    <n v="674.33"/>
    <n v="741.76300000000003"/>
    <n v="67.433000000000007"/>
  </r>
  <r>
    <s v="gid://shopify/LineItem/2153323692110"/>
    <n v="1432"/>
    <s v="United States"/>
    <s v="Tallie"/>
    <s v="Child"/>
    <x v="26"/>
    <n v="31477"/>
    <x v="223"/>
    <x v="0"/>
    <n v="3522"/>
    <x v="3868"/>
    <x v="0"/>
    <n v="169000000000"/>
    <s v="Cycling Shoes"/>
    <n v="1570000000000"/>
    <n v="1"/>
    <n v="861.13"/>
    <n v="947.24300000000005"/>
    <n v="86.113"/>
  </r>
  <r>
    <s v="gid://shopify/LineItem/2156370985038"/>
    <n v="3850"/>
    <s v="United States"/>
    <s v="Ophelia"/>
    <s v="Broz"/>
    <x v="0"/>
    <n v="16880"/>
    <x v="0"/>
    <x v="0"/>
    <n v="4096"/>
    <x v="146"/>
    <x v="0"/>
    <n v="2350000000000"/>
    <s v="Cycling Shoes"/>
    <n v="21100000000000"/>
    <n v="1"/>
    <n v="517.53"/>
    <n v="569.28300000000002"/>
    <n v="51.753"/>
  </r>
  <r>
    <s v="gid://shopify/LineItem/2161349427278"/>
    <n v="7338"/>
    <s v="United States"/>
    <s v="Roanne"/>
    <s v="Taill"/>
    <x v="6"/>
    <n v="28269"/>
    <x v="9"/>
    <x v="0"/>
    <n v="6492"/>
    <x v="3869"/>
    <x v="0"/>
    <n v="2350000000000"/>
    <s v="Cycling Shoes"/>
    <n v="21100000000000"/>
    <n v="1"/>
    <n v="537.13"/>
    <n v="590.84299999999996"/>
    <n v="53.713000000000001"/>
  </r>
  <r>
    <s v="gid://shopify/LineItem/2155652546638"/>
    <n v="3237"/>
    <s v="United States"/>
    <s v="Kendre"/>
    <s v="Whalley"/>
    <x v="12"/>
    <n v="70012"/>
    <x v="20"/>
    <x v="0"/>
    <n v="129"/>
    <x v="3870"/>
    <x v="0"/>
    <n v="1420000000000"/>
    <s v="Cycling Shoes"/>
    <n v="12600000000000"/>
    <n v="1"/>
    <n v="537.13"/>
    <n v="590.84299999999996"/>
    <n v="53.713000000000001"/>
  </r>
  <r>
    <s v="gid://shopify/LineItem/2155277615182"/>
    <n v="3101"/>
    <s v="United States"/>
    <s v="Marybelle"/>
    <s v="Babin"/>
    <x v="35"/>
    <n v="95065"/>
    <x v="115"/>
    <x v="0"/>
    <n v="2295"/>
    <x v="1530"/>
    <x v="0"/>
    <n v="1410000000000"/>
    <s v="Cycling Shoes"/>
    <n v="12500000000000"/>
    <n v="1"/>
    <n v="689.03"/>
    <n v="757.93299999999999"/>
    <n v="68.903000000000006"/>
  </r>
  <r>
    <s v="gid://shopify/LineItem/2152308441166"/>
    <n v="767"/>
    <s v="United States"/>
    <s v="Sophia"/>
    <s v="Bussons"/>
    <x v="8"/>
    <n v="46982"/>
    <x v="90"/>
    <x v="0"/>
    <n v="3400"/>
    <x v="3503"/>
    <x v="0"/>
    <n v="150000000000"/>
    <s v="Cycling Shoes"/>
    <n v="1470000000000"/>
    <n v="1"/>
    <n v="527.13"/>
    <n v="579.84299999999996"/>
    <n v="52.713000000000001"/>
  </r>
  <r>
    <s v="gid://shopify/LineItem/2154986274894"/>
    <n v="2809"/>
    <s v="United States"/>
    <s v="Irving"/>
    <s v="Spoors"/>
    <x v="9"/>
    <n v="61510"/>
    <x v="15"/>
    <x v="0"/>
    <n v="4377"/>
    <x v="3071"/>
    <x v="0"/>
    <n v="6716408581"/>
    <s v="Cycling Shoes"/>
    <n v="22576485509"/>
    <n v="1"/>
    <n v="497.13"/>
    <n v="546.84299999999996"/>
    <n v="49.713000000000001"/>
  </r>
  <r>
    <s v="gid://shopify/LineItem/2157105709134"/>
    <n v="4374"/>
    <s v="United States"/>
    <s v="Ruthanne"/>
    <s v="Thomelin"/>
    <x v="7"/>
    <n v="78389"/>
    <x v="179"/>
    <x v="0"/>
    <n v="5875"/>
    <x v="2142"/>
    <x v="0"/>
    <n v="2350000000000"/>
    <s v="Cycling Shoes"/>
    <n v="21100000000000"/>
    <n v="1"/>
    <n v="659.63"/>
    <n v="725.59299999999996"/>
    <n v="65.962999999999994"/>
  </r>
  <r>
    <s v="gid://shopify/LineItem/2153278210126"/>
    <n v="1399"/>
    <s v="United States"/>
    <s v="Terrye"/>
    <s v="Diehn"/>
    <x v="0"/>
    <n v="41909"/>
    <x v="51"/>
    <x v="0"/>
    <n v="1935"/>
    <x v="3158"/>
    <x v="0"/>
    <n v="1430000000000"/>
    <s v="Cycling Shoes"/>
    <n v="12600000000000"/>
    <n v="1"/>
    <n v="517.53"/>
    <n v="569.28300000000002"/>
    <n v="51.753"/>
  </r>
  <r>
    <s v="gid://shopify/LineItem/2153525641294"/>
    <n v="1591"/>
    <s v="United States"/>
    <s v="Alexis"/>
    <s v="Dowdeswell"/>
    <x v="27"/>
    <n v="2927"/>
    <x v="275"/>
    <x v="0"/>
    <n v="4719"/>
    <x v="3871"/>
    <x v="0"/>
    <n v="1430000000000"/>
    <s v="Cycling Shoes"/>
    <n v="12600000000000"/>
    <n v="1"/>
    <n v="537.13"/>
    <n v="590.84299999999996"/>
    <n v="53.713000000000001"/>
  </r>
  <r>
    <s v="gid://shopify/LineItem/2153691021390"/>
    <n v="1751"/>
    <s v="United States"/>
    <s v="Norbie"/>
    <s v="Nickless"/>
    <x v="15"/>
    <n v="46884"/>
    <x v="129"/>
    <x v="0"/>
    <n v="3790"/>
    <x v="174"/>
    <x v="0"/>
    <n v="1430000000000"/>
    <s v="Cycling Shoes"/>
    <n v="12600000000000"/>
    <n v="1"/>
    <n v="713.13"/>
    <n v="784.44299999999998"/>
    <n v="71.313000000000002"/>
  </r>
  <r>
    <s v="gid://shopify/LineItem/2154877943886"/>
    <n v="2690"/>
    <s v="United States"/>
    <s v="Beale"/>
    <s v="Nunnerley"/>
    <x v="24"/>
    <n v="68208"/>
    <x v="78"/>
    <x v="0"/>
    <n v="3720"/>
    <x v="724"/>
    <x v="0"/>
    <n v="1430000000000"/>
    <s v="Cycling Shoes"/>
    <n v="12600000000000"/>
    <n v="1"/>
    <n v="537.13"/>
    <n v="590.84299999999996"/>
    <n v="53.713000000000001"/>
  </r>
  <r>
    <s v="gid://shopify/LineItem/2154965631054"/>
    <n v="2787"/>
    <s v="United States"/>
    <s v="Cherish"/>
    <s v="Maudsley"/>
    <x v="3"/>
    <n v="42530"/>
    <x v="7"/>
    <x v="0"/>
    <n v="2586"/>
    <x v="2577"/>
    <x v="0"/>
    <n v="1430000000000"/>
    <s v="Cycling Shoes"/>
    <n v="12600000000000"/>
    <n v="1"/>
    <n v="517.53"/>
    <n v="569.28300000000002"/>
    <n v="51.753"/>
  </r>
  <r>
    <s v="gid://shopify/LineItem/2155286560846"/>
    <n v="3108"/>
    <s v="United States"/>
    <s v="Raychel"/>
    <s v="Phinnis"/>
    <x v="17"/>
    <n v="42266"/>
    <x v="111"/>
    <x v="0"/>
    <n v="3549"/>
    <x v="3872"/>
    <x v="0"/>
    <n v="1430000000000"/>
    <s v="Cycling Shoes"/>
    <n v="12600000000000"/>
    <n v="1"/>
    <n v="563.92999999999995"/>
    <n v="620.32299999999998"/>
    <n v="56.393000000000001"/>
  </r>
  <r>
    <s v="gid://shopify/LineItem/2156178899022"/>
    <n v="3699"/>
    <s v="United States"/>
    <s v="Kelley"/>
    <s v="Cockshut"/>
    <x v="8"/>
    <n v="24178"/>
    <x v="157"/>
    <x v="0"/>
    <n v="5060"/>
    <x v="3873"/>
    <x v="0"/>
    <n v="9058889925"/>
    <s v="Cycling Shoes"/>
    <n v="43149333381"/>
    <n v="1"/>
    <n v="497.13"/>
    <n v="546.84299999999996"/>
    <n v="49.713000000000001"/>
  </r>
  <r>
    <s v="gid://shopify/LineItem/2157165936718"/>
    <n v="4453"/>
    <s v="United States"/>
    <s v="Celestia"/>
    <s v="Duggleby"/>
    <x v="31"/>
    <n v="7421"/>
    <x v="98"/>
    <x v="0"/>
    <n v="2397"/>
    <x v="2014"/>
    <x v="0"/>
    <n v="150000000000"/>
    <s v="Cycling Shoes"/>
    <n v="1470000000000"/>
    <n v="1"/>
    <n v="517.13"/>
    <n v="568.84299999999996"/>
    <n v="51.713000000000001"/>
  </r>
  <r>
    <s v="gid://shopify/LineItem/2159206170702"/>
    <n v="5776"/>
    <s v="United States"/>
    <s v="Ginevra"/>
    <s v="Wintle"/>
    <x v="11"/>
    <n v="15027"/>
    <x v="439"/>
    <x v="0"/>
    <n v="2159"/>
    <x v="2658"/>
    <x v="0"/>
    <n v="1410000000000"/>
    <s v="Cycling Shoes"/>
    <n v="12500000000000"/>
    <n v="1"/>
    <n v="625.13"/>
    <n v="687.64300000000003"/>
    <n v="62.512999999999998"/>
  </r>
  <r>
    <s v="gid://shopify/LineItem/2160328179790"/>
    <n v="6508"/>
    <s v="United States"/>
    <s v="Elsbeth"/>
    <s v="Timcke"/>
    <x v="43"/>
    <n v="13911"/>
    <x v="270"/>
    <x v="0"/>
    <n v="5605"/>
    <x v="6"/>
    <x v="0"/>
    <n v="1410000000000"/>
    <s v="Cycling Shoes"/>
    <n v="12500000000000"/>
    <n v="1"/>
    <n v="509.53"/>
    <n v="560.48299999999995"/>
    <n v="50.953000000000003"/>
  </r>
  <r>
    <s v="gid://shopify/LineItem/2157226360910"/>
    <n v="4517"/>
    <s v="United States"/>
    <s v="Raffaello"/>
    <s v="Grinin"/>
    <x v="2"/>
    <n v="42329"/>
    <x v="363"/>
    <x v="0"/>
    <n v="1874"/>
    <x v="2187"/>
    <x v="0"/>
    <n v="1380000000000"/>
    <s v="Cycling Shoes"/>
    <n v="12400000000000"/>
    <n v="1"/>
    <n v="595.13"/>
    <n v="654.64300000000003"/>
    <n v="59.512999999999998"/>
  </r>
  <r>
    <s v="gid://shopify/LineItem/2153281421390"/>
    <n v="1401"/>
    <s v="United States"/>
    <s v="Wang"/>
    <s v="Crummie"/>
    <x v="37"/>
    <n v="77747"/>
    <x v="193"/>
    <x v="0"/>
    <n v="4592"/>
    <x v="2334"/>
    <x v="0"/>
    <n v="1380000000000"/>
    <s v="Cycling Shoes"/>
    <n v="12400000000000"/>
    <n v="1"/>
    <n v="579.92999999999995"/>
    <n v="637.923"/>
    <n v="57.993000000000002"/>
  </r>
  <r>
    <s v="gid://shopify/LineItem/2157020676174"/>
    <n v="4241"/>
    <s v="United States"/>
    <s v="Martina"/>
    <s v="Von Brook"/>
    <x v="6"/>
    <n v="72349"/>
    <x v="228"/>
    <x v="0"/>
    <n v="5386"/>
    <x v="3580"/>
    <x v="0"/>
    <n v="1380000000000"/>
    <s v="Cycling Shoes"/>
    <n v="12400000000000"/>
    <n v="1"/>
    <n v="509.53"/>
    <n v="560.48299999999995"/>
    <n v="50.953000000000003"/>
  </r>
  <r>
    <s v="gid://shopify/LineItem/2154511302734"/>
    <n v="2323"/>
    <s v="United States"/>
    <s v="Barris"/>
    <s v="Cantos"/>
    <x v="13"/>
    <n v="15035"/>
    <x v="56"/>
    <x v="0"/>
    <n v="3496"/>
    <x v="3874"/>
    <x v="0"/>
    <n v="1380000000000"/>
    <s v="Cycling Shoes"/>
    <n v="12400000000000"/>
    <n v="1"/>
    <n v="746.63"/>
    <n v="821.29300000000001"/>
    <n v="74.662999999999997"/>
  </r>
  <r>
    <s v="gid://shopify/LineItem/2159696805966"/>
    <n v="6111"/>
    <s v="United States"/>
    <s v="Cherye"/>
    <s v="Edel"/>
    <x v="13"/>
    <n v="42762"/>
    <x v="23"/>
    <x v="0"/>
    <n v="530"/>
    <x v="3875"/>
    <x v="0"/>
    <n v="2350000000000"/>
    <s v="Cycling Shoes"/>
    <n v="21100000000000"/>
    <n v="1"/>
    <n v="537.13"/>
    <n v="590.84299999999996"/>
    <n v="53.713000000000001"/>
  </r>
  <r>
    <s v="gid://shopify/LineItem/2153699082318"/>
    <n v="1761"/>
    <s v="United States"/>
    <s v="Aluin"/>
    <s v="Cornfoot"/>
    <x v="6"/>
    <n v="88124"/>
    <x v="26"/>
    <x v="0"/>
    <n v="1688"/>
    <x v="3876"/>
    <x v="0"/>
    <n v="1420000000000"/>
    <s v="Cycling Shoes"/>
    <n v="12600000000000"/>
    <n v="1"/>
    <n v="733.13"/>
    <n v="806.44299999999998"/>
    <n v="73.313000000000002"/>
  </r>
  <r>
    <s v="gid://shopify/LineItem/2157156040782"/>
    <n v="4441"/>
    <s v="United States"/>
    <s v="Chuck"/>
    <s v="Chree"/>
    <x v="43"/>
    <n v="52210"/>
    <x v="270"/>
    <x v="0"/>
    <n v="3370"/>
    <x v="3877"/>
    <x v="0"/>
    <n v="2350000000000"/>
    <s v="Cycling Shoes"/>
    <n v="21100000000000"/>
    <n v="1"/>
    <n v="537.13"/>
    <n v="590.84299999999996"/>
    <n v="53.713000000000001"/>
  </r>
  <r>
    <s v="gid://shopify/LineItem/2159242674254"/>
    <n v="5805"/>
    <s v="United States"/>
    <s v="Jaymie"/>
    <s v="Swanton"/>
    <x v="23"/>
    <n v="54572"/>
    <x v="216"/>
    <x v="0"/>
    <n v="210"/>
    <x v="2350"/>
    <x v="0"/>
    <n v="2350000000000"/>
    <s v="Cycling Shoes"/>
    <n v="21100000000000"/>
    <n v="1"/>
    <n v="537.13"/>
    <n v="590.84299999999996"/>
    <n v="53.713000000000001"/>
  </r>
  <r>
    <s v="gid://shopify/LineItem/2152981200974"/>
    <n v="1106"/>
    <s v="United States"/>
    <s v="Rochester"/>
    <s v="Jelkes"/>
    <x v="26"/>
    <n v="27372"/>
    <x v="223"/>
    <x v="0"/>
    <n v="449"/>
    <x v="3878"/>
    <x v="0"/>
    <n v="150000000000"/>
    <s v="Cycling Shoes"/>
    <n v="1470000000000"/>
    <n v="1"/>
    <n v="497.13"/>
    <n v="546.84299999999996"/>
    <n v="49.713000000000001"/>
  </r>
  <r>
    <s v="gid://shopify/LineItem/2152994013262"/>
    <n v="1119"/>
    <s v="United States"/>
    <s v="Clarinda"/>
    <s v="Rizzini"/>
    <x v="3"/>
    <n v="84183"/>
    <x v="4"/>
    <x v="0"/>
    <n v="5098"/>
    <x v="777"/>
    <x v="0"/>
    <n v="150000000000"/>
    <s v="Cycling Shoes"/>
    <n v="1470000000000"/>
    <n v="1"/>
    <n v="497.13"/>
    <n v="546.84299999999996"/>
    <n v="49.713000000000001"/>
  </r>
  <r>
    <s v="gid://shopify/LineItem/2153888055374"/>
    <n v="1927"/>
    <s v="United States"/>
    <s v="Adrea"/>
    <s v="Hanne"/>
    <x v="8"/>
    <n v="79158"/>
    <x v="157"/>
    <x v="0"/>
    <n v="2110"/>
    <x v="3879"/>
    <x v="0"/>
    <n v="1780000000000"/>
    <s v="Cycling Shoes"/>
    <n v="17600000000000"/>
    <n v="1"/>
    <n v="635.13"/>
    <n v="698.64300000000003"/>
    <n v="63.512999999999998"/>
  </r>
  <r>
    <s v="gid://shopify/LineItem/2152984903758"/>
    <n v="1110"/>
    <s v="United States"/>
    <s v="Ramon"/>
    <s v="Trolley"/>
    <x v="0"/>
    <n v="67691"/>
    <x v="190"/>
    <x v="0"/>
    <n v="4778"/>
    <x v="3390"/>
    <x v="0"/>
    <n v="1780000000000"/>
    <s v="Cycling Shoes"/>
    <n v="17600000000000"/>
    <n v="1"/>
    <n v="587.92999999999995"/>
    <n v="646.72299999999996"/>
    <n v="58.792999999999999"/>
  </r>
  <r>
    <s v="gid://shopify/LineItem/2154611572814"/>
    <n v="2414"/>
    <s v="United States"/>
    <s v="Penni"/>
    <s v="Pedroni"/>
    <x v="1"/>
    <n v="33316"/>
    <x v="1"/>
    <x v="0"/>
    <n v="765"/>
    <x v="3012"/>
    <x v="0"/>
    <n v="1430000000000"/>
    <s v="Cycling Shoes"/>
    <n v="12600000000000"/>
    <n v="1"/>
    <n v="537.13"/>
    <n v="590.84299999999996"/>
    <n v="53.713000000000001"/>
  </r>
  <r>
    <s v="gid://shopify/LineItem/2155610832974"/>
    <n v="3217"/>
    <s v="United States"/>
    <s v="Herold"/>
    <s v="Tippler"/>
    <x v="19"/>
    <n v="2376"/>
    <x v="40"/>
    <x v="0"/>
    <n v="421"/>
    <x v="3880"/>
    <x v="0"/>
    <n v="1430000000000"/>
    <s v="Cycling Shoes"/>
    <n v="12600000000000"/>
    <n v="1"/>
    <n v="537.13"/>
    <n v="590.84299999999996"/>
    <n v="53.713000000000001"/>
  </r>
  <r>
    <s v="gid://shopify/LineItem/2153165946958"/>
    <n v="1284"/>
    <s v="United States"/>
    <s v="Lizbeth"/>
    <s v="Aspenlon"/>
    <x v="25"/>
    <n v="54944"/>
    <x v="105"/>
    <x v="0"/>
    <n v="3389"/>
    <x v="479"/>
    <x v="0"/>
    <n v="1430000000000"/>
    <s v="Cycling Shoes"/>
    <n v="12600000000000"/>
    <n v="1"/>
    <n v="595.92999999999995"/>
    <n v="655.52300000000002"/>
    <n v="59.593000000000004"/>
  </r>
  <r>
    <s v="gid://shopify/LineItem/2159726002254"/>
    <n v="6130"/>
    <s v="United States"/>
    <s v="Lura"/>
    <s v="Hakonsson"/>
    <x v="0"/>
    <n v="47097"/>
    <x v="97"/>
    <x v="0"/>
    <n v="4035"/>
    <x v="1508"/>
    <x v="0"/>
    <n v="1430000000000"/>
    <s v="Cycling Shoes"/>
    <n v="12600000000000"/>
    <n v="1"/>
    <n v="595.92999999999995"/>
    <n v="655.52300000000002"/>
    <n v="59.593000000000004"/>
  </r>
  <r>
    <s v="gid://shopify/LineItem/2160588783694"/>
    <n v="6743"/>
    <s v="United States"/>
    <s v="Markos"/>
    <s v="Dowell"/>
    <x v="16"/>
    <n v="26876"/>
    <x v="416"/>
    <x v="0"/>
    <n v="3530"/>
    <x v="3881"/>
    <x v="0"/>
    <n v="1430000000000"/>
    <s v="Cycling Shoes"/>
    <n v="12600000000000"/>
    <n v="1"/>
    <n v="674.33"/>
    <n v="741.76300000000003"/>
    <n v="67.433000000000007"/>
  </r>
  <r>
    <s v="gid://shopify/LineItem/2156607504462"/>
    <n v="4054"/>
    <s v="United States"/>
    <s v="Kaitlin"/>
    <s v="Champagne"/>
    <x v="23"/>
    <n v="93047"/>
    <x v="47"/>
    <x v="0"/>
    <n v="5540"/>
    <x v="3882"/>
    <x v="0"/>
    <n v="6689477957"/>
    <s v="Cycling Shoes"/>
    <n v="22464298309"/>
    <n v="1"/>
    <n v="605.13"/>
    <n v="665.64300000000003"/>
    <n v="60.512999999999998"/>
  </r>
  <r>
    <s v="gid://shopify/LineItem/2155831656526"/>
    <n v="3412"/>
    <s v="United States"/>
    <s v="Kevin"/>
    <s v="Riseborough"/>
    <x v="17"/>
    <n v="17070"/>
    <x v="111"/>
    <x v="0"/>
    <n v="165"/>
    <x v="3883"/>
    <x v="0"/>
    <n v="6689477957"/>
    <s v="Cycling Shoes"/>
    <n v="22464298309"/>
    <n v="1"/>
    <n v="587.92999999999995"/>
    <n v="646.72299999999996"/>
    <n v="58.792999999999999"/>
  </r>
  <r>
    <s v="gid://shopify/LineItem/2155046764622"/>
    <n v="2885"/>
    <s v="United States"/>
    <s v="Wake"/>
    <s v="Miall"/>
    <x v="26"/>
    <n v="84240"/>
    <x v="61"/>
    <x v="0"/>
    <n v="2142"/>
    <x v="3884"/>
    <x v="0"/>
    <n v="8624688325"/>
    <s v="Cycling Shoes"/>
    <n v="36980478789"/>
    <n v="1"/>
    <n v="509.53"/>
    <n v="560.48299999999995"/>
    <n v="50.953000000000003"/>
  </r>
  <r>
    <s v="gid://shopify/LineItem/2155896668238"/>
    <n v="3471"/>
    <s v="United States"/>
    <s v="Lynelle"/>
    <s v="Oakly"/>
    <x v="11"/>
    <n v="96104"/>
    <x v="99"/>
    <x v="0"/>
    <n v="3241"/>
    <x v="3330"/>
    <x v="0"/>
    <n v="5886651461"/>
    <s v="Cycling Shoes"/>
    <n v="18827886341"/>
    <n v="1"/>
    <n v="501.53"/>
    <n v="551.68299999999999"/>
    <n v="50.152999999999999"/>
  </r>
  <r>
    <s v="gid://shopify/LineItem/2157578780750"/>
    <n v="4830"/>
    <s v="United States"/>
    <s v="Raff"/>
    <s v="Mailey"/>
    <x v="26"/>
    <n v="52488"/>
    <x v="61"/>
    <x v="0"/>
    <n v="775"/>
    <x v="3885"/>
    <x v="0"/>
    <n v="6870668613"/>
    <s v="Cycling Shoes"/>
    <n v="23268251525"/>
    <n v="1"/>
    <n v="507.13"/>
    <n v="557.84299999999996"/>
    <n v="50.713000000000001"/>
  </r>
  <r>
    <s v="gid://shopify/LineItem/2159007367246"/>
    <n v="5651"/>
    <s v="United States"/>
    <s v="Rheta"/>
    <s v="Lowles"/>
    <x v="28"/>
    <n v="18301"/>
    <x v="59"/>
    <x v="0"/>
    <n v="2524"/>
    <x v="3886"/>
    <x v="0"/>
    <n v="6442800645"/>
    <s v="Cycling Shoes"/>
    <n v="21306255237"/>
    <n v="1"/>
    <n v="485.53"/>
    <n v="534.08299999999997"/>
    <n v="48.552999999999997"/>
  </r>
  <r>
    <s v="gid://shopify/LineItem/2158360002638"/>
    <n v="5318"/>
    <s v="United States"/>
    <s v="Myrtie"/>
    <s v="Marchington"/>
    <x v="3"/>
    <n v="30714"/>
    <x v="432"/>
    <x v="0"/>
    <n v="3106"/>
    <x v="3887"/>
    <x v="0"/>
    <n v="8624692485"/>
    <s v="Cycling Shoes"/>
    <n v="36980518277"/>
    <n v="1"/>
    <n v="563.92999999999995"/>
    <n v="620.32299999999998"/>
    <n v="56.393000000000001"/>
  </r>
  <r>
    <s v="gid://shopify/LineItem/2157880836174"/>
    <n v="5073"/>
    <s v="United States"/>
    <s v="Bradford"/>
    <s v="Bertot"/>
    <x v="9"/>
    <n v="72835"/>
    <x v="15"/>
    <x v="0"/>
    <n v="6344"/>
    <x v="1096"/>
    <x v="0"/>
    <n v="8624692613"/>
    <s v="Cycling Shoes"/>
    <n v="36980519173"/>
    <n v="1"/>
    <n v="497.13"/>
    <n v="546.84299999999996"/>
    <n v="49.713000000000001"/>
  </r>
  <r>
    <s v="gid://shopify/LineItem/2157305266254"/>
    <n v="4597"/>
    <s v="United States"/>
    <s v="Marjy"/>
    <s v="Kropp"/>
    <x v="11"/>
    <n v="95517"/>
    <x v="131"/>
    <x v="0"/>
    <n v="3545"/>
    <x v="1094"/>
    <x v="0"/>
    <n v="9058887749"/>
    <s v="Cycling Shoes"/>
    <n v="43149295749"/>
    <n v="1"/>
    <n v="497.13"/>
    <n v="546.84299999999996"/>
    <n v="49.713000000000001"/>
  </r>
  <r>
    <s v="gid://shopify/LineItem/2157887553614"/>
    <n v="5080"/>
    <s v="United States"/>
    <s v="Robbi"/>
    <s v="Hundy"/>
    <x v="1"/>
    <n v="79466"/>
    <x v="1"/>
    <x v="0"/>
    <n v="298"/>
    <x v="547"/>
    <x v="0"/>
    <n v="9058887749"/>
    <s v="Cycling Shoes"/>
    <n v="43149295749"/>
    <n v="1"/>
    <n v="555.13"/>
    <n v="610.64300000000003"/>
    <n v="55.512999999999998"/>
  </r>
  <r>
    <s v="gid://shopify/LineItem/2160175743054"/>
    <n v="6300"/>
    <s v="United States"/>
    <s v="Noemi"/>
    <s v="Cracknell"/>
    <x v="6"/>
    <n v="26879"/>
    <x v="240"/>
    <x v="0"/>
    <n v="5135"/>
    <x v="3888"/>
    <x v="0"/>
    <n v="150000000000"/>
    <s v="Cycling Shoes"/>
    <n v="1470000000000"/>
    <n v="1"/>
    <n v="517.53"/>
    <n v="569.28300000000002"/>
    <n v="51.753"/>
  </r>
  <r>
    <s v="gid://shopify/LineItem/2160882810958"/>
    <n v="6990"/>
    <s v="United States"/>
    <s v="Tallulah"/>
    <s v="McCafferky"/>
    <x v="0"/>
    <n v="96949"/>
    <x v="0"/>
    <x v="0"/>
    <n v="3877"/>
    <x v="3889"/>
    <x v="0"/>
    <n v="1410000000000"/>
    <s v="Cycling Shoes"/>
    <n v="12500000000000"/>
    <n v="1"/>
    <n v="497.13"/>
    <n v="546.84299999999996"/>
    <n v="49.713000000000001"/>
  </r>
  <r>
    <s v="gid://shopify/LineItem/2157878509646"/>
    <n v="5070"/>
    <s v="United States"/>
    <s v="Aubrie"/>
    <s v="Tripony"/>
    <x v="8"/>
    <n v="87700"/>
    <x v="90"/>
    <x v="0"/>
    <n v="5755"/>
    <x v="1282"/>
    <x v="0"/>
    <n v="2350000000000"/>
    <s v="Cycling Shoes"/>
    <n v="21100000000000"/>
    <n v="1"/>
    <n v="733.13"/>
    <n v="806.44299999999998"/>
    <n v="73.313000000000002"/>
  </r>
  <r>
    <s v="gid://shopify/LineItem/2160583835726"/>
    <n v="6739"/>
    <s v="United States"/>
    <s v="Alia"/>
    <s v="Muschette"/>
    <x v="19"/>
    <n v="75279"/>
    <x v="40"/>
    <x v="0"/>
    <n v="6107"/>
    <x v="3890"/>
    <x v="0"/>
    <n v="2350000000000"/>
    <s v="Cycling Shoes"/>
    <n v="21100000000000"/>
    <n v="1"/>
    <n v="517.53"/>
    <n v="569.28300000000002"/>
    <n v="51.753"/>
  </r>
  <r>
    <s v="gid://shopify/LineItem/2157933756494"/>
    <n v="5116"/>
    <s v="United States"/>
    <s v="Tiler"/>
    <s v="Penkethman"/>
    <x v="2"/>
    <n v="44300"/>
    <x v="16"/>
    <x v="0"/>
    <n v="4585"/>
    <x v="3891"/>
    <x v="0"/>
    <n v="2350000000000"/>
    <s v="Cycling Shoes"/>
    <n v="21100000000000"/>
    <n v="1"/>
    <n v="891.13"/>
    <n v="980.24300000000005"/>
    <n v="89.113"/>
  </r>
  <r>
    <s v="gid://shopify/LineItem/2156119097422"/>
    <n v="3651"/>
    <s v="United States"/>
    <s v="Niall"/>
    <s v="Humm"/>
    <x v="2"/>
    <n v="67320"/>
    <x v="16"/>
    <x v="0"/>
    <n v="6009"/>
    <x v="3892"/>
    <x v="0"/>
    <n v="2340000000000"/>
    <s v="Cycling Shoes"/>
    <n v="21100000000000"/>
    <n v="1"/>
    <n v="635.13"/>
    <n v="698.64300000000003"/>
    <n v="63.512999999999998"/>
  </r>
  <r>
    <s v="gid://shopify/LineItem/2158011351118"/>
    <n v="5178"/>
    <s v="United States"/>
    <s v="Erena"/>
    <s v="Bagnal"/>
    <x v="28"/>
    <n v="73292"/>
    <x v="143"/>
    <x v="0"/>
    <n v="2154"/>
    <x v="2392"/>
    <x v="0"/>
    <n v="2340000000000"/>
    <s v="Cycling Shoes"/>
    <n v="21100000000000"/>
    <n v="1"/>
    <n v="537.13"/>
    <n v="590.84299999999996"/>
    <n v="53.713000000000001"/>
  </r>
  <r>
    <s v="gid://shopify/LineItem/2160342564942"/>
    <n v="6520"/>
    <s v="United States"/>
    <s v="Corinna"/>
    <s v="Kalberer"/>
    <x v="8"/>
    <n v="24923"/>
    <x v="157"/>
    <x v="0"/>
    <n v="3788"/>
    <x v="1881"/>
    <x v="0"/>
    <n v="2340000000000"/>
    <s v="Cycling Shoes"/>
    <n v="21100000000000"/>
    <n v="1"/>
    <n v="625.13"/>
    <n v="687.64300000000003"/>
    <n v="62.512999999999998"/>
  </r>
  <r>
    <s v="gid://shopify/LineItem/2161044324430"/>
    <n v="7105"/>
    <s v="United States"/>
    <s v="Derk"/>
    <s v="Scrivenor"/>
    <x v="2"/>
    <n v="10981"/>
    <x v="285"/>
    <x v="0"/>
    <n v="5028"/>
    <x v="3893"/>
    <x v="0"/>
    <n v="2340000000000"/>
    <s v="Cycling Shoes"/>
    <n v="21100000000000"/>
    <n v="1"/>
    <n v="537.13"/>
    <n v="590.84299999999996"/>
    <n v="53.713000000000001"/>
  </r>
  <r>
    <s v="gid://shopify/LineItem/2154443833422"/>
    <n v="2227"/>
    <s v="United States"/>
    <s v="Patrizia"/>
    <s v="Clevely"/>
    <x v="18"/>
    <n v="80755"/>
    <x v="39"/>
    <x v="0"/>
    <n v="5644"/>
    <x v="1642"/>
    <x v="0"/>
    <n v="150000000000"/>
    <s v="Cycling Shoes"/>
    <n v="1470000000000"/>
    <n v="1"/>
    <n v="497.13"/>
    <n v="546.84299999999996"/>
    <n v="49.713000000000001"/>
  </r>
  <r>
    <s v="gid://shopify/LineItem/2157105512526"/>
    <n v="4373"/>
    <s v="United States"/>
    <s v="Shane"/>
    <s v="Eaglen"/>
    <x v="0"/>
    <n v="60404"/>
    <x v="0"/>
    <x v="0"/>
    <n v="919"/>
    <x v="2142"/>
    <x v="0"/>
    <n v="150000000000"/>
    <s v="Cycling Shoes"/>
    <n v="1470000000000"/>
    <n v="1"/>
    <n v="578.33000000000004"/>
    <n v="636.16300000000001"/>
    <n v="57.832999999999998"/>
  </r>
  <r>
    <s v="gid://shopify/LineItem/2157690912846"/>
    <n v="4941"/>
    <s v="United States"/>
    <s v="Vladamir"/>
    <s v="Campanelle"/>
    <x v="13"/>
    <n v="6662"/>
    <x v="56"/>
    <x v="0"/>
    <n v="5438"/>
    <x v="3764"/>
    <x v="0"/>
    <n v="150000000000"/>
    <s v="Cycling Shoes"/>
    <n v="1470000000000"/>
    <n v="1"/>
    <n v="656.73"/>
    <n v="722.40300000000002"/>
    <n v="65.673000000000002"/>
  </r>
  <r>
    <s v="gid://shopify/LineItem/2151890813006"/>
    <n v="497"/>
    <s v="United States"/>
    <s v="Alidia"/>
    <s v="Minor"/>
    <x v="21"/>
    <n v="91023"/>
    <x v="219"/>
    <x v="0"/>
    <n v="4114"/>
    <x v="634"/>
    <x v="0"/>
    <n v="1380000000000"/>
    <s v="Cycling Shoes"/>
    <n v="12400000000000"/>
    <n v="1"/>
    <n v="626.33000000000004"/>
    <n v="688.96299999999997"/>
    <n v="62.633000000000003"/>
  </r>
  <r>
    <s v="gid://shopify/LineItem/2154347593806"/>
    <n v="2097"/>
    <s v="United States"/>
    <s v="Tito"/>
    <s v="Godar"/>
    <x v="28"/>
    <n v="84566"/>
    <x v="118"/>
    <x v="0"/>
    <n v="4330"/>
    <x v="1418"/>
    <x v="0"/>
    <n v="1380000000000"/>
    <s v="Cycling Shoes"/>
    <n v="12400000000000"/>
    <n v="1"/>
    <n v="626.33000000000004"/>
    <n v="688.96299999999997"/>
    <n v="62.633000000000003"/>
  </r>
  <r>
    <s v="gid://shopify/LineItem/2161395007566"/>
    <n v="7364"/>
    <s v="United States"/>
    <s v="Quinn"/>
    <s v="Devons"/>
    <x v="11"/>
    <n v="61608"/>
    <x v="18"/>
    <x v="0"/>
    <n v="3669"/>
    <x v="130"/>
    <x v="0"/>
    <n v="1380000000000"/>
    <s v="Cycling Shoes"/>
    <n v="12400000000000"/>
    <n v="1"/>
    <n v="917.13"/>
    <n v="1008.843"/>
    <n v="91.712999999999994"/>
  </r>
  <r>
    <s v="gid://shopify/LineItem/2155672666190"/>
    <n v="3249"/>
    <s v="United States"/>
    <s v="Jenica"/>
    <s v="Knappett"/>
    <x v="0"/>
    <n v="72459"/>
    <x v="2"/>
    <x v="0"/>
    <n v="10"/>
    <x v="2620"/>
    <x v="0"/>
    <n v="1410000000000"/>
    <s v="Cycling Shoes"/>
    <n v="12500000000000"/>
    <n v="1"/>
    <n v="555.13"/>
    <n v="610.64300000000003"/>
    <n v="55.512999999999998"/>
  </r>
  <r>
    <s v="gid://shopify/LineItem/2156046549070"/>
    <n v="3600"/>
    <s v="United States"/>
    <s v="Ebeneser"/>
    <s v="Laguerre"/>
    <x v="20"/>
    <n v="64398"/>
    <x v="42"/>
    <x v="0"/>
    <n v="1171"/>
    <x v="509"/>
    <x v="0"/>
    <n v="1410000000000"/>
    <s v="Cycling Shoes"/>
    <n v="12500000000000"/>
    <n v="1"/>
    <n v="485.53"/>
    <n v="534.08299999999997"/>
    <n v="48.552999999999997"/>
  </r>
  <r>
    <s v="gid://shopify/LineItem/2157937229902"/>
    <n v="5118"/>
    <s v="United States"/>
    <s v="Julienne"/>
    <s v="Cary"/>
    <x v="0"/>
    <n v="44253"/>
    <x v="2"/>
    <x v="0"/>
    <n v="5448"/>
    <x v="3894"/>
    <x v="0"/>
    <n v="1410000000000"/>
    <s v="Cycling Shoes"/>
    <n v="12500000000000"/>
    <n v="1"/>
    <n v="531.92999999999995"/>
    <n v="585.12300000000005"/>
    <n v="53.192999999999998"/>
  </r>
  <r>
    <s v="gid://shopify/LineItem/2153416130638"/>
    <n v="1499"/>
    <s v="United States"/>
    <s v="Sandi"/>
    <s v="Goncalo"/>
    <x v="6"/>
    <n v="11745"/>
    <x v="81"/>
    <x v="0"/>
    <n v="102"/>
    <x v="3895"/>
    <x v="0"/>
    <n v="1390000000000"/>
    <s v="Cycling Shoes"/>
    <n v="12500000000000"/>
    <n v="1"/>
    <n v="537.13"/>
    <n v="590.84299999999996"/>
    <n v="53.713000000000001"/>
  </r>
  <r>
    <s v="gid://shopify/LineItem/2153236627534"/>
    <n v="1350"/>
    <s v="United States"/>
    <s v="Berna"/>
    <s v="Palle"/>
    <x v="2"/>
    <n v="48880"/>
    <x v="266"/>
    <x v="0"/>
    <n v="1300"/>
    <x v="3896"/>
    <x v="0"/>
    <n v="1390000000000"/>
    <s v="Cycling Shoes"/>
    <n v="12500000000000"/>
    <n v="1"/>
    <n v="517.53"/>
    <n v="569.28300000000002"/>
    <n v="51.753"/>
  </r>
  <r>
    <s v="gid://shopify/LineItem/2153646227534"/>
    <n v="1710"/>
    <s v="United States"/>
    <s v="Devlen"/>
    <s v="Vaisey"/>
    <x v="8"/>
    <n v="16350"/>
    <x v="90"/>
    <x v="0"/>
    <n v="3878"/>
    <x v="2106"/>
    <x v="0"/>
    <n v="2340000000000"/>
    <s v="Cycling Shoes"/>
    <n v="21100000000000"/>
    <n v="1"/>
    <n v="733.13"/>
    <n v="806.44299999999998"/>
    <n v="73.313000000000002"/>
  </r>
  <r>
    <s v="gid://shopify/LineItem/2157430800462"/>
    <n v="4721"/>
    <s v="United States"/>
    <s v="Kendrick"/>
    <s v="Eccott"/>
    <x v="11"/>
    <n v="92056"/>
    <x v="234"/>
    <x v="0"/>
    <n v="2770"/>
    <x v="1889"/>
    <x v="0"/>
    <n v="2340000000000"/>
    <s v="Cycling Shoes"/>
    <n v="21100000000000"/>
    <n v="1"/>
    <n v="625.13"/>
    <n v="687.64300000000003"/>
    <n v="62.512999999999998"/>
  </r>
  <r>
    <s v="gid://shopify/LineItem/2161370431566"/>
    <n v="7347"/>
    <s v="United States"/>
    <s v="Frannie"/>
    <s v="Gusticke"/>
    <x v="6"/>
    <n v="82590"/>
    <x v="140"/>
    <x v="0"/>
    <n v="177"/>
    <x v="96"/>
    <x v="0"/>
    <n v="2340000000000"/>
    <s v="Cycling Shoes"/>
    <n v="21100000000000"/>
    <n v="1"/>
    <n v="537.13"/>
    <n v="590.84299999999996"/>
    <n v="53.713000000000001"/>
  </r>
  <r>
    <s v="gid://shopify/LineItem/2160220274766"/>
    <n v="6352"/>
    <s v="United States"/>
    <s v="Annamaria"/>
    <s v="Ellerey"/>
    <x v="6"/>
    <n v="46711"/>
    <x v="66"/>
    <x v="0"/>
    <n v="3586"/>
    <x v="2052"/>
    <x v="0"/>
    <n v="8624691653"/>
    <s v="Cycling Shoes"/>
    <n v="36980511237"/>
    <n v="1"/>
    <n v="555.13"/>
    <n v="610.64300000000003"/>
    <n v="55.512999999999998"/>
  </r>
  <r>
    <s v="gid://shopify/LineItem/2160249667662"/>
    <n v="6396"/>
    <s v="United States"/>
    <s v="Farah"/>
    <s v="Doulton"/>
    <x v="29"/>
    <n v="60647"/>
    <x v="167"/>
    <x v="0"/>
    <n v="787"/>
    <x v="1904"/>
    <x v="0"/>
    <n v="1380000000000"/>
    <s v="Cycling Shoes"/>
    <n v="12400000000000"/>
    <n v="1"/>
    <n v="671.13"/>
    <n v="738.24300000000005"/>
    <n v="67.113"/>
  </r>
  <r>
    <s v="gid://shopify/LineItem/2161319739470"/>
    <n v="7320"/>
    <s v="United States"/>
    <s v="Zenia"/>
    <s v="Forcade"/>
    <x v="31"/>
    <n v="90479"/>
    <x v="144"/>
    <x v="0"/>
    <n v="1850"/>
    <x v="425"/>
    <x v="0"/>
    <n v="1380000000000"/>
    <s v="Cycling Shoes"/>
    <n v="12400000000000"/>
    <n v="1"/>
    <n v="531.92999999999995"/>
    <n v="585.12300000000005"/>
    <n v="53.192999999999998"/>
  </r>
  <r>
    <s v="gid://shopify/LineItem/2152446394446"/>
    <n v="858"/>
    <s v="United States"/>
    <s v="Parnell"/>
    <s v="Gadie"/>
    <x v="7"/>
    <n v="28318"/>
    <x v="54"/>
    <x v="0"/>
    <n v="3759"/>
    <x v="3897"/>
    <x v="0"/>
    <n v="1380000000000"/>
    <s v="Cycling Shoes"/>
    <n v="12400000000000"/>
    <n v="1"/>
    <n v="555.13"/>
    <n v="610.64300000000003"/>
    <n v="55.512999999999998"/>
  </r>
  <r>
    <s v="gid://shopify/LineItem/2160693018702"/>
    <n v="6833"/>
    <s v="United States"/>
    <s v="Barret"/>
    <s v="Burth"/>
    <x v="5"/>
    <n v="21485"/>
    <x v="164"/>
    <x v="0"/>
    <n v="687"/>
    <x v="2969"/>
    <x v="0"/>
    <n v="1380000000000"/>
    <s v="Cycling Shoes"/>
    <n v="12400000000000"/>
    <n v="1"/>
    <n v="497.13"/>
    <n v="546.84299999999996"/>
    <n v="49.713000000000001"/>
  </r>
  <r>
    <s v="gid://shopify/LineItem/2154426564686"/>
    <n v="2210"/>
    <s v="United States"/>
    <s v="Allene"/>
    <s v="Lestrange"/>
    <x v="29"/>
    <n v="32904"/>
    <x v="167"/>
    <x v="0"/>
    <n v="756"/>
    <x v="1790"/>
    <x v="0"/>
    <n v="1380000000000"/>
    <s v="Cycling Shoes"/>
    <n v="12400000000000"/>
    <n v="1"/>
    <n v="531.92999999999995"/>
    <n v="585.12300000000005"/>
    <n v="53.192999999999998"/>
  </r>
  <r>
    <s v="gid://shopify/LineItem/2159500329038"/>
    <n v="5977"/>
    <s v="United States"/>
    <s v="Eunice"/>
    <s v="Beamish"/>
    <x v="9"/>
    <n v="82273"/>
    <x v="15"/>
    <x v="0"/>
    <n v="2670"/>
    <x v="3692"/>
    <x v="0"/>
    <n v="2350000000000"/>
    <s v="Cycling Shoes"/>
    <n v="21100000000000"/>
    <n v="1"/>
    <n v="527.13"/>
    <n v="579.84299999999996"/>
    <n v="52.713000000000001"/>
  </r>
  <r>
    <s v="gid://shopify/LineItem/2153267855438"/>
    <n v="1380"/>
    <s v="United States"/>
    <s v="Piper"/>
    <s v="Morriarty"/>
    <x v="8"/>
    <n v="6223"/>
    <x v="157"/>
    <x v="0"/>
    <n v="1097"/>
    <x v="3898"/>
    <x v="0"/>
    <n v="1420000000000"/>
    <s v="Cycling Shoes"/>
    <n v="12600000000000"/>
    <n v="1"/>
    <n v="563.92999999999995"/>
    <n v="620.32299999999998"/>
    <n v="56.393000000000001"/>
  </r>
  <r>
    <s v="gid://shopify/LineItem/2160487923790"/>
    <n v="6657"/>
    <s v="United States"/>
    <s v="Rad"/>
    <s v="Pitkins"/>
    <x v="1"/>
    <n v="56269"/>
    <x v="27"/>
    <x v="0"/>
    <n v="2520"/>
    <x v="806"/>
    <x v="0"/>
    <n v="1410000000000"/>
    <s v="Cycling Shoes"/>
    <n v="12500000000000"/>
    <n v="1"/>
    <n v="531.92999999999995"/>
    <n v="585.12300000000005"/>
    <n v="53.192999999999998"/>
  </r>
  <r>
    <s v="gid://shopify/LineItem/2157371031630"/>
    <n v="4665"/>
    <s v="United States"/>
    <s v="Eben"/>
    <s v="Wilder"/>
    <x v="25"/>
    <n v="30661"/>
    <x v="68"/>
    <x v="0"/>
    <n v="2704"/>
    <x v="419"/>
    <x v="0"/>
    <n v="150000000000"/>
    <s v="Cycling Shoes"/>
    <n v="1470000000000"/>
    <n v="1"/>
    <n v="497.13"/>
    <n v="546.84299999999996"/>
    <n v="49.713000000000001"/>
  </r>
  <r>
    <s v="gid://shopify/LineItem/2155783815246"/>
    <n v="3358"/>
    <s v="United States"/>
    <s v="Ruthe"/>
    <s v="Mc Kellen"/>
    <x v="0"/>
    <n v="400"/>
    <x v="190"/>
    <x v="0"/>
    <n v="3708"/>
    <x v="3006"/>
    <x v="0"/>
    <n v="150000000000"/>
    <s v="Cycling Shoes"/>
    <n v="1470000000000"/>
    <n v="1"/>
    <n v="648.73"/>
    <n v="713.60299999999995"/>
    <n v="64.873000000000005"/>
  </r>
  <r>
    <s v="gid://shopify/LineItem/2160505552974"/>
    <n v="6676"/>
    <s v="United States"/>
    <s v="Jade"/>
    <s v="Pennycook"/>
    <x v="2"/>
    <n v="45349"/>
    <x v="3"/>
    <x v="0"/>
    <n v="4735"/>
    <x v="3301"/>
    <x v="0"/>
    <n v="150000000000"/>
    <s v="Cycling Shoes"/>
    <n v="1470000000000"/>
    <n v="1"/>
    <n v="531.92999999999995"/>
    <n v="585.12300000000005"/>
    <n v="53.192999999999998"/>
  </r>
  <r>
    <s v="gid://shopify/LineItem/2161126015054"/>
    <n v="7170"/>
    <s v="United States"/>
    <s v="Way"/>
    <s v="McTear"/>
    <x v="30"/>
    <n v="81851"/>
    <x v="87"/>
    <x v="0"/>
    <n v="1251"/>
    <x v="3899"/>
    <x v="0"/>
    <n v="150000000000"/>
    <s v="Cycling Shoes"/>
    <n v="1470000000000"/>
    <n v="1"/>
    <n v="485.53"/>
    <n v="534.08299999999997"/>
    <n v="48.552999999999997"/>
  </r>
  <r>
    <s v="gid://shopify/LineItem/2153144680526"/>
    <n v="1262"/>
    <s v="United States"/>
    <s v="Temple"/>
    <s v="Curwen"/>
    <x v="8"/>
    <n v="87522"/>
    <x v="90"/>
    <x v="0"/>
    <n v="6327"/>
    <x v="3900"/>
    <x v="0"/>
    <n v="169000000000"/>
    <s v="Cycling Shoes"/>
    <n v="1570000000000"/>
    <n v="1"/>
    <n v="693.13"/>
    <n v="762.44299999999998"/>
    <n v="69.313000000000002"/>
  </r>
  <r>
    <s v="gid://shopify/LineItem/2156173164622"/>
    <n v="3693"/>
    <s v="United States"/>
    <s v="Anallese"/>
    <s v="Hutfield"/>
    <x v="25"/>
    <n v="39038"/>
    <x v="210"/>
    <x v="0"/>
    <n v="3711"/>
    <x v="690"/>
    <x v="0"/>
    <n v="1380000000000"/>
    <s v="Cycling Shoes"/>
    <n v="12400000000000"/>
    <n v="1"/>
    <n v="555.13"/>
    <n v="610.64300000000003"/>
    <n v="55.512999999999998"/>
  </r>
  <r>
    <s v="gid://shopify/LineItem/2156178473038"/>
    <n v="3698"/>
    <s v="United States"/>
    <s v="Channa"/>
    <s v="Dunkinson"/>
    <x v="6"/>
    <n v="24788"/>
    <x v="424"/>
    <x v="0"/>
    <n v="3191"/>
    <x v="3873"/>
    <x v="0"/>
    <n v="67999465477"/>
    <s v="Cycling Shoes"/>
    <n v="828000000000"/>
    <n v="1"/>
    <n v="485.53"/>
    <n v="534.08299999999997"/>
    <n v="48.552999999999997"/>
  </r>
  <r>
    <s v="gid://shopify/LineItem/2156279136334"/>
    <n v="3787"/>
    <s v="United States"/>
    <s v="Wainwright"/>
    <s v="Norledge"/>
    <x v="34"/>
    <n v="43406"/>
    <x v="116"/>
    <x v="0"/>
    <n v="433"/>
    <x v="3568"/>
    <x v="0"/>
    <n v="67999465477"/>
    <s v="Cycling Shoes"/>
    <n v="828000000000"/>
    <n v="1"/>
    <n v="485.53"/>
    <n v="534.08299999999997"/>
    <n v="48.552999999999997"/>
  </r>
  <r>
    <s v="gid://shopify/LineItem/2153555984462"/>
    <n v="1625"/>
    <s v="United States"/>
    <s v="Tadeas"/>
    <s v="Brownlee"/>
    <x v="33"/>
    <n v="45873"/>
    <x v="249"/>
    <x v="0"/>
    <n v="1866"/>
    <x v="2474"/>
    <x v="0"/>
    <n v="1380000000000"/>
    <s v="Cycling Shoes"/>
    <n v="12400000000000"/>
    <n v="1"/>
    <n v="497.13"/>
    <n v="546.84299999999996"/>
    <n v="49.713000000000001"/>
  </r>
  <r>
    <s v="gid://shopify/LineItem/2157229146190"/>
    <n v="4521"/>
    <s v="United States"/>
    <s v="Yance"/>
    <s v="Heeps"/>
    <x v="2"/>
    <n v="53480"/>
    <x v="172"/>
    <x v="0"/>
    <n v="4221"/>
    <x v="3506"/>
    <x v="0"/>
    <n v="1380000000000"/>
    <s v="Cycling Shoes"/>
    <n v="12400000000000"/>
    <n v="1"/>
    <n v="671.13"/>
    <n v="738.24300000000005"/>
    <n v="67.113"/>
  </r>
  <r>
    <s v="gid://shopify/LineItem/2160370417742"/>
    <n v="6553"/>
    <s v="United States"/>
    <s v="Estell"/>
    <s v="Forrester"/>
    <x v="2"/>
    <n v="16062"/>
    <x v="211"/>
    <x v="0"/>
    <n v="4553"/>
    <x v="2401"/>
    <x v="0"/>
    <n v="1380000000000"/>
    <s v="Cycling Shoes"/>
    <n v="12400000000000"/>
    <n v="1"/>
    <n v="497.13"/>
    <n v="546.84299999999996"/>
    <n v="49.713000000000001"/>
  </r>
  <r>
    <s v="gid://shopify/LineItem/2154927325262"/>
    <n v="2747"/>
    <s v="United States"/>
    <s v="Gigi"/>
    <s v="Rablen"/>
    <x v="6"/>
    <n v="56835"/>
    <x v="154"/>
    <x v="0"/>
    <n v="1876"/>
    <x v="1307"/>
    <x v="0"/>
    <n v="1380000000000"/>
    <s v="Cycling Shoes"/>
    <n v="12400000000000"/>
    <n v="1"/>
    <n v="485.53"/>
    <n v="534.08299999999997"/>
    <n v="48.552999999999997"/>
  </r>
  <r>
    <s v="gid://shopify/LineItem/2153523544142"/>
    <n v="1587"/>
    <s v="United States"/>
    <s v="Lon"/>
    <s v="Madoc-Jones"/>
    <x v="25"/>
    <n v="278"/>
    <x v="328"/>
    <x v="0"/>
    <n v="5090"/>
    <x v="1865"/>
    <x v="0"/>
    <n v="1380000000000"/>
    <s v="Cycling Shoes"/>
    <n v="12400000000000"/>
    <n v="1"/>
    <n v="625.13"/>
    <n v="687.64300000000003"/>
    <n v="62.512999999999998"/>
  </r>
  <r>
    <s v="gid://shopify/LineItem/2157338722382"/>
    <n v="4635"/>
    <s v="United States"/>
    <s v="Harv"/>
    <s v="Hadcroft"/>
    <x v="11"/>
    <n v="70908"/>
    <x v="234"/>
    <x v="0"/>
    <n v="6174"/>
    <x v="712"/>
    <x v="0"/>
    <n v="1380000000000"/>
    <s v="Cycling Shoes"/>
    <n v="12400000000000"/>
    <n v="1"/>
    <n v="713.13"/>
    <n v="784.44299999999998"/>
    <n v="71.313000000000002"/>
  </r>
  <r>
    <s v="gid://shopify/LineItem/2154699391054"/>
    <n v="2505"/>
    <s v="United States"/>
    <s v="Sigismundo"/>
    <s v="Jorin"/>
    <x v="22"/>
    <n v="51357"/>
    <x v="170"/>
    <x v="0"/>
    <n v="1769"/>
    <x v="790"/>
    <x v="0"/>
    <n v="1380000000000"/>
    <s v="Cycling Shoes"/>
    <n v="12400000000000"/>
    <n v="1"/>
    <n v="650.33000000000004"/>
    <n v="715.36300000000006"/>
    <n v="65.033000000000001"/>
  </r>
  <r>
    <s v="gid://shopify/LineItem/2153776545870"/>
    <n v="1844"/>
    <s v="United States"/>
    <s v="Dagny"/>
    <s v="Yesipov"/>
    <x v="6"/>
    <n v="17940"/>
    <x v="375"/>
    <x v="0"/>
    <n v="4208"/>
    <x v="337"/>
    <x v="0"/>
    <n v="9058888005"/>
    <s v="Cycling Shoes"/>
    <n v="43149298821"/>
    <n v="1"/>
    <n v="497.13"/>
    <n v="546.84299999999996"/>
    <n v="49.713000000000001"/>
  </r>
  <r>
    <s v="gid://shopify/LineItem/2151402799182"/>
    <n v="68"/>
    <s v="United States"/>
    <s v="Gwynne"/>
    <s v="Corradengo"/>
    <x v="8"/>
    <n v="90166"/>
    <x v="157"/>
    <x v="0"/>
    <n v="1862"/>
    <x v="3901"/>
    <x v="0"/>
    <n v="150000000000"/>
    <s v="Tennis Shoes"/>
    <n v="1470000000000"/>
    <n v="1"/>
    <n v="625.13"/>
    <n v="687.64300000000003"/>
    <n v="62.512999999999998"/>
  </r>
  <r>
    <s v="gid://shopify/LineItem/2153743810638"/>
    <n v="1815"/>
    <s v="United States"/>
    <s v="Horatius"/>
    <s v="Hatterslay"/>
    <x v="2"/>
    <n v="76079"/>
    <x v="197"/>
    <x v="0"/>
    <n v="5662"/>
    <x v="2314"/>
    <x v="0"/>
    <n v="6716408581"/>
    <s v="Tennis Shoes"/>
    <n v="22576486149"/>
    <n v="1"/>
    <n v="539.92999999999995"/>
    <n v="593.923"/>
    <n v="53.993000000000002"/>
  </r>
  <r>
    <s v="gid://shopify/LineItem/2151871578190"/>
    <n v="485"/>
    <s v="United States"/>
    <s v="Nicolina"/>
    <s v="Varran"/>
    <x v="1"/>
    <n v="82388"/>
    <x v="176"/>
    <x v="0"/>
    <n v="2261"/>
    <x v="3108"/>
    <x v="0"/>
    <n v="8624686981"/>
    <s v="Tennis Shoes"/>
    <n v="36980470533"/>
    <n v="1"/>
    <n v="507.13"/>
    <n v="557.84299999999996"/>
    <n v="50.713000000000001"/>
  </r>
  <r>
    <s v="gid://shopify/LineItem/2151508475982"/>
    <n v="152"/>
    <s v="United States"/>
    <s v="Stinky"/>
    <s v="Osboldstone"/>
    <x v="35"/>
    <n v="28972"/>
    <x v="115"/>
    <x v="0"/>
    <n v="1114"/>
    <x v="858"/>
    <x v="0"/>
    <n v="8624686981"/>
    <s v="Tennis Shoes"/>
    <n v="36980470533"/>
    <n v="1"/>
    <n v="571.92999999999995"/>
    <n v="629.12300000000005"/>
    <n v="57.192999999999998"/>
  </r>
  <r>
    <s v="gid://shopify/LineItem/2154961371214"/>
    <n v="2783"/>
    <s v="United States"/>
    <s v="Tobye"/>
    <s v="Musprat"/>
    <x v="6"/>
    <n v="66428"/>
    <x v="140"/>
    <x v="0"/>
    <n v="2607"/>
    <x v="3902"/>
    <x v="0"/>
    <n v="1380000000000"/>
    <s v="Tennis Shoes"/>
    <n v="12400000000000"/>
    <n v="1"/>
    <n v="493.53"/>
    <n v="542.88300000000004"/>
    <n v="49.353000000000002"/>
  </r>
  <r>
    <s v="gid://shopify/LineItem/2155273191502"/>
    <n v="3098"/>
    <s v="United States"/>
    <s v="Hyacinthie"/>
    <s v="Ledgley"/>
    <x v="0"/>
    <n v="45452"/>
    <x v="272"/>
    <x v="0"/>
    <n v="2412"/>
    <x v="1548"/>
    <x v="0"/>
    <n v="6870669573"/>
    <s v="Tennis Shoes"/>
    <n v="23268257861"/>
    <n v="1"/>
    <n v="509.53"/>
    <n v="560.48299999999995"/>
    <n v="50.953000000000003"/>
  </r>
  <r>
    <s v="gid://shopify/LineItem/2154385309774"/>
    <n v="2144"/>
    <s v="United States"/>
    <s v="Franky"/>
    <s v="Grishankov"/>
    <x v="0"/>
    <n v="13720"/>
    <x v="0"/>
    <x v="0"/>
    <n v="5502"/>
    <x v="3903"/>
    <x v="0"/>
    <n v="1430000000000"/>
    <s v="Tennis Shoes"/>
    <n v="12600000000000"/>
    <n v="1"/>
    <n v="537.13"/>
    <n v="590.84299999999996"/>
    <n v="53.713000000000001"/>
  </r>
  <r>
    <s v="gid://shopify/LineItem/2155041226830"/>
    <n v="2878"/>
    <s v="United States"/>
    <s v="Damian"/>
    <s v="Sainteau"/>
    <x v="7"/>
    <n v="94788"/>
    <x v="12"/>
    <x v="0"/>
    <n v="5300"/>
    <x v="3904"/>
    <x v="0"/>
    <n v="1430000000000"/>
    <s v="Tennis Shoes"/>
    <n v="12600000000000"/>
    <n v="1"/>
    <n v="537.13"/>
    <n v="590.84299999999996"/>
    <n v="53.713000000000001"/>
  </r>
  <r>
    <s v="gid://shopify/LineItem/2157117472846"/>
    <n v="4396"/>
    <s v="United States"/>
    <s v="Ira"/>
    <s v="Macias"/>
    <x v="31"/>
    <n v="6432"/>
    <x v="74"/>
    <x v="0"/>
    <n v="4902"/>
    <x v="504"/>
    <x v="0"/>
    <n v="150000000000"/>
    <s v="Tennis Shoes"/>
    <n v="1470000000000"/>
    <n v="1"/>
    <n v="517.13"/>
    <n v="568.84299999999996"/>
    <n v="51.713000000000001"/>
  </r>
  <r>
    <s v="gid://shopify/LineItem/2151775764558"/>
    <n v="399"/>
    <s v="United States"/>
    <s v="Ortensia"/>
    <s v="Hilary"/>
    <x v="37"/>
    <n v="2676"/>
    <x v="173"/>
    <x v="0"/>
    <n v="3716"/>
    <x v="900"/>
    <x v="0"/>
    <n v="150000000000"/>
    <s v="Tennis Shoes"/>
    <n v="1470000000000"/>
    <n v="1"/>
    <n v="517.13"/>
    <n v="568.84299999999996"/>
    <n v="51.713000000000001"/>
  </r>
  <r>
    <s v="gid://shopify/LineItem/2153722871886"/>
    <n v="1790"/>
    <s v="United States"/>
    <s v="Ives"/>
    <s v="Moughton"/>
    <x v="33"/>
    <n v="46222"/>
    <x v="110"/>
    <x v="0"/>
    <n v="3844"/>
    <x v="3179"/>
    <x v="0"/>
    <n v="150000000000"/>
    <s v="Tennis Shoes"/>
    <n v="1470000000000"/>
    <n v="1"/>
    <n v="585.13"/>
    <n v="643.64300000000003"/>
    <n v="58.512999999999998"/>
  </r>
  <r>
    <s v="gid://shopify/LineItem/2161326129230"/>
    <n v="7325"/>
    <s v="United States"/>
    <s v="Maison"/>
    <s v="Cousen"/>
    <x v="0"/>
    <n v="34041"/>
    <x v="0"/>
    <x v="0"/>
    <n v="1306"/>
    <x v="2001"/>
    <x v="0"/>
    <n v="1380000000000"/>
    <s v="Tennis Shoes"/>
    <n v="12400000000000"/>
    <n v="1"/>
    <n v="517.53"/>
    <n v="569.28300000000002"/>
    <n v="51.753"/>
  </r>
  <r>
    <s v="gid://shopify/LineItem/2158583677006"/>
    <n v="5400"/>
    <s v="United States"/>
    <s v="Jamesy"/>
    <s v="Van Baaren"/>
    <x v="27"/>
    <n v="93351"/>
    <x v="57"/>
    <x v="0"/>
    <n v="5538"/>
    <x v="3905"/>
    <x v="0"/>
    <n v="1380000000000"/>
    <s v="Tennis Shoes"/>
    <n v="12400000000000"/>
    <n v="1"/>
    <n v="527.13"/>
    <n v="579.84299999999996"/>
    <n v="52.713000000000001"/>
  </r>
  <r>
    <s v="gid://shopify/LineItem/2154885185614"/>
    <n v="2697"/>
    <s v="United States"/>
    <s v="Constantia"/>
    <s v="Curthoys"/>
    <x v="37"/>
    <n v="47724"/>
    <x v="193"/>
    <x v="0"/>
    <n v="615"/>
    <x v="401"/>
    <x v="0"/>
    <n v="1380000000000"/>
    <s v="Tennis Shoes"/>
    <n v="12400000000000"/>
    <n v="1"/>
    <n v="587.92999999999995"/>
    <n v="646.72299999999996"/>
    <n v="58.792999999999999"/>
  </r>
  <r>
    <s v="gid://shopify/LineItem/2159907766350"/>
    <n v="6230"/>
    <s v="United States"/>
    <s v="Austine"/>
    <s v="Hugonet"/>
    <x v="32"/>
    <n v="90375"/>
    <x v="83"/>
    <x v="0"/>
    <n v="2847"/>
    <x v="3518"/>
    <x v="0"/>
    <n v="1410000000000"/>
    <s v="Tennis Shoes"/>
    <n v="12500000000000"/>
    <n v="1"/>
    <n v="611.92999999999995"/>
    <n v="673.12300000000005"/>
    <n v="61.192999999999998"/>
  </r>
  <r>
    <s v="gid://shopify/LineItem/2151892418638"/>
    <n v="499"/>
    <s v="United States"/>
    <s v="Candace"/>
    <s v="Guiver"/>
    <x v="0"/>
    <n v="213"/>
    <x v="364"/>
    <x v="0"/>
    <n v="3910"/>
    <x v="792"/>
    <x v="0"/>
    <n v="1380000000000"/>
    <s v="Tennis Shoes"/>
    <n v="12400000000000"/>
    <n v="1"/>
    <n v="527.13"/>
    <n v="579.84299999999996"/>
    <n v="52.713000000000001"/>
  </r>
  <r>
    <s v="gid://shopify/LineItem/2155269390414"/>
    <n v="3097"/>
    <s v="United States"/>
    <s v="Warden"/>
    <s v="Bartelet"/>
    <x v="17"/>
    <n v="71186"/>
    <x v="102"/>
    <x v="0"/>
    <n v="3668"/>
    <x v="3906"/>
    <x v="0"/>
    <n v="1380000000000"/>
    <s v="Tennis Shoes"/>
    <n v="12400000000000"/>
    <n v="1"/>
    <n v="587.92999999999995"/>
    <n v="646.72299999999996"/>
    <n v="58.792999999999999"/>
  </r>
  <r>
    <s v="gid://shopify/LineItem/2155288756302"/>
    <n v="3109"/>
    <s v="United States"/>
    <s v="Vinita"/>
    <s v="Tzarkov"/>
    <x v="39"/>
    <n v="30627"/>
    <x v="158"/>
    <x v="0"/>
    <n v="3987"/>
    <x v="3907"/>
    <x v="0"/>
    <n v="6689478149"/>
    <s v="Tennis Shoes"/>
    <n v="22464301317"/>
    <n v="1"/>
    <n v="527.13"/>
    <n v="579.84299999999996"/>
    <n v="52.713000000000001"/>
  </r>
  <r>
    <s v="gid://shopify/LineItem/2160464986190"/>
    <n v="6632"/>
    <s v="United States"/>
    <s v="Harlan"/>
    <s v="Coakley"/>
    <x v="3"/>
    <n v="38349"/>
    <x v="7"/>
    <x v="0"/>
    <n v="2011"/>
    <x v="3801"/>
    <x v="0"/>
    <n v="6689478149"/>
    <s v="Tennis Shoes"/>
    <n v="22464301317"/>
    <n v="1"/>
    <n v="509.53"/>
    <n v="560.48299999999995"/>
    <n v="50.953000000000003"/>
  </r>
  <r>
    <s v="gid://shopify/LineItem/2157694222414"/>
    <n v="4945"/>
    <s v="United States"/>
    <s v="Matthieu"/>
    <s v="Pevreal"/>
    <x v="33"/>
    <n v="76014"/>
    <x v="238"/>
    <x v="0"/>
    <n v="5058"/>
    <x v="3908"/>
    <x v="0"/>
    <n v="2350000000000"/>
    <s v="Tennis Shoes"/>
    <n v="21100000000000"/>
    <n v="1"/>
    <n v="517.53"/>
    <n v="569.28300000000002"/>
    <n v="51.753"/>
  </r>
  <r>
    <s v="gid://shopify/LineItem/2151738671182"/>
    <n v="359"/>
    <s v="United States"/>
    <s v="Tanitansy"/>
    <s v="Scad"/>
    <x v="10"/>
    <n v="99445"/>
    <x v="382"/>
    <x v="0"/>
    <n v="5536"/>
    <x v="3184"/>
    <x v="0"/>
    <n v="1420000000000"/>
    <s v="Tennis Shoes"/>
    <n v="12600000000000"/>
    <n v="1"/>
    <n v="537.13"/>
    <n v="590.84299999999996"/>
    <n v="53.713000000000001"/>
  </r>
  <r>
    <s v="gid://shopify/LineItem/2158644887630"/>
    <n v="5436"/>
    <s v="United States"/>
    <s v="Tansy"/>
    <s v="Lacotte"/>
    <x v="32"/>
    <n v="11107"/>
    <x v="83"/>
    <x v="0"/>
    <n v="978"/>
    <x v="3909"/>
    <x v="0"/>
    <n v="1420000000000"/>
    <s v="Tennis Shoes"/>
    <n v="12600000000000"/>
    <n v="1"/>
    <n v="537.13"/>
    <n v="590.84299999999996"/>
    <n v="53.713000000000001"/>
  </r>
  <r>
    <s v="gid://shopify/LineItem/2152942075982"/>
    <n v="1063"/>
    <s v="United States"/>
    <s v="Becka"/>
    <s v="Putten"/>
    <x v="36"/>
    <n v="62829"/>
    <x v="124"/>
    <x v="0"/>
    <n v="4966"/>
    <x v="3910"/>
    <x v="0"/>
    <n v="150000000000"/>
    <s v="Tennis Shoes"/>
    <n v="1470000000000"/>
    <n v="1"/>
    <n v="497.13"/>
    <n v="546.84299999999996"/>
    <n v="49.713000000000001"/>
  </r>
  <r>
    <s v="gid://shopify/LineItem/2153004138574"/>
    <n v="1126"/>
    <s v="United States"/>
    <s v="Morgan"/>
    <s v="Meegin"/>
    <x v="2"/>
    <n v="27319"/>
    <x v="197"/>
    <x v="0"/>
    <n v="883"/>
    <x v="3911"/>
    <x v="0"/>
    <n v="150000000000"/>
    <s v="Tennis Shoes"/>
    <n v="1470000000000"/>
    <n v="1"/>
    <n v="497.13"/>
    <n v="546.84299999999996"/>
    <n v="49.713000000000001"/>
  </r>
  <r>
    <s v="gid://shopify/LineItem/2153277587534"/>
    <n v="1398"/>
    <s v="United States"/>
    <s v="Kellen"/>
    <s v="Humby"/>
    <x v="21"/>
    <n v="38901"/>
    <x v="44"/>
    <x v="0"/>
    <n v="6436"/>
    <x v="3158"/>
    <x v="0"/>
    <n v="150000000000"/>
    <s v="Tennis Shoes"/>
    <n v="1470000000000"/>
    <n v="1"/>
    <n v="555.13"/>
    <n v="610.64300000000003"/>
    <n v="55.512999999999998"/>
  </r>
  <r>
    <s v="gid://shopify/LineItem/2153897427022"/>
    <n v="1930"/>
    <s v="United States"/>
    <s v="Chandler"/>
    <s v="Trengrouse"/>
    <x v="22"/>
    <n v="12060"/>
    <x v="170"/>
    <x v="0"/>
    <n v="3720"/>
    <x v="3912"/>
    <x v="0"/>
    <n v="150000000000"/>
    <s v="Tennis Shoes"/>
    <n v="1470000000000"/>
    <n v="1"/>
    <n v="497.13"/>
    <n v="546.84299999999996"/>
    <n v="49.713000000000001"/>
  </r>
  <r>
    <s v="gid://shopify/LineItem/2156822822990"/>
    <n v="4158"/>
    <s v="United States"/>
    <s v="Leoine"/>
    <s v="Drohan"/>
    <x v="6"/>
    <n v="16581"/>
    <x v="147"/>
    <x v="0"/>
    <n v="6307"/>
    <x v="3913"/>
    <x v="0"/>
    <n v="150000000000"/>
    <s v="Tennis Shoes"/>
    <n v="1470000000000"/>
    <n v="1"/>
    <n v="497.13"/>
    <n v="546.84299999999996"/>
    <n v="49.713000000000001"/>
  </r>
  <r>
    <s v="gid://shopify/LineItem/2157149192270"/>
    <n v="4434"/>
    <s v="United States"/>
    <s v="Minni"/>
    <s v="Meriel"/>
    <x v="33"/>
    <n v="12799"/>
    <x v="84"/>
    <x v="0"/>
    <n v="247"/>
    <x v="3914"/>
    <x v="0"/>
    <n v="150000000000"/>
    <s v="Tennis Shoes"/>
    <n v="1470000000000"/>
    <n v="1"/>
    <n v="497.13"/>
    <n v="546.84299999999996"/>
    <n v="49.713000000000001"/>
  </r>
  <r>
    <s v="gid://shopify/LineItem/2156280217678"/>
    <n v="3789"/>
    <s v="United States"/>
    <s v="Vevay"/>
    <s v="Courtliff"/>
    <x v="0"/>
    <n v="56573"/>
    <x v="2"/>
    <x v="0"/>
    <n v="4993"/>
    <x v="3915"/>
    <x v="0"/>
    <n v="150000000000"/>
    <s v="Tennis Shoes"/>
    <n v="1470000000000"/>
    <n v="1"/>
    <n v="485.53"/>
    <n v="534.08299999999997"/>
    <n v="48.552999999999997"/>
  </r>
  <r>
    <s v="gid://shopify/LineItem/2160284631118"/>
    <n v="6457"/>
    <s v="United States"/>
    <s v="Trish"/>
    <s v="Androsik"/>
    <x v="0"/>
    <n v="40393"/>
    <x v="0"/>
    <x v="0"/>
    <n v="2751"/>
    <x v="1657"/>
    <x v="0"/>
    <n v="150000000000"/>
    <s v="Tennis Shoes"/>
    <n v="1470000000000"/>
    <n v="1"/>
    <n v="485.53"/>
    <n v="534.08299999999997"/>
    <n v="48.552999999999997"/>
  </r>
  <r>
    <s v="gid://shopify/LineItem/2158013841486"/>
    <n v="5181"/>
    <s v="United States"/>
    <s v="Clyve"/>
    <s v="Beldon"/>
    <x v="22"/>
    <n v="63042"/>
    <x v="17"/>
    <x v="0"/>
    <n v="1466"/>
    <x v="2901"/>
    <x v="0"/>
    <n v="2340000000000"/>
    <s v="Tennis Shoes"/>
    <n v="21100000000000"/>
    <n v="1"/>
    <n v="537.13"/>
    <n v="590.84299999999996"/>
    <n v="53.713000000000001"/>
  </r>
  <r>
    <s v="gid://shopify/LineItem/2153711108174"/>
    <n v="1776"/>
    <s v="United States"/>
    <s v="Haskell"/>
    <s v="Laurenson"/>
    <x v="0"/>
    <n v="3272"/>
    <x v="51"/>
    <x v="0"/>
    <n v="4712"/>
    <x v="3311"/>
    <x v="0"/>
    <n v="2340000000000"/>
    <s v="Tennis Shoes"/>
    <n v="21100000000000"/>
    <n v="1"/>
    <n v="517.53"/>
    <n v="569.28300000000002"/>
    <n v="51.753"/>
  </r>
  <r>
    <s v="gid://shopify/LineItem/2160808755278"/>
    <n v="6929"/>
    <s v="United States"/>
    <s v="Clerc"/>
    <s v="Lysons"/>
    <x v="3"/>
    <n v="90906"/>
    <x v="4"/>
    <x v="0"/>
    <n v="3552"/>
    <x v="3916"/>
    <x v="0"/>
    <n v="2340000000000"/>
    <s v="Tennis Shoes"/>
    <n v="21100000000000"/>
    <n v="1"/>
    <n v="537.13"/>
    <n v="590.84299999999996"/>
    <n v="53.713000000000001"/>
  </r>
  <r>
    <s v="gid://shopify/LineItem/2153208807502"/>
    <n v="1320"/>
    <s v="United States"/>
    <s v="Clerkclaude"/>
    <s v="Jacobowicz"/>
    <x v="17"/>
    <n v="80359"/>
    <x v="38"/>
    <x v="0"/>
    <n v="1516"/>
    <x v="1539"/>
    <x v="0"/>
    <n v="6689477701"/>
    <s v="Tennis Shoes"/>
    <n v="22464296197"/>
    <n v="1"/>
    <n v="625.13"/>
    <n v="687.64300000000003"/>
    <n v="62.512999999999998"/>
  </r>
  <r>
    <s v="gid://shopify/LineItem/2154734288974"/>
    <n v="2548"/>
    <s v="United States"/>
    <s v="Wittie"/>
    <s v="Petz"/>
    <x v="31"/>
    <n v="49968"/>
    <x v="247"/>
    <x v="0"/>
    <n v="2105"/>
    <x v="2989"/>
    <x v="0"/>
    <n v="6689477701"/>
    <s v="Tennis Shoes"/>
    <n v="22464296197"/>
    <n v="1"/>
    <n v="537.13"/>
    <n v="590.84299999999996"/>
    <n v="53.713000000000001"/>
  </r>
  <r>
    <s v="gid://shopify/LineItem/2158976761934"/>
    <n v="5630"/>
    <s v="United States"/>
    <s v="Godard"/>
    <s v="Prin"/>
    <x v="21"/>
    <n v="27801"/>
    <x v="92"/>
    <x v="0"/>
    <n v="594"/>
    <x v="9"/>
    <x v="0"/>
    <n v="6689477701"/>
    <s v="Tennis Shoes"/>
    <n v="22464296197"/>
    <n v="1"/>
    <n v="537.13"/>
    <n v="590.84299999999996"/>
    <n v="53.713000000000001"/>
  </r>
  <r>
    <s v="gid://shopify/LineItem/2155885494350"/>
    <n v="3453"/>
    <s v="United States"/>
    <s v="Jehanna"/>
    <s v="Conachie"/>
    <x v="6"/>
    <n v="64159"/>
    <x v="9"/>
    <x v="0"/>
    <n v="1302"/>
    <x v="3917"/>
    <x v="0"/>
    <n v="6689477701"/>
    <s v="Tennis Shoes"/>
    <n v="22464296197"/>
    <n v="1"/>
    <n v="595.92999999999995"/>
    <n v="655.52300000000002"/>
    <n v="59.593000000000004"/>
  </r>
  <r>
    <s v="gid://shopify/LineItem/2154781835342"/>
    <n v="2607"/>
    <s v="United States"/>
    <s v="Gordon"/>
    <s v="Studholme"/>
    <x v="6"/>
    <n v="5086"/>
    <x v="342"/>
    <x v="0"/>
    <n v="3242"/>
    <x v="3918"/>
    <x v="0"/>
    <n v="6689477957"/>
    <s v="Tennis Shoes"/>
    <n v="22464300165"/>
    <n v="1"/>
    <n v="527.13"/>
    <n v="579.84299999999996"/>
    <n v="52.713000000000001"/>
  </r>
  <r>
    <s v="gid://shopify/LineItem/2154831020110"/>
    <n v="2656"/>
    <s v="United States"/>
    <s v="Gawain"/>
    <s v="Acott"/>
    <x v="17"/>
    <n v="80671"/>
    <x v="111"/>
    <x v="0"/>
    <n v="4380"/>
    <x v="1762"/>
    <x v="0"/>
    <n v="6689477957"/>
    <s v="Tennis Shoes"/>
    <n v="22464300165"/>
    <n v="1"/>
    <n v="527.13"/>
    <n v="579.84299999999996"/>
    <n v="52.713000000000001"/>
  </r>
  <r>
    <s v="gid://shopify/LineItem/2155193761870"/>
    <n v="3033"/>
    <s v="United States"/>
    <s v="Sara"/>
    <s v="Twallin"/>
    <x v="29"/>
    <n v="53205"/>
    <x v="167"/>
    <x v="0"/>
    <n v="1913"/>
    <x v="3919"/>
    <x v="0"/>
    <n v="6689477957"/>
    <s v="Tennis Shoes"/>
    <n v="22464300165"/>
    <n v="1"/>
    <n v="527.13"/>
    <n v="579.84299999999996"/>
    <n v="52.713000000000001"/>
  </r>
  <r>
    <s v="gid://shopify/LineItem/2156711477326"/>
    <n v="4122"/>
    <s v="United States"/>
    <s v="Von"/>
    <s v="Skottle"/>
    <x v="37"/>
    <n v="92529"/>
    <x v="193"/>
    <x v="0"/>
    <n v="3169"/>
    <x v="3920"/>
    <x v="0"/>
    <n v="6689477957"/>
    <s v="Tennis Shoes"/>
    <n v="22464300165"/>
    <n v="1"/>
    <n v="527.13"/>
    <n v="579.84299999999996"/>
    <n v="52.713000000000001"/>
  </r>
  <r>
    <s v="gid://shopify/LineItem/2154550231118"/>
    <n v="2361"/>
    <s v="United States"/>
    <s v="Walliw"/>
    <s v="Jannex"/>
    <x v="2"/>
    <n v="77984"/>
    <x v="16"/>
    <x v="0"/>
    <n v="2111"/>
    <x v="3235"/>
    <x v="0"/>
    <n v="6689477957"/>
    <s v="Tennis Shoes"/>
    <n v="22464300165"/>
    <n v="1"/>
    <n v="509.53"/>
    <n v="560.48299999999995"/>
    <n v="50.953000000000003"/>
  </r>
  <r>
    <s v="gid://shopify/LineItem/2156794150990"/>
    <n v="4153"/>
    <s v="United States"/>
    <s v="Auguste"/>
    <s v="Bluett"/>
    <x v="0"/>
    <n v="17267"/>
    <x v="37"/>
    <x v="0"/>
    <n v="155"/>
    <x v="3921"/>
    <x v="0"/>
    <n v="6689477957"/>
    <s v="Tennis Shoes"/>
    <n v="22464300165"/>
    <n v="1"/>
    <n v="666.33"/>
    <n v="732.96299999999997"/>
    <n v="66.632999999999996"/>
  </r>
  <r>
    <s v="gid://shopify/LineItem/2157655883854"/>
    <n v="4907"/>
    <s v="United States"/>
    <s v="Gisele"/>
    <s v="Furness"/>
    <x v="21"/>
    <n v="4416"/>
    <x v="92"/>
    <x v="0"/>
    <n v="1559"/>
    <x v="3253"/>
    <x v="0"/>
    <n v="6689477957"/>
    <s v="Tennis Shoes"/>
    <n v="22464300165"/>
    <n v="1"/>
    <n v="587.92999999999995"/>
    <n v="646.72299999999996"/>
    <n v="58.792999999999999"/>
  </r>
  <r>
    <s v="gid://shopify/LineItem/2153572663374"/>
    <n v="1647"/>
    <s v="United States"/>
    <s v="Bennie"/>
    <s v="Galiero"/>
    <x v="31"/>
    <n v="51939"/>
    <x v="79"/>
    <x v="0"/>
    <n v="54"/>
    <x v="1426"/>
    <x v="0"/>
    <n v="6442802437"/>
    <s v="Tennis Shoes"/>
    <n v="21306268485"/>
    <n v="1"/>
    <n v="635.13"/>
    <n v="698.64300000000003"/>
    <n v="63.512999999999998"/>
  </r>
  <r>
    <s v="gid://shopify/LineItem/2154686971982"/>
    <n v="2486"/>
    <s v="United States"/>
    <s v="Wilona"/>
    <s v="Carmo"/>
    <x v="27"/>
    <n v="14128"/>
    <x v="428"/>
    <x v="0"/>
    <n v="4905"/>
    <x v="152"/>
    <x v="0"/>
    <n v="6442802437"/>
    <s v="Tennis Shoes"/>
    <n v="21306268485"/>
    <n v="1"/>
    <n v="537.13"/>
    <n v="590.84299999999996"/>
    <n v="53.713000000000001"/>
  </r>
  <r>
    <s v="gid://shopify/LineItem/2158571683918"/>
    <n v="5391"/>
    <s v="United States"/>
    <s v="Consalve"/>
    <s v="Elfe"/>
    <x v="1"/>
    <n v="54301"/>
    <x v="176"/>
    <x v="0"/>
    <n v="5498"/>
    <x v="3922"/>
    <x v="0"/>
    <n v="6442802437"/>
    <s v="Tennis Shoes"/>
    <n v="21306268485"/>
    <n v="1"/>
    <n v="517.53"/>
    <n v="569.28300000000002"/>
    <n v="51.753"/>
  </r>
  <r>
    <s v="gid://shopify/LineItem/2156321439822"/>
    <n v="3810"/>
    <s v="United States"/>
    <s v="Pascal"/>
    <s v="O'Scandall"/>
    <x v="27"/>
    <n v="61685"/>
    <x v="4"/>
    <x v="0"/>
    <n v="2203"/>
    <x v="3923"/>
    <x v="0"/>
    <n v="5886651461"/>
    <s v="Tennis Shoes"/>
    <n v="18827886533"/>
    <n v="1"/>
    <n v="517.13"/>
    <n v="568.84299999999996"/>
    <n v="51.713000000000001"/>
  </r>
  <r>
    <s v="gid://shopify/LineItem/2157035683918"/>
    <n v="4272"/>
    <s v="United States"/>
    <s v="Earvin"/>
    <s v="Darkott"/>
    <x v="2"/>
    <n v="53864"/>
    <x v="16"/>
    <x v="0"/>
    <n v="3238"/>
    <x v="197"/>
    <x v="0"/>
    <n v="150000000000"/>
    <s v="Tennis Shoes"/>
    <n v="1470000000000"/>
    <n v="1"/>
    <n v="527.13"/>
    <n v="579.84299999999996"/>
    <n v="52.713000000000001"/>
  </r>
  <r>
    <s v="gid://shopify/LineItem/2156199575630"/>
    <n v="3717"/>
    <s v="United States"/>
    <s v="Woodrow"/>
    <s v="Wennington"/>
    <x v="0"/>
    <n v="62944"/>
    <x v="97"/>
    <x v="0"/>
    <n v="777"/>
    <x v="3924"/>
    <x v="0"/>
    <n v="150000000000"/>
    <s v="Tennis Shoes"/>
    <n v="1470000000000"/>
    <n v="1"/>
    <n v="509.53"/>
    <n v="560.48299999999995"/>
    <n v="50.953000000000003"/>
  </r>
  <r>
    <s v="gid://shopify/LineItem/2151505494094"/>
    <n v="146"/>
    <s v="United States"/>
    <s v="Juan"/>
    <s v="Denk"/>
    <x v="8"/>
    <n v="75326"/>
    <x v="90"/>
    <x v="0"/>
    <n v="6134"/>
    <x v="3925"/>
    <x v="0"/>
    <n v="150000000000"/>
    <s v="Tennis Shoes"/>
    <n v="1470000000000"/>
    <n v="1"/>
    <n v="509.53"/>
    <n v="560.48299999999995"/>
    <n v="50.953000000000003"/>
  </r>
  <r>
    <s v="gid://shopify/LineItem/2154774102094"/>
    <n v="2598"/>
    <s v="United States"/>
    <s v="Demott"/>
    <s v="Lewknor"/>
    <x v="2"/>
    <n v="23666"/>
    <x v="19"/>
    <x v="0"/>
    <n v="3084"/>
    <x v="1689"/>
    <x v="0"/>
    <n v="150000000000"/>
    <s v="Tennis Shoes"/>
    <n v="1470000000000"/>
    <n v="1"/>
    <n v="648.73"/>
    <n v="713.60299999999995"/>
    <n v="64.873000000000005"/>
  </r>
  <r>
    <s v="gid://shopify/LineItem/2155867045966"/>
    <n v="3439"/>
    <s v="United States"/>
    <s v="Antonino"/>
    <s v="Volleth"/>
    <x v="6"/>
    <n v="52710"/>
    <x v="140"/>
    <x v="0"/>
    <n v="1262"/>
    <x v="3926"/>
    <x v="0"/>
    <n v="150000000000"/>
    <s v="Tennis Shoes"/>
    <n v="1470000000000"/>
    <n v="1"/>
    <n v="579.92999999999995"/>
    <n v="637.923"/>
    <n v="57.993000000000002"/>
  </r>
  <r>
    <s v="gid://shopify/LineItem/2154497114190"/>
    <n v="2296"/>
    <s v="United States"/>
    <s v="Starr"/>
    <s v="Limb"/>
    <x v="15"/>
    <n v="70364"/>
    <x v="48"/>
    <x v="0"/>
    <n v="3271"/>
    <x v="3927"/>
    <x v="0"/>
    <n v="2340000000000"/>
    <s v="Tennis Shoes"/>
    <n v="21100000000000"/>
    <n v="1"/>
    <n v="517.53"/>
    <n v="569.28300000000002"/>
    <n v="51.753"/>
  </r>
  <r>
    <s v="gid://shopify/LineItem/2151532265550"/>
    <n v="185"/>
    <s v="United States"/>
    <s v="Noak"/>
    <s v="Kybert"/>
    <x v="9"/>
    <n v="30076"/>
    <x v="15"/>
    <x v="0"/>
    <n v="605"/>
    <x v="3928"/>
    <x v="0"/>
    <n v="1410000000000"/>
    <s v="Tennis Shoes"/>
    <n v="12500000000000"/>
    <n v="1"/>
    <n v="643.13"/>
    <n v="707.44299999999998"/>
    <n v="64.313000000000002"/>
  </r>
  <r>
    <s v="gid://shopify/LineItem/2151590297678"/>
    <n v="248"/>
    <s v="United States"/>
    <s v="Berty"/>
    <s v="Broom"/>
    <x v="31"/>
    <n v="84975"/>
    <x v="161"/>
    <x v="0"/>
    <n v="3465"/>
    <x v="192"/>
    <x v="0"/>
    <n v="1410000000000"/>
    <s v="Tennis Shoes"/>
    <n v="12500000000000"/>
    <n v="1"/>
    <n v="555.13"/>
    <n v="610.64300000000003"/>
    <n v="55.512999999999998"/>
  </r>
  <r>
    <s v="gid://shopify/LineItem/2160472653902"/>
    <n v="6641"/>
    <s v="United States"/>
    <s v="Jessie"/>
    <s v="Etches"/>
    <x v="16"/>
    <n v="32419"/>
    <x v="34"/>
    <x v="0"/>
    <n v="223"/>
    <x v="3929"/>
    <x v="0"/>
    <n v="1410000000000"/>
    <s v="Tennis Shoes"/>
    <n v="12500000000000"/>
    <n v="1"/>
    <n v="613.13"/>
    <n v="674.44299999999998"/>
    <n v="61.313000000000002"/>
  </r>
  <r>
    <s v="gid://shopify/LineItem/2160833888334"/>
    <n v="6953"/>
    <s v="United States"/>
    <s v="Merrill"/>
    <s v="Late"/>
    <x v="35"/>
    <n v="92691"/>
    <x v="115"/>
    <x v="0"/>
    <n v="104"/>
    <x v="3930"/>
    <x v="0"/>
    <n v="2340000000000"/>
    <s v="Tennis Shoes"/>
    <n v="21100000000000"/>
    <n v="1"/>
    <n v="517.53"/>
    <n v="569.28300000000002"/>
    <n v="51.753"/>
  </r>
  <r>
    <s v="gid://shopify/LineItem/2154051272782"/>
    <n v="2014"/>
    <s v="United States"/>
    <s v="Celestia"/>
    <s v="McCooke"/>
    <x v="27"/>
    <n v="78624"/>
    <x v="275"/>
    <x v="0"/>
    <n v="4473"/>
    <x v="1123"/>
    <x v="0"/>
    <n v="8624691653"/>
    <s v="Tennis Shoes"/>
    <n v="36980511429"/>
    <n v="1"/>
    <n v="485.53"/>
    <n v="534.08299999999997"/>
    <n v="48.552999999999997"/>
  </r>
  <r>
    <s v="gid://shopify/LineItem/2158132920398"/>
    <n v="5249"/>
    <s v="United States"/>
    <s v="Siana"/>
    <s v="Creigan"/>
    <x v="2"/>
    <n v="43324"/>
    <x v="156"/>
    <x v="0"/>
    <n v="2891"/>
    <x v="3931"/>
    <x v="0"/>
    <n v="1380000000000"/>
    <s v="Tennis Shoes"/>
    <n v="12400000000000"/>
    <n v="1"/>
    <n v="488.43"/>
    <n v="537.27300000000002"/>
    <n v="48.843000000000004"/>
  </r>
  <r>
    <s v="gid://shopify/LineItem/2161173528654"/>
    <n v="7210"/>
    <s v="United States"/>
    <s v="Duncan"/>
    <s v="Vanyakin"/>
    <x v="26"/>
    <n v="44619"/>
    <x v="70"/>
    <x v="0"/>
    <n v="224"/>
    <x v="3811"/>
    <x v="0"/>
    <n v="2350000000000"/>
    <s v="Tennis Shoes"/>
    <n v="21100000000000"/>
    <n v="1"/>
    <n v="571.92999999999995"/>
    <n v="629.12300000000005"/>
    <n v="57.192999999999998"/>
  </r>
  <r>
    <s v="gid://shopify/LineItem/2155886411854"/>
    <n v="3455"/>
    <s v="United States"/>
    <s v="Wyn"/>
    <s v="Grishechkin"/>
    <x v="26"/>
    <n v="8461"/>
    <x v="61"/>
    <x v="0"/>
    <n v="1903"/>
    <x v="3786"/>
    <x v="0"/>
    <n v="1410000000000"/>
    <s v="Tennis Shoes"/>
    <n v="12500000000000"/>
    <n v="1"/>
    <n v="531.92999999999995"/>
    <n v="585.12300000000005"/>
    <n v="53.192999999999998"/>
  </r>
  <r>
    <s v="gid://shopify/LineItem/2157799702606"/>
    <n v="5003"/>
    <s v="United States"/>
    <s v="Lenee"/>
    <s v="Innocent"/>
    <x v="6"/>
    <n v="11035"/>
    <x v="72"/>
    <x v="0"/>
    <n v="1923"/>
    <x v="3424"/>
    <x v="0"/>
    <n v="150000000000"/>
    <s v="Tennis Shoes"/>
    <n v="1470000000000"/>
    <n v="1"/>
    <n v="531.92999999999995"/>
    <n v="585.12300000000005"/>
    <n v="53.192999999999998"/>
  </r>
  <r>
    <s v="gid://shopify/LineItem/2161274880078"/>
    <n v="7300"/>
    <s v="United States"/>
    <s v="Silvie"/>
    <s v="Tompkin"/>
    <x v="3"/>
    <n v="96620"/>
    <x v="263"/>
    <x v="0"/>
    <n v="3565"/>
    <x v="177"/>
    <x v="0"/>
    <n v="150000000000"/>
    <s v="Tennis Shoes"/>
    <n v="1470000000000"/>
    <n v="1"/>
    <n v="555.13"/>
    <n v="610.64300000000003"/>
    <n v="55.512999999999998"/>
  </r>
  <r>
    <s v="gid://shopify/LineItem/2156141379662"/>
    <n v="3670"/>
    <s v="United States"/>
    <s v="Tracey"/>
    <s v="Farfoot"/>
    <x v="17"/>
    <n v="25246"/>
    <x v="340"/>
    <x v="0"/>
    <n v="1914"/>
    <x v="3619"/>
    <x v="0"/>
    <n v="169000000000"/>
    <s v="Tennis Shoes"/>
    <n v="1570000000000"/>
    <n v="1"/>
    <n v="693.13"/>
    <n v="762.44299999999998"/>
    <n v="69.313000000000002"/>
  </r>
  <r>
    <s v="gid://shopify/LineItem/2156126502990"/>
    <n v="3656"/>
    <s v="United States"/>
    <s v="Debor"/>
    <s v="Starbeck"/>
    <x v="22"/>
    <n v="81490"/>
    <x v="45"/>
    <x v="0"/>
    <n v="4443"/>
    <x v="2727"/>
    <x v="0"/>
    <n v="1420000000000"/>
    <s v="Tennis Shoes"/>
    <n v="12600000000000"/>
    <n v="1"/>
    <n v="537.13"/>
    <n v="590.84299999999996"/>
    <n v="53.713000000000001"/>
  </r>
  <r>
    <s v="gid://shopify/LineItem/2160512958542"/>
    <n v="6683"/>
    <s v="United States"/>
    <s v="Shadow"/>
    <s v="Lammertz"/>
    <x v="14"/>
    <n v="60092"/>
    <x v="96"/>
    <x v="0"/>
    <n v="2285"/>
    <x v="2803"/>
    <x v="0"/>
    <n v="1380000000000"/>
    <s v="Tennis Shoes"/>
    <n v="12400000000000"/>
    <n v="1"/>
    <n v="497.13"/>
    <n v="546.84299999999996"/>
    <n v="49.713000000000001"/>
  </r>
  <r>
    <s v="gid://shopify/LineItem/2152938995790"/>
    <n v="1061"/>
    <s v="United States"/>
    <s v="Christina"/>
    <s v="Skullet"/>
    <x v="11"/>
    <n v="48168"/>
    <x v="131"/>
    <x v="0"/>
    <n v="3059"/>
    <x v="3316"/>
    <x v="0"/>
    <n v="1380000000000"/>
    <s v="Tennis Shoes"/>
    <n v="12400000000000"/>
    <n v="1"/>
    <n v="613.13"/>
    <n v="674.44299999999998"/>
    <n v="61.313000000000002"/>
  </r>
  <r>
    <s v="gid://shopify/LineItem/2160251568206"/>
    <n v="6402"/>
    <s v="United States"/>
    <s v="Tani"/>
    <s v="Rippin"/>
    <x v="14"/>
    <n v="76068"/>
    <x v="96"/>
    <x v="0"/>
    <n v="3044"/>
    <x v="1445"/>
    <x v="0"/>
    <n v="6964674693"/>
    <s v="Tennis Shoes"/>
    <n v="24039257349"/>
    <n v="1"/>
    <n v="605.13"/>
    <n v="665.64300000000003"/>
    <n v="60.512999999999998"/>
  </r>
  <r>
    <s v="gid://shopify/LineItem/2159035940942"/>
    <n v="5670"/>
    <s v="United States"/>
    <s v="Holly"/>
    <s v="Blaze"/>
    <x v="0"/>
    <n v="29385"/>
    <x v="85"/>
    <x v="0"/>
    <n v="1493"/>
    <x v="3932"/>
    <x v="0"/>
    <n v="6964674693"/>
    <s v="Tennis Shoes"/>
    <n v="24039257349"/>
    <n v="1"/>
    <n v="493.53"/>
    <n v="542.88300000000004"/>
    <n v="49.353000000000002"/>
  </r>
  <r>
    <s v="gid://shopify/LineItem/2151829569614"/>
    <n v="448"/>
    <s v="United States"/>
    <s v="Kimberlee"/>
    <s v="Towler"/>
    <x v="43"/>
    <n v="62764"/>
    <x v="329"/>
    <x v="0"/>
    <n v="1681"/>
    <x v="3933"/>
    <x v="0"/>
    <n v="6442802181"/>
    <s v="Tennis Shoes"/>
    <n v="21306266309"/>
    <n v="1"/>
    <n v="497.13"/>
    <n v="546.84299999999996"/>
    <n v="49.713000000000001"/>
  </r>
  <r>
    <s v="gid://shopify/LineItem/2153774448718"/>
    <n v="1842"/>
    <s v="United States"/>
    <s v="Thomasa"/>
    <s v="Margrem"/>
    <x v="6"/>
    <n v="43177"/>
    <x v="72"/>
    <x v="0"/>
    <n v="704"/>
    <x v="337"/>
    <x v="0"/>
    <n v="6442800645"/>
    <s v="Running Shoes"/>
    <n v="21306256389"/>
    <n v="1"/>
    <n v="497.13"/>
    <n v="546.84299999999996"/>
    <n v="49.713000000000001"/>
  </r>
  <r>
    <s v="gid://shopify/LineItem/2158774190158"/>
    <n v="5491"/>
    <s v="United States"/>
    <s v="Dee"/>
    <s v="Staniforth"/>
    <x v="1"/>
    <n v="83980"/>
    <x v="422"/>
    <x v="0"/>
    <n v="571"/>
    <x v="1207"/>
    <x v="0"/>
    <n v="1380000000000"/>
    <s v="Running Shoes"/>
    <n v="12400000000000"/>
    <n v="1"/>
    <n v="485.53"/>
    <n v="534.08299999999997"/>
    <n v="48.552999999999997"/>
  </r>
  <r>
    <s v="gid://shopify/LineItem/2159853731918"/>
    <n v="6204"/>
    <s v="United States"/>
    <s v="Renault"/>
    <s v="Delue"/>
    <x v="2"/>
    <n v="46766"/>
    <x v="19"/>
    <x v="0"/>
    <n v="3684"/>
    <x v="347"/>
    <x v="0"/>
    <n v="1380000000000"/>
    <s v="Running Shoes"/>
    <n v="12400000000000"/>
    <n v="1"/>
    <n v="485.53"/>
    <n v="534.08299999999997"/>
    <n v="48.552999999999997"/>
  </r>
  <r>
    <s v="gid://shopify/LineItem/2153780314190"/>
    <n v="1849"/>
    <s v="United States"/>
    <s v="Terza"/>
    <s v="Kubatsch"/>
    <x v="2"/>
    <n v="81846"/>
    <x v="155"/>
    <x v="0"/>
    <n v="3777"/>
    <x v="3934"/>
    <x v="0"/>
    <n v="8624692485"/>
    <s v="Running Shoes"/>
    <n v="36980518789"/>
    <n v="1"/>
    <n v="595.13"/>
    <n v="654.64300000000003"/>
    <n v="59.512999999999998"/>
  </r>
  <r>
    <s v="gid://shopify/LineItem/2154870145102"/>
    <n v="2685"/>
    <s v="United States"/>
    <s v="Sianna"/>
    <s v="Fourcade"/>
    <x v="26"/>
    <n v="98382"/>
    <x v="223"/>
    <x v="0"/>
    <n v="360"/>
    <x v="3935"/>
    <x v="0"/>
    <n v="8624692485"/>
    <s v="Running Shoes"/>
    <n v="36980518789"/>
    <n v="1"/>
    <n v="537.13"/>
    <n v="590.84299999999996"/>
    <n v="53.713000000000001"/>
  </r>
  <r>
    <s v="gid://shopify/LineItem/2155132780622"/>
    <n v="2969"/>
    <s v="United States"/>
    <s v="Cello"/>
    <s v="McSpirron"/>
    <x v="28"/>
    <n v="95965"/>
    <x v="300"/>
    <x v="0"/>
    <n v="5002"/>
    <x v="3936"/>
    <x v="0"/>
    <n v="8624692485"/>
    <s v="Running Shoes"/>
    <n v="36980518789"/>
    <n v="1"/>
    <n v="537.13"/>
    <n v="590.84299999999996"/>
    <n v="53.713000000000001"/>
  </r>
  <r>
    <s v="gid://shopify/LineItem/2160776806478"/>
    <n v="6909"/>
    <s v="United States"/>
    <s v="Meta"/>
    <s v="Collard"/>
    <x v="32"/>
    <n v="42765"/>
    <x v="148"/>
    <x v="0"/>
    <n v="5576"/>
    <x v="3670"/>
    <x v="0"/>
    <n v="8624692485"/>
    <s v="Running Shoes"/>
    <n v="36980518789"/>
    <n v="1"/>
    <n v="517.53"/>
    <n v="569.28300000000002"/>
    <n v="51.753"/>
  </r>
  <r>
    <s v="gid://shopify/LineItem/2157711360078"/>
    <n v="4954"/>
    <s v="United States"/>
    <s v="Reine"/>
    <s v="Sanger"/>
    <x v="6"/>
    <n v="20453"/>
    <x v="368"/>
    <x v="0"/>
    <n v="1421"/>
    <x v="1988"/>
    <x v="0"/>
    <n v="8624692613"/>
    <s v="Running Shoes"/>
    <n v="36980519685"/>
    <n v="1"/>
    <n v="485.53"/>
    <n v="534.08299999999997"/>
    <n v="48.552999999999997"/>
  </r>
  <r>
    <s v="gid://shopify/LineItem/2160967319630"/>
    <n v="7050"/>
    <s v="United States"/>
    <s v="Donnie"/>
    <s v="Doyle"/>
    <x v="18"/>
    <n v="7498"/>
    <x v="39"/>
    <x v="0"/>
    <n v="3107"/>
    <x v="2158"/>
    <x v="0"/>
    <n v="8624692613"/>
    <s v="Running Shoes"/>
    <n v="36980519685"/>
    <n v="1"/>
    <n v="497.13"/>
    <n v="546.84299999999996"/>
    <n v="49.713000000000001"/>
  </r>
  <r>
    <s v="gid://shopify/LineItem/2152317222990"/>
    <n v="775"/>
    <s v="United States"/>
    <s v="Giacobo"/>
    <s v="Berget"/>
    <x v="15"/>
    <n v="6956"/>
    <x v="129"/>
    <x v="0"/>
    <n v="4084"/>
    <x v="510"/>
    <x v="0"/>
    <n v="150000000000"/>
    <s v="Running Shoes"/>
    <n v="1470000000000"/>
    <n v="1"/>
    <n v="537.13"/>
    <n v="590.84299999999996"/>
    <n v="53.713000000000001"/>
  </r>
  <r>
    <s v="gid://shopify/LineItem/2155786895438"/>
    <n v="3361"/>
    <s v="United States"/>
    <s v="Delinda"/>
    <s v="Medeway"/>
    <x v="6"/>
    <n v="9311"/>
    <x v="26"/>
    <x v="0"/>
    <n v="3476"/>
    <x v="3937"/>
    <x v="0"/>
    <n v="1410000000000"/>
    <s v="Tennis Shoes"/>
    <n v="12500000000000"/>
    <n v="1"/>
    <n v="666.33"/>
    <n v="732.96299999999997"/>
    <n v="66.632999999999996"/>
  </r>
  <r>
    <s v="gid://shopify/LineItem/2156642271310"/>
    <n v="4077"/>
    <s v="United States"/>
    <s v="Goldi"/>
    <s v="Doerr"/>
    <x v="6"/>
    <n v="48590"/>
    <x v="60"/>
    <x v="0"/>
    <n v="5390"/>
    <x v="2099"/>
    <x v="0"/>
    <n v="2350000000000"/>
    <s v="Tennis Shoes"/>
    <n v="21100000000000"/>
    <n v="1"/>
    <n v="517.53"/>
    <n v="569.28300000000002"/>
    <n v="51.753"/>
  </r>
  <r>
    <s v="gid://shopify/LineItem/2156717604942"/>
    <n v="4127"/>
    <s v="United States"/>
    <s v="Levin"/>
    <s v="Gonzalvo"/>
    <x v="15"/>
    <n v="2800"/>
    <x v="48"/>
    <x v="0"/>
    <n v="3949"/>
    <x v="3938"/>
    <x v="0"/>
    <n v="2350000000000"/>
    <s v="Tennis Shoes"/>
    <n v="21100000000000"/>
    <n v="1"/>
    <n v="666.33"/>
    <n v="732.96299999999997"/>
    <n v="66.632999999999996"/>
  </r>
  <r>
    <s v="gid://shopify/LineItem/2151816986702"/>
    <n v="435"/>
    <s v="United States"/>
    <s v="Madge"/>
    <s v="Pawden"/>
    <x v="26"/>
    <n v="37073"/>
    <x v="138"/>
    <x v="0"/>
    <n v="2035"/>
    <x v="3939"/>
    <x v="0"/>
    <n v="1410000000000"/>
    <s v="Tennis Shoes"/>
    <n v="12500000000000"/>
    <n v="1"/>
    <n v="539.92999999999995"/>
    <n v="593.923"/>
    <n v="53.993000000000002"/>
  </r>
  <r>
    <s v="gid://shopify/LineItem/2156154355790"/>
    <n v="3678"/>
    <s v="United States"/>
    <s v="Rufus"/>
    <s v="Beeken"/>
    <x v="28"/>
    <n v="20048"/>
    <x v="207"/>
    <x v="0"/>
    <n v="1528"/>
    <x v="3940"/>
    <x v="0"/>
    <n v="1410000000000"/>
    <s v="Tennis Shoes"/>
    <n v="12500000000000"/>
    <n v="1"/>
    <n v="539.92999999999995"/>
    <n v="593.923"/>
    <n v="53.993000000000002"/>
  </r>
  <r>
    <s v="gid://shopify/LineItem/2160322740302"/>
    <n v="6501"/>
    <s v="United States"/>
    <s v="Fiann"/>
    <s v="Cristoforetti"/>
    <x v="14"/>
    <n v="91834"/>
    <x v="377"/>
    <x v="0"/>
    <n v="5680"/>
    <x v="84"/>
    <x v="0"/>
    <n v="1410000000000"/>
    <s v="Tennis Shoes"/>
    <n v="12500000000000"/>
    <n v="1"/>
    <n v="485.53"/>
    <n v="534.08299999999997"/>
    <n v="48.552999999999997"/>
  </r>
  <r>
    <s v="gid://shopify/LineItem/2159894724686"/>
    <n v="6225"/>
    <s v="United States"/>
    <s v="Inness"/>
    <s v="M'Chirrie"/>
    <x v="15"/>
    <n v="60209"/>
    <x v="32"/>
    <x v="0"/>
    <n v="6487"/>
    <x v="1711"/>
    <x v="0"/>
    <n v="6442800709"/>
    <s v="Tennis Shoes"/>
    <n v="21306258501"/>
    <n v="1"/>
    <n v="517.53"/>
    <n v="569.28300000000002"/>
    <n v="51.753"/>
  </r>
  <r>
    <s v="gid://shopify/LineItem/2152171143246"/>
    <n v="695"/>
    <s v="United States"/>
    <s v="Patrick"/>
    <s v="MacTimpany"/>
    <x v="11"/>
    <n v="64761"/>
    <x v="99"/>
    <x v="0"/>
    <n v="3067"/>
    <x v="3941"/>
    <x v="0"/>
    <n v="6870669573"/>
    <s v="Tennis Shoes"/>
    <n v="23268258437"/>
    <n v="1"/>
    <n v="509.53"/>
    <n v="560.48299999999995"/>
    <n v="50.953000000000003"/>
  </r>
  <r>
    <s v="gid://shopify/LineItem/2155034443854"/>
    <n v="2872"/>
    <s v="United States"/>
    <s v="Irita"/>
    <s v="Birchenough"/>
    <x v="14"/>
    <n v="91618"/>
    <x v="96"/>
    <x v="0"/>
    <n v="6397"/>
    <x v="3942"/>
    <x v="0"/>
    <n v="150000000000"/>
    <s v="Tennis Shoes"/>
    <n v="1470000000000"/>
    <n v="1"/>
    <n v="517.13"/>
    <n v="568.84299999999996"/>
    <n v="51.713000000000001"/>
  </r>
  <r>
    <s v="gid://shopify/LineItem/2161408999502"/>
    <n v="7373"/>
    <s v="United States"/>
    <s v="Perl"/>
    <s v="Saffon"/>
    <x v="33"/>
    <n v="31066"/>
    <x v="119"/>
    <x v="0"/>
    <n v="3946"/>
    <x v="3943"/>
    <x v="0"/>
    <n v="150000000000"/>
    <s v="Tennis Shoes"/>
    <n v="1470000000000"/>
    <n v="1"/>
    <n v="517.13"/>
    <n v="568.84299999999996"/>
    <n v="51.713000000000001"/>
  </r>
  <r>
    <s v="gid://shopify/LineItem/2152971796558"/>
    <n v="1093"/>
    <s v="United States"/>
    <s v="Zuzana"/>
    <s v="Stukings"/>
    <x v="10"/>
    <n v="38181"/>
    <x v="202"/>
    <x v="0"/>
    <n v="4399"/>
    <x v="1750"/>
    <x v="0"/>
    <n v="1380000000000"/>
    <s v="Tennis Shoes"/>
    <n v="12400000000000"/>
    <n v="1"/>
    <n v="595.92999999999995"/>
    <n v="655.52300000000002"/>
    <n v="59.593000000000004"/>
  </r>
  <r>
    <s v="gid://shopify/LineItem/2152957771854"/>
    <n v="1072"/>
    <s v="United States"/>
    <s v="Nikolia"/>
    <s v="Dealy"/>
    <x v="29"/>
    <n v="63907"/>
    <x v="281"/>
    <x v="0"/>
    <n v="3039"/>
    <x v="2154"/>
    <x v="0"/>
    <n v="6689478149"/>
    <s v="Tennis Shoes"/>
    <n v="22464300805"/>
    <n v="1"/>
    <n v="527.13"/>
    <n v="579.84299999999996"/>
    <n v="52.713000000000001"/>
  </r>
  <r>
    <s v="gid://shopify/LineItem/2156502286414"/>
    <n v="3979"/>
    <s v="United States"/>
    <s v="Claribel"/>
    <s v="Bedle"/>
    <x v="7"/>
    <n v="6556"/>
    <x v="387"/>
    <x v="0"/>
    <n v="725"/>
    <x v="1903"/>
    <x v="0"/>
    <n v="6137292741"/>
    <s v="Tennis Shoes"/>
    <n v="19946451717"/>
    <n v="1"/>
    <n v="537.13"/>
    <n v="590.84299999999996"/>
    <n v="53.713000000000001"/>
  </r>
  <r>
    <s v="gid://shopify/LineItem/2160860332110"/>
    <n v="6966"/>
    <s v="United States"/>
    <s v="Michele"/>
    <s v="Hattoe"/>
    <x v="0"/>
    <n v="21029"/>
    <x v="190"/>
    <x v="0"/>
    <n v="731"/>
    <x v="761"/>
    <x v="0"/>
    <n v="6137292741"/>
    <s v="Tennis Shoes"/>
    <n v="19946451717"/>
    <n v="1"/>
    <n v="537.13"/>
    <n v="590.84299999999996"/>
    <n v="53.713000000000001"/>
  </r>
  <r>
    <s v="gid://shopify/LineItem/2154864738382"/>
    <n v="2682"/>
    <s v="United States"/>
    <s v="Bathsheba"/>
    <s v="O'Hingerty"/>
    <x v="10"/>
    <n v="26477"/>
    <x v="17"/>
    <x v="0"/>
    <n v="3993"/>
    <x v="1244"/>
    <x v="0"/>
    <n v="1380000000000"/>
    <s v="Tennis Shoes"/>
    <n v="12400000000000"/>
    <n v="1"/>
    <n v="625.13"/>
    <n v="687.64300000000003"/>
    <n v="62.512999999999998"/>
  </r>
  <r>
    <s v="gid://shopify/LineItem/2156375244878"/>
    <n v="3856"/>
    <s v="United States"/>
    <s v="Winona"/>
    <s v="Valentetti"/>
    <x v="2"/>
    <n v="91441"/>
    <x v="19"/>
    <x v="0"/>
    <n v="6234"/>
    <x v="3944"/>
    <x v="0"/>
    <n v="9058888645"/>
    <s v="Tennis Shoes"/>
    <n v="43149307013"/>
    <n v="1"/>
    <n v="537.13"/>
    <n v="590.84299999999996"/>
    <n v="53.713000000000001"/>
  </r>
  <r>
    <s v="gid://shopify/LineItem/2158879965262"/>
    <n v="5555"/>
    <s v="United States"/>
    <s v="Randi"/>
    <s v="Heckner"/>
    <x v="4"/>
    <n v="73135"/>
    <x v="43"/>
    <x v="0"/>
    <n v="488"/>
    <x v="896"/>
    <x v="0"/>
    <n v="2350000000000"/>
    <s v="Tennis Shoes"/>
    <n v="21100000000000"/>
    <n v="1"/>
    <n v="517.53"/>
    <n v="569.28300000000002"/>
    <n v="51.753"/>
  </r>
  <r>
    <s v="gid://shopify/LineItem/2161147215950"/>
    <n v="7182"/>
    <s v="United States"/>
    <s v="Colly"/>
    <s v="Scouller"/>
    <x v="0"/>
    <n v="75522"/>
    <x v="2"/>
    <x v="0"/>
    <n v="3650"/>
    <x v="3945"/>
    <x v="0"/>
    <n v="2350000000000"/>
    <s v="Tennis Shoes"/>
    <n v="21100000000000"/>
    <n v="1"/>
    <n v="537.13"/>
    <n v="590.84299999999996"/>
    <n v="53.713000000000001"/>
  </r>
  <r>
    <s v="gid://shopify/LineItem/2153193046094"/>
    <n v="1312"/>
    <s v="United States"/>
    <s v="Petra"/>
    <s v="Brinkler"/>
    <x v="0"/>
    <n v="90824"/>
    <x v="51"/>
    <x v="0"/>
    <n v="2774"/>
    <x v="3946"/>
    <x v="0"/>
    <n v="150000000000"/>
    <s v="Tennis Shoes"/>
    <n v="1470000000000"/>
    <n v="1"/>
    <n v="497.13"/>
    <n v="546.84299999999996"/>
    <n v="49.713000000000001"/>
  </r>
  <r>
    <s v="gid://shopify/LineItem/2159586574414"/>
    <n v="6033"/>
    <s v="United States"/>
    <s v="Rana"/>
    <s v="Edison"/>
    <x v="17"/>
    <n v="26226"/>
    <x v="4"/>
    <x v="0"/>
    <n v="279"/>
    <x v="83"/>
    <x v="0"/>
    <n v="150000000000"/>
    <s v="Tennis Shoes"/>
    <n v="1470000000000"/>
    <n v="1"/>
    <n v="648.73"/>
    <n v="713.60299999999995"/>
    <n v="64.873000000000005"/>
  </r>
  <r>
    <s v="gid://shopify/LineItem/2157340131406"/>
    <n v="4637"/>
    <s v="United States"/>
    <s v="Reed"/>
    <s v="Struttman"/>
    <x v="6"/>
    <n v="8881"/>
    <x v="88"/>
    <x v="0"/>
    <n v="6243"/>
    <x v="3947"/>
    <x v="0"/>
    <n v="6689477701"/>
    <s v="Tennis Shoes"/>
    <n v="22464295045"/>
    <n v="1"/>
    <n v="537.13"/>
    <n v="590.84299999999996"/>
    <n v="53.713000000000001"/>
  </r>
  <r>
    <s v="gid://shopify/LineItem/2159618293838"/>
    <n v="6047"/>
    <s v="United States"/>
    <s v="Eustacia"/>
    <s v="Verduin"/>
    <x v="22"/>
    <n v="92971"/>
    <x v="170"/>
    <x v="0"/>
    <n v="656"/>
    <x v="3948"/>
    <x v="0"/>
    <n v="6689477701"/>
    <s v="Tennis Shoes"/>
    <n v="22464295045"/>
    <n v="1"/>
    <n v="537.13"/>
    <n v="590.84299999999996"/>
    <n v="53.713000000000001"/>
  </r>
  <r>
    <s v="gid://shopify/LineItem/2160822288462"/>
    <n v="6943"/>
    <s v="United States"/>
    <s v="Hillie"/>
    <s v="Witchard"/>
    <x v="11"/>
    <n v="16222"/>
    <x v="131"/>
    <x v="0"/>
    <n v="1588"/>
    <x v="3949"/>
    <x v="0"/>
    <n v="6689477701"/>
    <s v="Tennis Shoes"/>
    <n v="22464295045"/>
    <n v="1"/>
    <n v="537.13"/>
    <n v="590.84299999999996"/>
    <n v="53.713000000000001"/>
  </r>
  <r>
    <s v="gid://shopify/LineItem/2161385734222"/>
    <n v="7353"/>
    <s v="United States"/>
    <s v="Marie-jeanne"/>
    <s v="Pirt"/>
    <x v="3"/>
    <n v="62503"/>
    <x v="380"/>
    <x v="0"/>
    <n v="5739"/>
    <x v="3950"/>
    <x v="0"/>
    <n v="6689477957"/>
    <s v="Tennis Shoes"/>
    <n v="22464298565"/>
    <n v="1"/>
    <n v="611.92999999999995"/>
    <n v="673.12300000000005"/>
    <n v="61.192999999999998"/>
  </r>
  <r>
    <s v="gid://shopify/LineItem/2152272461902"/>
    <n v="740"/>
    <s v="United States"/>
    <s v="Jude"/>
    <s v="Eldredge"/>
    <x v="25"/>
    <n v="13273"/>
    <x v="68"/>
    <x v="0"/>
    <n v="4085"/>
    <x v="3951"/>
    <x v="0"/>
    <n v="6442802437"/>
    <s v="Tennis Shoes"/>
    <n v="21306267973"/>
    <n v="1"/>
    <n v="537.13"/>
    <n v="590.84299999999996"/>
    <n v="53.713000000000001"/>
  </r>
  <r>
    <s v="gid://shopify/LineItem/2154545446990"/>
    <n v="2354"/>
    <s v="United States"/>
    <s v="Ashly"/>
    <s v="McKeand"/>
    <x v="11"/>
    <n v="37590"/>
    <x v="234"/>
    <x v="0"/>
    <n v="1293"/>
    <x v="2848"/>
    <x v="0"/>
    <n v="6442802437"/>
    <s v="Tennis Shoes"/>
    <n v="21306267973"/>
    <n v="1"/>
    <n v="635.13"/>
    <n v="698.64300000000003"/>
    <n v="63.512999999999998"/>
  </r>
  <r>
    <s v="gid://shopify/LineItem/2156666552398"/>
    <n v="4091"/>
    <s v="United States"/>
    <s v="Patrica"/>
    <s v="Petkens"/>
    <x v="25"/>
    <n v="28687"/>
    <x v="105"/>
    <x v="0"/>
    <n v="5186"/>
    <x v="13"/>
    <x v="0"/>
    <n v="6442802437"/>
    <s v="Tennis Shoes"/>
    <n v="21306267973"/>
    <n v="1"/>
    <n v="537.13"/>
    <n v="590.84299999999996"/>
    <n v="53.713000000000001"/>
  </r>
  <r>
    <s v="gid://shopify/LineItem/2151834878030"/>
    <n v="454"/>
    <s v="United States"/>
    <s v="Garik"/>
    <s v="Rex"/>
    <x v="2"/>
    <n v="11113"/>
    <x v="19"/>
    <x v="0"/>
    <n v="4555"/>
    <x v="394"/>
    <x v="0"/>
    <n v="6442802437"/>
    <s v="Tennis Shoes"/>
    <n v="21306267973"/>
    <n v="1"/>
    <n v="517.53"/>
    <n v="569.28300000000002"/>
    <n v="51.753"/>
  </r>
  <r>
    <s v="gid://shopify/LineItem/2155915411534"/>
    <n v="3488"/>
    <s v="United States"/>
    <s v="Aleksandr"/>
    <s v="Watchorn"/>
    <x v="6"/>
    <n v="26744"/>
    <x v="397"/>
    <x v="0"/>
    <n v="3080"/>
    <x v="3141"/>
    <x v="0"/>
    <n v="6442802437"/>
    <s v="Tennis Shoes"/>
    <n v="21306267973"/>
    <n v="1"/>
    <n v="517.53"/>
    <n v="569.28300000000002"/>
    <n v="51.753"/>
  </r>
  <r>
    <s v="gid://shopify/LineItem/2156640993358"/>
    <n v="4075"/>
    <s v="United States"/>
    <s v="Hanson"/>
    <s v="Hurn"/>
    <x v="19"/>
    <n v="75984"/>
    <x v="95"/>
    <x v="0"/>
    <n v="2567"/>
    <x v="59"/>
    <x v="0"/>
    <n v="6442802437"/>
    <s v="Tennis Shoes"/>
    <n v="21306267973"/>
    <n v="1"/>
    <n v="595.92999999999995"/>
    <n v="655.52300000000002"/>
    <n v="59.593000000000004"/>
  </r>
  <r>
    <s v="gid://shopify/LineItem/2151763247182"/>
    <n v="384"/>
    <s v="United States"/>
    <s v="Penrod"/>
    <s v="Jahnig"/>
    <x v="25"/>
    <n v="14955"/>
    <x v="105"/>
    <x v="0"/>
    <n v="2938"/>
    <x v="876"/>
    <x v="0"/>
    <n v="2340000000000"/>
    <s v="Tennis Shoes"/>
    <n v="21100000000000"/>
    <n v="1"/>
    <n v="831.13"/>
    <n v="914.24300000000005"/>
    <n v="83.113"/>
  </r>
  <r>
    <s v="gid://shopify/LineItem/2157832699982"/>
    <n v="5027"/>
    <s v="United States"/>
    <s v="Tybalt"/>
    <s v="Hurburt"/>
    <x v="2"/>
    <n v="47501"/>
    <x v="175"/>
    <x v="0"/>
    <n v="2609"/>
    <x v="3952"/>
    <x v="0"/>
    <n v="8624688325"/>
    <s v="Tennis Shoes"/>
    <n v="36980478917"/>
    <n v="1"/>
    <n v="601.13"/>
    <n v="661.24300000000005"/>
    <n v="60.113"/>
  </r>
  <r>
    <s v="gid://shopify/LineItem/2159103443022"/>
    <n v="5712"/>
    <s v="United States"/>
    <s v="Yvor"/>
    <s v="Coorington"/>
    <x v="2"/>
    <n v="95135"/>
    <x v="405"/>
    <x v="0"/>
    <n v="2407"/>
    <x v="3953"/>
    <x v="0"/>
    <n v="6870668613"/>
    <s v="Tennis Shoes"/>
    <n v="23268251589"/>
    <n v="1"/>
    <n v="547.92999999999995"/>
    <n v="602.72299999999996"/>
    <n v="54.792999999999999"/>
  </r>
  <r>
    <s v="gid://shopify/LineItem/2152263155790"/>
    <n v="735"/>
    <s v="United States"/>
    <s v="Nelia"/>
    <s v="Pudney"/>
    <x v="13"/>
    <n v="25432"/>
    <x v="215"/>
    <x v="0"/>
    <n v="3963"/>
    <x v="3954"/>
    <x v="0"/>
    <n v="6442799621"/>
    <s v="Tennis Shoes"/>
    <n v="21306244933"/>
    <n v="1"/>
    <n v="507.13"/>
    <n v="557.84299999999996"/>
    <n v="50.713000000000001"/>
  </r>
  <r>
    <s v="gid://shopify/LineItem/2157270728782"/>
    <n v="4565"/>
    <s v="United States"/>
    <s v="Gratiana"/>
    <s v="Dymick"/>
    <x v="23"/>
    <n v="99407"/>
    <x v="47"/>
    <x v="0"/>
    <n v="6499"/>
    <x v="767"/>
    <x v="0"/>
    <n v="6442799621"/>
    <s v="Tennis Shoes"/>
    <n v="21306244933"/>
    <n v="1"/>
    <n v="595.13"/>
    <n v="654.64300000000003"/>
    <n v="59.512999999999998"/>
  </r>
  <r>
    <s v="gid://shopify/LineItem/2151759085646"/>
    <n v="380"/>
    <s v="United States"/>
    <s v="Gail"/>
    <s v="Gladbeck"/>
    <x v="15"/>
    <n v="19151"/>
    <x v="91"/>
    <x v="0"/>
    <n v="6112"/>
    <x v="233"/>
    <x v="0"/>
    <n v="6442799621"/>
    <s v="Tennis Shoes"/>
    <n v="21306244933"/>
    <n v="1"/>
    <n v="485.13"/>
    <n v="533.64300000000003"/>
    <n v="48.512999999999998"/>
  </r>
  <r>
    <s v="gid://shopify/LineItem/2152555249742"/>
    <n v="919"/>
    <s v="United States"/>
    <s v="Torin"/>
    <s v="Tessier"/>
    <x v="14"/>
    <n v="64131"/>
    <x v="94"/>
    <x v="0"/>
    <n v="5635"/>
    <x v="3955"/>
    <x v="0"/>
    <n v="6964674693"/>
    <s v="Tennis Shoes"/>
    <n v="24039256901"/>
    <n v="1"/>
    <n v="507.13"/>
    <n v="557.84299999999996"/>
    <n v="50.713000000000001"/>
  </r>
  <r>
    <s v="gid://shopify/LineItem/2160516104270"/>
    <n v="6686"/>
    <s v="United States"/>
    <s v="Odille"/>
    <s v="Skouling"/>
    <x v="26"/>
    <n v="73462"/>
    <x v="223"/>
    <x v="0"/>
    <n v="5508"/>
    <x v="303"/>
    <x v="0"/>
    <n v="6964674693"/>
    <s v="Tennis Shoes"/>
    <n v="24039256901"/>
    <n v="1"/>
    <n v="493.53"/>
    <n v="542.88300000000004"/>
    <n v="49.353000000000002"/>
  </r>
  <r>
    <s v="gid://shopify/LineItem/2156399624270"/>
    <n v="3881"/>
    <s v="United States"/>
    <s v="Lacy"/>
    <s v="Hasslocher"/>
    <x v="6"/>
    <n v="85660"/>
    <x v="53"/>
    <x v="0"/>
    <n v="4944"/>
    <x v="1688"/>
    <x v="0"/>
    <n v="6964674693"/>
    <s v="Tennis Shoes"/>
    <n v="24039256901"/>
    <n v="1"/>
    <n v="490.13"/>
    <n v="539.14300000000003"/>
    <n v="49.012999999999998"/>
  </r>
  <r>
    <s v="gid://shopify/LineItem/2155487002702"/>
    <n v="3204"/>
    <s v="United States"/>
    <s v="Way"/>
    <s v="Rideout"/>
    <x v="7"/>
    <n v="48523"/>
    <x v="12"/>
    <x v="0"/>
    <n v="753"/>
    <x v="3956"/>
    <x v="0"/>
    <n v="7489792325"/>
    <s v="Tennis Shoes"/>
    <n v="27618275333"/>
    <n v="1"/>
    <n v="507.13"/>
    <n v="557.84299999999996"/>
    <n v="50.713000000000001"/>
  </r>
  <r>
    <s v="gid://shopify/LineItem/2158953070670"/>
    <n v="5606"/>
    <s v="United States"/>
    <s v="Bord"/>
    <s v="Ruddoch"/>
    <x v="0"/>
    <n v="17555"/>
    <x v="0"/>
    <x v="0"/>
    <n v="1802"/>
    <x v="3957"/>
    <x v="0"/>
    <n v="7489792325"/>
    <s v="Tennis Shoes"/>
    <n v="27618275333"/>
    <n v="1"/>
    <n v="605.13"/>
    <n v="665.64300000000003"/>
    <n v="60.512999999999998"/>
  </r>
  <r>
    <s v="gid://shopify/LineItem/2158717632590"/>
    <n v="5467"/>
    <s v="United States"/>
    <s v="Faunie"/>
    <s v="Donativo"/>
    <x v="9"/>
    <n v="58757"/>
    <x v="15"/>
    <x v="0"/>
    <n v="1197"/>
    <x v="3958"/>
    <x v="0"/>
    <n v="7489792325"/>
    <s v="Tennis Shoes"/>
    <n v="27618275333"/>
    <n v="1"/>
    <n v="493.53"/>
    <n v="542.88300000000004"/>
    <n v="49.353000000000002"/>
  </r>
  <r>
    <s v="gid://shopify/LineItem/2158883733582"/>
    <n v="5561"/>
    <s v="United States"/>
    <s v="Anya"/>
    <s v="Ungerer"/>
    <x v="25"/>
    <n v="89663"/>
    <x v="68"/>
    <x v="0"/>
    <n v="5319"/>
    <x v="704"/>
    <x v="0"/>
    <n v="7489792325"/>
    <s v="Tennis Shoes"/>
    <n v="27618275333"/>
    <n v="1"/>
    <n v="555.92999999999995"/>
    <n v="611.52300000000002"/>
    <n v="55.593000000000004"/>
  </r>
  <r>
    <s v="gid://shopify/LineItem/2161126506574"/>
    <n v="7171"/>
    <s v="United States"/>
    <s v="Stillman"/>
    <s v="Braiden"/>
    <x v="11"/>
    <n v="95191"/>
    <x v="54"/>
    <x v="0"/>
    <n v="922"/>
    <x v="3899"/>
    <x v="0"/>
    <n v="7489792325"/>
    <s v="Tennis Shoes"/>
    <n v="27618275333"/>
    <n v="1"/>
    <n v="493.53"/>
    <n v="542.88300000000004"/>
    <n v="49.353000000000002"/>
  </r>
  <r>
    <s v="gid://shopify/LineItem/2157778108494"/>
    <n v="4991"/>
    <s v="United States"/>
    <s v="Aurelia"/>
    <s v="Maber"/>
    <x v="7"/>
    <n v="89136"/>
    <x v="12"/>
    <x v="0"/>
    <n v="5722"/>
    <x v="1900"/>
    <x v="0"/>
    <n v="6442800645"/>
    <s v="Tennis Shoes"/>
    <n v="21306255365"/>
    <n v="1"/>
    <n v="485.53"/>
    <n v="534.08299999999997"/>
    <n v="48.552999999999997"/>
  </r>
  <r>
    <s v="gid://shopify/LineItem/2157916651598"/>
    <n v="5104"/>
    <s v="United States"/>
    <s v="Rodd"/>
    <s v="McKew"/>
    <x v="6"/>
    <n v="35175"/>
    <x v="368"/>
    <x v="0"/>
    <n v="4479"/>
    <x v="3706"/>
    <x v="0"/>
    <n v="6442800645"/>
    <s v="Tennis Shoes"/>
    <n v="21306255365"/>
    <n v="1"/>
    <n v="485.53"/>
    <n v="534.08299999999997"/>
    <n v="48.552999999999997"/>
  </r>
  <r>
    <s v="gid://shopify/LineItem/2157955317838"/>
    <n v="5135"/>
    <s v="United States"/>
    <s v="Jamie"/>
    <s v="Wortman"/>
    <x v="13"/>
    <n v="66376"/>
    <x v="33"/>
    <x v="0"/>
    <n v="3122"/>
    <x v="2132"/>
    <x v="0"/>
    <n v="6442800645"/>
    <s v="Tennis Shoes"/>
    <n v="21306255365"/>
    <n v="1"/>
    <n v="531.92999999999995"/>
    <n v="585.12300000000005"/>
    <n v="53.192999999999998"/>
  </r>
  <r>
    <s v="gid://shopify/LineItem/2156702105678"/>
    <n v="4114"/>
    <s v="United States"/>
    <s v="Keelby"/>
    <s v="Keatley"/>
    <x v="33"/>
    <n v="79128"/>
    <x v="119"/>
    <x v="0"/>
    <n v="1006"/>
    <x v="3705"/>
    <x v="0"/>
    <n v="1380000000000"/>
    <s v="Tennis Shoes"/>
    <n v="12400000000000"/>
    <n v="1"/>
    <n v="497.13"/>
    <n v="546.84299999999996"/>
    <n v="49.713000000000001"/>
  </r>
  <r>
    <s v="gid://shopify/LineItem/2160804855886"/>
    <n v="6925"/>
    <s v="United States"/>
    <s v="Caressa"/>
    <s v="Fursey"/>
    <x v="27"/>
    <n v="6794"/>
    <x v="112"/>
    <x v="0"/>
    <n v="6137"/>
    <x v="3959"/>
    <x v="0"/>
    <n v="1380000000000"/>
    <s v="Tennis Shoes"/>
    <n v="12400000000000"/>
    <n v="1"/>
    <n v="485.53"/>
    <n v="534.08299999999997"/>
    <n v="48.552999999999997"/>
  </r>
  <r>
    <s v="gid://shopify/LineItem/2161368924238"/>
    <n v="7344"/>
    <s v="United States"/>
    <s v="Rodolfo"/>
    <s v="Commucci"/>
    <x v="13"/>
    <n v="37085"/>
    <x v="23"/>
    <x v="0"/>
    <n v="2972"/>
    <x v="2060"/>
    <x v="0"/>
    <n v="1380000000000"/>
    <s v="Tennis Shoes"/>
    <n v="12400000000000"/>
    <n v="1"/>
    <n v="497.13"/>
    <n v="546.84299999999996"/>
    <n v="49.713000000000001"/>
  </r>
  <r>
    <s v="gid://shopify/LineItem/2154968154190"/>
    <n v="2790"/>
    <s v="United States"/>
    <s v="Mattheus"/>
    <s v="Hearmon"/>
    <x v="14"/>
    <n v="88462"/>
    <x v="96"/>
    <x v="0"/>
    <n v="5741"/>
    <x v="939"/>
    <x v="0"/>
    <n v="6442800325"/>
    <s v="Tennis Shoes"/>
    <n v="21306250693"/>
    <n v="1"/>
    <n v="497.13"/>
    <n v="546.84299999999996"/>
    <n v="49.713000000000001"/>
  </r>
  <r>
    <s v="gid://shopify/LineItem/2157315817550"/>
    <n v="4607"/>
    <s v="United States"/>
    <s v="Cyrill"/>
    <s v="Flescher"/>
    <x v="28"/>
    <n v="71450"/>
    <x v="143"/>
    <x v="0"/>
    <n v="4845"/>
    <x v="1179"/>
    <x v="0"/>
    <n v="6442800325"/>
    <s v="Tennis Shoes"/>
    <n v="21306250693"/>
    <n v="1"/>
    <n v="531.92999999999995"/>
    <n v="585.12300000000005"/>
    <n v="53.192999999999998"/>
  </r>
  <r>
    <s v="gid://shopify/LineItem/2155018715214"/>
    <n v="2847"/>
    <s v="United States"/>
    <s v="Erhart"/>
    <s v="Kench"/>
    <x v="0"/>
    <n v="84083"/>
    <x v="2"/>
    <x v="0"/>
    <n v="322"/>
    <x v="3960"/>
    <x v="0"/>
    <n v="8624692613"/>
    <s v="Tennis Shoes"/>
    <n v="36980519237"/>
    <n v="1"/>
    <n v="497.13"/>
    <n v="546.84299999999996"/>
    <n v="49.713000000000001"/>
  </r>
  <r>
    <s v="gid://shopify/LineItem/2157633175630"/>
    <n v="4882"/>
    <s v="United States"/>
    <s v="Ursola"/>
    <s v="Grasner"/>
    <x v="34"/>
    <n v="82319"/>
    <x v="106"/>
    <x v="0"/>
    <n v="1519"/>
    <x v="397"/>
    <x v="0"/>
    <n v="8624692613"/>
    <s v="Tennis Shoes"/>
    <n v="36980519237"/>
    <n v="1"/>
    <n v="485.53"/>
    <n v="534.08299999999997"/>
    <n v="48.552999999999997"/>
  </r>
  <r>
    <s v="gid://shopify/LineItem/2157536903246"/>
    <n v="4800"/>
    <s v="United States"/>
    <s v="Dinah"/>
    <s v="Deane"/>
    <x v="6"/>
    <n v="85548"/>
    <x v="140"/>
    <x v="0"/>
    <n v="2525"/>
    <x v="3961"/>
    <x v="0"/>
    <n v="150000000000"/>
    <s v="Tennis Shoes"/>
    <n v="1470000000000"/>
    <n v="1"/>
    <n v="517.13"/>
    <n v="568.84299999999996"/>
    <n v="51.713000000000001"/>
  </r>
  <r>
    <s v="gid://shopify/LineItem/2154806804558"/>
    <n v="2634"/>
    <s v="United States"/>
    <s v="Richy"/>
    <s v="Vasiliev"/>
    <x v="6"/>
    <n v="48878"/>
    <x v="14"/>
    <x v="0"/>
    <n v="5352"/>
    <x v="3962"/>
    <x v="0"/>
    <n v="150000000000"/>
    <s v="Tennis Shoes"/>
    <n v="1470000000000"/>
    <n v="1"/>
    <n v="547.92999999999995"/>
    <n v="602.72299999999996"/>
    <n v="54.792999999999999"/>
  </r>
  <r>
    <s v="gid://shopify/LineItem/2159487123534"/>
    <n v="5965"/>
    <s v="United States"/>
    <s v="Lorri"/>
    <s v="Prewer"/>
    <x v="2"/>
    <n v="86707"/>
    <x v="16"/>
    <x v="0"/>
    <n v="2794"/>
    <x v="2312"/>
    <x v="0"/>
    <n v="6442801413"/>
    <s v="Tennis Shoes"/>
    <n v="21306261957"/>
    <n v="1"/>
    <n v="517.53"/>
    <n v="569.28300000000002"/>
    <n v="51.753"/>
  </r>
  <r>
    <s v="gid://shopify/LineItem/2151442513998"/>
    <n v="95"/>
    <s v="United States"/>
    <s v="Laurence"/>
    <s v="Taillard"/>
    <x v="6"/>
    <n v="5958"/>
    <x v="9"/>
    <x v="0"/>
    <n v="4369"/>
    <x v="3963"/>
    <x v="0"/>
    <n v="6442800197"/>
    <s v="Tennis Shoes"/>
    <n v="21306249541"/>
    <n v="1"/>
    <n v="497.13"/>
    <n v="546.84299999999996"/>
    <n v="49.713000000000001"/>
  </r>
  <r>
    <s v="gid://shopify/LineItem/2154914906190"/>
    <n v="2727"/>
    <s v="United States"/>
    <s v="Sandy"/>
    <s v="Saffell"/>
    <x v="17"/>
    <n v="54398"/>
    <x v="111"/>
    <x v="0"/>
    <n v="5969"/>
    <x v="1358"/>
    <x v="0"/>
    <n v="9058887749"/>
    <s v="Tennis Shoes"/>
    <n v="43149295813"/>
    <n v="1"/>
    <n v="585.13"/>
    <n v="643.64300000000003"/>
    <n v="58.512999999999998"/>
  </r>
  <r>
    <s v="gid://shopify/LineItem/2157093355598"/>
    <n v="4355"/>
    <s v="United States"/>
    <s v="Ashleigh"/>
    <s v="Lankham"/>
    <x v="6"/>
    <n v="89221"/>
    <x v="72"/>
    <x v="0"/>
    <n v="4563"/>
    <x v="475"/>
    <x v="0"/>
    <n v="2350000000000"/>
    <s v="Tennis Shoes"/>
    <n v="21100000000000"/>
    <n v="1"/>
    <n v="537.13"/>
    <n v="590.84299999999996"/>
    <n v="53.713000000000001"/>
  </r>
  <r>
    <s v="gid://shopify/LineItem/2157388628046"/>
    <n v="4685"/>
    <s v="United States"/>
    <s v="Jada"/>
    <s v="Aitkenhead"/>
    <x v="7"/>
    <n v="28374"/>
    <x v="239"/>
    <x v="0"/>
    <n v="5177"/>
    <x v="1736"/>
    <x v="0"/>
    <n v="6442800709"/>
    <s v="Tennis Shoes"/>
    <n v="21306257733"/>
    <n v="1"/>
    <n v="537.13"/>
    <n v="590.84299999999996"/>
    <n v="53.713000000000001"/>
  </r>
  <r>
    <s v="gid://shopify/LineItem/2160447717454"/>
    <n v="6614"/>
    <s v="United States"/>
    <s v="Marion"/>
    <s v="Flood"/>
    <x v="38"/>
    <n v="47155"/>
    <x v="229"/>
    <x v="0"/>
    <n v="5037"/>
    <x v="3964"/>
    <x v="0"/>
    <n v="1380000000000"/>
    <s v="Tennis Shoes"/>
    <n v="12400000000000"/>
    <n v="1"/>
    <n v="497.13"/>
    <n v="546.84299999999996"/>
    <n v="49.713000000000001"/>
  </r>
  <r>
    <s v="gid://shopify/LineItem/2154563207246"/>
    <n v="2374"/>
    <s v="United States"/>
    <s v="Victor"/>
    <s v="Baudy"/>
    <x v="5"/>
    <n v="63856"/>
    <x v="227"/>
    <x v="0"/>
    <n v="5989"/>
    <x v="3965"/>
    <x v="0"/>
    <n v="1430000000000"/>
    <s v="Tennis Shoes"/>
    <n v="12600000000000"/>
    <n v="1"/>
    <n v="809.13"/>
    <n v="890.04300000000001"/>
    <n v="80.912999999999997"/>
  </r>
  <r>
    <s v="gid://shopify/LineItem/2156078530638"/>
    <n v="3620"/>
    <s v="United States"/>
    <s v="Harley"/>
    <s v="Gunbie"/>
    <x v="7"/>
    <n v="2832"/>
    <x v="222"/>
    <x v="0"/>
    <n v="1199"/>
    <x v="2867"/>
    <x v="0"/>
    <n v="1430000000000"/>
    <s v="Tennis Shoes"/>
    <n v="12600000000000"/>
    <n v="1"/>
    <n v="733.13"/>
    <n v="806.44299999999998"/>
    <n v="73.313000000000002"/>
  </r>
  <r>
    <s v="gid://shopify/LineItem/2157176651854"/>
    <n v="4467"/>
    <s v="United States"/>
    <s v="Abey"/>
    <s v="von Hagt"/>
    <x v="4"/>
    <n v="76085"/>
    <x v="43"/>
    <x v="0"/>
    <n v="480"/>
    <x v="3966"/>
    <x v="0"/>
    <n v="2350000000000"/>
    <s v="Tennis Shoes"/>
    <n v="21100000000000"/>
    <n v="1"/>
    <n v="517.53"/>
    <n v="569.28300000000002"/>
    <n v="51.753"/>
  </r>
  <r>
    <s v="gid://shopify/LineItem/2158564966478"/>
    <n v="5387"/>
    <s v="United States"/>
    <s v="Gabie"/>
    <s v="Hudspeth"/>
    <x v="18"/>
    <n v="93361"/>
    <x v="189"/>
    <x v="0"/>
    <n v="313"/>
    <x v="3967"/>
    <x v="0"/>
    <n v="1410000000000"/>
    <s v="Tennis Shoes"/>
    <n v="12500000000000"/>
    <n v="1"/>
    <n v="497.13"/>
    <n v="546.84299999999996"/>
    <n v="49.713000000000001"/>
  </r>
  <r>
    <s v="gid://shopify/LineItem/2152073035854"/>
    <n v="624"/>
    <s v="United States"/>
    <s v="Jorge"/>
    <s v="Allchorn"/>
    <x v="11"/>
    <n v="52681"/>
    <x v="63"/>
    <x v="0"/>
    <n v="5307"/>
    <x v="845"/>
    <x v="0"/>
    <n v="1420000000000"/>
    <s v="Tennis Shoes"/>
    <n v="12600000000000"/>
    <n v="1"/>
    <n v="517.53"/>
    <n v="569.28300000000002"/>
    <n v="51.753"/>
  </r>
  <r>
    <s v="gid://shopify/LineItem/2160254058574"/>
    <n v="6409"/>
    <s v="United States"/>
    <s v="Brantley"/>
    <s v="Eggers"/>
    <x v="0"/>
    <n v="21070"/>
    <x v="373"/>
    <x v="0"/>
    <n v="3091"/>
    <x v="1694"/>
    <x v="0"/>
    <n v="2350000000000"/>
    <s v="Tennis Shoes"/>
    <n v="21100000000000"/>
    <n v="1"/>
    <n v="635.13"/>
    <n v="698.64300000000003"/>
    <n v="63.512999999999998"/>
  </r>
  <r>
    <s v="gid://shopify/LineItem/2160720805966"/>
    <n v="6866"/>
    <s v="United States"/>
    <s v="Jerri"/>
    <s v="Fitter"/>
    <x v="0"/>
    <n v="82793"/>
    <x v="2"/>
    <x v="0"/>
    <n v="5155"/>
    <x v="3968"/>
    <x v="0"/>
    <n v="150000000000"/>
    <s v="Tennis Shoes"/>
    <n v="1470000000000"/>
    <n v="1"/>
    <n v="505.13"/>
    <n v="555.64300000000003"/>
    <n v="50.512999999999998"/>
  </r>
  <r>
    <s v="gid://shopify/LineItem/2161201578062"/>
    <n v="7241"/>
    <s v="United States"/>
    <s v="Ringo"/>
    <s v="Plenty"/>
    <x v="6"/>
    <n v="37340"/>
    <x v="123"/>
    <x v="0"/>
    <n v="876"/>
    <x v="3698"/>
    <x v="0"/>
    <n v="150000000000"/>
    <s v="Tennis Shoes"/>
    <n v="1470000000000"/>
    <n v="1"/>
    <n v="527.13"/>
    <n v="579.84299999999996"/>
    <n v="52.713000000000001"/>
  </r>
  <r>
    <s v="gid://shopify/LineItem/2159161344078"/>
    <n v="5754"/>
    <s v="United States"/>
    <s v="Cully"/>
    <s v="Gittens"/>
    <x v="6"/>
    <n v="81869"/>
    <x v="274"/>
    <x v="0"/>
    <n v="2527"/>
    <x v="3969"/>
    <x v="0"/>
    <n v="6716408581"/>
    <s v="Tennis Shoes"/>
    <n v="22576486213"/>
    <n v="1"/>
    <n v="497.13"/>
    <n v="546.84299999999996"/>
    <n v="49.713000000000001"/>
  </r>
  <r>
    <s v="gid://shopify/LineItem/2151237713998"/>
    <n v="32"/>
    <s v="United States"/>
    <s v="Roland"/>
    <s v="Dumigan"/>
    <x v="1"/>
    <n v="91713"/>
    <x v="10"/>
    <x v="0"/>
    <n v="6064"/>
    <x v="3970"/>
    <x v="0"/>
    <n v="8624686981"/>
    <s v="Tennis Shoes"/>
    <n v="36980470597"/>
    <n v="1"/>
    <n v="565.13"/>
    <n v="621.64300000000003"/>
    <n v="56.512999999999998"/>
  </r>
  <r>
    <s v="gid://shopify/LineItem/2151600291918"/>
    <n v="260"/>
    <s v="United States"/>
    <s v="Martelle"/>
    <s v="Faulo"/>
    <x v="6"/>
    <n v="23785"/>
    <x v="321"/>
    <x v="0"/>
    <n v="4018"/>
    <x v="2980"/>
    <x v="0"/>
    <n v="8624686981"/>
    <s v="Tennis Shoes"/>
    <n v="36980470597"/>
    <n v="1"/>
    <n v="507.13"/>
    <n v="557.84299999999996"/>
    <n v="50.713000000000001"/>
  </r>
  <r>
    <s v="gid://shopify/LineItem/2153733128270"/>
    <n v="1803"/>
    <s v="United States"/>
    <s v="Marget"/>
    <s v="McKleod"/>
    <x v="0"/>
    <n v="11163"/>
    <x v="51"/>
    <x v="0"/>
    <n v="4809"/>
    <x v="3720"/>
    <x v="0"/>
    <n v="8624686981"/>
    <s v="Tennis Shoes"/>
    <n v="36980470597"/>
    <n v="1"/>
    <n v="507.13"/>
    <n v="557.84299999999996"/>
    <n v="50.713000000000001"/>
  </r>
  <r>
    <s v="gid://shopify/LineItem/2156369674318"/>
    <n v="3845"/>
    <s v="United States"/>
    <s v="Berke"/>
    <s v="Sleney"/>
    <x v="2"/>
    <n v="34544"/>
    <x v="80"/>
    <x v="0"/>
    <n v="3938"/>
    <x v="3820"/>
    <x v="0"/>
    <n v="8624686981"/>
    <s v="Tennis Shoes"/>
    <n v="36980470597"/>
    <n v="1"/>
    <n v="493.53"/>
    <n v="542.88300000000004"/>
    <n v="49.353000000000002"/>
  </r>
  <r>
    <s v="gid://shopify/LineItem/2156102910030"/>
    <n v="3636"/>
    <s v="United States"/>
    <s v="Myrilla"/>
    <s v="Bridgewater"/>
    <x v="19"/>
    <n v="75598"/>
    <x v="95"/>
    <x v="0"/>
    <n v="355"/>
    <x v="2891"/>
    <x v="0"/>
    <n v="8624686981"/>
    <s v="Tennis Shoes"/>
    <n v="36980470597"/>
    <n v="1"/>
    <n v="490.13"/>
    <n v="539.14300000000003"/>
    <n v="49.012999999999998"/>
  </r>
  <r>
    <s v="gid://shopify/LineItem/2154740940878"/>
    <n v="2554"/>
    <s v="United States"/>
    <s v="Belinda"/>
    <s v="Chadwyck"/>
    <x v="13"/>
    <n v="80053"/>
    <x v="130"/>
    <x v="0"/>
    <n v="1709"/>
    <x v="417"/>
    <x v="0"/>
    <n v="1380000000000"/>
    <s v="Tennis Shoes"/>
    <n v="12400000000000"/>
    <n v="1"/>
    <n v="507.13"/>
    <n v="557.84299999999996"/>
    <n v="50.713000000000001"/>
  </r>
  <r>
    <s v="gid://shopify/LineItem/2159123595342"/>
    <n v="5726"/>
    <s v="United States"/>
    <s v="Danni"/>
    <s v="Speir"/>
    <x v="7"/>
    <n v="30190"/>
    <x v="12"/>
    <x v="0"/>
    <n v="2513"/>
    <x v="3971"/>
    <x v="0"/>
    <n v="1380000000000"/>
    <s v="Tennis Shoes"/>
    <n v="12400000000000"/>
    <n v="1"/>
    <n v="507.13"/>
    <n v="557.84299999999996"/>
    <n v="50.713000000000001"/>
  </r>
  <r>
    <s v="gid://shopify/LineItem/2156913721422"/>
    <n v="4169"/>
    <s v="United States"/>
    <s v="Currey"/>
    <s v="Gurry"/>
    <x v="14"/>
    <n v="46337"/>
    <x v="377"/>
    <x v="0"/>
    <n v="3010"/>
    <x v="3972"/>
    <x v="0"/>
    <n v="1380000000000"/>
    <s v="Tennis Shoes"/>
    <n v="12400000000000"/>
    <n v="1"/>
    <n v="634.33000000000004"/>
    <n v="697.76300000000003"/>
    <n v="63.433"/>
  </r>
  <r>
    <s v="gid://shopify/LineItem/2154143645774"/>
    <n v="2055"/>
    <s v="United States"/>
    <s v="Flor"/>
    <s v="Kennady"/>
    <x v="37"/>
    <n v="50164"/>
    <x v="173"/>
    <x v="0"/>
    <n v="6054"/>
    <x v="3973"/>
    <x v="0"/>
    <n v="6870669573"/>
    <s v="Tennis Shoes"/>
    <n v="23268257989"/>
    <n v="1"/>
    <n v="509.53"/>
    <n v="560.48299999999995"/>
    <n v="50.953000000000003"/>
  </r>
  <r>
    <s v="gid://shopify/LineItem/2159237693518"/>
    <n v="5804"/>
    <s v="United States"/>
    <s v="Ruby"/>
    <s v="Gowan"/>
    <x v="28"/>
    <n v="4374"/>
    <x v="252"/>
    <x v="0"/>
    <n v="4345"/>
    <x v="3974"/>
    <x v="0"/>
    <n v="6870669381"/>
    <s v="Tennis Shoes"/>
    <n v="23268256197"/>
    <n v="1"/>
    <n v="537.13"/>
    <n v="590.84299999999996"/>
    <n v="53.713000000000001"/>
  </r>
  <r>
    <s v="gid://shopify/LineItem/2156757909582"/>
    <n v="4139"/>
    <s v="United States"/>
    <s v="Russell"/>
    <s v="Masurel"/>
    <x v="25"/>
    <n v="96928"/>
    <x v="68"/>
    <x v="0"/>
    <n v="5433"/>
    <x v="3975"/>
    <x v="0"/>
    <n v="150000000000"/>
    <s v="Tennis Shoes"/>
    <n v="1470000000000"/>
    <n v="1"/>
    <n v="595.92999999999995"/>
    <n v="655.52300000000002"/>
    <n v="59.593000000000004"/>
  </r>
  <r>
    <s v="gid://shopify/LineItem/2159416639566"/>
    <n v="5920"/>
    <s v="United States"/>
    <s v="Gerek"/>
    <s v="O'Dyvoie"/>
    <x v="6"/>
    <n v="33923"/>
    <x v="231"/>
    <x v="0"/>
    <n v="2090"/>
    <x v="3976"/>
    <x v="0"/>
    <n v="1380000000000"/>
    <s v="Tennis Shoes"/>
    <n v="12400000000000"/>
    <n v="1"/>
    <n v="827.13"/>
    <n v="909.84299999999996"/>
    <n v="82.712999999999994"/>
  </r>
  <r>
    <s v="gid://shopify/LineItem/2157332889678"/>
    <n v="4626"/>
    <s v="United States"/>
    <s v="Ward"/>
    <s v="Baleine"/>
    <x v="28"/>
    <n v="39226"/>
    <x v="207"/>
    <x v="0"/>
    <n v="6177"/>
    <x v="2535"/>
    <x v="0"/>
    <n v="6964678277"/>
    <s v="Tennis Shoes"/>
    <n v="24039300677"/>
    <n v="1"/>
    <n v="517.13"/>
    <n v="568.84299999999996"/>
    <n v="51.713000000000001"/>
  </r>
  <r>
    <s v="gid://shopify/LineItem/2159514943566"/>
    <n v="5986"/>
    <s v="United States"/>
    <s v="Annabel"/>
    <s v="Fowlds"/>
    <x v="6"/>
    <n v="6142"/>
    <x v="81"/>
    <x v="0"/>
    <n v="1496"/>
    <x v="3977"/>
    <x v="0"/>
    <n v="6964678277"/>
    <s v="Tennis Shoes"/>
    <n v="24039300677"/>
    <n v="1"/>
    <n v="579.92999999999995"/>
    <n v="637.923"/>
    <n v="57.993000000000002"/>
  </r>
  <r>
    <s v="gid://shopify/LineItem/2159231369294"/>
    <n v="5799"/>
    <s v="United States"/>
    <s v="Alia"/>
    <s v="Dowdall"/>
    <x v="0"/>
    <n v="27623"/>
    <x v="51"/>
    <x v="0"/>
    <n v="5719"/>
    <x v="3978"/>
    <x v="0"/>
    <n v="6689478149"/>
    <s v="Tennis Shoes"/>
    <n v="22464301381"/>
    <n v="1"/>
    <n v="625.13"/>
    <n v="687.64300000000003"/>
    <n v="62.512999999999998"/>
  </r>
  <r>
    <s v="gid://shopify/LineItem/2159889743950"/>
    <n v="6223"/>
    <s v="United States"/>
    <s v="Esdras"/>
    <s v="Brotherton"/>
    <x v="27"/>
    <n v="77527"/>
    <x v="112"/>
    <x v="0"/>
    <n v="4370"/>
    <x v="2024"/>
    <x v="0"/>
    <n v="6689478149"/>
    <s v="Tennis Shoes"/>
    <n v="22464301381"/>
    <n v="1"/>
    <n v="723.13"/>
    <n v="795.44299999999998"/>
    <n v="72.313000000000002"/>
  </r>
  <r>
    <s v="gid://shopify/LineItem/2155957518414"/>
    <n v="3516"/>
    <s v="United States"/>
    <s v="Babs"/>
    <s v="Aylwin"/>
    <x v="7"/>
    <n v="95396"/>
    <x v="58"/>
    <x v="0"/>
    <n v="5165"/>
    <x v="3979"/>
    <x v="0"/>
    <n v="6689478149"/>
    <s v="Tennis Shoes"/>
    <n v="22464301381"/>
    <n v="1"/>
    <n v="736.73"/>
    <n v="810.40300000000002"/>
    <n v="73.673000000000002"/>
  </r>
  <r>
    <s v="gid://shopify/LineItem/2159148073038"/>
    <n v="5740"/>
    <s v="United States"/>
    <s v="Thayne"/>
    <s v="Dabbes"/>
    <x v="7"/>
    <n v="79916"/>
    <x v="316"/>
    <x v="0"/>
    <n v="4284"/>
    <x v="758"/>
    <x v="0"/>
    <n v="6689478149"/>
    <s v="Tennis Shoes"/>
    <n v="22464301381"/>
    <n v="1"/>
    <n v="509.53"/>
    <n v="560.48299999999995"/>
    <n v="50.953000000000003"/>
  </r>
  <r>
    <s v="gid://shopify/LineItem/2159597256782"/>
    <n v="6040"/>
    <s v="United States"/>
    <s v="Jessey"/>
    <s v="Taye"/>
    <x v="16"/>
    <n v="76538"/>
    <x v="181"/>
    <x v="0"/>
    <n v="5245"/>
    <x v="598"/>
    <x v="0"/>
    <n v="2350000000000"/>
    <s v="Tennis Shoes"/>
    <n v="21100000000000"/>
    <n v="1"/>
    <n v="595.92999999999995"/>
    <n v="655.52300000000002"/>
    <n v="59.593000000000004"/>
  </r>
  <r>
    <s v="gid://shopify/LineItem/2161327702094"/>
    <n v="7326"/>
    <s v="United States"/>
    <s v="Silvester"/>
    <s v="Feuell"/>
    <x v="34"/>
    <n v="40105"/>
    <x v="116"/>
    <x v="0"/>
    <n v="3753"/>
    <x v="3980"/>
    <x v="0"/>
    <n v="1430000000000"/>
    <s v="Tennis Shoes"/>
    <n v="12600000000000"/>
    <n v="1"/>
    <n v="595.92999999999995"/>
    <n v="655.52300000000002"/>
    <n v="59.593000000000004"/>
  </r>
  <r>
    <s v="gid://shopify/LineItem/2160273948750"/>
    <n v="6438"/>
    <s v="United States"/>
    <s v="Welsh"/>
    <s v="Goodlet"/>
    <x v="14"/>
    <n v="441"/>
    <x v="28"/>
    <x v="0"/>
    <n v="1092"/>
    <x v="3000"/>
    <x v="0"/>
    <n v="1390000000000"/>
    <s v="Tennis Shoes"/>
    <n v="12500000000000"/>
    <n v="1"/>
    <n v="517.53"/>
    <n v="569.28300000000002"/>
    <n v="51.753"/>
  </r>
  <r>
    <s v="gid://shopify/LineItem/2158132691022"/>
    <n v="5248"/>
    <s v="United States"/>
    <s v="Elyse"/>
    <s v="Banasik"/>
    <x v="6"/>
    <n v="25015"/>
    <x v="81"/>
    <x v="0"/>
    <n v="5556"/>
    <x v="3931"/>
    <x v="0"/>
    <n v="6689477701"/>
    <s v="Tennis Shoes"/>
    <n v="22464296325"/>
    <n v="1"/>
    <n v="537.13"/>
    <n v="590.84299999999996"/>
    <n v="53.713000000000001"/>
  </r>
  <r>
    <s v="gid://shopify/LineItem/2154355785806"/>
    <n v="2107"/>
    <s v="United States"/>
    <s v="Heriberto"/>
    <s v="Varden"/>
    <x v="13"/>
    <n v="36562"/>
    <x v="23"/>
    <x v="0"/>
    <n v="2309"/>
    <x v="3981"/>
    <x v="0"/>
    <n v="6689477701"/>
    <s v="Tennis Shoes"/>
    <n v="22464296325"/>
    <n v="1"/>
    <n v="595.92999999999995"/>
    <n v="655.52300000000002"/>
    <n v="59.593000000000004"/>
  </r>
  <r>
    <s v="gid://shopify/LineItem/2160711794766"/>
    <n v="6856"/>
    <s v="United States"/>
    <s v="Chilton"/>
    <s v="Odegaard"/>
    <x v="2"/>
    <n v="18848"/>
    <x v="156"/>
    <x v="0"/>
    <n v="5384"/>
    <x v="411"/>
    <x v="0"/>
    <n v="6689477701"/>
    <s v="Tennis Shoes"/>
    <n v="22464296325"/>
    <n v="1"/>
    <n v="615.13"/>
    <n v="676.64300000000003"/>
    <n v="61.512999999999998"/>
  </r>
  <r>
    <s v="gid://shopify/LineItem/2151392182350"/>
    <n v="61"/>
    <s v="United States"/>
    <s v="Angus"/>
    <s v="Kitcat"/>
    <x v="4"/>
    <n v="95672"/>
    <x v="169"/>
    <x v="0"/>
    <n v="5561"/>
    <x v="3982"/>
    <x v="0"/>
    <n v="6689477957"/>
    <s v="Tennis Shoes"/>
    <n v="22464300293"/>
    <n v="1"/>
    <n v="509.53"/>
    <n v="560.48299999999995"/>
    <n v="50.953000000000003"/>
  </r>
  <r>
    <s v="gid://shopify/LineItem/2155135533134"/>
    <n v="2972"/>
    <s v="United States"/>
    <s v="Rahal"/>
    <s v="MacAfee"/>
    <x v="0"/>
    <n v="80392"/>
    <x v="103"/>
    <x v="0"/>
    <n v="744"/>
    <x v="2793"/>
    <x v="0"/>
    <n v="6689477957"/>
    <s v="Tennis Shoes"/>
    <n v="22464300293"/>
    <n v="1"/>
    <n v="509.53"/>
    <n v="560.48299999999995"/>
    <n v="50.953000000000003"/>
  </r>
  <r>
    <s v="gid://shopify/LineItem/2155916001358"/>
    <n v="3490"/>
    <s v="United States"/>
    <s v="Amelie"/>
    <s v="Drane"/>
    <x v="28"/>
    <n v="46065"/>
    <x v="118"/>
    <x v="0"/>
    <n v="5541"/>
    <x v="3141"/>
    <x v="0"/>
    <n v="6689477957"/>
    <s v="Tennis Shoes"/>
    <n v="22464300293"/>
    <n v="1"/>
    <n v="571.92999999999995"/>
    <n v="629.12300000000005"/>
    <n v="57.192999999999998"/>
  </r>
  <r>
    <s v="gid://shopify/LineItem/2153920430158"/>
    <n v="1939"/>
    <s v="United States"/>
    <s v="Jerry"/>
    <s v="Corbould"/>
    <x v="0"/>
    <n v="71136"/>
    <x v="51"/>
    <x v="0"/>
    <n v="3991"/>
    <x v="3983"/>
    <x v="0"/>
    <n v="6442802437"/>
    <s v="Tennis Shoes"/>
    <n v="21306268549"/>
    <n v="1"/>
    <n v="537.13"/>
    <n v="590.84299999999996"/>
    <n v="53.713000000000001"/>
  </r>
  <r>
    <s v="gid://shopify/LineItem/2153786638414"/>
    <n v="1853"/>
    <s v="United States"/>
    <s v="Guillema"/>
    <s v="Deniset"/>
    <x v="17"/>
    <n v="16687"/>
    <x v="323"/>
    <x v="0"/>
    <n v="4103"/>
    <x v="3984"/>
    <x v="0"/>
    <n v="6442802437"/>
    <s v="Tennis Shoes"/>
    <n v="21306268549"/>
    <n v="1"/>
    <n v="595.92999999999995"/>
    <n v="655.52300000000002"/>
    <n v="59.593000000000004"/>
  </r>
  <r>
    <s v="gid://shopify/LineItem/2155042734158"/>
    <n v="2879"/>
    <s v="United States"/>
    <s v="Dewain"/>
    <s v="Raddish"/>
    <x v="6"/>
    <n v="71848"/>
    <x v="123"/>
    <x v="0"/>
    <n v="3581"/>
    <x v="3985"/>
    <x v="0"/>
    <n v="6442802437"/>
    <s v="Tennis Shoes"/>
    <n v="21306268549"/>
    <n v="1"/>
    <n v="517.53"/>
    <n v="569.28300000000002"/>
    <n v="51.753"/>
  </r>
  <r>
    <s v="gid://shopify/LineItem/2157278003278"/>
    <n v="4574"/>
    <s v="United States"/>
    <s v="Rolph"/>
    <s v="Ubsdale"/>
    <x v="18"/>
    <n v="57011"/>
    <x v="39"/>
    <x v="0"/>
    <n v="4220"/>
    <x v="3986"/>
    <x v="0"/>
    <n v="6442802437"/>
    <s v="Tennis Shoes"/>
    <n v="21306268549"/>
    <n v="1"/>
    <n v="517.53"/>
    <n v="569.28300000000002"/>
    <n v="51.753"/>
  </r>
  <r>
    <s v="gid://shopify/LineItem/2157439189070"/>
    <n v="4731"/>
    <s v="United States"/>
    <s v="Ben"/>
    <s v="Jossel"/>
    <x v="5"/>
    <n v="51363"/>
    <x v="6"/>
    <x v="0"/>
    <n v="907"/>
    <x v="2911"/>
    <x v="0"/>
    <n v="6442802437"/>
    <s v="Tennis Shoes"/>
    <n v="21306268549"/>
    <n v="1"/>
    <n v="831.13"/>
    <n v="914.24300000000005"/>
    <n v="83.113"/>
  </r>
  <r>
    <s v="gid://shopify/LineItem/2161091412046"/>
    <n v="7151"/>
    <s v="United States"/>
    <s v="Der"/>
    <s v="Tattersill"/>
    <x v="33"/>
    <n v="74691"/>
    <x v="255"/>
    <x v="0"/>
    <n v="2082"/>
    <x v="1884"/>
    <x v="0"/>
    <n v="6442802437"/>
    <s v="Tennis Shoes"/>
    <n v="21306268549"/>
    <n v="1"/>
    <n v="752.73"/>
    <n v="828.00300000000004"/>
    <n v="75.272999999999996"/>
  </r>
  <r>
    <s v="gid://shopify/LineItem/2161304141902"/>
    <n v="7316"/>
    <s v="United States"/>
    <s v="Rorie"/>
    <s v="Klaff"/>
    <x v="7"/>
    <n v="66293"/>
    <x v="61"/>
    <x v="0"/>
    <n v="3134"/>
    <x v="3987"/>
    <x v="0"/>
    <n v="6442802437"/>
    <s v="Tennis Shoes"/>
    <n v="21306268549"/>
    <n v="1"/>
    <n v="635.13"/>
    <n v="698.64300000000003"/>
    <n v="63.512999999999998"/>
  </r>
  <r>
    <s v="gid://shopify/LineItem/2161356406862"/>
    <n v="7340"/>
    <s v="United States"/>
    <s v="Waiter"/>
    <s v="Geratt"/>
    <x v="6"/>
    <n v="58999"/>
    <x v="331"/>
    <x v="0"/>
    <n v="903"/>
    <x v="3988"/>
    <x v="0"/>
    <n v="6442802437"/>
    <s v="Tennis Shoes"/>
    <n v="21306268549"/>
    <n v="1"/>
    <n v="537.13"/>
    <n v="590.84299999999996"/>
    <n v="53.713000000000001"/>
  </r>
  <r>
    <s v="gid://shopify/LineItem/2151987052622"/>
    <n v="561"/>
    <s v="United States"/>
    <s v="Siward"/>
    <s v="Mulqueen"/>
    <x v="11"/>
    <n v="30893"/>
    <x v="234"/>
    <x v="0"/>
    <n v="2372"/>
    <x v="2348"/>
    <x v="0"/>
    <n v="150000000000"/>
    <s v="Tennis Shoes"/>
    <n v="1470000000000"/>
    <n v="1"/>
    <n v="527.13"/>
    <n v="579.84299999999996"/>
    <n v="52.713000000000001"/>
  </r>
  <r>
    <s v="gid://shopify/LineItem/2153410461774"/>
    <n v="1491"/>
    <s v="United States"/>
    <s v="Lavinie"/>
    <s v="Ricardou"/>
    <x v="9"/>
    <n v="12774"/>
    <x v="15"/>
    <x v="0"/>
    <n v="1627"/>
    <x v="3254"/>
    <x v="0"/>
    <n v="150000000000"/>
    <s v="Tennis Shoes"/>
    <n v="1470000000000"/>
    <n v="1"/>
    <n v="615.13"/>
    <n v="676.64300000000003"/>
    <n v="61.512999999999998"/>
  </r>
  <r>
    <s v="gid://shopify/LineItem/2153315762254"/>
    <n v="1429"/>
    <s v="United States"/>
    <s v="Staci"/>
    <s v="Drinkale"/>
    <x v="6"/>
    <n v="11651"/>
    <x v="434"/>
    <x v="0"/>
    <n v="1057"/>
    <x v="1220"/>
    <x v="0"/>
    <n v="150000000000"/>
    <s v="Tennis Shoes"/>
    <n v="1470000000000"/>
    <n v="1"/>
    <n v="505.13"/>
    <n v="555.64300000000003"/>
    <n v="50.512999999999998"/>
  </r>
  <r>
    <s v="gid://shopify/LineItem/2152374304846"/>
    <n v="811"/>
    <s v="United States"/>
    <s v="Abbie"/>
    <s v="Salamon"/>
    <x v="36"/>
    <n v="24861"/>
    <x v="124"/>
    <x v="0"/>
    <n v="3325"/>
    <x v="245"/>
    <x v="0"/>
    <n v="6716408581"/>
    <s v="Tennis Shoes"/>
    <n v="22576485637"/>
    <n v="1"/>
    <n v="497.13"/>
    <n v="546.84299999999996"/>
    <n v="49.713000000000001"/>
  </r>
  <r>
    <s v="gid://shopify/LineItem/2153027895374"/>
    <n v="1147"/>
    <s v="United States"/>
    <s v="Dore"/>
    <s v="Lougheed"/>
    <x v="31"/>
    <n v="1098"/>
    <x v="74"/>
    <x v="0"/>
    <n v="5686"/>
    <x v="1761"/>
    <x v="0"/>
    <n v="6716408581"/>
    <s v="Tennis Shoes"/>
    <n v="22576485637"/>
    <n v="1"/>
    <n v="555.13"/>
    <n v="610.64300000000003"/>
    <n v="55.512999999999998"/>
  </r>
  <r>
    <s v="gid://shopify/LineItem/2154902519886"/>
    <n v="2716"/>
    <s v="United States"/>
    <s v="Noam"/>
    <s v="Digger"/>
    <x v="31"/>
    <n v="94762"/>
    <x v="98"/>
    <x v="0"/>
    <n v="1615"/>
    <x v="3989"/>
    <x v="0"/>
    <n v="6716408581"/>
    <s v="Tennis Shoes"/>
    <n v="22576485637"/>
    <n v="1"/>
    <n v="497.13"/>
    <n v="546.84299999999996"/>
    <n v="49.713000000000001"/>
  </r>
  <r>
    <s v="gid://shopify/LineItem/2157543063630"/>
    <n v="4806"/>
    <s v="United States"/>
    <s v="Wang"/>
    <s v="Farragher"/>
    <x v="14"/>
    <n v="8435"/>
    <x v="96"/>
    <x v="0"/>
    <n v="6409"/>
    <x v="2010"/>
    <x v="0"/>
    <n v="6716408581"/>
    <s v="Tennis Shoes"/>
    <n v="22576485637"/>
    <n v="1"/>
    <n v="563.92999999999995"/>
    <n v="620.32299999999998"/>
    <n v="56.393000000000001"/>
  </r>
  <r>
    <s v="gid://shopify/LineItem/2152341045326"/>
    <n v="788"/>
    <s v="United States"/>
    <s v="Kimberlyn"/>
    <s v="Leathard"/>
    <x v="3"/>
    <n v="21375"/>
    <x v="263"/>
    <x v="0"/>
    <n v="6159"/>
    <x v="3104"/>
    <x v="0"/>
    <n v="1430000000000"/>
    <s v="Tennis Shoes"/>
    <n v="12600000000000"/>
    <n v="1"/>
    <n v="635.13"/>
    <n v="698.64300000000003"/>
    <n v="63.512999999999998"/>
  </r>
  <r>
    <s v="gid://shopify/LineItem/2155169710158"/>
    <n v="3004"/>
    <s v="United States"/>
    <s v="Tamara"/>
    <s v="Abthorpe"/>
    <x v="27"/>
    <n v="25053"/>
    <x v="425"/>
    <x v="0"/>
    <n v="5410"/>
    <x v="73"/>
    <x v="0"/>
    <n v="1410000000000"/>
    <s v="Tennis Shoes"/>
    <n v="12500000000000"/>
    <n v="1"/>
    <n v="497.13"/>
    <n v="546.84299999999996"/>
    <n v="49.713000000000001"/>
  </r>
  <r>
    <s v="gid://shopify/LineItem/2153489367118"/>
    <n v="1550"/>
    <s v="United States"/>
    <s v="Sherm"/>
    <s v="Foyster"/>
    <x v="2"/>
    <n v="37848"/>
    <x v="155"/>
    <x v="0"/>
    <n v="160"/>
    <x v="2114"/>
    <x v="0"/>
    <n v="1380000000000"/>
    <s v="Tennis Shoes"/>
    <n v="12400000000000"/>
    <n v="1"/>
    <n v="613.13"/>
    <n v="674.44299999999998"/>
    <n v="61.313000000000002"/>
  </r>
  <r>
    <s v="gid://shopify/LineItem/2156441960526"/>
    <n v="3921"/>
    <s v="United States"/>
    <s v="Elbert"/>
    <s v="Urridge"/>
    <x v="2"/>
    <n v="50380"/>
    <x v="101"/>
    <x v="0"/>
    <n v="1827"/>
    <x v="3990"/>
    <x v="0"/>
    <n v="1380000000000"/>
    <s v="Tennis Shoes"/>
    <n v="12400000000000"/>
    <n v="1"/>
    <n v="497.13"/>
    <n v="546.84299999999996"/>
    <n v="49.713000000000001"/>
  </r>
  <r>
    <s v="gid://shopify/LineItem/2151898054734"/>
    <n v="506"/>
    <s v="United States"/>
    <s v="Molly"/>
    <s v="Petche"/>
    <x v="0"/>
    <n v="60986"/>
    <x v="97"/>
    <x v="0"/>
    <n v="2804"/>
    <x v="3991"/>
    <x v="0"/>
    <n v="150000000000"/>
    <s v="Tennis Shoes"/>
    <n v="1470000000000"/>
    <n v="1"/>
    <n v="517.13"/>
    <n v="568.84299999999996"/>
    <n v="51.713000000000001"/>
  </r>
  <r>
    <s v="gid://shopify/LineItem/2155318181966"/>
    <n v="3125"/>
    <s v="United States"/>
    <s v="Nessy"/>
    <s v="Balharry"/>
    <x v="3"/>
    <n v="93311"/>
    <x v="4"/>
    <x v="0"/>
    <n v="1943"/>
    <x v="3992"/>
    <x v="0"/>
    <n v="150000000000"/>
    <s v="Tennis Shoes"/>
    <n v="1470000000000"/>
    <n v="1"/>
    <n v="517.13"/>
    <n v="568.84299999999996"/>
    <n v="51.713000000000001"/>
  </r>
  <r>
    <s v="gid://shopify/LineItem/2151237582926"/>
    <n v="31"/>
    <s v="United States"/>
    <s v="Brent"/>
    <s v="Croxon"/>
    <x v="6"/>
    <n v="59302"/>
    <x v="60"/>
    <x v="0"/>
    <n v="753"/>
    <x v="3970"/>
    <x v="0"/>
    <n v="150000000000"/>
    <s v="Tennis Shoes"/>
    <n v="1470000000000"/>
    <n v="1"/>
    <n v="497.63"/>
    <n v="547.39300000000003"/>
    <n v="49.762999999999998"/>
  </r>
  <r>
    <s v="gid://shopify/LineItem/2154929913934"/>
    <n v="2749"/>
    <s v="United States"/>
    <s v="Darb"/>
    <s v="Rodden"/>
    <x v="11"/>
    <n v="77253"/>
    <x v="131"/>
    <x v="0"/>
    <n v="4375"/>
    <x v="3993"/>
    <x v="0"/>
    <n v="6964674693"/>
    <s v="Tennis Shoes"/>
    <n v="24039257413"/>
    <n v="1"/>
    <n v="507.13"/>
    <n v="557.84299999999996"/>
    <n v="50.713000000000001"/>
  </r>
  <r>
    <s v="gid://shopify/LineItem/2154619502670"/>
    <n v="2422"/>
    <s v="United States"/>
    <s v="Malachi"/>
    <s v="Haisell"/>
    <x v="28"/>
    <n v="15680"/>
    <x v="300"/>
    <x v="0"/>
    <n v="4556"/>
    <x v="3994"/>
    <x v="0"/>
    <n v="6964674693"/>
    <s v="Tennis Shoes"/>
    <n v="24039257413"/>
    <n v="1"/>
    <n v="571.92999999999995"/>
    <n v="629.12300000000005"/>
    <n v="57.192999999999998"/>
  </r>
  <r>
    <s v="gid://shopify/LineItem/2153978265678"/>
    <n v="1981"/>
    <s v="United States"/>
    <s v="Cyb"/>
    <s v="Sisse"/>
    <x v="17"/>
    <n v="44510"/>
    <x v="230"/>
    <x v="0"/>
    <n v="3449"/>
    <x v="3995"/>
    <x v="0"/>
    <n v="1380000000000"/>
    <s v="Tennis Shoes"/>
    <n v="12400000000000"/>
    <n v="1"/>
    <n v="497.13"/>
    <n v="546.84299999999996"/>
    <n v="49.713000000000001"/>
  </r>
  <r>
    <s v="gid://shopify/LineItem/2154392289358"/>
    <n v="2156"/>
    <s v="United States"/>
    <s v="Riva"/>
    <s v="Clemence"/>
    <x v="0"/>
    <n v="35181"/>
    <x v="97"/>
    <x v="0"/>
    <n v="2085"/>
    <x v="403"/>
    <x v="0"/>
    <n v="1380000000000"/>
    <s v="Tennis Shoes"/>
    <n v="12400000000000"/>
    <n v="1"/>
    <n v="595.13"/>
    <n v="654.64300000000003"/>
    <n v="59.512999999999998"/>
  </r>
  <r>
    <s v="gid://shopify/LineItem/2154583490638"/>
    <n v="2386"/>
    <s v="United States"/>
    <s v="Mallory"/>
    <s v="Spacey"/>
    <x v="0"/>
    <n v="42190"/>
    <x v="2"/>
    <x v="0"/>
    <n v="5883"/>
    <x v="3996"/>
    <x v="0"/>
    <n v="8624692485"/>
    <s v="Tennis Shoes"/>
    <n v="36980518853"/>
    <n v="1"/>
    <n v="537.13"/>
    <n v="590.84299999999996"/>
    <n v="53.713000000000001"/>
  </r>
  <r>
    <s v="gid://shopify/LineItem/2161390780494"/>
    <n v="7360"/>
    <s v="United States"/>
    <s v="Hermina"/>
    <s v="Bagg"/>
    <x v="6"/>
    <n v="10090"/>
    <x v="154"/>
    <x v="0"/>
    <n v="5541"/>
    <x v="3997"/>
    <x v="0"/>
    <n v="8624692485"/>
    <s v="Tennis Shoes"/>
    <n v="36980518853"/>
    <n v="1"/>
    <n v="537.13"/>
    <n v="590.84299999999996"/>
    <n v="53.713000000000001"/>
  </r>
  <r>
    <s v="gid://shopify/LineItem/2155626037326"/>
    <n v="3221"/>
    <s v="United States"/>
    <s v="Kaitlin"/>
    <s v="Gibbon"/>
    <x v="11"/>
    <n v="58189"/>
    <x v="99"/>
    <x v="0"/>
    <n v="1904"/>
    <x v="3998"/>
    <x v="0"/>
    <n v="6442801413"/>
    <s v="Tennis Shoes"/>
    <n v="21306262469"/>
    <n v="1"/>
    <n v="586.13"/>
    <n v="644.74300000000005"/>
    <n v="58.613"/>
  </r>
  <r>
    <s v="gid://shopify/LineItem/2157546340430"/>
    <n v="4810"/>
    <s v="United States"/>
    <s v="Stanleigh"/>
    <s v="Storie"/>
    <x v="6"/>
    <n v="67410"/>
    <x v="9"/>
    <x v="0"/>
    <n v="4362"/>
    <x v="3999"/>
    <x v="0"/>
    <n v="6442800197"/>
    <s v="Tennis Shoes"/>
    <n v="21306250053"/>
    <n v="1"/>
    <n v="531.92999999999995"/>
    <n v="585.12300000000005"/>
    <n v="53.192999999999998"/>
  </r>
  <r>
    <s v="gid://shopify/LineItem/2154779312206"/>
    <n v="2604"/>
    <s v="United States"/>
    <s v="Fee"/>
    <s v="Holberry"/>
    <x v="0"/>
    <n v="1912"/>
    <x v="0"/>
    <x v="0"/>
    <n v="2327"/>
    <x v="817"/>
    <x v="0"/>
    <n v="7264610757"/>
    <s v="Tennis Shoes"/>
    <n v="26041104325"/>
    <n v="1"/>
    <n v="485.53"/>
    <n v="534.08299999999997"/>
    <n v="48.552999999999997"/>
  </r>
  <r>
    <s v="gid://shopify/LineItem/2156645941326"/>
    <n v="4080"/>
    <s v="United States"/>
    <s v="Sidoney"/>
    <s v="Conaboy"/>
    <x v="17"/>
    <n v="28456"/>
    <x v="374"/>
    <x v="0"/>
    <n v="1313"/>
    <x v="4000"/>
    <x v="0"/>
    <n v="9058887749"/>
    <s v="Tennis Shoes"/>
    <n v="43149296325"/>
    <n v="1"/>
    <n v="485.53"/>
    <n v="534.08299999999997"/>
    <n v="48.552999999999997"/>
  </r>
  <r>
    <s v="gid://shopify/LineItem/2157940572238"/>
    <n v="5123"/>
    <s v="United States"/>
    <s v="Sande"/>
    <s v="Gowers"/>
    <x v="2"/>
    <n v="36913"/>
    <x v="197"/>
    <x v="0"/>
    <n v="2803"/>
    <x v="1653"/>
    <x v="0"/>
    <n v="9058887749"/>
    <s v="Tennis Shoes"/>
    <n v="43149296325"/>
    <n v="1"/>
    <n v="531.92999999999995"/>
    <n v="585.12300000000005"/>
    <n v="53.192999999999998"/>
  </r>
  <r>
    <s v="gid://shopify/LineItem/2153148416078"/>
    <n v="1265"/>
    <s v="United States"/>
    <s v="Ranique"/>
    <s v="Wythe"/>
    <x v="11"/>
    <n v="90923"/>
    <x v="18"/>
    <x v="0"/>
    <n v="1091"/>
    <x v="3560"/>
    <x v="0"/>
    <n v="150000000000"/>
    <s v="Tennis Shoes"/>
    <n v="1470000000000"/>
    <n v="1"/>
    <n v="537.13"/>
    <n v="590.84299999999996"/>
    <n v="53.713000000000001"/>
  </r>
  <r>
    <s v="gid://shopify/LineItem/2153631318094"/>
    <n v="1698"/>
    <s v="United States"/>
    <s v="Bernardo"/>
    <s v="Goney"/>
    <x v="6"/>
    <n v="84165"/>
    <x v="311"/>
    <x v="0"/>
    <n v="2444"/>
    <x v="4001"/>
    <x v="0"/>
    <n v="150000000000"/>
    <s v="Tennis Shoes"/>
    <n v="1470000000000"/>
    <n v="1"/>
    <n v="537.13"/>
    <n v="590.84299999999996"/>
    <n v="53.713000000000001"/>
  </r>
  <r>
    <s v="gid://shopify/LineItem/2157077200974"/>
    <n v="4335"/>
    <s v="United States"/>
    <s v="Amie"/>
    <s v="Pierrepoint"/>
    <x v="2"/>
    <n v="79895"/>
    <x v="208"/>
    <x v="0"/>
    <n v="5876"/>
    <x v="4002"/>
    <x v="0"/>
    <n v="150000000000"/>
    <s v="Tennis Shoes"/>
    <n v="1470000000000"/>
    <n v="1"/>
    <n v="537.13"/>
    <n v="590.84299999999996"/>
    <n v="53.713000000000001"/>
  </r>
  <r>
    <s v="gid://shopify/LineItem/2157104037966"/>
    <n v="4369"/>
    <s v="United States"/>
    <s v="Leontine"/>
    <s v="Ramalhete"/>
    <x v="31"/>
    <n v="91192"/>
    <x v="74"/>
    <x v="0"/>
    <n v="4422"/>
    <x v="2532"/>
    <x v="0"/>
    <n v="150000000000"/>
    <s v="Tennis Shoes"/>
    <n v="1470000000000"/>
    <n v="1"/>
    <n v="537.13"/>
    <n v="590.84299999999996"/>
    <n v="53.713000000000001"/>
  </r>
  <r>
    <s v="gid://shopify/LineItem/2160527867982"/>
    <n v="6695"/>
    <s v="United States"/>
    <s v="Odey"/>
    <s v="Coltan"/>
    <x v="0"/>
    <n v="98742"/>
    <x v="2"/>
    <x v="0"/>
    <n v="6499"/>
    <x v="1471"/>
    <x v="0"/>
    <n v="150000000000"/>
    <s v="Tennis Shoes"/>
    <n v="1470000000000"/>
    <n v="1"/>
    <n v="537.13"/>
    <n v="590.84299999999996"/>
    <n v="53.713000000000001"/>
  </r>
  <r>
    <s v="gid://shopify/LineItem/2151399293006"/>
    <n v="67"/>
    <s v="United States"/>
    <s v="Harrison"/>
    <s v="Saurin"/>
    <x v="18"/>
    <n v="3759"/>
    <x v="39"/>
    <x v="0"/>
    <n v="744"/>
    <x v="3269"/>
    <x v="0"/>
    <n v="150000000000"/>
    <s v="Tennis Shoes"/>
    <n v="1470000000000"/>
    <n v="1"/>
    <n v="587.92999999999995"/>
    <n v="646.72299999999996"/>
    <n v="58.792999999999999"/>
  </r>
  <r>
    <s v="gid://shopify/LineItem/2151659176014"/>
    <n v="302"/>
    <s v="United States"/>
    <s v="Arri"/>
    <s v="Avey"/>
    <x v="4"/>
    <n v="73002"/>
    <x v="169"/>
    <x v="0"/>
    <n v="5768"/>
    <x v="1064"/>
    <x v="0"/>
    <n v="150000000000"/>
    <s v="Tennis Shoes"/>
    <n v="1470000000000"/>
    <n v="1"/>
    <n v="517.53"/>
    <n v="569.28300000000002"/>
    <n v="51.753"/>
  </r>
  <r>
    <s v="gid://shopify/LineItem/2152200011854"/>
    <n v="712"/>
    <s v="United States"/>
    <s v="Clevey"/>
    <s v="Wegner"/>
    <x v="31"/>
    <n v="39245"/>
    <x v="144"/>
    <x v="0"/>
    <n v="1906"/>
    <x v="4003"/>
    <x v="0"/>
    <n v="150000000000"/>
    <s v="Tennis Shoes"/>
    <n v="1470000000000"/>
    <n v="1"/>
    <n v="517.53"/>
    <n v="569.28300000000002"/>
    <n v="51.753"/>
  </r>
  <r>
    <s v="gid://shopify/LineItem/2153454501966"/>
    <n v="1525"/>
    <s v="United States"/>
    <s v="Nigel"/>
    <s v="Heitz"/>
    <x v="0"/>
    <n v="25302"/>
    <x v="282"/>
    <x v="0"/>
    <n v="3027"/>
    <x v="4004"/>
    <x v="0"/>
    <n v="6689478149"/>
    <s v="Tennis Shoes"/>
    <n v="22464300869"/>
    <n v="1"/>
    <n v="693.13"/>
    <n v="762.44299999999998"/>
    <n v="69.313000000000002"/>
  </r>
  <r>
    <s v="gid://shopify/LineItem/2153658089550"/>
    <n v="1727"/>
    <s v="United States"/>
    <s v="Stu"/>
    <s v="Drissell"/>
    <x v="0"/>
    <n v="98196"/>
    <x v="51"/>
    <x v="0"/>
    <n v="3635"/>
    <x v="4005"/>
    <x v="0"/>
    <n v="6689478149"/>
    <s v="Tennis Shoes"/>
    <n v="22464300869"/>
    <n v="1"/>
    <n v="527.13"/>
    <n v="579.84299999999996"/>
    <n v="52.713000000000001"/>
  </r>
  <r>
    <s v="gid://shopify/LineItem/2154846355534"/>
    <n v="2669"/>
    <s v="United States"/>
    <s v="Mathilda"/>
    <s v="Chancelier"/>
    <x v="2"/>
    <n v="77282"/>
    <x v="16"/>
    <x v="0"/>
    <n v="2290"/>
    <x v="1699"/>
    <x v="0"/>
    <n v="6689478149"/>
    <s v="Tennis Shoes"/>
    <n v="22464300869"/>
    <n v="1"/>
    <n v="625.13"/>
    <n v="687.64300000000003"/>
    <n v="62.512999999999998"/>
  </r>
  <r>
    <s v="gid://shopify/LineItem/2159115796558"/>
    <n v="5722"/>
    <s v="United States"/>
    <s v="Timotheus"/>
    <s v="Finci"/>
    <x v="21"/>
    <n v="68891"/>
    <x v="44"/>
    <x v="0"/>
    <n v="6465"/>
    <x v="4006"/>
    <x v="0"/>
    <n v="6689478149"/>
    <s v="Tennis Shoes"/>
    <n v="22464300869"/>
    <n v="1"/>
    <n v="527.13"/>
    <n v="579.84299999999996"/>
    <n v="52.713000000000001"/>
  </r>
  <r>
    <s v="gid://shopify/LineItem/2152281243726"/>
    <n v="750"/>
    <s v="United States"/>
    <s v="Baxter"/>
    <s v="Linforth"/>
    <x v="0"/>
    <n v="57857"/>
    <x v="364"/>
    <x v="0"/>
    <n v="2905"/>
    <x v="4007"/>
    <x v="0"/>
    <n v="6689478149"/>
    <s v="Tennis Shoes"/>
    <n v="22464300869"/>
    <n v="1"/>
    <n v="571.92999999999995"/>
    <n v="629.12300000000005"/>
    <n v="57.192999999999998"/>
  </r>
  <r>
    <s v="gid://shopify/LineItem/2154763747406"/>
    <n v="2585"/>
    <s v="United States"/>
    <s v="Sky"/>
    <s v="Corck"/>
    <x v="20"/>
    <n v="77961"/>
    <x v="168"/>
    <x v="0"/>
    <n v="3065"/>
    <x v="1925"/>
    <x v="0"/>
    <n v="6689478149"/>
    <s v="Tennis Shoes"/>
    <n v="22464300869"/>
    <n v="1"/>
    <n v="509.53"/>
    <n v="560.48299999999995"/>
    <n v="50.953000000000003"/>
  </r>
  <r>
    <s v="gid://shopify/LineItem/2159824666702"/>
    <n v="6189"/>
    <s v="United States"/>
    <s v="Edd"/>
    <s v="Northover"/>
    <x v="3"/>
    <n v="46286"/>
    <x v="263"/>
    <x v="0"/>
    <n v="6267"/>
    <x v="913"/>
    <x v="0"/>
    <n v="6689478149"/>
    <s v="Tennis Shoes"/>
    <n v="22464300869"/>
    <n v="1"/>
    <n v="611.92999999999995"/>
    <n v="673.12300000000005"/>
    <n v="61.192999999999998"/>
  </r>
  <r>
    <s v="gid://shopify/LineItem/2153147957326"/>
    <n v="1264"/>
    <s v="United States"/>
    <s v="Moises"/>
    <s v="Robiou"/>
    <x v="26"/>
    <n v="55314"/>
    <x v="70"/>
    <x v="0"/>
    <n v="486"/>
    <x v="3560"/>
    <x v="0"/>
    <n v="150000000000"/>
    <s v="Tennis Shoes"/>
    <n v="1470000000000"/>
    <n v="1"/>
    <n v="497.13"/>
    <n v="546.84299999999996"/>
    <n v="49.713000000000001"/>
  </r>
  <r>
    <s v="gid://shopify/LineItem/2155673976910"/>
    <n v="3252"/>
    <s v="United States"/>
    <s v="Miquela"/>
    <s v="Ballchin"/>
    <x v="9"/>
    <n v="88180"/>
    <x v="15"/>
    <x v="0"/>
    <n v="5657"/>
    <x v="159"/>
    <x v="0"/>
    <n v="6689477701"/>
    <s v="Tennis Shoes"/>
    <n v="22464295173"/>
    <n v="1"/>
    <n v="635.13"/>
    <n v="698.64300000000003"/>
    <n v="63.512999999999998"/>
  </r>
  <r>
    <s v="gid://shopify/LineItem/2160625975374"/>
    <n v="6775"/>
    <s v="United States"/>
    <s v="Perice"/>
    <s v="Wallworke"/>
    <x v="11"/>
    <n v="56083"/>
    <x v="234"/>
    <x v="0"/>
    <n v="5717"/>
    <x v="4008"/>
    <x v="0"/>
    <n v="6689477701"/>
    <s v="Tennis Shoes"/>
    <n v="22464295173"/>
    <n v="1"/>
    <n v="579.92999999999995"/>
    <n v="637.923"/>
    <n v="57.993000000000002"/>
  </r>
  <r>
    <s v="gid://shopify/LineItem/2159323775054"/>
    <n v="5856"/>
    <s v="United States"/>
    <s v="Ruby"/>
    <s v="Pierro"/>
    <x v="2"/>
    <n v="2752"/>
    <x v="183"/>
    <x v="0"/>
    <n v="2453"/>
    <x v="117"/>
    <x v="0"/>
    <n v="6689477957"/>
    <s v="Tennis Shoes"/>
    <n v="22464298693"/>
    <n v="1"/>
    <n v="579.92999999999995"/>
    <n v="637.923"/>
    <n v="57.993000000000002"/>
  </r>
  <r>
    <s v="gid://shopify/LineItem/2161331535950"/>
    <n v="7331"/>
    <s v="United States"/>
    <s v="Orelee"/>
    <s v="Wildblood"/>
    <x v="17"/>
    <n v="93222"/>
    <x v="38"/>
    <x v="0"/>
    <n v="2713"/>
    <x v="2955"/>
    <x v="0"/>
    <n v="6689477957"/>
    <s v="Tennis Shoes"/>
    <n v="22464298693"/>
    <n v="1"/>
    <n v="527.13"/>
    <n v="579.84299999999996"/>
    <n v="52.713000000000001"/>
  </r>
  <r>
    <s v="gid://shopify/LineItem/2152962228302"/>
    <n v="1079"/>
    <s v="United States"/>
    <s v="Jolynn"/>
    <s v="Saunier"/>
    <x v="37"/>
    <n v="37860"/>
    <x v="367"/>
    <x v="0"/>
    <n v="4062"/>
    <x v="2437"/>
    <x v="0"/>
    <n v="6442802437"/>
    <s v="Tennis Shoes"/>
    <n v="21306268037"/>
    <n v="1"/>
    <n v="537.13"/>
    <n v="590.84299999999996"/>
    <n v="53.713000000000001"/>
  </r>
  <r>
    <s v="gid://shopify/LineItem/2153930227790"/>
    <n v="1946"/>
    <s v="United States"/>
    <s v="Warden"/>
    <s v="Cottem"/>
    <x v="0"/>
    <n v="6807"/>
    <x v="85"/>
    <x v="0"/>
    <n v="3260"/>
    <x v="4009"/>
    <x v="0"/>
    <n v="5886651461"/>
    <s v="Tennis Shoes"/>
    <n v="18827886597"/>
    <n v="1"/>
    <n v="517.13"/>
    <n v="568.84299999999996"/>
    <n v="51.713000000000001"/>
  </r>
  <r>
    <s v="gid://shopify/LineItem/2158538915918"/>
    <n v="5377"/>
    <s v="United States"/>
    <s v="Alix"/>
    <s v="Lerven"/>
    <x v="6"/>
    <n v="67725"/>
    <x v="60"/>
    <x v="0"/>
    <n v="551"/>
    <x v="295"/>
    <x v="0"/>
    <n v="5886651461"/>
    <s v="Tennis Shoes"/>
    <n v="18827886597"/>
    <n v="1"/>
    <n v="501.53"/>
    <n v="551.68299999999999"/>
    <n v="50.152999999999999"/>
  </r>
  <r>
    <s v="gid://shopify/LineItem/2161324490830"/>
    <n v="7323"/>
    <s v="United States"/>
    <s v="Marthena"/>
    <s v="Lefort"/>
    <x v="11"/>
    <n v="56440"/>
    <x v="337"/>
    <x v="0"/>
    <n v="197"/>
    <x v="4010"/>
    <x v="0"/>
    <n v="5886651461"/>
    <s v="Tennis Shoes"/>
    <n v="18827886597"/>
    <n v="1"/>
    <n v="501.53"/>
    <n v="551.68299999999999"/>
    <n v="50.152999999999999"/>
  </r>
  <r>
    <s v="gid://shopify/LineItem/2152818311246"/>
    <n v="979"/>
    <s v="United States"/>
    <s v="Jule"/>
    <s v="Hendrix"/>
    <x v="1"/>
    <n v="8160"/>
    <x v="10"/>
    <x v="0"/>
    <n v="3058"/>
    <x v="4011"/>
    <x v="0"/>
    <n v="6964674693"/>
    <s v="Tennis Shoes"/>
    <n v="24039256965"/>
    <n v="1"/>
    <n v="507.13"/>
    <n v="557.84299999999996"/>
    <n v="50.713000000000001"/>
  </r>
  <r>
    <s v="gid://shopify/LineItem/2160223158350"/>
    <n v="6355"/>
    <s v="United States"/>
    <s v="Amabelle"/>
    <s v="Hetterich"/>
    <x v="26"/>
    <n v="31366"/>
    <x v="61"/>
    <x v="0"/>
    <n v="4863"/>
    <x v="4012"/>
    <x v="0"/>
    <n v="6964674693"/>
    <s v="Tennis Shoes"/>
    <n v="24039256965"/>
    <n v="1"/>
    <n v="493.53"/>
    <n v="542.88300000000004"/>
    <n v="49.353000000000002"/>
  </r>
  <r>
    <s v="gid://shopify/LineItem/2151953301582"/>
    <n v="542"/>
    <s v="United States"/>
    <s v="Margeaux"/>
    <s v="Cockrill"/>
    <x v="38"/>
    <n v="81402"/>
    <x v="390"/>
    <x v="0"/>
    <n v="265"/>
    <x v="4013"/>
    <x v="0"/>
    <n v="8624688581"/>
    <s v="Tennis Shoes"/>
    <n v="36980482053"/>
    <n v="1"/>
    <n v="497.13"/>
    <n v="546.84299999999996"/>
    <n v="49.713000000000001"/>
  </r>
  <r>
    <s v="gid://shopify/LineItem/2152404746318"/>
    <n v="831"/>
    <s v="United States"/>
    <s v="Yoko"/>
    <s v="Maxwale"/>
    <x v="2"/>
    <n v="34964"/>
    <x v="392"/>
    <x v="0"/>
    <n v="5649"/>
    <x v="257"/>
    <x v="0"/>
    <n v="8624688581"/>
    <s v="Tennis Shoes"/>
    <n v="36980482053"/>
    <n v="1"/>
    <n v="497.13"/>
    <n v="546.84299999999996"/>
    <n v="49.713000000000001"/>
  </r>
  <r>
    <s v="gid://shopify/LineItem/2155353440334"/>
    <n v="3152"/>
    <s v="United States"/>
    <s v="Gregoor"/>
    <s v="Collick"/>
    <x v="2"/>
    <n v="19584"/>
    <x v="420"/>
    <x v="0"/>
    <n v="3365"/>
    <x v="4014"/>
    <x v="0"/>
    <n v="8624688581"/>
    <s v="Tennis Shoes"/>
    <n v="36980482053"/>
    <n v="1"/>
    <n v="555.13"/>
    <n v="610.64300000000003"/>
    <n v="55.512999999999998"/>
  </r>
  <r>
    <s v="gid://shopify/LineItem/2156222316622"/>
    <n v="3739"/>
    <s v="United States"/>
    <s v="Ken"/>
    <s v="Richardsson"/>
    <x v="25"/>
    <n v="56608"/>
    <x v="210"/>
    <x v="0"/>
    <n v="3671"/>
    <x v="261"/>
    <x v="0"/>
    <n v="8624688581"/>
    <s v="Tennis Shoes"/>
    <n v="36980482053"/>
    <n v="1"/>
    <n v="497.13"/>
    <n v="546.84299999999996"/>
    <n v="49.713000000000001"/>
  </r>
  <r>
    <s v="gid://shopify/LineItem/2160768680014"/>
    <n v="6906"/>
    <s v="United States"/>
    <s v="Sinclair"/>
    <s v="Kinnin"/>
    <x v="4"/>
    <n v="15370"/>
    <x v="169"/>
    <x v="0"/>
    <n v="5888"/>
    <x v="865"/>
    <x v="0"/>
    <n v="8624688581"/>
    <s v="Tennis Shoes"/>
    <n v="36980482053"/>
    <n v="1"/>
    <n v="563.92999999999995"/>
    <n v="620.32299999999998"/>
    <n v="56.393000000000001"/>
  </r>
  <r>
    <s v="gid://shopify/LineItem/2151373701198"/>
    <n v="50"/>
    <s v="United States"/>
    <s v="Maritsa"/>
    <s v="Caskey"/>
    <x v="6"/>
    <n v="42304"/>
    <x v="194"/>
    <x v="0"/>
    <n v="5900"/>
    <x v="4015"/>
    <x v="0"/>
    <n v="150000000000"/>
    <s v="Tennis Shoes"/>
    <n v="1470000000000"/>
    <n v="1"/>
    <n v="517.13"/>
    <n v="568.84299999999996"/>
    <n v="51.713000000000001"/>
  </r>
  <r>
    <s v="gid://shopify/LineItem/2154937909326"/>
    <n v="2756"/>
    <s v="United States"/>
    <s v="Elie"/>
    <s v="Muldoon"/>
    <x v="6"/>
    <n v="34886"/>
    <x v="81"/>
    <x v="0"/>
    <n v="1674"/>
    <x v="1435"/>
    <x v="0"/>
    <n v="6442799621"/>
    <s v="Tennis Shoes"/>
    <n v="21306244997"/>
    <n v="1"/>
    <n v="539.92999999999995"/>
    <n v="593.923"/>
    <n v="53.993000000000002"/>
  </r>
  <r>
    <s v="gid://shopify/LineItem/2157733183566"/>
    <n v="4968"/>
    <s v="United States"/>
    <s v="Ermina"/>
    <s v="Bretherick"/>
    <x v="26"/>
    <n v="2784"/>
    <x v="138"/>
    <x v="0"/>
    <n v="4550"/>
    <x v="4016"/>
    <x v="0"/>
    <n v="6442799621"/>
    <s v="Tennis Shoes"/>
    <n v="21306244997"/>
    <n v="1"/>
    <n v="563.92999999999995"/>
    <n v="620.32299999999998"/>
    <n v="56.393000000000001"/>
  </r>
  <r>
    <s v="gid://shopify/LineItem/2158511259726"/>
    <n v="5358"/>
    <s v="United States"/>
    <s v="Elmo"/>
    <s v="Chad"/>
    <x v="34"/>
    <n v="37993"/>
    <x v="116"/>
    <x v="0"/>
    <n v="4636"/>
    <x v="2446"/>
    <x v="0"/>
    <n v="2350000000000"/>
    <s v="Tennis Shoes"/>
    <n v="21100000000000"/>
    <n v="1"/>
    <n v="517.53"/>
    <n v="569.28300000000002"/>
    <n v="51.753"/>
  </r>
  <r>
    <s v="gid://shopify/LineItem/2151605796942"/>
    <n v="263"/>
    <s v="United States"/>
    <s v="Wernher"/>
    <s v="Silverlock"/>
    <x v="23"/>
    <n v="13077"/>
    <x v="204"/>
    <x v="0"/>
    <n v="3135"/>
    <x v="2367"/>
    <x v="0"/>
    <n v="7489792325"/>
    <s v="Tennis Shoes"/>
    <n v="27618275397"/>
    <n v="1"/>
    <n v="507.13"/>
    <n v="557.84299999999996"/>
    <n v="50.713000000000001"/>
  </r>
  <r>
    <s v="gid://shopify/LineItem/2159280685134"/>
    <n v="5831"/>
    <s v="United States"/>
    <s v="Frances"/>
    <s v="Ashborn"/>
    <x v="1"/>
    <n v="6049"/>
    <x v="6"/>
    <x v="0"/>
    <n v="6406"/>
    <x v="532"/>
    <x v="0"/>
    <n v="7489792325"/>
    <s v="Tennis Shoes"/>
    <n v="27618275397"/>
    <n v="1"/>
    <n v="575.13"/>
    <n v="632.64300000000003"/>
    <n v="57.512999999999998"/>
  </r>
  <r>
    <s v="gid://shopify/LineItem/2152425193550"/>
    <n v="848"/>
    <s v="United States"/>
    <s v="Miles"/>
    <s v="Skews"/>
    <x v="17"/>
    <n v="95014"/>
    <x v="290"/>
    <x v="0"/>
    <n v="2134"/>
    <x v="4017"/>
    <x v="0"/>
    <n v="8624692485"/>
    <s v="Tennis Shoes"/>
    <n v="36980518405"/>
    <n v="1"/>
    <n v="537.13"/>
    <n v="590.84299999999996"/>
    <n v="53.713000000000001"/>
  </r>
  <r>
    <s v="gid://shopify/LineItem/2157008027726"/>
    <n v="4222"/>
    <s v="United States"/>
    <s v="Merrile"/>
    <s v="Yurlov"/>
    <x v="0"/>
    <n v="61183"/>
    <x v="403"/>
    <x v="0"/>
    <n v="5124"/>
    <x v="4018"/>
    <x v="0"/>
    <n v="8624692613"/>
    <s v="Tennis Shoes"/>
    <n v="36980519301"/>
    <n v="1"/>
    <n v="497.13"/>
    <n v="546.84299999999996"/>
    <n v="49.713000000000001"/>
  </r>
  <r>
    <s v="gid://shopify/LineItem/2156405817422"/>
    <n v="3887"/>
    <s v="United States"/>
    <s v="Fae"/>
    <s v="Castelijn"/>
    <x v="25"/>
    <n v="67946"/>
    <x v="68"/>
    <x v="0"/>
    <n v="1477"/>
    <x v="2034"/>
    <x v="0"/>
    <n v="6442800325"/>
    <s v="Tennis Shoes"/>
    <n v="21306250757"/>
    <n v="1"/>
    <n v="485.53"/>
    <n v="534.08299999999997"/>
    <n v="48.552999999999997"/>
  </r>
  <r>
    <s v="gid://shopify/LineItem/2160648126542"/>
    <n v="6795"/>
    <s v="United States"/>
    <s v="Any"/>
    <s v="More"/>
    <x v="5"/>
    <n v="8018"/>
    <x v="136"/>
    <x v="0"/>
    <n v="825"/>
    <x v="3805"/>
    <x v="0"/>
    <n v="7579165637"/>
    <s v="Tennis Shoes"/>
    <n v="28143555333"/>
    <n v="1"/>
    <n v="497.13"/>
    <n v="546.84299999999996"/>
    <n v="49.713000000000001"/>
  </r>
  <r>
    <s v="gid://shopify/LineItem/2158957461582"/>
    <n v="5613"/>
    <s v="United States"/>
    <s v="Frances"/>
    <s v="Barden"/>
    <x v="3"/>
    <n v="9010"/>
    <x v="7"/>
    <x v="0"/>
    <n v="171"/>
    <x v="272"/>
    <x v="0"/>
    <n v="7579165637"/>
    <s v="Tennis Shoes"/>
    <n v="28143555333"/>
    <n v="1"/>
    <n v="485.53"/>
    <n v="534.08299999999997"/>
    <n v="48.552999999999997"/>
  </r>
  <r>
    <s v="gid://shopify/LineItem/2152697331790"/>
    <n v="968"/>
    <s v="United States"/>
    <s v="Lynde"/>
    <s v="Honisch"/>
    <x v="31"/>
    <n v="48266"/>
    <x v="161"/>
    <x v="0"/>
    <n v="4522"/>
    <x v="4019"/>
    <x v="0"/>
    <n v="150000000000"/>
    <s v="Tennis Shoes"/>
    <n v="1470000000000"/>
    <n v="1"/>
    <n v="517.13"/>
    <n v="568.84299999999996"/>
    <n v="51.713000000000001"/>
  </r>
  <r>
    <s v="gid://shopify/LineItem/2158965162062"/>
    <n v="5621"/>
    <s v="United States"/>
    <s v="Samaria"/>
    <s v="Fulep"/>
    <x v="25"/>
    <n v="95496"/>
    <x v="68"/>
    <x v="0"/>
    <n v="316"/>
    <x v="4020"/>
    <x v="0"/>
    <n v="150000000000"/>
    <s v="Tennis Shoes"/>
    <n v="1470000000000"/>
    <n v="1"/>
    <n v="517.13"/>
    <n v="568.84299999999996"/>
    <n v="51.713000000000001"/>
  </r>
  <r>
    <s v="gid://shopify/LineItem/2155033788494"/>
    <n v="2871"/>
    <s v="United States"/>
    <s v="Mirabelle"/>
    <s v="Shiell"/>
    <x v="16"/>
    <n v="96680"/>
    <x v="181"/>
    <x v="0"/>
    <n v="6022"/>
    <x v="3942"/>
    <x v="0"/>
    <n v="7264610757"/>
    <s v="Tennis Shoes"/>
    <n v="26041103877"/>
    <n v="1"/>
    <n v="575.13"/>
    <n v="632.64300000000003"/>
    <n v="57.512999999999998"/>
  </r>
  <r>
    <s v="gid://shopify/LineItem/2158015676494"/>
    <n v="5183"/>
    <s v="United States"/>
    <s v="Carma"/>
    <s v="Swadling"/>
    <x v="11"/>
    <n v="51134"/>
    <x v="54"/>
    <x v="0"/>
    <n v="6437"/>
    <x v="1638"/>
    <x v="0"/>
    <n v="7264610757"/>
    <s v="Tennis Shoes"/>
    <n v="26041103877"/>
    <n v="1"/>
    <n v="497.13"/>
    <n v="546.84299999999996"/>
    <n v="49.713000000000001"/>
  </r>
  <r>
    <s v="gid://shopify/LineItem/2158997798990"/>
    <n v="5644"/>
    <s v="United States"/>
    <s v="Rozanna"/>
    <s v="Marrett"/>
    <x v="2"/>
    <n v="18744"/>
    <x v="208"/>
    <x v="0"/>
    <n v="2346"/>
    <x v="285"/>
    <x v="0"/>
    <n v="7264610757"/>
    <s v="Tennis Shoes"/>
    <n v="26041103877"/>
    <n v="1"/>
    <n v="485.53"/>
    <n v="534.08299999999997"/>
    <n v="48.552999999999997"/>
  </r>
  <r>
    <s v="gid://shopify/LineItem/2157126320206"/>
    <n v="4403"/>
    <s v="United States"/>
    <s v="Lyndsay"/>
    <s v="Rosebotham"/>
    <x v="2"/>
    <n v="61143"/>
    <x v="142"/>
    <x v="0"/>
    <n v="2938"/>
    <x v="43"/>
    <x v="0"/>
    <n v="1410000000000"/>
    <s v="Tennis Shoes"/>
    <n v="12500000000000"/>
    <n v="1"/>
    <n v="509.53"/>
    <n v="560.48299999999995"/>
    <n v="50.953000000000003"/>
  </r>
  <r>
    <s v="gid://shopify/LineItem/2155663261774"/>
    <n v="3243"/>
    <s v="United States"/>
    <s v="Waylin"/>
    <s v="Rodriguez"/>
    <x v="19"/>
    <n v="5974"/>
    <x v="40"/>
    <x v="0"/>
    <n v="1470"/>
    <x v="4021"/>
    <x v="0"/>
    <n v="6442800709"/>
    <s v="Tennis Shoes"/>
    <n v="21306257861"/>
    <n v="1"/>
    <n v="537.13"/>
    <n v="590.84299999999996"/>
    <n v="53.713000000000001"/>
  </r>
  <r>
    <s v="gid://shopify/LineItem/2155830771790"/>
    <n v="3411"/>
    <s v="United States"/>
    <s v="Karyl"/>
    <s v="Goncaves"/>
    <x v="34"/>
    <n v="13154"/>
    <x v="116"/>
    <x v="0"/>
    <n v="4327"/>
    <x v="4022"/>
    <x v="0"/>
    <n v="6442800709"/>
    <s v="Tennis Shoes"/>
    <n v="21306257861"/>
    <n v="1"/>
    <n v="517.53"/>
    <n v="569.28300000000002"/>
    <n v="51.753"/>
  </r>
  <r>
    <s v="gid://shopify/LineItem/2157385121870"/>
    <n v="4679"/>
    <s v="United States"/>
    <s v="Mozes"/>
    <s v="Fylan"/>
    <x v="5"/>
    <n v="69254"/>
    <x v="164"/>
    <x v="0"/>
    <n v="2800"/>
    <x v="313"/>
    <x v="0"/>
    <n v="150000000000"/>
    <s v="Tennis Shoes"/>
    <n v="1470000000000"/>
    <n v="1"/>
    <n v="625.13"/>
    <n v="687.64300000000003"/>
    <n v="62.512999999999998"/>
  </r>
  <r>
    <s v="gid://shopify/LineItem/2153245966414"/>
    <n v="1359"/>
    <s v="United States"/>
    <s v="Madlin"/>
    <s v="Marrable"/>
    <x v="28"/>
    <n v="16432"/>
    <x v="143"/>
    <x v="0"/>
    <n v="583"/>
    <x v="1339"/>
    <x v="0"/>
    <n v="8624686981"/>
    <s v="Tennis Shoes"/>
    <n v="36980470661"/>
    <n v="1"/>
    <n v="507.13"/>
    <n v="557.84299999999996"/>
    <n v="50.713000000000001"/>
  </r>
  <r>
    <s v="gid://shopify/LineItem/2155187994702"/>
    <n v="3026"/>
    <s v="United States"/>
    <s v="Nat"/>
    <s v="Levington"/>
    <x v="9"/>
    <n v="2713"/>
    <x v="15"/>
    <x v="0"/>
    <n v="4025"/>
    <x v="2092"/>
    <x v="0"/>
    <n v="8624686981"/>
    <s v="Tennis Shoes"/>
    <n v="36980470661"/>
    <n v="1"/>
    <n v="507.13"/>
    <n v="557.84299999999996"/>
    <n v="50.713000000000001"/>
  </r>
  <r>
    <s v="gid://shopify/LineItem/2157632127054"/>
    <n v="4878"/>
    <s v="United States"/>
    <s v="Vanya"/>
    <s v="Matoshin"/>
    <x v="6"/>
    <n v="17590"/>
    <x v="140"/>
    <x v="0"/>
    <n v="2991"/>
    <x v="397"/>
    <x v="0"/>
    <n v="8624686981"/>
    <s v="Tennis Shoes"/>
    <n v="36980470661"/>
    <n v="1"/>
    <n v="605.13"/>
    <n v="665.64300000000003"/>
    <n v="60.512999999999998"/>
  </r>
  <r>
    <s v="gid://shopify/LineItem/2159156002894"/>
    <n v="5747"/>
    <s v="United States"/>
    <s v="Nollie"/>
    <s v="Margery"/>
    <x v="26"/>
    <n v="41551"/>
    <x v="223"/>
    <x v="0"/>
    <n v="3121"/>
    <x v="3275"/>
    <x v="0"/>
    <n v="8624686981"/>
    <s v="Tennis Shoes"/>
    <n v="36980470661"/>
    <n v="1"/>
    <n v="507.13"/>
    <n v="557.84299999999996"/>
    <n v="50.713000000000001"/>
  </r>
  <r>
    <s v="gid://shopify/LineItem/2151179124814"/>
    <n v="15"/>
    <s v="United States"/>
    <s v="Ddene"/>
    <s v="Thake"/>
    <x v="3"/>
    <n v="16416"/>
    <x v="263"/>
    <x v="0"/>
    <n v="4422"/>
    <x v="4023"/>
    <x v="0"/>
    <n v="150000000000"/>
    <s v="Tennis Shoes"/>
    <n v="1470000000000"/>
    <n v="1"/>
    <n v="517.13"/>
    <n v="568.84299999999996"/>
    <n v="51.713000000000001"/>
  </r>
  <r>
    <s v="gid://shopify/LineItem/2160236625998"/>
    <n v="6376"/>
    <s v="United States"/>
    <s v="Carr"/>
    <s v="Gormley"/>
    <x v="11"/>
    <n v="35669"/>
    <x v="99"/>
    <x v="0"/>
    <n v="2576"/>
    <x v="699"/>
    <x v="0"/>
    <n v="6870669381"/>
    <s v="Tennis Shoes"/>
    <n v="23268256261"/>
    <n v="1"/>
    <n v="517.53"/>
    <n v="569.28300000000002"/>
    <n v="51.753"/>
  </r>
  <r>
    <s v="gid://shopify/LineItem/2152199192654"/>
    <n v="711"/>
    <s v="United States"/>
    <s v="Maje"/>
    <s v="Aneley"/>
    <x v="2"/>
    <n v="94240"/>
    <x v="414"/>
    <x v="0"/>
    <n v="1273"/>
    <x v="2454"/>
    <x v="0"/>
    <n v="9058888645"/>
    <s v="Tennis Shoes"/>
    <n v="43149305733"/>
    <n v="1"/>
    <n v="537.13"/>
    <n v="590.84299999999996"/>
    <n v="53.713000000000001"/>
  </r>
  <r>
    <s v="gid://shopify/LineItem/2157446299726"/>
    <n v="4737"/>
    <s v="United States"/>
    <s v="Joelie"/>
    <s v="Benoist"/>
    <x v="2"/>
    <n v="91426"/>
    <x v="19"/>
    <x v="0"/>
    <n v="2518"/>
    <x v="3245"/>
    <x v="0"/>
    <n v="9058888645"/>
    <s v="Tennis Shoes"/>
    <n v="43149305733"/>
    <n v="1"/>
    <n v="537.13"/>
    <n v="590.84299999999996"/>
    <n v="53.713000000000001"/>
  </r>
  <r>
    <s v="gid://shopify/LineItem/2157633830990"/>
    <n v="4883"/>
    <s v="United States"/>
    <s v="Dominica"/>
    <s v="Olivia"/>
    <x v="22"/>
    <n v="32434"/>
    <x v="45"/>
    <x v="0"/>
    <n v="1816"/>
    <x v="4024"/>
    <x v="0"/>
    <n v="6964678277"/>
    <s v="Tennis Shoes"/>
    <n v="24039300741"/>
    <n v="1"/>
    <n v="501.53"/>
    <n v="551.68299999999999"/>
    <n v="50.152999999999999"/>
  </r>
  <r>
    <s v="gid://shopify/LineItem/2154891149390"/>
    <n v="2705"/>
    <s v="United States"/>
    <s v="Emmalyn"/>
    <s v="Ivashchenko"/>
    <x v="29"/>
    <n v="43263"/>
    <x v="281"/>
    <x v="0"/>
    <n v="6461"/>
    <x v="4025"/>
    <x v="0"/>
    <n v="6689478149"/>
    <s v="Tennis Shoes"/>
    <n v="22464301445"/>
    <n v="1"/>
    <n v="527.13"/>
    <n v="579.84299999999996"/>
    <n v="52.713000000000001"/>
  </r>
  <r>
    <s v="gid://shopify/LineItem/2153979674702"/>
    <n v="1983"/>
    <s v="United States"/>
    <s v="Wynn"/>
    <s v="Burchill"/>
    <x v="0"/>
    <n v="65853"/>
    <x v="0"/>
    <x v="0"/>
    <n v="704"/>
    <x v="3278"/>
    <x v="0"/>
    <n v="6689478149"/>
    <s v="Tennis Shoes"/>
    <n v="22464301445"/>
    <n v="1"/>
    <n v="509.53"/>
    <n v="560.48299999999995"/>
    <n v="50.953000000000003"/>
  </r>
  <r>
    <s v="gid://shopify/LineItem/2161102291022"/>
    <n v="7158"/>
    <s v="United States"/>
    <s v="Llywellyn"/>
    <s v="Ralph"/>
    <x v="43"/>
    <n v="10997"/>
    <x v="301"/>
    <x v="0"/>
    <n v="5815"/>
    <x v="2458"/>
    <x v="0"/>
    <n v="6964677701"/>
    <s v="Tennis Shoes"/>
    <n v="24039294661"/>
    <n v="1"/>
    <n v="666.33"/>
    <n v="732.96299999999997"/>
    <n v="66.632999999999996"/>
  </r>
  <r>
    <s v="gid://shopify/LineItem/2156002148430"/>
    <n v="3553"/>
    <s v="United States"/>
    <s v="Onofredo"/>
    <s v="Mungan"/>
    <x v="37"/>
    <n v="63683"/>
    <x v="173"/>
    <x v="0"/>
    <n v="6439"/>
    <x v="4026"/>
    <x v="0"/>
    <n v="2340000000000"/>
    <s v="Tennis Shoes"/>
    <n v="21100000000000"/>
    <n v="1"/>
    <n v="537.13"/>
    <n v="590.84299999999996"/>
    <n v="53.713000000000001"/>
  </r>
  <r>
    <s v="gid://shopify/LineItem/2152963833934"/>
    <n v="1082"/>
    <s v="United States"/>
    <s v="Ebba"/>
    <s v="Grogan"/>
    <x v="27"/>
    <n v="30009"/>
    <x v="428"/>
    <x v="0"/>
    <n v="4110"/>
    <x v="2631"/>
    <x v="0"/>
    <n v="6442802437"/>
    <s v="Tennis Shoes"/>
    <n v="21306268613"/>
    <n v="1"/>
    <n v="733.13"/>
    <n v="806.44299999999998"/>
    <n v="73.313000000000002"/>
  </r>
  <r>
    <s v="gid://shopify/LineItem/2159043608654"/>
    <n v="5676"/>
    <s v="United States"/>
    <s v="Kristyn"/>
    <s v="MacKee"/>
    <x v="18"/>
    <n v="56326"/>
    <x v="349"/>
    <x v="0"/>
    <n v="3741"/>
    <x v="4027"/>
    <x v="0"/>
    <n v="150000000000"/>
    <s v="Tennis Shoes"/>
    <n v="1470000000000"/>
    <n v="1"/>
    <n v="744.73"/>
    <n v="819.20299999999997"/>
    <n v="74.472999999999999"/>
  </r>
  <r>
    <s v="gid://shopify/LineItem/2152154136654"/>
    <n v="684"/>
    <s v="United States"/>
    <s v="Isabella"/>
    <s v="Hamblen"/>
    <x v="20"/>
    <n v="67840"/>
    <x v="168"/>
    <x v="0"/>
    <n v="2560"/>
    <x v="2041"/>
    <x v="0"/>
    <n v="6716408581"/>
    <s v="Tennis Shoes"/>
    <n v="22576485765"/>
    <n v="1"/>
    <n v="497.13"/>
    <n v="546.84299999999996"/>
    <n v="49.713000000000001"/>
  </r>
  <r>
    <s v="gid://shopify/LineItem/2152255520846"/>
    <n v="732"/>
    <s v="United States"/>
    <s v="Dalli"/>
    <s v="Caroline"/>
    <x v="1"/>
    <n v="18771"/>
    <x v="27"/>
    <x v="0"/>
    <n v="801"/>
    <x v="4028"/>
    <x v="0"/>
    <n v="6716408581"/>
    <s v="Tennis Shoes"/>
    <n v="22576485765"/>
    <n v="1"/>
    <n v="497.13"/>
    <n v="546.84299999999996"/>
    <n v="49.713000000000001"/>
  </r>
  <r>
    <s v="gid://shopify/LineItem/2152572190798"/>
    <n v="925"/>
    <s v="United States"/>
    <s v="Adam"/>
    <s v="Sommerton"/>
    <x v="37"/>
    <n v="29482"/>
    <x v="193"/>
    <x v="0"/>
    <n v="5891"/>
    <x v="2680"/>
    <x v="0"/>
    <n v="6716408581"/>
    <s v="Tennis Shoes"/>
    <n v="22576485765"/>
    <n v="1"/>
    <n v="497.13"/>
    <n v="546.84299999999996"/>
    <n v="49.713000000000001"/>
  </r>
  <r>
    <s v="gid://shopify/LineItem/2156558057550"/>
    <n v="4021"/>
    <s v="United States"/>
    <s v="Alene"/>
    <s v="Hubert"/>
    <x v="6"/>
    <n v="29805"/>
    <x v="9"/>
    <x v="0"/>
    <n v="4009"/>
    <x v="2070"/>
    <x v="0"/>
    <n v="6716408581"/>
    <s v="Tennis Shoes"/>
    <n v="22576485765"/>
    <n v="1"/>
    <n v="555.13"/>
    <n v="610.64300000000003"/>
    <n v="55.512999999999998"/>
  </r>
  <r>
    <s v="gid://shopify/LineItem/2157818511438"/>
    <n v="5018"/>
    <s v="United States"/>
    <s v="Skippy"/>
    <s v="Meineck"/>
    <x v="0"/>
    <n v="53274"/>
    <x v="51"/>
    <x v="0"/>
    <n v="3837"/>
    <x v="3078"/>
    <x v="0"/>
    <n v="6716408581"/>
    <s v="Tennis Shoes"/>
    <n v="22576485765"/>
    <n v="1"/>
    <n v="497.13"/>
    <n v="546.84299999999996"/>
    <n v="49.713000000000001"/>
  </r>
  <r>
    <s v="gid://shopify/LineItem/2155183734862"/>
    <n v="3020"/>
    <s v="United States"/>
    <s v="Joshuah"/>
    <s v="Wickman"/>
    <x v="26"/>
    <n v="50716"/>
    <x v="138"/>
    <x v="0"/>
    <n v="2322"/>
    <x v="1728"/>
    <x v="0"/>
    <n v="1430000000000"/>
    <s v="Tennis Shoes"/>
    <n v="12600000000000"/>
    <n v="1"/>
    <n v="517.53"/>
    <n v="569.28300000000002"/>
    <n v="51.753"/>
  </r>
  <r>
    <s v="gid://shopify/LineItem/2160849485902"/>
    <n v="6960"/>
    <s v="United States"/>
    <s v="Lorrie"/>
    <s v="Berresford"/>
    <x v="6"/>
    <n v="54958"/>
    <x v="140"/>
    <x v="0"/>
    <n v="3503"/>
    <x v="4029"/>
    <x v="0"/>
    <n v="1380000000000"/>
    <s v="Tennis Shoes"/>
    <n v="12400000000000"/>
    <n v="1"/>
    <n v="485.53"/>
    <n v="534.08299999999997"/>
    <n v="48.552999999999997"/>
  </r>
  <r>
    <s v="gid://shopify/LineItem/2152041775182"/>
    <n v="597"/>
    <s v="United States"/>
    <s v="Dwain"/>
    <s v="Holstein"/>
    <x v="26"/>
    <n v="94066"/>
    <x v="223"/>
    <x v="0"/>
    <n v="4372"/>
    <x v="3183"/>
    <x v="0"/>
    <n v="1420000000000"/>
    <s v="Tennis Shoes"/>
    <n v="12600000000000"/>
    <n v="1"/>
    <n v="605.13"/>
    <n v="665.64300000000003"/>
    <n v="60.512999999999998"/>
  </r>
  <r>
    <s v="gid://shopify/LineItem/2152555610190"/>
    <n v="920"/>
    <s v="United States"/>
    <s v="Francisca"/>
    <s v="Jaynes"/>
    <x v="19"/>
    <n v="48067"/>
    <x v="40"/>
    <x v="0"/>
    <n v="2970"/>
    <x v="3955"/>
    <x v="0"/>
    <n v="1420000000000"/>
    <s v="Tennis Shoes"/>
    <n v="12600000000000"/>
    <n v="1"/>
    <n v="517.53"/>
    <n v="569.28300000000002"/>
    <n v="51.753"/>
  </r>
  <r>
    <s v="gid://shopify/LineItem/2155758452814"/>
    <n v="3330"/>
    <s v="United States"/>
    <s v="Roley"/>
    <s v="Lorriman"/>
    <x v="6"/>
    <n v="69072"/>
    <x v="60"/>
    <x v="0"/>
    <n v="2154"/>
    <x v="3288"/>
    <x v="0"/>
    <n v="1420000000000"/>
    <s v="Tennis Shoes"/>
    <n v="12600000000000"/>
    <n v="1"/>
    <n v="537.13"/>
    <n v="590.84299999999996"/>
    <n v="53.713000000000001"/>
  </r>
  <r>
    <s v="gid://shopify/LineItem/2156384911438"/>
    <n v="3870"/>
    <s v="United States"/>
    <s v="Tades"/>
    <s v="Herety"/>
    <x v="0"/>
    <n v="7737"/>
    <x v="282"/>
    <x v="0"/>
    <n v="4302"/>
    <x v="4030"/>
    <x v="0"/>
    <n v="1420000000000"/>
    <s v="Tennis Shoes"/>
    <n v="12600000000000"/>
    <n v="1"/>
    <n v="517.53"/>
    <n v="569.28300000000002"/>
    <n v="51.753"/>
  </r>
  <r>
    <s v="gid://shopify/LineItem/2160158736462"/>
    <n v="6287"/>
    <s v="United States"/>
    <s v="Carmelia"/>
    <s v="Sketh"/>
    <x v="2"/>
    <n v="62485"/>
    <x v="211"/>
    <x v="0"/>
    <n v="641"/>
    <x v="4031"/>
    <x v="0"/>
    <n v="2350000000000"/>
    <s v="Tennis Shoes"/>
    <n v="21100000000000"/>
    <n v="1"/>
    <n v="635.13"/>
    <n v="698.64300000000003"/>
    <n v="63.512999999999998"/>
  </r>
  <r>
    <s v="gid://shopify/LineItem/2155082580046"/>
    <n v="2932"/>
    <s v="United States"/>
    <s v="Winny"/>
    <s v="Tower"/>
    <x v="9"/>
    <n v="25875"/>
    <x v="15"/>
    <x v="0"/>
    <n v="4615"/>
    <x v="4032"/>
    <x v="0"/>
    <n v="1780000000000"/>
    <s v="Tennis Shoes"/>
    <n v="17600000000000"/>
    <n v="1"/>
    <n v="527.13"/>
    <n v="579.84299999999996"/>
    <n v="52.713000000000001"/>
  </r>
  <r>
    <s v="gid://shopify/LineItem/2159375122510"/>
    <n v="5894"/>
    <s v="United States"/>
    <s v="Kissie"/>
    <s v="Noades"/>
    <x v="6"/>
    <n v="87080"/>
    <x v="81"/>
    <x v="0"/>
    <n v="3496"/>
    <x v="3413"/>
    <x v="0"/>
    <n v="1410000000000"/>
    <s v="Tennis Shoes"/>
    <n v="12500000000000"/>
    <n v="1"/>
    <n v="527.13"/>
    <n v="579.84299999999996"/>
    <n v="52.713000000000001"/>
  </r>
  <r>
    <s v="gid://shopify/LineItem/2155671060558"/>
    <n v="3247"/>
    <s v="United States"/>
    <s v="Ermina"/>
    <s v="Lumox"/>
    <x v="22"/>
    <n v="49080"/>
    <x v="45"/>
    <x v="0"/>
    <n v="1830"/>
    <x v="4033"/>
    <x v="0"/>
    <n v="8624691653"/>
    <s v="Tennis Shoes"/>
    <n v="36980511941"/>
    <n v="1"/>
    <n v="497.13"/>
    <n v="546.84299999999996"/>
    <n v="49.713000000000001"/>
  </r>
  <r>
    <s v="gid://shopify/LineItem/2153305309262"/>
    <n v="1419"/>
    <s v="United States"/>
    <s v="Madge"/>
    <s v="Garwell"/>
    <x v="23"/>
    <n v="45064"/>
    <x v="47"/>
    <x v="0"/>
    <n v="5624"/>
    <x v="4034"/>
    <x v="0"/>
    <n v="6870668613"/>
    <s v="Tennis Shoes"/>
    <n v="23268252229"/>
    <n v="1"/>
    <n v="493.53"/>
    <n v="542.88300000000004"/>
    <n v="49.353000000000002"/>
  </r>
  <r>
    <s v="gid://shopify/LineItem/2160809574478"/>
    <n v="6930"/>
    <s v="United States"/>
    <s v="Leonard"/>
    <s v="Showers"/>
    <x v="2"/>
    <n v="52759"/>
    <x v="31"/>
    <x v="0"/>
    <n v="5745"/>
    <x v="4035"/>
    <x v="0"/>
    <n v="6870668613"/>
    <s v="Tennis Shoes"/>
    <n v="23268252229"/>
    <n v="1"/>
    <n v="507.13"/>
    <n v="557.84299999999996"/>
    <n v="50.713000000000001"/>
  </r>
  <r>
    <s v="gid://shopify/LineItem/2156289228878"/>
    <n v="3795"/>
    <s v="United States"/>
    <s v="Wilmar"/>
    <s v="Sadler"/>
    <x v="7"/>
    <n v="66536"/>
    <x v="239"/>
    <x v="0"/>
    <n v="3395"/>
    <x v="4036"/>
    <x v="0"/>
    <n v="8624688581"/>
    <s v="Tennis Shoes"/>
    <n v="36980483589"/>
    <n v="1"/>
    <n v="539.92999999999995"/>
    <n v="593.923"/>
    <n v="53.993000000000002"/>
  </r>
  <r>
    <s v="gid://shopify/LineItem/2154570154062"/>
    <n v="2379"/>
    <s v="United States"/>
    <s v="Clarie"/>
    <s v="Gall"/>
    <x v="19"/>
    <n v="85937"/>
    <x v="117"/>
    <x v="0"/>
    <n v="1753"/>
    <x v="4037"/>
    <x v="0"/>
    <n v="6964674693"/>
    <s v="Tennis Shoes"/>
    <n v="24039257477"/>
    <n v="1"/>
    <n v="565.13"/>
    <n v="621.64300000000003"/>
    <n v="56.512999999999998"/>
  </r>
  <r>
    <s v="gid://shopify/LineItem/2154648993870"/>
    <n v="2450"/>
    <s v="United States"/>
    <s v="Eugine"/>
    <s v="Keirle"/>
    <x v="19"/>
    <n v="72633"/>
    <x v="40"/>
    <x v="0"/>
    <n v="5935"/>
    <x v="4038"/>
    <x v="0"/>
    <n v="8624692485"/>
    <s v="Tennis Shoes"/>
    <n v="36980518917"/>
    <n v="1"/>
    <n v="635.13"/>
    <n v="698.64300000000003"/>
    <n v="63.512999999999998"/>
  </r>
  <r>
    <s v="gid://shopify/LineItem/2152321646670"/>
    <n v="778"/>
    <s v="United States"/>
    <s v="Nikoletta"/>
    <s v="McKue"/>
    <x v="26"/>
    <n v="42354"/>
    <x v="185"/>
    <x v="0"/>
    <n v="4547"/>
    <x v="4039"/>
    <x v="0"/>
    <n v="6442801413"/>
    <s v="Tennis Shoes"/>
    <n v="21306262597"/>
    <n v="1"/>
    <n v="595.92999999999995"/>
    <n v="655.52300000000002"/>
    <n v="59.593000000000004"/>
  </r>
  <r>
    <s v="gid://shopify/LineItem/2160537698382"/>
    <n v="6703"/>
    <s v="United States"/>
    <s v="Stinky"/>
    <s v="Priest"/>
    <x v="31"/>
    <n v="94157"/>
    <x v="144"/>
    <x v="0"/>
    <n v="395"/>
    <x v="2019"/>
    <x v="0"/>
    <n v="9058887749"/>
    <s v="Tennis Shoes"/>
    <n v="43149296389"/>
    <n v="1"/>
    <n v="595.13"/>
    <n v="654.64300000000003"/>
    <n v="59.512999999999998"/>
  </r>
  <r>
    <s v="gid://shopify/LineItem/2153817636942"/>
    <n v="1876"/>
    <s v="United States"/>
    <s v="Anstice"/>
    <s v="Lankham"/>
    <x v="9"/>
    <n v="39212"/>
    <x v="15"/>
    <x v="0"/>
    <n v="115"/>
    <x v="3408"/>
    <x v="0"/>
    <n v="9058887749"/>
    <s v="Tennis Shoes"/>
    <n v="43149296389"/>
    <n v="1"/>
    <n v="531.92999999999995"/>
    <n v="585.12300000000005"/>
    <n v="53.192999999999998"/>
  </r>
  <r>
    <s v="gid://shopify/LineItem/2156100059214"/>
    <n v="3633"/>
    <s v="United States"/>
    <s v="Zita"/>
    <s v="Herrero"/>
    <x v="3"/>
    <n v="60866"/>
    <x v="4"/>
    <x v="0"/>
    <n v="212"/>
    <x v="4040"/>
    <x v="0"/>
    <n v="8624686981"/>
    <s v="Tennis Shoes"/>
    <n v="36980471173"/>
    <n v="1"/>
    <n v="507.13"/>
    <n v="557.84299999999996"/>
    <n v="50.713000000000001"/>
  </r>
  <r>
    <s v="gid://shopify/LineItem/2154889543758"/>
    <n v="2704"/>
    <s v="United States"/>
    <s v="D'arcy"/>
    <s v="Simkin"/>
    <x v="6"/>
    <n v="37458"/>
    <x v="66"/>
    <x v="0"/>
    <n v="4469"/>
    <x v="4041"/>
    <x v="0"/>
    <n v="1430000000000"/>
    <s v="Tennis Shoes"/>
    <n v="12600000000000"/>
    <n v="1"/>
    <n v="517.53"/>
    <n v="569.28300000000002"/>
    <n v="51.753"/>
  </r>
  <r>
    <s v="gid://shopify/LineItem/2158249476174"/>
    <n v="5298"/>
    <s v="United States"/>
    <s v="Aylmar"/>
    <s v="McCrory"/>
    <x v="30"/>
    <n v="89278"/>
    <x v="71"/>
    <x v="0"/>
    <n v="1447"/>
    <x v="4042"/>
    <x v="0"/>
    <n v="9058889925"/>
    <s v="Tennis Shoes"/>
    <n v="43149334789"/>
    <n v="1"/>
    <n v="497.13"/>
    <n v="546.84299999999996"/>
    <n v="49.713000000000001"/>
  </r>
  <r>
    <s v="gid://shopify/LineItem/2156025512014"/>
    <n v="3579"/>
    <s v="United States"/>
    <s v="Rycca"/>
    <s v="Mundle"/>
    <x v="15"/>
    <n v="99237"/>
    <x v="48"/>
    <x v="0"/>
    <n v="6177"/>
    <x v="3837"/>
    <x v="0"/>
    <n v="150000000000"/>
    <s v="Tennis Shoes"/>
    <n v="1470000000000"/>
    <n v="1"/>
    <n v="517.13"/>
    <n v="568.84299999999996"/>
    <n v="51.713000000000001"/>
  </r>
  <r>
    <s v="gid://shopify/LineItem/2161008836686"/>
    <n v="7084"/>
    <s v="United States"/>
    <s v="Karlotte"/>
    <s v="Panichelli"/>
    <x v="6"/>
    <n v="62371"/>
    <x v="104"/>
    <x v="0"/>
    <n v="6388"/>
    <x v="2044"/>
    <x v="0"/>
    <n v="1380000000000"/>
    <s v="Tennis Shoes"/>
    <n v="12400000000000"/>
    <n v="1"/>
    <n v="861.13"/>
    <n v="947.24300000000005"/>
    <n v="86.113"/>
  </r>
  <r>
    <s v="gid://shopify/LineItem/2154677665870"/>
    <n v="2481"/>
    <s v="United States"/>
    <s v="Terrie"/>
    <s v="Whitley"/>
    <x v="5"/>
    <n v="78326"/>
    <x v="164"/>
    <x v="0"/>
    <n v="773"/>
    <x v="4043"/>
    <x v="0"/>
    <n v="6689478149"/>
    <s v="Tennis Shoes"/>
    <n v="22464300933"/>
    <n v="1"/>
    <n v="723.13"/>
    <n v="795.44299999999998"/>
    <n v="72.313000000000002"/>
  </r>
  <r>
    <s v="gid://shopify/LineItem/2157320241230"/>
    <n v="4611"/>
    <s v="United States"/>
    <s v="Ethelbert"/>
    <s v="Iddison"/>
    <x v="16"/>
    <n v="87530"/>
    <x v="34"/>
    <x v="0"/>
    <n v="3341"/>
    <x v="1085"/>
    <x v="0"/>
    <n v="6137292741"/>
    <s v="Tennis Shoes"/>
    <n v="19946451845"/>
    <n v="1"/>
    <n v="537.13"/>
    <n v="590.84299999999996"/>
    <n v="53.713000000000001"/>
  </r>
  <r>
    <s v="gid://shopify/LineItem/2159330558030"/>
    <n v="5860"/>
    <s v="United States"/>
    <s v="Enrika"/>
    <s v="Sundin"/>
    <x v="2"/>
    <n v="57251"/>
    <x v="339"/>
    <x v="0"/>
    <n v="1496"/>
    <x v="674"/>
    <x v="0"/>
    <n v="6137292741"/>
    <s v="Tennis Shoes"/>
    <n v="19946451845"/>
    <n v="1"/>
    <n v="537.13"/>
    <n v="590.84299999999996"/>
    <n v="53.713000000000001"/>
  </r>
  <r>
    <s v="gid://shopify/LineItem/2155332403278"/>
    <n v="3137"/>
    <s v="United States"/>
    <s v="Toinette"/>
    <s v="Langthorn"/>
    <x v="26"/>
    <n v="16370"/>
    <x v="185"/>
    <x v="0"/>
    <n v="821"/>
    <x v="984"/>
    <x v="0"/>
    <n v="9058888645"/>
    <s v="Tennis Shoes"/>
    <n v="43149307141"/>
    <n v="1"/>
    <n v="537.13"/>
    <n v="590.84299999999996"/>
    <n v="53.713000000000001"/>
  </r>
  <r>
    <s v="gid://shopify/LineItem/2153078718542"/>
    <n v="1199"/>
    <s v="United States"/>
    <s v="Johny"/>
    <s v="Roullier"/>
    <x v="11"/>
    <n v="32587"/>
    <x v="18"/>
    <x v="0"/>
    <n v="320"/>
    <x v="1782"/>
    <x v="0"/>
    <n v="150000000000"/>
    <s v="Tennis Shoes"/>
    <n v="1470000000000"/>
    <n v="1"/>
    <n v="497.13"/>
    <n v="546.84299999999996"/>
    <n v="49.713000000000001"/>
  </r>
  <r>
    <s v="gid://shopify/LineItem/2152015953998"/>
    <n v="579"/>
    <s v="United States"/>
    <s v="Gracia"/>
    <s v="Assiter"/>
    <x v="1"/>
    <n v="15516"/>
    <x v="323"/>
    <x v="0"/>
    <n v="4564"/>
    <x v="960"/>
    <x v="0"/>
    <n v="8624688325"/>
    <s v="Tennis Shoes"/>
    <n v="36980478021"/>
    <n v="1"/>
    <n v="625.13"/>
    <n v="687.64300000000003"/>
    <n v="62.512999999999998"/>
  </r>
  <r>
    <s v="gid://shopify/LineItem/2153527935054"/>
    <n v="1595"/>
    <s v="United States"/>
    <s v="Shanna"/>
    <s v="Friar"/>
    <x v="31"/>
    <n v="86415"/>
    <x v="74"/>
    <x v="0"/>
    <n v="6123"/>
    <x v="2038"/>
    <x v="0"/>
    <n v="8624688325"/>
    <s v="Tennis Shoes"/>
    <n v="36980478021"/>
    <n v="1"/>
    <n v="527.13"/>
    <n v="579.84299999999996"/>
    <n v="52.713000000000001"/>
  </r>
  <r>
    <s v="gid://shopify/LineItem/2153630302286"/>
    <n v="1697"/>
    <s v="United States"/>
    <s v="Thorn"/>
    <s v="Rosenbloom"/>
    <x v="11"/>
    <n v="75604"/>
    <x v="25"/>
    <x v="0"/>
    <n v="4227"/>
    <x v="4044"/>
    <x v="0"/>
    <n v="8624688325"/>
    <s v="Tennis Shoes"/>
    <n v="36980478021"/>
    <n v="1"/>
    <n v="527.13"/>
    <n v="579.84299999999996"/>
    <n v="52.713000000000001"/>
  </r>
  <r>
    <s v="gid://shopify/LineItem/2159058583630"/>
    <n v="5683"/>
    <s v="United States"/>
    <s v="Mella"/>
    <s v="Campana"/>
    <x v="26"/>
    <n v="40587"/>
    <x v="138"/>
    <x v="0"/>
    <n v="399"/>
    <x v="4045"/>
    <x v="0"/>
    <n v="8624688325"/>
    <s v="Tennis Shoes"/>
    <n v="36980478021"/>
    <n v="1"/>
    <n v="527.13"/>
    <n v="579.84299999999996"/>
    <n v="52.713000000000001"/>
  </r>
  <r>
    <s v="gid://shopify/LineItem/2160905486414"/>
    <n v="6998"/>
    <s v="United States"/>
    <s v="Berk"/>
    <s v="Chilles"/>
    <x v="2"/>
    <n v="55589"/>
    <x v="159"/>
    <x v="0"/>
    <n v="1211"/>
    <x v="4046"/>
    <x v="0"/>
    <n v="8624688325"/>
    <s v="Tennis Shoes"/>
    <n v="36980478021"/>
    <n v="1"/>
    <n v="509.53"/>
    <n v="560.48299999999995"/>
    <n v="50.953000000000003"/>
  </r>
  <r>
    <s v="gid://shopify/LineItem/2155051647054"/>
    <n v="2890"/>
    <s v="United States"/>
    <s v="Corny"/>
    <s v="Judson"/>
    <x v="19"/>
    <n v="45291"/>
    <x v="40"/>
    <x v="0"/>
    <n v="5276"/>
    <x v="3287"/>
    <x v="0"/>
    <n v="6689477701"/>
    <s v="Tennis Shoes"/>
    <n v="22464295301"/>
    <n v="1"/>
    <n v="635.13"/>
    <n v="698.64300000000003"/>
    <n v="63.512999999999998"/>
  </r>
  <r>
    <s v="gid://shopify/LineItem/2157510754382"/>
    <n v="4781"/>
    <s v="United States"/>
    <s v="Constantine"/>
    <s v="Scimoni"/>
    <x v="8"/>
    <n v="44718"/>
    <x v="157"/>
    <x v="0"/>
    <n v="2467"/>
    <x v="4047"/>
    <x v="0"/>
    <n v="6689477701"/>
    <s v="Tennis Shoes"/>
    <n v="22464295301"/>
    <n v="1"/>
    <n v="537.13"/>
    <n v="590.84299999999996"/>
    <n v="53.713000000000001"/>
  </r>
  <r>
    <s v="gid://shopify/LineItem/2154347692110"/>
    <n v="2098"/>
    <s v="United States"/>
    <s v="Bartholomeus"/>
    <s v="Marshman"/>
    <x v="2"/>
    <n v="89962"/>
    <x v="334"/>
    <x v="0"/>
    <n v="38"/>
    <x v="4048"/>
    <x v="0"/>
    <n v="6689477957"/>
    <s v="Tennis Shoes"/>
    <n v="22464298949"/>
    <n v="1"/>
    <n v="527.13"/>
    <n v="579.84299999999996"/>
    <n v="52.713000000000001"/>
  </r>
  <r>
    <s v="gid://shopify/LineItem/2154640572494"/>
    <n v="2440"/>
    <s v="United States"/>
    <s v="Brook"/>
    <s v="Bruyett"/>
    <x v="2"/>
    <n v="8260"/>
    <x v="19"/>
    <x v="0"/>
    <n v="2789"/>
    <x v="4049"/>
    <x v="0"/>
    <n v="6689477957"/>
    <s v="Tennis Shoes"/>
    <n v="22464298949"/>
    <n v="1"/>
    <n v="625.13"/>
    <n v="687.64300000000003"/>
    <n v="62.512999999999998"/>
  </r>
  <r>
    <s v="gid://shopify/LineItem/2154958749774"/>
    <n v="2780"/>
    <s v="United States"/>
    <s v="Marleah"/>
    <s v="Deetch"/>
    <x v="7"/>
    <n v="67653"/>
    <x v="239"/>
    <x v="0"/>
    <n v="3531"/>
    <x v="4050"/>
    <x v="0"/>
    <n v="6689477957"/>
    <s v="Tennis Shoes"/>
    <n v="22464298949"/>
    <n v="1"/>
    <n v="625.13"/>
    <n v="687.64300000000003"/>
    <n v="62.512999999999998"/>
  </r>
  <r>
    <s v="gid://shopify/LineItem/2156213403726"/>
    <n v="3736"/>
    <s v="United States"/>
    <s v="Walliw"/>
    <s v="Gland"/>
    <x v="13"/>
    <n v="53928"/>
    <x v="385"/>
    <x v="0"/>
    <n v="1858"/>
    <x v="2232"/>
    <x v="0"/>
    <n v="6689477957"/>
    <s v="Tennis Shoes"/>
    <n v="22464298949"/>
    <n v="1"/>
    <n v="625.13"/>
    <n v="687.64300000000003"/>
    <n v="62.512999999999998"/>
  </r>
  <r>
    <s v="gid://shopify/LineItem/2156346376270"/>
    <n v="3831"/>
    <s v="United States"/>
    <s v="Christoffer"/>
    <s v="Verheyden"/>
    <x v="0"/>
    <n v="58008"/>
    <x v="97"/>
    <x v="0"/>
    <n v="4042"/>
    <x v="2317"/>
    <x v="0"/>
    <n v="6689477957"/>
    <s v="Tennis Shoes"/>
    <n v="22464298949"/>
    <n v="1"/>
    <n v="527.13"/>
    <n v="579.84299999999996"/>
    <n v="52.713000000000001"/>
  </r>
  <r>
    <s v="gid://shopify/LineItem/2153124462670"/>
    <n v="1244"/>
    <s v="United States"/>
    <s v="Sharona"/>
    <s v="Hill"/>
    <x v="23"/>
    <n v="59167"/>
    <x v="216"/>
    <x v="0"/>
    <n v="164"/>
    <x v="4051"/>
    <x v="0"/>
    <n v="6689477957"/>
    <s v="Tennis Shoes"/>
    <n v="22464298949"/>
    <n v="1"/>
    <n v="509.53"/>
    <n v="560.48299999999995"/>
    <n v="50.953000000000003"/>
  </r>
  <r>
    <s v="gid://shopify/LineItem/2155309563982"/>
    <n v="3120"/>
    <s v="United States"/>
    <s v="Saloma"/>
    <s v="Magnar"/>
    <x v="16"/>
    <n v="40299"/>
    <x v="34"/>
    <x v="0"/>
    <n v="4542"/>
    <x v="4052"/>
    <x v="0"/>
    <n v="6689477957"/>
    <s v="Tennis Shoes"/>
    <n v="22464298949"/>
    <n v="1"/>
    <n v="509.53"/>
    <n v="560.48299999999995"/>
    <n v="50.953000000000003"/>
  </r>
  <r>
    <s v="gid://shopify/LineItem/2151902740558"/>
    <n v="509"/>
    <s v="United States"/>
    <s v="Roxane"/>
    <s v="Piggins"/>
    <x v="28"/>
    <n v="45522"/>
    <x v="118"/>
    <x v="0"/>
    <n v="4022"/>
    <x v="3011"/>
    <x v="0"/>
    <n v="6442802437"/>
    <s v="Tennis Shoes"/>
    <n v="21306268101"/>
    <n v="1"/>
    <n v="537.13"/>
    <n v="590.84299999999996"/>
    <n v="53.713000000000001"/>
  </r>
  <r>
    <s v="gid://shopify/LineItem/2155106861134"/>
    <n v="2948"/>
    <s v="United States"/>
    <s v="Ellary"/>
    <s v="Gaskamp"/>
    <x v="1"/>
    <n v="53375"/>
    <x v="10"/>
    <x v="0"/>
    <n v="2315"/>
    <x v="4053"/>
    <x v="0"/>
    <n v="6442802437"/>
    <s v="Tennis Shoes"/>
    <n v="21306268101"/>
    <n v="1"/>
    <n v="537.13"/>
    <n v="590.84299999999996"/>
    <n v="53.713000000000001"/>
  </r>
  <r>
    <s v="gid://shopify/LineItem/2159450062926"/>
    <n v="5942"/>
    <s v="United States"/>
    <s v="Marice"/>
    <s v="Twinberrow"/>
    <x v="20"/>
    <n v="30543"/>
    <x v="42"/>
    <x v="0"/>
    <n v="4467"/>
    <x v="3563"/>
    <x v="0"/>
    <n v="6442802437"/>
    <s v="Tennis Shoes"/>
    <n v="21306268101"/>
    <n v="1"/>
    <n v="537.13"/>
    <n v="590.84299999999996"/>
    <n v="53.713000000000001"/>
  </r>
  <r>
    <s v="gid://shopify/LineItem/2153596682318"/>
    <n v="1670"/>
    <s v="United States"/>
    <s v="Filippa"/>
    <s v="Buzine"/>
    <x v="25"/>
    <n v="17443"/>
    <x v="354"/>
    <x v="0"/>
    <n v="5024"/>
    <x v="4054"/>
    <x v="0"/>
    <n v="6442802437"/>
    <s v="Tennis Shoes"/>
    <n v="21306268101"/>
    <n v="1"/>
    <n v="517.53"/>
    <n v="569.28300000000002"/>
    <n v="51.753"/>
  </r>
  <r>
    <s v="gid://shopify/LineItem/2159598141518"/>
    <n v="6042"/>
    <s v="United States"/>
    <s v="Alyse"/>
    <s v="Domoney"/>
    <x v="3"/>
    <n v="30640"/>
    <x v="7"/>
    <x v="0"/>
    <n v="5024"/>
    <x v="4055"/>
    <x v="0"/>
    <n v="6442802437"/>
    <s v="Tennis Shoes"/>
    <n v="21306268101"/>
    <n v="1"/>
    <n v="517.53"/>
    <n v="569.28300000000002"/>
    <n v="51.753"/>
  </r>
  <r>
    <s v="gid://shopify/LineItem/2161476239438"/>
    <n v="7410"/>
    <s v="United States"/>
    <s v="Sharyl"/>
    <s v="Mossdale"/>
    <x v="6"/>
    <n v="10273"/>
    <x v="419"/>
    <x v="0"/>
    <n v="4338"/>
    <x v="1076"/>
    <x v="0"/>
    <n v="6442802437"/>
    <s v="Tennis Shoes"/>
    <n v="21306268101"/>
    <n v="1"/>
    <n v="537.13"/>
    <n v="590.84299999999996"/>
    <n v="53.713000000000001"/>
  </r>
  <r>
    <s v="gid://shopify/LineItem/2160625352782"/>
    <n v="6774"/>
    <s v="United States"/>
    <s v="Blondy"/>
    <s v="Broszkiewicz"/>
    <x v="3"/>
    <n v="23282"/>
    <x v="62"/>
    <x v="0"/>
    <n v="4491"/>
    <x v="4056"/>
    <x v="0"/>
    <n v="150000000000"/>
    <s v="Tennis Shoes"/>
    <n v="1470000000000"/>
    <n v="1"/>
    <n v="501.53"/>
    <n v="551.68299999999999"/>
    <n v="50.152999999999999"/>
  </r>
  <r>
    <s v="gid://shopify/LineItem/2154389241934"/>
    <n v="2152"/>
    <s v="United States"/>
    <s v="Davina"/>
    <s v="Esel"/>
    <x v="25"/>
    <n v="93581"/>
    <x v="68"/>
    <x v="0"/>
    <n v="2902"/>
    <x v="1554"/>
    <x v="0"/>
    <n v="8624688581"/>
    <s v="Tennis Shoes"/>
    <n v="36980482245"/>
    <n v="1"/>
    <n v="497.13"/>
    <n v="546.84299999999996"/>
    <n v="49.713000000000001"/>
  </r>
  <r>
    <s v="gid://shopify/LineItem/2155013439566"/>
    <n v="2842"/>
    <s v="United States"/>
    <s v="Brewer"/>
    <s v="Joly"/>
    <x v="7"/>
    <n v="88895"/>
    <x v="206"/>
    <x v="0"/>
    <n v="583"/>
    <x v="4057"/>
    <x v="0"/>
    <n v="8624688581"/>
    <s v="Tennis Shoes"/>
    <n v="36980482245"/>
    <n v="1"/>
    <n v="485.53"/>
    <n v="534.08299999999997"/>
    <n v="48.552999999999997"/>
  </r>
  <r>
    <s v="gid://shopify/LineItem/2159520874574"/>
    <n v="5991"/>
    <s v="United States"/>
    <s v="Barbara"/>
    <s v="Khilkov"/>
    <x v="0"/>
    <n v="88659"/>
    <x v="395"/>
    <x v="0"/>
    <n v="4279"/>
    <x v="4058"/>
    <x v="0"/>
    <n v="8624688581"/>
    <s v="Tennis Shoes"/>
    <n v="36980482245"/>
    <n v="1"/>
    <n v="531.92999999999995"/>
    <n v="585.12300000000005"/>
    <n v="53.192999999999998"/>
  </r>
  <r>
    <s v="gid://shopify/LineItem/2151710883918"/>
    <n v="340"/>
    <s v="United States"/>
    <s v="Prissie"/>
    <s v="Jockle"/>
    <x v="2"/>
    <n v="37008"/>
    <x v="101"/>
    <x v="0"/>
    <n v="5877"/>
    <x v="1640"/>
    <x v="0"/>
    <n v="1380000000000"/>
    <s v="Tennis Shoes"/>
    <n v="12400000000000"/>
    <n v="1"/>
    <n v="531.92999999999995"/>
    <n v="585.12300000000005"/>
    <n v="53.192999999999998"/>
  </r>
  <r>
    <s v="gid://shopify/LineItem/2155842633806"/>
    <n v="3420"/>
    <s v="United States"/>
    <s v="Marshal"/>
    <s v="Stillmann"/>
    <x v="17"/>
    <n v="54226"/>
    <x v="447"/>
    <x v="0"/>
    <n v="5045"/>
    <x v="3373"/>
    <x v="0"/>
    <n v="6442802181"/>
    <s v="Tennis Shoes"/>
    <n v="21306265989"/>
    <n v="1"/>
    <n v="497.13"/>
    <n v="546.84299999999996"/>
    <n v="49.713000000000001"/>
  </r>
  <r>
    <s v="gid://shopify/LineItem/2153111748686"/>
    <n v="1235"/>
    <s v="United States"/>
    <s v="Sande"/>
    <s v="Mahaddie"/>
    <x v="5"/>
    <n v="22072"/>
    <x v="227"/>
    <x v="0"/>
    <n v="1351"/>
    <x v="4059"/>
    <x v="0"/>
    <n v="8624692485"/>
    <s v="Tennis Shoes"/>
    <n v="36980518469"/>
    <n v="1"/>
    <n v="537.13"/>
    <n v="590.84299999999996"/>
    <n v="53.713000000000001"/>
  </r>
  <r>
    <s v="gid://shopify/LineItem/2152077131854"/>
    <n v="631"/>
    <s v="United States"/>
    <s v="Amata"/>
    <s v="Mordacai"/>
    <x v="30"/>
    <n v="24894"/>
    <x v="71"/>
    <x v="0"/>
    <n v="5063"/>
    <x v="3119"/>
    <x v="0"/>
    <n v="8624692613"/>
    <s v="Tennis Shoes"/>
    <n v="36980519365"/>
    <n v="1"/>
    <n v="497.13"/>
    <n v="546.84299999999996"/>
    <n v="49.713000000000001"/>
  </r>
  <r>
    <s v="gid://shopify/LineItem/2159021588558"/>
    <n v="5661"/>
    <s v="United States"/>
    <s v="Merry"/>
    <s v="Bosanko"/>
    <x v="38"/>
    <n v="74087"/>
    <x v="130"/>
    <x v="0"/>
    <n v="3460"/>
    <x v="4060"/>
    <x v="0"/>
    <n v="7861504965"/>
    <s v="Tennis Shoes"/>
    <n v="29518504837"/>
    <n v="1"/>
    <n v="555.13"/>
    <n v="610.64300000000003"/>
    <n v="55.512999999999998"/>
  </r>
  <r>
    <s v="gid://shopify/LineItem/2156597084238"/>
    <n v="4044"/>
    <s v="United States"/>
    <s v="Garth"/>
    <s v="Howie"/>
    <x v="6"/>
    <n v="46156"/>
    <x v="228"/>
    <x v="0"/>
    <n v="3459"/>
    <x v="677"/>
    <x v="0"/>
    <n v="7264610757"/>
    <s v="Tennis Shoes"/>
    <n v="26041103941"/>
    <n v="1"/>
    <n v="497.13"/>
    <n v="546.84299999999996"/>
    <n v="49.713000000000001"/>
  </r>
  <r>
    <s v="gid://shopify/LineItem/2159308767310"/>
    <n v="5845"/>
    <s v="United States"/>
    <s v="Rowena"/>
    <s v="Twitching"/>
    <x v="8"/>
    <n v="25290"/>
    <x v="157"/>
    <x v="0"/>
    <n v="112"/>
    <x v="3759"/>
    <x v="0"/>
    <n v="9058887749"/>
    <s v="Walking Shoes"/>
    <n v="43149295941"/>
    <n v="1"/>
    <n v="613.13"/>
    <n v="674.44299999999998"/>
    <n v="61.313000000000002"/>
  </r>
  <r>
    <s v="gid://shopify/LineItem/2153724313678"/>
    <n v="1792"/>
    <s v="United States"/>
    <s v="Thurstan"/>
    <s v="Sharrier"/>
    <x v="11"/>
    <n v="87759"/>
    <x v="131"/>
    <x v="0"/>
    <n v="3931"/>
    <x v="1214"/>
    <x v="0"/>
    <n v="1410000000000"/>
    <s v="Walking Shoes"/>
    <n v="12500000000000"/>
    <n v="1"/>
    <n v="509.53"/>
    <n v="560.48299999999995"/>
    <n v="50.953000000000003"/>
  </r>
  <r>
    <s v="gid://shopify/LineItem/2157202473038"/>
    <n v="4495"/>
    <s v="United States"/>
    <s v="Janina"/>
    <s v="Duell"/>
    <x v="25"/>
    <n v="75069"/>
    <x v="210"/>
    <x v="0"/>
    <n v="420"/>
    <x v="1606"/>
    <x v="0"/>
    <n v="1430000000000"/>
    <s v="Walking Shoes"/>
    <n v="12600000000000"/>
    <n v="1"/>
    <n v="537.13"/>
    <n v="590.84299999999996"/>
    <n v="53.713000000000001"/>
  </r>
  <r>
    <s v="gid://shopify/LineItem/2155800592462"/>
    <n v="3378"/>
    <s v="United States"/>
    <s v="Anastasia"/>
    <s v="Wyne"/>
    <x v="9"/>
    <n v="74947"/>
    <x v="15"/>
    <x v="0"/>
    <n v="5321"/>
    <x v="4061"/>
    <x v="0"/>
    <n v="1430000000000"/>
    <s v="Walking Shoes"/>
    <n v="12600000000000"/>
    <n v="1"/>
    <n v="595.92999999999995"/>
    <n v="655.52300000000002"/>
    <n v="59.593000000000004"/>
  </r>
  <r>
    <s v="gid://shopify/LineItem/2159780364366"/>
    <n v="6168"/>
    <s v="United States"/>
    <s v="Prescott"/>
    <s v="Zellick"/>
    <x v="16"/>
    <n v="28814"/>
    <x v="34"/>
    <x v="0"/>
    <n v="6227"/>
    <x v="1922"/>
    <x v="0"/>
    <n v="1380000000000"/>
    <s v="Walking Shoes"/>
    <n v="12400000000000"/>
    <n v="1"/>
    <n v="626.33000000000004"/>
    <n v="688.96299999999997"/>
    <n v="62.633000000000003"/>
  </r>
  <r>
    <s v="gid://shopify/LineItem/2155799707726"/>
    <n v="3377"/>
    <s v="United States"/>
    <s v="Celestyn"/>
    <s v="O'Fearguise"/>
    <x v="0"/>
    <n v="95505"/>
    <x v="85"/>
    <x v="0"/>
    <n v="5212"/>
    <x v="2005"/>
    <x v="0"/>
    <n v="1430000000000"/>
    <s v="Walking Shoes"/>
    <n v="12600000000000"/>
    <n v="1"/>
    <n v="537.13"/>
    <n v="590.84299999999996"/>
    <n v="53.713000000000001"/>
  </r>
  <r>
    <s v="gid://shopify/LineItem/2156420005966"/>
    <n v="3901"/>
    <s v="United States"/>
    <s v="Shaina"/>
    <s v="Probbings"/>
    <x v="6"/>
    <n v="35475"/>
    <x v="123"/>
    <x v="0"/>
    <n v="959"/>
    <x v="4062"/>
    <x v="0"/>
    <n v="1430000000000"/>
    <s v="Walking Shoes"/>
    <n v="12600000000000"/>
    <n v="1"/>
    <n v="595.92999999999995"/>
    <n v="655.52300000000002"/>
    <n v="59.593000000000004"/>
  </r>
  <r>
    <s v="gid://shopify/LineItem/2159807955022"/>
    <n v="6180"/>
    <s v="United States"/>
    <s v="Alena"/>
    <s v="Poynor"/>
    <x v="29"/>
    <n v="21514"/>
    <x v="281"/>
    <x v="0"/>
    <n v="2869"/>
    <x v="4063"/>
    <x v="0"/>
    <n v="1380000000000"/>
    <s v="Walking Shoes"/>
    <n v="12400000000000"/>
    <n v="1"/>
    <n v="527.13"/>
    <n v="579.84299999999996"/>
    <n v="52.713000000000001"/>
  </r>
  <r>
    <s v="gid://shopify/LineItem/2153124626510"/>
    <n v="1245"/>
    <s v="United States"/>
    <s v="Dorita"/>
    <s v="Kittow"/>
    <x v="27"/>
    <n v="41399"/>
    <x v="57"/>
    <x v="0"/>
    <n v="4522"/>
    <x v="3831"/>
    <x v="0"/>
    <n v="1420000000000"/>
    <s v="Walking Shoes"/>
    <n v="12600000000000"/>
    <n v="1"/>
    <n v="517.53"/>
    <n v="569.28300000000002"/>
    <n v="51.753"/>
  </r>
  <r>
    <s v="gid://shopify/LineItem/2153219358798"/>
    <n v="1335"/>
    <s v="United States"/>
    <s v="Curry"/>
    <s v="Crinson"/>
    <x v="23"/>
    <n v="99343"/>
    <x v="216"/>
    <x v="0"/>
    <n v="2345"/>
    <x v="4064"/>
    <x v="0"/>
    <n v="1420000000000"/>
    <s v="Walking Shoes"/>
    <n v="12600000000000"/>
    <n v="1"/>
    <n v="517.53"/>
    <n v="569.28300000000002"/>
    <n v="51.753"/>
  </r>
  <r>
    <s v="gid://shopify/LineItem/2154658201678"/>
    <n v="2456"/>
    <s v="United States"/>
    <s v="Padriac"/>
    <s v="Diggens"/>
    <x v="7"/>
    <n v="88691"/>
    <x v="179"/>
    <x v="0"/>
    <n v="3596"/>
    <x v="23"/>
    <x v="0"/>
    <n v="1380000000000"/>
    <s v="Walking Shoes"/>
    <n v="12400000000000"/>
    <n v="1"/>
    <n v="527.13"/>
    <n v="579.84299999999996"/>
    <n v="52.713000000000001"/>
  </r>
  <r>
    <s v="gid://shopify/LineItem/2157856391246"/>
    <n v="5045"/>
    <s v="United States"/>
    <s v="Gilbertina"/>
    <s v="Kulic"/>
    <x v="3"/>
    <n v="39009"/>
    <x v="7"/>
    <x v="0"/>
    <n v="1282"/>
    <x v="544"/>
    <x v="0"/>
    <n v="1380000000000"/>
    <s v="Walking Shoes"/>
    <n v="12400000000000"/>
    <n v="1"/>
    <n v="485.53"/>
    <n v="534.08299999999997"/>
    <n v="48.552999999999997"/>
  </r>
  <r>
    <s v="gid://shopify/LineItem/2154111500366"/>
    <n v="2043"/>
    <s v="United States"/>
    <s v="Gerhardine"/>
    <s v="D'Emanuele"/>
    <x v="23"/>
    <n v="16328"/>
    <x v="45"/>
    <x v="0"/>
    <n v="1736"/>
    <x v="4065"/>
    <x v="0"/>
    <n v="2340000000000"/>
    <s v="Walking Shoes"/>
    <n v="21100000000000"/>
    <n v="1"/>
    <n v="517.53"/>
    <n v="569.28300000000002"/>
    <n v="51.753"/>
  </r>
  <r>
    <s v="gid://shopify/LineItem/2157244776526"/>
    <n v="4539"/>
    <s v="United States"/>
    <s v="Marley"/>
    <s v="Faireclough"/>
    <x v="20"/>
    <n v="62311"/>
    <x v="168"/>
    <x v="0"/>
    <n v="2550"/>
    <x v="580"/>
    <x v="0"/>
    <n v="1780000000000"/>
    <s v="Walking Shoes"/>
    <n v="17600000000000"/>
    <n v="1"/>
    <n v="527.13"/>
    <n v="579.84299999999996"/>
    <n v="52.713000000000001"/>
  </r>
  <r>
    <s v="gid://shopify/LineItem/2158962311246"/>
    <n v="5617"/>
    <s v="United States"/>
    <s v="Gordy"/>
    <s v="Geere"/>
    <x v="0"/>
    <n v="15206"/>
    <x v="190"/>
    <x v="0"/>
    <n v="4220"/>
    <x v="1507"/>
    <x v="0"/>
    <n v="1410000000000"/>
    <s v="Walking Shoes"/>
    <n v="12500000000000"/>
    <n v="1"/>
    <n v="563.92999999999995"/>
    <n v="620.32299999999998"/>
    <n v="56.393000000000001"/>
  </r>
  <r>
    <s v="gid://shopify/LineItem/2152563245134"/>
    <n v="922"/>
    <s v="United States"/>
    <s v="Barbi"/>
    <s v="Duffil"/>
    <x v="21"/>
    <n v="70660"/>
    <x v="92"/>
    <x v="0"/>
    <n v="5651"/>
    <x v="4066"/>
    <x v="0"/>
    <n v="2340000000000"/>
    <s v="Walking Shoes"/>
    <n v="21100000000000"/>
    <n v="1"/>
    <n v="537.13"/>
    <n v="590.84299999999996"/>
    <n v="53.713000000000001"/>
  </r>
  <r>
    <s v="gid://shopify/LineItem/2155689934926"/>
    <n v="3265"/>
    <s v="United States"/>
    <s v="Wash"/>
    <s v="Reame"/>
    <x v="6"/>
    <n v="61275"/>
    <x v="140"/>
    <x v="0"/>
    <n v="4495"/>
    <x v="3044"/>
    <x v="0"/>
    <n v="2340000000000"/>
    <s v="Walking Shoes"/>
    <n v="21100000000000"/>
    <n v="1"/>
    <n v="517.53"/>
    <n v="569.28300000000002"/>
    <n v="51.753"/>
  </r>
  <r>
    <s v="gid://shopify/LineItem/2156485967950"/>
    <n v="3965"/>
    <s v="United States"/>
    <s v="Tannie"/>
    <s v="Seymark"/>
    <x v="2"/>
    <n v="79276"/>
    <x v="155"/>
    <x v="0"/>
    <n v="6033"/>
    <x v="1415"/>
    <x v="0"/>
    <n v="2340000000000"/>
    <s v="Walking Shoes"/>
    <n v="21100000000000"/>
    <n v="1"/>
    <n v="517.53"/>
    <n v="569.28300000000002"/>
    <n v="51.753"/>
  </r>
  <r>
    <s v="gid://shopify/LineItem/2154098589774"/>
    <n v="2040"/>
    <s v="United States"/>
    <s v="Billy"/>
    <s v="Powderham"/>
    <x v="26"/>
    <n v="97444"/>
    <x v="138"/>
    <x v="0"/>
    <n v="6155"/>
    <x v="4067"/>
    <x v="0"/>
    <n v="8624691653"/>
    <s v="Walking Shoes"/>
    <n v="36980512069"/>
    <n v="1"/>
    <n v="497.13"/>
    <n v="546.84299999999996"/>
    <n v="49.713000000000001"/>
  </r>
  <r>
    <s v="gid://shopify/LineItem/2160624992334"/>
    <n v="6773"/>
    <s v="United States"/>
    <s v="Hedvige"/>
    <s v="Ludewig"/>
    <x v="6"/>
    <n v="50890"/>
    <x v="88"/>
    <x v="0"/>
    <n v="5519"/>
    <x v="4056"/>
    <x v="0"/>
    <n v="2350000000000"/>
    <s v="Walking Shoes"/>
    <n v="21100000000000"/>
    <n v="1"/>
    <n v="957.13"/>
    <n v="1052.8430000000001"/>
    <n v="95.712999999999994"/>
  </r>
  <r>
    <s v="gid://shopify/LineItem/2154606985294"/>
    <n v="2410"/>
    <s v="United States"/>
    <s v="Prescott"/>
    <s v="Stanesby"/>
    <x v="34"/>
    <n v="91572"/>
    <x v="106"/>
    <x v="0"/>
    <n v="1163"/>
    <x v="4068"/>
    <x v="0"/>
    <n v="1410000000000"/>
    <s v="Walking Shoes"/>
    <n v="12500000000000"/>
    <n v="1"/>
    <n v="485.53"/>
    <n v="534.08299999999997"/>
    <n v="48.552999999999997"/>
  </r>
  <r>
    <s v="gid://shopify/LineItem/2161186734158"/>
    <n v="7227"/>
    <s v="United States"/>
    <s v="Adela"/>
    <s v="Garbar"/>
    <x v="2"/>
    <n v="15567"/>
    <x v="80"/>
    <x v="0"/>
    <n v="5666"/>
    <x v="1616"/>
    <x v="0"/>
    <n v="1410000000000"/>
    <s v="Walking Shoes"/>
    <n v="12500000000000"/>
    <n v="1"/>
    <n v="497.13"/>
    <n v="546.84299999999996"/>
    <n v="49.713000000000001"/>
  </r>
  <r>
    <s v="gid://shopify/LineItem/2157641662542"/>
    <n v="4890"/>
    <s v="United States"/>
    <s v="Saxon"/>
    <s v="Varley"/>
    <x v="2"/>
    <n v="15271"/>
    <x v="101"/>
    <x v="0"/>
    <n v="1922"/>
    <x v="4069"/>
    <x v="0"/>
    <n v="2350000000000"/>
    <s v="Walking Shoes"/>
    <n v="21100000000000"/>
    <n v="1"/>
    <n v="509.53"/>
    <n v="560.48299999999995"/>
    <n v="50.953000000000003"/>
  </r>
  <r>
    <s v="gid://shopify/LineItem/2159452094542"/>
    <n v="5945"/>
    <s v="United States"/>
    <s v="Emmy"/>
    <s v="Godehard.sf"/>
    <x v="33"/>
    <n v="46107"/>
    <x v="238"/>
    <x v="0"/>
    <n v="2409"/>
    <x v="4070"/>
    <x v="0"/>
    <n v="2350000000000"/>
    <s v="Walking Shoes"/>
    <n v="21100000000000"/>
    <n v="1"/>
    <n v="509.53"/>
    <n v="560.48299999999995"/>
    <n v="50.953000000000003"/>
  </r>
  <r>
    <s v="gid://shopify/LineItem/2159647686734"/>
    <n v="6071"/>
    <s v="United States"/>
    <s v="Toddie"/>
    <s v="Rustman"/>
    <x v="29"/>
    <n v="52863"/>
    <x v="315"/>
    <x v="0"/>
    <n v="5335"/>
    <x v="223"/>
    <x v="0"/>
    <n v="8624686981"/>
    <s v="Walking Shoes"/>
    <n v="36980470725"/>
    <n v="1"/>
    <n v="565.13"/>
    <n v="621.64300000000003"/>
    <n v="56.512999999999998"/>
  </r>
  <r>
    <s v="gid://shopify/LineItem/2159936536654"/>
    <n v="6239"/>
    <s v="United States"/>
    <s v="Liuka"/>
    <s v="Sherebrook"/>
    <x v="22"/>
    <n v="86785"/>
    <x v="170"/>
    <x v="0"/>
    <n v="808"/>
    <x v="4071"/>
    <x v="0"/>
    <n v="150000000000"/>
    <s v="Walking Shoes"/>
    <n v="12500000000000"/>
    <n v="1"/>
    <n v="585.13"/>
    <n v="643.64300000000003"/>
    <n v="58.512999999999998"/>
  </r>
  <r>
    <s v="gid://shopify/LineItem/2152420474958"/>
    <n v="844"/>
    <s v="United States"/>
    <s v="Ian"/>
    <s v="Malthouse"/>
    <x v="6"/>
    <n v="77277"/>
    <x v="60"/>
    <x v="0"/>
    <n v="3096"/>
    <x v="4072"/>
    <x v="0"/>
    <n v="1410000000000"/>
    <s v="Walking Shoes"/>
    <n v="12500000000000"/>
    <n v="1"/>
    <n v="485.53"/>
    <n v="534.08299999999997"/>
    <n v="48.552999999999997"/>
  </r>
  <r>
    <s v="gid://shopify/LineItem/2151176208462"/>
    <n v="14"/>
    <s v="United States"/>
    <s v="Tiffani"/>
    <s v="Hatrey"/>
    <x v="25"/>
    <n v="28207"/>
    <x v="68"/>
    <x v="0"/>
    <n v="5669"/>
    <x v="4073"/>
    <x v="0"/>
    <n v="1380000000000"/>
    <s v="Walking Shoes"/>
    <n v="12400000000000"/>
    <n v="1"/>
    <n v="527.13"/>
    <n v="579.84299999999996"/>
    <n v="52.713000000000001"/>
  </r>
  <r>
    <s v="gid://shopify/LineItem/2152569765966"/>
    <n v="923"/>
    <s v="United States"/>
    <s v="Loren"/>
    <s v="McCoole"/>
    <x v="10"/>
    <n v="49195"/>
    <x v="17"/>
    <x v="0"/>
    <n v="456"/>
    <x v="4074"/>
    <x v="0"/>
    <n v="1380000000000"/>
    <s v="Walking Shoes"/>
    <n v="12400000000000"/>
    <n v="1"/>
    <n v="509.53"/>
    <n v="560.48299999999995"/>
    <n v="50.953000000000003"/>
  </r>
  <r>
    <s v="gid://shopify/LineItem/2158982037582"/>
    <n v="5635"/>
    <s v="United States"/>
    <s v="Isador"/>
    <s v="Jilliss"/>
    <x v="6"/>
    <n v="48709"/>
    <x v="174"/>
    <x v="0"/>
    <n v="1325"/>
    <x v="2172"/>
    <x v="0"/>
    <n v="6689478149"/>
    <s v="Walking Shoes"/>
    <n v="22464301509"/>
    <n v="1"/>
    <n v="527.13"/>
    <n v="579.84299999999996"/>
    <n v="52.713000000000001"/>
  </r>
  <r>
    <s v="gid://shopify/LineItem/2159043051598"/>
    <n v="5675"/>
    <s v="United States"/>
    <s v="Alejandra"/>
    <s v="Newson"/>
    <x v="4"/>
    <n v="56802"/>
    <x v="5"/>
    <x v="0"/>
    <n v="5972"/>
    <x v="4075"/>
    <x v="0"/>
    <n v="9058888645"/>
    <s v="Walking Shoes"/>
    <n v="43149307717"/>
    <n v="1"/>
    <n v="517.53"/>
    <n v="569.28300000000002"/>
    <n v="51.753"/>
  </r>
  <r>
    <s v="gid://shopify/LineItem/2156363710542"/>
    <n v="3840"/>
    <s v="United States"/>
    <s v="Feliza"/>
    <s v="Teasdale"/>
    <x v="17"/>
    <n v="36840"/>
    <x v="356"/>
    <x v="0"/>
    <n v="1186"/>
    <x v="4076"/>
    <x v="0"/>
    <n v="2350000000000"/>
    <s v="Walking Shoes"/>
    <n v="21100000000000"/>
    <n v="1"/>
    <n v="537.13"/>
    <n v="590.84299999999996"/>
    <n v="53.713000000000001"/>
  </r>
  <r>
    <s v="gid://shopify/LineItem/2159312732238"/>
    <n v="5847"/>
    <s v="United States"/>
    <s v="Maritsa"/>
    <s v="Sallis"/>
    <x v="0"/>
    <n v="55686"/>
    <x v="51"/>
    <x v="0"/>
    <n v="4860"/>
    <x v="4077"/>
    <x v="0"/>
    <n v="1420000000000"/>
    <s v="Walking Shoes"/>
    <n v="12600000000000"/>
    <n v="1"/>
    <n v="517.53"/>
    <n v="569.28300000000002"/>
    <n v="51.753"/>
  </r>
  <r>
    <s v="gid://shopify/LineItem/2161003003982"/>
    <n v="7078"/>
    <s v="United States"/>
    <s v="Nomi"/>
    <s v="Flanaghan"/>
    <x v="15"/>
    <n v="88760"/>
    <x v="224"/>
    <x v="0"/>
    <n v="5532"/>
    <x v="3646"/>
    <x v="0"/>
    <n v="1420000000000"/>
    <s v="Walking Shoes"/>
    <n v="12600000000000"/>
    <n v="1"/>
    <n v="517.53"/>
    <n v="569.28300000000002"/>
    <n v="51.753"/>
  </r>
  <r>
    <s v="gid://shopify/LineItem/2155741478990"/>
    <n v="3314"/>
    <s v="United States"/>
    <s v="Maxie"/>
    <s v="Linklet"/>
    <x v="0"/>
    <n v="10712"/>
    <x v="75"/>
    <x v="0"/>
    <n v="3019"/>
    <x v="4078"/>
    <x v="0"/>
    <n v="1780000000000"/>
    <s v="Walking Shoes"/>
    <n v="17600000000000"/>
    <n v="1"/>
    <n v="517.53"/>
    <n v="569.28300000000002"/>
    <n v="51.753"/>
  </r>
  <r>
    <s v="gid://shopify/LineItem/2157228949582"/>
    <n v="4519"/>
    <s v="United States"/>
    <s v="Delores"/>
    <s v="MacDonnell"/>
    <x v="0"/>
    <n v="13273"/>
    <x v="2"/>
    <x v="0"/>
    <n v="3566"/>
    <x v="2078"/>
    <x v="0"/>
    <n v="6689477957"/>
    <s v="Walking Shoes"/>
    <n v="22464300613"/>
    <n v="1"/>
    <n v="625.13"/>
    <n v="687.64300000000003"/>
    <n v="62.512999999999998"/>
  </r>
  <r>
    <s v="gid://shopify/LineItem/2159035580494"/>
    <n v="5669"/>
    <s v="United States"/>
    <s v="Nicolette"/>
    <s v="Mellings"/>
    <x v="20"/>
    <n v="26825"/>
    <x v="42"/>
    <x v="0"/>
    <n v="4966"/>
    <x v="4079"/>
    <x v="0"/>
    <n v="1380000000000"/>
    <s v="Walking Shoes"/>
    <n v="12500000000000"/>
    <n v="1"/>
    <n v="563.92999999999995"/>
    <n v="620.32299999999998"/>
    <n v="56.393000000000001"/>
  </r>
  <r>
    <s v="gid://shopify/LineItem/2157190611022"/>
    <n v="4480"/>
    <s v="United States"/>
    <s v="Reggy"/>
    <s v="Boerderman"/>
    <x v="19"/>
    <n v="61853"/>
    <x v="40"/>
    <x v="0"/>
    <n v="2177"/>
    <x v="104"/>
    <x v="0"/>
    <n v="1410000000000"/>
    <s v="Walking Shoes"/>
    <n v="12500000000000"/>
    <n v="1"/>
    <n v="595.13"/>
    <n v="654.64300000000003"/>
    <n v="59.512999999999998"/>
  </r>
  <r>
    <s v="gid://shopify/LineItem/2155030806606"/>
    <n v="2868"/>
    <s v="United States"/>
    <s v="Juli"/>
    <s v="Bes"/>
    <x v="2"/>
    <n v="30351"/>
    <x v="80"/>
    <x v="0"/>
    <n v="2067"/>
    <x v="172"/>
    <x v="0"/>
    <n v="2340000000000"/>
    <s v="Walking Shoes"/>
    <n v="21100000000000"/>
    <n v="1"/>
    <n v="537.13"/>
    <n v="590.84299999999996"/>
    <n v="53.713000000000001"/>
  </r>
  <r>
    <s v="gid://shopify/LineItem/2155639603278"/>
    <n v="3231"/>
    <s v="United States"/>
    <s v="Yolande"/>
    <s v="Mitham"/>
    <x v="46"/>
    <n v="56048"/>
    <x v="386"/>
    <x v="0"/>
    <n v="2417"/>
    <x v="4080"/>
    <x v="0"/>
    <n v="2340000000000"/>
    <s v="Walking Shoes"/>
    <n v="21100000000000"/>
    <n v="1"/>
    <n v="517.53"/>
    <n v="569.28300000000002"/>
    <n v="51.753"/>
  </r>
  <r>
    <s v="gid://shopify/LineItem/2157203587150"/>
    <n v="4497"/>
    <s v="United States"/>
    <s v="Erika"/>
    <s v="Knifton"/>
    <x v="16"/>
    <n v="2058"/>
    <x v="34"/>
    <x v="0"/>
    <n v="1994"/>
    <x v="3300"/>
    <x v="0"/>
    <n v="2350000000000"/>
    <s v="Walking Shoes"/>
    <n v="21100000000000"/>
    <n v="1"/>
    <n v="987.13"/>
    <n v="1085.8430000000001"/>
    <n v="98.712999999999994"/>
  </r>
  <r>
    <s v="gid://shopify/LineItem/2157015007310"/>
    <n v="4233"/>
    <s v="United States"/>
    <s v="Kathleen"/>
    <s v="Kupka"/>
    <x v="31"/>
    <n v="27670"/>
    <x v="144"/>
    <x v="0"/>
    <n v="6350"/>
    <x v="4081"/>
    <x v="0"/>
    <n v="2350000000000"/>
    <s v="Walking Shoes"/>
    <n v="21100000000000"/>
    <n v="1"/>
    <n v="527.13"/>
    <n v="579.84299999999996"/>
    <n v="52.713000000000001"/>
  </r>
  <r>
    <s v="gid://shopify/LineItem/2159464153166"/>
    <n v="5949"/>
    <s v="United States"/>
    <s v="Stevy"/>
    <s v="Fealty"/>
    <x v="0"/>
    <n v="37427"/>
    <x v="272"/>
    <x v="0"/>
    <n v="2092"/>
    <x v="3780"/>
    <x v="0"/>
    <n v="2350000000000"/>
    <s v="Walking Shoes"/>
    <n v="21100000000000"/>
    <n v="1"/>
    <n v="563.92999999999995"/>
    <n v="620.32299999999998"/>
    <n v="56.393000000000001"/>
  </r>
  <r>
    <s v="gid://shopify/LineItem/2152578908238"/>
    <n v="932"/>
    <s v="United States"/>
    <s v="Eadith"/>
    <s v="Golledge"/>
    <x v="18"/>
    <n v="7980"/>
    <x v="39"/>
    <x v="0"/>
    <n v="954"/>
    <x v="4082"/>
    <x v="0"/>
    <n v="1380000000000"/>
    <s v="Walking Shoes"/>
    <n v="12400000000000"/>
    <n v="1"/>
    <n v="497.13"/>
    <n v="546.84299999999996"/>
    <n v="49.713000000000001"/>
  </r>
  <r>
    <s v="gid://shopify/LineItem/2153485697102"/>
    <n v="1545"/>
    <s v="United States"/>
    <s v="Godfrey"/>
    <s v="Darville"/>
    <x v="0"/>
    <n v="58118"/>
    <x v="139"/>
    <x v="0"/>
    <n v="4563"/>
    <x v="759"/>
    <x v="0"/>
    <n v="1410000000000"/>
    <s v="Walking Shoes"/>
    <n v="12500000000000"/>
    <n v="1"/>
    <n v="485.53"/>
    <n v="534.08299999999997"/>
    <n v="48.552999999999997"/>
  </r>
  <r>
    <s v="gid://shopify/LineItem/2153558409294"/>
    <n v="1630"/>
    <s v="United States"/>
    <s v="Rhona"/>
    <s v="Colqueran"/>
    <x v="26"/>
    <n v="85597"/>
    <x v="70"/>
    <x v="0"/>
    <n v="1754"/>
    <x v="142"/>
    <x v="0"/>
    <n v="6964674693"/>
    <s v="Walking Shoes"/>
    <n v="24039257541"/>
    <n v="1"/>
    <n v="565.13"/>
    <n v="621.64300000000003"/>
    <n v="56.512999999999998"/>
  </r>
  <r>
    <s v="gid://shopify/LineItem/2155371462734"/>
    <n v="3158"/>
    <s v="United States"/>
    <s v="Jyoti"/>
    <s v="Scarff"/>
    <x v="8"/>
    <n v="2271"/>
    <x v="157"/>
    <x v="0"/>
    <n v="2785"/>
    <x v="2785"/>
    <x v="0"/>
    <n v="1380000000000"/>
    <s v="Walking Shoes"/>
    <n v="12400000000000"/>
    <n v="1"/>
    <n v="531.92999999999995"/>
    <n v="585.12300000000005"/>
    <n v="53.192999999999998"/>
  </r>
  <r>
    <s v="gid://shopify/LineItem/2159671935054"/>
    <n v="6085"/>
    <s v="United States"/>
    <s v="Sascha"/>
    <s v="Cud"/>
    <x v="8"/>
    <n v="24061"/>
    <x v="90"/>
    <x v="0"/>
    <n v="3248"/>
    <x v="1927"/>
    <x v="0"/>
    <n v="6964678085"/>
    <s v="Running Shoes"/>
    <n v="24039298757"/>
    <n v="1"/>
    <n v="555.13"/>
    <n v="610.64300000000003"/>
    <n v="55.512999999999998"/>
  </r>
  <r>
    <s v="gid://shopify/LineItem/2155200217166"/>
    <n v="3042"/>
    <s v="United States"/>
    <s v="Sayre"/>
    <s v="Issacoff"/>
    <x v="0"/>
    <n v="26926"/>
    <x v="190"/>
    <x v="0"/>
    <n v="1823"/>
    <x v="1394"/>
    <x v="0"/>
    <n v="150000000000"/>
    <s v="Running Shoes"/>
    <n v="1470000000000"/>
    <n v="1"/>
    <n v="517.13"/>
    <n v="568.84299999999996"/>
    <n v="51.713000000000001"/>
  </r>
  <r>
    <s v="gid://shopify/LineItem/2157057507406"/>
    <n v="4301"/>
    <s v="United States"/>
    <s v="Urbano"/>
    <s v="Ulyatt"/>
    <x v="30"/>
    <n v="84303"/>
    <x v="87"/>
    <x v="0"/>
    <n v="199"/>
    <x v="1288"/>
    <x v="0"/>
    <n v="150000000000"/>
    <s v="Running Shoes"/>
    <n v="1470000000000"/>
    <n v="1"/>
    <n v="674.33"/>
    <n v="741.76300000000003"/>
    <n v="67.433000000000007"/>
  </r>
  <r>
    <s v="gid://shopify/LineItem/2152291074126"/>
    <n v="759"/>
    <s v="United States"/>
    <s v="Gardy"/>
    <s v="Whitmore"/>
    <x v="26"/>
    <n v="53488"/>
    <x v="223"/>
    <x v="0"/>
    <n v="2"/>
    <x v="2301"/>
    <x v="0"/>
    <n v="1430000000000"/>
    <s v="Running Shoes"/>
    <n v="12600000000000"/>
    <n v="1"/>
    <n v="595.92999999999995"/>
    <n v="655.52300000000002"/>
    <n v="59.593000000000004"/>
  </r>
  <r>
    <s v="gid://shopify/LineItem/2161468964942"/>
    <n v="7403"/>
    <s v="United States"/>
    <s v="Duke"/>
    <s v="Clayworth"/>
    <x v="32"/>
    <n v="54135"/>
    <x v="351"/>
    <x v="0"/>
    <n v="2636"/>
    <x v="17"/>
    <x v="0"/>
    <n v="1380000000000"/>
    <s v="Running Shoes"/>
    <n v="12400000000000"/>
    <n v="1"/>
    <n v="733.13"/>
    <n v="806.44299999999998"/>
    <n v="73.313000000000002"/>
  </r>
  <r>
    <s v="gid://shopify/LineItem/2152980250702"/>
    <n v="1104"/>
    <s v="United States"/>
    <s v="Byron"/>
    <s v="Smedley"/>
    <x v="6"/>
    <n v="31435"/>
    <x v="228"/>
    <x v="0"/>
    <n v="1489"/>
    <x v="3719"/>
    <x v="0"/>
    <n v="6689478149"/>
    <s v="Running Shoes"/>
    <n v="22464300997"/>
    <n v="1"/>
    <n v="527.13"/>
    <n v="579.84299999999996"/>
    <n v="52.713000000000001"/>
  </r>
  <r>
    <s v="gid://shopify/LineItem/2161450483790"/>
    <n v="7394"/>
    <s v="United States"/>
    <s v="Abel"/>
    <s v="Lewnden"/>
    <x v="25"/>
    <n v="99181"/>
    <x v="328"/>
    <x v="0"/>
    <n v="2265"/>
    <x v="4083"/>
    <x v="0"/>
    <n v="6137292741"/>
    <s v="Running Shoes"/>
    <n v="19946451909"/>
    <n v="1"/>
    <n v="517.53"/>
    <n v="569.28300000000002"/>
    <n v="51.753"/>
  </r>
  <r>
    <s v="gid://shopify/LineItem/2157045973070"/>
    <n v="4284"/>
    <s v="United States"/>
    <s v="Sheila-kathryn"/>
    <s v="Rishworth"/>
    <x v="2"/>
    <n v="66971"/>
    <x v="208"/>
    <x v="0"/>
    <n v="4350"/>
    <x v="1189"/>
    <x v="0"/>
    <n v="1380000000000"/>
    <s v="Running Shoes"/>
    <n v="12400000000000"/>
    <n v="1"/>
    <n v="527.13"/>
    <n v="579.84299999999996"/>
    <n v="52.713000000000001"/>
  </r>
  <r>
    <s v="gid://shopify/LineItem/2153950806094"/>
    <n v="1959"/>
    <s v="United States"/>
    <s v="Phyllida"/>
    <s v="Planks"/>
    <x v="16"/>
    <n v="6446"/>
    <x v="34"/>
    <x v="0"/>
    <n v="3760"/>
    <x v="2938"/>
    <x v="0"/>
    <n v="1780000000000"/>
    <s v="Running Shoes"/>
    <n v="17600000000000"/>
    <n v="1"/>
    <n v="537.13"/>
    <n v="590.84299999999996"/>
    <n v="53.713000000000001"/>
  </r>
  <r>
    <s v="gid://shopify/LineItem/2158051983438"/>
    <n v="5209"/>
    <s v="United States"/>
    <s v="Jae"/>
    <s v="Castelain"/>
    <x v="1"/>
    <n v="63920"/>
    <x v="176"/>
    <x v="0"/>
    <n v="4835"/>
    <x v="2701"/>
    <x v="0"/>
    <n v="1780000000000"/>
    <s v="Running Shoes"/>
    <n v="17600000000000"/>
    <n v="1"/>
    <n v="517.53"/>
    <n v="569.28300000000002"/>
    <n v="51.753"/>
  </r>
  <r>
    <s v="gid://shopify/LineItem/2158944780366"/>
    <n v="5601"/>
    <s v="United States"/>
    <s v="Kristofor"/>
    <s v="Densey"/>
    <x v="11"/>
    <n v="20588"/>
    <x v="234"/>
    <x v="0"/>
    <n v="1814"/>
    <x v="2423"/>
    <x v="0"/>
    <n v="1780000000000"/>
    <s v="Running Shoes"/>
    <n v="17600000000000"/>
    <n v="1"/>
    <n v="587.92999999999995"/>
    <n v="646.72299999999996"/>
    <n v="58.792999999999999"/>
  </r>
  <r>
    <s v="gid://shopify/LineItem/2160407281742"/>
    <n v="6577"/>
    <s v="United States"/>
    <s v="Artemus"/>
    <s v="Ottewill"/>
    <x v="17"/>
    <n v="77335"/>
    <x v="111"/>
    <x v="0"/>
    <n v="5783"/>
    <x v="4084"/>
    <x v="0"/>
    <n v="2350000000000"/>
    <s v="Running Shoes"/>
    <n v="21100000000000"/>
    <n v="1"/>
    <n v="659.63"/>
    <n v="725.59299999999996"/>
    <n v="65.962999999999994"/>
  </r>
  <r>
    <s v="gid://shopify/LineItem/2153029697614"/>
    <n v="1149"/>
    <s v="United States"/>
    <s v="Stacy"/>
    <s v="Halbord"/>
    <x v="26"/>
    <n v="4938"/>
    <x v="70"/>
    <x v="0"/>
    <n v="6350"/>
    <x v="2184"/>
    <x v="0"/>
    <n v="1420000000000"/>
    <s v="Running Shoes"/>
    <n v="12600000000000"/>
    <n v="1"/>
    <n v="537.13"/>
    <n v="590.84299999999996"/>
    <n v="53.713000000000001"/>
  </r>
  <r>
    <s v="gid://shopify/LineItem/2152880734286"/>
    <n v="1003"/>
    <s v="United States"/>
    <s v="Constantia"/>
    <s v="Allanson"/>
    <x v="1"/>
    <n v="93472"/>
    <x v="176"/>
    <x v="0"/>
    <n v="1315"/>
    <x v="4085"/>
    <x v="0"/>
    <n v="6689477957"/>
    <s v="Running Shoes"/>
    <n v="22464299077"/>
    <n v="1"/>
    <n v="753.13"/>
    <n v="828.44299999999998"/>
    <n v="75.313000000000002"/>
  </r>
  <r>
    <s v="gid://shopify/LineItem/2157154631758"/>
    <n v="4438"/>
    <s v="United States"/>
    <s v="Haskel"/>
    <s v="Reely"/>
    <x v="7"/>
    <n v="42496"/>
    <x v="306"/>
    <x v="0"/>
    <n v="2948"/>
    <x v="2487"/>
    <x v="0"/>
    <n v="6689477957"/>
    <s v="Running Shoes"/>
    <n v="22464299077"/>
    <n v="1"/>
    <n v="527.13"/>
    <n v="579.84299999999996"/>
    <n v="52.713000000000001"/>
  </r>
  <r>
    <s v="gid://shopify/LineItem/2154892689486"/>
    <n v="2708"/>
    <s v="United States"/>
    <s v="Claudio"/>
    <s v="Tebbutt"/>
    <x v="0"/>
    <n v="99561"/>
    <x v="97"/>
    <x v="0"/>
    <n v="3407"/>
    <x v="1180"/>
    <x v="0"/>
    <n v="6689477957"/>
    <s v="Running Shoes"/>
    <n v="22464299077"/>
    <n v="1"/>
    <n v="587.92999999999995"/>
    <n v="646.72299999999996"/>
    <n v="58.792999999999999"/>
  </r>
  <r>
    <s v="gid://shopify/LineItem/2160811278414"/>
    <n v="6932"/>
    <s v="United States"/>
    <s v="Oona"/>
    <s v="Flatman"/>
    <x v="26"/>
    <n v="75988"/>
    <x v="223"/>
    <x v="0"/>
    <n v="2529"/>
    <x v="111"/>
    <x v="0"/>
    <n v="1380000000000"/>
    <s v="Running Shoes"/>
    <n v="12400000000000"/>
    <n v="1"/>
    <n v="537.13"/>
    <n v="590.84299999999996"/>
    <n v="53.713000000000001"/>
  </r>
  <r>
    <s v="gid://shopify/LineItem/2160345841742"/>
    <n v="6525"/>
    <s v="United States"/>
    <s v="Catie"/>
    <s v="Wathell"/>
    <x v="8"/>
    <n v="78402"/>
    <x v="90"/>
    <x v="0"/>
    <n v="649"/>
    <x v="2270"/>
    <x v="0"/>
    <n v="8624688325"/>
    <s v="Running Shoes"/>
    <n v="1560000000000"/>
    <n v="1"/>
    <n v="527.13"/>
    <n v="579.84299999999996"/>
    <n v="52.713000000000001"/>
  </r>
  <r>
    <s v="gid://shopify/LineItem/2157362315342"/>
    <n v="4656"/>
    <s v="United States"/>
    <s v="Stacia"/>
    <s v="McNiven"/>
    <x v="5"/>
    <n v="78400"/>
    <x v="136"/>
    <x v="0"/>
    <n v="308"/>
    <x v="1499"/>
    <x v="0"/>
    <n v="5886651461"/>
    <s v="Running Shoes"/>
    <n v="18827886853"/>
    <n v="1"/>
    <n v="517.13"/>
    <n v="568.84299999999996"/>
    <n v="51.713000000000001"/>
  </r>
  <r>
    <s v="gid://shopify/LineItem/2157620461646"/>
    <n v="4866"/>
    <s v="United States"/>
    <s v="Edvard"/>
    <s v="Humbles"/>
    <x v="13"/>
    <n v="21630"/>
    <x v="215"/>
    <x v="0"/>
    <n v="5951"/>
    <x v="2881"/>
    <x v="0"/>
    <n v="5886651461"/>
    <s v="Running Shoes"/>
    <n v="18827886853"/>
    <n v="1"/>
    <n v="501.53"/>
    <n v="551.68299999999999"/>
    <n v="50.152999999999999"/>
  </r>
  <r>
    <s v="gid://shopify/LineItem/2161052024910"/>
    <n v="7109"/>
    <s v="United States"/>
    <s v="Gilberte"/>
    <s v="Loosemore"/>
    <x v="0"/>
    <n v="65910"/>
    <x v="51"/>
    <x v="0"/>
    <n v="4930"/>
    <x v="3522"/>
    <x v="0"/>
    <n v="150000000000"/>
    <s v="Running Shoes"/>
    <n v="1470000000000"/>
    <n v="1"/>
    <n v="615.13"/>
    <n v="676.64300000000003"/>
    <n v="61.512999999999998"/>
  </r>
  <r>
    <s v="gid://shopify/LineItem/2153838182478"/>
    <n v="1893"/>
    <s v="United States"/>
    <s v="Eilis"/>
    <s v="Roome"/>
    <x v="9"/>
    <n v="40590"/>
    <x v="15"/>
    <x v="0"/>
    <n v="15"/>
    <x v="4086"/>
    <x v="0"/>
    <n v="6442799621"/>
    <s v="Running Shoes"/>
    <n v="21306245125"/>
    <n v="1"/>
    <n v="493.53"/>
    <n v="542.88300000000004"/>
    <n v="49.353000000000002"/>
  </r>
  <r>
    <s v="gid://shopify/LineItem/2158854275150"/>
    <n v="5533"/>
    <s v="United States"/>
    <s v="Iver"/>
    <s v="Winfred"/>
    <x v="2"/>
    <n v="36341"/>
    <x v="392"/>
    <x v="0"/>
    <n v="6019"/>
    <x v="196"/>
    <x v="0"/>
    <n v="6964674693"/>
    <s v="Running Shoes"/>
    <n v="24039257093"/>
    <n v="1"/>
    <n v="507.13"/>
    <n v="557.84299999999996"/>
    <n v="50.713000000000001"/>
  </r>
  <r>
    <s v="gid://shopify/LineItem/2151807582286"/>
    <n v="427"/>
    <s v="United States"/>
    <s v="Merna"/>
    <s v="Hadye"/>
    <x v="15"/>
    <n v="93419"/>
    <x v="91"/>
    <x v="0"/>
    <n v="4518"/>
    <x v="1914"/>
    <x v="0"/>
    <n v="1380000000000"/>
    <s v="Running Shoes"/>
    <n v="12400000000000"/>
    <n v="1"/>
    <n v="485.53"/>
    <n v="534.08299999999997"/>
    <n v="48.552999999999997"/>
  </r>
  <r>
    <s v="gid://shopify/LineItem/2155224170574"/>
    <n v="3064"/>
    <s v="United States"/>
    <s v="Loren"/>
    <s v="Tebbe"/>
    <x v="5"/>
    <n v="15516"/>
    <x v="136"/>
    <x v="0"/>
    <n v="1447"/>
    <x v="2464"/>
    <x v="0"/>
    <n v="7489792325"/>
    <s v="Running Shoes"/>
    <n v="27618275525"/>
    <n v="1"/>
    <n v="595.13"/>
    <n v="654.64300000000003"/>
    <n v="59.512999999999998"/>
  </r>
  <r>
    <s v="gid://shopify/LineItem/2153265201230"/>
    <n v="1374"/>
    <s v="United States"/>
    <s v="Rozanna"/>
    <s v="Muscott"/>
    <x v="6"/>
    <n v="88487"/>
    <x v="448"/>
    <x v="0"/>
    <n v="1189"/>
    <x v="1021"/>
    <x v="0"/>
    <n v="1410000000000"/>
    <s v="Running Shoes"/>
    <n v="12500000000000"/>
    <n v="1"/>
    <n v="497.13"/>
    <n v="546.84299999999996"/>
    <n v="49.713000000000001"/>
  </r>
  <r>
    <s v="gid://shopify/LineItem/2152970125390"/>
    <n v="1090"/>
    <s v="United States"/>
    <s v="Trent"/>
    <s v="Broose"/>
    <x v="6"/>
    <n v="11571"/>
    <x v="123"/>
    <x v="0"/>
    <n v="1837"/>
    <x v="4087"/>
    <x v="0"/>
    <n v="8624691653"/>
    <s v="Running Shoes"/>
    <n v="36980512325"/>
    <n v="1"/>
    <n v="497.13"/>
    <n v="546.84299999999996"/>
    <n v="49.713000000000001"/>
  </r>
  <r>
    <s v="gid://shopify/LineItem/2157955383374"/>
    <n v="5136"/>
    <s v="United States"/>
    <s v="Estrella"/>
    <s v="Benezet"/>
    <x v="29"/>
    <n v="69526"/>
    <x v="167"/>
    <x v="0"/>
    <n v="5481"/>
    <x v="2132"/>
    <x v="0"/>
    <n v="2350000000000"/>
    <s v="Running Shoes"/>
    <n v="21100000000000"/>
    <n v="1"/>
    <n v="527.13"/>
    <n v="579.84299999999996"/>
    <n v="52.713000000000001"/>
  </r>
  <r>
    <s v="gid://shopify/LineItem/2159252406350"/>
    <n v="5816"/>
    <s v="United States"/>
    <s v="Otis"/>
    <s v="Haddleton"/>
    <x v="25"/>
    <n v="1545"/>
    <x v="388"/>
    <x v="0"/>
    <n v="5174"/>
    <x v="4088"/>
    <x v="0"/>
    <n v="1430000000000"/>
    <s v="Running Shoes"/>
    <n v="12600000000000"/>
    <n v="1"/>
    <n v="517.53"/>
    <n v="569.28300000000002"/>
    <n v="51.753"/>
  </r>
  <r>
    <s v="gid://shopify/LineItem/2154755555406"/>
    <n v="2575"/>
    <s v="United States"/>
    <s v="Raynard"/>
    <s v="Slaght"/>
    <x v="2"/>
    <n v="46926"/>
    <x v="363"/>
    <x v="0"/>
    <n v="2364"/>
    <x v="459"/>
    <x v="0"/>
    <n v="1380000000000"/>
    <s v="Running Shoes"/>
    <n v="12400000000000"/>
    <n v="1"/>
    <n v="497.13"/>
    <n v="546.84299999999996"/>
    <n v="49.713000000000001"/>
  </r>
  <r>
    <s v="gid://shopify/LineItem/2158881701966"/>
    <n v="5558"/>
    <s v="United States"/>
    <s v="Kort"/>
    <s v="Gillespie"/>
    <x v="2"/>
    <n v="48344"/>
    <x v="19"/>
    <x v="0"/>
    <n v="961"/>
    <x v="896"/>
    <x v="0"/>
    <n v="1380000000000"/>
    <s v="Running Shoes"/>
    <n v="12400000000000"/>
    <n v="1"/>
    <n v="497.13"/>
    <n v="546.84299999999996"/>
    <n v="49.713000000000001"/>
  </r>
  <r>
    <s v="gid://shopify/LineItem/2154755686478"/>
    <n v="2576"/>
    <s v="United States"/>
    <s v="Kaitlin"/>
    <s v="Stonner"/>
    <x v="0"/>
    <n v="9801"/>
    <x v="2"/>
    <x v="0"/>
    <n v="830"/>
    <x v="459"/>
    <x v="0"/>
    <n v="1380000000000"/>
    <s v="Running Shoes"/>
    <n v="12400000000000"/>
    <n v="1"/>
    <n v="485.53"/>
    <n v="534.08299999999997"/>
    <n v="48.552999999999997"/>
  </r>
  <r>
    <s v="gid://shopify/LineItem/2159914909774"/>
    <n v="6233"/>
    <s v="United States"/>
    <s v="Kara-lynn"/>
    <s v="Beceril"/>
    <x v="20"/>
    <n v="41951"/>
    <x v="42"/>
    <x v="0"/>
    <n v="4458"/>
    <x v="4089"/>
    <x v="0"/>
    <n v="1380000000000"/>
    <s v="Running Shoes"/>
    <n v="12400000000000"/>
    <n v="1"/>
    <n v="585.13"/>
    <n v="643.64300000000003"/>
    <n v="58.512999999999998"/>
  </r>
  <r>
    <s v="gid://shopify/LineItem/2160239083598"/>
    <n v="6380"/>
    <s v="United States"/>
    <s v="Rod"/>
    <s v="Fryman"/>
    <x v="0"/>
    <n v="88544"/>
    <x v="97"/>
    <x v="0"/>
    <n v="5461"/>
    <x v="2285"/>
    <x v="0"/>
    <n v="6870669573"/>
    <s v="Running Shoes"/>
    <n v="23268258181"/>
    <n v="1"/>
    <n v="509.53"/>
    <n v="560.48299999999995"/>
    <n v="50.953000000000003"/>
  </r>
  <r>
    <s v="gid://shopify/LineItem/2160430415950"/>
    <n v="6596"/>
    <s v="United States"/>
    <s v="Irita"/>
    <s v="Kindell"/>
    <x v="26"/>
    <n v="33135"/>
    <x v="61"/>
    <x v="0"/>
    <n v="1064"/>
    <x v="2857"/>
    <x v="0"/>
    <n v="6689478149"/>
    <s v="Running Shoes"/>
    <n v="22464301061"/>
    <n v="1"/>
    <n v="587.92999999999995"/>
    <n v="646.72299999999996"/>
    <n v="58.792999999999999"/>
  </r>
  <r>
    <s v="gid://shopify/LineItem/2152356905038"/>
    <n v="799"/>
    <s v="United States"/>
    <s v="Hugues"/>
    <s v="Muffitt"/>
    <x v="19"/>
    <n v="23288"/>
    <x v="40"/>
    <x v="0"/>
    <n v="3817"/>
    <x v="3367"/>
    <x v="0"/>
    <n v="6137292741"/>
    <s v="Running Shoes"/>
    <n v="19946451973"/>
    <n v="1"/>
    <n v="517.53"/>
    <n v="569.28300000000002"/>
    <n v="51.753"/>
  </r>
  <r>
    <s v="gid://shopify/LineItem/2161121198158"/>
    <n v="7166"/>
    <s v="United States"/>
    <s v="Elizabeth"/>
    <s v="Cowndley"/>
    <x v="2"/>
    <n v="96455"/>
    <x v="197"/>
    <x v="0"/>
    <n v="2757"/>
    <x v="4090"/>
    <x v="0"/>
    <n v="1780000000000"/>
    <s v="Running Shoes"/>
    <n v="17600000000000"/>
    <n v="1"/>
    <n v="579.92999999999995"/>
    <n v="637.923"/>
    <n v="57.993000000000002"/>
  </r>
  <r>
    <s v="gid://shopify/LineItem/2153078063182"/>
    <n v="1197"/>
    <s v="United States"/>
    <s v="Lucais"/>
    <s v="Marchi"/>
    <x v="8"/>
    <n v="24951"/>
    <x v="157"/>
    <x v="0"/>
    <n v="3527"/>
    <x v="1782"/>
    <x v="0"/>
    <n v="150000000000"/>
    <s v="Running Shoes"/>
    <n v="1470000000000"/>
    <n v="1"/>
    <n v="497.13"/>
    <n v="546.84299999999996"/>
    <n v="49.713000000000001"/>
  </r>
  <r>
    <s v="gid://shopify/LineItem/2152893775950"/>
    <n v="1013"/>
    <s v="United States"/>
    <s v="Cathy"/>
    <s v="Ortell"/>
    <x v="11"/>
    <n v="44102"/>
    <x v="77"/>
    <x v="0"/>
    <n v="4981"/>
    <x v="1292"/>
    <x v="0"/>
    <n v="6689477701"/>
    <s v="Running Shoes"/>
    <n v="22464295557"/>
    <n v="1"/>
    <n v="635.13"/>
    <n v="698.64300000000003"/>
    <n v="63.512999999999998"/>
  </r>
  <r>
    <s v="gid://shopify/LineItem/2156446285902"/>
    <n v="3927"/>
    <s v="United States"/>
    <s v="Creighton"/>
    <s v="Trevains"/>
    <x v="9"/>
    <n v="45496"/>
    <x v="15"/>
    <x v="0"/>
    <n v="2300"/>
    <x v="4091"/>
    <x v="0"/>
    <n v="6689477957"/>
    <s v="Running Shoes"/>
    <n v="22464299269"/>
    <n v="1"/>
    <n v="527.13"/>
    <n v="579.84299999999996"/>
    <n v="52.713000000000001"/>
  </r>
  <r>
    <s v="gid://shopify/LineItem/2155099127886"/>
    <n v="2942"/>
    <s v="United States"/>
    <s v="Meg"/>
    <s v="Kubicka"/>
    <x v="13"/>
    <n v="37804"/>
    <x v="385"/>
    <x v="0"/>
    <n v="261"/>
    <x v="1057"/>
    <x v="0"/>
    <n v="6442802437"/>
    <s v="Running Shoes"/>
    <n v="21306268229"/>
    <n v="1"/>
    <n v="537.13"/>
    <n v="590.84299999999996"/>
    <n v="53.713000000000001"/>
  </r>
  <r>
    <s v="gid://shopify/LineItem/2160317235278"/>
    <n v="6489"/>
    <s v="United States"/>
    <s v="Devora"/>
    <s v="Buntine"/>
    <x v="7"/>
    <n v="96816"/>
    <x v="335"/>
    <x v="0"/>
    <n v="2060"/>
    <x v="3833"/>
    <x v="0"/>
    <n v="1380000000000"/>
    <s v="Running Shoes"/>
    <n v="12400000000000"/>
    <n v="1"/>
    <n v="537.13"/>
    <n v="590.84299999999996"/>
    <n v="53.713000000000001"/>
  </r>
  <r>
    <s v="gid://shopify/LineItem/2152538341454"/>
    <n v="906"/>
    <s v="United States"/>
    <s v="Chelsey"/>
    <s v="Whitecross"/>
    <x v="11"/>
    <n v="81647"/>
    <x v="18"/>
    <x v="0"/>
    <n v="5149"/>
    <x v="4092"/>
    <x v="0"/>
    <n v="6964674693"/>
    <s v="Running Shoes"/>
    <n v="24039257157"/>
    <n v="1"/>
    <n v="493.53"/>
    <n v="542.88300000000004"/>
    <n v="49.353000000000002"/>
  </r>
  <r>
    <s v="gid://shopify/LineItem/2155161747534"/>
    <n v="3000"/>
    <s v="United States"/>
    <s v="Brena"/>
    <s v="Lednor"/>
    <x v="0"/>
    <n v="9035"/>
    <x v="51"/>
    <x v="0"/>
    <n v="5805"/>
    <x v="4093"/>
    <x v="0"/>
    <n v="1380000000000"/>
    <s v="Running Shoes"/>
    <n v="12400000000000"/>
    <n v="1"/>
    <n v="497.13"/>
    <n v="546.84299999999996"/>
    <n v="49.713000000000001"/>
  </r>
  <r>
    <s v="gid://shopify/LineItem/2153429925966"/>
    <n v="1509"/>
    <s v="United States"/>
    <s v="Tricia"/>
    <s v="Clendinning"/>
    <x v="42"/>
    <n v="44889"/>
    <x v="221"/>
    <x v="0"/>
    <n v="1259"/>
    <x v="2563"/>
    <x v="0"/>
    <n v="7264610757"/>
    <s v="Running Shoes"/>
    <n v="26041104069"/>
    <n v="1"/>
    <n v="683.13"/>
    <n v="751.44299999999998"/>
    <n v="68.313000000000002"/>
  </r>
  <r>
    <s v="gid://shopify/LineItem/2154334650446"/>
    <n v="2078"/>
    <s v="United States"/>
    <s v="Flossie"/>
    <s v="Edney"/>
    <x v="15"/>
    <n v="1531"/>
    <x v="91"/>
    <x v="0"/>
    <n v="5090"/>
    <x v="4094"/>
    <x v="0"/>
    <n v="6716408581"/>
    <s v="Running Shoes"/>
    <n v="40427023301"/>
    <n v="1"/>
    <n v="497.13"/>
    <n v="546.84299999999996"/>
    <n v="49.713000000000001"/>
  </r>
  <r>
    <s v="gid://shopify/LineItem/2153670279246"/>
    <n v="1734"/>
    <s v="United States"/>
    <s v="Mylo"/>
    <s v="McCafferky"/>
    <x v="29"/>
    <n v="23181"/>
    <x v="317"/>
    <x v="0"/>
    <n v="2657"/>
    <x v="287"/>
    <x v="0"/>
    <n v="1430000000000"/>
    <s v="Running Shoes"/>
    <n v="12600000000000"/>
    <n v="1"/>
    <n v="595.92999999999995"/>
    <n v="655.52300000000002"/>
    <n v="59.593000000000004"/>
  </r>
  <r>
    <s v="gid://shopify/LineItem/2157231997006"/>
    <n v="4524"/>
    <s v="United States"/>
    <s v="Melitta"/>
    <s v="Chrismas"/>
    <x v="0"/>
    <n v="84808"/>
    <x v="272"/>
    <x v="0"/>
    <n v="5621"/>
    <x v="2025"/>
    <x v="0"/>
    <n v="1410000000000"/>
    <s v="Running Shoes"/>
    <n v="12500000000000"/>
    <n v="1"/>
    <n v="485.53"/>
    <n v="534.08299999999997"/>
    <n v="48.552999999999997"/>
  </r>
  <r>
    <s v="gid://shopify/LineItem/2157249101902"/>
    <n v="4546"/>
    <s v="United States"/>
    <s v="Evanne"/>
    <s v="Sacase"/>
    <x v="32"/>
    <n v="101"/>
    <x v="83"/>
    <x v="0"/>
    <n v="6455"/>
    <x v="3507"/>
    <x v="0"/>
    <n v="1410000000000"/>
    <s v="Running Shoes"/>
    <n v="12500000000000"/>
    <n v="1"/>
    <n v="485.53"/>
    <n v="534.08299999999997"/>
    <n v="48.552999999999997"/>
  </r>
  <r>
    <s v="gid://shopify/LineItem/2157682196558"/>
    <n v="4931"/>
    <s v="United States"/>
    <s v="Charlton"/>
    <s v="Westgarth"/>
    <x v="34"/>
    <n v="64249"/>
    <x v="106"/>
    <x v="0"/>
    <n v="3507"/>
    <x v="3681"/>
    <x v="0"/>
    <n v="1410000000000"/>
    <s v="Running Shoes"/>
    <n v="12500000000000"/>
    <n v="1"/>
    <n v="482.63"/>
    <n v="530.89300000000003"/>
    <n v="48.262999999999998"/>
  </r>
  <r>
    <s v="gid://shopify/LineItem/2161508843598"/>
    <n v="7429"/>
    <s v="United States"/>
    <s v="Wernher"/>
    <s v="McKeller"/>
    <x v="22"/>
    <n v="53252"/>
    <x v="170"/>
    <x v="0"/>
    <n v="3352"/>
    <x v="2527"/>
    <x v="0"/>
    <n v="1380000000000"/>
    <s v="Running Shoes"/>
    <n v="12400000000000"/>
    <n v="1"/>
    <n v="555.92999999999995"/>
    <n v="611.52300000000002"/>
    <n v="55.593000000000004"/>
  </r>
  <r>
    <s v="gid://shopify/LineItem/2158210580558"/>
    <n v="5281"/>
    <s v="United States"/>
    <s v="Alicea"/>
    <s v="Charter"/>
    <x v="14"/>
    <n v="25523"/>
    <x v="150"/>
    <x v="0"/>
    <n v="3366"/>
    <x v="1408"/>
    <x v="0"/>
    <n v="1380000000000"/>
    <s v="Running Shoes"/>
    <n v="12400000000000"/>
    <n v="1"/>
    <n v="497.13"/>
    <n v="546.84299999999996"/>
    <n v="49.713000000000001"/>
  </r>
  <r>
    <s v="gid://shopify/LineItem/2154314825806"/>
    <n v="2073"/>
    <s v="United States"/>
    <s v="Aveline"/>
    <s v="Planks"/>
    <x v="32"/>
    <n v="4894"/>
    <x v="113"/>
    <x v="0"/>
    <n v="3393"/>
    <x v="4095"/>
    <x v="0"/>
    <n v="150000000000"/>
    <s v="Running Shoes"/>
    <n v="1470000000000"/>
    <n v="1"/>
    <n v="605.13"/>
    <n v="665.64300000000003"/>
    <n v="60.512999999999998"/>
  </r>
  <r>
    <s v="gid://shopify/LineItem/2159734915150"/>
    <n v="6134"/>
    <s v="United States"/>
    <s v="Halette"/>
    <s v="Kentwell"/>
    <x v="0"/>
    <n v="67761"/>
    <x v="111"/>
    <x v="0"/>
    <n v="3554"/>
    <x v="247"/>
    <x v="0"/>
    <n v="1430000000000"/>
    <s v="Running Shoes"/>
    <n v="12600000000000"/>
    <n v="1"/>
    <n v="625.13"/>
    <n v="687.64300000000003"/>
    <n v="62.512999999999998"/>
  </r>
  <r>
    <s v="gid://shopify/LineItem/2154125361230"/>
    <n v="2046"/>
    <s v="United States"/>
    <s v="Cora"/>
    <s v="Tanguy"/>
    <x v="13"/>
    <n v="68529"/>
    <x v="23"/>
    <x v="0"/>
    <n v="4508"/>
    <x v="4096"/>
    <x v="0"/>
    <n v="1380000000000"/>
    <s v="Running Shoes"/>
    <n v="12400000000000"/>
    <n v="1"/>
    <n v="485.53"/>
    <n v="534.08299999999997"/>
    <n v="48.552999999999997"/>
  </r>
  <r>
    <s v="gid://shopify/LineItem/2154733502542"/>
    <n v="2546"/>
    <s v="United States"/>
    <s v="Valaria"/>
    <s v="Ebbotts"/>
    <x v="9"/>
    <n v="16383"/>
    <x v="15"/>
    <x v="0"/>
    <n v="1825"/>
    <x v="2989"/>
    <x v="0"/>
    <n v="1380000000000"/>
    <s v="Running Shoes"/>
    <n v="12400000000000"/>
    <n v="1"/>
    <n v="485.53"/>
    <n v="534.08299999999997"/>
    <n v="48.552999999999997"/>
  </r>
  <r>
    <s v="gid://shopify/LineItem/2159806152782"/>
    <n v="6178"/>
    <s v="United States"/>
    <s v="Erasmus"/>
    <s v="Danelutti"/>
    <x v="29"/>
    <n v="1853"/>
    <x v="415"/>
    <x v="0"/>
    <n v="3688"/>
    <x v="3461"/>
    <x v="0"/>
    <n v="2340000000000"/>
    <s v="Running Shoes"/>
    <n v="21100000000000"/>
    <n v="1"/>
    <n v="512.63"/>
    <n v="563.89300000000003"/>
    <n v="51.262999999999998"/>
  </r>
  <r>
    <s v="gid://shopify/LineItem/2157995032654"/>
    <n v="5163"/>
    <s v="United States"/>
    <s v="Maire"/>
    <s v="Scutching"/>
    <x v="0"/>
    <n v="92629"/>
    <x v="139"/>
    <x v="0"/>
    <n v="3170"/>
    <x v="1919"/>
    <x v="0"/>
    <n v="2340000000000"/>
    <s v="Running Shoes"/>
    <n v="21100000000000"/>
    <n v="1"/>
    <n v="537.13"/>
    <n v="590.84299999999996"/>
    <n v="53.713000000000001"/>
  </r>
  <r>
    <s v="gid://shopify/LineItem/2159330984014"/>
    <n v="5861"/>
    <s v="United States"/>
    <s v="Lowe"/>
    <s v="Cornhill"/>
    <x v="33"/>
    <n v="19803"/>
    <x v="238"/>
    <x v="0"/>
    <n v="4099"/>
    <x v="674"/>
    <x v="0"/>
    <n v="1430000000000"/>
    <s v="Running Shoes"/>
    <n v="12600000000000"/>
    <n v="1"/>
    <n v="674.33"/>
    <n v="741.76300000000003"/>
    <n v="67.433000000000007"/>
  </r>
  <r>
    <s v="gid://shopify/LineItem/2156145049678"/>
    <n v="3672"/>
    <s v="United States"/>
    <s v="Amelia"/>
    <s v="Calcut"/>
    <x v="7"/>
    <n v="52285"/>
    <x v="58"/>
    <x v="0"/>
    <n v="1709"/>
    <x v="2855"/>
    <x v="0"/>
    <n v="1430000000000"/>
    <s v="Running Shoes"/>
    <n v="12600000000000"/>
    <n v="1"/>
    <n v="512.63"/>
    <n v="563.89300000000003"/>
    <n v="51.262999999999998"/>
  </r>
  <r>
    <s v="gid://shopify/LineItem/2156998328398"/>
    <n v="4204"/>
    <s v="United States"/>
    <s v="Frank"/>
    <s v="Laming"/>
    <x v="0"/>
    <n v="55624"/>
    <x v="97"/>
    <x v="0"/>
    <n v="1364"/>
    <x v="4097"/>
    <x v="0"/>
    <n v="1380000000000"/>
    <s v="Running Shoes"/>
    <n v="12400000000000"/>
    <n v="1"/>
    <n v="595.13"/>
    <n v="654.64300000000003"/>
    <n v="59.512999999999998"/>
  </r>
  <r>
    <s v="gid://shopify/LineItem/2159989194830"/>
    <n v="6249"/>
    <s v="United States"/>
    <s v="Nissa"/>
    <s v="Wicher"/>
    <x v="13"/>
    <n v="90864"/>
    <x v="33"/>
    <x v="0"/>
    <n v="552"/>
    <x v="4098"/>
    <x v="0"/>
    <n v="1380000000000"/>
    <s v="Running Shoes"/>
    <n v="12400000000000"/>
    <n v="1"/>
    <n v="537.13"/>
    <n v="590.84299999999996"/>
    <n v="53.713000000000001"/>
  </r>
  <r>
    <s v="gid://shopify/LineItem/2154607116366"/>
    <n v="2411"/>
    <s v="United States"/>
    <s v="Tally"/>
    <s v="Westell"/>
    <x v="6"/>
    <n v="57747"/>
    <x v="264"/>
    <x v="0"/>
    <n v="834"/>
    <x v="4068"/>
    <x v="0"/>
    <n v="6689478149"/>
    <s v="Running Shoes"/>
    <n v="1550000000000"/>
    <n v="1"/>
    <n v="527.13"/>
    <n v="579.84299999999996"/>
    <n v="52.713000000000001"/>
  </r>
  <r>
    <s v="gid://shopify/LineItem/2157009567822"/>
    <n v="4224"/>
    <s v="United States"/>
    <s v="Barri"/>
    <s v="Adamov"/>
    <x v="30"/>
    <n v="46389"/>
    <x v="71"/>
    <x v="0"/>
    <n v="4611"/>
    <x v="4099"/>
    <x v="0"/>
    <n v="6689478149"/>
    <s v="Running Shoes"/>
    <n v="1550000000000"/>
    <n v="1"/>
    <n v="527.13"/>
    <n v="579.84299999999996"/>
    <n v="52.713000000000001"/>
  </r>
  <r>
    <s v="gid://shopify/LineItem/2151369048142"/>
    <n v="48"/>
    <s v="United States"/>
    <s v="Kessiah"/>
    <s v="Bearsmore"/>
    <x v="11"/>
    <n v="59960"/>
    <x v="25"/>
    <x v="0"/>
    <n v="4403"/>
    <x v="4100"/>
    <x v="0"/>
    <n v="9058888645"/>
    <s v="Running Shoes"/>
    <n v="43149307781"/>
    <n v="1"/>
    <n v="517.53"/>
    <n v="569.28300000000002"/>
    <n v="51.753"/>
  </r>
  <r>
    <s v="gid://shopify/LineItem/2155076976718"/>
    <n v="2923"/>
    <s v="United States"/>
    <s v="Boot"/>
    <s v="Nazer"/>
    <x v="6"/>
    <n v="23535"/>
    <x v="81"/>
    <x v="0"/>
    <n v="3504"/>
    <x v="905"/>
    <x v="0"/>
    <n v="8624688325"/>
    <s v="Running Shoes"/>
    <n v="36980478149"/>
    <n v="1"/>
    <n v="527.13"/>
    <n v="579.84299999999996"/>
    <n v="52.713000000000001"/>
  </r>
  <r>
    <s v="gid://shopify/LineItem/2153970335822"/>
    <n v="1973"/>
    <s v="United States"/>
    <s v="Yuri"/>
    <s v="Fumagall"/>
    <x v="10"/>
    <n v="91311"/>
    <x v="202"/>
    <x v="0"/>
    <n v="3927"/>
    <x v="4101"/>
    <x v="0"/>
    <n v="8624688325"/>
    <s v="Running Shoes"/>
    <n v="36980478149"/>
    <n v="1"/>
    <n v="509.53"/>
    <n v="560.48299999999995"/>
    <n v="50.953000000000003"/>
  </r>
  <r>
    <s v="gid://shopify/LineItem/2157017432142"/>
    <n v="4235"/>
    <s v="United States"/>
    <s v="Celestyn"/>
    <s v="Thebeaud"/>
    <x v="2"/>
    <n v="62402"/>
    <x v="197"/>
    <x v="0"/>
    <n v="3600"/>
    <x v="3765"/>
    <x v="0"/>
    <n v="8624688325"/>
    <s v="Running Shoes"/>
    <n v="36980478149"/>
    <n v="1"/>
    <n v="509.53"/>
    <n v="560.48299999999995"/>
    <n v="50.953000000000003"/>
  </r>
  <r>
    <s v="gid://shopify/LineItem/2152130805838"/>
    <n v="668"/>
    <s v="United States"/>
    <s v="Huntington"/>
    <s v="Ashlee"/>
    <x v="14"/>
    <n v="67894"/>
    <x v="28"/>
    <x v="0"/>
    <n v="1933"/>
    <x v="1167"/>
    <x v="0"/>
    <n v="1430000000000"/>
    <s v="Running Shoes"/>
    <n v="12600000000000"/>
    <n v="1"/>
    <n v="595.92999999999995"/>
    <n v="655.52300000000002"/>
    <n v="59.593000000000004"/>
  </r>
  <r>
    <s v="gid://shopify/LineItem/2153269493838"/>
    <n v="1381"/>
    <s v="United States"/>
    <s v="Trueman"/>
    <s v="Pau"/>
    <x v="2"/>
    <n v="30331"/>
    <x v="205"/>
    <x v="0"/>
    <n v="2939"/>
    <x v="4102"/>
    <x v="0"/>
    <n v="1430000000000"/>
    <s v="Running Shoes"/>
    <n v="12600000000000"/>
    <n v="1"/>
    <n v="517.53"/>
    <n v="569.28300000000002"/>
    <n v="51.753"/>
  </r>
  <r>
    <s v="gid://shopify/LineItem/2157963935822"/>
    <n v="5142"/>
    <s v="United States"/>
    <s v="Rice"/>
    <s v="Barley"/>
    <x v="24"/>
    <n v="34543"/>
    <x v="78"/>
    <x v="0"/>
    <n v="6136"/>
    <x v="3398"/>
    <x v="0"/>
    <n v="2340000000000"/>
    <s v="Running Shoes"/>
    <n v="21100000000000"/>
    <n v="1"/>
    <n v="635.13"/>
    <n v="698.64300000000003"/>
    <n v="63.512999999999998"/>
  </r>
  <r>
    <s v="gid://shopify/LineItem/2153750888526"/>
    <n v="1823"/>
    <s v="United States"/>
    <s v="Nettle"/>
    <s v="Welfare"/>
    <x v="14"/>
    <n v="7310"/>
    <x v="49"/>
    <x v="0"/>
    <n v="2432"/>
    <x v="2104"/>
    <x v="0"/>
    <n v="2340000000000"/>
    <s v="Running Shoes"/>
    <n v="21100000000000"/>
    <n v="1"/>
    <n v="517.53"/>
    <n v="569.28300000000002"/>
    <n v="51.753"/>
  </r>
  <r>
    <s v="gid://shopify/LineItem/2156202655822"/>
    <n v="3722"/>
    <s v="United States"/>
    <s v="Kiel"/>
    <s v="MacGiany"/>
    <x v="7"/>
    <n v="7598"/>
    <x v="61"/>
    <x v="0"/>
    <n v="2639"/>
    <x v="3442"/>
    <x v="0"/>
    <n v="2340000000000"/>
    <s v="Running Shoes"/>
    <n v="21100000000000"/>
    <n v="1"/>
    <n v="517.53"/>
    <n v="569.28300000000002"/>
    <n v="51.753"/>
  </r>
  <r>
    <s v="gid://shopify/LineItem/2153640984654"/>
    <n v="1704"/>
    <s v="United States"/>
    <s v="Jayme"/>
    <s v="Josebury"/>
    <x v="28"/>
    <n v="14140"/>
    <x v="118"/>
    <x v="0"/>
    <n v="3614"/>
    <x v="4103"/>
    <x v="0"/>
    <n v="1410000000000"/>
    <s v="Running Shoes"/>
    <n v="12500000000000"/>
    <n v="1"/>
    <n v="497.13"/>
    <n v="546.84299999999996"/>
    <n v="49.713000000000001"/>
  </r>
  <r>
    <s v="gid://shopify/LineItem/2160224567374"/>
    <n v="6356"/>
    <s v="United States"/>
    <s v="Gilemette"/>
    <s v="Widdup"/>
    <x v="3"/>
    <n v="74270"/>
    <x v="4"/>
    <x v="0"/>
    <n v="1286"/>
    <x v="1423"/>
    <x v="0"/>
    <n v="1410000000000"/>
    <s v="Running Shoes"/>
    <n v="12500000000000"/>
    <n v="1"/>
    <n v="497.13"/>
    <n v="546.84299999999996"/>
    <n v="49.713000000000001"/>
  </r>
  <r>
    <s v="gid://shopify/LineItem/2152682881102"/>
    <n v="964"/>
    <s v="United States"/>
    <s v="Egbert"/>
    <s v="O'Doghesty"/>
    <x v="24"/>
    <n v="81680"/>
    <x v="78"/>
    <x v="0"/>
    <n v="5787"/>
    <x v="4104"/>
    <x v="0"/>
    <n v="1430000000000"/>
    <s v="Running Shoes"/>
    <n v="12600000000000"/>
    <n v="1"/>
    <n v="537.13"/>
    <n v="590.84299999999996"/>
    <n v="53.713000000000001"/>
  </r>
  <r>
    <s v="gid://shopify/LineItem/2154064805966"/>
    <n v="2024"/>
    <s v="United States"/>
    <s v="Jerri"/>
    <s v="Leonard"/>
    <x v="6"/>
    <n v="34602"/>
    <x v="123"/>
    <x v="0"/>
    <n v="141"/>
    <x v="1611"/>
    <x v="0"/>
    <n v="1430000000000"/>
    <s v="Running Shoes"/>
    <n v="12600000000000"/>
    <n v="1"/>
    <n v="635.13"/>
    <n v="698.64300000000003"/>
    <n v="63.512999999999998"/>
  </r>
  <r>
    <s v="gid://shopify/LineItem/2159188901966"/>
    <n v="5770"/>
    <s v="United States"/>
    <s v="Elvina"/>
    <s v="Newis"/>
    <x v="32"/>
    <n v="11697"/>
    <x v="83"/>
    <x v="0"/>
    <n v="3448"/>
    <x v="4105"/>
    <x v="0"/>
    <n v="1430000000000"/>
    <s v="Running Shoes"/>
    <n v="12600000000000"/>
    <n v="1"/>
    <n v="537.13"/>
    <n v="590.84299999999996"/>
    <n v="53.713000000000001"/>
  </r>
  <r>
    <s v="gid://shopify/LineItem/2160237903950"/>
    <n v="6378"/>
    <s v="United States"/>
    <s v="Alvin"/>
    <s v="Boram"/>
    <x v="1"/>
    <n v="77679"/>
    <x v="10"/>
    <x v="0"/>
    <n v="2604"/>
    <x v="4106"/>
    <x v="0"/>
    <n v="1430000000000"/>
    <s v="Running Shoes"/>
    <n v="12600000000000"/>
    <n v="1"/>
    <n v="635.13"/>
    <n v="698.64300000000003"/>
    <n v="63.512999999999998"/>
  </r>
  <r>
    <s v="gid://shopify/LineItem/2160254189646"/>
    <n v="6411"/>
    <s v="United States"/>
    <s v="Antoine"/>
    <s v="Brozsset"/>
    <x v="0"/>
    <n v="28904"/>
    <x v="182"/>
    <x v="0"/>
    <n v="5545"/>
    <x v="1694"/>
    <x v="0"/>
    <n v="1410000000000"/>
    <s v="Running Shoes"/>
    <n v="12500000000000"/>
    <n v="1"/>
    <n v="497.13"/>
    <n v="546.84299999999996"/>
    <n v="49.713000000000001"/>
  </r>
  <r>
    <s v="gid://shopify/LineItem/2151817019470"/>
    <n v="436"/>
    <s v="United States"/>
    <s v="Gal"/>
    <s v="Markson"/>
    <x v="5"/>
    <n v="26642"/>
    <x v="136"/>
    <x v="0"/>
    <n v="504"/>
    <x v="3939"/>
    <x v="0"/>
    <n v="2340000000000"/>
    <s v="Running Shoes"/>
    <n v="21100000000000"/>
    <n v="1"/>
    <n v="635.13"/>
    <n v="698.64300000000003"/>
    <n v="63.512999999999998"/>
  </r>
  <r>
    <s v="gid://shopify/LineItem/2155040505934"/>
    <n v="2877"/>
    <s v="United States"/>
    <s v="Ricky"/>
    <s v="Coast"/>
    <x v="7"/>
    <n v="41141"/>
    <x v="347"/>
    <x v="0"/>
    <n v="3714"/>
    <x v="1583"/>
    <x v="0"/>
    <n v="1380000000000"/>
    <s v="Running Shoes"/>
    <n v="12400000000000"/>
    <n v="1"/>
    <n v="527.13"/>
    <n v="579.84299999999996"/>
    <n v="52.713000000000001"/>
  </r>
  <r>
    <s v="gid://shopify/LineItem/2157072678990"/>
    <n v="4325"/>
    <s v="United States"/>
    <s v="Robby"/>
    <s v="Dreelan"/>
    <x v="7"/>
    <n v="24173"/>
    <x v="12"/>
    <x v="0"/>
    <n v="4038"/>
    <x v="4107"/>
    <x v="0"/>
    <n v="1380000000000"/>
    <s v="Running Shoes"/>
    <n v="12400000000000"/>
    <n v="1"/>
    <n v="509.53"/>
    <n v="560.48299999999995"/>
    <n v="50.953000000000003"/>
  </r>
  <r>
    <s v="gid://shopify/LineItem/2155960074318"/>
    <n v="3517"/>
    <s v="United States"/>
    <s v="Kellina"/>
    <s v="Adamsky"/>
    <x v="37"/>
    <n v="25286"/>
    <x v="173"/>
    <x v="0"/>
    <n v="3723"/>
    <x v="4108"/>
    <x v="0"/>
    <n v="1430000000000"/>
    <s v="Running Shoes"/>
    <n v="12600000000000"/>
    <n v="1"/>
    <n v="733.13"/>
    <n v="806.44299999999998"/>
    <n v="73.313000000000002"/>
  </r>
  <r>
    <s v="gid://shopify/LineItem/2158766424142"/>
    <n v="5488"/>
    <s v="United States"/>
    <s v="Cassandre"/>
    <s v="Greenman"/>
    <x v="16"/>
    <n v="57686"/>
    <x v="237"/>
    <x v="0"/>
    <n v="4377"/>
    <x v="4109"/>
    <x v="0"/>
    <n v="1430000000000"/>
    <s v="Running Shoes"/>
    <n v="12600000000000"/>
    <n v="1"/>
    <n v="537.13"/>
    <n v="590.84299999999996"/>
    <n v="53.713000000000001"/>
  </r>
  <r>
    <s v="gid://shopify/LineItem/2160378052686"/>
    <n v="6559"/>
    <s v="United States"/>
    <s v="Martguerita"/>
    <s v="Lewens"/>
    <x v="0"/>
    <n v="59643"/>
    <x v="2"/>
    <x v="0"/>
    <n v="3842"/>
    <x v="1979"/>
    <x v="0"/>
    <n v="1430000000000"/>
    <s v="Running Shoes"/>
    <n v="12600000000000"/>
    <n v="1"/>
    <n v="635.13"/>
    <n v="698.64300000000003"/>
    <n v="63.512999999999998"/>
  </r>
  <r>
    <s v="gid://shopify/LineItem/2153568567374"/>
    <n v="1643"/>
    <s v="United States"/>
    <s v="Gerianna"/>
    <s v="Skrzynski"/>
    <x v="26"/>
    <n v="56424"/>
    <x v="344"/>
    <x v="0"/>
    <n v="5085"/>
    <x v="3140"/>
    <x v="0"/>
    <n v="1430000000000"/>
    <s v="Running Shoes"/>
    <n v="12600000000000"/>
    <n v="1"/>
    <n v="517.53"/>
    <n v="569.28300000000002"/>
    <n v="51.753"/>
  </r>
  <r>
    <s v="gid://shopify/LineItem/2155197399118"/>
    <n v="3038"/>
    <s v="United States"/>
    <s v="Nappie"/>
    <s v="Janeczek"/>
    <x v="27"/>
    <n v="18682"/>
    <x v="57"/>
    <x v="0"/>
    <n v="2355"/>
    <x v="1353"/>
    <x v="0"/>
    <n v="1430000000000"/>
    <s v="Running Shoes"/>
    <n v="12600000000000"/>
    <n v="1"/>
    <n v="517.53"/>
    <n v="569.28300000000002"/>
    <n v="51.753"/>
  </r>
  <r>
    <s v="gid://shopify/LineItem/2156206456910"/>
    <n v="3728"/>
    <s v="United States"/>
    <s v="Steffen"/>
    <s v="Physic"/>
    <x v="13"/>
    <n v="83280"/>
    <x v="33"/>
    <x v="0"/>
    <n v="707"/>
    <x v="687"/>
    <x v="0"/>
    <n v="1430000000000"/>
    <s v="Running Shoes"/>
    <n v="12600000000000"/>
    <n v="1"/>
    <n v="517.53"/>
    <n v="569.28300000000002"/>
    <n v="51.753"/>
  </r>
  <r>
    <s v="gid://shopify/LineItem/2154625466446"/>
    <n v="2430"/>
    <s v="United States"/>
    <s v="Donny"/>
    <s v="Corse"/>
    <x v="2"/>
    <n v="89307"/>
    <x v="31"/>
    <x v="0"/>
    <n v="3889"/>
    <x v="4110"/>
    <x v="0"/>
    <n v="6689478149"/>
    <s v="Running Shoes"/>
    <n v="1550000000000"/>
    <n v="1"/>
    <n v="505.13"/>
    <n v="555.64300000000003"/>
    <n v="50.512999999999998"/>
  </r>
  <r>
    <s v="gid://shopify/LineItem/2161328554062"/>
    <n v="7327"/>
    <s v="United States"/>
    <s v="Harper"/>
    <s v="Sighart"/>
    <x v="5"/>
    <n v="3621"/>
    <x v="136"/>
    <x v="0"/>
    <n v="5989"/>
    <x v="3980"/>
    <x v="0"/>
    <n v="6689478149"/>
    <s v="Running Shoes"/>
    <n v="1550000000000"/>
    <n v="1"/>
    <n v="527.13"/>
    <n v="579.84299999999996"/>
    <n v="52.713000000000001"/>
  </r>
  <r>
    <s v="gid://shopify/LineItem/2153946710094"/>
    <n v="1957"/>
    <s v="United States"/>
    <s v="Ettie"/>
    <s v="Grimsell"/>
    <x v="7"/>
    <n v="95785"/>
    <x v="12"/>
    <x v="0"/>
    <n v="1013"/>
    <x v="4111"/>
    <x v="0"/>
    <n v="1430000000000"/>
    <s v="Running Shoes"/>
    <n v="12600000000000"/>
    <n v="1"/>
    <n v="693.13"/>
    <n v="762.44299999999998"/>
    <n v="69.313000000000002"/>
  </r>
  <r>
    <s v="gid://shopify/LineItem/2159305654350"/>
    <n v="5843"/>
    <s v="United States"/>
    <s v="Lorettalorna"/>
    <s v="Colston"/>
    <x v="12"/>
    <n v="36508"/>
    <x v="20"/>
    <x v="0"/>
    <n v="2572"/>
    <x v="4112"/>
    <x v="0"/>
    <n v="1430000000000"/>
    <s v="Running Shoes"/>
    <n v="12600000000000"/>
    <n v="1"/>
    <n v="571.92999999999995"/>
    <n v="629.12300000000005"/>
    <n v="57.192999999999998"/>
  </r>
  <r>
    <s v="gid://shopify/LineItem/2158600224846"/>
    <n v="5408"/>
    <s v="United States"/>
    <s v="Tomas"/>
    <s v="Boothroyd"/>
    <x v="10"/>
    <n v="59517"/>
    <x v="202"/>
    <x v="0"/>
    <n v="6315"/>
    <x v="4113"/>
    <x v="0"/>
    <n v="8624688325"/>
    <s v="Running Shoes"/>
    <n v="36980479173"/>
    <n v="1"/>
    <n v="615.13"/>
    <n v="676.64300000000003"/>
    <n v="61.512999999999998"/>
  </r>
  <r>
    <s v="gid://shopify/LineItem/2155923079246"/>
    <n v="3497"/>
    <s v="United States"/>
    <s v="Amabel"/>
    <s v="Skein"/>
    <x v="8"/>
    <n v="35450"/>
    <x v="90"/>
    <x v="0"/>
    <n v="3986"/>
    <x v="1766"/>
    <x v="0"/>
    <n v="6442802437"/>
    <s v="Running Shoes"/>
    <n v="26355164869"/>
    <n v="1"/>
    <n v="517.53"/>
    <n v="569.28300000000002"/>
    <n v="51.753"/>
  </r>
  <r>
    <s v="gid://shopify/LineItem/2159276949582"/>
    <n v="5830"/>
    <s v="United States"/>
    <s v="Westley"/>
    <s v="McShane"/>
    <x v="43"/>
    <n v="69467"/>
    <x v="329"/>
    <x v="0"/>
    <n v="2371"/>
    <x v="4114"/>
    <x v="0"/>
    <n v="1380000000000"/>
    <s v="Running Shoes"/>
    <n v="12500000000000"/>
    <n v="1"/>
    <n v="485.53"/>
    <n v="534.08299999999997"/>
    <n v="48.552999999999997"/>
  </r>
  <r>
    <s v="gid://shopify/LineItem/2160495984718"/>
    <n v="6668"/>
    <s v="United States"/>
    <s v="Shurlocke"/>
    <s v="Alleburton"/>
    <x v="2"/>
    <n v="55688"/>
    <x v="82"/>
    <x v="0"/>
    <n v="3423"/>
    <x v="327"/>
    <x v="0"/>
    <n v="1380000000000"/>
    <s v="Running Shoes"/>
    <n v="12500000000000"/>
    <n v="1"/>
    <n v="485.53"/>
    <n v="534.08299999999997"/>
    <n v="48.552999999999997"/>
  </r>
  <r>
    <s v="gid://shopify/LineItem/2160561848398"/>
    <n v="6720"/>
    <s v="United States"/>
    <s v="Issi"/>
    <s v="Kohrs"/>
    <x v="28"/>
    <n v="35992"/>
    <x v="59"/>
    <x v="0"/>
    <n v="4428"/>
    <x v="4115"/>
    <x v="0"/>
    <n v="1430000000000"/>
    <s v="Running Shoes"/>
    <n v="12600000000000"/>
    <n v="1"/>
    <n v="537.13"/>
    <n v="590.84299999999996"/>
    <n v="53.713000000000001"/>
  </r>
  <r>
    <s v="gid://shopify/LineItem/2152959737934"/>
    <n v="1076"/>
    <s v="United States"/>
    <s v="Ashlin"/>
    <s v="Aylen"/>
    <x v="28"/>
    <n v="85921"/>
    <x v="300"/>
    <x v="0"/>
    <n v="5444"/>
    <x v="2399"/>
    <x v="0"/>
    <n v="1430000000000"/>
    <s v="Running Shoes"/>
    <n v="12600000000000"/>
    <n v="1"/>
    <n v="517.53"/>
    <n v="569.28300000000002"/>
    <n v="51.753"/>
  </r>
  <r>
    <s v="gid://shopify/LineItem/2155143430222"/>
    <n v="2981"/>
    <s v="United States"/>
    <s v="Daniele"/>
    <s v="Odhams"/>
    <x v="2"/>
    <n v="25873"/>
    <x v="183"/>
    <x v="0"/>
    <n v="264"/>
    <x v="4116"/>
    <x v="0"/>
    <n v="1430000000000"/>
    <s v="Running Shoes"/>
    <n v="12600000000000"/>
    <n v="1"/>
    <n v="595.92999999999995"/>
    <n v="655.52300000000002"/>
    <n v="59.593000000000004"/>
  </r>
  <r>
    <s v="gid://shopify/LineItem/2158050934862"/>
    <n v="5208"/>
    <s v="United States"/>
    <s v="Norbie"/>
    <s v="Wimmers"/>
    <x v="4"/>
    <n v="42947"/>
    <x v="169"/>
    <x v="0"/>
    <n v="5080"/>
    <x v="4117"/>
    <x v="0"/>
    <n v="1410000000000"/>
    <s v="Running Shoes"/>
    <n v="12500000000000"/>
    <n v="1"/>
    <n v="497.13"/>
    <n v="546.84299999999996"/>
    <n v="49.713000000000001"/>
  </r>
  <r>
    <s v="gid://shopify/LineItem/2159513010254"/>
    <n v="5984"/>
    <s v="United States"/>
    <s v="Marybeth"/>
    <s v="MacTrusty"/>
    <x v="29"/>
    <n v="75977"/>
    <x v="281"/>
    <x v="0"/>
    <n v="1871"/>
    <x v="4118"/>
    <x v="0"/>
    <n v="1410000000000"/>
    <s v="Running Shoes"/>
    <n v="12500000000000"/>
    <n v="1"/>
    <n v="497.13"/>
    <n v="546.84299999999996"/>
    <n v="49.713000000000001"/>
  </r>
  <r>
    <s v="gid://shopify/LineItem/2155061706830"/>
    <n v="2902"/>
    <s v="United States"/>
    <s v="Alexander"/>
    <s v="Rembrant"/>
    <x v="26"/>
    <n v="59162"/>
    <x v="223"/>
    <x v="0"/>
    <n v="3470"/>
    <x v="1588"/>
    <x v="0"/>
    <n v="2340000000000"/>
    <s v="Running Shoes"/>
    <n v="21100000000000"/>
    <n v="1"/>
    <n v="537.13"/>
    <n v="590.84299999999996"/>
    <n v="53.713000000000001"/>
  </r>
  <r>
    <s v="gid://shopify/LineItem/2153437298766"/>
    <n v="1514"/>
    <s v="United States"/>
    <s v="Lanny"/>
    <s v="Tregensoe"/>
    <x v="2"/>
    <n v="48443"/>
    <x v="449"/>
    <x v="0"/>
    <n v="160"/>
    <x v="664"/>
    <x v="0"/>
    <n v="1430000000000"/>
    <s v="Running Shoes"/>
    <n v="12600000000000"/>
    <n v="1"/>
    <n v="537.13"/>
    <n v="590.84299999999996"/>
    <n v="53.713000000000001"/>
  </r>
  <r>
    <s v="gid://shopify/LineItem/2156371116110"/>
    <n v="3852"/>
    <s v="United States"/>
    <s v="Haze"/>
    <s v="Warde"/>
    <x v="18"/>
    <n v="20078"/>
    <x v="180"/>
    <x v="0"/>
    <n v="2092"/>
    <x v="146"/>
    <x v="0"/>
    <n v="1380000000000"/>
    <s v="Running Shoes"/>
    <n v="12400000000000"/>
    <n v="1"/>
    <n v="517.53"/>
    <n v="569.28300000000002"/>
    <n v="51.753"/>
  </r>
  <r>
    <s v="gid://shopify/LineItem/2160313532494"/>
    <n v="6486"/>
    <s v="United States"/>
    <s v="Wald"/>
    <s v="Fahy"/>
    <x v="0"/>
    <n v="94466"/>
    <x v="2"/>
    <x v="0"/>
    <n v="2618"/>
    <x v="71"/>
    <x v="0"/>
    <n v="6689478149"/>
    <s v="Running Shoes"/>
    <n v="1550000000000"/>
    <n v="1"/>
    <n v="587.92999999999995"/>
    <n v="646.72299999999996"/>
    <n v="58.792999999999999"/>
  </r>
  <r>
    <s v="gid://shopify/LineItem/2154008313934"/>
    <n v="1999"/>
    <s v="United States"/>
    <s v="Leticia"/>
    <s v="Lobley"/>
    <x v="17"/>
    <n v="20664"/>
    <x v="241"/>
    <x v="0"/>
    <n v="1421"/>
    <x v="4119"/>
    <x v="0"/>
    <n v="1430000000000"/>
    <s v="Running Shoes"/>
    <n v="12600000000000"/>
    <n v="1"/>
    <n v="517.53"/>
    <n v="569.28300000000002"/>
    <n v="51.753"/>
  </r>
  <r>
    <s v="gid://shopify/LineItem/2154770366542"/>
    <n v="2592"/>
    <s v="United States"/>
    <s v="Carlynn"/>
    <s v="Haliburton"/>
    <x v="2"/>
    <n v="82938"/>
    <x v="16"/>
    <x v="0"/>
    <n v="959"/>
    <x v="4120"/>
    <x v="0"/>
    <n v="1430000000000"/>
    <s v="Running Shoes"/>
    <n v="12600000000000"/>
    <n v="1"/>
    <n v="517.53"/>
    <n v="569.28300000000002"/>
    <n v="51.753"/>
  </r>
  <r>
    <s v="gid://shopify/LineItem/2156513394766"/>
    <n v="3984"/>
    <s v="United States"/>
    <s v="Eleonora"/>
    <s v="Giroldi"/>
    <x v="28"/>
    <n v="11993"/>
    <x v="252"/>
    <x v="0"/>
    <n v="5081"/>
    <x v="1202"/>
    <x v="0"/>
    <n v="6689477957"/>
    <s v="Running Shoes"/>
    <n v="26355404485"/>
    <n v="1"/>
    <n v="527.13"/>
    <n v="579.84299999999996"/>
    <n v="52.713000000000001"/>
  </r>
  <r>
    <s v="gid://shopify/LineItem/2156262228046"/>
    <n v="3774"/>
    <s v="United States"/>
    <s v="Merci"/>
    <s v="Cromly"/>
    <x v="0"/>
    <n v="48412"/>
    <x v="272"/>
    <x v="0"/>
    <n v="1757"/>
    <x v="2160"/>
    <x v="0"/>
    <n v="1380000000000"/>
    <s v="Running Shoes"/>
    <n v="12500000000000"/>
    <n v="1"/>
    <n v="509.53"/>
    <n v="560.48299999999995"/>
    <n v="50.953000000000003"/>
  </r>
  <r>
    <s v="gid://shopify/LineItem/2161462706254"/>
    <n v="7398"/>
    <s v="United States"/>
    <s v="Rock"/>
    <s v="Indge"/>
    <x v="26"/>
    <n v="82072"/>
    <x v="223"/>
    <x v="0"/>
    <n v="1513"/>
    <x v="2283"/>
    <x v="0"/>
    <n v="1410000000000"/>
    <s v="Running Shoes"/>
    <n v="12500000000000"/>
    <n v="1"/>
    <n v="485.53"/>
    <n v="534.08299999999997"/>
    <n v="48.552999999999997"/>
  </r>
  <r>
    <s v="gid://shopify/LineItem/2160433004622"/>
    <n v="6597"/>
    <s v="United States"/>
    <s v="Bobby"/>
    <s v="Prandi"/>
    <x v="0"/>
    <n v="68729"/>
    <x v="97"/>
    <x v="0"/>
    <n v="3383"/>
    <x v="4121"/>
    <x v="0"/>
    <n v="1380000000000"/>
    <s v="Running Shoes"/>
    <n v="12400000000000"/>
    <n v="1"/>
    <n v="497.13"/>
    <n v="546.84299999999996"/>
    <n v="49.713000000000001"/>
  </r>
  <r>
    <s v="gid://shopify/LineItem/2156609929294"/>
    <n v="4055"/>
    <s v="United States"/>
    <s v="Malena"/>
    <s v="Addicote"/>
    <x v="3"/>
    <n v="20174"/>
    <x v="263"/>
    <x v="0"/>
    <n v="6255"/>
    <x v="3057"/>
    <x v="0"/>
    <n v="1380000000000"/>
    <s v="Running Shoes"/>
    <n v="12400000000000"/>
    <n v="1"/>
    <n v="485.53"/>
    <n v="534.08299999999997"/>
    <n v="48.552999999999997"/>
  </r>
  <r>
    <s v="gid://shopify/LineItem/2153554411598"/>
    <n v="1622"/>
    <s v="United States"/>
    <s v="Laurianne"/>
    <s v="Gelderd"/>
    <x v="22"/>
    <n v="27812"/>
    <x v="170"/>
    <x v="0"/>
    <n v="1960"/>
    <x v="1060"/>
    <x v="0"/>
    <n v="2340000000000"/>
    <s v="Running Shoes"/>
    <n v="21100000000000"/>
    <n v="1"/>
    <n v="537.13"/>
    <n v="590.84299999999996"/>
    <n v="53.713000000000001"/>
  </r>
  <r>
    <s v="gid://shopify/LineItem/2158353907790"/>
    <n v="5317"/>
    <s v="United States"/>
    <s v="Zahara"/>
    <s v="Bette"/>
    <x v="3"/>
    <n v="6022"/>
    <x v="4"/>
    <x v="0"/>
    <n v="4751"/>
    <x v="4122"/>
    <x v="0"/>
    <n v="150000000000"/>
    <s v="Running Shoes"/>
    <n v="1470000000000"/>
    <n v="1"/>
    <n v="517.53"/>
    <n v="569.28300000000002"/>
    <n v="51.753"/>
  </r>
  <r>
    <s v="gid://shopify/LineItem/2154346676302"/>
    <n v="2095"/>
    <s v="United States"/>
    <s v="Ammamaria"/>
    <s v="McVity"/>
    <x v="26"/>
    <n v="74463"/>
    <x v="242"/>
    <x v="0"/>
    <n v="3170"/>
    <x v="4123"/>
    <x v="0"/>
    <n v="6689478149"/>
    <s v="Running Shoes"/>
    <n v="1550000000000"/>
    <n v="1"/>
    <n v="625.13"/>
    <n v="687.64300000000003"/>
    <n v="62.512999999999998"/>
  </r>
  <r>
    <s v="gid://shopify/LineItem/2157022314574"/>
    <n v="4246"/>
    <s v="United States"/>
    <s v="Alysia"/>
    <s v="Munnis"/>
    <x v="11"/>
    <n v="32766"/>
    <x v="54"/>
    <x v="0"/>
    <n v="5580"/>
    <x v="1398"/>
    <x v="0"/>
    <n v="6689478149"/>
    <s v="Running Shoes"/>
    <n v="1550000000000"/>
    <n v="1"/>
    <n v="527.13"/>
    <n v="579.84299999999996"/>
    <n v="52.713000000000001"/>
  </r>
  <r>
    <s v="gid://shopify/LineItem/2154900160590"/>
    <n v="2714"/>
    <s v="United States"/>
    <s v="Nancee"/>
    <s v="Molan"/>
    <x v="6"/>
    <n v="64268"/>
    <x v="196"/>
    <x v="0"/>
    <n v="5193"/>
    <x v="4124"/>
    <x v="0"/>
    <n v="6689478149"/>
    <s v="Running Shoes"/>
    <n v="1550000000000"/>
    <n v="1"/>
    <n v="509.53"/>
    <n v="560.48299999999995"/>
    <n v="50.953000000000003"/>
  </r>
  <r>
    <s v="gid://shopify/LineItem/2155141398606"/>
    <n v="2978"/>
    <s v="United States"/>
    <s v="Ciel"/>
    <s v="Parlour"/>
    <x v="21"/>
    <n v="34479"/>
    <x v="92"/>
    <x v="0"/>
    <n v="3688"/>
    <x v="719"/>
    <x v="0"/>
    <n v="6689478149"/>
    <s v="Running Shoes"/>
    <n v="1550000000000"/>
    <n v="1"/>
    <n v="509.53"/>
    <n v="560.48299999999995"/>
    <n v="50.953000000000003"/>
  </r>
  <r>
    <s v="gid://shopify/LineItem/2158243151950"/>
    <n v="5295"/>
    <s v="United States"/>
    <s v="Durante"/>
    <s v="Shivlin"/>
    <x v="28"/>
    <n v="27128"/>
    <x v="207"/>
    <x v="0"/>
    <n v="3783"/>
    <x v="4125"/>
    <x v="0"/>
    <n v="6689478149"/>
    <s v="Running Shoes"/>
    <n v="1550000000000"/>
    <n v="1"/>
    <n v="509.53"/>
    <n v="560.48299999999995"/>
    <n v="50.953000000000003"/>
  </r>
  <r>
    <s v="gid://shopify/LineItem/2151745192014"/>
    <n v="362"/>
    <s v="United States"/>
    <s v="Daron"/>
    <s v="Ollenbuttel"/>
    <x v="28"/>
    <n v="2061"/>
    <x v="300"/>
    <x v="0"/>
    <n v="2634"/>
    <x v="4126"/>
    <x v="0"/>
    <n v="1380000000000"/>
    <s v="Running Shoes"/>
    <n v="12400000000000"/>
    <n v="1"/>
    <n v="497.13"/>
    <n v="546.84299999999996"/>
    <n v="49.713000000000001"/>
  </r>
  <r>
    <s v="gid://shopify/LineItem/2155995529294"/>
    <n v="3543"/>
    <s v="United States"/>
    <s v="Cecile"/>
    <s v="Filliskirk"/>
    <x v="0"/>
    <n v="56600"/>
    <x v="2"/>
    <x v="0"/>
    <n v="5557"/>
    <x v="4127"/>
    <x v="0"/>
    <n v="1380000000000"/>
    <s v="Running Shoes"/>
    <n v="12400000000000"/>
    <n v="1"/>
    <n v="497.13"/>
    <n v="546.84299999999996"/>
    <n v="49.713000000000001"/>
  </r>
  <r>
    <s v="gid://shopify/LineItem/2160217817166"/>
    <n v="6349"/>
    <s v="United States"/>
    <s v="Shanan"/>
    <s v="Tejero"/>
    <x v="11"/>
    <n v="28701"/>
    <x v="18"/>
    <x v="0"/>
    <n v="2543"/>
    <x v="2963"/>
    <x v="0"/>
    <n v="150000000000"/>
    <s v="Running Shoes"/>
    <n v="1470000000000"/>
    <n v="1"/>
    <n v="517.53"/>
    <n v="569.28300000000002"/>
    <n v="51.753"/>
  </r>
  <r>
    <s v="gid://shopify/LineItem/2156552093774"/>
    <n v="4017"/>
    <s v="United States"/>
    <s v="Martyn"/>
    <s v="Quince"/>
    <x v="22"/>
    <n v="72754"/>
    <x v="45"/>
    <x v="0"/>
    <n v="490"/>
    <x v="1937"/>
    <x v="0"/>
    <n v="9058888645"/>
    <s v="Running Shoes"/>
    <n v="43149307909"/>
    <n v="1"/>
    <n v="537.13"/>
    <n v="590.84299999999996"/>
    <n v="53.713000000000001"/>
  </r>
  <r>
    <s v="gid://shopify/LineItem/2160184393806"/>
    <n v="6307"/>
    <s v="United States"/>
    <s v="Monique"/>
    <s v="Bussens"/>
    <x v="11"/>
    <n v="32492"/>
    <x v="198"/>
    <x v="0"/>
    <n v="1988"/>
    <x v="4128"/>
    <x v="0"/>
    <n v="9058888645"/>
    <s v="Running Shoes"/>
    <n v="43149307909"/>
    <n v="1"/>
    <n v="537.13"/>
    <n v="590.84299999999996"/>
    <n v="53.713000000000001"/>
  </r>
  <r>
    <s v="gid://shopify/LineItem/2160257040462"/>
    <n v="6416"/>
    <s v="United States"/>
    <s v="Lucilia"/>
    <s v="Osgardby"/>
    <x v="5"/>
    <n v="4869"/>
    <x v="76"/>
    <x v="0"/>
    <n v="5440"/>
    <x v="2871"/>
    <x v="0"/>
    <n v="1380000000000"/>
    <s v="Running Shoes"/>
    <n v="12400000000000"/>
    <n v="1"/>
    <n v="497.13"/>
    <n v="546.84299999999996"/>
    <n v="49.713000000000001"/>
  </r>
  <r>
    <s v="gid://shopify/LineItem/2160667721806"/>
    <n v="6808"/>
    <s v="United States"/>
    <s v="Aubree"/>
    <s v="Lutman"/>
    <x v="43"/>
    <n v="19247"/>
    <x v="329"/>
    <x v="0"/>
    <n v="3815"/>
    <x v="4129"/>
    <x v="0"/>
    <n v="8624688325"/>
    <s v="Running Shoes"/>
    <n v="36980478277"/>
    <n v="1"/>
    <n v="527.13"/>
    <n v="579.84299999999996"/>
    <n v="52.713000000000001"/>
  </r>
  <r>
    <s v="gid://shopify/LineItem/2154642636878"/>
    <n v="2442"/>
    <s v="United States"/>
    <s v="Fritz"/>
    <s v="Durman"/>
    <x v="11"/>
    <n v="18908"/>
    <x v="198"/>
    <x v="0"/>
    <n v="5298"/>
    <x v="3168"/>
    <x v="0"/>
    <n v="6442802437"/>
    <s v="Running Shoes"/>
    <n v="26355192453"/>
    <n v="1"/>
    <n v="537.13"/>
    <n v="590.84299999999996"/>
    <n v="53.713000000000001"/>
  </r>
  <r>
    <s v="gid://shopify/LineItem/2153686630478"/>
    <n v="1747"/>
    <s v="United States"/>
    <s v="Joy"/>
    <s v="Kidder"/>
    <x v="11"/>
    <n v="54915"/>
    <x v="337"/>
    <x v="0"/>
    <n v="1089"/>
    <x v="4130"/>
    <x v="0"/>
    <n v="1380000000000"/>
    <s v="Running Shoes"/>
    <n v="12500000000000"/>
    <n v="1"/>
    <n v="587.92999999999995"/>
    <n v="646.72299999999996"/>
    <n v="58.792999999999999"/>
  </r>
  <r>
    <s v="gid://shopify/LineItem/2156162089038"/>
    <n v="3686"/>
    <s v="United States"/>
    <s v="Regine"/>
    <s v="Copp"/>
    <x v="7"/>
    <n v="21625"/>
    <x v="12"/>
    <x v="0"/>
    <n v="3294"/>
    <x v="830"/>
    <x v="0"/>
    <n v="1380000000000"/>
    <s v="Running Shoes"/>
    <n v="12400000000000"/>
    <n v="1"/>
    <n v="650.33000000000004"/>
    <n v="715.36300000000006"/>
    <n v="65.033000000000001"/>
  </r>
  <r>
    <s v="gid://shopify/LineItem/2151521550414"/>
    <n v="170"/>
    <s v="United States"/>
    <s v="Amye"/>
    <s v="Volk"/>
    <x v="15"/>
    <n v="30213"/>
    <x v="32"/>
    <x v="0"/>
    <n v="3851"/>
    <x v="2483"/>
    <x v="0"/>
    <n v="6689478149"/>
    <s v="Running Shoes"/>
    <n v="1560000000000"/>
    <n v="1"/>
    <n v="527.13"/>
    <n v="579.84299999999996"/>
    <n v="52.713000000000001"/>
  </r>
  <r>
    <s v="gid://shopify/LineItem/2157324468302"/>
    <n v="4615"/>
    <s v="United States"/>
    <s v="Phyllis"/>
    <s v="Skyppe"/>
    <x v="26"/>
    <n v="32046"/>
    <x v="187"/>
    <x v="0"/>
    <n v="6107"/>
    <x v="2486"/>
    <x v="0"/>
    <n v="6689478149"/>
    <s v="Running Shoes"/>
    <n v="1560000000000"/>
    <n v="1"/>
    <n v="527.13"/>
    <n v="579.84299999999996"/>
    <n v="52.713000000000001"/>
  </r>
  <r>
    <s v="gid://shopify/LineItem/2157989298254"/>
    <n v="5160"/>
    <s v="United States"/>
    <s v="Margarete"/>
    <s v="Cockrell"/>
    <x v="33"/>
    <n v="46357"/>
    <x v="214"/>
    <x v="0"/>
    <n v="990"/>
    <x v="4131"/>
    <x v="0"/>
    <n v="1380000000000"/>
    <s v="Running Shoes"/>
    <n v="12500000000000"/>
    <n v="1"/>
    <n v="527.13"/>
    <n v="579.84299999999996"/>
    <n v="52.713000000000001"/>
  </r>
  <r>
    <s v="gid://shopify/LineItem/2154688643150"/>
    <n v="2491"/>
    <s v="United States"/>
    <s v="Kaiser"/>
    <s v="Youdell"/>
    <x v="25"/>
    <n v="69314"/>
    <x v="68"/>
    <x v="0"/>
    <n v="5404"/>
    <x v="2107"/>
    <x v="0"/>
    <n v="6964678277"/>
    <s v="Running Shoes"/>
    <n v="1550000000000"/>
    <n v="1"/>
    <n v="517.13"/>
    <n v="568.84299999999996"/>
    <n v="51.713000000000001"/>
  </r>
  <r>
    <s v="gid://shopify/LineItem/2155855970382"/>
    <n v="3429"/>
    <s v="United States"/>
    <s v="Janine"/>
    <s v="Hatherleigh"/>
    <x v="29"/>
    <n v="10930"/>
    <x v="151"/>
    <x v="0"/>
    <n v="2699"/>
    <x v="4132"/>
    <x v="0"/>
    <n v="6689478149"/>
    <s v="Running Shoes"/>
    <n v="1560000000000"/>
    <n v="1"/>
    <n v="801.13"/>
    <n v="881.24300000000005"/>
    <n v="80.113"/>
  </r>
  <r>
    <s v="gid://shopify/LineItem/2151922139214"/>
    <n v="523"/>
    <s v="United States"/>
    <s v="Sharai"/>
    <s v="Emanson"/>
    <x v="6"/>
    <n v="66307"/>
    <x v="60"/>
    <x v="0"/>
    <n v="3306"/>
    <x v="623"/>
    <x v="0"/>
    <n v="6964678277"/>
    <s v="Running Shoes"/>
    <n v="1550000000000"/>
    <n v="1"/>
    <n v="618.33000000000004"/>
    <n v="680.16300000000001"/>
    <n v="61.832999999999998"/>
  </r>
  <r>
    <s v="gid://shopify/LineItem/2153127247950"/>
    <n v="1248"/>
    <s v="United States"/>
    <s v="Zacherie"/>
    <s v="Sidwell"/>
    <x v="38"/>
    <n v="60143"/>
    <x v="130"/>
    <x v="0"/>
    <n v="4819"/>
    <x v="3139"/>
    <x v="0"/>
    <n v="6964678277"/>
    <s v="Running Shoes"/>
    <n v="1550000000000"/>
    <n v="1"/>
    <n v="602.33000000000004"/>
    <n v="662.56299999999999"/>
    <n v="60.232999999999997"/>
  </r>
  <r>
    <s v="gid://shopify/LineItem/2157804093518"/>
    <n v="5005"/>
    <s v="United States"/>
    <s v="Tessy"/>
    <s v="Bispo"/>
    <x v="25"/>
    <n v="49041"/>
    <x v="68"/>
    <x v="0"/>
    <n v="2875"/>
    <x v="57"/>
    <x v="0"/>
    <n v="6689477701"/>
    <s v="Running Shoes"/>
    <n v="40426465029"/>
    <n v="1"/>
    <n v="517.53"/>
    <n v="569.28300000000002"/>
    <n v="51.753"/>
  </r>
  <r>
    <s v="gid://shopify/LineItem/2152050098254"/>
    <n v="607"/>
    <s v="United States"/>
    <s v="Delly"/>
    <s v="Szabo"/>
    <x v="33"/>
    <n v="48876"/>
    <x v="214"/>
    <x v="0"/>
    <n v="2227"/>
    <x v="3283"/>
    <x v="0"/>
    <n v="6689477957"/>
    <s v="Running Shoes"/>
    <n v="26355448901"/>
    <n v="1"/>
    <n v="527.13"/>
    <n v="579.84299999999996"/>
    <n v="52.713000000000001"/>
  </r>
  <r>
    <s v="gid://shopify/LineItem/2157208469582"/>
    <n v="4501"/>
    <s v="United States"/>
    <s v="Gherardo"/>
    <s v="Larchiere"/>
    <x v="6"/>
    <n v="77816"/>
    <x v="140"/>
    <x v="0"/>
    <n v="3203"/>
    <x v="4133"/>
    <x v="0"/>
    <n v="1380000000000"/>
    <s v="Running Shoes"/>
    <n v="12500000000000"/>
    <n v="1"/>
    <n v="539.92999999999995"/>
    <n v="593.923"/>
    <n v="53.993000000000002"/>
  </r>
  <r>
    <s v="gid://shopify/LineItem/2159819194446"/>
    <n v="6185"/>
    <s v="United States"/>
    <s v="Bari"/>
    <s v="Lindhe"/>
    <x v="18"/>
    <n v="39963"/>
    <x v="444"/>
    <x v="0"/>
    <n v="5730"/>
    <x v="1517"/>
    <x v="0"/>
    <n v="6689477957"/>
    <s v="Running Shoes"/>
    <n v="306000000000"/>
    <n v="1"/>
    <n v="509.53"/>
    <n v="560.48299999999995"/>
    <n v="50.953000000000003"/>
  </r>
  <r>
    <s v="gid://shopify/LineItem/2153162276942"/>
    <n v="1280"/>
    <s v="United States"/>
    <s v="Meir"/>
    <s v="Blanchflower"/>
    <x v="14"/>
    <n v="58149"/>
    <x v="35"/>
    <x v="0"/>
    <n v="118"/>
    <x v="2865"/>
    <x v="0"/>
    <n v="1380000000000"/>
    <s v="Running Shoes"/>
    <n v="12400000000000"/>
    <n v="1"/>
    <n v="497.13"/>
    <n v="546.84299999999996"/>
    <n v="49.713000000000001"/>
  </r>
  <r>
    <s v="gid://shopify/LineItem/2153067184206"/>
    <n v="1187"/>
    <s v="United States"/>
    <s v="Waylan"/>
    <s v="Berfoot"/>
    <x v="31"/>
    <n v="83093"/>
    <x v="144"/>
    <x v="0"/>
    <n v="6402"/>
    <x v="1951"/>
    <x v="0"/>
    <n v="8624688325"/>
    <s v="Running Shoes"/>
    <n v="36980478533"/>
    <n v="1"/>
    <n v="723.13"/>
    <n v="795.44299999999998"/>
    <n v="72.313000000000002"/>
  </r>
  <r>
    <s v="gid://shopify/LineItem/2156018794574"/>
    <n v="3572"/>
    <s v="United States"/>
    <s v="Lyndsie"/>
    <s v="Peeter"/>
    <x v="43"/>
    <n v="74247"/>
    <x v="270"/>
    <x v="0"/>
    <n v="4298"/>
    <x v="4134"/>
    <x v="0"/>
    <n v="6689477701"/>
    <s v="Running Shoes"/>
    <n v="1540000000000"/>
    <n v="1"/>
    <n v="537.13"/>
    <n v="590.84299999999996"/>
    <n v="53.713000000000001"/>
  </r>
  <r>
    <s v="gid://shopify/LineItem/2153701048398"/>
    <n v="1763"/>
    <s v="United States"/>
    <s v="Micah"/>
    <s v="Sharples"/>
    <x v="14"/>
    <n v="4560"/>
    <x v="96"/>
    <x v="0"/>
    <n v="912"/>
    <x v="1450"/>
    <x v="0"/>
    <n v="6442802437"/>
    <s v="Running Shoes"/>
    <n v="1540000000000"/>
    <n v="1"/>
    <n v="537.13"/>
    <n v="590.84299999999996"/>
    <n v="53.713000000000001"/>
  </r>
  <r>
    <s v="gid://shopify/LineItem/2154472669262"/>
    <n v="2261"/>
    <s v="United States"/>
    <s v="Ame"/>
    <s v="Morrieson"/>
    <x v="30"/>
    <n v="4643"/>
    <x v="87"/>
    <x v="0"/>
    <n v="2330"/>
    <x v="4135"/>
    <x v="0"/>
    <n v="6442802437"/>
    <s v="Running Shoes"/>
    <n v="1540000000000"/>
    <n v="1"/>
    <n v="635.13"/>
    <n v="698.64300000000003"/>
    <n v="63.512999999999998"/>
  </r>
  <r>
    <s v="gid://shopify/LineItem/2160649601102"/>
    <n v="6797"/>
    <s v="United States"/>
    <s v="Skipton"/>
    <s v="Elvy"/>
    <x v="6"/>
    <n v="84095"/>
    <x v="60"/>
    <x v="0"/>
    <n v="6107"/>
    <x v="3805"/>
    <x v="0"/>
    <n v="6442802437"/>
    <s v="Running Shoes"/>
    <n v="1540000000000"/>
    <n v="1"/>
    <n v="635.13"/>
    <n v="698.64300000000003"/>
    <n v="63.512999999999998"/>
  </r>
  <r>
    <s v="gid://shopify/LineItem/2151783301198"/>
    <n v="408"/>
    <s v="United States"/>
    <s v="Janina"/>
    <s v="Overall"/>
    <x v="6"/>
    <n v="34044"/>
    <x v="60"/>
    <x v="0"/>
    <n v="1240"/>
    <x v="1114"/>
    <x v="0"/>
    <n v="6689477701"/>
    <s v="Running Shoes"/>
    <n v="1540000000000"/>
    <n v="1"/>
    <n v="537.13"/>
    <n v="590.84299999999996"/>
    <n v="53.713000000000001"/>
  </r>
  <r>
    <s v="gid://shopify/LineItem/2153177284686"/>
    <n v="1295"/>
    <s v="United States"/>
    <s v="Opaline"/>
    <s v="Keywood"/>
    <x v="18"/>
    <n v="38708"/>
    <x v="39"/>
    <x v="0"/>
    <n v="1165"/>
    <x v="4136"/>
    <x v="0"/>
    <n v="6689477701"/>
    <s v="Running Shoes"/>
    <n v="1540000000000"/>
    <n v="1"/>
    <n v="537.13"/>
    <n v="590.84299999999996"/>
    <n v="53.713000000000001"/>
  </r>
  <r>
    <s v="gid://shopify/LineItem/2154326392910"/>
    <n v="2076"/>
    <s v="United States"/>
    <s v="Wye"/>
    <s v="Blaszkiewicz"/>
    <x v="28"/>
    <n v="84338"/>
    <x v="118"/>
    <x v="0"/>
    <n v="90"/>
    <x v="4137"/>
    <x v="0"/>
    <n v="6689477701"/>
    <s v="Running Shoes"/>
    <n v="1540000000000"/>
    <n v="1"/>
    <n v="537.13"/>
    <n v="590.84299999999996"/>
    <n v="53.713000000000001"/>
  </r>
  <r>
    <s v="gid://shopify/LineItem/2155718639694"/>
    <n v="3287"/>
    <s v="United States"/>
    <s v="Kissee"/>
    <s v="Chalmers"/>
    <x v="6"/>
    <n v="39074"/>
    <x v="141"/>
    <x v="0"/>
    <n v="5211"/>
    <x v="2484"/>
    <x v="0"/>
    <n v="6442802437"/>
    <s v="Running Shoes"/>
    <n v="1540000000000"/>
    <n v="1"/>
    <n v="537.13"/>
    <n v="590.84299999999996"/>
    <n v="53.713000000000001"/>
  </r>
  <r>
    <s v="gid://shopify/LineItem/2156525420622"/>
    <n v="3998"/>
    <s v="United States"/>
    <s v="Iain"/>
    <s v="Bickerdike"/>
    <x v="8"/>
    <n v="71462"/>
    <x v="157"/>
    <x v="0"/>
    <n v="5536"/>
    <x v="1557"/>
    <x v="0"/>
    <n v="6442802437"/>
    <s v="Running Shoes"/>
    <n v="1540000000000"/>
    <n v="1"/>
    <n v="517.53"/>
    <n v="569.28300000000002"/>
    <n v="51.753"/>
  </r>
  <r>
    <s v="gid://shopify/LineItem/2160264904782"/>
    <n v="6426"/>
    <s v="United States"/>
    <s v="Lizbeth"/>
    <s v="Melmar"/>
    <x v="3"/>
    <n v="89643"/>
    <x v="263"/>
    <x v="0"/>
    <n v="5598"/>
    <x v="2934"/>
    <x v="0"/>
    <n v="6442802437"/>
    <s v="Running Shoes"/>
    <n v="1540000000000"/>
    <n v="1"/>
    <n v="517.53"/>
    <n v="569.28300000000002"/>
    <n v="51.753"/>
  </r>
  <r>
    <s v="gid://shopify/LineItem/2151545700430"/>
    <n v="201"/>
    <s v="United States"/>
    <s v="Cecilia"/>
    <s v="Schuricht"/>
    <x v="11"/>
    <n v="47791"/>
    <x v="18"/>
    <x v="0"/>
    <n v="2549"/>
    <x v="2265"/>
    <x v="0"/>
    <n v="1380000000000"/>
    <s v="Running Shoes"/>
    <n v="12500000000000"/>
    <n v="1"/>
    <n v="527.13"/>
    <n v="579.84299999999996"/>
    <n v="52.713000000000001"/>
  </r>
  <r>
    <s v="gid://shopify/LineItem/2153532325966"/>
    <n v="1598"/>
    <s v="United States"/>
    <s v="Zilvia"/>
    <s v="Duguid"/>
    <x v="26"/>
    <n v="30998"/>
    <x v="70"/>
    <x v="0"/>
    <n v="2584"/>
    <x v="4138"/>
    <x v="0"/>
    <n v="150000000000"/>
    <s v="Running Shoes"/>
    <n v="12500000000000"/>
    <n v="1"/>
    <n v="517.53"/>
    <n v="569.28300000000002"/>
    <n v="51.753"/>
  </r>
  <r>
    <s v="gid://shopify/LineItem/2160509714510"/>
    <n v="6677"/>
    <s v="United States"/>
    <s v="Costanza"/>
    <s v="Seacroft"/>
    <x v="37"/>
    <n v="34927"/>
    <x v="193"/>
    <x v="0"/>
    <n v="5786"/>
    <x v="239"/>
    <x v="0"/>
    <n v="150000000000"/>
    <s v="Running Shoes"/>
    <n v="12500000000000"/>
    <n v="1"/>
    <n v="517.53"/>
    <n v="569.28300000000002"/>
    <n v="51.753"/>
  </r>
  <r>
    <s v="gid://shopify/LineItem/2152125136974"/>
    <n v="661"/>
    <s v="United States"/>
    <s v="Antoni"/>
    <s v="Bolstridge"/>
    <x v="26"/>
    <n v="3918"/>
    <x v="138"/>
    <x v="0"/>
    <n v="785"/>
    <x v="4139"/>
    <x v="0"/>
    <n v="150000000000"/>
    <s v="Running Shoes"/>
    <n v="1470000000000"/>
    <n v="1"/>
    <n v="497.13"/>
    <n v="546.84299999999996"/>
    <n v="49.713000000000001"/>
  </r>
  <r>
    <s v="gid://shopify/LineItem/2156761284686"/>
    <n v="4141"/>
    <s v="United States"/>
    <s v="Alysa"/>
    <s v="Sidey"/>
    <x v="22"/>
    <n v="62047"/>
    <x v="4"/>
    <x v="0"/>
    <n v="1754"/>
    <x v="4140"/>
    <x v="0"/>
    <n v="150000000000"/>
    <s v="Running Shoes"/>
    <n v="1470000000000"/>
    <n v="1"/>
    <n v="497.13"/>
    <n v="546.84299999999996"/>
    <n v="49.713000000000001"/>
  </r>
  <r>
    <s v="gid://shopify/LineItem/2154511368270"/>
    <n v="2324"/>
    <s v="United States"/>
    <s v="Birk"/>
    <s v="Forson"/>
    <x v="0"/>
    <n v="97655"/>
    <x v="51"/>
    <x v="0"/>
    <n v="4948"/>
    <x v="3874"/>
    <x v="0"/>
    <n v="6137293317"/>
    <s v="Running Shoes"/>
    <n v="19946459333"/>
    <n v="1"/>
    <n v="537.13"/>
    <n v="590.84299999999996"/>
    <n v="53.713000000000001"/>
  </r>
  <r>
    <s v="gid://shopify/LineItem/2161187848270"/>
    <n v="7229"/>
    <s v="United States"/>
    <s v="Jammal"/>
    <s v="Kitt"/>
    <x v="34"/>
    <n v="52518"/>
    <x v="106"/>
    <x v="0"/>
    <n v="1857"/>
    <x v="1616"/>
    <x v="0"/>
    <n v="6137293317"/>
    <s v="Running Shoes"/>
    <n v="19946459397"/>
    <n v="1"/>
    <n v="537.13"/>
    <n v="590.84299999999996"/>
    <n v="53.713000000000001"/>
  </r>
  <r>
    <s v="gid://shopify/LineItem/2160231874638"/>
    <n v="6369"/>
    <s v="United States"/>
    <s v="Frederik"/>
    <s v="Brasse"/>
    <x v="6"/>
    <n v="21024"/>
    <x v="14"/>
    <x v="0"/>
    <n v="2331"/>
    <x v="4141"/>
    <x v="0"/>
    <n v="150000000000"/>
    <s v="Running Shoes"/>
    <n v="1470000000000"/>
    <n v="1"/>
    <n v="517.13"/>
    <n v="568.84299999999996"/>
    <n v="51.713000000000001"/>
  </r>
  <r>
    <s v="gid://shopify/LineItem/2153876521038"/>
    <n v="1919"/>
    <s v="United States"/>
    <s v="Purcell"/>
    <s v="McCobb"/>
    <x v="9"/>
    <n v="70571"/>
    <x v="15"/>
    <x v="0"/>
    <n v="4771"/>
    <x v="4142"/>
    <x v="0"/>
    <n v="6137293317"/>
    <s v="Running Shoes"/>
    <n v="19946459461"/>
    <n v="1"/>
    <n v="537.13"/>
    <n v="590.84299999999996"/>
    <n v="53.713000000000001"/>
  </r>
  <r>
    <s v="gid://shopify/LineItem/2155148935246"/>
    <n v="2989"/>
    <s v="United States"/>
    <s v="Meghan"/>
    <s v="Ferier"/>
    <x v="0"/>
    <n v="71127"/>
    <x v="0"/>
    <x v="0"/>
    <n v="3477"/>
    <x v="1924"/>
    <x v="0"/>
    <n v="6137293317"/>
    <s v="Running Shoes"/>
    <n v="19946459461"/>
    <n v="1"/>
    <n v="537.13"/>
    <n v="590.84299999999996"/>
    <n v="53.713000000000001"/>
  </r>
  <r>
    <s v="gid://shopify/LineItem/2158169358414"/>
    <n v="5268"/>
    <s v="United States"/>
    <s v="Joseph"/>
    <s v="Soppeth"/>
    <x v="2"/>
    <n v="33541"/>
    <x v="16"/>
    <x v="0"/>
    <n v="334"/>
    <x v="4143"/>
    <x v="0"/>
    <n v="150000000000"/>
    <s v="Running Shoes"/>
    <n v="1470000000000"/>
    <n v="1"/>
    <n v="517.13"/>
    <n v="568.84299999999996"/>
    <n v="51.713000000000001"/>
  </r>
  <r>
    <s v="gid://shopify/LineItem/2156448907342"/>
    <n v="3932"/>
    <s v="United States"/>
    <s v="Kakalina"/>
    <s v="Ferdinand"/>
    <x v="26"/>
    <n v="75483"/>
    <x v="55"/>
    <x v="0"/>
    <n v="1626"/>
    <x v="861"/>
    <x v="0"/>
    <n v="2350000000000"/>
    <s v="Running Shoes"/>
    <n v="21100000000000"/>
    <n v="1"/>
    <n v="547.92999999999995"/>
    <n v="602.72299999999996"/>
    <n v="54.792999999999999"/>
  </r>
  <r>
    <s v="gid://shopify/LineItem/2153433956430"/>
    <n v="1513"/>
    <s v="United States"/>
    <s v="Raimund"/>
    <s v="Gateland"/>
    <x v="11"/>
    <n v="54948"/>
    <x v="337"/>
    <x v="0"/>
    <n v="5501"/>
    <x v="4144"/>
    <x v="0"/>
    <n v="1380000000000"/>
    <s v="Running Shoes"/>
    <n v="12400000000000"/>
    <n v="1"/>
    <n v="509.53"/>
    <n v="560.48299999999995"/>
    <n v="50.953000000000003"/>
  </r>
  <r>
    <s v="gid://shopify/LineItem/2158105526350"/>
    <n v="5236"/>
    <s v="United States"/>
    <s v="Vyky"/>
    <s v="De Moreno"/>
    <x v="14"/>
    <n v="16056"/>
    <x v="96"/>
    <x v="0"/>
    <n v="6021"/>
    <x v="4145"/>
    <x v="0"/>
    <n v="2350000000000"/>
    <s v="Running Shoes"/>
    <n v="21100000000000"/>
    <n v="1"/>
    <n v="509.53"/>
    <n v="560.48299999999995"/>
    <n v="50.953000000000003"/>
  </r>
  <r>
    <s v="gid://shopify/LineItem/2151758463054"/>
    <n v="378"/>
    <s v="United States"/>
    <s v="Marji"/>
    <s v="Rudham"/>
    <x v="11"/>
    <n v="4434"/>
    <x v="18"/>
    <x v="0"/>
    <n v="2335"/>
    <x v="233"/>
    <x v="0"/>
    <n v="1380000000000"/>
    <s v="Running Shoes"/>
    <n v="12400000000000"/>
    <n v="1"/>
    <n v="527.13"/>
    <n v="579.84299999999996"/>
    <n v="52.713000000000001"/>
  </r>
  <r>
    <s v="gid://shopify/LineItem/2156715606094"/>
    <n v="4126"/>
    <s v="United States"/>
    <s v="Adina"/>
    <s v="Benninger"/>
    <x v="0"/>
    <n v="20049"/>
    <x v="51"/>
    <x v="0"/>
    <n v="5218"/>
    <x v="4146"/>
    <x v="0"/>
    <n v="150000000000"/>
    <s v="Running Shoes"/>
    <n v="12400000000000"/>
    <n v="1"/>
    <n v="517.53"/>
    <n v="569.28300000000002"/>
    <n v="51.753"/>
  </r>
  <r>
    <s v="gid://shopify/LineItem/2154480762958"/>
    <n v="2271"/>
    <s v="United States"/>
    <s v="Clementia"/>
    <s v="Jickells"/>
    <x v="6"/>
    <n v="72667"/>
    <x v="274"/>
    <x v="0"/>
    <n v="3563"/>
    <x v="4147"/>
    <x v="0"/>
    <n v="6964678405"/>
    <s v="Running Shoes"/>
    <n v="24039302533"/>
    <n v="1"/>
    <n v="585.13"/>
    <n v="643.64300000000003"/>
    <n v="58.512999999999998"/>
  </r>
  <r>
    <s v="gid://shopify/LineItem/2160428089422"/>
    <n v="6593"/>
    <s v="United States"/>
    <s v="Arleen"/>
    <s v="McPeeters"/>
    <x v="15"/>
    <n v="42817"/>
    <x v="48"/>
    <x v="0"/>
    <n v="6077"/>
    <x v="3112"/>
    <x v="0"/>
    <n v="1380000000000"/>
    <s v="Running Shoes"/>
    <n v="12400000000000"/>
    <n v="1"/>
    <n v="507.13"/>
    <n v="557.84299999999996"/>
    <n v="50.713000000000001"/>
  </r>
  <r>
    <s v="gid://shopify/LineItem/2161171038286"/>
    <n v="7207"/>
    <s v="United States"/>
    <s v="Luise"/>
    <s v="Rickeard"/>
    <x v="6"/>
    <n v="12535"/>
    <x v="72"/>
    <x v="0"/>
    <n v="1302"/>
    <x v="4148"/>
    <x v="0"/>
    <n v="1380000000000"/>
    <s v="Running Shoes"/>
    <n v="12400000000000"/>
    <n v="1"/>
    <n v="527.13"/>
    <n v="579.84299999999996"/>
    <n v="52.713000000000001"/>
  </r>
  <r>
    <s v="gid://shopify/LineItem/2160660414542"/>
    <n v="6804"/>
    <s v="United States"/>
    <s v="Eolanda"/>
    <s v="Sirmond"/>
    <x v="6"/>
    <n v="31407"/>
    <x v="228"/>
    <x v="0"/>
    <n v="502"/>
    <x v="2508"/>
    <x v="0"/>
    <n v="1380000000000"/>
    <s v="Running Shoes"/>
    <n v="12400000000000"/>
    <n v="1"/>
    <n v="509.53"/>
    <n v="560.48299999999995"/>
    <n v="50.953000000000003"/>
  </r>
  <r>
    <s v="gid://shopify/LineItem/2159826403406"/>
    <n v="6190"/>
    <s v="United States"/>
    <s v="Lotta"/>
    <s v="Jagger"/>
    <x v="11"/>
    <n v="40346"/>
    <x v="234"/>
    <x v="0"/>
    <n v="724"/>
    <x v="4149"/>
    <x v="0"/>
    <n v="150000000000"/>
    <s v="Running Shoes"/>
    <n v="1470000000000"/>
    <n v="1"/>
    <n v="537.13"/>
    <n v="590.84299999999996"/>
    <n v="53.713000000000001"/>
  </r>
  <r>
    <s v="gid://shopify/LineItem/2157761134670"/>
    <n v="4984"/>
    <s v="United States"/>
    <s v="Georgeanne"/>
    <s v="Haffard"/>
    <x v="34"/>
    <n v="23353"/>
    <x v="116"/>
    <x v="0"/>
    <n v="804"/>
    <x v="3312"/>
    <x v="0"/>
    <n v="1380000000000"/>
    <s v="Running Shoes"/>
    <n v="12400000000000"/>
    <n v="1"/>
    <n v="537.13"/>
    <n v="590.84299999999996"/>
    <n v="53.713000000000001"/>
  </r>
  <r>
    <s v="gid://shopify/LineItem/2157653295182"/>
    <n v="4901"/>
    <s v="United States"/>
    <s v="Ollie"/>
    <s v="Chicken"/>
    <x v="2"/>
    <n v="99679"/>
    <x v="305"/>
    <x v="0"/>
    <n v="4642"/>
    <x v="1464"/>
    <x v="0"/>
    <n v="2350000000000"/>
    <s v="Running Shoes"/>
    <n v="21100000000000"/>
    <n v="1"/>
    <n v="527.13"/>
    <n v="579.84299999999996"/>
    <n v="52.713000000000001"/>
  </r>
  <r>
    <s v="gid://shopify/LineItem/2153184460878"/>
    <n v="1301"/>
    <s v="United States"/>
    <s v="Harriett"/>
    <s v="Petyankin"/>
    <x v="28"/>
    <n v="25338"/>
    <x v="118"/>
    <x v="0"/>
    <n v="3852"/>
    <x v="2361"/>
    <x v="0"/>
    <n v="1380000000000"/>
    <s v="Running Shoes"/>
    <n v="12400000000000"/>
    <n v="1"/>
    <n v="527.13"/>
    <n v="579.84299999999996"/>
    <n v="52.713000000000001"/>
  </r>
  <r>
    <s v="gid://shopify/LineItem/2155322736718"/>
    <n v="3130"/>
    <s v="United States"/>
    <s v="Andrej"/>
    <s v="Nussgen"/>
    <x v="0"/>
    <n v="47272"/>
    <x v="103"/>
    <x v="0"/>
    <n v="25"/>
    <x v="2492"/>
    <x v="0"/>
    <n v="1380000000000"/>
    <s v="Running Shoes"/>
    <n v="12400000000000"/>
    <n v="1"/>
    <n v="527.13"/>
    <n v="579.84299999999996"/>
    <n v="52.713000000000001"/>
  </r>
  <r>
    <s v="gid://shopify/LineItem/2156253970510"/>
    <n v="3769"/>
    <s v="United States"/>
    <s v="Jan"/>
    <s v="Guest"/>
    <x v="0"/>
    <n v="77937"/>
    <x v="2"/>
    <x v="0"/>
    <n v="1335"/>
    <x v="3317"/>
    <x v="0"/>
    <n v="1380000000000"/>
    <s v="Running Shoes"/>
    <n v="12400000000000"/>
    <n v="1"/>
    <n v="527.13"/>
    <n v="579.84299999999996"/>
    <n v="52.713000000000001"/>
  </r>
  <r>
    <s v="gid://shopify/LineItem/2160416292942"/>
    <n v="6582"/>
    <s v="United States"/>
    <s v="Christalle"/>
    <s v="Macourek"/>
    <x v="0"/>
    <n v="4604"/>
    <x v="190"/>
    <x v="0"/>
    <n v="4456"/>
    <x v="4150"/>
    <x v="0"/>
    <n v="6964678405"/>
    <s v="Running Shoes"/>
    <n v="24039302981"/>
    <n v="1"/>
    <n v="548.63"/>
    <n v="603.49300000000005"/>
    <n v="54.863"/>
  </r>
  <r>
    <s v="gid://shopify/LineItem/2154759553102"/>
    <n v="2583"/>
    <s v="United States"/>
    <s v="Dilan"/>
    <s v="Oles"/>
    <x v="26"/>
    <n v="33182"/>
    <x v="55"/>
    <x v="0"/>
    <n v="2175"/>
    <x v="980"/>
    <x v="0"/>
    <n v="1380000000000"/>
    <s v="Running Shoes"/>
    <n v="12600000000000"/>
    <n v="1"/>
    <n v="509.53"/>
    <n v="560.48299999999995"/>
    <n v="50.953000000000003"/>
  </r>
  <r>
    <s v="gid://shopify/LineItem/2157872250958"/>
    <n v="5066"/>
    <s v="United States"/>
    <s v="Bat"/>
    <s v="Saldler"/>
    <x v="22"/>
    <n v="47436"/>
    <x v="170"/>
    <x v="0"/>
    <n v="5356"/>
    <x v="4151"/>
    <x v="0"/>
    <n v="150000000000"/>
    <s v="Running Shoes"/>
    <n v="1470000000000"/>
    <n v="1"/>
    <n v="493.53"/>
    <n v="542.88300000000004"/>
    <n v="49.353000000000002"/>
  </r>
  <r>
    <s v="gid://shopify/LineItem/2153707012174"/>
    <n v="1773"/>
    <s v="United States"/>
    <s v="Sandro"/>
    <s v="Lemoir"/>
    <x v="6"/>
    <n v="59471"/>
    <x v="393"/>
    <x v="0"/>
    <n v="1919"/>
    <x v="2007"/>
    <x v="0"/>
    <n v="150000000000"/>
    <s v="Running Shoes"/>
    <n v="1470000000000"/>
    <n v="1"/>
    <n v="517.53"/>
    <n v="569.28300000000002"/>
    <n v="51.753"/>
  </r>
  <r>
    <s v="gid://shopify/LineItem/2156991381582"/>
    <n v="4198"/>
    <s v="United States"/>
    <s v="Haroun"/>
    <s v="Penton"/>
    <x v="7"/>
    <n v="66060"/>
    <x v="239"/>
    <x v="0"/>
    <n v="5101"/>
    <x v="4152"/>
    <x v="0"/>
    <n v="1380000000000"/>
    <s v="Running Shoes"/>
    <n v="12400000000000"/>
    <n v="1"/>
    <n v="595.92999999999995"/>
    <n v="655.52300000000002"/>
    <n v="59.593000000000004"/>
  </r>
  <r>
    <s v="gid://shopify/LineItem/2151529611342"/>
    <n v="178"/>
    <s v="United States"/>
    <s v="Darci"/>
    <s v="Izzatt"/>
    <x v="31"/>
    <n v="92509"/>
    <x v="144"/>
    <x v="0"/>
    <n v="4863"/>
    <x v="4153"/>
    <x v="0"/>
    <n v="1380000000000"/>
    <s v="Running Shoes"/>
    <n v="12400000000000"/>
    <n v="1"/>
    <n v="527.13"/>
    <n v="579.84299999999996"/>
    <n v="52.713000000000001"/>
  </r>
  <r>
    <s v="gid://shopify/LineItem/2153625157710"/>
    <n v="1690"/>
    <s v="United States"/>
    <s v="Lorrayne"/>
    <s v="Gurney"/>
    <x v="6"/>
    <n v="62839"/>
    <x v="66"/>
    <x v="0"/>
    <n v="139"/>
    <x v="3463"/>
    <x v="0"/>
    <n v="150000000000"/>
    <s v="Running Shoes"/>
    <n v="1470000000000"/>
    <n v="1"/>
    <n v="517.53"/>
    <n v="569.28300000000002"/>
    <n v="51.753"/>
  </r>
  <r>
    <s v="gid://shopify/LineItem/2153985179726"/>
    <n v="1987"/>
    <s v="United States"/>
    <s v="Elbertine"/>
    <s v="Guess"/>
    <x v="20"/>
    <n v="8650"/>
    <x v="417"/>
    <x v="0"/>
    <n v="3010"/>
    <x v="4154"/>
    <x v="0"/>
    <n v="1380000000000"/>
    <s v="Running Shoes"/>
    <n v="12400000000000"/>
    <n v="1"/>
    <n v="509.53"/>
    <n v="560.48299999999995"/>
    <n v="50.953000000000003"/>
  </r>
  <r>
    <s v="gid://shopify/LineItem/2160406200398"/>
    <n v="6575"/>
    <s v="United States"/>
    <s v="Valry"/>
    <s v="Ackermann"/>
    <x v="20"/>
    <n v="97807"/>
    <x v="42"/>
    <x v="0"/>
    <n v="5516"/>
    <x v="2286"/>
    <x v="0"/>
    <n v="1380000000000"/>
    <s v="Running Shoes"/>
    <n v="12400000000000"/>
    <n v="1"/>
    <n v="509.53"/>
    <n v="560.48299999999995"/>
    <n v="50.953000000000003"/>
  </r>
  <r>
    <s v="gid://shopify/LineItem/2160197828686"/>
    <n v="6321"/>
    <s v="United States"/>
    <s v="Storm"/>
    <s v="Cathenod"/>
    <x v="15"/>
    <n v="43011"/>
    <x v="48"/>
    <x v="0"/>
    <n v="5508"/>
    <x v="1934"/>
    <x v="0"/>
    <n v="150000000000"/>
    <s v="Running Shoes"/>
    <n v="1470000000000"/>
    <n v="1"/>
    <n v="493.53"/>
    <n v="542.88300000000004"/>
    <n v="49.353000000000002"/>
  </r>
  <r>
    <s v="gid://shopify/LineItem/2155863212110"/>
    <n v="3436"/>
    <s v="United States"/>
    <s v="Aldo"/>
    <s v="Kubik"/>
    <x v="24"/>
    <n v="52837"/>
    <x v="50"/>
    <x v="0"/>
    <n v="3006"/>
    <x v="2499"/>
    <x v="0"/>
    <n v="150000000000"/>
    <s v="Running Shoes"/>
    <n v="1470000000000"/>
    <n v="1"/>
    <n v="517.53"/>
    <n v="569.28300000000002"/>
    <n v="51.753"/>
  </r>
  <r>
    <s v="gid://shopify/LineItem/2160709599310"/>
    <n v="6852"/>
    <s v="United States"/>
    <s v="Alfie"/>
    <s v="Oxbury"/>
    <x v="25"/>
    <n v="29179"/>
    <x v="328"/>
    <x v="0"/>
    <n v="5466"/>
    <x v="3420"/>
    <x v="0"/>
    <n v="150000000000"/>
    <s v="Running Shoes"/>
    <n v="1470000000000"/>
    <n v="1"/>
    <n v="537.13"/>
    <n v="590.84299999999996"/>
    <n v="53.713000000000001"/>
  </r>
  <r>
    <s v="gid://shopify/LineItem/2156004311118"/>
    <n v="3556"/>
    <s v="United States"/>
    <s v="Lira"/>
    <s v="Posse"/>
    <x v="2"/>
    <n v="18130"/>
    <x v="108"/>
    <x v="0"/>
    <n v="2992"/>
    <x v="1141"/>
    <x v="0"/>
    <n v="1380000000000"/>
    <s v="Running Shoes"/>
    <n v="12400000000000"/>
    <n v="1"/>
    <n v="507.13"/>
    <n v="557.84299999999996"/>
    <n v="50.713000000000001"/>
  </r>
  <r>
    <s v="gid://shopify/LineItem/2161246142542"/>
    <n v="7279"/>
    <s v="United States"/>
    <s v="Madella"/>
    <s v="Foulstone"/>
    <x v="2"/>
    <n v="28637"/>
    <x v="31"/>
    <x v="0"/>
    <n v="3451"/>
    <x v="717"/>
    <x v="0"/>
    <n v="1380000000000"/>
    <s v="Running Shoes"/>
    <n v="12400000000000"/>
    <n v="1"/>
    <n v="509.53"/>
    <n v="560.48299999999995"/>
    <n v="50.953000000000003"/>
  </r>
  <r>
    <s v="gid://shopify/LineItem/2153705898062"/>
    <n v="1771"/>
    <s v="United States"/>
    <s v="Shaylyn"/>
    <s v="De La Haye"/>
    <x v="0"/>
    <n v="86423"/>
    <x v="97"/>
    <x v="0"/>
    <n v="866"/>
    <x v="4155"/>
    <x v="0"/>
    <n v="162000000000"/>
    <s v="Running Shoes"/>
    <n v="1560000000000"/>
    <n v="1"/>
    <n v="493.53"/>
    <n v="542.88300000000004"/>
    <n v="49.353000000000002"/>
  </r>
  <r>
    <s v="gid://shopify/LineItem/2154561830990"/>
    <n v="2372"/>
    <s v="United States"/>
    <s v="Coretta"/>
    <s v="Fardell"/>
    <x v="17"/>
    <n v="72142"/>
    <x v="323"/>
    <x v="0"/>
    <n v="6270"/>
    <x v="3302"/>
    <x v="0"/>
    <n v="150000000000"/>
    <s v="Running Shoes"/>
    <n v="1470000000000"/>
    <n v="1"/>
    <n v="493.53"/>
    <n v="542.88300000000004"/>
    <n v="49.353000000000002"/>
  </r>
  <r>
    <s v="gid://shopify/LineItem/2160467542094"/>
    <n v="6636"/>
    <s v="United States"/>
    <s v="Tessi"/>
    <s v="Yukhin"/>
    <x v="28"/>
    <n v="96442"/>
    <x v="118"/>
    <x v="0"/>
    <n v="665"/>
    <x v="1342"/>
    <x v="0"/>
    <n v="1380000000000"/>
    <s v="Running Shoes"/>
    <n v="12400000000000"/>
    <n v="1"/>
    <n v="571.92999999999995"/>
    <n v="629.12300000000005"/>
    <n v="57.192999999999998"/>
  </r>
  <r>
    <s v="gid://shopify/LineItem/2151658192974"/>
    <n v="300"/>
    <s v="United States"/>
    <s v="Frannie"/>
    <s v="Baffin"/>
    <x v="5"/>
    <n v="10653"/>
    <x v="76"/>
    <x v="0"/>
    <n v="5425"/>
    <x v="1064"/>
    <x v="0"/>
    <n v="150000000000"/>
    <s v="Running Shoes"/>
    <n v="1470000000000"/>
    <n v="1"/>
    <n v="537.13"/>
    <n v="590.84299999999996"/>
    <n v="53.713000000000001"/>
  </r>
  <r>
    <s v="gid://shopify/LineItem/2154938597454"/>
    <n v="2759"/>
    <s v="United States"/>
    <s v="Odetta"/>
    <s v="Irving"/>
    <x v="17"/>
    <n v="57764"/>
    <x v="38"/>
    <x v="0"/>
    <n v="206"/>
    <x v="4156"/>
    <x v="0"/>
    <n v="1380000000000"/>
    <s v="Running Shoes"/>
    <n v="12400000000000"/>
    <n v="1"/>
    <n v="527.13"/>
    <n v="579.84299999999996"/>
    <n v="52.713000000000001"/>
  </r>
  <r>
    <s v="gid://shopify/LineItem/2161124474958"/>
    <n v="7168"/>
    <s v="United States"/>
    <s v="Cora"/>
    <s v="Studd"/>
    <x v="6"/>
    <n v="12363"/>
    <x v="66"/>
    <x v="0"/>
    <n v="4289"/>
    <x v="4157"/>
    <x v="0"/>
    <n v="1380000000000"/>
    <s v="Running Shoes"/>
    <n v="12400000000000"/>
    <n v="1"/>
    <n v="527.13"/>
    <n v="579.84299999999996"/>
    <n v="52.713000000000001"/>
  </r>
  <r>
    <s v="gid://shopify/LineItem/2154425778254"/>
    <n v="2208"/>
    <s v="United States"/>
    <s v="Pippa"/>
    <s v="Elcoate"/>
    <x v="1"/>
    <n v="84845"/>
    <x v="27"/>
    <x v="0"/>
    <n v="2400"/>
    <x v="4158"/>
    <x v="0"/>
    <n v="162000000000"/>
    <s v="Running Shoes"/>
    <n v="1550000000000"/>
    <n v="1"/>
    <n v="571.92999999999995"/>
    <n v="629.12300000000005"/>
    <n v="57.192999999999998"/>
  </r>
  <r>
    <s v="gid://shopify/LineItem/2152296775758"/>
    <n v="763"/>
    <s v="United States"/>
    <s v="Karina"/>
    <s v="Towhey"/>
    <x v="39"/>
    <n v="68562"/>
    <x v="158"/>
    <x v="0"/>
    <n v="389"/>
    <x v="4159"/>
    <x v="0"/>
    <n v="150000000000"/>
    <s v="Running Shoes"/>
    <n v="1470000000000"/>
    <n v="1"/>
    <n v="537.13"/>
    <n v="590.84299999999996"/>
    <n v="53.713000000000001"/>
  </r>
  <r>
    <s v="gid://shopify/LineItem/2153209593934"/>
    <n v="1324"/>
    <s v="United States"/>
    <s v="Diann"/>
    <s v="Benettelli"/>
    <x v="11"/>
    <n v="59544"/>
    <x v="18"/>
    <x v="0"/>
    <n v="1711"/>
    <x v="941"/>
    <x v="0"/>
    <n v="150000000000"/>
    <s v="Running Shoes"/>
    <n v="1470000000000"/>
    <n v="1"/>
    <n v="537.13"/>
    <n v="590.84299999999996"/>
    <n v="53.713000000000001"/>
  </r>
  <r>
    <s v="gid://shopify/LineItem/2160733323342"/>
    <n v="6873"/>
    <s v="United States"/>
    <s v="Karoly"/>
    <s v="Agdahl"/>
    <x v="33"/>
    <n v="45665"/>
    <x v="345"/>
    <x v="0"/>
    <n v="1244"/>
    <x v="4160"/>
    <x v="0"/>
    <n v="150000000000"/>
    <s v="Running Shoes"/>
    <n v="1470000000000"/>
    <n v="1"/>
    <n v="537.13"/>
    <n v="590.84299999999996"/>
    <n v="53.713000000000001"/>
  </r>
  <r>
    <s v="gid://shopify/LineItem/2157639598158"/>
    <n v="4889"/>
    <s v="United States"/>
    <s v="Normy"/>
    <s v="Swales"/>
    <x v="2"/>
    <n v="14815"/>
    <x v="82"/>
    <x v="0"/>
    <n v="1320"/>
    <x v="4161"/>
    <x v="0"/>
    <n v="150000000000"/>
    <s v="Running Shoes"/>
    <n v="12500000000000"/>
    <n v="1"/>
    <n v="507.13"/>
    <n v="557.84299999999996"/>
    <n v="50.713000000000001"/>
  </r>
  <r>
    <s v="gid://shopify/LineItem/2157127237710"/>
    <n v="4407"/>
    <s v="United States"/>
    <s v="Ilaire"/>
    <s v="Brion"/>
    <x v="3"/>
    <n v="30283"/>
    <x v="303"/>
    <x v="0"/>
    <n v="6431"/>
    <x v="43"/>
    <x v="0"/>
    <n v="1380000000000"/>
    <s v="Running Shoes"/>
    <n v="12400000000000"/>
    <n v="1"/>
    <n v="527.13"/>
    <n v="579.84299999999996"/>
    <n v="52.713000000000001"/>
  </r>
  <r>
    <s v="gid://shopify/LineItem/2156557140046"/>
    <n v="4019"/>
    <s v="United States"/>
    <s v="Roslyn"/>
    <s v="Baulch"/>
    <x v="11"/>
    <n v="40450"/>
    <x v="18"/>
    <x v="0"/>
    <n v="3962"/>
    <x v="4162"/>
    <x v="0"/>
    <n v="1380000000000"/>
    <s v="Running Shoes"/>
    <n v="12400000000000"/>
    <n v="1"/>
    <n v="509.53"/>
    <n v="560.48299999999995"/>
    <n v="50.953000000000003"/>
  </r>
  <r>
    <s v="gid://shopify/LineItem/2154883481678"/>
    <n v="2695"/>
    <s v="United States"/>
    <s v="Abbot"/>
    <s v="Cockhill"/>
    <x v="25"/>
    <n v="28758"/>
    <x v="105"/>
    <x v="0"/>
    <n v="5824"/>
    <x v="4163"/>
    <x v="0"/>
    <n v="150000000000"/>
    <s v="Running Shoes"/>
    <n v="1470000000000"/>
    <n v="1"/>
    <n v="507.13"/>
    <n v="557.84299999999996"/>
    <n v="50.713000000000001"/>
  </r>
  <r>
    <s v="gid://shopify/LineItem/2156315443278"/>
    <n v="3809"/>
    <s v="United States"/>
    <s v="Gray"/>
    <s v="Somner"/>
    <x v="31"/>
    <n v="67018"/>
    <x v="74"/>
    <x v="0"/>
    <n v="873"/>
    <x v="4164"/>
    <x v="0"/>
    <n v="150000000000"/>
    <s v="Running Shoes"/>
    <n v="1470000000000"/>
    <n v="1"/>
    <n v="507.13"/>
    <n v="557.84299999999996"/>
    <n v="50.713000000000001"/>
  </r>
  <r>
    <s v="gid://shopify/LineItem/2155754356814"/>
    <n v="3327"/>
    <s v="United States"/>
    <s v="Starlene"/>
    <s v="Musterd"/>
    <x v="2"/>
    <n v="11731"/>
    <x v="197"/>
    <x v="0"/>
    <n v="3987"/>
    <x v="4165"/>
    <x v="0"/>
    <n v="150000000000"/>
    <s v="Running Shoes"/>
    <n v="1470000000000"/>
    <n v="1"/>
    <n v="595.92999999999995"/>
    <n v="655.52300000000002"/>
    <n v="59.593000000000004"/>
  </r>
  <r>
    <s v="gid://shopify/LineItem/2152181301326"/>
    <n v="702"/>
    <s v="United States"/>
    <s v="Natasha"/>
    <s v="Innocent"/>
    <x v="18"/>
    <n v="61193"/>
    <x v="39"/>
    <x v="0"/>
    <n v="2592"/>
    <x v="4166"/>
    <x v="0"/>
    <n v="150000000000"/>
    <s v="Running Shoes"/>
    <n v="1470000000000"/>
    <n v="1"/>
    <n v="512.63"/>
    <n v="563.89300000000003"/>
    <n v="51.262999999999998"/>
  </r>
  <r>
    <s v="gid://shopify/LineItem/2156419186766"/>
    <n v="3900"/>
    <s v="United States"/>
    <s v="Pollyanna"/>
    <s v="Dabnot"/>
    <x v="11"/>
    <n v="49986"/>
    <x v="18"/>
    <x v="0"/>
    <n v="3274"/>
    <x v="4062"/>
    <x v="0"/>
    <n v="162000000000"/>
    <s v="Running Shoes"/>
    <n v="1560000000000"/>
    <n v="1"/>
    <n v="493.53"/>
    <n v="542.88300000000004"/>
    <n v="49.353000000000002"/>
  </r>
  <r>
    <s v="gid://shopify/LineItem/2160483500110"/>
    <n v="6655"/>
    <s v="United States"/>
    <s v="Daven"/>
    <s v="Marples"/>
    <x v="14"/>
    <n v="42967"/>
    <x v="35"/>
    <x v="0"/>
    <n v="5124"/>
    <x v="4167"/>
    <x v="0"/>
    <n v="150000000000"/>
    <s v="Running Shoes"/>
    <n v="1470000000000"/>
    <n v="1"/>
    <n v="507.13"/>
    <n v="557.84299999999996"/>
    <n v="50.713000000000001"/>
  </r>
  <r>
    <s v="gid://shopify/LineItem/2158862827598"/>
    <n v="5546"/>
    <s v="United States"/>
    <s v="Rodney"/>
    <s v="Roch"/>
    <x v="6"/>
    <n v="53932"/>
    <x v="9"/>
    <x v="0"/>
    <n v="5019"/>
    <x v="4168"/>
    <x v="0"/>
    <n v="150000000000"/>
    <s v="Running Shoes"/>
    <n v="1470000000000"/>
    <n v="1"/>
    <n v="537.13"/>
    <n v="590.84299999999996"/>
    <n v="53.713000000000001"/>
  </r>
  <r>
    <s v="gid://shopify/LineItem/2161427611726"/>
    <n v="7384"/>
    <s v="United States"/>
    <s v="Torey"/>
    <s v="Hatterslay"/>
    <x v="37"/>
    <n v="50298"/>
    <x v="193"/>
    <x v="0"/>
    <n v="1965"/>
    <x v="4169"/>
    <x v="0"/>
    <n v="150000000000"/>
    <s v="Running Shoes"/>
    <n v="1470000000000"/>
    <n v="1"/>
    <n v="537.13"/>
    <n v="590.84299999999996"/>
    <n v="53.713000000000001"/>
  </r>
  <r>
    <s v="gid://shopify/LineItem/2154340221006"/>
    <n v="2088"/>
    <s v="United States"/>
    <s v="Indira"/>
    <s v="Ivankin"/>
    <x v="25"/>
    <n v="98322"/>
    <x v="52"/>
    <x v="0"/>
    <n v="4916"/>
    <x v="2568"/>
    <x v="0"/>
    <n v="150000000000"/>
    <s v="Running Shoes"/>
    <n v="1470000000000"/>
    <n v="1"/>
    <n v="537.13"/>
    <n v="590.84299999999996"/>
    <n v="53.713000000000001"/>
  </r>
  <r>
    <s v="gid://shopify/LineItem/2154959568974"/>
    <n v="2781"/>
    <s v="United States"/>
    <s v="Bette"/>
    <s v="Sambath"/>
    <x v="1"/>
    <n v="91143"/>
    <x v="1"/>
    <x v="0"/>
    <n v="568"/>
    <x v="3822"/>
    <x v="0"/>
    <n v="150000000000"/>
    <s v="Running Shoes"/>
    <n v="1470000000000"/>
    <n v="1"/>
    <n v="537.13"/>
    <n v="590.84299999999996"/>
    <n v="53.713000000000001"/>
  </r>
  <r>
    <s v="gid://shopify/LineItem/2155928322126"/>
    <n v="3499"/>
    <s v="United States"/>
    <s v="Xylia"/>
    <s v="Rockhall"/>
    <x v="0"/>
    <n v="45258"/>
    <x v="85"/>
    <x v="0"/>
    <n v="5422"/>
    <x v="4170"/>
    <x v="0"/>
    <n v="162000000000"/>
    <s v="Running Shoes"/>
    <n v="1550000000000"/>
    <n v="1"/>
    <n v="507.13"/>
    <n v="557.84299999999996"/>
    <n v="50.713000000000001"/>
  </r>
  <r>
    <s v="gid://shopify/LineItem/2160261759054"/>
    <n v="6420"/>
    <s v="United States"/>
    <s v="Thorstein"/>
    <s v="McQuie"/>
    <x v="37"/>
    <n v="59174"/>
    <x v="193"/>
    <x v="0"/>
    <n v="10"/>
    <x v="1667"/>
    <x v="0"/>
    <n v="1410000000000"/>
    <s v="Running Shoes"/>
    <n v="12500000000000"/>
    <n v="1"/>
    <n v="517.53"/>
    <n v="569.28300000000002"/>
    <n v="51.753"/>
  </r>
  <r>
    <s v="gid://shopify/LineItem/2157788921934"/>
    <n v="4998"/>
    <s v="United States"/>
    <s v="Corby"/>
    <s v="Gillaspy"/>
    <x v="33"/>
    <n v="32126"/>
    <x v="119"/>
    <x v="0"/>
    <n v="5740"/>
    <x v="4171"/>
    <x v="0"/>
    <n v="1410000000000"/>
    <s v="Running Shoes"/>
    <n v="12500000000000"/>
    <n v="1"/>
    <n v="537.13"/>
    <n v="590.84299999999996"/>
    <n v="53.713000000000001"/>
  </r>
  <r>
    <s v="gid://shopify/LineItem/2152529756238"/>
    <n v="903"/>
    <s v="United States"/>
    <s v="Holly"/>
    <s v="Domesday"/>
    <x v="2"/>
    <n v="706"/>
    <x v="208"/>
    <x v="0"/>
    <n v="6320"/>
    <x v="4172"/>
    <x v="0"/>
    <n v="1410000000000"/>
    <s v="Running Shoes"/>
    <n v="12500000000000"/>
    <n v="1"/>
    <n v="537.13"/>
    <n v="590.84299999999996"/>
    <n v="53.713000000000001"/>
  </r>
  <r>
    <s v="gid://shopify/LineItem/2157924450382"/>
    <n v="5107"/>
    <s v="United States"/>
    <s v="Stacey"/>
    <s v="Matuschek"/>
    <x v="19"/>
    <n v="94540"/>
    <x v="40"/>
    <x v="0"/>
    <n v="2078"/>
    <x v="2965"/>
    <x v="0"/>
    <n v="1410000000000"/>
    <s v="Running Shoes"/>
    <n v="12500000000000"/>
    <n v="1"/>
    <n v="537.13"/>
    <n v="590.84299999999996"/>
    <n v="53.713000000000001"/>
  </r>
  <r>
    <s v="gid://shopify/LineItem/2153886974030"/>
    <n v="1926"/>
    <s v="United States"/>
    <s v="Doretta"/>
    <s v="Sheahan"/>
    <x v="2"/>
    <n v="88123"/>
    <x v="31"/>
    <x v="0"/>
    <n v="2388"/>
    <x v="3879"/>
    <x v="0"/>
    <n v="1410000000000"/>
    <s v="Running Shoes"/>
    <n v="12500000000000"/>
    <n v="1"/>
    <n v="517.53"/>
    <n v="569.28300000000002"/>
    <n v="51.753"/>
  </r>
  <r>
    <s v="gid://shopify/LineItem/2159118516302"/>
    <n v="5724"/>
    <s v="United States"/>
    <s v="Dorian"/>
    <s v="Harower"/>
    <x v="2"/>
    <n v="72226"/>
    <x v="197"/>
    <x v="0"/>
    <n v="4005"/>
    <x v="4173"/>
    <x v="0"/>
    <n v="150000000000"/>
    <s v="Running Shoes"/>
    <n v="1470000000000"/>
    <n v="1"/>
    <n v="537.13"/>
    <n v="590.84299999999996"/>
    <n v="53.713000000000001"/>
  </r>
  <r>
    <s v="gid://shopify/LineItem/2157119176782"/>
    <n v="4399"/>
    <s v="United States"/>
    <s v="Cyrus"/>
    <s v="Lockie"/>
    <x v="2"/>
    <n v="3736"/>
    <x v="22"/>
    <x v="0"/>
    <n v="5131"/>
    <x v="2655"/>
    <x v="0"/>
    <n v="2350000000000"/>
    <s v="Running Shoes"/>
    <n v="21100000000000"/>
    <n v="1"/>
    <n v="537.13"/>
    <n v="590.84299999999996"/>
    <n v="53.713000000000001"/>
  </r>
  <r>
    <s v="gid://shopify/LineItem/2151444840526"/>
    <n v="100"/>
    <s v="United States"/>
    <s v="Georgine"/>
    <s v="Lamps"/>
    <x v="0"/>
    <n v="58132"/>
    <x v="97"/>
    <x v="0"/>
    <n v="3507"/>
    <x v="4174"/>
    <x v="0"/>
    <n v="1410000000000"/>
    <s v="Running Shoes"/>
    <n v="12500000000000"/>
    <n v="1"/>
    <n v="665.13"/>
    <n v="731.64300000000003"/>
    <n v="66.513000000000005"/>
  </r>
  <r>
    <s v="gid://shopify/LineItem/2152948465742"/>
    <n v="1068"/>
    <s v="United States"/>
    <s v="Xavier"/>
    <s v="McGuigan"/>
    <x v="18"/>
    <n v="29319"/>
    <x v="444"/>
    <x v="0"/>
    <n v="1428"/>
    <x v="4175"/>
    <x v="0"/>
    <n v="1410000000000"/>
    <s v="Running Shoes"/>
    <n v="12500000000000"/>
    <n v="1"/>
    <n v="537.13"/>
    <n v="590.84299999999996"/>
    <n v="53.713000000000001"/>
  </r>
  <r>
    <s v="gid://shopify/LineItem/2160310026318"/>
    <n v="6479"/>
    <s v="United States"/>
    <s v="Irma"/>
    <s v="Cornu"/>
    <x v="18"/>
    <n v="39959"/>
    <x v="39"/>
    <x v="0"/>
    <n v="883"/>
    <x v="1753"/>
    <x v="0"/>
    <n v="150000000000"/>
    <s v="Running Shoes"/>
    <n v="1470000000000"/>
    <n v="1"/>
    <n v="659.63"/>
    <n v="725.59299999999996"/>
    <n v="65.962999999999994"/>
  </r>
  <r>
    <s v="gid://shopify/LineItem/2158491107406"/>
    <n v="5345"/>
    <s v="United States"/>
    <s v="Chet"/>
    <s v="Gerhts"/>
    <x v="30"/>
    <n v="58766"/>
    <x v="71"/>
    <x v="0"/>
    <n v="527"/>
    <x v="4176"/>
    <x v="0"/>
    <n v="2350000000000"/>
    <s v="Running Shoes"/>
    <n v="21100000000000"/>
    <n v="1"/>
    <n v="537.13"/>
    <n v="590.84299999999996"/>
    <n v="53.713000000000001"/>
  </r>
  <r>
    <s v="gid://shopify/LineItem/2160666705998"/>
    <n v="6807"/>
    <s v="United States"/>
    <s v="Patten"/>
    <s v="Pahl"/>
    <x v="15"/>
    <n v="86264"/>
    <x v="91"/>
    <x v="0"/>
    <n v="4290"/>
    <x v="4129"/>
    <x v="0"/>
    <n v="150000000000"/>
    <s v="Running Shoes"/>
    <n v="1470000000000"/>
    <n v="1"/>
    <n v="537.13"/>
    <n v="590.84299999999996"/>
    <n v="53.713000000000001"/>
  </r>
  <r>
    <s v="gid://shopify/LineItem/2156979290190"/>
    <n v="4187"/>
    <s v="United States"/>
    <s v="Hesther"/>
    <s v="Kenderdine"/>
    <x v="11"/>
    <n v="18918"/>
    <x v="234"/>
    <x v="0"/>
    <n v="373"/>
    <x v="2591"/>
    <x v="0"/>
    <n v="150000000000"/>
    <s v="Running Shoes"/>
    <n v="1470000000000"/>
    <n v="1"/>
    <n v="537.13"/>
    <n v="590.84299999999996"/>
    <n v="53.713000000000001"/>
  </r>
  <r>
    <s v="gid://shopify/LineItem/2157477527630"/>
    <n v="4754"/>
    <s v="United States"/>
    <s v="Thorin"/>
    <s v="Rhyme"/>
    <x v="8"/>
    <n v="78733"/>
    <x v="90"/>
    <x v="0"/>
    <n v="93"/>
    <x v="4177"/>
    <x v="0"/>
    <n v="150000000000"/>
    <s v="Running Shoes"/>
    <n v="1470000000000"/>
    <n v="1"/>
    <n v="537.13"/>
    <n v="590.84299999999996"/>
    <n v="53.713000000000001"/>
  </r>
  <r>
    <s v="gid://shopify/LineItem/2156631392334"/>
    <n v="4063"/>
    <s v="United States"/>
    <s v="Mose"/>
    <s v="Aspenlon"/>
    <x v="11"/>
    <n v="53376"/>
    <x v="439"/>
    <x v="0"/>
    <n v="3968"/>
    <x v="1800"/>
    <x v="0"/>
    <n v="150000000000"/>
    <s v="Running Shoes"/>
    <n v="1470000000000"/>
    <n v="1"/>
    <n v="517.53"/>
    <n v="569.28300000000002"/>
    <n v="51.753"/>
  </r>
  <r>
    <s v="gid://shopify/LineItem/2160417964110"/>
    <n v="6583"/>
    <s v="United States"/>
    <s v="Brande"/>
    <s v="Knappe"/>
    <x v="38"/>
    <n v="35549"/>
    <x v="410"/>
    <x v="0"/>
    <n v="2148"/>
    <x v="1993"/>
    <x v="0"/>
    <n v="150000000000"/>
    <s v="Running Shoes"/>
    <n v="1470000000000"/>
    <n v="1"/>
    <n v="517.53"/>
    <n v="569.28300000000002"/>
    <n v="51.753"/>
  </r>
  <r>
    <s v="gid://shopify/LineItem/2155175542862"/>
    <n v="3010"/>
    <s v="United States"/>
    <s v="Kerstin"/>
    <s v="Sercombe"/>
    <x v="8"/>
    <n v="96319"/>
    <x v="157"/>
    <x v="0"/>
    <n v="350"/>
    <x v="4178"/>
    <x v="0"/>
    <n v="7861508549"/>
    <s v="Running Shoes"/>
    <n v="29518526533"/>
    <n v="1"/>
    <n v="527.13"/>
    <n v="579.84299999999996"/>
    <n v="52.713000000000001"/>
  </r>
  <r>
    <s v="gid://shopify/LineItem/2156223987790"/>
    <n v="3742"/>
    <s v="United States"/>
    <s v="Shaughn"/>
    <s v="Boutcher"/>
    <x v="0"/>
    <n v="89921"/>
    <x v="2"/>
    <x v="0"/>
    <n v="8"/>
    <x v="3415"/>
    <x v="0"/>
    <n v="7861508549"/>
    <s v="Running Shoes"/>
    <n v="29518526533"/>
    <n v="1"/>
    <n v="527.13"/>
    <n v="579.84299999999996"/>
    <n v="52.713000000000001"/>
  </r>
  <r>
    <s v="gid://shopify/LineItem/2157246349390"/>
    <n v="4543"/>
    <s v="United States"/>
    <s v="Israel"/>
    <s v="Stanning"/>
    <x v="2"/>
    <n v="281"/>
    <x v="155"/>
    <x v="0"/>
    <n v="2939"/>
    <x v="1317"/>
    <x v="0"/>
    <n v="150000000000"/>
    <s v="Running Shoes"/>
    <n v="1470000000000"/>
    <n v="1"/>
    <n v="517.53"/>
    <n v="569.28300000000002"/>
    <n v="51.753"/>
  </r>
  <r>
    <s v="gid://shopify/LineItem/2156637192270"/>
    <n v="4069"/>
    <s v="United States"/>
    <s v="Christina"/>
    <s v="Burness"/>
    <x v="3"/>
    <n v="56306"/>
    <x v="7"/>
    <x v="0"/>
    <n v="5366"/>
    <x v="4179"/>
    <x v="0"/>
    <n v="150000000000"/>
    <s v="Running Shoes"/>
    <n v="1470000000000"/>
    <n v="1"/>
    <n v="587.92999999999995"/>
    <n v="646.72299999999996"/>
    <n v="58.792999999999999"/>
  </r>
  <r>
    <s v="gid://shopify/LineItem/2160644259918"/>
    <n v="6789"/>
    <s v="United States"/>
    <s v="Sada"/>
    <s v="Birney"/>
    <x v="1"/>
    <n v="14760"/>
    <x v="27"/>
    <x v="0"/>
    <n v="2040"/>
    <x v="3806"/>
    <x v="0"/>
    <n v="9058890501"/>
    <s v="Running Shoes"/>
    <n v="43149341957"/>
    <n v="1"/>
    <n v="537.13"/>
    <n v="590.84299999999996"/>
    <n v="53.713000000000001"/>
  </r>
  <r>
    <s v="gid://shopify/LineItem/2153683779662"/>
    <n v="1746"/>
    <s v="United States"/>
    <s v="Cyrille"/>
    <s v="Heaseman"/>
    <x v="0"/>
    <n v="30542"/>
    <x v="0"/>
    <x v="0"/>
    <n v="1323"/>
    <x v="4180"/>
    <x v="0"/>
    <n v="7861508549"/>
    <s v="Running Shoes"/>
    <n v="29518527109"/>
    <n v="1"/>
    <n v="527.13"/>
    <n v="579.84299999999996"/>
    <n v="52.713000000000001"/>
  </r>
  <r>
    <s v="gid://shopify/LineItem/2157218824270"/>
    <n v="4509"/>
    <s v="United States"/>
    <s v="Sergeant"/>
    <s v="Cheak"/>
    <x v="31"/>
    <n v="83027"/>
    <x v="179"/>
    <x v="0"/>
    <n v="5326"/>
    <x v="4181"/>
    <x v="0"/>
    <n v="150000000000"/>
    <s v="Running Shoes"/>
    <n v="1470000000000"/>
    <n v="1"/>
    <n v="537.13"/>
    <n v="590.84299999999996"/>
    <n v="53.713000000000001"/>
  </r>
  <r>
    <s v="gid://shopify/LineItem/2160463872078"/>
    <n v="6630"/>
    <s v="United States"/>
    <s v="Kent"/>
    <s v="Gurys"/>
    <x v="41"/>
    <n v="84362"/>
    <x v="201"/>
    <x v="0"/>
    <n v="404"/>
    <x v="2046"/>
    <x v="0"/>
    <n v="150000000000"/>
    <s v="Running Shoes"/>
    <n v="1470000000000"/>
    <n v="1"/>
    <n v="517.53"/>
    <n v="569.28300000000002"/>
    <n v="51.753"/>
  </r>
  <r>
    <s v="gid://shopify/LineItem/2155668602958"/>
    <n v="3246"/>
    <s v="United States"/>
    <s v="Dominique"/>
    <s v="Kidby"/>
    <x v="30"/>
    <n v="3562"/>
    <x v="87"/>
    <x v="0"/>
    <n v="5257"/>
    <x v="4182"/>
    <x v="0"/>
    <n v="7861508549"/>
    <s v="Running Shoes"/>
    <n v="29518526597"/>
    <n v="1"/>
    <n v="587.92999999999995"/>
    <n v="646.72299999999996"/>
    <n v="58.792999999999999"/>
  </r>
  <r>
    <s v="gid://shopify/LineItem/2157028212814"/>
    <n v="4254"/>
    <s v="United States"/>
    <s v="Magdalena"/>
    <s v="Twiddle"/>
    <x v="7"/>
    <n v="41330"/>
    <x v="12"/>
    <x v="0"/>
    <n v="6475"/>
    <x v="4183"/>
    <x v="0"/>
    <n v="150000000000"/>
    <s v="Running Shoes"/>
    <n v="1470000000000"/>
    <n v="1"/>
    <n v="635.13"/>
    <n v="698.64300000000003"/>
    <n v="63.512999999999998"/>
  </r>
  <r>
    <s v="gid://shopify/LineItem/2156330025038"/>
    <n v="3816"/>
    <s v="United States"/>
    <s v="Terri"/>
    <s v="Forre"/>
    <x v="37"/>
    <n v="26805"/>
    <x v="173"/>
    <x v="0"/>
    <n v="5725"/>
    <x v="4184"/>
    <x v="0"/>
    <n v="150000000000"/>
    <s v="Running Shoes"/>
    <n v="1470000000000"/>
    <n v="1"/>
    <n v="537.13"/>
    <n v="590.84299999999996"/>
    <n v="53.713000000000001"/>
  </r>
  <r>
    <s v="gid://shopify/LineItem/2155890245710"/>
    <n v="3462"/>
    <s v="United States"/>
    <s v="Hyatt"/>
    <s v="Jelkes"/>
    <x v="20"/>
    <n v="41135"/>
    <x v="168"/>
    <x v="0"/>
    <n v="4859"/>
    <x v="4185"/>
    <x v="0"/>
    <n v="1380000000000"/>
    <s v="Running Shoes"/>
    <n v="12400000000000"/>
    <n v="1"/>
    <n v="517.53"/>
    <n v="569.28300000000002"/>
    <n v="51.753"/>
  </r>
  <r>
    <s v="gid://shopify/LineItem/2151753089102"/>
    <n v="369"/>
    <s v="United States"/>
    <s v="Consuelo"/>
    <s v="Lanyon"/>
    <x v="37"/>
    <n v="5787"/>
    <x v="310"/>
    <x v="0"/>
    <n v="3627"/>
    <x v="3425"/>
    <x v="0"/>
    <n v="150000000000"/>
    <s v="Running Shoes"/>
    <n v="1470000000000"/>
    <n v="1"/>
    <n v="485.53"/>
    <n v="534.08299999999997"/>
    <n v="48.552999999999997"/>
  </r>
  <r>
    <s v="gid://shopify/LineItem/2154347921486"/>
    <n v="2099"/>
    <s v="United States"/>
    <s v="Tally"/>
    <s v="Newdick"/>
    <x v="11"/>
    <n v="57543"/>
    <x v="99"/>
    <x v="0"/>
    <n v="4170"/>
    <x v="4048"/>
    <x v="0"/>
    <n v="1410000000000"/>
    <s v="Running Shoes"/>
    <n v="12500000000000"/>
    <n v="1"/>
    <n v="537.13"/>
    <n v="590.84299999999996"/>
    <n v="53.713000000000001"/>
  </r>
  <r>
    <s v="gid://shopify/LineItem/2155302781006"/>
    <n v="3116"/>
    <s v="United States"/>
    <s v="Tamara"/>
    <s v="McMinn"/>
    <x v="17"/>
    <n v="85155"/>
    <x v="323"/>
    <x v="0"/>
    <n v="3040"/>
    <x v="1188"/>
    <x v="0"/>
    <n v="1410000000000"/>
    <s v="Running Shoes"/>
    <n v="12500000000000"/>
    <n v="1"/>
    <n v="537.13"/>
    <n v="590.84299999999996"/>
    <n v="53.713000000000001"/>
  </r>
  <r>
    <s v="gid://shopify/LineItem/2154986766414"/>
    <n v="2811"/>
    <s v="United States"/>
    <s v="Karalynn"/>
    <s v="Stokell"/>
    <x v="15"/>
    <n v="95383"/>
    <x v="48"/>
    <x v="0"/>
    <n v="4529"/>
    <x v="2567"/>
    <x v="0"/>
    <n v="1410000000000"/>
    <s v="Running Shoes"/>
    <n v="12500000000000"/>
    <n v="1"/>
    <n v="517.53"/>
    <n v="569.28300000000002"/>
    <n v="51.753"/>
  </r>
  <r>
    <s v="gid://shopify/LineItem/2153408331854"/>
    <n v="1486"/>
    <s v="United States"/>
    <s v="Heddie"/>
    <s v="Peerless"/>
    <x v="13"/>
    <n v="29527"/>
    <x v="56"/>
    <x v="0"/>
    <n v="2880"/>
    <x v="942"/>
    <x v="0"/>
    <n v="1380000000000"/>
    <s v="Running Shoes"/>
    <n v="12400000000000"/>
    <n v="1"/>
    <n v="537.13"/>
    <n v="590.84299999999996"/>
    <n v="53.713000000000001"/>
  </r>
  <r>
    <s v="gid://shopify/LineItem/2160822321230"/>
    <n v="6944"/>
    <s v="United States"/>
    <s v="Egor"/>
    <s v="Pietsma"/>
    <x v="29"/>
    <n v="26142"/>
    <x v="317"/>
    <x v="0"/>
    <n v="2746"/>
    <x v="3949"/>
    <x v="0"/>
    <n v="1410000000000"/>
    <s v="Running Shoes"/>
    <n v="12500000000000"/>
    <n v="1"/>
    <n v="537.13"/>
    <n v="590.84299999999996"/>
    <n v="53.713000000000001"/>
  </r>
  <r>
    <s v="gid://shopify/LineItem/2156976242766"/>
    <n v="4183"/>
    <s v="United States"/>
    <s v="Lelah"/>
    <s v="Tremollet"/>
    <x v="12"/>
    <n v="10958"/>
    <x v="20"/>
    <x v="0"/>
    <n v="206"/>
    <x v="4186"/>
    <x v="0"/>
    <n v="7861508549"/>
    <s v="Running Shoes"/>
    <n v="21100000000000"/>
    <n v="1"/>
    <n v="527.13"/>
    <n v="579.84299999999996"/>
    <n v="52.713000000000001"/>
  </r>
  <r>
    <s v="gid://shopify/LineItem/2155070521422"/>
    <n v="2913"/>
    <s v="United States"/>
    <s v="Fernandina"/>
    <s v="Hagley"/>
    <x v="2"/>
    <n v="8897"/>
    <x v="31"/>
    <x v="0"/>
    <n v="4724"/>
    <x v="1596"/>
    <x v="0"/>
    <n v="7861509509"/>
    <s v="Running Shoes"/>
    <n v="29518531461"/>
    <n v="1"/>
    <n v="517.13"/>
    <n v="568.84299999999996"/>
    <n v="51.713000000000001"/>
  </r>
  <r>
    <s v="gid://shopify/LineItem/2156166873166"/>
    <n v="3691"/>
    <s v="United States"/>
    <s v="Devy"/>
    <s v="Vipan"/>
    <x v="11"/>
    <n v="97424"/>
    <x v="426"/>
    <x v="0"/>
    <n v="1941"/>
    <x v="4187"/>
    <x v="0"/>
    <n v="7861509509"/>
    <s v="Running Shoes"/>
    <n v="29518531525"/>
    <n v="1"/>
    <n v="517.13"/>
    <n v="568.84299999999996"/>
    <n v="51.713000000000001"/>
  </r>
  <r>
    <s v="gid://shopify/LineItem/2157881950286"/>
    <n v="5074"/>
    <s v="United States"/>
    <s v="Georgine"/>
    <s v="Hadcroft"/>
    <x v="14"/>
    <n v="49794"/>
    <x v="259"/>
    <x v="0"/>
    <n v="1065"/>
    <x v="4188"/>
    <x v="0"/>
    <n v="7861509509"/>
    <s v="Running Shoes"/>
    <n v="29518531525"/>
    <n v="1"/>
    <n v="517.13"/>
    <n v="568.84299999999996"/>
    <n v="51.713000000000001"/>
  </r>
  <r>
    <s v="gid://shopify/LineItem/2155068948558"/>
    <n v="2910"/>
    <s v="United States"/>
    <s v="Raoul"/>
    <s v="Gavrieli"/>
    <x v="33"/>
    <n v="51506"/>
    <x v="110"/>
    <x v="0"/>
    <n v="4146"/>
    <x v="1768"/>
    <x v="0"/>
    <n v="1380000000000"/>
    <s v="Running Shoes"/>
    <n v="12500000000000"/>
    <n v="1"/>
    <n v="537.13"/>
    <n v="590.84299999999996"/>
    <n v="53.713000000000001"/>
  </r>
  <r>
    <s v="gid://shopify/LineItem/2156183060558"/>
    <n v="3704"/>
    <s v="United States"/>
    <s v="Bessy"/>
    <s v="Kennington"/>
    <x v="19"/>
    <n v="83188"/>
    <x v="40"/>
    <x v="0"/>
    <n v="5506"/>
    <x v="42"/>
    <x v="0"/>
    <n v="1380000000000"/>
    <s v="Running Shoes"/>
    <n v="12500000000000"/>
    <n v="1"/>
    <n v="537.13"/>
    <n v="590.84299999999996"/>
    <n v="53.713000000000001"/>
  </r>
  <r>
    <s v="gid://shopify/LineItem/2153007546446"/>
    <n v="1128"/>
    <s v="United States"/>
    <s v="Berty"/>
    <s v="Methuen"/>
    <x v="26"/>
    <n v="46105"/>
    <x v="61"/>
    <x v="0"/>
    <n v="1851"/>
    <x v="4189"/>
    <x v="0"/>
    <n v="1380000000000"/>
    <s v="Running Shoes"/>
    <n v="12400000000000"/>
    <n v="1"/>
    <n v="497.13"/>
    <n v="546.84299999999996"/>
    <n v="49.713000000000001"/>
  </r>
  <r>
    <s v="gid://shopify/LineItem/2158158807118"/>
    <n v="5260"/>
    <s v="United States"/>
    <s v="Emelen"/>
    <s v="Vitet"/>
    <x v="0"/>
    <n v="97280"/>
    <x v="51"/>
    <x v="0"/>
    <n v="3590"/>
    <x v="4190"/>
    <x v="0"/>
    <n v="7861509509"/>
    <s v="Running Shoes"/>
    <n v="29518532037"/>
    <n v="1"/>
    <n v="517.13"/>
    <n v="568.84299999999996"/>
    <n v="51.713000000000001"/>
  </r>
  <r>
    <s v="gid://shopify/LineItem/2156370690126"/>
    <n v="3848"/>
    <s v="United States"/>
    <s v="Fulvia"/>
    <s v="McMenamie"/>
    <x v="20"/>
    <n v="81945"/>
    <x v="42"/>
    <x v="0"/>
    <n v="4711"/>
    <x v="3820"/>
    <x v="0"/>
    <n v="7861508741"/>
    <s v="Running Shoes"/>
    <n v="29518527429"/>
    <n v="1"/>
    <n v="537.13"/>
    <n v="590.84299999999996"/>
    <n v="53.713000000000001"/>
  </r>
  <r>
    <s v="gid://shopify/LineItem/2158004863054"/>
    <n v="5172"/>
    <s v="United States"/>
    <s v="Dinny"/>
    <s v="Stellin"/>
    <x v="0"/>
    <n v="12299"/>
    <x v="111"/>
    <x v="0"/>
    <n v="6396"/>
    <x v="4191"/>
    <x v="0"/>
    <n v="7861508741"/>
    <s v="Running Shoes"/>
    <n v="29518527429"/>
    <n v="1"/>
    <n v="537.13"/>
    <n v="590.84299999999996"/>
    <n v="53.713000000000001"/>
  </r>
  <r>
    <s v="gid://shopify/LineItem/2158031896654"/>
    <n v="5196"/>
    <s v="United States"/>
    <s v="Sydelle"/>
    <s v="Jodlowski"/>
    <x v="6"/>
    <n v="11225"/>
    <x v="311"/>
    <x v="0"/>
    <n v="5142"/>
    <x v="216"/>
    <x v="0"/>
    <n v="7861508741"/>
    <s v="Running Shoes"/>
    <n v="29518527429"/>
    <n v="1"/>
    <n v="517.53"/>
    <n v="569.28300000000002"/>
    <n v="51.753"/>
  </r>
  <r>
    <s v="gid://shopify/LineItem/2157710770254"/>
    <n v="4952"/>
    <s v="United States"/>
    <s v="Raymond"/>
    <s v="Wimp"/>
    <x v="17"/>
    <n v="1432"/>
    <x v="145"/>
    <x v="0"/>
    <n v="4562"/>
    <x v="1988"/>
    <x v="0"/>
    <n v="7861508741"/>
    <s v="Running Shoes"/>
    <n v="29518528069"/>
    <n v="1"/>
    <n v="517.53"/>
    <n v="569.28300000000002"/>
    <n v="51.753"/>
  </r>
  <r>
    <s v="gid://shopify/LineItem/2153759211598"/>
    <n v="1827"/>
    <s v="United States"/>
    <s v="Rowena"/>
    <s v="Pouck"/>
    <x v="2"/>
    <n v="22412"/>
    <x v="19"/>
    <x v="0"/>
    <n v="5142"/>
    <x v="4192"/>
    <x v="0"/>
    <n v="7861509509"/>
    <s v="Running Shoes"/>
    <n v="29518531589"/>
    <n v="1"/>
    <n v="501.53"/>
    <n v="551.68299999999999"/>
    <n v="50.152999999999999"/>
  </r>
  <r>
    <s v="gid://shopify/LineItem/2156200951886"/>
    <n v="3719"/>
    <s v="United States"/>
    <s v="Katha"/>
    <s v="Moysey"/>
    <x v="2"/>
    <n v="92757"/>
    <x v="197"/>
    <x v="0"/>
    <n v="4401"/>
    <x v="3127"/>
    <x v="0"/>
    <n v="1380000000000"/>
    <s v="Running Shoes"/>
    <n v="12500000000000"/>
    <n v="1"/>
    <n v="537.13"/>
    <n v="590.84299999999996"/>
    <n v="53.713000000000001"/>
  </r>
  <r>
    <s v="gid://shopify/LineItem/2154557243470"/>
    <n v="2368"/>
    <s v="United States"/>
    <s v="Sawyere"/>
    <s v="Purcer"/>
    <x v="13"/>
    <n v="24670"/>
    <x v="33"/>
    <x v="0"/>
    <n v="885"/>
    <x v="4193"/>
    <x v="0"/>
    <n v="1380000000000"/>
    <s v="Running Shoes"/>
    <n v="12500000000000"/>
    <n v="1"/>
    <n v="517.53"/>
    <n v="569.28300000000002"/>
    <n v="51.753"/>
  </r>
  <r>
    <s v="gid://shopify/LineItem/2153719889998"/>
    <n v="1786"/>
    <s v="United States"/>
    <s v="Sigmund"/>
    <s v="Rochell"/>
    <x v="9"/>
    <n v="98490"/>
    <x v="15"/>
    <x v="0"/>
    <n v="734"/>
    <x v="3460"/>
    <x v="0"/>
    <n v="1380000000000"/>
    <s v="Running Shoes"/>
    <n v="12500000000000"/>
    <n v="1"/>
    <n v="517.53"/>
    <n v="569.28300000000002"/>
    <n v="51.753"/>
  </r>
  <r>
    <s v="gid://shopify/LineItem/2160215654478"/>
    <n v="6343"/>
    <s v="United States"/>
    <s v="Loutitia"/>
    <s v="Keeton"/>
    <x v="34"/>
    <n v="53571"/>
    <x v="106"/>
    <x v="0"/>
    <n v="2306"/>
    <x v="808"/>
    <x v="0"/>
    <n v="1380000000000"/>
    <s v="Running Shoes"/>
    <n v="12400000000000"/>
    <n v="1"/>
    <n v="485.53"/>
    <n v="534.08299999999997"/>
    <n v="48.552999999999997"/>
  </r>
  <r>
    <s v="gid://shopify/LineItem/2154827055182"/>
    <n v="2652"/>
    <s v="United States"/>
    <s v="Gael"/>
    <s v="Hauxwell"/>
    <x v="17"/>
    <n v="7611"/>
    <x v="38"/>
    <x v="0"/>
    <n v="4725"/>
    <x v="4194"/>
    <x v="0"/>
    <n v="7861509509"/>
    <s v="Running Shoes"/>
    <n v="29518531653"/>
    <n v="1"/>
    <n v="517.13"/>
    <n v="568.84299999999996"/>
    <n v="51.713000000000001"/>
  </r>
  <r>
    <s v="gid://shopify/LineItem/2156129583182"/>
    <n v="3661"/>
    <s v="United States"/>
    <s v="Conant"/>
    <s v="Hares"/>
    <x v="6"/>
    <n v="727"/>
    <x v="274"/>
    <x v="0"/>
    <n v="1126"/>
    <x v="2441"/>
    <x v="0"/>
    <n v="7861509509"/>
    <s v="Running Shoes"/>
    <n v="29518531653"/>
    <n v="1"/>
    <n v="517.13"/>
    <n v="568.84299999999996"/>
    <n v="51.713000000000001"/>
  </r>
  <r>
    <s v="gid://shopify/LineItem/2160172105806"/>
    <n v="6294"/>
    <s v="United States"/>
    <s v="Winonah"/>
    <s v="Gerrard"/>
    <x v="6"/>
    <n v="41253"/>
    <x v="81"/>
    <x v="0"/>
    <n v="4948"/>
    <x v="4195"/>
    <x v="0"/>
    <n v="7861509509"/>
    <s v="Running Shoes"/>
    <n v="29518531653"/>
    <n v="1"/>
    <n v="517.13"/>
    <n v="568.84299999999996"/>
    <n v="51.713000000000001"/>
  </r>
  <r>
    <s v="gid://shopify/LineItem/2160281092174"/>
    <n v="6448"/>
    <s v="United States"/>
    <s v="Cross"/>
    <s v="Muspratt"/>
    <x v="9"/>
    <n v="10133"/>
    <x v="15"/>
    <x v="0"/>
    <n v="122"/>
    <x v="3497"/>
    <x v="0"/>
    <n v="7861509509"/>
    <s v="Running Shoes"/>
    <n v="29518531653"/>
    <n v="1"/>
    <n v="517.13"/>
    <n v="568.84299999999996"/>
    <n v="51.713000000000001"/>
  </r>
  <r>
    <s v="gid://shopify/LineItem/2160594452558"/>
    <n v="6748"/>
    <s v="United States"/>
    <s v="Guthrie"/>
    <s v="Southan"/>
    <x v="14"/>
    <n v="79501"/>
    <x v="280"/>
    <x v="0"/>
    <n v="1502"/>
    <x v="2526"/>
    <x v="0"/>
    <n v="1380000000000"/>
    <s v="Running Shoes"/>
    <n v="12500000000000"/>
    <n v="1"/>
    <n v="537.13"/>
    <n v="590.84299999999996"/>
    <n v="53.713000000000001"/>
  </r>
  <r>
    <s v="gid://shopify/LineItem/2151436877902"/>
    <n v="89"/>
    <s v="United States"/>
    <s v="Radcliffe"/>
    <s v="Bullent"/>
    <x v="7"/>
    <n v="96761"/>
    <x v="61"/>
    <x v="0"/>
    <n v="1861"/>
    <x v="64"/>
    <x v="0"/>
    <n v="1380000000000"/>
    <s v="Running Shoes"/>
    <n v="12500000000000"/>
    <n v="1"/>
    <n v="517.53"/>
    <n v="569.28300000000002"/>
    <n v="51.753"/>
  </r>
  <r>
    <s v="gid://shopify/LineItem/2152254767182"/>
    <n v="731"/>
    <s v="United States"/>
    <s v="Brendin"/>
    <s v="Sijmons"/>
    <x v="6"/>
    <n v="98461"/>
    <x v="100"/>
    <x v="0"/>
    <n v="5599"/>
    <x v="4196"/>
    <x v="0"/>
    <n v="150000000000"/>
    <s v="Running Shoes"/>
    <n v="1470000000000"/>
    <n v="1"/>
    <n v="537.13"/>
    <n v="590.84299999999996"/>
    <n v="53.713000000000001"/>
  </r>
  <r>
    <s v="gid://shopify/LineItem/2157067534414"/>
    <n v="4315"/>
    <s v="United States"/>
    <s v="Codi"/>
    <s v="Fogt"/>
    <x v="6"/>
    <n v="37414"/>
    <x v="268"/>
    <x v="0"/>
    <n v="973"/>
    <x v="4197"/>
    <x v="0"/>
    <n v="150000000000"/>
    <s v="Running Shoes"/>
    <n v="1470000000000"/>
    <n v="1"/>
    <n v="537.13"/>
    <n v="590.84299999999996"/>
    <n v="53.713000000000001"/>
  </r>
  <r>
    <s v="gid://shopify/LineItem/2157003440206"/>
    <n v="4214"/>
    <s v="United States"/>
    <s v="Jenni"/>
    <s v="Morrell"/>
    <x v="6"/>
    <n v="70198"/>
    <x v="81"/>
    <x v="0"/>
    <n v="2363"/>
    <x v="1949"/>
    <x v="0"/>
    <n v="7861508741"/>
    <s v="Running Shoes"/>
    <n v="29518527493"/>
    <n v="1"/>
    <n v="537.13"/>
    <n v="590.84299999999996"/>
    <n v="53.713000000000001"/>
  </r>
  <r>
    <s v="gid://shopify/LineItem/2157838434382"/>
    <n v="5034"/>
    <s v="United States"/>
    <s v="Neel"/>
    <s v="Cosgriff"/>
    <x v="28"/>
    <n v="58952"/>
    <x v="288"/>
    <x v="0"/>
    <n v="5213"/>
    <x v="1335"/>
    <x v="0"/>
    <n v="7861508741"/>
    <s v="Running Shoes"/>
    <n v="29518527493"/>
    <n v="1"/>
    <n v="537.13"/>
    <n v="590.84299999999996"/>
    <n v="53.713000000000001"/>
  </r>
  <r>
    <s v="gid://shopify/LineItem/2159031025742"/>
    <n v="5665"/>
    <s v="United States"/>
    <s v="Felisha"/>
    <s v="Troutbeck"/>
    <x v="1"/>
    <n v="59248"/>
    <x v="10"/>
    <x v="0"/>
    <n v="3193"/>
    <x v="2447"/>
    <x v="0"/>
    <n v="7861508741"/>
    <s v="Running Shoes"/>
    <n v="29518527493"/>
    <n v="1"/>
    <n v="537.13"/>
    <n v="590.84299999999996"/>
    <n v="53.713000000000001"/>
  </r>
  <r>
    <s v="gid://shopify/LineItem/2159571238990"/>
    <n v="6024"/>
    <s v="United States"/>
    <s v="Buffy"/>
    <s v="Yewdale"/>
    <x v="0"/>
    <n v="19935"/>
    <x v="177"/>
    <x v="0"/>
    <n v="2996"/>
    <x v="3163"/>
    <x v="0"/>
    <n v="7861508741"/>
    <s v="Running Shoes"/>
    <n v="29518527493"/>
    <n v="1"/>
    <n v="517.53"/>
    <n v="569.28300000000002"/>
    <n v="51.753"/>
  </r>
  <r>
    <s v="gid://shopify/LineItem/2160931733582"/>
    <n v="7021"/>
    <s v="United States"/>
    <s v="Salli"/>
    <s v="McKearnen"/>
    <x v="21"/>
    <n v="23726"/>
    <x v="219"/>
    <x v="0"/>
    <n v="1376"/>
    <x v="1662"/>
    <x v="0"/>
    <n v="7861508741"/>
    <s v="Running Shoes"/>
    <n v="29518527493"/>
    <n v="1"/>
    <n v="517.53"/>
    <n v="569.28300000000002"/>
    <n v="51.753"/>
  </r>
  <r>
    <s v="gid://shopify/LineItem/2155099684942"/>
    <n v="2944"/>
    <s v="United States"/>
    <s v="Coleen"/>
    <s v="Briddock"/>
    <x v="26"/>
    <n v="40031"/>
    <x v="138"/>
    <x v="0"/>
    <n v="1785"/>
    <x v="1057"/>
    <x v="0"/>
    <n v="150000000000"/>
    <s v="Running Shoes"/>
    <n v="1470000000000"/>
    <n v="1"/>
    <n v="537.13"/>
    <n v="590.84299999999996"/>
    <n v="53.713000000000001"/>
  </r>
  <r>
    <s v="gid://shopify/LineItem/2161235329102"/>
    <n v="7269"/>
    <s v="United States"/>
    <s v="Jobie"/>
    <s v="Preto"/>
    <x v="2"/>
    <n v="52093"/>
    <x v="31"/>
    <x v="0"/>
    <n v="1478"/>
    <x v="2061"/>
    <x v="0"/>
    <n v="150000000000"/>
    <s v="Running Shoes"/>
    <n v="1470000000000"/>
    <n v="1"/>
    <n v="537.13"/>
    <n v="590.84299999999996"/>
    <n v="53.713000000000001"/>
  </r>
  <r>
    <s v="gid://shopify/LineItem/2153008726094"/>
    <n v="1130"/>
    <s v="United States"/>
    <s v="Conney"/>
    <s v="Ashlee"/>
    <x v="21"/>
    <n v="61733"/>
    <x v="282"/>
    <x v="0"/>
    <n v="3425"/>
    <x v="2949"/>
    <x v="0"/>
    <n v="1380000000000"/>
    <s v="Running Shoes"/>
    <n v="12500000000000"/>
    <n v="1"/>
    <n v="537.13"/>
    <n v="590.84299999999996"/>
    <n v="53.713000000000001"/>
  </r>
  <r>
    <s v="gid://shopify/LineItem/2156896026702"/>
    <n v="4167"/>
    <s v="United States"/>
    <s v="Shem"/>
    <s v="MacRanald"/>
    <x v="9"/>
    <n v="23177"/>
    <x v="15"/>
    <x v="0"/>
    <n v="1952"/>
    <x v="4198"/>
    <x v="0"/>
    <n v="7861508741"/>
    <s v="Running Shoes"/>
    <n v="29518528133"/>
    <n v="1"/>
    <n v="512.63"/>
    <n v="563.89300000000003"/>
    <n v="51.262999999999998"/>
  </r>
  <r>
    <s v="gid://shopify/LineItem/2156340510798"/>
    <n v="3825"/>
    <s v="United States"/>
    <s v="Roseann"/>
    <s v="Aleksashin"/>
    <x v="26"/>
    <n v="68849"/>
    <x v="223"/>
    <x v="0"/>
    <n v="3619"/>
    <x v="4199"/>
    <x v="0"/>
    <n v="150000000000"/>
    <s v="Running Shoes"/>
    <n v="1470000000000"/>
    <n v="1"/>
    <n v="537.13"/>
    <n v="590.84299999999996"/>
    <n v="53.713000000000001"/>
  </r>
  <r>
    <s v="gid://shopify/LineItem/2152283406414"/>
    <n v="752"/>
    <s v="United States"/>
    <s v="Zonda"/>
    <s v="Harvie"/>
    <x v="26"/>
    <n v="65453"/>
    <x v="70"/>
    <x v="0"/>
    <n v="5408"/>
    <x v="787"/>
    <x v="0"/>
    <n v="1380000000000"/>
    <s v="Running Shoes"/>
    <n v="12400000000000"/>
    <n v="1"/>
    <n v="497.13"/>
    <n v="546.84299999999996"/>
    <n v="49.713000000000001"/>
  </r>
  <r>
    <s v="gid://shopify/LineItem/2159103606862"/>
    <n v="5713"/>
    <s v="United States"/>
    <s v="Penny"/>
    <s v="Shillington"/>
    <x v="2"/>
    <n v="62153"/>
    <x v="208"/>
    <x v="0"/>
    <n v="12"/>
    <x v="3953"/>
    <x v="0"/>
    <n v="7861508741"/>
    <s v="Running Shoes"/>
    <n v="12400000000000"/>
    <n v="1"/>
    <n v="537.13"/>
    <n v="590.84299999999996"/>
    <n v="53.713000000000001"/>
  </r>
  <r>
    <s v="gid://shopify/LineItem/2154543218766"/>
    <n v="2350"/>
    <s v="United States"/>
    <s v="Auberon"/>
    <s v="Carnduff"/>
    <x v="25"/>
    <n v="69158"/>
    <x v="210"/>
    <x v="0"/>
    <n v="6296"/>
    <x v="3789"/>
    <x v="0"/>
    <n v="1380000000000"/>
    <s v="Running Shoes"/>
    <n v="12400000000000"/>
    <n v="1"/>
    <n v="537.13"/>
    <n v="590.84299999999996"/>
    <n v="53.713000000000001"/>
  </r>
  <r>
    <s v="gid://shopify/LineItem/2156574310478"/>
    <n v="4029"/>
    <s v="United States"/>
    <s v="Mel"/>
    <s v="Pitfield"/>
    <x v="2"/>
    <n v="53361"/>
    <x v="211"/>
    <x v="0"/>
    <n v="5272"/>
    <x v="4200"/>
    <x v="0"/>
    <n v="1380000000000"/>
    <s v="Running Shoes"/>
    <n v="12400000000000"/>
    <n v="1"/>
    <n v="595.92999999999995"/>
    <n v="655.52300000000002"/>
    <n v="59.593000000000004"/>
  </r>
  <r>
    <s v="gid://shopify/LineItem/2155131928654"/>
    <n v="2968"/>
    <s v="United States"/>
    <s v="Diandra"/>
    <s v="Hallstone"/>
    <x v="0"/>
    <n v="75062"/>
    <x v="2"/>
    <x v="0"/>
    <n v="6010"/>
    <x v="3825"/>
    <x v="0"/>
    <n v="150000000000"/>
    <s v="Running Shoes"/>
    <n v="1470000000000"/>
    <n v="1"/>
    <n v="537.13"/>
    <n v="590.84299999999996"/>
    <n v="53.713000000000001"/>
  </r>
  <r>
    <s v="gid://shopify/LineItem/2156117164110"/>
    <n v="3649"/>
    <s v="United States"/>
    <s v="Torin"/>
    <s v="Sweeny"/>
    <x v="3"/>
    <n v="20631"/>
    <x v="4"/>
    <x v="0"/>
    <n v="4456"/>
    <x v="3525"/>
    <x v="0"/>
    <n v="150000000000"/>
    <s v="Running Shoes"/>
    <n v="1470000000000"/>
    <n v="1"/>
    <n v="537.13"/>
    <n v="590.84299999999996"/>
    <n v="53.713000000000001"/>
  </r>
  <r>
    <s v="gid://shopify/LineItem/2152836923470"/>
    <n v="983"/>
    <s v="United States"/>
    <s v="Claudell"/>
    <s v="Peascod"/>
    <x v="2"/>
    <n v="88113"/>
    <x v="197"/>
    <x v="0"/>
    <n v="2800"/>
    <x v="4201"/>
    <x v="0"/>
    <n v="150000000000"/>
    <s v="Running Shoes"/>
    <n v="1470000000000"/>
    <n v="1"/>
    <n v="517.53"/>
    <n v="569.28300000000002"/>
    <n v="51.753"/>
  </r>
  <r>
    <s v="gid://shopify/LineItem/2160191897678"/>
    <n v="6314"/>
    <s v="United States"/>
    <s v="Lilah"/>
    <s v="Cleynaert"/>
    <x v="0"/>
    <n v="69583"/>
    <x v="51"/>
    <x v="0"/>
    <n v="6394"/>
    <x v="4202"/>
    <x v="0"/>
    <n v="150000000000"/>
    <s v="Running Shoes"/>
    <n v="1470000000000"/>
    <n v="1"/>
    <n v="517.53"/>
    <n v="569.28300000000002"/>
    <n v="51.753"/>
  </r>
  <r>
    <s v="gid://shopify/LineItem/2158976925774"/>
    <n v="5631"/>
    <s v="United States"/>
    <s v="Kristyn"/>
    <s v="Shoreson"/>
    <x v="0"/>
    <n v="52956"/>
    <x v="85"/>
    <x v="0"/>
    <n v="5149"/>
    <x v="1027"/>
    <x v="0"/>
    <n v="7861508741"/>
    <s v="Running Shoes"/>
    <n v="29518527557"/>
    <n v="1"/>
    <n v="512.63"/>
    <n v="563.89300000000003"/>
    <n v="51.262999999999998"/>
  </r>
  <r>
    <s v="gid://shopify/LineItem/2160441557070"/>
    <n v="6612"/>
    <s v="United States"/>
    <s v="Rozalin"/>
    <s v="Robertis"/>
    <x v="7"/>
    <n v="37882"/>
    <x v="306"/>
    <x v="0"/>
    <n v="3583"/>
    <x v="1289"/>
    <x v="0"/>
    <n v="1380000000000"/>
    <s v="Running Shoes"/>
    <n v="12500000000000"/>
    <n v="1"/>
    <n v="517.53"/>
    <n v="569.28300000000002"/>
    <n v="51.753"/>
  </r>
  <r>
    <s v="gid://shopify/LineItem/2157799407694"/>
    <n v="5002"/>
    <s v="United States"/>
    <s v="Even"/>
    <s v="Hayzer"/>
    <x v="5"/>
    <n v="1832"/>
    <x v="93"/>
    <x v="0"/>
    <n v="1286"/>
    <x v="3424"/>
    <x v="0"/>
    <n v="1380000000000"/>
    <s v="Running Shoes"/>
    <n v="12400000000000"/>
    <n v="1"/>
    <n v="537.13"/>
    <n v="590.84299999999996"/>
    <n v="53.713000000000001"/>
  </r>
  <r>
    <s v="gid://shopify/LineItem/2153306685518"/>
    <n v="1420"/>
    <s v="United States"/>
    <s v="Hortensia"/>
    <s v="Bleasdille"/>
    <x v="6"/>
    <n v="70916"/>
    <x v="342"/>
    <x v="0"/>
    <n v="4989"/>
    <x v="4203"/>
    <x v="0"/>
    <n v="150000000000"/>
    <s v="Running Shoes"/>
    <n v="1470000000000"/>
    <n v="1"/>
    <n v="537.13"/>
    <n v="590.84299999999996"/>
    <n v="53.713000000000001"/>
  </r>
  <r>
    <s v="gid://shopify/LineItem/2156999606350"/>
    <n v="4206"/>
    <s v="United States"/>
    <s v="Archibald"/>
    <s v="Lamar"/>
    <x v="13"/>
    <n v="36393"/>
    <x v="56"/>
    <x v="0"/>
    <n v="5169"/>
    <x v="1908"/>
    <x v="0"/>
    <n v="150000000000"/>
    <s v="Running Shoes"/>
    <n v="1470000000000"/>
    <n v="1"/>
    <n v="537.13"/>
    <n v="590.84299999999996"/>
    <n v="53.713000000000001"/>
  </r>
  <r>
    <s v="gid://shopify/LineItem/2160284237902"/>
    <n v="6454"/>
    <s v="United States"/>
    <s v="Josh"/>
    <s v="Pounds"/>
    <x v="2"/>
    <n v="37622"/>
    <x v="80"/>
    <x v="0"/>
    <n v="2653"/>
    <x v="1657"/>
    <x v="0"/>
    <n v="150000000000"/>
    <s v="Running Shoes"/>
    <n v="1470000000000"/>
    <n v="1"/>
    <n v="537.13"/>
    <n v="590.84299999999996"/>
    <n v="53.713000000000001"/>
  </r>
  <r>
    <s v="gid://shopify/LineItem/2160476094542"/>
    <n v="6646"/>
    <s v="United States"/>
    <s v="Janie"/>
    <s v="Cunnow"/>
    <x v="8"/>
    <n v="87173"/>
    <x v="90"/>
    <x v="0"/>
    <n v="6282"/>
    <x v="2528"/>
    <x v="0"/>
    <n v="1380000000000"/>
    <s v="Running Shoes"/>
    <n v="12400000000000"/>
    <n v="1"/>
    <n v="517.53"/>
    <n v="569.28300000000002"/>
    <n v="51.753"/>
  </r>
  <r>
    <s v="gid://shopify/LineItem/2157256802382"/>
    <n v="4552"/>
    <s v="United States"/>
    <s v="Karmen"/>
    <s v="Fitzsymon"/>
    <x v="6"/>
    <n v="26985"/>
    <x v="72"/>
    <x v="0"/>
    <n v="4233"/>
    <x v="4204"/>
    <x v="0"/>
    <n v="7861508741"/>
    <s v="Running Shoes"/>
    <n v="29518527621"/>
    <n v="1"/>
    <n v="537.13"/>
    <n v="590.84299999999996"/>
    <n v="53.713000000000001"/>
  </r>
  <r>
    <s v="gid://shopify/LineItem/2161087545422"/>
    <n v="7148"/>
    <s v="United States"/>
    <s v="Merrick"/>
    <s v="Branchflower"/>
    <x v="11"/>
    <n v="86421"/>
    <x v="18"/>
    <x v="0"/>
    <n v="921"/>
    <x v="1337"/>
    <x v="0"/>
    <n v="7861508741"/>
    <s v="Running Shoes"/>
    <n v="12400000000000"/>
    <n v="1"/>
    <n v="537.13"/>
    <n v="590.84299999999996"/>
    <n v="53.713000000000001"/>
  </r>
  <r>
    <s v="gid://shopify/LineItem/2156128895054"/>
    <n v="3659"/>
    <s v="United States"/>
    <s v="Chester"/>
    <s v="Fitchew"/>
    <x v="29"/>
    <n v="76972"/>
    <x v="317"/>
    <x v="0"/>
    <n v="3952"/>
    <x v="4205"/>
    <x v="0"/>
    <n v="150000000000"/>
    <s v="Running Shoes"/>
    <n v="1470000000000"/>
    <n v="1"/>
    <n v="517.53"/>
    <n v="569.28300000000002"/>
    <n v="51.753"/>
  </r>
  <r>
    <s v="gid://shopify/LineItem/2157272399950"/>
    <n v="4571"/>
    <s v="United States"/>
    <s v="Waylen"/>
    <s v="Casa"/>
    <x v="6"/>
    <n v="41439"/>
    <x v="14"/>
    <x v="0"/>
    <n v="5638"/>
    <x v="1524"/>
    <x v="0"/>
    <n v="7861508741"/>
    <s v="Running Shoes"/>
    <n v="29518527749"/>
    <n v="1"/>
    <n v="512.63"/>
    <n v="563.89300000000003"/>
    <n v="51.262999999999998"/>
  </r>
  <r>
    <s v="gid://shopify/LineItem/2157075824718"/>
    <n v="4334"/>
    <s v="United States"/>
    <s v="Filmer"/>
    <s v="Hassan"/>
    <x v="22"/>
    <n v="6082"/>
    <x v="45"/>
    <x v="0"/>
    <n v="5190"/>
    <x v="1742"/>
    <x v="0"/>
    <n v="150000000000"/>
    <s v="Running Shoes"/>
    <n v="1470000000000"/>
    <n v="1"/>
    <n v="567.13"/>
    <n v="623.84299999999996"/>
    <n v="56.713000000000001"/>
  </r>
  <r>
    <s v="gid://shopify/LineItem/2152504918094"/>
    <n v="893"/>
    <s v="United States"/>
    <s v="Felice"/>
    <s v="Piatkow"/>
    <x v="40"/>
    <n v="76319"/>
    <x v="440"/>
    <x v="0"/>
    <n v="392"/>
    <x v="56"/>
    <x v="0"/>
    <n v="150000000000"/>
    <s v="Running Shoes"/>
    <n v="1470000000000"/>
    <n v="1"/>
    <n v="567.13"/>
    <n v="623.84299999999996"/>
    <n v="56.713000000000001"/>
  </r>
  <r>
    <s v="gid://shopify/LineItem/2151492845646"/>
    <n v="137"/>
    <s v="United States"/>
    <s v="Jonah"/>
    <s v="Szymanek"/>
    <x v="2"/>
    <n v="97569"/>
    <x v="197"/>
    <x v="0"/>
    <n v="3108"/>
    <x v="346"/>
    <x v="0"/>
    <n v="9058892485"/>
    <s v="Walking Shoes"/>
    <n v="43149350789"/>
    <n v="1"/>
    <n v="517.13"/>
    <n v="568.84299999999996"/>
    <n v="51.713000000000001"/>
  </r>
  <r>
    <s v="gid://shopify/LineItem/2155664867406"/>
    <n v="3244"/>
    <s v="United States"/>
    <s v="Rosalie"/>
    <s v="Penwell"/>
    <x v="26"/>
    <n v="4606"/>
    <x v="242"/>
    <x v="0"/>
    <n v="5860"/>
    <x v="4206"/>
    <x v="0"/>
    <n v="9058892485"/>
    <s v="Walking Shoes"/>
    <n v="43149350789"/>
    <n v="1"/>
    <n v="517.13"/>
    <n v="568.84299999999996"/>
    <n v="51.713000000000001"/>
  </r>
  <r>
    <s v="gid://shopify/LineItem/2156382453838"/>
    <n v="3865"/>
    <s v="United States"/>
    <s v="Theodore"/>
    <s v="Spaxman"/>
    <x v="1"/>
    <n v="52546"/>
    <x v="176"/>
    <x v="0"/>
    <n v="1797"/>
    <x v="831"/>
    <x v="0"/>
    <n v="9058892485"/>
    <s v="Walking Shoes"/>
    <n v="43149350789"/>
    <n v="1"/>
    <n v="642.33000000000004"/>
    <n v="706.56299999999999"/>
    <n v="64.233000000000004"/>
  </r>
  <r>
    <s v="gid://shopify/LineItem/2154884661326"/>
    <n v="2696"/>
    <s v="United States"/>
    <s v="Mada"/>
    <s v="McBrearty"/>
    <x v="25"/>
    <n v="30473"/>
    <x v="68"/>
    <x v="0"/>
    <n v="3038"/>
    <x v="401"/>
    <x v="0"/>
    <n v="169000000000"/>
    <s v="Walking Shoes"/>
    <n v="1570000000000"/>
    <n v="1"/>
    <n v="493.53"/>
    <n v="542.88300000000004"/>
    <n v="49.353000000000002"/>
  </r>
  <r>
    <s v="gid://shopify/LineItem/2160500277326"/>
    <n v="6671"/>
    <s v="United States"/>
    <s v="Gerri"/>
    <s v="Gilliat"/>
    <x v="5"/>
    <n v="65803"/>
    <x v="164"/>
    <x v="0"/>
    <n v="3617"/>
    <x v="2531"/>
    <x v="0"/>
    <n v="1380000000000"/>
    <s v="Walking Shoes"/>
    <n v="12400000000000"/>
    <n v="1"/>
    <n v="497.13"/>
    <n v="546.84299999999996"/>
    <n v="49.713000000000001"/>
  </r>
  <r>
    <s v="gid://shopify/LineItem/2153039495246"/>
    <n v="1160"/>
    <s v="United States"/>
    <s v="Tamiko"/>
    <s v="Maggs"/>
    <x v="26"/>
    <n v="78779"/>
    <x v="61"/>
    <x v="0"/>
    <n v="4325"/>
    <x v="4207"/>
    <x v="0"/>
    <n v="1420000000000"/>
    <s v="Walking Shoes"/>
    <n v="12600000000000"/>
    <n v="1"/>
    <n v="517.13"/>
    <n v="568.84299999999996"/>
    <n v="51.713000000000001"/>
  </r>
  <r>
    <s v="gid://shopify/LineItem/2160603562062"/>
    <n v="6762"/>
    <s v="United States"/>
    <s v="Eula"/>
    <s v="Reckus"/>
    <x v="17"/>
    <n v="88748"/>
    <x v="38"/>
    <x v="0"/>
    <n v="5575"/>
    <x v="2040"/>
    <x v="0"/>
    <n v="1420000000000"/>
    <s v="Walking Shoes"/>
    <n v="12600000000000"/>
    <n v="1"/>
    <n v="595.13"/>
    <n v="654.64300000000003"/>
    <n v="59.512999999999998"/>
  </r>
  <r>
    <s v="gid://shopify/LineItem/2157008289870"/>
    <n v="4223"/>
    <s v="United States"/>
    <s v="Stevana"/>
    <s v="Strognell"/>
    <x v="5"/>
    <n v="23258"/>
    <x v="164"/>
    <x v="0"/>
    <n v="3251"/>
    <x v="4018"/>
    <x v="0"/>
    <n v="9058892485"/>
    <s v="Walking Shoes"/>
    <n v="43149351237"/>
    <n v="1"/>
    <n v="517.13"/>
    <n v="568.84299999999996"/>
    <n v="51.713000000000001"/>
  </r>
  <r>
    <s v="gid://shopify/LineItem/2159371550798"/>
    <n v="5891"/>
    <s v="United States"/>
    <s v="Gilligan"/>
    <s v="Jerram"/>
    <x v="2"/>
    <n v="73436"/>
    <x v="19"/>
    <x v="0"/>
    <n v="5417"/>
    <x v="4208"/>
    <x v="0"/>
    <n v="9058892037"/>
    <s v="Walking Shoes"/>
    <n v="43149348741"/>
    <n v="1"/>
    <n v="517.13"/>
    <n v="568.84299999999996"/>
    <n v="51.713000000000001"/>
  </r>
  <r>
    <s v="gid://shopify/LineItem/2157154959438"/>
    <n v="4440"/>
    <s v="United States"/>
    <s v="Jessey"/>
    <s v="Dawidman"/>
    <x v="11"/>
    <n v="74857"/>
    <x v="99"/>
    <x v="0"/>
    <n v="5715"/>
    <x v="2487"/>
    <x v="0"/>
    <n v="9058892037"/>
    <s v="Walking Shoes"/>
    <n v="43149349125"/>
    <n v="1"/>
    <n v="501.53"/>
    <n v="551.68299999999999"/>
    <n v="50.152999999999999"/>
  </r>
  <r>
    <s v="gid://shopify/LineItem/2153575481422"/>
    <n v="1651"/>
    <s v="United States"/>
    <s v="Camala"/>
    <s v="Driffe"/>
    <x v="37"/>
    <n v="78866"/>
    <x v="310"/>
    <x v="0"/>
    <n v="3284"/>
    <x v="4209"/>
    <x v="0"/>
    <n v="1380000000000"/>
    <s v="Walking Shoes"/>
    <n v="12400000000000"/>
    <n v="1"/>
    <n v="497.13"/>
    <n v="546.84299999999996"/>
    <n v="49.713000000000001"/>
  </r>
  <r>
    <s v="gid://shopify/LineItem/2156412108878"/>
    <n v="3896"/>
    <s v="United States"/>
    <s v="Viole"/>
    <s v="O'Kennedy"/>
    <x v="0"/>
    <n v="37394"/>
    <x v="2"/>
    <x v="0"/>
    <n v="2636"/>
    <x v="2735"/>
    <x v="0"/>
    <n v="1380000000000"/>
    <s v="Walking Shoes"/>
    <n v="12400000000000"/>
    <n v="1"/>
    <n v="501.53"/>
    <n v="551.68299999999999"/>
    <n v="50.152999999999999"/>
  </r>
  <r>
    <s v="gid://shopify/LineItem/2153550610510"/>
    <n v="1618"/>
    <s v="United States"/>
    <s v="Engelbert"/>
    <s v="Garratty"/>
    <x v="16"/>
    <n v="33319"/>
    <x v="109"/>
    <x v="0"/>
    <n v="5269"/>
    <x v="3458"/>
    <x v="0"/>
    <n v="6479954181"/>
    <s v="Walking Shoes"/>
    <n v="21459690949"/>
    <n v="1"/>
    <n v="517.13"/>
    <n v="568.84299999999996"/>
    <n v="51.713000000000001"/>
  </r>
  <r>
    <s v="gid://shopify/LineItem/2157955940430"/>
    <n v="5137"/>
    <s v="United States"/>
    <s v="Pattie"/>
    <s v="Mulgrew"/>
    <x v="20"/>
    <n v="84059"/>
    <x v="42"/>
    <x v="0"/>
    <n v="6072"/>
    <x v="2132"/>
    <x v="0"/>
    <n v="6479954245"/>
    <s v="Walking Shoes"/>
    <n v="21459691973"/>
    <n v="1"/>
    <n v="653.13"/>
    <n v="718.44299999999998"/>
    <n v="65.313000000000002"/>
  </r>
  <r>
    <s v="gid://shopify/LineItem/2152660566094"/>
    <n v="960"/>
    <s v="United States"/>
    <s v="Trudie"/>
    <s v="Furber"/>
    <x v="34"/>
    <n v="26268"/>
    <x v="106"/>
    <x v="0"/>
    <n v="6056"/>
    <x v="4210"/>
    <x v="0"/>
    <n v="68000415749"/>
    <s v="Walking Shoes"/>
    <n v="828000000000"/>
    <n v="1"/>
    <n v="547.92999999999995"/>
    <n v="602.72299999999996"/>
    <n v="54.792999999999999"/>
  </r>
  <r>
    <s v="gid://shopify/LineItem/2154918477902"/>
    <n v="2730"/>
    <s v="United States"/>
    <s v="Ginevra"/>
    <s v="Fountain"/>
    <x v="6"/>
    <n v="70611"/>
    <x v="383"/>
    <x v="0"/>
    <n v="5311"/>
    <x v="2529"/>
    <x v="0"/>
    <n v="150000000000"/>
    <s v="Walking Shoes"/>
    <n v="1470000000000"/>
    <n v="1"/>
    <n v="595.13"/>
    <n v="654.64300000000003"/>
    <n v="59.512999999999998"/>
  </r>
  <r>
    <s v="gid://shopify/LineItem/2151508049998"/>
    <n v="151"/>
    <s v="United States"/>
    <s v="Mavis"/>
    <s v="Brislan"/>
    <x v="2"/>
    <n v="59974"/>
    <x v="19"/>
    <x v="0"/>
    <n v="2973"/>
    <x v="2372"/>
    <x v="0"/>
    <n v="8624701573"/>
    <s v="Walking Shoes"/>
    <n v="36980585029"/>
    <n v="1"/>
    <n v="517.13"/>
    <n v="568.84299999999996"/>
    <n v="51.713000000000001"/>
  </r>
  <r>
    <s v="gid://shopify/LineItem/2160703307854"/>
    <n v="6845"/>
    <s v="United States"/>
    <s v="Odey"/>
    <s v="Mallam"/>
    <x v="1"/>
    <n v="67566"/>
    <x v="10"/>
    <x v="0"/>
    <n v="2732"/>
    <x v="1983"/>
    <x v="0"/>
    <n v="8624701573"/>
    <s v="Walking Shoes"/>
    <n v="36980585029"/>
    <n v="1"/>
    <n v="501.53"/>
    <n v="551.68299999999999"/>
    <n v="50.152999999999999"/>
  </r>
  <r>
    <s v="gid://shopify/LineItem/2160381427790"/>
    <n v="6563"/>
    <s v="United States"/>
    <s v="Claudette"/>
    <s v="Sooley"/>
    <x v="7"/>
    <n v="43381"/>
    <x v="58"/>
    <x v="0"/>
    <n v="4020"/>
    <x v="3259"/>
    <x v="0"/>
    <n v="7404434693"/>
    <s v="Walking Shoes"/>
    <n v="26806714309"/>
    <n v="1"/>
    <n v="509.53"/>
    <n v="560.48299999999995"/>
    <n v="50.953000000000003"/>
  </r>
  <r>
    <s v="gid://shopify/LineItem/2161034788942"/>
    <n v="7098"/>
    <s v="United States"/>
    <s v="Babs"/>
    <s v="Piggen"/>
    <x v="2"/>
    <n v="87759"/>
    <x v="175"/>
    <x v="0"/>
    <n v="5556"/>
    <x v="4211"/>
    <x v="0"/>
    <n v="169000000000"/>
    <s v="Walking Shoes"/>
    <n v="12300000000000"/>
    <n v="1"/>
    <n v="501.53"/>
    <n v="551.68299999999999"/>
    <n v="50.152999999999999"/>
  </r>
  <r>
    <s v="gid://shopify/LineItem/2153169256526"/>
    <n v="1290"/>
    <s v="United States"/>
    <s v="Britni"/>
    <s v="O' Kelleher"/>
    <x v="2"/>
    <n v="52192"/>
    <x v="156"/>
    <x v="0"/>
    <n v="2294"/>
    <x v="4212"/>
    <x v="0"/>
    <n v="169000000000"/>
    <s v="Walking Shoes"/>
    <n v="1570000000000"/>
    <n v="1"/>
    <n v="595.13"/>
    <n v="654.64300000000003"/>
    <n v="59.512999999999998"/>
  </r>
  <r>
    <s v="gid://shopify/LineItem/2157859831886"/>
    <n v="5049"/>
    <s v="United States"/>
    <s v="Malory"/>
    <s v="Sitford"/>
    <x v="37"/>
    <n v="38254"/>
    <x v="173"/>
    <x v="0"/>
    <n v="5188"/>
    <x v="1378"/>
    <x v="0"/>
    <n v="68000350213"/>
    <s v="Walking Shoes"/>
    <n v="828000000000"/>
    <n v="1"/>
    <n v="497.13"/>
    <n v="546.84299999999996"/>
    <n v="49.713000000000001"/>
  </r>
  <r>
    <s v="gid://shopify/LineItem/2151544193102"/>
    <n v="198"/>
    <s v="United States"/>
    <s v="Livy"/>
    <s v="Piola"/>
    <x v="9"/>
    <n v="55703"/>
    <x v="15"/>
    <x v="0"/>
    <n v="2311"/>
    <x v="3005"/>
    <x v="0"/>
    <n v="68000415749"/>
    <s v="Walking Shoes"/>
    <n v="828000000000"/>
    <n v="1"/>
    <n v="485.53"/>
    <n v="534.08299999999997"/>
    <n v="48.552999999999997"/>
  </r>
  <r>
    <s v="gid://shopify/LineItem/2156937510990"/>
    <n v="4172"/>
    <s v="United States"/>
    <s v="Grantham"/>
    <s v="Plowell"/>
    <x v="25"/>
    <n v="75793"/>
    <x v="68"/>
    <x v="0"/>
    <n v="10"/>
    <x v="4213"/>
    <x v="0"/>
    <n v="150000000000"/>
    <s v="Walking Shoes"/>
    <n v="1470000000000"/>
    <n v="1"/>
    <n v="517.13"/>
    <n v="568.84299999999996"/>
    <n v="51.713000000000001"/>
  </r>
  <r>
    <s v="gid://shopify/LineItem/2158535147598"/>
    <n v="5373"/>
    <s v="United States"/>
    <s v="Jody"/>
    <s v="Guile"/>
    <x v="0"/>
    <n v="98185"/>
    <x v="0"/>
    <x v="0"/>
    <n v="3340"/>
    <x v="4214"/>
    <x v="0"/>
    <n v="8624701765"/>
    <s v="Walking Shoes"/>
    <n v="36980586053"/>
    <n v="1"/>
    <n v="531.92999999999995"/>
    <n v="585.12300000000005"/>
    <n v="53.192999999999998"/>
  </r>
  <r>
    <s v="gid://shopify/LineItem/2157060587598"/>
    <n v="4307"/>
    <s v="United States"/>
    <s v="Lorelei"/>
    <s v="Snare"/>
    <x v="18"/>
    <n v="64148"/>
    <x v="180"/>
    <x v="0"/>
    <n v="488"/>
    <x v="3345"/>
    <x v="0"/>
    <n v="169000000000"/>
    <s v="Walking Shoes"/>
    <n v="1570000000000"/>
    <n v="1"/>
    <n v="615.13"/>
    <n v="676.64300000000003"/>
    <n v="61.512999999999998"/>
  </r>
  <r>
    <s v="gid://shopify/LineItem/2158912438350"/>
    <n v="5588"/>
    <s v="United States"/>
    <s v="Arnie"/>
    <s v="Florey"/>
    <x v="5"/>
    <n v="74946"/>
    <x v="227"/>
    <x v="0"/>
    <n v="6"/>
    <x v="3030"/>
    <x v="0"/>
    <n v="1380000000000"/>
    <s v="Walking Shoes"/>
    <n v="12400000000000"/>
    <n v="1"/>
    <n v="505.13"/>
    <n v="555.64300000000003"/>
    <n v="50.512999999999998"/>
  </r>
  <r>
    <s v="gid://shopify/LineItem/2160100212814"/>
    <n v="6266"/>
    <s v="United States"/>
    <s v="Christina"/>
    <s v="Haet"/>
    <x v="24"/>
    <n v="83332"/>
    <x v="50"/>
    <x v="0"/>
    <n v="3621"/>
    <x v="4215"/>
    <x v="0"/>
    <n v="6813489989"/>
    <s v="Walking Shoes"/>
    <n v="22953522885"/>
    <n v="1"/>
    <n v="497.13"/>
    <n v="546.84299999999996"/>
    <n v="49.713000000000001"/>
  </r>
  <r>
    <s v="gid://shopify/LineItem/2160406888526"/>
    <n v="6576"/>
    <s v="United States"/>
    <s v="Lela"/>
    <s v="Falkner"/>
    <x v="2"/>
    <n v="94679"/>
    <x v="208"/>
    <x v="0"/>
    <n v="1655"/>
    <x v="4084"/>
    <x v="0"/>
    <n v="1380000000000"/>
    <s v="Walking Shoes"/>
    <n v="12500000000000"/>
    <n v="1"/>
    <n v="517.53"/>
    <n v="569.28300000000002"/>
    <n v="51.753"/>
  </r>
  <r>
    <s v="gid://shopify/LineItem/2155239211086"/>
    <n v="3078"/>
    <s v="United States"/>
    <s v="Paten"/>
    <s v="Ruckledge"/>
    <x v="17"/>
    <n v="74526"/>
    <x v="376"/>
    <x v="0"/>
    <n v="1341"/>
    <x v="4216"/>
    <x v="0"/>
    <n v="6813489989"/>
    <s v="Walking Shoes"/>
    <n v="22953523077"/>
    <n v="1"/>
    <n v="485.53"/>
    <n v="534.08299999999997"/>
    <n v="48.552999999999997"/>
  </r>
  <r>
    <s v="gid://shopify/LineItem/2155688263758"/>
    <n v="3263"/>
    <s v="United States"/>
    <s v="Haskell"/>
    <s v="Heintze"/>
    <x v="7"/>
    <n v="43145"/>
    <x v="12"/>
    <x v="0"/>
    <n v="4015"/>
    <x v="4217"/>
    <x v="0"/>
    <n v="6813489989"/>
    <s v="Walking Shoes"/>
    <n v="22953523141"/>
    <n v="1"/>
    <n v="497.13"/>
    <n v="546.84299999999996"/>
    <n v="49.713000000000001"/>
  </r>
  <r>
    <s v="gid://shopify/LineItem/2158009581646"/>
    <n v="5176"/>
    <s v="United States"/>
    <s v="Gabey"/>
    <s v="Ciccottini"/>
    <x v="0"/>
    <n v="75971"/>
    <x v="2"/>
    <x v="0"/>
    <n v="1732"/>
    <x v="200"/>
    <x v="0"/>
    <n v="6813489989"/>
    <s v="Walking Shoes"/>
    <n v="22953523141"/>
    <n v="1"/>
    <n v="497.13"/>
    <n v="546.84299999999996"/>
    <n v="49.713000000000001"/>
  </r>
  <r>
    <s v="gid://shopify/LineItem/2152395505742"/>
    <n v="823"/>
    <s v="United States"/>
    <s v="Laurette"/>
    <s v="Cottie"/>
    <x v="2"/>
    <n v="60527"/>
    <x v="197"/>
    <x v="0"/>
    <n v="1538"/>
    <x v="4218"/>
    <x v="0"/>
    <n v="6796749509"/>
    <s v="Walking Shoes"/>
    <n v="22903756037"/>
    <n v="1"/>
    <n v="537.13"/>
    <n v="590.84299999999996"/>
    <n v="53.713000000000001"/>
  </r>
  <r>
    <s v="gid://shopify/LineItem/2155401969742"/>
    <n v="3171"/>
    <s v="United States"/>
    <s v="Issi"/>
    <s v="Colaco"/>
    <x v="25"/>
    <n v="62407"/>
    <x v="105"/>
    <x v="0"/>
    <n v="2940"/>
    <x v="4219"/>
    <x v="0"/>
    <n v="6813489989"/>
    <s v="Walking Shoes"/>
    <n v="22953523205"/>
    <n v="1"/>
    <n v="555.13"/>
    <n v="610.64300000000003"/>
    <n v="55.512999999999998"/>
  </r>
  <r>
    <s v="gid://shopify/LineItem/2152436662350"/>
    <n v="856"/>
    <s v="United States"/>
    <s v="Paula"/>
    <s v="Thoumas"/>
    <x v="17"/>
    <n v="5404"/>
    <x v="38"/>
    <x v="0"/>
    <n v="5698"/>
    <x v="209"/>
    <x v="0"/>
    <n v="1380000000000"/>
    <s v="Walking Shoes"/>
    <n v="12500000000000"/>
    <n v="1"/>
    <n v="595.92999999999995"/>
    <n v="655.52300000000002"/>
    <n v="59.593000000000004"/>
  </r>
  <r>
    <s v="gid://shopify/LineItem/2154503929934"/>
    <n v="2307"/>
    <s v="United States"/>
    <s v="Seward"/>
    <s v="Dansie"/>
    <x v="29"/>
    <n v="79165"/>
    <x v="167"/>
    <x v="0"/>
    <n v="2271"/>
    <x v="703"/>
    <x v="0"/>
    <n v="6796749509"/>
    <s v="Walking Shoes"/>
    <n v="22903756101"/>
    <n v="1"/>
    <n v="537.13"/>
    <n v="590.84299999999996"/>
    <n v="53.713000000000001"/>
  </r>
  <r>
    <s v="gid://shopify/LineItem/2154715512910"/>
    <n v="2522"/>
    <s v="United States"/>
    <s v="Ardys"/>
    <s v="Kinset"/>
    <x v="28"/>
    <n v="39511"/>
    <x v="207"/>
    <x v="0"/>
    <n v="5191"/>
    <x v="3014"/>
    <x v="0"/>
    <n v="6813489925"/>
    <s v="Walking Shoes"/>
    <n v="22953522629"/>
    <n v="1"/>
    <n v="555.13"/>
    <n v="610.64300000000003"/>
    <n v="55.512999999999998"/>
  </r>
  <r>
    <s v="gid://shopify/LineItem/2161254531150"/>
    <n v="7288"/>
    <s v="United States"/>
    <s v="Lorelle"/>
    <s v="Ubee"/>
    <x v="0"/>
    <n v="26786"/>
    <x v="97"/>
    <x v="0"/>
    <n v="2464"/>
    <x v="3741"/>
    <x v="0"/>
    <n v="6813489925"/>
    <s v="Walking Shoes"/>
    <n v="22953522629"/>
    <n v="1"/>
    <n v="485.53"/>
    <n v="534.08299999999997"/>
    <n v="48.552999999999997"/>
  </r>
  <r>
    <s v="gid://shopify/LineItem/2158974107726"/>
    <n v="5627"/>
    <s v="United States"/>
    <s v="Logan"/>
    <s v="Sturt"/>
    <x v="9"/>
    <n v="76584"/>
    <x v="15"/>
    <x v="0"/>
    <n v="3706"/>
    <x v="2845"/>
    <x v="0"/>
    <n v="1380000000000"/>
    <s v="Walking Shoes"/>
    <n v="12500000000000"/>
    <n v="1"/>
    <n v="537.13"/>
    <n v="590.84299999999996"/>
    <n v="53.713000000000001"/>
  </r>
  <r>
    <s v="gid://shopify/LineItem/2155261558862"/>
    <n v="3093"/>
    <s v="United States"/>
    <s v="Maddie"/>
    <s v="Caldes"/>
    <x v="32"/>
    <n v="39616"/>
    <x v="113"/>
    <x v="0"/>
    <n v="652"/>
    <x v="4220"/>
    <x v="0"/>
    <n v="1380000000000"/>
    <s v="Running Shoes"/>
    <n v="12400000000000"/>
    <n v="1"/>
    <n v="501.53"/>
    <n v="551.68299999999999"/>
    <n v="50.152999999999999"/>
  </r>
  <r>
    <s v="gid://shopify/LineItem/2153918234702"/>
    <n v="1936"/>
    <s v="United States"/>
    <s v="Chelsea"/>
    <s v="Mullord"/>
    <x v="26"/>
    <n v="95031"/>
    <x v="344"/>
    <x v="0"/>
    <n v="5813"/>
    <x v="4221"/>
    <x v="0"/>
    <n v="1380000000000"/>
    <s v="Running Shoes"/>
    <n v="12400000000000"/>
    <n v="1"/>
    <n v="537.13"/>
    <n v="590.84299999999996"/>
    <n v="53.713000000000001"/>
  </r>
  <r>
    <s v="gid://shopify/LineItem/2156441075790"/>
    <n v="3920"/>
    <s v="United States"/>
    <s v="Jasmine"/>
    <s v="Oland"/>
    <x v="14"/>
    <n v="90437"/>
    <x v="96"/>
    <x v="0"/>
    <n v="2160"/>
    <x v="4222"/>
    <x v="0"/>
    <n v="1380000000000"/>
    <s v="Running Shoes"/>
    <n v="12400000000000"/>
    <n v="1"/>
    <n v="537.13"/>
    <n v="590.84299999999996"/>
    <n v="53.713000000000001"/>
  </r>
  <r>
    <s v="gid://shopify/LineItem/2161057595470"/>
    <n v="7115"/>
    <s v="United States"/>
    <s v="Lettie"/>
    <s v="Espie"/>
    <x v="2"/>
    <n v="71119"/>
    <x v="101"/>
    <x v="0"/>
    <n v="5392"/>
    <x v="1105"/>
    <x v="0"/>
    <n v="8686499589"/>
    <s v="Clogs"/>
    <n v="37917187461"/>
    <n v="1"/>
    <n v="535.13"/>
    <n v="588.64300000000003"/>
    <n v="53.512999999999998"/>
  </r>
  <r>
    <s v="gid://shopify/LineItem/2155212439630"/>
    <n v="3050"/>
    <s v="United States"/>
    <s v="Alyssa"/>
    <s v="Weaben"/>
    <x v="6"/>
    <n v="37413"/>
    <x v="14"/>
    <x v="0"/>
    <n v="5410"/>
    <x v="2676"/>
    <x v="0"/>
    <n v="8686499589"/>
    <s v="Clogs"/>
    <n v="37917187909"/>
    <n v="1"/>
    <n v="487.13"/>
    <n v="535.84299999999996"/>
    <n v="48.713000000000001"/>
  </r>
  <r>
    <s v="gid://shopify/LineItem/2151665696846"/>
    <n v="307"/>
    <s v="United States"/>
    <s v="Addia"/>
    <s v="Street"/>
    <x v="6"/>
    <n v="19828"/>
    <x v="66"/>
    <x v="0"/>
    <n v="3140"/>
    <x v="4223"/>
    <x v="0"/>
    <n v="160000000000"/>
    <s v="Clogs"/>
    <n v="1540000000000"/>
    <n v="1"/>
    <n v="487.13"/>
    <n v="535.84299999999996"/>
    <n v="48.713000000000001"/>
  </r>
  <r>
    <s v="gid://shopify/LineItem/2160491266126"/>
    <n v="6661"/>
    <s v="United States"/>
    <s v="Georgianne"/>
    <s v="Bette"/>
    <x v="0"/>
    <n v="54140"/>
    <x v="29"/>
    <x v="0"/>
    <n v="6325"/>
    <x v="1963"/>
    <x v="0"/>
    <n v="160000000000"/>
    <s v="Clogs"/>
    <n v="1540000000000"/>
    <n v="1"/>
    <n v="487.13"/>
    <n v="535.84299999999996"/>
    <n v="48.713000000000001"/>
  </r>
  <r>
    <s v="gid://shopify/LineItem/2154450550862"/>
    <n v="2237"/>
    <s v="United States"/>
    <s v="Janot"/>
    <s v="Semble"/>
    <x v="6"/>
    <n v="11551"/>
    <x v="194"/>
    <x v="0"/>
    <n v="4504"/>
    <x v="4224"/>
    <x v="0"/>
    <n v="9058893893"/>
    <s v="Boy's"/>
    <n v="43149371717"/>
    <n v="1"/>
    <n v="474.13"/>
    <n v="521.54300000000001"/>
    <n v="47.412999999999997"/>
  </r>
  <r>
    <s v="gid://shopify/LineItem/2159747072078"/>
    <n v="6142"/>
    <s v="United States"/>
    <s v="Engracia"/>
    <s v="Studdert"/>
    <x v="32"/>
    <n v="81629"/>
    <x v="83"/>
    <x v="0"/>
    <n v="1842"/>
    <x v="4225"/>
    <x v="0"/>
    <n v="150000000000"/>
    <s v="Boy's"/>
    <n v="1470000000000"/>
    <n v="1"/>
    <n v="511.13"/>
    <n v="562.24300000000005"/>
    <n v="51.113"/>
  </r>
  <r>
    <s v="gid://shopify/LineItem/2153498148942"/>
    <n v="1557"/>
    <s v="United States"/>
    <s v="Somerset"/>
    <s v="Kidder"/>
    <x v="22"/>
    <n v="66611"/>
    <x v="4"/>
    <x v="0"/>
    <n v="4339"/>
    <x v="228"/>
    <x v="0"/>
    <n v="150000000000"/>
    <s v="Boy's"/>
    <n v="1470000000000"/>
    <n v="1"/>
    <n v="509.13"/>
    <n v="560.04300000000001"/>
    <n v="50.912999999999997"/>
  </r>
  <r>
    <s v="gid://shopify/LineItem/2157316997198"/>
    <n v="4609"/>
    <s v="United States"/>
    <s v="Gwenny"/>
    <s v="McNeigh"/>
    <x v="2"/>
    <n v="44685"/>
    <x v="159"/>
    <x v="0"/>
    <n v="4002"/>
    <x v="2033"/>
    <x v="0"/>
    <n v="68000579589"/>
    <s v="Boy's"/>
    <n v="828000000000"/>
    <n v="1"/>
    <n v="459.13"/>
    <n v="505.04300000000001"/>
    <n v="45.912999999999997"/>
  </r>
  <r>
    <s v="gid://shopify/LineItem/2159451668558"/>
    <n v="5944"/>
    <s v="United States"/>
    <s v="Pamella"/>
    <s v="Hevey"/>
    <x v="14"/>
    <n v="12391"/>
    <x v="96"/>
    <x v="0"/>
    <n v="2849"/>
    <x v="4070"/>
    <x v="0"/>
    <n v="68000579589"/>
    <s v="Boy's"/>
    <n v="828000000000"/>
    <n v="1"/>
    <n v="459.13"/>
    <n v="505.04300000000001"/>
    <n v="45.912999999999997"/>
  </r>
  <r>
    <s v="gid://shopify/LineItem/2154660233294"/>
    <n v="2460"/>
    <s v="United States"/>
    <s v="Rees"/>
    <s v="Verner"/>
    <x v="11"/>
    <n v="59950"/>
    <x v="54"/>
    <x v="0"/>
    <n v="1770"/>
    <x v="1502"/>
    <x v="0"/>
    <n v="150000000000"/>
    <s v="Running Shoes"/>
    <n v="1470000000000"/>
    <n v="2"/>
    <n v="684.13"/>
    <n v="752.54300000000001"/>
    <n v="68.412999999999997"/>
  </r>
  <r>
    <s v="gid://shopify/LineItem/2160270377038"/>
    <n v="6431"/>
    <s v="United States"/>
    <s v="Theodor"/>
    <s v="Carpenter"/>
    <x v="37"/>
    <n v="50559"/>
    <x v="367"/>
    <x v="0"/>
    <n v="2372"/>
    <x v="2277"/>
    <x v="0"/>
    <n v="1780000000000"/>
    <s v="Running Shoes"/>
    <n v="17600000000000"/>
    <n v="2"/>
    <n v="811.13"/>
    <n v="892.24300000000005"/>
    <n v="81.113"/>
  </r>
  <r>
    <s v="gid://shopify/LineItem/2154429317198"/>
    <n v="2214"/>
    <s v="United States"/>
    <s v="Cos"/>
    <s v="Warbeys"/>
    <x v="4"/>
    <n v="75926"/>
    <x v="5"/>
    <x v="0"/>
    <n v="4204"/>
    <x v="4226"/>
    <x v="0"/>
    <n v="6442799365"/>
    <s v="Running Shoes"/>
    <n v="21306243717"/>
    <n v="2"/>
    <n v="555.13"/>
    <n v="610.64300000000003"/>
    <n v="55.512999999999998"/>
  </r>
  <r>
    <s v="gid://shopify/LineItem/2153112305742"/>
    <n v="1236"/>
    <s v="United States"/>
    <s v="Stacy"/>
    <s v="Blackstone"/>
    <x v="29"/>
    <n v="3010"/>
    <x v="67"/>
    <x v="0"/>
    <n v="3208"/>
    <x v="4227"/>
    <x v="0"/>
    <n v="8624688325"/>
    <s v="Running Shoes"/>
    <n v="36980479045"/>
    <n v="2"/>
    <n v="579.92999999999995"/>
    <n v="637.923"/>
    <n v="57.993000000000002"/>
  </r>
  <r>
    <s v="gid://shopify/LineItem/2159764537422"/>
    <n v="6159"/>
    <s v="United States"/>
    <s v="Marena"/>
    <s v="Duddle"/>
    <x v="33"/>
    <n v="85418"/>
    <x v="119"/>
    <x v="0"/>
    <n v="3215"/>
    <x v="4228"/>
    <x v="0"/>
    <n v="5886651461"/>
    <s v="Running Shoes"/>
    <n v="18827886981"/>
    <n v="2"/>
    <n v="595.13"/>
    <n v="654.64300000000003"/>
    <n v="59.512999999999998"/>
  </r>
  <r>
    <s v="gid://shopify/LineItem/2153592062030"/>
    <n v="1666"/>
    <s v="United States"/>
    <s v="Beverley"/>
    <s v="Janney"/>
    <x v="0"/>
    <n v="602"/>
    <x v="85"/>
    <x v="0"/>
    <n v="3796"/>
    <x v="947"/>
    <x v="0"/>
    <n v="6870668613"/>
    <s v="Running Shoes"/>
    <n v="23268251845"/>
    <n v="2"/>
    <n v="575.13"/>
    <n v="632.64300000000003"/>
    <n v="57.512999999999998"/>
  </r>
  <r>
    <s v="gid://shopify/LineItem/2155148574798"/>
    <n v="2986"/>
    <s v="United States"/>
    <s v="Andi"/>
    <s v="Lorraway"/>
    <x v="6"/>
    <n v="65720"/>
    <x v="9"/>
    <x v="0"/>
    <n v="41"/>
    <x v="1924"/>
    <x v="0"/>
    <n v="8624688325"/>
    <s v="Running Shoes"/>
    <n v="36980478277"/>
    <n v="2"/>
    <n v="615.13"/>
    <n v="676.64300000000003"/>
    <n v="61.512999999999998"/>
  </r>
  <r>
    <s v="gid://shopify/LineItem/2157943488590"/>
    <n v="5125"/>
    <s v="United States"/>
    <s v="Barbara"/>
    <s v="Keene"/>
    <x v="12"/>
    <n v="35528"/>
    <x v="20"/>
    <x v="0"/>
    <n v="2786"/>
    <x v="4229"/>
    <x v="0"/>
    <n v="7861508741"/>
    <s v="Running Shoes"/>
    <n v="29518527557"/>
    <n v="2"/>
    <n v="839.13"/>
    <n v="923.04300000000001"/>
    <n v="83.912999999999997"/>
  </r>
  <r>
    <s v="gid://shopify/LineItem/2151494746190"/>
    <n v="138"/>
    <s v="United States"/>
    <s v="Cissy"/>
    <s v="Claringbold"/>
    <x v="19"/>
    <n v="60623"/>
    <x v="40"/>
    <x v="0"/>
    <n v="1196"/>
    <x v="4230"/>
    <x v="0"/>
    <n v="28768534533"/>
    <s v="Water Shoes"/>
    <n v="272000000000"/>
    <n v="2"/>
    <n v="555.13"/>
    <n v="610.64300000000003"/>
    <n v="55.512999999999998"/>
  </r>
  <r>
    <s v="gid://shopify/LineItem/2155974623310"/>
    <n v="3530"/>
    <s v="United States"/>
    <s v="Fredric"/>
    <s v="Zanazzi"/>
    <x v="14"/>
    <n v="50472"/>
    <x v="150"/>
    <x v="0"/>
    <n v="4336"/>
    <x v="4231"/>
    <x v="0"/>
    <n v="150000000000"/>
    <s v="Walking Shoes"/>
    <n v="1470000000000"/>
    <n v="2"/>
    <n v="555.13"/>
    <n v="610.64300000000003"/>
    <n v="55.512999999999998"/>
  </r>
  <r>
    <s v="gid://shopify/LineItem/2151910375502"/>
    <n v="513"/>
    <s v="United States"/>
    <s v="Elnore"/>
    <s v="Mobbs"/>
    <x v="29"/>
    <n v="79878"/>
    <x v="67"/>
    <x v="0"/>
    <n v="4108"/>
    <x v="891"/>
    <x v="0"/>
    <n v="7861509637"/>
    <s v="Running Shoes"/>
    <n v="29518532613"/>
    <n v="1"/>
    <n v="579.92999999999995"/>
    <n v="637.923"/>
    <n v="57.993000000000002"/>
  </r>
  <r>
    <s v="gid://shopify/LineItem/2155633737806"/>
    <n v="3224"/>
    <s v="United States"/>
    <s v="Haze"/>
    <s v="Vargas"/>
    <x v="33"/>
    <n v="22054"/>
    <x v="110"/>
    <x v="0"/>
    <n v="5140"/>
    <x v="2198"/>
    <x v="0"/>
    <n v="6442802245"/>
    <s v="Running Shoes"/>
    <n v="21306266757"/>
    <n v="1"/>
    <n v="595.13"/>
    <n v="654.64300000000003"/>
    <n v="59.512999999999998"/>
  </r>
  <r>
    <s v="gid://shopify/LineItem/2156644466766"/>
    <n v="4079"/>
    <s v="United States"/>
    <s v="Cass"/>
    <s v="Pallin"/>
    <x v="0"/>
    <n v="3999"/>
    <x v="2"/>
    <x v="0"/>
    <n v="4184"/>
    <x v="4232"/>
    <x v="0"/>
    <n v="150000000000"/>
    <s v="Running Shoes"/>
    <n v="12500000000000"/>
    <n v="1"/>
    <n v="615.13"/>
    <n v="676.64300000000003"/>
    <n v="61.512999999999998"/>
  </r>
  <r>
    <s v="gid://shopify/LineItem/2153291710542"/>
    <n v="1406"/>
    <s v="United States"/>
    <s v="Yale"/>
    <s v="Brittian"/>
    <x v="0"/>
    <n v="30624"/>
    <x v="85"/>
    <x v="0"/>
    <n v="5483"/>
    <x v="541"/>
    <x v="0"/>
    <n v="6689477509"/>
    <s v="Running Shoes"/>
    <n v="1550000000000"/>
    <n v="1"/>
    <n v="517.53"/>
    <n v="569.28300000000002"/>
    <n v="51.753"/>
  </r>
  <r>
    <s v="gid://shopify/LineItem/2154706632782"/>
    <n v="2510"/>
    <s v="United States"/>
    <s v="Barbie"/>
    <s v="Mash"/>
    <x v="1"/>
    <n v="77637"/>
    <x v="176"/>
    <x v="0"/>
    <n v="523"/>
    <x v="4233"/>
    <x v="0"/>
    <n v="1410000000000"/>
    <s v="Running Shoes"/>
    <n v="12500000000000"/>
    <n v="1"/>
    <n v="497.13"/>
    <n v="546.84299999999996"/>
    <n v="49.713000000000001"/>
  </r>
  <r>
    <s v="gid://shopify/LineItem/2154634739790"/>
    <n v="2438"/>
    <s v="United States"/>
    <s v="Jess"/>
    <s v="Stapels"/>
    <x v="11"/>
    <n v="10079"/>
    <x v="18"/>
    <x v="0"/>
    <n v="2054"/>
    <x v="803"/>
    <x v="0"/>
    <n v="150000000000"/>
    <s v="Flip-Flops"/>
    <n v="1470000000000"/>
    <n v="1"/>
    <n v="507.13"/>
    <n v="557.84299999999996"/>
    <n v="50.713000000000001"/>
  </r>
  <r>
    <s v="gid://shopify/LineItem/2155333779534"/>
    <n v="3140"/>
    <s v="United States"/>
    <s v="Rheba"/>
    <s v="Whellams"/>
    <x v="0"/>
    <n v="4233"/>
    <x v="0"/>
    <x v="0"/>
    <n v="238"/>
    <x v="2953"/>
    <x v="0"/>
    <n v="58312163333"/>
    <s v="Running Shoes"/>
    <n v="660000000000"/>
    <n v="1"/>
    <n v="464.13"/>
    <n v="510.54300000000001"/>
    <n v="46.412999999999997"/>
  </r>
  <r>
    <s v="gid://shopify/LineItem/2159094595662"/>
    <n v="5702"/>
    <s v="United States"/>
    <s v="Kaela"/>
    <s v="Borell"/>
    <x v="8"/>
    <n v="23097"/>
    <x v="184"/>
    <x v="0"/>
    <n v="3530"/>
    <x v="2206"/>
    <x v="0"/>
    <n v="1380000000000"/>
    <s v="Running Shoes"/>
    <n v="12500000000000"/>
    <n v="1"/>
    <n v="527.13"/>
    <n v="579.84299999999996"/>
    <n v="52.713000000000001"/>
  </r>
  <r>
    <s v="gid://shopify/LineItem/2160251469902"/>
    <n v="6401"/>
    <s v="United States"/>
    <s v="Marena"/>
    <s v="Solomon"/>
    <x v="8"/>
    <n v="79265"/>
    <x v="90"/>
    <x v="0"/>
    <n v="1513"/>
    <x v="4234"/>
    <x v="0"/>
    <n v="1380000000000"/>
    <s v="Running Shoes"/>
    <n v="12400000000000"/>
    <n v="1"/>
    <n v="537.13"/>
    <n v="590.84299999999996"/>
    <n v="53.713000000000001"/>
  </r>
  <r>
    <s v="gid://shopify/LineItem/2157036929102"/>
    <n v="4274"/>
    <s v="United States"/>
    <s v="Melanie"/>
    <s v="Sawl"/>
    <x v="27"/>
    <n v="22194"/>
    <x v="350"/>
    <x v="0"/>
    <n v="1207"/>
    <x v="2068"/>
    <x v="0"/>
    <n v="6964674693"/>
    <s v="Running Shoes"/>
    <n v="24039256837"/>
    <n v="1"/>
    <n v="595.13"/>
    <n v="654.64300000000003"/>
    <n v="59.512999999999998"/>
  </r>
  <r>
    <s v="gid://shopify/LineItem/2152543813710"/>
    <n v="910"/>
    <s v="United States"/>
    <s v="Maure"/>
    <s v="Patek"/>
    <x v="0"/>
    <n v="73655"/>
    <x v="146"/>
    <x v="0"/>
    <n v="4046"/>
    <x v="3626"/>
    <x v="0"/>
    <n v="1380000000000"/>
    <s v="Running Shoes"/>
    <n v="12400000000000"/>
    <n v="1"/>
    <n v="497.13"/>
    <n v="546.84299999999996"/>
    <n v="49.713000000000001"/>
  </r>
  <r>
    <s v="gid://shopify/LineItem/2157295206478"/>
    <n v="4589"/>
    <s v="United States"/>
    <s v="Mariellen"/>
    <s v="Eakley"/>
    <x v="3"/>
    <n v="31450"/>
    <x v="7"/>
    <x v="0"/>
    <n v="4007"/>
    <x v="74"/>
    <x v="0"/>
    <n v="150000000000"/>
    <s v="Tennis Shoes"/>
    <n v="1470000000000"/>
    <n v="1"/>
    <n v="537.13"/>
    <n v="590.84299999999996"/>
    <n v="53.713000000000001"/>
  </r>
  <r>
    <s v="gid://shopify/LineItem/2160968958030"/>
    <n v="7052"/>
    <s v="United States"/>
    <s v="Georgianna"/>
    <s v="Tiller"/>
    <x v="6"/>
    <n v="953"/>
    <x v="66"/>
    <x v="0"/>
    <n v="4185"/>
    <x v="4235"/>
    <x v="0"/>
    <n v="150000000000"/>
    <s v="Tennis Shoes"/>
    <n v="1470000000000"/>
    <n v="1"/>
    <n v="497.13"/>
    <n v="546.84299999999996"/>
    <n v="49.713000000000001"/>
  </r>
  <r>
    <s v="gid://shopify/LineItem/2158999601230"/>
    <n v="5645"/>
    <s v="United States"/>
    <s v="Carlen"/>
    <s v="Edmons"/>
    <x v="37"/>
    <n v="91152"/>
    <x v="193"/>
    <x v="0"/>
    <n v="4465"/>
    <x v="4236"/>
    <x v="0"/>
    <n v="2350000000000"/>
    <s v="Tennis Shoes"/>
    <n v="21100000000000"/>
    <n v="1"/>
    <n v="595.92999999999995"/>
    <n v="655.52300000000002"/>
    <n v="59.593000000000004"/>
  </r>
  <r>
    <s v="gid://shopify/LineItem/2159880306766"/>
    <n v="6218"/>
    <s v="United States"/>
    <s v="Neddy"/>
    <s v="Nichols"/>
    <x v="34"/>
    <n v="90254"/>
    <x v="116"/>
    <x v="0"/>
    <n v="2080"/>
    <x v="4237"/>
    <x v="0"/>
    <n v="6689477957"/>
    <s v="Tennis Shoes"/>
    <n v="22464298565"/>
    <n v="1"/>
    <n v="527.13"/>
    <n v="579.84299999999996"/>
    <n v="52.713000000000001"/>
  </r>
  <r>
    <s v="gid://shopify/LineItem/2157651001422"/>
    <n v="4898"/>
    <s v="United States"/>
    <s v="Tomas"/>
    <s v="McMarquis"/>
    <x v="0"/>
    <n v="38856"/>
    <x v="97"/>
    <x v="0"/>
    <n v="1248"/>
    <x v="3123"/>
    <x v="0"/>
    <n v="9058887749"/>
    <s v="Tennis Shoes"/>
    <n v="43149295813"/>
    <n v="1"/>
    <n v="485.53"/>
    <n v="534.08299999999997"/>
    <n v="48.552999999999997"/>
  </r>
  <r>
    <s v="gid://shopify/LineItem/2161174609998"/>
    <n v="7212"/>
    <s v="United States"/>
    <s v="Konstanze"/>
    <s v="Bruster"/>
    <x v="2"/>
    <n v="19419"/>
    <x v="16"/>
    <x v="0"/>
    <n v="4296"/>
    <x v="274"/>
    <x v="0"/>
    <n v="1410000000000"/>
    <s v="Tennis Shoes"/>
    <n v="12500000000000"/>
    <n v="1"/>
    <n v="497.13"/>
    <n v="546.84299999999996"/>
    <n v="49.713000000000001"/>
  </r>
  <r>
    <s v="gid://shopify/LineItem/2156865781838"/>
    <n v="4163"/>
    <s v="United States"/>
    <s v="Francisca"/>
    <s v="Tremmil"/>
    <x v="8"/>
    <n v="70872"/>
    <x v="157"/>
    <x v="0"/>
    <n v="4995"/>
    <x v="4238"/>
    <x v="0"/>
    <n v="6689478149"/>
    <s v="Tennis Shoes"/>
    <n v="22464300933"/>
    <n v="1"/>
    <n v="673.13"/>
    <n v="740.44299999999998"/>
    <n v="67.313000000000002"/>
  </r>
  <r>
    <s v="gid://shopify/LineItem/2161150230606"/>
    <n v="7185"/>
    <s v="United States"/>
    <s v="Kinnie"/>
    <s v="Andreolli"/>
    <x v="2"/>
    <n v="31756"/>
    <x v="120"/>
    <x v="0"/>
    <n v="4004"/>
    <x v="3058"/>
    <x v="0"/>
    <n v="2350000000000"/>
    <s v="Tennis Shoes"/>
    <n v="21100000000000"/>
    <n v="1"/>
    <n v="579.92999999999995"/>
    <n v="637.923"/>
    <n v="57.993000000000002"/>
  </r>
  <r>
    <s v="gid://shopify/LineItem/2160110633038"/>
    <n v="6269"/>
    <s v="United States"/>
    <s v="Cleve"/>
    <s v="Quant"/>
    <x v="2"/>
    <n v="69288"/>
    <x v="172"/>
    <x v="0"/>
    <n v="2936"/>
    <x v="4239"/>
    <x v="0"/>
    <n v="6689477957"/>
    <s v="Tennis Shoes"/>
    <n v="22464299077"/>
    <n v="1"/>
    <n v="527.13"/>
    <n v="579.84299999999996"/>
    <n v="52.713000000000001"/>
  </r>
  <r>
    <s v="gid://shopify/LineItem/2157224951886"/>
    <n v="4514"/>
    <s v="United States"/>
    <s v="Elora"/>
    <s v="Stringfellow"/>
    <x v="4"/>
    <n v="16285"/>
    <x v="169"/>
    <x v="0"/>
    <n v="2633"/>
    <x v="1078"/>
    <x v="0"/>
    <n v="1430000000000"/>
    <s v="Tennis Shoes"/>
    <n v="12600000000000"/>
    <n v="1"/>
    <n v="625.13"/>
    <n v="687.64300000000003"/>
    <n v="62.512999999999998"/>
  </r>
  <r>
    <s v="gid://shopify/LineItem/2157770702926"/>
    <n v="4989"/>
    <s v="United States"/>
    <s v="Rhona"/>
    <s v="Cockling"/>
    <x v="29"/>
    <n v="21329"/>
    <x v="67"/>
    <x v="0"/>
    <n v="4981"/>
    <x v="4240"/>
    <x v="0"/>
    <n v="150000000000"/>
    <s v="Tennis Shoes"/>
    <n v="1470000000000"/>
    <n v="1"/>
    <n v="537.13"/>
    <n v="590.84299999999996"/>
    <n v="53.713000000000001"/>
  </r>
  <r>
    <s v="gid://shopify/LineItem/2160558080078"/>
    <n v="6718"/>
    <s v="United States"/>
    <s v="Ethel"/>
    <s v="Bever"/>
    <x v="4"/>
    <n v="62299"/>
    <x v="169"/>
    <x v="0"/>
    <n v="1605"/>
    <x v="3627"/>
    <x v="0"/>
    <n v="6689477957"/>
    <s v="Tennis Shoes"/>
    <n v="26355420997"/>
    <n v="1"/>
    <n v="579.92999999999995"/>
    <n v="637.923"/>
    <n v="57.993000000000002"/>
  </r>
  <r>
    <s v="gid://shopify/LineItem/2161232379982"/>
    <n v="7261"/>
    <s v="United States"/>
    <s v="Ruthi"/>
    <s v="Judgkins"/>
    <x v="16"/>
    <n v="35607"/>
    <x v="34"/>
    <x v="0"/>
    <n v="3201"/>
    <x v="952"/>
    <x v="0"/>
    <n v="6689477957"/>
    <s v="Tennis Shoes"/>
    <n v="26355439685"/>
    <n v="1"/>
    <n v="667.73"/>
    <n v="734.50300000000004"/>
    <n v="66.772999999999996"/>
  </r>
  <r>
    <s v="gid://shopify/LineItem/2151860404302"/>
    <n v="477"/>
    <s v="United States"/>
    <s v="Cami"/>
    <s v="Charter"/>
    <x v="6"/>
    <n v="61140"/>
    <x v="14"/>
    <x v="0"/>
    <n v="519"/>
    <x v="384"/>
    <x v="0"/>
    <n v="6689478149"/>
    <s v="Tennis Shoes"/>
    <n v="1560000000000"/>
    <n v="1"/>
    <n v="527.13"/>
    <n v="579.84299999999996"/>
    <n v="52.713000000000001"/>
  </r>
  <r>
    <s v="gid://shopify/LineItem/2157072646222"/>
    <n v="4324"/>
    <s v="United States"/>
    <s v="Dugald"/>
    <s v="Crocetti"/>
    <x v="14"/>
    <n v="26004"/>
    <x v="28"/>
    <x v="0"/>
    <n v="454"/>
    <x v="4107"/>
    <x v="0"/>
    <n v="6964678405"/>
    <s v="Tennis Shoes"/>
    <n v="24039302533"/>
    <n v="1"/>
    <n v="517.13"/>
    <n v="568.84299999999996"/>
    <n v="51.713000000000001"/>
  </r>
  <r>
    <s v="gid://shopify/LineItem/2157737836622"/>
    <n v="4970"/>
    <s v="United States"/>
    <s v="Yolanda"/>
    <s v="Chilles"/>
    <x v="6"/>
    <n v="45048"/>
    <x v="66"/>
    <x v="0"/>
    <n v="728"/>
    <x v="4241"/>
    <x v="0"/>
    <n v="1380000000000"/>
    <s v="Tennis Shoes"/>
    <n v="12400000000000"/>
    <n v="1"/>
    <n v="537.13"/>
    <n v="590.84299999999996"/>
    <n v="53.713000000000001"/>
  </r>
  <r>
    <s v="gid://shopify/LineItem/2160697507918"/>
    <n v="6840"/>
    <s v="United States"/>
    <s v="Dulce"/>
    <s v="Grey"/>
    <x v="7"/>
    <n v="28094"/>
    <x v="206"/>
    <x v="0"/>
    <n v="3315"/>
    <x v="431"/>
    <x v="0"/>
    <n v="1380000000000"/>
    <s v="Tennis Shoes"/>
    <n v="12400000000000"/>
    <n v="1"/>
    <n v="512.63"/>
    <n v="563.89300000000003"/>
    <n v="51.262999999999998"/>
  </r>
  <r>
    <s v="gid://shopify/LineItem/2159225897038"/>
    <n v="5794"/>
    <s v="United States"/>
    <s v="Urbanus"/>
    <s v="Clee"/>
    <x v="0"/>
    <n v="85930"/>
    <x v="37"/>
    <x v="0"/>
    <n v="5808"/>
    <x v="4242"/>
    <x v="0"/>
    <n v="1380000000000"/>
    <s v="Tennis Shoes"/>
    <n v="12400000000000"/>
    <n v="1"/>
    <n v="537.13"/>
    <n v="590.84299999999996"/>
    <n v="53.713000000000001"/>
  </r>
  <r>
    <s v="gid://shopify/LineItem/2160310517838"/>
    <n v="6481"/>
    <s v="United States"/>
    <s v="Eugine"/>
    <s v="Felgate"/>
    <x v="6"/>
    <n v="23061"/>
    <x v="154"/>
    <x v="0"/>
    <n v="1959"/>
    <x v="860"/>
    <x v="0"/>
    <n v="7861508741"/>
    <s v="Tennis Shoes"/>
    <n v="29518527557"/>
    <n v="1"/>
    <n v="522.42999999999995"/>
    <n v="574.673"/>
    <n v="52.243000000000002"/>
  </r>
  <r>
    <s v="gid://shopify/LineItem/2160819732558"/>
    <n v="6942"/>
    <s v="United States"/>
    <s v="Gwendolyn"/>
    <s v="Crowson"/>
    <x v="6"/>
    <n v="72461"/>
    <x v="53"/>
    <x v="0"/>
    <n v="3785"/>
    <x v="3654"/>
    <x v="0"/>
    <n v="68000415749"/>
    <s v="Walking Shoes"/>
    <n v="828000000000"/>
    <n v="1"/>
    <n v="497.13"/>
    <n v="546.84299999999996"/>
    <n v="49.713000000000001"/>
  </r>
  <r>
    <s v="gid://shopify/LineItem/2155713167438"/>
    <n v="3281"/>
    <s v="United States"/>
    <s v="Filberte"/>
    <s v="Ingilson"/>
    <x v="35"/>
    <n v="39989"/>
    <x v="115"/>
    <x v="0"/>
    <n v="2300"/>
    <x v="4243"/>
    <x v="0"/>
    <n v="1380000000000"/>
    <s v="Tennis Shoes"/>
    <n v="12400000000000"/>
    <n v="1"/>
    <n v="527.13"/>
    <n v="579.84299999999996"/>
    <n v="52.713000000000001"/>
  </r>
  <r>
    <s v="gid://shopify/LineItem/2155185700942"/>
    <n v="3023"/>
    <s v="United States"/>
    <s v="Dania"/>
    <s v="Skuce"/>
    <x v="17"/>
    <n v="632"/>
    <x v="89"/>
    <x v="0"/>
    <n v="862"/>
    <x v="4244"/>
    <x v="0"/>
    <n v="8787153157"/>
    <s v="Tennis Shoes"/>
    <n v="39288412357"/>
    <n v="2"/>
    <n v="497.13"/>
    <n v="546.84299999999996"/>
    <n v="49.713000000000001"/>
  </r>
  <r>
    <s v="gid://shopify/LineItem/2158966931534"/>
    <n v="5622"/>
    <s v="United States"/>
    <s v="Milt"/>
    <s v="Ambridge"/>
    <x v="43"/>
    <n v="88190"/>
    <x v="329"/>
    <x v="0"/>
    <n v="6056"/>
    <x v="2805"/>
    <x v="0"/>
    <n v="2350000000000"/>
    <s v="Tennis Shoes"/>
    <n v="21100000000000"/>
    <n v="1"/>
    <n v="635.13"/>
    <n v="698.64300000000003"/>
    <n v="63.512999999999998"/>
  </r>
  <r>
    <s v="gid://shopify/LineItem/2155913183310"/>
    <n v="3483"/>
    <s v="United States"/>
    <s v="Jemie"/>
    <s v="Mish"/>
    <x v="42"/>
    <n v="94254"/>
    <x v="221"/>
    <x v="0"/>
    <n v="4270"/>
    <x v="309"/>
    <x v="0"/>
    <n v="1430000000000"/>
    <s v="Tennis Shoes"/>
    <n v="12600000000000"/>
    <n v="1"/>
    <n v="517.53"/>
    <n v="569.28300000000002"/>
    <n v="51.753"/>
  </r>
  <r>
    <s v="gid://shopify/LineItem/2154507305038"/>
    <n v="2312"/>
    <s v="United States"/>
    <s v="Roanna"/>
    <s v="McLanaghan"/>
    <x v="20"/>
    <n v="10827"/>
    <x v="42"/>
    <x v="0"/>
    <n v="4907"/>
    <x v="760"/>
    <x v="0"/>
    <n v="1380000000000"/>
    <s v="Walking Shoes"/>
    <n v="12400000000000"/>
    <n v="1"/>
    <n v="527.13"/>
    <n v="579.84299999999996"/>
    <n v="52.713000000000001"/>
  </r>
  <r>
    <s v="gid://shopify/LineItem/2160623648846"/>
    <n v="6772"/>
    <s v="United States"/>
    <s v="Harlen"/>
    <s v="Beldum"/>
    <x v="2"/>
    <n v="89635"/>
    <x v="197"/>
    <x v="0"/>
    <n v="5041"/>
    <x v="4245"/>
    <x v="0"/>
    <n v="1380000000000"/>
    <s v="Flip-Flops"/>
    <n v="12400000000000"/>
    <n v="1"/>
    <n v="505.13"/>
    <n v="555.64300000000003"/>
    <n v="50.512999999999998"/>
  </r>
  <r>
    <s v="gid://shopify/LineItem/2153748430926"/>
    <n v="1819"/>
    <s v="United States"/>
    <s v="Ferrel"/>
    <s v="Winsbury"/>
    <x v="23"/>
    <n v="57333"/>
    <x v="47"/>
    <x v="0"/>
    <n v="3068"/>
    <x v="768"/>
    <x v="0"/>
    <n v="7861509637"/>
    <s v="Tennis Shoes"/>
    <n v="29518533061"/>
    <n v="1"/>
    <n v="642.33000000000004"/>
    <n v="706.56299999999999"/>
    <n v="64.233000000000004"/>
  </r>
  <r>
    <s v="gid://shopify/LineItem/2160583573582"/>
    <n v="6738"/>
    <s v="United States"/>
    <s v="Camey"/>
    <s v="Furney"/>
    <x v="35"/>
    <n v="55344"/>
    <x v="115"/>
    <x v="0"/>
    <n v="1078"/>
    <x v="4246"/>
    <x v="0"/>
    <n v="6689477509"/>
    <s v="Tennis Shoes"/>
    <n v="22464291973"/>
    <n v="1"/>
    <n v="723.13"/>
    <n v="795.44299999999998"/>
    <n v="72.313000000000002"/>
  </r>
  <r>
    <s v="gid://shopify/LineItem/2155062755406"/>
    <n v="2903"/>
    <s v="United States"/>
    <s v="Richie"/>
    <s v="Deegin"/>
    <x v="6"/>
    <n v="80427"/>
    <x v="81"/>
    <x v="0"/>
    <n v="3233"/>
    <x v="367"/>
    <x v="0"/>
    <n v="6689477509"/>
    <s v="Tennis Shoes"/>
    <n v="22464291973"/>
    <n v="1"/>
    <n v="720.73"/>
    <n v="792.803"/>
    <n v="72.072999999999993"/>
  </r>
  <r>
    <s v="gid://shopify/LineItem/2157412319310"/>
    <n v="4700"/>
    <s v="United States"/>
    <s v="Riki"/>
    <s v="Guarin"/>
    <x v="1"/>
    <n v="79327"/>
    <x v="422"/>
    <x v="0"/>
    <n v="5626"/>
    <x v="1836"/>
    <x v="0"/>
    <n v="6442802245"/>
    <s v="Tennis Shoes"/>
    <n v="26355506181"/>
    <n v="1"/>
    <n v="501.53"/>
    <n v="551.68299999999999"/>
    <n v="50.152999999999999"/>
  </r>
  <r>
    <s v="gid://shopify/LineItem/2151151173710"/>
    <n v="8"/>
    <s v="United States"/>
    <s v="Marcella"/>
    <s v="Rengger"/>
    <x v="11"/>
    <n v="62499"/>
    <x v="18"/>
    <x v="0"/>
    <n v="5744"/>
    <x v="3756"/>
    <x v="0"/>
    <n v="7861509637"/>
    <s v="Tennis Shoes"/>
    <n v="29518533125"/>
    <n v="1"/>
    <n v="776.63"/>
    <n v="854.29300000000001"/>
    <n v="77.662999999999997"/>
  </r>
  <r>
    <s v="gid://shopify/LineItem/2161246994510"/>
    <n v="7281"/>
    <s v="United States"/>
    <s v="Missy"/>
    <s v="Scoone"/>
    <x v="43"/>
    <n v="53847"/>
    <x v="329"/>
    <x v="0"/>
    <n v="2905"/>
    <x v="4247"/>
    <x v="0"/>
    <n v="7861509637"/>
    <s v="Tennis Shoes"/>
    <n v="29518533125"/>
    <n v="1"/>
    <n v="587.92999999999995"/>
    <n v="646.72299999999996"/>
    <n v="58.792999999999999"/>
  </r>
  <r>
    <s v="gid://shopify/LineItem/2160260055118"/>
    <n v="6419"/>
    <s v="United States"/>
    <s v="Kristyn"/>
    <s v="Goligly"/>
    <x v="27"/>
    <n v="30016"/>
    <x v="112"/>
    <x v="0"/>
    <n v="3587"/>
    <x v="4248"/>
    <x v="0"/>
    <n v="6442802245"/>
    <s v="Tennis Shoes"/>
    <n v="21306267205"/>
    <n v="1"/>
    <n v="517.13"/>
    <n v="568.84299999999996"/>
    <n v="51.713000000000001"/>
  </r>
  <r>
    <s v="gid://shopify/LineItem/2153240428622"/>
    <n v="1353"/>
    <s v="United States"/>
    <s v="Nickolai"/>
    <s v="O'Heaney"/>
    <x v="2"/>
    <n v="43744"/>
    <x v="16"/>
    <x v="0"/>
    <n v="727"/>
    <x v="4249"/>
    <x v="0"/>
    <n v="6442802245"/>
    <s v="Tennis Shoes"/>
    <n v="21306266693"/>
    <n v="1"/>
    <n v="501.53"/>
    <n v="551.68299999999999"/>
    <n v="50.152999999999999"/>
  </r>
  <r>
    <s v="gid://shopify/LineItem/2156001067086"/>
    <n v="3552"/>
    <s v="United States"/>
    <s v="Riley"/>
    <s v="Pershouse"/>
    <x v="14"/>
    <n v="20380"/>
    <x v="28"/>
    <x v="0"/>
    <n v="2578"/>
    <x v="3784"/>
    <x v="0"/>
    <n v="6442802245"/>
    <s v="Tennis Shoes"/>
    <n v="21306267269"/>
    <n v="1"/>
    <n v="610.33000000000004"/>
    <n v="671.36300000000006"/>
    <n v="61.033000000000001"/>
  </r>
  <r>
    <s v="gid://shopify/LineItem/2158545272910"/>
    <n v="5380"/>
    <s v="United States"/>
    <s v="Blake"/>
    <s v="Walkey"/>
    <x v="31"/>
    <n v="80006"/>
    <x v="74"/>
    <x v="0"/>
    <n v="1536"/>
    <x v="1559"/>
    <x v="0"/>
    <n v="7861509637"/>
    <s v="Tennis Shoes"/>
    <n v="36825211973"/>
    <n v="1"/>
    <n v="509.53"/>
    <n v="560.48299999999995"/>
    <n v="50.953000000000003"/>
  </r>
  <r>
    <s v="gid://shopify/LineItem/2157225377870"/>
    <n v="4516"/>
    <s v="United States"/>
    <s v="Kalil"/>
    <s v="Sillars"/>
    <x v="14"/>
    <n v="23030"/>
    <x v="28"/>
    <x v="0"/>
    <n v="2248"/>
    <x v="818"/>
    <x v="0"/>
    <n v="6442802245"/>
    <s v="Tennis Shoes"/>
    <n v="21306267397"/>
    <n v="1"/>
    <n v="497.63"/>
    <n v="547.39300000000003"/>
    <n v="49.762999999999998"/>
  </r>
  <r>
    <s v="gid://shopify/LineItem/2153815736398"/>
    <n v="1874"/>
    <s v="United States"/>
    <s v="Maisie"/>
    <s v="Vedntyev"/>
    <x v="0"/>
    <n v="97888"/>
    <x v="282"/>
    <x v="0"/>
    <n v="2772"/>
    <x v="4250"/>
    <x v="0"/>
    <n v="6689477509"/>
    <s v="Tennis Shoes"/>
    <n v="1550000000000"/>
    <n v="1"/>
    <n v="517.53"/>
    <n v="569.28300000000002"/>
    <n v="51.753"/>
  </r>
  <r>
    <s v="gid://shopify/LineItem/2157817659470"/>
    <n v="5016"/>
    <s v="United States"/>
    <s v="Laney"/>
    <s v="Laverack"/>
    <x v="28"/>
    <n v="26510"/>
    <x v="288"/>
    <x v="0"/>
    <n v="2880"/>
    <x v="3056"/>
    <x v="0"/>
    <n v="6689477509"/>
    <s v="Tennis Shoes"/>
    <n v="1550000000000"/>
    <n v="1"/>
    <n v="517.53"/>
    <n v="569.28300000000002"/>
    <n v="51.753"/>
  </r>
  <r>
    <s v="gid://shopify/LineItem/2152413003854"/>
    <n v="840"/>
    <s v="United States"/>
    <s v="Delilah"/>
    <s v="Whittle"/>
    <x v="0"/>
    <n v="25588"/>
    <x v="51"/>
    <x v="0"/>
    <n v="148"/>
    <x v="4251"/>
    <x v="0"/>
    <n v="6689477509"/>
    <s v="Tennis Shoes"/>
    <n v="1550000000000"/>
    <n v="1"/>
    <n v="517.53"/>
    <n v="569.28300000000002"/>
    <n v="51.753"/>
  </r>
  <r>
    <s v="gid://shopify/LineItem/2159005532238"/>
    <n v="5648"/>
    <s v="United States"/>
    <s v="Magnum"/>
    <s v="Liptrot"/>
    <x v="16"/>
    <n v="42252"/>
    <x v="181"/>
    <x v="0"/>
    <n v="6389"/>
    <x v="3793"/>
    <x v="0"/>
    <n v="6689477509"/>
    <s v="Tennis Shoes"/>
    <n v="1550000000000"/>
    <n v="1"/>
    <n v="674.33"/>
    <n v="741.76300000000003"/>
    <n v="67.433000000000007"/>
  </r>
  <r>
    <s v="gid://shopify/LineItem/2154411229262"/>
    <n v="2186"/>
    <s v="United States"/>
    <s v="Quent"/>
    <s v="Hainge"/>
    <x v="11"/>
    <n v="8825"/>
    <x v="99"/>
    <x v="0"/>
    <n v="1064"/>
    <x v="4252"/>
    <x v="0"/>
    <n v="1380000000000"/>
    <s v="Tennis Shoes"/>
    <n v="12400000000000"/>
    <n v="1"/>
    <n v="613.13"/>
    <n v="674.44299999999998"/>
    <n v="61.313000000000002"/>
  </r>
  <r>
    <s v="gid://shopify/LineItem/2152086831182"/>
    <n v="641"/>
    <s v="United States"/>
    <s v="Chan"/>
    <s v="Truter"/>
    <x v="0"/>
    <n v="10089"/>
    <x v="2"/>
    <x v="0"/>
    <n v="821"/>
    <x v="4253"/>
    <x v="0"/>
    <n v="1380000000000"/>
    <s v="Tennis Shoes"/>
    <n v="12400000000000"/>
    <n v="1"/>
    <n v="602.33000000000004"/>
    <n v="662.56299999999999"/>
    <n v="60.232999999999997"/>
  </r>
  <r>
    <s v="gid://shopify/LineItem/2153541894222"/>
    <n v="1606"/>
    <s v="United States"/>
    <s v="Jerrie"/>
    <s v="Otley"/>
    <x v="0"/>
    <n v="29194"/>
    <x v="0"/>
    <x v="0"/>
    <n v="3133"/>
    <x v="3441"/>
    <x v="0"/>
    <n v="1380000000000"/>
    <s v="Tennis Shoes"/>
    <n v="12400000000000"/>
    <n v="1"/>
    <n v="640.73"/>
    <n v="704.803"/>
    <n v="64.072999999999993"/>
  </r>
  <r>
    <s v="gid://shopify/LineItem/2154357588046"/>
    <n v="2111"/>
    <s v="United States"/>
    <s v="Theodora"/>
    <s v="Fulger"/>
    <x v="38"/>
    <n v="53267"/>
    <x v="130"/>
    <x v="0"/>
    <n v="6219"/>
    <x v="4254"/>
    <x v="0"/>
    <n v="1410000000000"/>
    <s v="Tennis Shoes"/>
    <n v="12500000000000"/>
    <n v="1"/>
    <n v="501.53"/>
    <n v="551.68299999999999"/>
    <n v="50.152999999999999"/>
  </r>
  <r>
    <s v="gid://shopify/LineItem/2155326537806"/>
    <n v="3133"/>
    <s v="United States"/>
    <s v="Celesta"/>
    <s v="Bastie"/>
    <x v="39"/>
    <n v="21630"/>
    <x v="158"/>
    <x v="0"/>
    <n v="750"/>
    <x v="979"/>
    <x v="0"/>
    <n v="1410000000000"/>
    <s v="Tennis Shoes"/>
    <n v="12500000000000"/>
    <n v="1"/>
    <n v="517.13"/>
    <n v="568.84299999999996"/>
    <n v="51.713000000000001"/>
  </r>
  <r>
    <s v="gid://shopify/LineItem/2160235282510"/>
    <n v="6372"/>
    <s v="United States"/>
    <s v="Towney"/>
    <s v="O'Loughnan"/>
    <x v="6"/>
    <n v="83429"/>
    <x v="147"/>
    <x v="0"/>
    <n v="5659"/>
    <x v="1733"/>
    <x v="0"/>
    <n v="1410000000000"/>
    <s v="Tennis Shoes"/>
    <n v="12500000000000"/>
    <n v="1"/>
    <n v="563.92999999999995"/>
    <n v="620.32299999999998"/>
    <n v="56.393000000000001"/>
  </r>
  <r>
    <s v="gid://shopify/LineItem/2158168703054"/>
    <n v="5267"/>
    <s v="United States"/>
    <s v="Farris"/>
    <s v="Rainger"/>
    <x v="9"/>
    <n v="51967"/>
    <x v="15"/>
    <x v="0"/>
    <n v="364"/>
    <x v="4143"/>
    <x v="0"/>
    <n v="150000000000"/>
    <s v="Climbing Shoes"/>
    <n v="1470000000000"/>
    <n v="1"/>
    <n v="555.92999999999995"/>
    <n v="611.52300000000002"/>
    <n v="55.593000000000004"/>
  </r>
  <r>
    <s v="gid://shopify/LineItem/2153819897934"/>
    <n v="1879"/>
    <s v="United States"/>
    <s v="Milli"/>
    <s v="Wooles"/>
    <x v="26"/>
    <n v="69384"/>
    <x v="187"/>
    <x v="0"/>
    <n v="3445"/>
    <x v="4255"/>
    <x v="0"/>
    <n v="8824572101"/>
    <s v="Flip-Flops"/>
    <n v="39734611589"/>
    <n v="1"/>
    <n v="507.13"/>
    <n v="557.84299999999996"/>
    <n v="50.713000000000001"/>
  </r>
  <r>
    <s v="gid://shopify/LineItem/2155827757134"/>
    <n v="3404"/>
    <s v="United States"/>
    <s v="Emilio"/>
    <s v="Bendson"/>
    <x v="14"/>
    <n v="54181"/>
    <x v="96"/>
    <x v="0"/>
    <n v="3803"/>
    <x v="2772"/>
    <x v="0"/>
    <n v="166000000000"/>
    <s v="Flip-Flops"/>
    <n v="1560000000000"/>
    <n v="1"/>
    <n v="507.13"/>
    <n v="557.84299999999996"/>
    <n v="50.713000000000001"/>
  </r>
  <r>
    <s v="gid://shopify/LineItem/2152274690126"/>
    <n v="742"/>
    <s v="United States"/>
    <s v="Zuzana"/>
    <s v="Hourigan"/>
    <x v="0"/>
    <n v="84639"/>
    <x v="0"/>
    <x v="0"/>
    <n v="2692"/>
    <x v="306"/>
    <x v="0"/>
    <n v="8824572101"/>
    <s v="Flip-Flops"/>
    <n v="39734611909"/>
    <n v="1"/>
    <n v="703.13"/>
    <n v="773.44299999999998"/>
    <n v="70.313000000000002"/>
  </r>
  <r>
    <s v="gid://shopify/LineItem/2161166975054"/>
    <n v="7201"/>
    <s v="United States"/>
    <s v="Yolanda"/>
    <s v="Waiton"/>
    <x v="34"/>
    <n v="52990"/>
    <x v="116"/>
    <x v="0"/>
    <n v="1591"/>
    <x v="4256"/>
    <x v="0"/>
    <n v="169000000000"/>
    <s v="Tennis Shoes"/>
    <n v="1570000000000"/>
    <n v="1"/>
    <n v="674.13"/>
    <n v="741.54300000000001"/>
    <n v="67.412999999999997"/>
  </r>
  <r>
    <s v="gid://shopify/LineItem/2156584403022"/>
    <n v="4036"/>
    <s v="United States"/>
    <s v="Garald"/>
    <s v="Spoure"/>
    <x v="25"/>
    <n v="48408"/>
    <x v="354"/>
    <x v="0"/>
    <n v="3016"/>
    <x v="4257"/>
    <x v="0"/>
    <n v="1410000000000"/>
    <s v="Tennis Shoes"/>
    <n v="12500000000000"/>
    <n v="1"/>
    <n v="579.92999999999995"/>
    <n v="637.923"/>
    <n v="57.993000000000002"/>
  </r>
  <r>
    <s v="gid://shopify/LineItem/2155137695822"/>
    <n v="2974"/>
    <s v="United States"/>
    <s v="Wanda"/>
    <s v="Shury"/>
    <x v="18"/>
    <n v="63398"/>
    <x v="180"/>
    <x v="0"/>
    <n v="362"/>
    <x v="4258"/>
    <x v="0"/>
    <n v="161000000000"/>
    <s v="Tennis Shoes"/>
    <n v="1550000000000"/>
    <n v="1"/>
    <n v="489.13"/>
    <n v="538.04300000000001"/>
    <n v="48.912999999999997"/>
  </r>
  <r>
    <s v="gid://shopify/LineItem/2156482330702"/>
    <n v="3961"/>
    <s v="United States"/>
    <s v="Georgine"/>
    <s v="Samart"/>
    <x v="0"/>
    <n v="11968"/>
    <x v="2"/>
    <x v="0"/>
    <n v="3340"/>
    <x v="407"/>
    <x v="0"/>
    <n v="7108348741"/>
    <s v="Tennis Shoes"/>
    <n v="25062907269"/>
    <n v="1"/>
    <n v="532.73"/>
    <n v="586.00300000000004"/>
    <n v="53.273000000000003"/>
  </r>
  <r>
    <s v="gid://shopify/LineItem/2157539622990"/>
    <n v="4801"/>
    <s v="United States"/>
    <s v="Bart"/>
    <s v="Woodyeare"/>
    <x v="0"/>
    <n v="23241"/>
    <x v="0"/>
    <x v="0"/>
    <n v="2915"/>
    <x v="743"/>
    <x v="0"/>
    <n v="150000000000"/>
    <s v="Tennis Shoes"/>
    <n v="1470000000000"/>
    <n v="1"/>
    <n v="537.53"/>
    <n v="591.28300000000002"/>
    <n v="53.753"/>
  </r>
  <r>
    <s v="gid://shopify/LineItem/2158537965646"/>
    <n v="5374"/>
    <s v="United States"/>
    <s v="Odie"/>
    <s v="Birchenhead"/>
    <x v="7"/>
    <n v="22129"/>
    <x v="306"/>
    <x v="0"/>
    <n v="4336"/>
    <x v="4259"/>
    <x v="0"/>
    <n v="1380000000000"/>
    <s v="Tennis Shoes"/>
    <n v="12600000000000"/>
    <n v="1"/>
    <n v="857.13"/>
    <n v="942.84299999999996"/>
    <n v="85.712999999999994"/>
  </r>
  <r>
    <s v="gid://shopify/LineItem/2157524090958"/>
    <n v="4791"/>
    <s v="United States"/>
    <s v="Melantha"/>
    <s v="Corbyn"/>
    <x v="24"/>
    <n v="98749"/>
    <x v="50"/>
    <x v="0"/>
    <n v="5394"/>
    <x v="4260"/>
    <x v="0"/>
    <n v="2350000000000"/>
    <s v="Tennis Shoes"/>
    <n v="21100000000000"/>
    <n v="1"/>
    <n v="703.13"/>
    <n v="773.44299999999998"/>
    <n v="70.313000000000002"/>
  </r>
  <r>
    <s v="gid://shopify/LineItem/2155861147726"/>
    <n v="3434"/>
    <s v="United States"/>
    <s v="Cary"/>
    <s v="Artinstall"/>
    <x v="26"/>
    <n v="61793"/>
    <x v="61"/>
    <x v="0"/>
    <n v="5757"/>
    <x v="180"/>
    <x v="0"/>
    <n v="2340000000000"/>
    <s v="Tennis Shoes"/>
    <n v="21100000000000"/>
    <n v="1"/>
    <n v="549.03"/>
    <n v="603.93299999999999"/>
    <n v="54.902999999999999"/>
  </r>
  <r>
    <s v="gid://shopify/LineItem/2160628367438"/>
    <n v="6777"/>
    <s v="United States"/>
    <s v="Antony"/>
    <s v="Lehon"/>
    <x v="26"/>
    <n v="99657"/>
    <x v="344"/>
    <x v="0"/>
    <n v="5326"/>
    <x v="3862"/>
    <x v="0"/>
    <n v="1410000000000"/>
    <s v="Tennis Shoes"/>
    <n v="12500000000000"/>
    <n v="1"/>
    <n v="485.53"/>
    <n v="534.08299999999997"/>
    <n v="48.552999999999997"/>
  </r>
  <r>
    <s v="gid://shopify/LineItem/2153170075726"/>
    <n v="1291"/>
    <s v="United States"/>
    <s v="Daveta"/>
    <s v="Fozard"/>
    <x v="9"/>
    <n v="91901"/>
    <x v="15"/>
    <x v="0"/>
    <n v="6214"/>
    <x v="3129"/>
    <x v="0"/>
    <n v="1420000000000"/>
    <s v="Tennis Shoes"/>
    <n v="12600000000000"/>
    <n v="1"/>
    <n v="635.13"/>
    <n v="698.64300000000003"/>
    <n v="63.512999999999998"/>
  </r>
  <r>
    <s v="gid://shopify/LineItem/2153718644814"/>
    <n v="1784"/>
    <s v="United States"/>
    <s v="Radcliffe"/>
    <s v="De Filippo"/>
    <x v="13"/>
    <n v="50141"/>
    <x v="56"/>
    <x v="0"/>
    <n v="729"/>
    <x v="4261"/>
    <x v="0"/>
    <n v="1380000000000"/>
    <s v="Tennis Shoes"/>
    <n v="12400000000000"/>
    <n v="1"/>
    <n v="531.92999999999995"/>
    <n v="585.12300000000005"/>
    <n v="53.192999999999998"/>
  </r>
  <r>
    <s v="gid://shopify/LineItem/2153085665358"/>
    <n v="1211"/>
    <s v="United States"/>
    <s v="Hayward"/>
    <s v="Hacon"/>
    <x v="16"/>
    <n v="8911"/>
    <x v="181"/>
    <x v="0"/>
    <n v="533"/>
    <x v="572"/>
    <x v="0"/>
    <n v="1380000000000"/>
    <s v="Tennis Shoes"/>
    <n v="12400000000000"/>
    <n v="1"/>
    <n v="555.13"/>
    <n v="610.64300000000003"/>
    <n v="55.512999999999998"/>
  </r>
  <r>
    <s v="gid://shopify/LineItem/2152668364878"/>
    <n v="961"/>
    <s v="United States"/>
    <s v="Leigh"/>
    <s v="Tomasino"/>
    <x v="6"/>
    <n v="28425"/>
    <x v="72"/>
    <x v="0"/>
    <n v="501"/>
    <x v="4262"/>
    <x v="0"/>
    <n v="8624686981"/>
    <s v="Tennis Shoes"/>
    <n v="36980470469"/>
    <n v="1"/>
    <n v="493.53"/>
    <n v="542.88300000000004"/>
    <n v="49.353000000000002"/>
  </r>
  <r>
    <s v="gid://shopify/LineItem/2161182834766"/>
    <n v="7222"/>
    <s v="United States"/>
    <s v="Yuma"/>
    <s v="Conechie"/>
    <x v="10"/>
    <n v="8052"/>
    <x v="71"/>
    <x v="0"/>
    <n v="4605"/>
    <x v="1087"/>
    <x v="0"/>
    <n v="6689477701"/>
    <s v="Tennis Shoes"/>
    <n v="22464296069"/>
    <n v="1"/>
    <n v="537.13"/>
    <n v="590.84299999999996"/>
    <n v="53.713000000000001"/>
  </r>
  <r>
    <s v="gid://shopify/LineItem/2152414019662"/>
    <n v="841"/>
    <s v="United States"/>
    <s v="Emyle"/>
    <s v="Giercke"/>
    <x v="26"/>
    <n v="2852"/>
    <x v="138"/>
    <x v="0"/>
    <n v="1039"/>
    <x v="4251"/>
    <x v="0"/>
    <n v="1380000000000"/>
    <s v="Tennis Shoes"/>
    <n v="12400000000000"/>
    <n v="1"/>
    <n v="625.13"/>
    <n v="687.64300000000003"/>
    <n v="62.512999999999998"/>
  </r>
  <r>
    <s v="gid://shopify/LineItem/2152077656142"/>
    <n v="634"/>
    <s v="United States"/>
    <s v="Sara"/>
    <s v="Lambertazzi"/>
    <x v="10"/>
    <n v="68503"/>
    <x v="17"/>
    <x v="0"/>
    <n v="6447"/>
    <x v="1281"/>
    <x v="0"/>
    <n v="1380000000000"/>
    <s v="Tennis Shoes"/>
    <n v="12400000000000"/>
    <n v="1"/>
    <n v="720.73"/>
    <n v="792.803"/>
    <n v="72.072999999999993"/>
  </r>
  <r>
    <s v="gid://shopify/LineItem/2159588507726"/>
    <n v="6035"/>
    <s v="United States"/>
    <s v="Hillary"/>
    <s v="Bendix"/>
    <x v="14"/>
    <n v="34834"/>
    <x v="96"/>
    <x v="0"/>
    <n v="3196"/>
    <x v="1931"/>
    <x v="0"/>
    <n v="2350000000000"/>
    <s v="Tennis Shoes"/>
    <n v="21100000000000"/>
    <n v="1"/>
    <n v="635.13"/>
    <n v="698.64300000000003"/>
    <n v="63.512999999999998"/>
  </r>
  <r>
    <s v="gid://shopify/LineItem/2152225439822"/>
    <n v="720"/>
    <s v="United States"/>
    <s v="Hortensia"/>
    <s v="Macey"/>
    <x v="0"/>
    <n v="1922"/>
    <x v="0"/>
    <x v="0"/>
    <n v="6001"/>
    <x v="4263"/>
    <x v="0"/>
    <n v="1380000000000"/>
    <s v="Tennis Shoes"/>
    <n v="12400000000000"/>
    <n v="1"/>
    <n v="704.73"/>
    <n v="775.20299999999997"/>
    <n v="70.472999999999999"/>
  </r>
  <r>
    <s v="gid://shopify/LineItem/2161020436558"/>
    <n v="7090"/>
    <s v="United States"/>
    <s v="Berton"/>
    <s v="Bambra"/>
    <x v="1"/>
    <n v="87566"/>
    <x v="27"/>
    <x v="0"/>
    <n v="4762"/>
    <x v="3524"/>
    <x v="0"/>
    <n v="1380000000000"/>
    <s v="Tennis Shoes"/>
    <n v="12400000000000"/>
    <n v="1"/>
    <n v="563.92999999999995"/>
    <n v="620.32299999999998"/>
    <n v="56.393000000000001"/>
  </r>
  <r>
    <s v="gid://shopify/LineItem/2158751318094"/>
    <n v="5478"/>
    <s v="United States"/>
    <s v="Hester"/>
    <s v="Blackaby"/>
    <x v="0"/>
    <n v="90116"/>
    <x v="2"/>
    <x v="0"/>
    <n v="127"/>
    <x v="2330"/>
    <x v="0"/>
    <n v="2350000000000"/>
    <s v="Tennis Shoes"/>
    <n v="21100000000000"/>
    <n v="1"/>
    <n v="635.13"/>
    <n v="698.64300000000003"/>
    <n v="63.512999999999998"/>
  </r>
  <r>
    <s v="gid://shopify/LineItem/2153991143502"/>
    <n v="1991"/>
    <s v="United States"/>
    <s v="Mohammed"/>
    <s v="Lotte"/>
    <x v="6"/>
    <n v="77495"/>
    <x v="140"/>
    <x v="0"/>
    <n v="3933"/>
    <x v="4264"/>
    <x v="0"/>
    <n v="1380000000000"/>
    <s v="Tennis Shoes"/>
    <n v="12400000000000"/>
    <n v="1"/>
    <n v="497.13"/>
    <n v="546.84299999999996"/>
    <n v="49.713000000000001"/>
  </r>
  <r>
    <s v="gid://shopify/LineItem/2152926806094"/>
    <n v="1049"/>
    <s v="United States"/>
    <s v="Skylar"/>
    <s v="Andreotti"/>
    <x v="33"/>
    <n v="93560"/>
    <x v="110"/>
    <x v="0"/>
    <n v="3691"/>
    <x v="4265"/>
    <x v="0"/>
    <n v="8624692485"/>
    <s v="Tennis Shoes"/>
    <n v="36980518277"/>
    <n v="1"/>
    <n v="517.53"/>
    <n v="569.28300000000002"/>
    <n v="51.753"/>
  </r>
  <r>
    <s v="gid://shopify/LineItem/2157138640974"/>
    <n v="4423"/>
    <s v="United States"/>
    <s v="Trumaine"/>
    <s v="Gosford"/>
    <x v="0"/>
    <n v="30040"/>
    <x v="282"/>
    <x v="0"/>
    <n v="3060"/>
    <x v="2539"/>
    <x v="0"/>
    <n v="1410000000000"/>
    <s v="Tennis Shoes"/>
    <n v="12500000000000"/>
    <n v="1"/>
    <n v="595.13"/>
    <n v="654.64300000000003"/>
    <n v="59.512999999999998"/>
  </r>
  <r>
    <s v="gid://shopify/LineItem/2152699330638"/>
    <n v="969"/>
    <s v="United States"/>
    <s v="Deb"/>
    <s v="Yoslowitz"/>
    <x v="15"/>
    <n v="22373"/>
    <x v="48"/>
    <x v="0"/>
    <n v="3853"/>
    <x v="4266"/>
    <x v="0"/>
    <n v="150000000000"/>
    <s v="Tennis Shoes"/>
    <n v="1470000000000"/>
    <n v="1"/>
    <n v="555.13"/>
    <n v="610.64300000000003"/>
    <n v="55.512999999999998"/>
  </r>
  <r>
    <s v="gid://shopify/LineItem/2160979574862"/>
    <n v="7062"/>
    <s v="United States"/>
    <s v="Gabriele"/>
    <s v="Marciskewski"/>
    <x v="34"/>
    <n v="44155"/>
    <x v="116"/>
    <x v="0"/>
    <n v="5649"/>
    <x v="4267"/>
    <x v="0"/>
    <n v="150000000000"/>
    <s v="Tennis Shoes"/>
    <n v="1470000000000"/>
    <n v="1"/>
    <n v="671.13"/>
    <n v="738.24300000000005"/>
    <n v="67.113"/>
  </r>
  <r>
    <s v="gid://shopify/LineItem/2155964268622"/>
    <n v="3521"/>
    <s v="United States"/>
    <s v="Kariotta"/>
    <s v="Mackerness"/>
    <x v="25"/>
    <n v="74811"/>
    <x v="68"/>
    <x v="0"/>
    <n v="5783"/>
    <x v="4268"/>
    <x v="0"/>
    <n v="1380000000000"/>
    <s v="Tennis Shoes"/>
    <n v="12400000000000"/>
    <n v="1"/>
    <n v="497.13"/>
    <n v="546.84299999999996"/>
    <n v="49.713000000000001"/>
  </r>
  <r>
    <s v="gid://shopify/LineItem/2158673231950"/>
    <n v="5452"/>
    <s v="United States"/>
    <s v="Diannne"/>
    <s v="Rois"/>
    <x v="6"/>
    <n v="63652"/>
    <x v="419"/>
    <x v="0"/>
    <n v="4770"/>
    <x v="4269"/>
    <x v="0"/>
    <n v="67999465477"/>
    <s v="Tennis Shoes"/>
    <n v="828000000000"/>
    <n v="1"/>
    <n v="555.13"/>
    <n v="610.64300000000003"/>
    <n v="55.512999999999998"/>
  </r>
  <r>
    <s v="gid://shopify/LineItem/2151592165454"/>
    <n v="256"/>
    <s v="United States"/>
    <s v="Brooks"/>
    <s v="Milham"/>
    <x v="17"/>
    <n v="60396"/>
    <x v="447"/>
    <x v="0"/>
    <n v="5403"/>
    <x v="744"/>
    <x v="0"/>
    <n v="6689477957"/>
    <s v="Tennis Shoes"/>
    <n v="22464298565"/>
    <n v="1"/>
    <n v="509.53"/>
    <n v="560.48299999999995"/>
    <n v="50.953000000000003"/>
  </r>
  <r>
    <s v="gid://shopify/LineItem/2151835631694"/>
    <n v="457"/>
    <s v="United States"/>
    <s v="Courtney"/>
    <s v="Licciardo"/>
    <x v="6"/>
    <n v="10568"/>
    <x v="140"/>
    <x v="0"/>
    <n v="58"/>
    <x v="1622"/>
    <x v="0"/>
    <n v="1430000000000"/>
    <s v="Tennis Shoes"/>
    <n v="12600000000000"/>
    <n v="1"/>
    <n v="635.13"/>
    <n v="698.64300000000003"/>
    <n v="63.512999999999998"/>
  </r>
  <r>
    <s v="gid://shopify/LineItem/2157669482574"/>
    <n v="4919"/>
    <s v="United States"/>
    <s v="Salomon"/>
    <s v="Firebrace"/>
    <x v="5"/>
    <n v="37482"/>
    <x v="164"/>
    <x v="0"/>
    <n v="3541"/>
    <x v="4270"/>
    <x v="0"/>
    <n v="6442799621"/>
    <s v="Tennis Shoes"/>
    <n v="21306244933"/>
    <n v="1"/>
    <n v="507.13"/>
    <n v="557.84299999999996"/>
    <n v="50.713000000000001"/>
  </r>
  <r>
    <s v="gid://shopify/LineItem/2151328514126"/>
    <n v="38"/>
    <s v="United States"/>
    <s v="Dion"/>
    <s v="Carlucci"/>
    <x v="0"/>
    <n v="5039"/>
    <x v="359"/>
    <x v="0"/>
    <n v="4722"/>
    <x v="4271"/>
    <x v="0"/>
    <n v="6442799621"/>
    <s v="Tennis Shoes"/>
    <n v="21306244933"/>
    <n v="1"/>
    <n v="493.53"/>
    <n v="542.88300000000004"/>
    <n v="49.353000000000002"/>
  </r>
  <r>
    <s v="gid://shopify/LineItem/2155655659598"/>
    <n v="3239"/>
    <s v="United States"/>
    <s v="Hartwell"/>
    <s v="MacKim"/>
    <x v="7"/>
    <n v="83523"/>
    <x v="12"/>
    <x v="0"/>
    <n v="5740"/>
    <x v="886"/>
    <x v="0"/>
    <n v="150000000000"/>
    <s v="Tennis Shoes"/>
    <n v="1470000000000"/>
    <n v="1"/>
    <n v="635.13"/>
    <n v="698.64300000000003"/>
    <n v="63.512999999999998"/>
  </r>
  <r>
    <s v="gid://shopify/LineItem/2156646400078"/>
    <n v="4081"/>
    <s v="United States"/>
    <s v="Edeline"/>
    <s v="Hugonet"/>
    <x v="29"/>
    <n v="43544"/>
    <x v="67"/>
    <x v="0"/>
    <n v="316"/>
    <x v="4000"/>
    <x v="0"/>
    <n v="1380000000000"/>
    <s v="Tennis Shoes"/>
    <n v="12400000000000"/>
    <n v="1"/>
    <n v="507.13"/>
    <n v="557.84299999999996"/>
    <n v="50.713000000000001"/>
  </r>
  <r>
    <s v="gid://shopify/LineItem/2157128843342"/>
    <n v="4410"/>
    <s v="United States"/>
    <s v="Glynn"/>
    <s v="Fursey"/>
    <x v="29"/>
    <n v="29205"/>
    <x v="315"/>
    <x v="0"/>
    <n v="4433"/>
    <x v="2004"/>
    <x v="0"/>
    <n v="150000000000"/>
    <s v="Tennis Shoes"/>
    <n v="1470000000000"/>
    <n v="1"/>
    <n v="595.92999999999995"/>
    <n v="655.52300000000002"/>
    <n v="59.593000000000004"/>
  </r>
  <r>
    <s v="gid://shopify/LineItem/2155754094670"/>
    <n v="3326"/>
    <s v="United States"/>
    <s v="Malinde"/>
    <s v="Betancourt"/>
    <x v="28"/>
    <n v="57773"/>
    <x v="118"/>
    <x v="0"/>
    <n v="2741"/>
    <x v="4165"/>
    <x v="0"/>
    <n v="1430000000000"/>
    <s v="Tennis Shoes"/>
    <n v="12600000000000"/>
    <n v="1"/>
    <n v="713.13"/>
    <n v="784.44299999999998"/>
    <n v="71.313000000000002"/>
  </r>
  <r>
    <s v="gid://shopify/LineItem/2156592267342"/>
    <n v="4043"/>
    <s v="United States"/>
    <s v="Krissy"/>
    <s v="O'Kynsillaghe"/>
    <x v="5"/>
    <n v="11652"/>
    <x v="164"/>
    <x v="0"/>
    <n v="5457"/>
    <x v="3382"/>
    <x v="0"/>
    <n v="1380000000000"/>
    <s v="Tennis Shoes"/>
    <n v="12400000000000"/>
    <n v="1"/>
    <n v="733.13"/>
    <n v="806.44299999999998"/>
    <n v="73.313000000000002"/>
  </r>
  <r>
    <s v="gid://shopify/LineItem/2156912574542"/>
    <n v="4168"/>
    <s v="United States"/>
    <s v="Brucie"/>
    <s v="Oliveto"/>
    <x v="11"/>
    <n v="92826"/>
    <x v="131"/>
    <x v="0"/>
    <n v="190"/>
    <x v="4272"/>
    <x v="0"/>
    <n v="1380000000000"/>
    <s v="Tennis Shoes"/>
    <n v="12400000000000"/>
    <n v="1"/>
    <n v="650.33000000000004"/>
    <n v="715.36300000000006"/>
    <n v="65.033000000000001"/>
  </r>
  <r>
    <s v="gid://shopify/LineItem/2161175298126"/>
    <n v="7214"/>
    <s v="United States"/>
    <s v="L;urette"/>
    <s v="Lammerding"/>
    <x v="21"/>
    <n v="89298"/>
    <x v="92"/>
    <x v="0"/>
    <n v="251"/>
    <x v="4273"/>
    <x v="0"/>
    <n v="1410000000000"/>
    <s v="Tennis Shoes"/>
    <n v="12500000000000"/>
    <n v="1"/>
    <n v="595.92999999999995"/>
    <n v="655.52300000000002"/>
    <n v="59.593000000000004"/>
  </r>
  <r>
    <s v="gid://shopify/LineItem/2160346300494"/>
    <n v="6526"/>
    <s v="United States"/>
    <s v="Bartholomeo"/>
    <s v="Blumfield"/>
    <x v="30"/>
    <n v="20443"/>
    <x v="87"/>
    <x v="0"/>
    <n v="6475"/>
    <x v="2270"/>
    <x v="0"/>
    <n v="6689477957"/>
    <s v="Tennis Shoes"/>
    <n v="22464298693"/>
    <n v="1"/>
    <n v="527.13"/>
    <n v="579.84299999999996"/>
    <n v="52.713000000000001"/>
  </r>
  <r>
    <s v="gid://shopify/LineItem/2152277246030"/>
    <n v="743"/>
    <s v="United States"/>
    <s v="Farlee"/>
    <s v="Francesch"/>
    <x v="25"/>
    <n v="36261"/>
    <x v="328"/>
    <x v="0"/>
    <n v="2372"/>
    <x v="908"/>
    <x v="0"/>
    <n v="5886651461"/>
    <s v="Tennis Shoes"/>
    <n v="18827886597"/>
    <n v="1"/>
    <n v="875.93"/>
    <n v="963.52300000000002"/>
    <n v="87.593000000000004"/>
  </r>
  <r>
    <s v="gid://shopify/LineItem/2153994616910"/>
    <n v="1993"/>
    <s v="United States"/>
    <s v="Bo"/>
    <s v="Clements"/>
    <x v="0"/>
    <n v="68550"/>
    <x v="177"/>
    <x v="0"/>
    <n v="4122"/>
    <x v="336"/>
    <x v="0"/>
    <n v="7579165637"/>
    <s v="Tennis Shoes"/>
    <n v="28143555333"/>
    <n v="1"/>
    <n v="485.53"/>
    <n v="534.08299999999997"/>
    <n v="48.552999999999997"/>
  </r>
  <r>
    <s v="gid://shopify/LineItem/2159124021326"/>
    <n v="5727"/>
    <s v="United States"/>
    <s v="Steffie"/>
    <s v="Foskew"/>
    <x v="6"/>
    <n v="92956"/>
    <x v="240"/>
    <x v="0"/>
    <n v="4069"/>
    <x v="3971"/>
    <x v="0"/>
    <n v="6442800709"/>
    <s v="Tennis Shoes"/>
    <n v="21306257861"/>
    <n v="1"/>
    <n v="537.13"/>
    <n v="590.84299999999996"/>
    <n v="53.713000000000001"/>
  </r>
  <r>
    <s v="gid://shopify/LineItem/2155025268814"/>
    <n v="2858"/>
    <s v="United States"/>
    <s v="Honoria"/>
    <s v="Eyes"/>
    <x v="8"/>
    <n v="79161"/>
    <x v="90"/>
    <x v="0"/>
    <n v="3824"/>
    <x v="1551"/>
    <x v="0"/>
    <n v="150000000000"/>
    <s v="Tennis Shoes"/>
    <n v="1470000000000"/>
    <n v="1"/>
    <n v="509.53"/>
    <n v="560.48299999999995"/>
    <n v="50.953000000000003"/>
  </r>
  <r>
    <s v="gid://shopify/LineItem/2157237076046"/>
    <n v="4530"/>
    <s v="United States"/>
    <s v="Othello"/>
    <s v="Sesons"/>
    <x v="2"/>
    <n v="70615"/>
    <x v="266"/>
    <x v="0"/>
    <n v="143"/>
    <x v="2725"/>
    <x v="0"/>
    <n v="6442801413"/>
    <s v="Tennis Shoes"/>
    <n v="21306262597"/>
    <n v="1"/>
    <n v="537.13"/>
    <n v="590.84299999999996"/>
    <n v="53.713000000000001"/>
  </r>
  <r>
    <s v="gid://shopify/LineItem/2159724232782"/>
    <n v="6129"/>
    <s v="United States"/>
    <s v="Buffy"/>
    <s v="Ferriday"/>
    <x v="14"/>
    <n v="32628"/>
    <x v="96"/>
    <x v="0"/>
    <n v="2587"/>
    <x v="4274"/>
    <x v="0"/>
    <n v="8624688325"/>
    <s v="Tennis Shoes"/>
    <n v="36980478021"/>
    <n v="1"/>
    <n v="509.53"/>
    <n v="560.48299999999995"/>
    <n v="50.953000000000003"/>
  </r>
  <r>
    <s v="gid://shopify/LineItem/2153134358606"/>
    <n v="1258"/>
    <s v="United States"/>
    <s v="Benyamin"/>
    <s v="Rambaut"/>
    <x v="31"/>
    <n v="61632"/>
    <x v="74"/>
    <x v="0"/>
    <n v="1764"/>
    <x v="1456"/>
    <x v="0"/>
    <n v="6964674693"/>
    <s v="Tennis Shoes"/>
    <n v="24039257029"/>
    <n v="1"/>
    <n v="507.13"/>
    <n v="557.84299999999996"/>
    <n v="50.713000000000001"/>
  </r>
  <r>
    <s v="gid://shopify/LineItem/2159478374478"/>
    <n v="5957"/>
    <s v="United States"/>
    <s v="Megen"/>
    <s v="Muselli"/>
    <x v="0"/>
    <n v="31414"/>
    <x v="2"/>
    <x v="0"/>
    <n v="1806"/>
    <x v="2335"/>
    <x v="0"/>
    <n v="1380000000000"/>
    <s v="Tennis Shoes"/>
    <n v="12400000000000"/>
    <n v="1"/>
    <n v="497.13"/>
    <n v="546.84299999999996"/>
    <n v="49.713000000000001"/>
  </r>
  <r>
    <s v="gid://shopify/LineItem/2153953132622"/>
    <n v="1963"/>
    <s v="United States"/>
    <s v="Broderick"/>
    <s v="Kolczynski"/>
    <x v="4"/>
    <n v="26980"/>
    <x v="169"/>
    <x v="0"/>
    <n v="4996"/>
    <x v="2345"/>
    <x v="0"/>
    <n v="1380000000000"/>
    <s v="Tennis Shoes"/>
    <n v="12400000000000"/>
    <n v="1"/>
    <n v="531.92999999999995"/>
    <n v="585.12300000000005"/>
    <n v="53.192999999999998"/>
  </r>
  <r>
    <s v="gid://shopify/LineItem/2155792171086"/>
    <n v="3369"/>
    <s v="United States"/>
    <s v="Fidelity"/>
    <s v="Loveland"/>
    <x v="26"/>
    <n v="59567"/>
    <x v="299"/>
    <x v="0"/>
    <n v="5233"/>
    <x v="4275"/>
    <x v="0"/>
    <n v="8624686981"/>
    <s v="Tennis Shoes"/>
    <n v="36980470725"/>
    <n v="1"/>
    <n v="571.92999999999995"/>
    <n v="629.12300000000005"/>
    <n v="57.192999999999998"/>
  </r>
  <r>
    <s v="gid://shopify/LineItem/2160197599310"/>
    <n v="6318"/>
    <s v="United States"/>
    <s v="Darsie"/>
    <s v="Finding"/>
    <x v="25"/>
    <n v="82983"/>
    <x v="68"/>
    <x v="0"/>
    <n v="3215"/>
    <x v="1934"/>
    <x v="0"/>
    <n v="2340000000000"/>
    <s v="Tennis Shoes"/>
    <n v="21100000000000"/>
    <n v="1"/>
    <n v="517.53"/>
    <n v="569.28300000000002"/>
    <n v="51.753"/>
  </r>
  <r>
    <s v="gid://shopify/LineItem/2151225131086"/>
    <n v="30"/>
    <s v="United States"/>
    <s v="Laureen"/>
    <s v="Sawtell"/>
    <x v="3"/>
    <n v="86374"/>
    <x v="263"/>
    <x v="0"/>
    <n v="4726"/>
    <x v="4276"/>
    <x v="0"/>
    <n v="6689477957"/>
    <s v="Tennis Shoes"/>
    <n v="22464299077"/>
    <n v="1"/>
    <n v="527.13"/>
    <n v="579.84299999999996"/>
    <n v="52.713000000000001"/>
  </r>
  <r>
    <s v="gid://shopify/LineItem/2156531286094"/>
    <n v="4003"/>
    <s v="United States"/>
    <s v="Margaretha"/>
    <s v="Dobrowolny"/>
    <x v="7"/>
    <n v="37107"/>
    <x v="222"/>
    <x v="0"/>
    <n v="181"/>
    <x v="4277"/>
    <x v="0"/>
    <n v="1380000000000"/>
    <s v="Tennis Shoes"/>
    <n v="12400000000000"/>
    <n v="1"/>
    <n v="485.53"/>
    <n v="534.08299999999997"/>
    <n v="48.552999999999997"/>
  </r>
  <r>
    <s v="gid://shopify/LineItem/2159650013262"/>
    <n v="6073"/>
    <s v="United States"/>
    <s v="Felicle"/>
    <s v="Muxworthy"/>
    <x v="33"/>
    <n v="1177"/>
    <x v="119"/>
    <x v="0"/>
    <n v="48"/>
    <x v="4278"/>
    <x v="0"/>
    <n v="9058888645"/>
    <s v="Tennis Shoes"/>
    <n v="43149306053"/>
    <n v="1"/>
    <n v="517.53"/>
    <n v="569.28300000000002"/>
    <n v="51.753"/>
  </r>
  <r>
    <s v="gid://shopify/LineItem/2152980676686"/>
    <n v="1105"/>
    <s v="United States"/>
    <s v="Jemmie"/>
    <s v="Winborn"/>
    <x v="26"/>
    <n v="60063"/>
    <x v="70"/>
    <x v="0"/>
    <n v="500"/>
    <x v="3878"/>
    <x v="0"/>
    <n v="6689478149"/>
    <s v="Tennis Shoes"/>
    <n v="40427232901"/>
    <n v="1"/>
    <n v="527.13"/>
    <n v="579.84299999999996"/>
    <n v="52.713000000000001"/>
  </r>
  <r>
    <s v="gid://shopify/LineItem/2156453691470"/>
    <n v="3938"/>
    <s v="United States"/>
    <s v="Carlin"/>
    <s v="Woolpert"/>
    <x v="29"/>
    <n v="51104"/>
    <x v="281"/>
    <x v="0"/>
    <n v="704"/>
    <x v="4279"/>
    <x v="0"/>
    <n v="1430000000000"/>
    <s v="Tennis Shoes"/>
    <n v="12600000000000"/>
    <n v="1"/>
    <n v="517.53"/>
    <n v="569.28300000000002"/>
    <n v="51.753"/>
  </r>
  <r>
    <s v="gid://shopify/LineItem/2156037177422"/>
    <n v="3592"/>
    <s v="United States"/>
    <s v="Bat"/>
    <s v="Cornick"/>
    <x v="11"/>
    <n v="42566"/>
    <x v="18"/>
    <x v="0"/>
    <n v="488"/>
    <x v="3844"/>
    <x v="0"/>
    <n v="1410000000000"/>
    <s v="Tennis Shoes"/>
    <n v="12500000000000"/>
    <n v="1"/>
    <n v="485.53"/>
    <n v="534.08299999999997"/>
    <n v="48.552999999999997"/>
  </r>
  <r>
    <s v="gid://shopify/LineItem/2156039307342"/>
    <n v="3594"/>
    <s v="United States"/>
    <s v="Nero"/>
    <s v="Griggs"/>
    <x v="14"/>
    <n v="25201"/>
    <x v="450"/>
    <x v="0"/>
    <n v="978"/>
    <x v="785"/>
    <x v="0"/>
    <n v="1430000000000"/>
    <s v="Tennis Shoes"/>
    <n v="12600000000000"/>
    <n v="1"/>
    <n v="733.13"/>
    <n v="806.44299999999998"/>
    <n v="73.313000000000002"/>
  </r>
  <r>
    <s v="gid://shopify/LineItem/2153127968846"/>
    <n v="1250"/>
    <s v="United States"/>
    <s v="Melisa"/>
    <s v="Sterman"/>
    <x v="6"/>
    <n v="69423"/>
    <x v="153"/>
    <x v="0"/>
    <n v="224"/>
    <x v="1885"/>
    <x v="0"/>
    <n v="1430000000000"/>
    <s v="Tennis Shoes"/>
    <n v="12600000000000"/>
    <n v="1"/>
    <n v="517.53"/>
    <n v="569.28300000000002"/>
    <n v="51.753"/>
  </r>
  <r>
    <s v="gid://shopify/LineItem/2157720830030"/>
    <n v="4957"/>
    <s v="United States"/>
    <s v="Johnath"/>
    <s v="ffrench Beytagh"/>
    <x v="4"/>
    <n v="74085"/>
    <x v="308"/>
    <x v="0"/>
    <n v="4284"/>
    <x v="4280"/>
    <x v="0"/>
    <n v="1430000000000"/>
    <s v="Tennis Shoes"/>
    <n v="12600000000000"/>
    <n v="1"/>
    <n v="635.13"/>
    <n v="698.64300000000003"/>
    <n v="63.512999999999998"/>
  </r>
  <r>
    <s v="gid://shopify/LineItem/2157022707790"/>
    <n v="4248"/>
    <s v="United States"/>
    <s v="Rollin"/>
    <s v="Gomer"/>
    <x v="3"/>
    <n v="54675"/>
    <x v="7"/>
    <x v="0"/>
    <n v="2808"/>
    <x v="470"/>
    <x v="0"/>
    <n v="1430000000000"/>
    <s v="Tennis Shoes"/>
    <n v="12600000000000"/>
    <n v="1"/>
    <n v="537.13"/>
    <n v="590.84299999999996"/>
    <n v="53.713000000000001"/>
  </r>
  <r>
    <s v="gid://shopify/LineItem/2155851350094"/>
    <n v="3424"/>
    <s v="United States"/>
    <s v="Abagael"/>
    <s v="Merrall"/>
    <x v="17"/>
    <n v="12131"/>
    <x v="38"/>
    <x v="0"/>
    <n v="1937"/>
    <x v="353"/>
    <x v="0"/>
    <n v="1430000000000"/>
    <s v="Tennis Shoes"/>
    <n v="12600000000000"/>
    <n v="1"/>
    <n v="635.13"/>
    <n v="698.64300000000003"/>
    <n v="63.512999999999998"/>
  </r>
  <r>
    <s v="gid://shopify/LineItem/2152119992398"/>
    <n v="659"/>
    <s v="United States"/>
    <s v="Warden"/>
    <s v="Dowthwaite"/>
    <x v="2"/>
    <n v="98473"/>
    <x v="197"/>
    <x v="0"/>
    <n v="937"/>
    <x v="4281"/>
    <x v="0"/>
    <n v="1430000000000"/>
    <s v="Tennis Shoes"/>
    <n v="12600000000000"/>
    <n v="1"/>
    <n v="537.13"/>
    <n v="590.84299999999996"/>
    <n v="53.713000000000001"/>
  </r>
  <r>
    <s v="gid://shopify/LineItem/2152113373262"/>
    <n v="654"/>
    <s v="United States"/>
    <s v="Kessia"/>
    <s v="Gergus"/>
    <x v="6"/>
    <n v="9307"/>
    <x v="8"/>
    <x v="0"/>
    <n v="4439"/>
    <x v="4282"/>
    <x v="0"/>
    <n v="1430000000000"/>
    <s v="Tennis Shoes"/>
    <n v="12600000000000"/>
    <n v="1"/>
    <n v="586.13"/>
    <n v="644.74300000000005"/>
    <n v="58.613"/>
  </r>
  <r>
    <s v="gid://shopify/LineItem/2151669334094"/>
    <n v="309"/>
    <s v="United States"/>
    <s v="Maurits"/>
    <s v="Swaysland"/>
    <x v="6"/>
    <n v="37724"/>
    <x v="298"/>
    <x v="0"/>
    <n v="3737"/>
    <x v="1533"/>
    <x v="0"/>
    <n v="1430000000000"/>
    <s v="Tennis Shoes"/>
    <n v="12600000000000"/>
    <n v="1"/>
    <n v="595.92999999999995"/>
    <n v="655.52300000000002"/>
    <n v="59.593000000000004"/>
  </r>
  <r>
    <s v="gid://shopify/LineItem/2153413345358"/>
    <n v="1495"/>
    <s v="United States"/>
    <s v="Hephzibah"/>
    <s v="Palin"/>
    <x v="34"/>
    <n v="58652"/>
    <x v="106"/>
    <x v="0"/>
    <n v="1051"/>
    <x v="408"/>
    <x v="0"/>
    <n v="6689477701"/>
    <s v="Tennis Shoes"/>
    <n v="1540000000000"/>
    <n v="1"/>
    <n v="517.53"/>
    <n v="569.28300000000002"/>
    <n v="51.753"/>
  </r>
  <r>
    <s v="gid://shopify/LineItem/2158484258894"/>
    <n v="5342"/>
    <s v="United States"/>
    <s v="Orion"/>
    <s v="Hanstock"/>
    <x v="6"/>
    <n v="75980"/>
    <x v="66"/>
    <x v="0"/>
    <n v="2704"/>
    <x v="4283"/>
    <x v="0"/>
    <n v="6442802437"/>
    <s v="Tennis Shoes"/>
    <n v="1540000000000"/>
    <n v="1"/>
    <n v="537.13"/>
    <n v="590.84299999999996"/>
    <n v="53.713000000000001"/>
  </r>
  <r>
    <s v="gid://shopify/LineItem/2154687004750"/>
    <n v="2487"/>
    <s v="United States"/>
    <s v="Langston"/>
    <s v="Villa"/>
    <x v="0"/>
    <n v="43964"/>
    <x v="2"/>
    <x v="0"/>
    <n v="40"/>
    <x v="152"/>
    <x v="0"/>
    <n v="6442802437"/>
    <s v="Tennis Shoes"/>
    <n v="1540000000000"/>
    <n v="1"/>
    <n v="517.53"/>
    <n v="569.28300000000002"/>
    <n v="51.753"/>
  </r>
  <r>
    <s v="gid://shopify/LineItem/2157587333198"/>
    <n v="4843"/>
    <s v="United States"/>
    <s v="Lodovico"/>
    <s v="Glading"/>
    <x v="6"/>
    <n v="84818"/>
    <x v="154"/>
    <x v="0"/>
    <n v="1850"/>
    <x v="4284"/>
    <x v="0"/>
    <n v="1380000000000"/>
    <s v="Tennis Shoes"/>
    <n v="12400000000000"/>
    <n v="1"/>
    <n v="625.13"/>
    <n v="687.64300000000003"/>
    <n v="62.512999999999998"/>
  </r>
  <r>
    <s v="gid://shopify/LineItem/2155811635278"/>
    <n v="3386"/>
    <s v="United States"/>
    <s v="Kim"/>
    <s v="Antonioni"/>
    <x v="15"/>
    <n v="59964"/>
    <x v="91"/>
    <x v="0"/>
    <n v="1411"/>
    <x v="4285"/>
    <x v="0"/>
    <n v="1380000000000"/>
    <s v="Tennis Shoes"/>
    <n v="12400000000000"/>
    <n v="1"/>
    <n v="537.13"/>
    <n v="590.84299999999996"/>
    <n v="53.713000000000001"/>
  </r>
  <r>
    <s v="gid://shopify/LineItem/2154791403598"/>
    <n v="2617"/>
    <s v="United States"/>
    <s v="Felice"/>
    <s v="Hullah"/>
    <x v="6"/>
    <n v="19371"/>
    <x v="66"/>
    <x v="0"/>
    <n v="495"/>
    <x v="4286"/>
    <x v="0"/>
    <n v="1380000000000"/>
    <s v="Tennis Shoes"/>
    <n v="12600000000000"/>
    <n v="1"/>
    <n v="555.92999999999995"/>
    <n v="611.52300000000002"/>
    <n v="55.593000000000004"/>
  </r>
  <r>
    <s v="gid://shopify/LineItem/2157800620110"/>
    <n v="5004"/>
    <s v="United States"/>
    <s v="Ogdan"/>
    <s v="Gounel"/>
    <x v="0"/>
    <n v="60026"/>
    <x v="51"/>
    <x v="0"/>
    <n v="5755"/>
    <x v="4287"/>
    <x v="0"/>
    <n v="1380000000000"/>
    <s v="Tennis Shoes"/>
    <n v="12400000000000"/>
    <n v="1"/>
    <n v="509.53"/>
    <n v="560.48299999999995"/>
    <n v="50.953000000000003"/>
  </r>
  <r>
    <s v="gid://shopify/LineItem/2158510374990"/>
    <n v="5355"/>
    <s v="United States"/>
    <s v="Gwennie"/>
    <s v="Parriss"/>
    <x v="15"/>
    <n v="50893"/>
    <x v="91"/>
    <x v="0"/>
    <n v="1098"/>
    <x v="4288"/>
    <x v="0"/>
    <n v="1380000000000"/>
    <s v="Tennis Shoes"/>
    <n v="12400000000000"/>
    <n v="1"/>
    <n v="537.13"/>
    <n v="590.84299999999996"/>
    <n v="53.713000000000001"/>
  </r>
  <r>
    <s v="gid://shopify/LineItem/2161387012174"/>
    <n v="7355"/>
    <s v="United States"/>
    <s v="Kaiser"/>
    <s v="Klauber"/>
    <x v="10"/>
    <n v="71381"/>
    <x v="17"/>
    <x v="0"/>
    <n v="613"/>
    <x v="3241"/>
    <x v="0"/>
    <n v="150000000000"/>
    <s v="Tennis Shoes"/>
    <n v="1470000000000"/>
    <n v="1"/>
    <n v="537.13"/>
    <n v="590.84299999999996"/>
    <n v="53.713000000000001"/>
  </r>
  <r>
    <s v="gid://shopify/LineItem/2153260384334"/>
    <n v="1369"/>
    <s v="United States"/>
    <s v="Reeva"/>
    <s v="Springtorpe"/>
    <x v="3"/>
    <n v="28623"/>
    <x v="4"/>
    <x v="0"/>
    <n v="1774"/>
    <x v="4289"/>
    <x v="0"/>
    <n v="1380000000000"/>
    <s v="Tennis Shoes"/>
    <n v="12400000000000"/>
    <n v="1"/>
    <n v="537.13"/>
    <n v="590.84299999999996"/>
    <n v="53.713000000000001"/>
  </r>
  <r>
    <s v="gid://shopify/LineItem/2159073525838"/>
    <n v="5688"/>
    <s v="United States"/>
    <s v="Katheryn"/>
    <s v="Stares"/>
    <x v="0"/>
    <n v="54414"/>
    <x v="51"/>
    <x v="0"/>
    <n v="2105"/>
    <x v="1670"/>
    <x v="0"/>
    <n v="150000000000"/>
    <s v="Tennis Shoes"/>
    <n v="1470000000000"/>
    <n v="1"/>
    <n v="537.13"/>
    <n v="590.84299999999996"/>
    <n v="53.713000000000001"/>
  </r>
  <r>
    <s v="gid://shopify/LineItem/2154615472206"/>
    <n v="2420"/>
    <s v="United States"/>
    <s v="Thedrick"/>
    <s v="Perche"/>
    <x v="2"/>
    <n v="53960"/>
    <x v="108"/>
    <x v="0"/>
    <n v="6026"/>
    <x v="1777"/>
    <x v="0"/>
    <n v="8624699653"/>
    <s v="Walking Shoes"/>
    <n v="36980575493"/>
    <n v="1"/>
    <n v="501.53"/>
    <n v="551.68299999999999"/>
    <n v="50.152999999999999"/>
  </r>
  <r>
    <s v="gid://shopify/LineItem/2156467126350"/>
    <n v="3946"/>
    <s v="United States"/>
    <s v="Dorris"/>
    <s v="Siggens"/>
    <x v="22"/>
    <n v="92351"/>
    <x v="45"/>
    <x v="0"/>
    <n v="1416"/>
    <x v="4290"/>
    <x v="0"/>
    <n v="8624701253"/>
    <s v="Walking Shoes"/>
    <n v="36980583621"/>
    <n v="1"/>
    <n v="501.53"/>
    <n v="551.68299999999999"/>
    <n v="50.152999999999999"/>
  </r>
  <r>
    <s v="gid://shopify/LineItem/2156461654094"/>
    <n v="3942"/>
    <s v="United States"/>
    <s v="Beatrice"/>
    <s v="Medland"/>
    <x v="2"/>
    <n v="88610"/>
    <x v="31"/>
    <x v="0"/>
    <n v="1525"/>
    <x v="3008"/>
    <x v="0"/>
    <n v="1380000000000"/>
    <s v="Tennis Shoes"/>
    <n v="12400000000000"/>
    <n v="1"/>
    <n v="535.13"/>
    <n v="588.64300000000003"/>
    <n v="53.512999999999998"/>
  </r>
  <r>
    <s v="gid://shopify/LineItem/2158907424846"/>
    <n v="5581"/>
    <s v="United States"/>
    <s v="Bartholomeo"/>
    <s v="Gier"/>
    <x v="9"/>
    <n v="74830"/>
    <x v="15"/>
    <x v="0"/>
    <n v="4390"/>
    <x v="1098"/>
    <x v="0"/>
    <n v="6870668613"/>
    <s v="Tennis Shoes"/>
    <n v="23268251717"/>
    <n v="2"/>
    <n v="771.13"/>
    <n v="848.24300000000005"/>
    <n v="77.113"/>
  </r>
  <r>
    <s v="gid://shopify/LineItem/2156008964174"/>
    <n v="3563"/>
    <s v="United States"/>
    <s v="Neely"/>
    <s v="Edinburough"/>
    <x v="7"/>
    <n v="75087"/>
    <x v="58"/>
    <x v="0"/>
    <n v="1638"/>
    <x v="2957"/>
    <x v="0"/>
    <n v="1380000000000"/>
    <s v="Tennis Shoes"/>
    <n v="12400000000000"/>
    <n v="2"/>
    <n v="635.13"/>
    <n v="698.64300000000003"/>
    <n v="63.512999999999998"/>
  </r>
  <r>
    <s v="gid://shopify/LineItem/2156389597262"/>
    <n v="3871"/>
    <s v="United States"/>
    <s v="Andros"/>
    <s v="Reiner"/>
    <x v="6"/>
    <n v="84102"/>
    <x v="88"/>
    <x v="0"/>
    <n v="4896"/>
    <x v="3387"/>
    <x v="0"/>
    <n v="6689477509"/>
    <s v="Tennis Shoes"/>
    <n v="31103127813"/>
    <n v="1"/>
    <n v="537.13"/>
    <n v="590.84299999999996"/>
    <n v="53.713000000000001"/>
  </r>
  <r>
    <s v="gid://shopify/LineItem/2157260243022"/>
    <n v="4554"/>
    <s v="United States"/>
    <s v="Claudetta"/>
    <s v="Caress"/>
    <x v="7"/>
    <n v="90981"/>
    <x v="12"/>
    <x v="0"/>
    <n v="3531"/>
    <x v="4291"/>
    <x v="0"/>
    <n v="1430000000000"/>
    <s v="Tennis Shoes"/>
    <n v="12600000000000"/>
    <n v="1"/>
    <n v="537.13"/>
    <n v="590.84299999999996"/>
    <n v="53.713000000000001"/>
  </r>
  <r>
    <s v="gid://shopify/LineItem/2157500760142"/>
    <n v="4772"/>
    <s v="United States"/>
    <s v="Ula"/>
    <s v="Deviney"/>
    <x v="25"/>
    <n v="77767"/>
    <x v="68"/>
    <x v="0"/>
    <n v="6136"/>
    <x v="4292"/>
    <x v="0"/>
    <n v="7861509637"/>
    <s v="Tennis Shoes"/>
    <n v="29518532613"/>
    <n v="1"/>
    <n v="625.13"/>
    <n v="687.64300000000003"/>
    <n v="62.512999999999998"/>
  </r>
  <r>
    <s v="gid://shopify/LineItem/2160912236622"/>
    <n v="7001"/>
    <s v="United States"/>
    <s v="Tildi"/>
    <s v="Farndell"/>
    <x v="15"/>
    <n v="59296"/>
    <x v="48"/>
    <x v="0"/>
    <n v="3793"/>
    <x v="124"/>
    <x v="0"/>
    <n v="150000000000"/>
    <s v="Tennis Shoes"/>
    <n v="1470000000000"/>
    <n v="1"/>
    <n v="615.13"/>
    <n v="676.64300000000003"/>
    <n v="61.512999999999998"/>
  </r>
  <r>
    <s v="gid://shopify/LineItem/2160641638478"/>
    <n v="6785"/>
    <s v="United States"/>
    <s v="Garnette"/>
    <s v="Rishworth"/>
    <x v="7"/>
    <n v="84236"/>
    <x v="54"/>
    <x v="0"/>
    <n v="5297"/>
    <x v="4293"/>
    <x v="0"/>
    <n v="1516160069"/>
    <s v="Tennis Shoes"/>
    <n v="37909163333"/>
    <n v="1"/>
    <n v="517.53"/>
    <n v="569.28300000000002"/>
    <n v="51.753"/>
  </r>
  <r>
    <s v="gid://shopify/LineItem/2156639322190"/>
    <n v="4073"/>
    <s v="United States"/>
    <s v="Rina"/>
    <s v="Yelyashev"/>
    <x v="17"/>
    <n v="38546"/>
    <x v="330"/>
    <x v="0"/>
    <n v="1114"/>
    <x v="2696"/>
    <x v="0"/>
    <n v="6964677957"/>
    <s v="Tennis Shoes"/>
    <n v="24039297669"/>
    <n v="1"/>
    <n v="587.92999999999995"/>
    <n v="646.72299999999996"/>
    <n v="58.792999999999999"/>
  </r>
  <r>
    <s v="gid://shopify/LineItem/2153780740174"/>
    <n v="1850"/>
    <s v="United States"/>
    <s v="Aloin"/>
    <s v="Arney"/>
    <x v="28"/>
    <n v="92886"/>
    <x v="118"/>
    <x v="0"/>
    <n v="4563"/>
    <x v="3934"/>
    <x v="0"/>
    <n v="1410000000000"/>
    <s v="Tennis Shoes"/>
    <n v="12500000000000"/>
    <n v="1"/>
    <n v="540.73"/>
    <n v="594.803"/>
    <n v="54.073"/>
  </r>
  <r>
    <s v="gid://shopify/LineItem/2158889402446"/>
    <n v="5566"/>
    <s v="United States"/>
    <s v="Gwynne"/>
    <s v="Curnow"/>
    <x v="7"/>
    <n v="7383"/>
    <x v="387"/>
    <x v="0"/>
    <n v="2968"/>
    <x v="3109"/>
    <x v="0"/>
    <n v="6137296261"/>
    <s v="Flip-Flops"/>
    <n v="19946486725"/>
    <n v="1"/>
    <n v="897.13"/>
    <n v="986.84299999999996"/>
    <n v="89.712999999999994"/>
  </r>
  <r>
    <s v="gid://shopify/LineItem/2159532769358"/>
    <n v="5998"/>
    <s v="United States"/>
    <s v="Joy"/>
    <s v="Greally"/>
    <x v="0"/>
    <n v="75132"/>
    <x v="85"/>
    <x v="0"/>
    <n v="5547"/>
    <x v="2990"/>
    <x v="0"/>
    <n v="9060038213"/>
    <s v="Flip-Flops"/>
    <n v="43174845189"/>
    <n v="1"/>
    <n v="571.92999999999995"/>
    <n v="629.12300000000005"/>
    <n v="57.192999999999998"/>
  </r>
  <r>
    <s v="gid://shopify/LineItem/2151726710862"/>
    <n v="349"/>
    <s v="United States"/>
    <s v="Kristina"/>
    <s v="Eglinton"/>
    <x v="15"/>
    <n v="27723"/>
    <x v="48"/>
    <x v="0"/>
    <n v="6122"/>
    <x v="4294"/>
    <x v="0"/>
    <n v="1380000000000"/>
    <s v="Tennis Shoes"/>
    <n v="12400000000000"/>
    <n v="1"/>
    <n v="585.13"/>
    <n v="643.64300000000003"/>
    <n v="58.512999999999998"/>
  </r>
  <r>
    <s v="gid://shopify/LineItem/2157344292942"/>
    <n v="4642"/>
    <s v="United States"/>
    <s v="Bibi"/>
    <s v="Straker"/>
    <x v="6"/>
    <n v="17070"/>
    <x v="264"/>
    <x v="0"/>
    <n v="110"/>
    <x v="2459"/>
    <x v="0"/>
    <n v="150000000000"/>
    <s v="Tennis Shoes"/>
    <n v="1470000000000"/>
    <n v="1"/>
    <n v="653.13"/>
    <n v="718.44299999999998"/>
    <n v="65.313000000000002"/>
  </r>
  <r>
    <s v="gid://shopify/LineItem/2161083842638"/>
    <n v="7142"/>
    <s v="United States"/>
    <s v="Christean"/>
    <s v="Hitscher"/>
    <x v="20"/>
    <n v="95778"/>
    <x v="42"/>
    <x v="0"/>
    <n v="5010"/>
    <x v="4295"/>
    <x v="0"/>
    <n v="2360000000000"/>
    <s v="Sandals"/>
    <n v="21200000000000"/>
    <n v="1"/>
    <n v="485.53"/>
    <n v="534.08299999999997"/>
    <n v="48.552999999999997"/>
  </r>
  <r>
    <s v="gid://shopify/LineItem/2157378502734"/>
    <n v="4670"/>
    <s v="United States"/>
    <s v="Gwenni"/>
    <s v="Kingwell"/>
    <x v="31"/>
    <n v="23889"/>
    <x v="74"/>
    <x v="0"/>
    <n v="2151"/>
    <x v="4296"/>
    <x v="0"/>
    <n v="2350000000000"/>
    <s v="Tennis Shoes"/>
    <n v="21100000000000"/>
    <n v="1"/>
    <n v="625.13"/>
    <n v="687.64300000000003"/>
    <n v="62.512999999999998"/>
  </r>
  <r>
    <s v="gid://shopify/LineItem/2155374510158"/>
    <n v="3161"/>
    <s v="United States"/>
    <s v="Monique"/>
    <s v="Capewell"/>
    <x v="14"/>
    <n v="73222"/>
    <x v="96"/>
    <x v="0"/>
    <n v="2136"/>
    <x v="3664"/>
    <x v="0"/>
    <n v="1380000000000"/>
    <s v="Tennis Shoes"/>
    <n v="12400000000000"/>
    <n v="1"/>
    <n v="485.53"/>
    <n v="534.08299999999997"/>
    <n v="48.552999999999997"/>
  </r>
  <r>
    <s v="gid://shopify/LineItem/2160942841934"/>
    <n v="7024"/>
    <s v="United States"/>
    <s v="Shandra"/>
    <s v="Windibank"/>
    <x v="0"/>
    <n v="85146"/>
    <x v="2"/>
    <x v="0"/>
    <n v="2675"/>
    <x v="1080"/>
    <x v="0"/>
    <n v="6964678277"/>
    <s v="Tennis Shoes"/>
    <n v="24039300613"/>
    <n v="1"/>
    <n v="594.33000000000004"/>
    <n v="653.76300000000003"/>
    <n v="59.433"/>
  </r>
  <r>
    <s v="gid://shopify/LineItem/2155146969166"/>
    <n v="2983"/>
    <s v="United States"/>
    <s v="Price"/>
    <s v="Follett"/>
    <x v="10"/>
    <n v="3050"/>
    <x v="202"/>
    <x v="0"/>
    <n v="4134"/>
    <x v="1883"/>
    <x v="0"/>
    <n v="1420000000000"/>
    <s v="Tennis Shoes"/>
    <n v="12600000000000"/>
    <n v="1"/>
    <n v="595.92999999999995"/>
    <n v="655.52300000000002"/>
    <n v="59.593000000000004"/>
  </r>
  <r>
    <s v="gid://shopify/LineItem/2152923267150"/>
    <n v="1043"/>
    <s v="United States"/>
    <s v="Nial"/>
    <s v="Wakeham"/>
    <x v="31"/>
    <n v="93291"/>
    <x v="144"/>
    <x v="0"/>
    <n v="1865"/>
    <x v="4297"/>
    <x v="0"/>
    <n v="8624688325"/>
    <s v="Tennis Shoes"/>
    <n v="36980477893"/>
    <n v="1"/>
    <n v="509.53"/>
    <n v="560.48299999999995"/>
    <n v="50.953000000000003"/>
  </r>
  <r>
    <s v="gid://shopify/LineItem/2154487545934"/>
    <n v="2279"/>
    <s v="United States"/>
    <s v="Octavia"/>
    <s v="Curtiss"/>
    <x v="11"/>
    <n v="57956"/>
    <x v="18"/>
    <x v="0"/>
    <n v="1332"/>
    <x v="4298"/>
    <x v="0"/>
    <n v="6689477957"/>
    <s v="Tennis Shoes"/>
    <n v="22464300165"/>
    <n v="1"/>
    <n v="587.92999999999995"/>
    <n v="646.72299999999996"/>
    <n v="58.792999999999999"/>
  </r>
  <r>
    <s v="gid://shopify/LineItem/2158589149262"/>
    <n v="5402"/>
    <s v="United States"/>
    <s v="Jaimie"/>
    <s v="Zannelli"/>
    <x v="43"/>
    <n v="87539"/>
    <x v="329"/>
    <x v="0"/>
    <n v="3174"/>
    <x v="4299"/>
    <x v="0"/>
    <n v="6716408581"/>
    <s v="Tennis Shoes"/>
    <n v="22576485637"/>
    <n v="1"/>
    <n v="531.92999999999995"/>
    <n v="585.12300000000005"/>
    <n v="53.192999999999998"/>
  </r>
  <r>
    <s v="gid://shopify/LineItem/2157217218638"/>
    <n v="4507"/>
    <s v="United States"/>
    <s v="Borg"/>
    <s v="Swatridge"/>
    <x v="3"/>
    <n v="12476"/>
    <x v="7"/>
    <x v="0"/>
    <n v="4429"/>
    <x v="3231"/>
    <x v="0"/>
    <n v="6689478149"/>
    <s v="Tennis Shoes"/>
    <n v="22464300869"/>
    <n v="1"/>
    <n v="703.13"/>
    <n v="773.44299999999998"/>
    <n v="70.313000000000002"/>
  </r>
  <r>
    <s v="gid://shopify/LineItem/2158659633230"/>
    <n v="5446"/>
    <s v="United States"/>
    <s v="Yale"/>
    <s v="Tearny"/>
    <x v="2"/>
    <n v="71723"/>
    <x v="80"/>
    <x v="0"/>
    <n v="2540"/>
    <x v="4300"/>
    <x v="0"/>
    <n v="6689477701"/>
    <s v="Tennis Shoes"/>
    <n v="22464295173"/>
    <n v="1"/>
    <n v="537.13"/>
    <n v="590.84299999999996"/>
    <n v="53.713000000000001"/>
  </r>
  <r>
    <s v="gid://shopify/LineItem/2158578171982"/>
    <n v="5394"/>
    <s v="United States"/>
    <s v="Glynis"/>
    <s v="Pouck"/>
    <x v="32"/>
    <n v="87490"/>
    <x v="148"/>
    <x v="0"/>
    <n v="6272"/>
    <x v="4301"/>
    <x v="0"/>
    <n v="6442800709"/>
    <s v="Tennis Shoes"/>
    <n v="21306257861"/>
    <n v="1"/>
    <n v="537.13"/>
    <n v="590.84299999999996"/>
    <n v="53.713000000000001"/>
  </r>
  <r>
    <s v="gid://shopify/LineItem/2155940741198"/>
    <n v="3509"/>
    <s v="United States"/>
    <s v="Israel"/>
    <s v="Gibbonson"/>
    <x v="21"/>
    <n v="22046"/>
    <x v="299"/>
    <x v="0"/>
    <n v="3715"/>
    <x v="1095"/>
    <x v="0"/>
    <n v="6689477957"/>
    <s v="Running Shoes"/>
    <n v="22464298949"/>
    <n v="1"/>
    <n v="597.23"/>
    <n v="656.95299999999997"/>
    <n v="59.722999999999999"/>
  </r>
  <r>
    <s v="gid://shopify/LineItem/2159620096078"/>
    <n v="6048"/>
    <s v="United States"/>
    <s v="Ambrosio"/>
    <s v="Dighton"/>
    <x v="6"/>
    <n v="98723"/>
    <x v="147"/>
    <x v="0"/>
    <n v="3263"/>
    <x v="4302"/>
    <x v="0"/>
    <n v="5886651461"/>
    <s v="Running Shoes"/>
    <n v="18827886725"/>
    <n v="1"/>
    <n v="571.92999999999995"/>
    <n v="629.12300000000005"/>
    <n v="57.192999999999998"/>
  </r>
  <r>
    <s v="gid://shopify/LineItem/2156736741454"/>
    <n v="4133"/>
    <s v="United States"/>
    <s v="Hildagard"/>
    <s v="Sendall"/>
    <x v="2"/>
    <n v="32589"/>
    <x v="31"/>
    <x v="0"/>
    <n v="932"/>
    <x v="2228"/>
    <x v="0"/>
    <n v="150000000000"/>
    <s v="Running Shoes"/>
    <n v="1470000000000"/>
    <n v="1"/>
    <n v="537.13"/>
    <n v="590.84299999999996"/>
    <n v="53.713000000000001"/>
  </r>
  <r>
    <s v="gid://shopify/LineItem/2156703678542"/>
    <n v="4116"/>
    <s v="United States"/>
    <s v="Horacio"/>
    <s v="Monan"/>
    <x v="11"/>
    <n v="11639"/>
    <x v="18"/>
    <x v="0"/>
    <n v="1256"/>
    <x v="3468"/>
    <x v="0"/>
    <n v="6689478149"/>
    <s v="Running Shoes"/>
    <n v="22464301509"/>
    <n v="1"/>
    <n v="563.92999999999995"/>
    <n v="620.32299999999998"/>
    <n v="56.393000000000001"/>
  </r>
  <r>
    <s v="gid://shopify/LineItem/2153420816462"/>
    <n v="1503"/>
    <s v="United States"/>
    <s v="Royall"/>
    <s v="Tsar"/>
    <x v="6"/>
    <n v="42954"/>
    <x v="66"/>
    <x v="0"/>
    <n v="3251"/>
    <x v="2939"/>
    <x v="0"/>
    <n v="1380000000000"/>
    <s v="Running Shoes"/>
    <n v="12400000000000"/>
    <n v="1"/>
    <n v="611.92999999999995"/>
    <n v="673.12300000000005"/>
    <n v="61.192999999999998"/>
  </r>
  <r>
    <s v="gid://shopify/LineItem/2157128745038"/>
    <n v="4409"/>
    <s v="United States"/>
    <s v="Brucie"/>
    <s v="Bachura"/>
    <x v="0"/>
    <n v="1834"/>
    <x v="2"/>
    <x v="0"/>
    <n v="3491"/>
    <x v="2004"/>
    <x v="0"/>
    <n v="6689477957"/>
    <s v="Running Shoes"/>
    <n v="26355404485"/>
    <n v="1"/>
    <n v="509.53"/>
    <n v="560.48299999999995"/>
    <n v="50.953000000000003"/>
  </r>
  <r>
    <s v="gid://shopify/LineItem/2159150170190"/>
    <n v="5743"/>
    <s v="United States"/>
    <s v="Piotr"/>
    <s v="Plumstead"/>
    <x v="13"/>
    <n v="52000"/>
    <x v="56"/>
    <x v="0"/>
    <n v="1273"/>
    <x v="1487"/>
    <x v="0"/>
    <n v="2340000000000"/>
    <s v="Running Shoes"/>
    <n v="21100000000000"/>
    <n v="1"/>
    <n v="537.13"/>
    <n v="590.84299999999996"/>
    <n v="53.713000000000001"/>
  </r>
  <r>
    <s v="gid://shopify/LineItem/2157420970062"/>
    <n v="4710"/>
    <s v="United States"/>
    <s v="Luelle"/>
    <s v="Sotheron"/>
    <x v="0"/>
    <n v="12934"/>
    <x v="272"/>
    <x v="0"/>
    <n v="4168"/>
    <x v="4303"/>
    <x v="0"/>
    <n v="6689477957"/>
    <s v="Running Shoes"/>
    <n v="1550000000000"/>
    <n v="1"/>
    <n v="527.13"/>
    <n v="579.84299999999996"/>
    <n v="52.713000000000001"/>
  </r>
  <r>
    <s v="gid://shopify/LineItem/2156578472014"/>
    <n v="4032"/>
    <s v="United States"/>
    <s v="Bo"/>
    <s v="Sawood"/>
    <x v="34"/>
    <n v="55168"/>
    <x v="116"/>
    <x v="0"/>
    <n v="5494"/>
    <x v="278"/>
    <x v="0"/>
    <n v="1380000000000"/>
    <s v="Running Shoes"/>
    <n v="12600000000000"/>
    <n v="1"/>
    <n v="527.13"/>
    <n v="579.84299999999996"/>
    <n v="52.713000000000001"/>
  </r>
  <r>
    <s v="gid://shopify/LineItem/2156775145550"/>
    <n v="4148"/>
    <s v="United States"/>
    <s v="Emelen"/>
    <s v="Methven"/>
    <x v="26"/>
    <n v="79208"/>
    <x v="55"/>
    <x v="0"/>
    <n v="2782"/>
    <x v="4304"/>
    <x v="0"/>
    <n v="150000000000"/>
    <s v="Running Shoes"/>
    <n v="1470000000000"/>
    <n v="1"/>
    <n v="595.92999999999995"/>
    <n v="655.52300000000002"/>
    <n v="59.593000000000004"/>
  </r>
  <r>
    <s v="gid://shopify/LineItem/2155057086542"/>
    <n v="2898"/>
    <s v="United States"/>
    <s v="Skipp"/>
    <s v="Napolione"/>
    <x v="27"/>
    <n v="41949"/>
    <x v="57"/>
    <x v="0"/>
    <n v="1724"/>
    <x v="2550"/>
    <x v="0"/>
    <n v="28768534533"/>
    <s v="Water Shoes"/>
    <n v="272000000000"/>
    <n v="1"/>
    <n v="497.13"/>
    <n v="546.84299999999996"/>
    <n v="49.713000000000001"/>
  </r>
  <r>
    <s v="gid://shopify/LineItem/2155320836174"/>
    <n v="3127"/>
    <s v="United States"/>
    <s v="Shannon"/>
    <s v="Watkiss"/>
    <x v="0"/>
    <n v="10320"/>
    <x v="0"/>
    <x v="0"/>
    <n v="860"/>
    <x v="4305"/>
    <x v="0"/>
    <n v="7861509637"/>
    <s v="Running Shoes"/>
    <n v="29518533061"/>
    <n v="1"/>
    <n v="911.13"/>
    <n v="1002.2430000000001"/>
    <n v="91.113"/>
  </r>
  <r>
    <s v="gid://shopify/LineItem/2160284500046"/>
    <n v="6456"/>
    <s v="United States"/>
    <s v="Morgen"/>
    <s v="Trenbey"/>
    <x v="26"/>
    <n v="21612"/>
    <x v="242"/>
    <x v="0"/>
    <n v="3938"/>
    <x v="1657"/>
    <x v="0"/>
    <n v="6689477509"/>
    <s v="Running Shoes"/>
    <n v="22464292229"/>
    <n v="1"/>
    <n v="733.13"/>
    <n v="806.44299999999998"/>
    <n v="73.313000000000002"/>
  </r>
  <r>
    <s v="gid://shopify/LineItem/2153038348366"/>
    <n v="1159"/>
    <s v="United States"/>
    <s v="Lane"/>
    <s v="Wimpeney"/>
    <x v="7"/>
    <n v="76755"/>
    <x v="12"/>
    <x v="0"/>
    <n v="489"/>
    <x v="3031"/>
    <x v="0"/>
    <n v="1380000000000"/>
    <s v="Running Shoes"/>
    <n v="12400000000000"/>
    <n v="1"/>
    <n v="735.13"/>
    <n v="808.64300000000003"/>
    <n v="73.513000000000005"/>
  </r>
  <r>
    <s v="gid://shopify/LineItem/2157030309966"/>
    <n v="4259"/>
    <s v="United States"/>
    <s v="Tull"/>
    <s v="Colleton"/>
    <x v="6"/>
    <n v="79990"/>
    <x v="9"/>
    <x v="0"/>
    <n v="1664"/>
    <x v="3357"/>
    <x v="0"/>
    <n v="9060038213"/>
    <s v="Flip-Flops"/>
    <n v="43174845189"/>
    <n v="1"/>
    <n v="547.13"/>
    <n v="601.84299999999996"/>
    <n v="54.713000000000001"/>
  </r>
  <r>
    <s v="gid://shopify/LineItem/2160277651534"/>
    <n v="6446"/>
    <s v="United States"/>
    <s v="Cly"/>
    <s v="Probert"/>
    <x v="26"/>
    <n v="27699"/>
    <x v="138"/>
    <x v="0"/>
    <n v="4997"/>
    <x v="3803"/>
    <x v="0"/>
    <n v="1410000000000"/>
    <s v="Flip-Flops"/>
    <n v="12500000000000"/>
    <n v="1"/>
    <n v="537.13"/>
    <n v="590.84299999999996"/>
    <n v="53.713000000000001"/>
  </r>
  <r>
    <s v="gid://shopify/LineItem/2157188972622"/>
    <n v="4477"/>
    <s v="United States"/>
    <s v="Kacy"/>
    <s v="Cunnow"/>
    <x v="5"/>
    <n v="48326"/>
    <x v="227"/>
    <x v="0"/>
    <n v="879"/>
    <x v="2837"/>
    <x v="0"/>
    <n v="150000000000"/>
    <s v="Jackets"/>
    <n v="1470000000000"/>
    <n v="1"/>
    <n v="643.92999999999995"/>
    <n v="708.32299999999998"/>
    <n v="64.393000000000001"/>
  </r>
  <r>
    <s v="gid://shopify/LineItem/2154604331086"/>
    <n v="2407"/>
    <s v="United States"/>
    <s v="Roselia"/>
    <s v="Milbourne"/>
    <x v="0"/>
    <n v="76990"/>
    <x v="177"/>
    <x v="0"/>
    <n v="1339"/>
    <x v="1706"/>
    <x v="0"/>
    <n v="1780000000000"/>
    <s v="Running Shoes"/>
    <n v="17600000000000"/>
    <n v="1"/>
    <n v="625.13"/>
    <n v="687.64300000000003"/>
    <n v="62.512999999999998"/>
  </r>
  <r>
    <s v="gid://shopify/LineItem/2153696362574"/>
    <n v="1757"/>
    <s v="United States"/>
    <s v="Dene"/>
    <s v="Fernandes"/>
    <x v="6"/>
    <n v="37087"/>
    <x v="140"/>
    <x v="0"/>
    <n v="2531"/>
    <x v="1597"/>
    <x v="0"/>
    <n v="2340000000000"/>
    <s v="Running Shoes"/>
    <n v="21100000000000"/>
    <n v="1"/>
    <n v="658.33"/>
    <n v="724.16300000000001"/>
    <n v="65.832999999999998"/>
  </r>
  <r>
    <s v="gid://shopify/LineItem/2159225864270"/>
    <n v="5793"/>
    <s v="United States"/>
    <s v="Renate"/>
    <s v="Andrysek"/>
    <x v="16"/>
    <n v="88600"/>
    <x v="34"/>
    <x v="0"/>
    <n v="2247"/>
    <x v="4242"/>
    <x v="0"/>
    <n v="2350000000000"/>
    <s v="Running Shoes"/>
    <n v="21100000000000"/>
    <n v="1"/>
    <n v="517.53"/>
    <n v="569.28300000000002"/>
    <n v="51.753"/>
  </r>
  <r>
    <s v="gid://shopify/LineItem/2157599096910"/>
    <n v="4853"/>
    <s v="United States"/>
    <s v="Rice"/>
    <s v="Idill"/>
    <x v="2"/>
    <n v="3112"/>
    <x v="159"/>
    <x v="0"/>
    <n v="572"/>
    <x v="1649"/>
    <x v="0"/>
    <n v="150000000000"/>
    <s v="Running Shoes"/>
    <n v="1470000000000"/>
    <n v="1"/>
    <n v="517.13"/>
    <n v="568.84299999999996"/>
    <n v="51.713000000000001"/>
  </r>
  <r>
    <s v="gid://shopify/LineItem/2152897216590"/>
    <n v="1017"/>
    <s v="United States"/>
    <s v="Spike"/>
    <s v="Peplow"/>
    <x v="2"/>
    <n v="66473"/>
    <x v="197"/>
    <x v="0"/>
    <n v="1435"/>
    <x v="1696"/>
    <x v="0"/>
    <n v="1390000000000"/>
    <s v="Running Shoes"/>
    <n v="12500000000000"/>
    <n v="1"/>
    <n v="733.13"/>
    <n v="806.44299999999998"/>
    <n v="73.313000000000002"/>
  </r>
  <r>
    <s v="gid://shopify/LineItem/2156792774734"/>
    <n v="4151"/>
    <s v="United States"/>
    <s v="Robinson"/>
    <s v="Bretland"/>
    <x v="16"/>
    <n v="34524"/>
    <x v="181"/>
    <x v="0"/>
    <n v="5750"/>
    <x v="2598"/>
    <x v="0"/>
    <n v="2340000000000"/>
    <s v="Running Shoes"/>
    <n v="21100000000000"/>
    <n v="1"/>
    <n v="615.13"/>
    <n v="676.64300000000003"/>
    <n v="61.512999999999998"/>
  </r>
  <r>
    <s v="gid://shopify/LineItem/2157021298766"/>
    <n v="4245"/>
    <s v="United States"/>
    <s v="Antonie"/>
    <s v="Binfield"/>
    <x v="7"/>
    <n v="93895"/>
    <x v="225"/>
    <x v="0"/>
    <n v="1862"/>
    <x v="4306"/>
    <x v="0"/>
    <n v="6442802437"/>
    <s v="Running Shoes"/>
    <n v="21306268037"/>
    <n v="1"/>
    <n v="517.53"/>
    <n v="569.28300000000002"/>
    <n v="51.753"/>
  </r>
  <r>
    <s v="gid://shopify/LineItem/2157971374158"/>
    <n v="5150"/>
    <s v="United States"/>
    <s v="Almeda"/>
    <s v="Figliovanni"/>
    <x v="24"/>
    <n v="44897"/>
    <x v="50"/>
    <x v="0"/>
    <n v="2424"/>
    <x v="1690"/>
    <x v="0"/>
    <n v="2350000000000"/>
    <s v="Running Shoes"/>
    <n v="21100000000000"/>
    <n v="1"/>
    <n v="615.13"/>
    <n v="676.64300000000003"/>
    <n v="61.512999999999998"/>
  </r>
  <r>
    <s v="gid://shopify/LineItem/2153626206286"/>
    <n v="1693"/>
    <s v="United States"/>
    <s v="Drew"/>
    <s v="Sex"/>
    <x v="3"/>
    <n v="62437"/>
    <x v="4"/>
    <x v="0"/>
    <n v="5727"/>
    <x v="4307"/>
    <x v="0"/>
    <n v="5886651461"/>
    <s v="Running Shoes"/>
    <n v="18827886853"/>
    <n v="1"/>
    <n v="517.13"/>
    <n v="568.84299999999996"/>
    <n v="51.713000000000001"/>
  </r>
  <r>
    <s v="gid://shopify/LineItem/2153355870286"/>
    <n v="1449"/>
    <s v="United States"/>
    <s v="Andreana"/>
    <s v="Bentham3"/>
    <x v="6"/>
    <n v="62211"/>
    <x v="11"/>
    <x v="0"/>
    <n v="4753"/>
    <x v="4308"/>
    <x v="0"/>
    <n v="8624692485"/>
    <s v="Running Shoes"/>
    <n v="36980518597"/>
    <n v="1"/>
    <n v="693.13"/>
    <n v="762.44299999999998"/>
    <n v="69.313000000000002"/>
  </r>
  <r>
    <s v="gid://shopify/LineItem/2155775492174"/>
    <n v="3348"/>
    <s v="United States"/>
    <s v="Gaile"/>
    <s v="Proughten"/>
    <x v="15"/>
    <n v="19213"/>
    <x v="129"/>
    <x v="0"/>
    <n v="5503"/>
    <x v="885"/>
    <x v="0"/>
    <n v="1380000000000"/>
    <s v="Running Shoes"/>
    <n v="12400000000000"/>
    <n v="1"/>
    <n v="565.13"/>
    <n v="621.64300000000003"/>
    <n v="56.512999999999998"/>
  </r>
  <r>
    <s v="gid://shopify/LineItem/2157004292174"/>
    <n v="4216"/>
    <s v="United States"/>
    <s v="Charil"/>
    <s v="Ritter"/>
    <x v="21"/>
    <n v="72772"/>
    <x v="369"/>
    <x v="0"/>
    <n v="3052"/>
    <x v="3353"/>
    <x v="0"/>
    <n v="150000000000"/>
    <s v="Running Shoes"/>
    <n v="1470000000000"/>
    <n v="1"/>
    <n v="537.13"/>
    <n v="590.84299999999996"/>
    <n v="53.713000000000001"/>
  </r>
  <r>
    <s v="gid://shopify/LineItem/2154986602574"/>
    <n v="2810"/>
    <s v="United States"/>
    <s v="Noami"/>
    <s v="Fucher"/>
    <x v="19"/>
    <n v="8653"/>
    <x v="40"/>
    <x v="0"/>
    <n v="172"/>
    <x v="4309"/>
    <x v="0"/>
    <n v="6689477701"/>
    <s v="Running Shoes"/>
    <n v="1540000000000"/>
    <n v="1"/>
    <n v="595.92999999999995"/>
    <n v="655.52300000000002"/>
    <n v="59.593000000000004"/>
  </r>
  <r>
    <s v="gid://shopify/LineItem/2157564690510"/>
    <n v="4819"/>
    <s v="United States"/>
    <s v="Sandi"/>
    <s v="Kenealy"/>
    <x v="44"/>
    <n v="39886"/>
    <x v="42"/>
    <x v="0"/>
    <n v="844"/>
    <x v="2449"/>
    <x v="0"/>
    <n v="6442802437"/>
    <s v="Running Shoes"/>
    <n v="1540000000000"/>
    <n v="1"/>
    <n v="595.92999999999995"/>
    <n v="655.52300000000002"/>
    <n v="59.593000000000004"/>
  </r>
  <r>
    <s v="gid://shopify/LineItem/2160228925518"/>
    <n v="6366"/>
    <s v="United States"/>
    <s v="Annadiana"/>
    <s v="Orum"/>
    <x v="38"/>
    <n v="77871"/>
    <x v="370"/>
    <x v="0"/>
    <n v="1655"/>
    <x v="3063"/>
    <x v="0"/>
    <n v="150000000000"/>
    <s v="Running Shoes"/>
    <n v="1470000000000"/>
    <n v="1"/>
    <n v="517.53"/>
    <n v="569.28300000000002"/>
    <n v="51.753"/>
  </r>
  <r>
    <s v="gid://shopify/LineItem/2159761719374"/>
    <n v="6157"/>
    <s v="United States"/>
    <s v="Joane"/>
    <s v="Boichat"/>
    <x v="37"/>
    <n v="56522"/>
    <x v="367"/>
    <x v="0"/>
    <n v="6028"/>
    <x v="4310"/>
    <x v="0"/>
    <n v="7861508549"/>
    <s v="Running Shoes"/>
    <n v="21100000000000"/>
    <n v="1"/>
    <n v="625.13"/>
    <n v="687.64300000000003"/>
    <n v="62.512999999999998"/>
  </r>
  <r>
    <s v="gid://shopify/LineItem/2154365419598"/>
    <n v="2123"/>
    <s v="United States"/>
    <s v="Wolf"/>
    <s v="Pawley"/>
    <x v="0"/>
    <n v="85332"/>
    <x v="0"/>
    <x v="0"/>
    <n v="5189"/>
    <x v="4311"/>
    <x v="0"/>
    <n v="150000000000"/>
    <s v="Running Shoes"/>
    <n v="1470000000000"/>
    <n v="2"/>
    <n v="563.92999999999995"/>
    <n v="620.32299999999998"/>
    <n v="56.393000000000001"/>
  </r>
  <r>
    <s v="gid://shopify/LineItem/2158919909454"/>
    <n v="5591"/>
    <s v="United States"/>
    <s v="Rodolph"/>
    <s v="Welham"/>
    <x v="32"/>
    <n v="55483"/>
    <x v="351"/>
    <x v="0"/>
    <n v="2308"/>
    <x v="4312"/>
    <x v="0"/>
    <n v="1380000000000"/>
    <s v="Running Shoes"/>
    <n v="12400000000000"/>
    <n v="1"/>
    <n v="517.13"/>
    <n v="568.84299999999996"/>
    <n v="51.713000000000001"/>
  </r>
  <r>
    <s v="gid://shopify/LineItem/2157193986126"/>
    <n v="4483"/>
    <s v="United States"/>
    <s v="Deanne"/>
    <s v="Francescoccio"/>
    <x v="21"/>
    <n v="33426"/>
    <x v="92"/>
    <x v="0"/>
    <n v="3028"/>
    <x v="4313"/>
    <x v="0"/>
    <n v="2350000000000"/>
    <s v="Running Shoes"/>
    <n v="21100000000000"/>
    <n v="1"/>
    <n v="527.13"/>
    <n v="579.84299999999996"/>
    <n v="52.713000000000001"/>
  </r>
  <r>
    <s v="gid://shopify/LineItem/2161435574350"/>
    <n v="7386"/>
    <s v="United States"/>
    <s v="Sharl"/>
    <s v="Arstall"/>
    <x v="11"/>
    <n v="62517"/>
    <x v="426"/>
    <x v="0"/>
    <n v="3248"/>
    <x v="4314"/>
    <x v="0"/>
    <n v="8624686981"/>
    <s v="Running Shoes"/>
    <n v="36980470597"/>
    <n v="1"/>
    <n v="507.13"/>
    <n v="557.84299999999996"/>
    <n v="50.713000000000001"/>
  </r>
  <r>
    <s v="gid://shopify/LineItem/2153499295822"/>
    <n v="1558"/>
    <s v="United States"/>
    <s v="Sybila"/>
    <s v="Hunnam"/>
    <x v="2"/>
    <n v="36524"/>
    <x v="19"/>
    <x v="0"/>
    <n v="2343"/>
    <x v="108"/>
    <x v="0"/>
    <n v="6689477701"/>
    <s v="Running Shoes"/>
    <n v="22464296325"/>
    <n v="1"/>
    <n v="841.13"/>
    <n v="925.24300000000005"/>
    <n v="84.113"/>
  </r>
  <r>
    <s v="gid://shopify/LineItem/2159021097038"/>
    <n v="5660"/>
    <s v="United States"/>
    <s v="Cynthea"/>
    <s v="Wackly"/>
    <x v="10"/>
    <n v="81136"/>
    <x v="17"/>
    <x v="0"/>
    <n v="5851"/>
    <x v="4060"/>
    <x v="0"/>
    <n v="7861509637"/>
    <s v="Running Shoes"/>
    <n v="29518533125"/>
    <n v="1"/>
    <n v="690.33"/>
    <n v="759.36300000000006"/>
    <n v="69.033000000000001"/>
  </r>
  <r>
    <s v="gid://shopify/LineItem/2154364698702"/>
    <n v="2121"/>
    <s v="United States"/>
    <s v="Demetra"/>
    <s v="Puxley"/>
    <x v="18"/>
    <n v="3584"/>
    <x v="180"/>
    <x v="0"/>
    <n v="2843"/>
    <x v="4315"/>
    <x v="0"/>
    <n v="7861509637"/>
    <s v="Running Shoes"/>
    <n v="29518532613"/>
    <n v="1"/>
    <n v="663.13"/>
    <n v="729.44299999999998"/>
    <n v="66.313000000000002"/>
  </r>
  <r>
    <s v="gid://shopify/LineItem/2155999920206"/>
    <n v="3550"/>
    <s v="United States"/>
    <s v="Ignacius"/>
    <s v="Waitland"/>
    <x v="6"/>
    <n v="56523"/>
    <x v="244"/>
    <x v="0"/>
    <n v="5713"/>
    <x v="2841"/>
    <x v="0"/>
    <n v="6689477509"/>
    <s v="Running Shoes"/>
    <n v="1550000000000"/>
    <n v="1"/>
    <n v="831.13"/>
    <n v="914.24300000000005"/>
    <n v="83.113"/>
  </r>
  <r>
    <s v="gid://shopify/LineItem/2155860557902"/>
    <n v="3433"/>
    <s v="United States"/>
    <s v="Madge"/>
    <s v="Kelshaw"/>
    <x v="8"/>
    <n v="49108"/>
    <x v="90"/>
    <x v="0"/>
    <n v="4569"/>
    <x v="180"/>
    <x v="0"/>
    <n v="6689477509"/>
    <s v="Running Shoes"/>
    <n v="1550000000000"/>
    <n v="1"/>
    <n v="587.92999999999995"/>
    <n v="646.72299999999996"/>
    <n v="58.792999999999999"/>
  </r>
  <r>
    <s v="gid://shopify/LineItem/2155427364942"/>
    <n v="3182"/>
    <s v="United States"/>
    <s v="Maribelle"/>
    <s v="MacEllen"/>
    <x v="28"/>
    <n v="63277"/>
    <x v="389"/>
    <x v="0"/>
    <n v="107"/>
    <x v="4316"/>
    <x v="0"/>
    <n v="1410000000000"/>
    <s v="Running Shoes"/>
    <n v="12500000000000"/>
    <n v="1"/>
    <n v="517.13"/>
    <n v="568.84299999999996"/>
    <n v="51.713000000000001"/>
  </r>
  <r>
    <s v="gid://shopify/LineItem/2159000944718"/>
    <n v="5646"/>
    <s v="United States"/>
    <s v="Livvyy"/>
    <s v="Dondon"/>
    <x v="31"/>
    <n v="30778"/>
    <x v="144"/>
    <x v="0"/>
    <n v="767"/>
    <x v="4317"/>
    <x v="0"/>
    <n v="150000000000"/>
    <s v="Sandals"/>
    <n v="1470000000000"/>
    <n v="1"/>
    <n v="517.13"/>
    <n v="568.84299999999996"/>
    <n v="51.713000000000001"/>
  </r>
  <r>
    <s v="gid://shopify/LineItem/2159736455246"/>
    <n v="6136"/>
    <s v="United States"/>
    <s v="Dorrie"/>
    <s v="Frusher"/>
    <x v="0"/>
    <n v="99135"/>
    <x v="0"/>
    <x v="0"/>
    <n v="3010"/>
    <x v="3848"/>
    <x v="0"/>
    <n v="1410000000000"/>
    <s v="Running Shoes"/>
    <n v="12500000000000"/>
    <n v="1"/>
    <n v="605.13"/>
    <n v="665.64300000000003"/>
    <n v="60.512999999999998"/>
  </r>
  <r>
    <s v="gid://shopify/LineItem/2160436314190"/>
    <n v="6602"/>
    <s v="United States"/>
    <s v="Candie"/>
    <s v="Yakovitch"/>
    <x v="0"/>
    <n v="78445"/>
    <x v="32"/>
    <x v="0"/>
    <n v="5804"/>
    <x v="1589"/>
    <x v="0"/>
    <n v="2340000000000"/>
    <s v="Running Shoes"/>
    <n v="21100000000000"/>
    <n v="1"/>
    <n v="801.13"/>
    <n v="881.24300000000005"/>
    <n v="80.113"/>
  </r>
  <r>
    <s v="gid://shopify/LineItem/2154374692942"/>
    <n v="2133"/>
    <s v="United States"/>
    <s v="Noll"/>
    <s v="Cherryman"/>
    <x v="15"/>
    <n v="55466"/>
    <x v="129"/>
    <x v="0"/>
    <n v="3982"/>
    <x v="3335"/>
    <x v="0"/>
    <n v="1420000000000"/>
    <s v="Running Shoes"/>
    <n v="12600000000000"/>
    <n v="1"/>
    <n v="517.53"/>
    <n v="569.28300000000002"/>
    <n v="51.753"/>
  </r>
  <r>
    <s v="gid://shopify/LineItem/2156985876558"/>
    <n v="4192"/>
    <s v="United States"/>
    <s v="Tildy"/>
    <s v="Racher"/>
    <x v="27"/>
    <n v="767"/>
    <x v="57"/>
    <x v="0"/>
    <n v="57"/>
    <x v="4318"/>
    <x v="0"/>
    <n v="6442802437"/>
    <s v="Running Shoes"/>
    <n v="21306268485"/>
    <n v="1"/>
    <n v="665.13"/>
    <n v="731.64300000000003"/>
    <n v="66.513000000000005"/>
  </r>
  <r>
    <s v="gid://shopify/LineItem/2159886237774"/>
    <n v="6221"/>
    <s v="United States"/>
    <s v="Rebekkah"/>
    <s v="Largen"/>
    <x v="18"/>
    <n v="70867"/>
    <x v="39"/>
    <x v="0"/>
    <n v="6024"/>
    <x v="4319"/>
    <x v="0"/>
    <n v="1410000000000"/>
    <s v="Running Shoes"/>
    <n v="12500000000000"/>
    <n v="1"/>
    <n v="555.13"/>
    <n v="610.64300000000003"/>
    <n v="55.512999999999998"/>
  </r>
  <r>
    <s v="gid://shopify/LineItem/2156858703950"/>
    <n v="4162"/>
    <s v="United States"/>
    <s v="Brandie"/>
    <s v="Leile"/>
    <x v="34"/>
    <n v="58527"/>
    <x v="106"/>
    <x v="0"/>
    <n v="3510"/>
    <x v="4320"/>
    <x v="0"/>
    <n v="6870668613"/>
    <s v="Running Shoes"/>
    <n v="23268252101"/>
    <n v="1"/>
    <n v="605.13"/>
    <n v="665.64300000000003"/>
    <n v="60.512999999999998"/>
  </r>
  <r>
    <s v="gid://shopify/LineItem/2159388917838"/>
    <n v="5905"/>
    <s v="United States"/>
    <s v="Correna"/>
    <s v="Mishow"/>
    <x v="6"/>
    <n v="49119"/>
    <x v="66"/>
    <x v="0"/>
    <n v="461"/>
    <x v="90"/>
    <x v="0"/>
    <n v="6442802437"/>
    <s v="Running Shoes"/>
    <n v="21306267973"/>
    <n v="1"/>
    <n v="537.13"/>
    <n v="590.84299999999996"/>
    <n v="53.713000000000001"/>
  </r>
  <r>
    <s v="gid://shopify/LineItem/2151724351566"/>
    <n v="347"/>
    <s v="United States"/>
    <s v="Stephen"/>
    <s v="Balma"/>
    <x v="0"/>
    <n v="62895"/>
    <x v="103"/>
    <x v="0"/>
    <n v="1323"/>
    <x v="1110"/>
    <x v="0"/>
    <n v="8624688325"/>
    <s v="Running Shoes"/>
    <n v="36980478917"/>
    <n v="1"/>
    <n v="587.92999999999995"/>
    <n v="646.72299999999996"/>
    <n v="58.792999999999999"/>
  </r>
  <r>
    <s v="gid://shopify/LineItem/2158160314446"/>
    <n v="5262"/>
    <s v="United States"/>
    <s v="Ninnette"/>
    <s v="MacTrustrie"/>
    <x v="1"/>
    <n v="26242"/>
    <x v="27"/>
    <x v="0"/>
    <n v="1185"/>
    <x v="1541"/>
    <x v="0"/>
    <n v="150000000000"/>
    <s v="Running Shoes"/>
    <n v="1470000000000"/>
    <n v="1"/>
    <n v="501.53"/>
    <n v="551.68299999999999"/>
    <n v="50.152999999999999"/>
  </r>
  <r>
    <s v="gid://shopify/LineItem/2155851513934"/>
    <n v="3425"/>
    <s v="United States"/>
    <s v="Herrick"/>
    <s v="Davall"/>
    <x v="21"/>
    <n v="39618"/>
    <x v="191"/>
    <x v="0"/>
    <n v="3164"/>
    <x v="353"/>
    <x v="0"/>
    <n v="6442800709"/>
    <s v="Running Shoes"/>
    <n v="21306257733"/>
    <n v="1"/>
    <n v="537.13"/>
    <n v="590.84299999999996"/>
    <n v="53.713000000000001"/>
  </r>
  <r>
    <s v="gid://shopify/LineItem/2160875962446"/>
    <n v="6985"/>
    <s v="United States"/>
    <s v="Abby"/>
    <s v="Tomaszek"/>
    <x v="43"/>
    <n v="7651"/>
    <x v="248"/>
    <x v="0"/>
    <n v="1765"/>
    <x v="631"/>
    <x v="0"/>
    <n v="1380000000000"/>
    <s v="Running Shoes"/>
    <n v="12400000000000"/>
    <n v="1"/>
    <n v="751.13"/>
    <n v="826.24300000000005"/>
    <n v="75.113"/>
  </r>
  <r>
    <s v="gid://shopify/LineItem/2160943431758"/>
    <n v="7026"/>
    <s v="United States"/>
    <s v="Sidonnie"/>
    <s v="Jones"/>
    <x v="2"/>
    <n v="69172"/>
    <x v="197"/>
    <x v="0"/>
    <n v="2818"/>
    <x v="1080"/>
    <x v="0"/>
    <n v="2340000000000"/>
    <s v="Running Shoes"/>
    <n v="21100000000000"/>
    <n v="1"/>
    <n v="635.13"/>
    <n v="698.64300000000003"/>
    <n v="63.512999999999998"/>
  </r>
  <r>
    <s v="gid://shopify/LineItem/2151571488846"/>
    <n v="228"/>
    <s v="United States"/>
    <s v="Brunhilda"/>
    <s v="Thorsby"/>
    <x v="3"/>
    <n v="17163"/>
    <x v="7"/>
    <x v="0"/>
    <n v="1722"/>
    <x v="764"/>
    <x v="0"/>
    <n v="5886651461"/>
    <s v="Running Shoes"/>
    <n v="18827886597"/>
    <n v="1"/>
    <n v="517.13"/>
    <n v="568.84299999999996"/>
    <n v="51.713000000000001"/>
  </r>
  <r>
    <s v="gid://shopify/LineItem/2153089433678"/>
    <n v="1217"/>
    <s v="United States"/>
    <s v="Howie"/>
    <s v="Churchyard"/>
    <x v="14"/>
    <n v="15548"/>
    <x v="96"/>
    <x v="0"/>
    <n v="1330"/>
    <x v="1955"/>
    <x v="0"/>
    <n v="1380000000000"/>
    <s v="Running Shoes"/>
    <n v="12400000000000"/>
    <n v="1"/>
    <n v="703.13"/>
    <n v="773.44299999999998"/>
    <n v="70.313000000000002"/>
  </r>
  <r>
    <s v="gid://shopify/LineItem/2158882127950"/>
    <n v="5559"/>
    <s v="United States"/>
    <s v="Faustine"/>
    <s v="Averill"/>
    <x v="18"/>
    <n v="38874"/>
    <x v="349"/>
    <x v="0"/>
    <n v="2028"/>
    <x v="896"/>
    <x v="0"/>
    <n v="6964678277"/>
    <s v="Running Shoes"/>
    <n v="24039301253"/>
    <n v="1"/>
    <n v="634.33000000000004"/>
    <n v="697.76300000000003"/>
    <n v="63.433"/>
  </r>
  <r>
    <s v="gid://shopify/LineItem/2157823131726"/>
    <n v="5020"/>
    <s v="United States"/>
    <s v="Cristiano"/>
    <s v="Borit"/>
    <x v="17"/>
    <n v="98247"/>
    <x v="356"/>
    <x v="0"/>
    <n v="203"/>
    <x v="4321"/>
    <x v="0"/>
    <n v="6964677701"/>
    <s v="Running Shoes"/>
    <n v="24039294725"/>
    <n v="1"/>
    <n v="635.13"/>
    <n v="698.64300000000003"/>
    <n v="63.512999999999998"/>
  </r>
  <r>
    <s v="gid://shopify/LineItem/2159156822094"/>
    <n v="5748"/>
    <s v="United States"/>
    <s v="Bear"/>
    <s v="Boothebie"/>
    <x v="2"/>
    <n v="17630"/>
    <x v="19"/>
    <x v="0"/>
    <n v="3360"/>
    <x v="3275"/>
    <x v="0"/>
    <n v="6964674693"/>
    <s v="Running Shoes"/>
    <n v="24039257093"/>
    <n v="1"/>
    <n v="575.13"/>
    <n v="632.64300000000003"/>
    <n v="57.512999999999998"/>
  </r>
  <r>
    <s v="gid://shopify/LineItem/2152326004814"/>
    <n v="779"/>
    <s v="United States"/>
    <s v="Ginger"/>
    <s v="Batstone"/>
    <x v="30"/>
    <n v="42466"/>
    <x v="87"/>
    <x v="0"/>
    <n v="3470"/>
    <x v="4322"/>
    <x v="0"/>
    <n v="6964677701"/>
    <s v="Running Shoes"/>
    <n v="24039294789"/>
    <n v="1"/>
    <n v="537.13"/>
    <n v="590.84299999999996"/>
    <n v="53.713000000000001"/>
  </r>
  <r>
    <s v="gid://shopify/LineItem/2155782570062"/>
    <n v="3355"/>
    <s v="United States"/>
    <s v="Freddie"/>
    <s v="Giraldon"/>
    <x v="13"/>
    <n v="69546"/>
    <x v="130"/>
    <x v="0"/>
    <n v="201"/>
    <x v="2674"/>
    <x v="0"/>
    <n v="8624688325"/>
    <s v="Running Shoes"/>
    <n v="36980478149"/>
    <n v="1"/>
    <n v="509.53"/>
    <n v="560.48299999999995"/>
    <n v="50.953000000000003"/>
  </r>
  <r>
    <s v="gid://shopify/LineItem/2158826553422"/>
    <n v="5522"/>
    <s v="United States"/>
    <s v="Yancy"/>
    <s v="Pervew"/>
    <x v="3"/>
    <n v="43541"/>
    <x v="239"/>
    <x v="0"/>
    <n v="4693"/>
    <x v="1658"/>
    <x v="0"/>
    <n v="1430000000000"/>
    <s v="Running Shoes"/>
    <n v="12600000000000"/>
    <n v="1"/>
    <n v="674.33"/>
    <n v="741.76300000000003"/>
    <n v="67.433000000000007"/>
  </r>
  <r>
    <s v="gid://shopify/LineItem/2160013934670"/>
    <n v="6256"/>
    <s v="United States"/>
    <s v="Coreen"/>
    <s v="Dibdall"/>
    <x v="0"/>
    <n v="20674"/>
    <x v="2"/>
    <x v="0"/>
    <n v="2838"/>
    <x v="4323"/>
    <x v="0"/>
    <n v="6689477957"/>
    <s v="Running Shoes"/>
    <n v="306000000000"/>
    <n v="1"/>
    <n v="527.13"/>
    <n v="579.84299999999996"/>
    <n v="52.713000000000001"/>
  </r>
  <r>
    <s v="gid://shopify/LineItem/2155298783310"/>
    <n v="3115"/>
    <s v="United States"/>
    <s v="Hulda"/>
    <s v="Melloy"/>
    <x v="0"/>
    <n v="65673"/>
    <x v="2"/>
    <x v="0"/>
    <n v="6463"/>
    <x v="4324"/>
    <x v="0"/>
    <n v="1380000000000"/>
    <s v="Running Shoes"/>
    <n v="12400000000000"/>
    <n v="1"/>
    <n v="527.13"/>
    <n v="579.84299999999996"/>
    <n v="52.713000000000001"/>
  </r>
  <r>
    <s v="gid://shopify/LineItem/2158238203982"/>
    <n v="5292"/>
    <s v="United States"/>
    <s v="Carlota"/>
    <s v="Vick"/>
    <x v="12"/>
    <n v="99864"/>
    <x v="20"/>
    <x v="0"/>
    <n v="885"/>
    <x v="4325"/>
    <x v="0"/>
    <n v="150000000000"/>
    <s v="Running Shoes"/>
    <n v="1470000000000"/>
    <n v="1"/>
    <n v="635.13"/>
    <n v="698.64300000000003"/>
    <n v="63.512999999999998"/>
  </r>
  <r>
    <s v="gid://shopify/LineItem/2156047499342"/>
    <n v="3602"/>
    <s v="United States"/>
    <s v="Cortney"/>
    <s v="Blemen"/>
    <x v="14"/>
    <n v="14241"/>
    <x v="150"/>
    <x v="0"/>
    <n v="1585"/>
    <x v="4326"/>
    <x v="0"/>
    <n v="9058892485"/>
    <s v="Walking Shoes"/>
    <n v="43149351109"/>
    <n v="1"/>
    <n v="595.13"/>
    <n v="654.64300000000003"/>
    <n v="59.512999999999998"/>
  </r>
  <r>
    <s v="gid://shopify/LineItem/2155736694862"/>
    <n v="3308"/>
    <s v="United States"/>
    <s v="Kelsey"/>
    <s v="Vanelli"/>
    <x v="0"/>
    <n v="43333"/>
    <x v="97"/>
    <x v="0"/>
    <n v="987"/>
    <x v="1336"/>
    <x v="0"/>
    <n v="8624688581"/>
    <s v="Running Shoes"/>
    <n v="36980482053"/>
    <n v="3"/>
    <n v="613.13"/>
    <n v="674.44299999999998"/>
    <n v="61.313000000000002"/>
  </r>
  <r>
    <s v="gid://shopify/LineItem/2153566306382"/>
    <n v="1642"/>
    <s v="United States"/>
    <s v="Amil"/>
    <s v="McGuffie"/>
    <x v="0"/>
    <n v="60815"/>
    <x v="2"/>
    <x v="0"/>
    <n v="251"/>
    <x v="3356"/>
    <x v="0"/>
    <n v="1430000000000"/>
    <s v="Running Shoes"/>
    <n v="12600000000000"/>
    <n v="1"/>
    <n v="635.13"/>
    <n v="698.64300000000003"/>
    <n v="63.512999999999998"/>
  </r>
  <r>
    <s v="gid://shopify/LineItem/2156590825550"/>
    <n v="4041"/>
    <s v="United States"/>
    <s v="Constantin"/>
    <s v="Ankrett"/>
    <x v="2"/>
    <n v="76961"/>
    <x v="31"/>
    <x v="0"/>
    <n v="702"/>
    <x v="4327"/>
    <x v="0"/>
    <n v="2360000000000"/>
    <s v="Sandals"/>
    <n v="21200000000000"/>
    <n v="1"/>
    <n v="575.13"/>
    <n v="632.64300000000003"/>
    <n v="57.512999999999998"/>
  </r>
  <r>
    <s v="gid://shopify/LineItem/2157698285646"/>
    <n v="4948"/>
    <s v="United States"/>
    <s v="Miles"/>
    <s v="Havenhand"/>
    <x v="4"/>
    <n v="87992"/>
    <x v="169"/>
    <x v="0"/>
    <n v="5816"/>
    <x v="4328"/>
    <x v="0"/>
    <n v="1430000000000"/>
    <s v="Running Shoes"/>
    <n v="12600000000000"/>
    <n v="1"/>
    <n v="634.33000000000004"/>
    <n v="697.76300000000003"/>
    <n v="63.433"/>
  </r>
  <r>
    <s v="gid://shopify/LineItem/2159750250574"/>
    <n v="6145"/>
    <s v="United States"/>
    <s v="Cello"/>
    <s v="Levis"/>
    <x v="0"/>
    <n v="14949"/>
    <x v="103"/>
    <x v="0"/>
    <n v="4786"/>
    <x v="536"/>
    <x v="0"/>
    <n v="150000000000"/>
    <s v="Running Shoes"/>
    <n v="1470000000000"/>
    <n v="1"/>
    <n v="537.13"/>
    <n v="590.84299999999996"/>
    <n v="53.713000000000001"/>
  </r>
  <r>
    <s v="gid://shopify/LineItem/2155932287054"/>
    <n v="3502"/>
    <s v="United States"/>
    <s v="Roberta"/>
    <s v="Austing"/>
    <x v="36"/>
    <n v="61257"/>
    <x v="124"/>
    <x v="0"/>
    <n v="4540"/>
    <x v="4329"/>
    <x v="4"/>
    <n v="89844235"/>
    <s v="Running Shoes"/>
    <n v="993874872"/>
    <n v="1"/>
    <n v="735.13"/>
    <n v="808.64300000000003"/>
    <n v="73.513000000000005"/>
  </r>
  <r>
    <s v="gid://shopify/LineItem/2159220654158"/>
    <n v="5788"/>
    <s v="United States"/>
    <s v="Katy"/>
    <s v="Snipe"/>
    <x v="6"/>
    <n v="26006"/>
    <x v="244"/>
    <x v="0"/>
    <n v="2984"/>
    <x v="89"/>
    <x v="2"/>
    <n v="6964678149"/>
    <s v="Running Shoes"/>
    <n v="24039299397"/>
    <n v="1"/>
    <n v="800.73"/>
    <n v="880.803"/>
    <n v="80.072999999999993"/>
  </r>
  <r>
    <s v="gid://shopify/LineItem/2157499678798"/>
    <n v="4771"/>
    <s v="United States"/>
    <s v="Ronnie"/>
    <s v="Kiddle"/>
    <x v="6"/>
    <n v="8337"/>
    <x v="307"/>
    <x v="0"/>
    <n v="5514"/>
    <x v="4292"/>
    <x v="2"/>
    <n v="1515975621"/>
    <s v="Running Shoes"/>
    <n v="41659894021"/>
    <n v="1"/>
    <n v="635.13"/>
    <n v="698.64300000000003"/>
    <n v="63.512999999999998"/>
  </r>
  <r>
    <s v="gid://shopify/LineItem/2155071864910"/>
    <n v="2919"/>
    <s v="United States"/>
    <s v="Kynthia"/>
    <s v="Oliveti"/>
    <x v="3"/>
    <n v="70062"/>
    <x v="239"/>
    <x v="0"/>
    <n v="1086"/>
    <x v="983"/>
    <x v="2"/>
    <n v="1122568197"/>
    <s v="Accessories"/>
    <n v="3530173893"/>
    <n v="1"/>
    <n v="812.13"/>
    <n v="893.34299999999996"/>
    <n v="81.212999999999994"/>
  </r>
  <r>
    <s v="gid://shopify/LineItem/2155122393166"/>
    <n v="2962"/>
    <s v="United States"/>
    <s v="Birgitta"/>
    <s v="Bellchamber"/>
    <x v="38"/>
    <n v="73540"/>
    <x v="229"/>
    <x v="0"/>
    <n v="806"/>
    <x v="2530"/>
    <x v="2"/>
    <n v="1587389957"/>
    <s v="Walking Shoes"/>
    <n v="4874999237"/>
    <n v="1"/>
    <n v="751.13"/>
    <n v="826.24300000000005"/>
    <n v="75.113"/>
  </r>
  <r>
    <s v="gid://shopify/LineItem/2154695131214"/>
    <n v="2501"/>
    <s v="United States"/>
    <s v="Earle"/>
    <s v="Shepton"/>
    <x v="2"/>
    <n v="88645"/>
    <x v="420"/>
    <x v="0"/>
    <n v="904"/>
    <x v="3721"/>
    <x v="0"/>
    <n v="1516160069"/>
    <s v="Running Shoes"/>
    <n v="4656276421"/>
    <n v="1"/>
    <n v="658.33"/>
    <n v="724.16300000000001"/>
    <n v="65.832999999999998"/>
  </r>
  <r>
    <s v="gid://shopify/LineItem/2160976265294"/>
    <n v="7056"/>
    <s v="United States"/>
    <s v="Frances"/>
    <s v="Ingold"/>
    <x v="11"/>
    <n v="14010"/>
    <x v="25"/>
    <x v="0"/>
    <n v="1457"/>
    <x v="655"/>
    <x v="0"/>
    <n v="1516160069"/>
    <s v="Running Shoes"/>
    <n v="4656276549"/>
    <n v="1"/>
    <n v="752.73"/>
    <n v="828.00300000000004"/>
    <n v="75.272999999999996"/>
  </r>
  <r>
    <s v="gid://shopify/LineItem/2156709281870"/>
    <n v="4121"/>
    <s v="United States"/>
    <s v="Therese"/>
    <s v="Di Franceshci"/>
    <x v="35"/>
    <n v="42996"/>
    <x v="115"/>
    <x v="0"/>
    <n v="6395"/>
    <x v="4330"/>
    <x v="0"/>
    <n v="290741845"/>
    <s v="Running Shoes"/>
    <n v="7403932357"/>
    <n v="1"/>
    <n v="642.33000000000004"/>
    <n v="706.56299999999999"/>
    <n v="64.233000000000004"/>
  </r>
  <r>
    <s v="gid://shopify/LineItem/2154859135054"/>
    <n v="2675"/>
    <s v="United States"/>
    <s v="Rycca"/>
    <s v="Rutland"/>
    <x v="22"/>
    <n v="42418"/>
    <x v="45"/>
    <x v="0"/>
    <n v="2141"/>
    <x v="453"/>
    <x v="0"/>
    <n v="290741845"/>
    <s v="Running Shoes"/>
    <n v="7403932293"/>
    <n v="1"/>
    <n v="625.13"/>
    <n v="687.64300000000003"/>
    <n v="62.512999999999998"/>
  </r>
  <r>
    <s v="gid://shopify/LineItem/2157257654350"/>
    <n v="4553"/>
    <s v="United States"/>
    <s v="Marlowe"/>
    <s v="Innman"/>
    <x v="25"/>
    <n v="13156"/>
    <x v="105"/>
    <x v="0"/>
    <n v="3685"/>
    <x v="4204"/>
    <x v="0"/>
    <n v="3467398661"/>
    <s v="Sandals"/>
    <n v="19943625797"/>
    <n v="1"/>
    <n v="701.13"/>
    <n v="771.24300000000005"/>
    <n v="70.113"/>
  </r>
  <r>
    <s v="gid://shopify/LineItem/2156419022926"/>
    <n v="3899"/>
    <s v="United States"/>
    <s v="Griffin"/>
    <s v="Pettus"/>
    <x v="23"/>
    <n v="58875"/>
    <x v="47"/>
    <x v="0"/>
    <n v="1395"/>
    <x v="4062"/>
    <x v="0"/>
    <n v="1515975621"/>
    <s v="Running Shoes"/>
    <n v="4655635141"/>
    <n v="1"/>
    <n v="537.13"/>
    <n v="590.84299999999996"/>
    <n v="53.713000000000001"/>
  </r>
  <r>
    <s v="gid://shopify/LineItem/2152631435342"/>
    <n v="953"/>
    <s v="United States"/>
    <s v="Nicholas"/>
    <s v="Lorence"/>
    <x v="20"/>
    <n v="54696"/>
    <x v="42"/>
    <x v="0"/>
    <n v="3634"/>
    <x v="4331"/>
    <x v="0"/>
    <n v="1515975621"/>
    <s v="Running Shoes"/>
    <n v="41659894021"/>
    <n v="1"/>
    <n v="537.13"/>
    <n v="590.84299999999996"/>
    <n v="53.713000000000001"/>
  </r>
  <r>
    <s v="gid://shopify/LineItem/2153951002702"/>
    <n v="1960"/>
    <s v="United States"/>
    <s v="Germain"/>
    <s v="Newport"/>
    <x v="6"/>
    <n v="3234"/>
    <x v="53"/>
    <x v="0"/>
    <n v="1746"/>
    <x v="2938"/>
    <x v="0"/>
    <n v="1515975621"/>
    <s v="Running Shoes"/>
    <n v="41659908165"/>
    <n v="1"/>
    <n v="635.13"/>
    <n v="698.64300000000003"/>
    <n v="63.512999999999998"/>
  </r>
  <r>
    <s v="gid://shopify/LineItem/2159231238222"/>
    <n v="5798"/>
    <s v="United States"/>
    <s v="Tudor"/>
    <s v="Ryder"/>
    <x v="28"/>
    <n v="49626"/>
    <x v="389"/>
    <x v="0"/>
    <n v="1526"/>
    <x v="3978"/>
    <x v="0"/>
    <n v="456942760"/>
    <s v="Running Shoes"/>
    <n v="12600000000000"/>
    <n v="1"/>
    <n v="587.92999999999995"/>
    <n v="646.72299999999996"/>
    <n v="58.792999999999999"/>
  </r>
  <r>
    <s v="gid://shopify/LineItem/2154549903438"/>
    <n v="2359"/>
    <s v="United States"/>
    <s v="Rosabella"/>
    <s v="Wolton"/>
    <x v="17"/>
    <n v="79702"/>
    <x v="323"/>
    <x v="0"/>
    <n v="6216"/>
    <x v="3235"/>
    <x v="0"/>
    <n v="6479953989"/>
    <s v="Walking Shoes"/>
    <n v="21459689989"/>
    <n v="1"/>
    <n v="719.13"/>
    <n v="791.04300000000001"/>
    <n v="71.912999999999997"/>
  </r>
  <r>
    <s v="gid://shopify/LineItem/2157436338254"/>
    <n v="4729"/>
    <s v="United States"/>
    <s v="Haze"/>
    <s v="Roussel"/>
    <x v="1"/>
    <n v="26630"/>
    <x v="176"/>
    <x v="0"/>
    <n v="4525"/>
    <x v="4332"/>
    <x v="0"/>
    <n v="5322497733"/>
    <s v="Walking Shoes"/>
    <n v="16561033605"/>
    <n v="1"/>
    <n v="688.73"/>
    <n v="757.60299999999995"/>
    <n v="68.873000000000005"/>
  </r>
  <r>
    <s v="gid://shopify/LineItem/2155200643150"/>
    <n v="3043"/>
    <s v="United States"/>
    <s v="Noby"/>
    <s v="Pitts"/>
    <x v="20"/>
    <n v="29327"/>
    <x v="42"/>
    <x v="0"/>
    <n v="5701"/>
    <x v="4333"/>
    <x v="0"/>
    <n v="290741845"/>
    <s v="Running Shoes"/>
    <n v="7403932293"/>
    <n v="1"/>
    <n v="744.73"/>
    <n v="819.20299999999997"/>
    <n v="74.472999999999999"/>
  </r>
  <r>
    <s v="gid://shopify/LineItem/2153537339470"/>
    <n v="1601"/>
    <s v="United States"/>
    <s v="Jessamine"/>
    <s v="Worden"/>
    <x v="34"/>
    <n v="57391"/>
    <x v="253"/>
    <x v="0"/>
    <n v="4322"/>
    <x v="3519"/>
    <x v="0"/>
    <n v="290741845"/>
    <s v="Running Shoes"/>
    <n v="7403932421"/>
    <n v="1"/>
    <n v="753.13"/>
    <n v="828.44299999999998"/>
    <n v="75.313000000000002"/>
  </r>
  <r>
    <s v="gid://shopify/LineItem/2153256878158"/>
    <n v="1366"/>
    <s v="United States"/>
    <s v="Lenard"/>
    <s v="Howselee"/>
    <x v="13"/>
    <n v="18965"/>
    <x v="23"/>
    <x v="0"/>
    <n v="692"/>
    <x v="1513"/>
    <x v="0"/>
    <n v="1516160069"/>
    <s v="Running Shoes"/>
    <n v="4656276549"/>
    <n v="1"/>
    <n v="869.53"/>
    <n v="956.48299999999995"/>
    <n v="86.953000000000003"/>
  </r>
  <r>
    <s v="gid://shopify/LineItem/2154342744142"/>
    <n v="2092"/>
    <s v="United States"/>
    <s v="Bartholomew"/>
    <s v="Village"/>
    <x v="0"/>
    <n v="61006"/>
    <x v="190"/>
    <x v="0"/>
    <n v="3682"/>
    <x v="4334"/>
    <x v="0"/>
    <n v="1515975621"/>
    <s v="Running Shoes"/>
    <n v="41659941381"/>
    <n v="1"/>
    <n v="713.13"/>
    <n v="784.44299999999998"/>
    <n v="71.313000000000002"/>
  </r>
  <r>
    <s v="gid://shopify/LineItem/2152973598798"/>
    <n v="1095"/>
    <s v="United States"/>
    <s v="Othilie"/>
    <s v="Hablet"/>
    <x v="6"/>
    <n v="23919"/>
    <x v="123"/>
    <x v="0"/>
    <n v="1450"/>
    <x v="4335"/>
    <x v="0"/>
    <n v="89844235"/>
    <s v="Running Shoes"/>
    <n v="993876312"/>
    <n v="1"/>
    <n v="626.33000000000004"/>
    <n v="688.96299999999997"/>
    <n v="62.633000000000003"/>
  </r>
  <r>
    <s v="gid://shopify/LineItem/2160765272142"/>
    <n v="6900"/>
    <s v="United States"/>
    <s v="Beatrice"/>
    <s v="Slewcock"/>
    <x v="32"/>
    <n v="75105"/>
    <x v="148"/>
    <x v="0"/>
    <n v="2754"/>
    <x v="2234"/>
    <x v="3"/>
    <n v="1410000000000"/>
    <s v="Flip-Flops"/>
    <n v="12500000000000"/>
    <n v="1"/>
    <n v="517.53"/>
    <n v="569.28300000000002"/>
    <n v="51.753"/>
  </r>
  <r>
    <s v="gid://shopify/LineItem/2161300635726"/>
    <n v="7313"/>
    <s v="United States"/>
    <s v="Kermy"/>
    <s v="Ernke"/>
    <x v="17"/>
    <n v="72895"/>
    <x v="195"/>
    <x v="0"/>
    <n v="3121"/>
    <x v="1073"/>
    <x v="3"/>
    <n v="150000000000"/>
    <s v="Running Shoes"/>
    <n v="1470000000000"/>
    <n v="1"/>
    <n v="537.13"/>
    <n v="590.84299999999996"/>
    <n v="53.713000000000001"/>
  </r>
  <r>
    <s v="gid://shopify/LineItem/2158272774222"/>
    <n v="5303"/>
    <s v="United States"/>
    <s v="Raina"/>
    <s v="Rosie"/>
    <x v="6"/>
    <n v="39429"/>
    <x v="194"/>
    <x v="0"/>
    <n v="5855"/>
    <x v="4336"/>
    <x v="3"/>
    <n v="150000000000"/>
    <s v="Running Shoes"/>
    <n v="12500000000000"/>
    <n v="1"/>
    <n v="517.13"/>
    <n v="568.84299999999996"/>
    <n v="51.713000000000001"/>
  </r>
  <r>
    <s v="gid://shopify/LineItem/2157773619278"/>
    <n v="4990"/>
    <s v="United States"/>
    <s v="Lorettalorna"/>
    <s v="Leary"/>
    <x v="2"/>
    <n v="69349"/>
    <x v="159"/>
    <x v="0"/>
    <n v="5731"/>
    <x v="4337"/>
    <x v="3"/>
    <n v="1380000000000"/>
    <s v="Running Shoes"/>
    <n v="12400000000000"/>
    <n v="1"/>
    <n v="889.13"/>
    <n v="978.04300000000001"/>
    <n v="88.912999999999997"/>
  </r>
  <r>
    <s v="gid://shopify/LineItem/2152054751310"/>
    <n v="611"/>
    <s v="United States"/>
    <s v="Sly"/>
    <s v="Jenkyn"/>
    <x v="26"/>
    <n v="57895"/>
    <x v="187"/>
    <x v="0"/>
    <n v="6077"/>
    <x v="3735"/>
    <x v="4"/>
    <n v="1410000000000"/>
    <s v="Running Shoes"/>
    <n v="12500000000000"/>
    <n v="1"/>
    <n v="543.53"/>
    <n v="597.88300000000004"/>
    <n v="54.353000000000002"/>
  </r>
  <r>
    <s v="gid://shopify/LineItem/2160230924366"/>
    <n v="6368"/>
    <s v="United States"/>
    <s v="Ophelia"/>
    <s v="Testro"/>
    <x v="29"/>
    <n v="51780"/>
    <x v="317"/>
    <x v="0"/>
    <n v="4886"/>
    <x v="4338"/>
    <x v="4"/>
    <n v="1430000000000"/>
    <s v="Running Shoes"/>
    <n v="12600000000000"/>
    <n v="1"/>
    <n v="723.13"/>
    <n v="795.44299999999998"/>
    <n v="72.313000000000002"/>
  </r>
  <r>
    <s v="gid://shopify/LineItem/2158146682958"/>
    <n v="5256"/>
    <s v="United States"/>
    <s v="Liv"/>
    <s v="Matuszak"/>
    <x v="1"/>
    <n v="97525"/>
    <x v="27"/>
    <x v="0"/>
    <n v="194"/>
    <x v="1958"/>
    <x v="4"/>
    <n v="1390000000000"/>
    <s v="Running Shoes"/>
    <n v="12500000000000"/>
    <n v="1"/>
    <n v="605.13"/>
    <n v="665.64300000000003"/>
    <n v="60.512999999999998"/>
  </r>
  <r>
    <s v="gid://shopify/LineItem/2158045528142"/>
    <n v="5206"/>
    <s v="United States"/>
    <s v="Traver"/>
    <s v="Fever"/>
    <x v="10"/>
    <n v="24320"/>
    <x v="199"/>
    <x v="0"/>
    <n v="836"/>
    <x v="4339"/>
    <x v="4"/>
    <n v="6442802245"/>
    <s v="Running Shoes"/>
    <n v="21306266693"/>
    <n v="1"/>
    <n v="585.13"/>
    <n v="643.64300000000003"/>
    <n v="58.512999999999998"/>
  </r>
  <r>
    <s v="gid://shopify/LineItem/2159647916110"/>
    <n v="6072"/>
    <s v="United States"/>
    <s v="Marabel"/>
    <s v="Henner"/>
    <x v="11"/>
    <n v="18352"/>
    <x v="418"/>
    <x v="0"/>
    <n v="2581"/>
    <x v="4340"/>
    <x v="4"/>
    <n v="6137297157"/>
    <s v="Boots"/>
    <n v="19946493125"/>
    <n v="1"/>
    <n v="537.13"/>
    <n v="590.84299999999996"/>
    <n v="53.713000000000001"/>
  </r>
  <r>
    <s v="gid://shopify/LineItem/2156586401870"/>
    <n v="4038"/>
    <s v="United States"/>
    <s v="Kirbee"/>
    <s v="Aleksidze"/>
    <x v="27"/>
    <n v="10633"/>
    <x v="425"/>
    <x v="0"/>
    <n v="5448"/>
    <x v="4341"/>
    <x v="4"/>
    <n v="1380000000000"/>
    <s v="Jackets"/>
    <n v="12400000000000"/>
    <n v="1"/>
    <n v="567.13"/>
    <n v="623.84299999999996"/>
    <n v="56.713000000000001"/>
  </r>
  <r>
    <s v="gid://shopify/LineItem/2153696723022"/>
    <n v="1759"/>
    <s v="United States"/>
    <s v="Adriano"/>
    <s v="Chasmoor"/>
    <x v="6"/>
    <n v="24600"/>
    <x v="81"/>
    <x v="0"/>
    <n v="2402"/>
    <x v="1597"/>
    <x v="4"/>
    <n v="169000000000"/>
    <s v="Sandals"/>
    <n v="1570000000000"/>
    <n v="1"/>
    <n v="493.53"/>
    <n v="542.88300000000004"/>
    <n v="49.353000000000002"/>
  </r>
  <r>
    <s v="gid://shopify/LineItem/2158474002510"/>
    <n v="5340"/>
    <s v="United States"/>
    <s v="Bondon"/>
    <s v="Daybell"/>
    <x v="30"/>
    <n v="35079"/>
    <x v="149"/>
    <x v="0"/>
    <n v="3334"/>
    <x v="4342"/>
    <x v="4"/>
    <n v="6689478149"/>
    <s v="Running Shoes"/>
    <n v="1550000000000"/>
    <n v="1"/>
    <n v="527.13"/>
    <n v="579.84299999999996"/>
    <n v="52.713000000000001"/>
  </r>
  <r>
    <s v="gid://shopify/LineItem/2160952541262"/>
    <n v="7032"/>
    <s v="United States"/>
    <s v="Trstram"/>
    <s v="Warke"/>
    <x v="11"/>
    <n v="94971"/>
    <x v="18"/>
    <x v="0"/>
    <n v="6045"/>
    <x v="4343"/>
    <x v="4"/>
    <n v="6442802245"/>
    <s v="Running Shoes"/>
    <n v="26355499781"/>
    <n v="1"/>
    <n v="517.13"/>
    <n v="568.84299999999996"/>
    <n v="51.713000000000001"/>
  </r>
  <r>
    <s v="gid://shopify/LineItem/2157269581902"/>
    <n v="4563"/>
    <s v="United States"/>
    <s v="Florina"/>
    <s v="Easbie"/>
    <x v="6"/>
    <n v="87956"/>
    <x v="231"/>
    <x v="0"/>
    <n v="658"/>
    <x v="68"/>
    <x v="4"/>
    <n v="6442802245"/>
    <s v="Running Shoes"/>
    <n v="21306266693"/>
    <n v="1"/>
    <n v="555.92999999999995"/>
    <n v="611.52300000000002"/>
    <n v="55.593000000000004"/>
  </r>
  <r>
    <s v="gid://shopify/LineItem/2161427382350"/>
    <n v="7383"/>
    <s v="United States"/>
    <s v="Vivia"/>
    <s v="Belchem"/>
    <x v="29"/>
    <n v="11073"/>
    <x v="226"/>
    <x v="0"/>
    <n v="3843"/>
    <x v="4169"/>
    <x v="2"/>
    <n v="7861509637"/>
    <s v="Running Shoes"/>
    <n v="29518532741"/>
    <n v="1"/>
    <n v="615.13"/>
    <n v="676.64300000000003"/>
    <n v="61.512999999999998"/>
  </r>
  <r>
    <s v="gid://shopify/LineItem/2157129236558"/>
    <n v="4412"/>
    <s v="United States"/>
    <s v="Kandace"/>
    <s v="Colnet"/>
    <x v="3"/>
    <n v="22078"/>
    <x v="217"/>
    <x v="0"/>
    <n v="4905"/>
    <x v="2004"/>
    <x v="2"/>
    <n v="1380000000000"/>
    <s v="Running Shoes"/>
    <n v="12400000000000"/>
    <n v="1"/>
    <n v="563.92999999999995"/>
    <n v="620.32299999999998"/>
    <n v="56.393000000000001"/>
  </r>
  <r>
    <s v="gid://shopify/LineItem/2161055137870"/>
    <n v="7111"/>
    <s v="United States"/>
    <s v="Adah"/>
    <s v="Enrico"/>
    <x v="1"/>
    <n v="30671"/>
    <x v="27"/>
    <x v="0"/>
    <n v="6371"/>
    <x v="3699"/>
    <x v="2"/>
    <n v="2360000000000"/>
    <s v="Sandals"/>
    <n v="21200000000000"/>
    <n v="1"/>
    <n v="523.92999999999995"/>
    <n v="576.32299999999998"/>
    <n v="52.393000000000001"/>
  </r>
  <r>
    <s v="gid://shopify/LineItem/2154400940110"/>
    <n v="2172"/>
    <s v="United States"/>
    <s v="Linell"/>
    <s v="Uff"/>
    <x v="8"/>
    <n v="7796"/>
    <x v="90"/>
    <x v="0"/>
    <n v="577"/>
    <x v="2935"/>
    <x v="2"/>
    <n v="1430000000000"/>
    <s v="Running Shoes"/>
    <n v="12600000000000"/>
    <n v="1"/>
    <n v="947.93"/>
    <n v="1042.723"/>
    <n v="94.793000000000006"/>
  </r>
  <r>
    <s v="gid://shopify/LineItem/2152585560142"/>
    <n v="934"/>
    <s v="United States"/>
    <s v="Christean"/>
    <s v="Rabl"/>
    <x v="6"/>
    <n v="2827"/>
    <x v="72"/>
    <x v="0"/>
    <n v="1239"/>
    <x v="4344"/>
    <x v="2"/>
    <n v="1780000000000"/>
    <s v="Running Shoes"/>
    <n v="17600000000000"/>
    <n v="1"/>
    <n v="615.13"/>
    <n v="676.64300000000003"/>
    <n v="61.512999999999998"/>
  </r>
  <r>
    <s v="gid://shopify/LineItem/2159855829070"/>
    <n v="6205"/>
    <s v="United States"/>
    <s v="Marget"/>
    <s v="Troubridge"/>
    <x v="7"/>
    <n v="8565"/>
    <x v="239"/>
    <x v="0"/>
    <n v="5743"/>
    <x v="3362"/>
    <x v="2"/>
    <n v="6870668613"/>
    <s v="Running Shoes"/>
    <n v="23268251589"/>
    <n v="1"/>
    <n v="575.13"/>
    <n v="632.64300000000003"/>
    <n v="57.512999999999998"/>
  </r>
  <r>
    <s v="gid://shopify/LineItem/2157188513870"/>
    <n v="4475"/>
    <s v="United States"/>
    <s v="Cesaro"/>
    <s v="Goulston"/>
    <x v="2"/>
    <n v="12282"/>
    <x v="19"/>
    <x v="0"/>
    <n v="6170"/>
    <x v="2837"/>
    <x v="2"/>
    <n v="6689477957"/>
    <s v="Running Shoes"/>
    <n v="22464300293"/>
    <n v="1"/>
    <n v="587.92999999999995"/>
    <n v="646.72299999999996"/>
    <n v="58.792999999999999"/>
  </r>
  <r>
    <s v="gid://shopify/LineItem/2154368991310"/>
    <n v="2126"/>
    <s v="United States"/>
    <s v="Phyllida"/>
    <s v="Corre"/>
    <x v="29"/>
    <n v="67146"/>
    <x v="167"/>
    <x v="0"/>
    <n v="1123"/>
    <x v="1441"/>
    <x v="2"/>
    <n v="6870668613"/>
    <s v="Running Shoes"/>
    <n v="23268251653"/>
    <n v="1"/>
    <n v="719.13"/>
    <n v="791.04300000000001"/>
    <n v="71.912999999999997"/>
  </r>
  <r>
    <s v="gid://shopify/LineItem/2151425212494"/>
    <n v="85"/>
    <s v="United States"/>
    <s v="Jacquelyn"/>
    <s v="Russen"/>
    <x v="0"/>
    <n v="49058"/>
    <x v="122"/>
    <x v="0"/>
    <n v="2135"/>
    <x v="4345"/>
    <x v="2"/>
    <n v="7489792325"/>
    <s v="Running Shoes"/>
    <n v="27618275397"/>
    <n v="1"/>
    <n v="605.13"/>
    <n v="665.64300000000003"/>
    <n v="60.512999999999998"/>
  </r>
  <r>
    <s v="gid://shopify/LineItem/2155690819662"/>
    <n v="3268"/>
    <s v="United States"/>
    <s v="Dahlia"/>
    <s v="Fawson"/>
    <x v="2"/>
    <n v="84974"/>
    <x v="120"/>
    <x v="0"/>
    <n v="1607"/>
    <x v="3810"/>
    <x v="2"/>
    <n v="6689477701"/>
    <s v="Running Shoes"/>
    <n v="22464295301"/>
    <n v="1"/>
    <n v="625.13"/>
    <n v="687.64300000000003"/>
    <n v="62.512999999999998"/>
  </r>
  <r>
    <s v="gid://shopify/LineItem/2157165903950"/>
    <n v="4452"/>
    <s v="United States"/>
    <s v="Gabriela"/>
    <s v="Lambe"/>
    <x v="22"/>
    <n v="53754"/>
    <x v="4"/>
    <x v="0"/>
    <n v="3095"/>
    <x v="2014"/>
    <x v="2"/>
    <n v="1380000000000"/>
    <s v="Running Shoes"/>
    <n v="12500000000000"/>
    <n v="1"/>
    <n v="658.33"/>
    <n v="724.16300000000001"/>
    <n v="65.832999999999998"/>
  </r>
  <r>
    <s v="gid://shopify/LineItem/2155384078414"/>
    <n v="3166"/>
    <s v="United States"/>
    <s v="Emile"/>
    <s v="McIlwreath"/>
    <x v="2"/>
    <n v="94189"/>
    <x v="197"/>
    <x v="0"/>
    <n v="6257"/>
    <x v="3665"/>
    <x v="2"/>
    <n v="6137297669"/>
    <s v="Boots"/>
    <n v="19946496005"/>
    <n v="1"/>
    <n v="849.13"/>
    <n v="934.04300000000001"/>
    <n v="84.912999999999997"/>
  </r>
  <r>
    <s v="gid://shopify/LineItem/2154716299342"/>
    <n v="2525"/>
    <s v="United States"/>
    <s v="Angel"/>
    <s v="Pinhorn"/>
    <x v="25"/>
    <n v="81769"/>
    <x v="105"/>
    <x v="0"/>
    <n v="4213"/>
    <x v="99"/>
    <x v="2"/>
    <n v="5886651461"/>
    <s v="Running Shoes"/>
    <n v="18827886597"/>
    <n v="1"/>
    <n v="563.92999999999995"/>
    <n v="620.32299999999998"/>
    <n v="56.393000000000001"/>
  </r>
  <r>
    <s v="gid://shopify/LineItem/2159830630478"/>
    <n v="6192"/>
    <s v="United States"/>
    <s v="Berenice"/>
    <s v="Aggett"/>
    <x v="19"/>
    <n v="15535"/>
    <x v="40"/>
    <x v="0"/>
    <n v="623"/>
    <x v="4346"/>
    <x v="2"/>
    <n v="6442802437"/>
    <s v="Running Shoes"/>
    <n v="21306268549"/>
    <n v="1"/>
    <n v="517.53"/>
    <n v="569.28300000000002"/>
    <n v="51.753"/>
  </r>
  <r>
    <s v="gid://shopify/LineItem/2151207141454"/>
    <n v="26"/>
    <s v="United States"/>
    <s v="Dorene"/>
    <s v="Malthouse"/>
    <x v="40"/>
    <n v="75263"/>
    <x v="440"/>
    <x v="0"/>
    <n v="2006"/>
    <x v="4347"/>
    <x v="2"/>
    <n v="6689478149"/>
    <s v="Running Shoes"/>
    <n v="1550000000000"/>
    <n v="1"/>
    <n v="615.13"/>
    <n v="676.64300000000003"/>
    <n v="61.512999999999998"/>
  </r>
  <r>
    <s v="gid://shopify/LineItem/2154501406798"/>
    <n v="2302"/>
    <s v="United States"/>
    <s v="Margit"/>
    <s v="Beddall"/>
    <x v="5"/>
    <n v="44921"/>
    <x v="136"/>
    <x v="0"/>
    <n v="671"/>
    <x v="486"/>
    <x v="2"/>
    <n v="1420000000000"/>
    <s v="Running Shoes"/>
    <n v="12600000000000"/>
    <n v="1"/>
    <n v="595.92999999999995"/>
    <n v="655.52300000000002"/>
    <n v="59.593000000000004"/>
  </r>
  <r>
    <s v="gid://shopify/LineItem/2157016318030"/>
    <n v="4234"/>
    <s v="United States"/>
    <s v="Ronnie"/>
    <s v="Groveham"/>
    <x v="29"/>
    <n v="96578"/>
    <x v="67"/>
    <x v="0"/>
    <n v="5627"/>
    <x v="4348"/>
    <x v="2"/>
    <n v="150000000000"/>
    <s v="Walking Shoes"/>
    <n v="1470000000000"/>
    <n v="1"/>
    <n v="501.53"/>
    <n v="551.68299999999999"/>
    <n v="50.152999999999999"/>
  </r>
  <r>
    <s v="gid://shopify/LineItem/2158193213518"/>
    <n v="5275"/>
    <s v="United States"/>
    <s v="Josh"/>
    <s v="Sutworth"/>
    <x v="6"/>
    <n v="50301"/>
    <x v="383"/>
    <x v="0"/>
    <n v="4267"/>
    <x v="4349"/>
    <x v="0"/>
    <n v="1380000000000"/>
    <s v="Boots"/>
    <n v="12400000000000"/>
    <n v="1"/>
    <n v="658.33"/>
    <n v="724.16300000000001"/>
    <n v="65.832999999999998"/>
  </r>
  <r>
    <s v="gid://shopify/LineItem/2161214783566"/>
    <n v="7248"/>
    <s v="United States"/>
    <s v="Ransell"/>
    <s v="Sayward"/>
    <x v="18"/>
    <n v="45083"/>
    <x v="39"/>
    <x v="0"/>
    <n v="5171"/>
    <x v="4350"/>
    <x v="0"/>
    <n v="1380000000000"/>
    <s v="Flip-Flops"/>
    <n v="12400000000000"/>
    <n v="1"/>
    <n v="527.13"/>
    <n v="579.84299999999996"/>
    <n v="52.713000000000001"/>
  </r>
  <r>
    <s v="gid://shopify/LineItem/2154602561614"/>
    <n v="2406"/>
    <s v="United States"/>
    <s v="Silas"/>
    <s v="Rapelli"/>
    <x v="2"/>
    <n v="54768"/>
    <x v="156"/>
    <x v="0"/>
    <n v="6105"/>
    <x v="4351"/>
    <x v="0"/>
    <n v="7861509637"/>
    <s v="Running Shoes"/>
    <n v="29518533061"/>
    <n v="1"/>
    <n v="1159.1300000000001"/>
    <n v="1275.0429999999999"/>
    <n v="115.913"/>
  </r>
  <r>
    <s v="gid://shopify/LineItem/2156438388814"/>
    <n v="3917"/>
    <s v="United States"/>
    <s v="Roxy"/>
    <s v="Grouvel"/>
    <x v="5"/>
    <n v="49592"/>
    <x v="380"/>
    <x v="0"/>
    <n v="2025"/>
    <x v="4352"/>
    <x v="0"/>
    <n v="7861509637"/>
    <s v="Running Shoes"/>
    <n v="29518532485"/>
    <n v="1"/>
    <n v="527.13"/>
    <n v="579.84299999999996"/>
    <n v="52.713000000000001"/>
  </r>
  <r>
    <s v="gid://shopify/LineItem/2152074543182"/>
    <n v="630"/>
    <s v="United States"/>
    <s v="Konrad"/>
    <s v="Ullyott"/>
    <x v="22"/>
    <n v="93936"/>
    <x v="45"/>
    <x v="0"/>
    <n v="4879"/>
    <x v="2315"/>
    <x v="0"/>
    <n v="6689477509"/>
    <s v="Running Shoes"/>
    <n v="22464293061"/>
    <n v="1"/>
    <n v="605.73"/>
    <n v="666.303"/>
    <n v="60.573"/>
  </r>
  <r>
    <s v="gid://shopify/LineItem/2154508255310"/>
    <n v="2317"/>
    <s v="United States"/>
    <s v="Itch"/>
    <s v="Farnish"/>
    <x v="2"/>
    <n v="91986"/>
    <x v="159"/>
    <x v="0"/>
    <n v="4552"/>
    <x v="1369"/>
    <x v="0"/>
    <n v="6689477509"/>
    <s v="Running Shoes"/>
    <n v="22464292101"/>
    <n v="1"/>
    <n v="537.13"/>
    <n v="590.84299999999996"/>
    <n v="53.713000000000001"/>
  </r>
  <r>
    <s v="gid://shopify/LineItem/2156763611214"/>
    <n v="4142"/>
    <s v="United States"/>
    <s v="Idaline"/>
    <s v="Von Der Empten"/>
    <x v="0"/>
    <n v="30753"/>
    <x v="2"/>
    <x v="0"/>
    <n v="4093"/>
    <x v="4353"/>
    <x v="0"/>
    <n v="7861509637"/>
    <s v="Running Shoes"/>
    <n v="29518533125"/>
    <n v="1"/>
    <n v="642.33000000000004"/>
    <n v="706.56299999999999"/>
    <n v="64.233000000000004"/>
  </r>
  <r>
    <s v="gid://shopify/LineItem/2160885989454"/>
    <n v="6991"/>
    <s v="United States"/>
    <s v="Creighton"/>
    <s v="McFadin"/>
    <x v="6"/>
    <n v="49887"/>
    <x v="383"/>
    <x v="0"/>
    <n v="4035"/>
    <x v="4354"/>
    <x v="0"/>
    <n v="6442802245"/>
    <s v="Running Shoes"/>
    <n v="21306267205"/>
    <n v="1"/>
    <n v="698.33"/>
    <n v="768.16300000000001"/>
    <n v="69.832999999999998"/>
  </r>
  <r>
    <s v="gid://shopify/LineItem/2155735777358"/>
    <n v="3307"/>
    <s v="United States"/>
    <s v="Alfy"/>
    <s v="Murricanes"/>
    <x v="14"/>
    <n v="70681"/>
    <x v="423"/>
    <x v="0"/>
    <n v="4750"/>
    <x v="1336"/>
    <x v="0"/>
    <n v="7861509637"/>
    <s v="Running Shoes"/>
    <n v="36824716741"/>
    <n v="1"/>
    <n v="527.13"/>
    <n v="579.84299999999996"/>
    <n v="52.713000000000001"/>
  </r>
  <r>
    <s v="gid://shopify/LineItem/2159625830478"/>
    <n v="6050"/>
    <s v="United States"/>
    <s v="Beau"/>
    <s v="Huntriss"/>
    <x v="21"/>
    <n v="6885"/>
    <x v="92"/>
    <x v="0"/>
    <n v="3530"/>
    <x v="2602"/>
    <x v="0"/>
    <n v="7861509637"/>
    <s v="Running Shoes"/>
    <n v="29518532613"/>
    <n v="1"/>
    <n v="760.73"/>
    <n v="836.803"/>
    <n v="76.072999999999993"/>
  </r>
  <r>
    <s v="gid://shopify/LineItem/2156661178446"/>
    <n v="4087"/>
    <s v="United States"/>
    <s v="Rubi"/>
    <s v="Belt"/>
    <x v="40"/>
    <n v="56401"/>
    <x v="325"/>
    <x v="0"/>
    <n v="1889"/>
    <x v="4355"/>
    <x v="0"/>
    <n v="6442802245"/>
    <s v="Running Shoes"/>
    <n v="21306266757"/>
    <n v="1"/>
    <n v="1525.13"/>
    <n v="1677.643"/>
    <n v="152.51300000000001"/>
  </r>
  <r>
    <s v="gid://shopify/LineItem/2161139023950"/>
    <n v="7179"/>
    <s v="United States"/>
    <s v="Noland"/>
    <s v="Maier"/>
    <x v="0"/>
    <n v="91538"/>
    <x v="2"/>
    <x v="0"/>
    <n v="5888"/>
    <x v="4356"/>
    <x v="0"/>
    <n v="6442802245"/>
    <s v="Running Shoes"/>
    <n v="21306266757"/>
    <n v="1"/>
    <n v="991.13"/>
    <n v="1090.2429999999999"/>
    <n v="99.113"/>
  </r>
  <r>
    <s v="gid://shopify/LineItem/2152693071950"/>
    <n v="967"/>
    <s v="United States"/>
    <s v="Marten"/>
    <s v="Petrovykh"/>
    <x v="28"/>
    <n v="35192"/>
    <x v="143"/>
    <x v="0"/>
    <n v="2635"/>
    <x v="4357"/>
    <x v="0"/>
    <n v="7861509637"/>
    <s v="Running Shoes"/>
    <n v="36824750789"/>
    <n v="1"/>
    <n v="783.13"/>
    <n v="861.44299999999998"/>
    <n v="78.313000000000002"/>
  </r>
  <r>
    <s v="gid://shopify/LineItem/2160480223310"/>
    <n v="6652"/>
    <s v="United States"/>
    <s v="Stanford"/>
    <s v="Uc"/>
    <x v="26"/>
    <n v="98461"/>
    <x v="223"/>
    <x v="0"/>
    <n v="1235"/>
    <x v="499"/>
    <x v="0"/>
    <n v="6689477509"/>
    <s v="Running Shoes"/>
    <n v="1550000000000"/>
    <n v="1"/>
    <n v="666.33"/>
    <n v="732.96299999999997"/>
    <n v="66.632999999999996"/>
  </r>
  <r>
    <s v="gid://shopify/LineItem/2157287276622"/>
    <n v="4580"/>
    <s v="United States"/>
    <s v="Ruddy"/>
    <s v="Glauber"/>
    <x v="26"/>
    <n v="22118"/>
    <x v="61"/>
    <x v="0"/>
    <n v="492"/>
    <x v="1232"/>
    <x v="0"/>
    <n v="6689477509"/>
    <s v="Running Shoes"/>
    <n v="1550000000000"/>
    <n v="1"/>
    <n v="635.13"/>
    <n v="698.64300000000003"/>
    <n v="63.512999999999998"/>
  </r>
  <r>
    <s v="gid://shopify/LineItem/2151832256590"/>
    <n v="452"/>
    <s v="United States"/>
    <s v="Clemmie"/>
    <s v="Dilger"/>
    <x v="11"/>
    <n v="33653"/>
    <x v="99"/>
    <x v="0"/>
    <n v="4865"/>
    <x v="4358"/>
    <x v="0"/>
    <n v="1430000000000"/>
    <s v="Running Shoes"/>
    <n v="12600000000000"/>
    <n v="1"/>
    <n v="563.63"/>
    <n v="619.99300000000005"/>
    <n v="56.363"/>
  </r>
  <r>
    <s v="gid://shopify/LineItem/2151212187726"/>
    <n v="29"/>
    <s v="United States"/>
    <s v="Halli"/>
    <s v="Lovel"/>
    <x v="9"/>
    <n v="87493"/>
    <x v="15"/>
    <x v="0"/>
    <n v="4469"/>
    <x v="4359"/>
    <x v="0"/>
    <n v="7861516101"/>
    <s v="Flip-Flops"/>
    <n v="29518554565"/>
    <n v="1"/>
    <n v="507.13"/>
    <n v="557.84299999999996"/>
    <n v="50.713000000000001"/>
  </r>
  <r>
    <s v="gid://shopify/LineItem/2159518580814"/>
    <n v="5988"/>
    <s v="United States"/>
    <s v="Loraine"/>
    <s v="Glazebrook"/>
    <x v="6"/>
    <n v="54992"/>
    <x v="66"/>
    <x v="0"/>
    <n v="1460"/>
    <x v="1332"/>
    <x v="0"/>
    <n v="9060038213"/>
    <s v="Flip-Flops"/>
    <n v="43174845189"/>
    <n v="1"/>
    <n v="547.13"/>
    <n v="601.84299999999996"/>
    <n v="54.713000000000001"/>
  </r>
  <r>
    <s v="gid://shopify/LineItem/2159533129806"/>
    <n v="5999"/>
    <s v="United States"/>
    <s v="Theresita"/>
    <s v="Hedderly"/>
    <x v="28"/>
    <n v="29902"/>
    <x v="118"/>
    <x v="0"/>
    <n v="4240"/>
    <x v="2990"/>
    <x v="0"/>
    <n v="8798896005"/>
    <s v="Jackets"/>
    <n v="39446187717"/>
    <n v="1"/>
    <n v="597.13"/>
    <n v="656.84299999999996"/>
    <n v="59.713000000000001"/>
  </r>
  <r>
    <s v="gid://shopify/LineItem/2152020770894"/>
    <n v="582"/>
    <s v="United States"/>
    <s v="Brion"/>
    <s v="Macartney"/>
    <x v="0"/>
    <n v="11103"/>
    <x v="2"/>
    <x v="0"/>
    <n v="1644"/>
    <x v="1635"/>
    <x v="0"/>
    <n v="1410000000000"/>
    <s v="Running Shoes"/>
    <n v="12500000000000"/>
    <n v="1"/>
    <n v="752.13"/>
    <n v="827.34299999999996"/>
    <n v="75.212999999999994"/>
  </r>
  <r>
    <s v="gid://shopify/LineItem/2157624361038"/>
    <n v="4870"/>
    <s v="United States"/>
    <s v="Nancy"/>
    <s v="Petry"/>
    <x v="26"/>
    <n v="78709"/>
    <x v="61"/>
    <x v="0"/>
    <n v="2995"/>
    <x v="3629"/>
    <x v="0"/>
    <n v="150000000000"/>
    <s v="Running Shoes"/>
    <n v="1470000000000"/>
    <n v="1"/>
    <n v="586.13"/>
    <n v="644.74300000000005"/>
    <n v="58.613"/>
  </r>
  <r>
    <s v="gid://shopify/LineItem/2156292603982"/>
    <n v="3796"/>
    <s v="United States"/>
    <s v="Caesar"/>
    <s v="Vockins"/>
    <x v="6"/>
    <n v="83876"/>
    <x v="194"/>
    <x v="0"/>
    <n v="4386"/>
    <x v="2391"/>
    <x v="0"/>
    <n v="150000000000"/>
    <s v="Running Shoes"/>
    <n v="1470000000000"/>
    <n v="1"/>
    <n v="673.53"/>
    <n v="740.88300000000004"/>
    <n v="67.352999999999994"/>
  </r>
  <r>
    <s v="gid://shopify/LineItem/2153966960718"/>
    <n v="1969"/>
    <s v="United States"/>
    <s v="Amaleta"/>
    <s v="Trewhella"/>
    <x v="2"/>
    <n v="52933"/>
    <x v="19"/>
    <x v="0"/>
    <n v="4647"/>
    <x v="4360"/>
    <x v="0"/>
    <n v="6689477957"/>
    <s v="Running Shoes"/>
    <n v="22464299717"/>
    <n v="1"/>
    <n v="578.63"/>
    <n v="636.49300000000005"/>
    <n v="57.863"/>
  </r>
  <r>
    <s v="gid://shopify/LineItem/2155241472078"/>
    <n v="3080"/>
    <s v="United States"/>
    <s v="Shepherd"/>
    <s v="Sancraft"/>
    <x v="22"/>
    <n v="83924"/>
    <x v="45"/>
    <x v="0"/>
    <n v="1820"/>
    <x v="4361"/>
    <x v="0"/>
    <n v="1430000000000"/>
    <s v="Running Shoes"/>
    <n v="12600000000000"/>
    <n v="1"/>
    <n v="815.13"/>
    <n v="896.64300000000003"/>
    <n v="81.513000000000005"/>
  </r>
  <r>
    <s v="gid://shopify/LineItem/2160029597774"/>
    <n v="6260"/>
    <s v="United States"/>
    <s v="Tina"/>
    <s v="Batey"/>
    <x v="10"/>
    <n v="87472"/>
    <x v="199"/>
    <x v="0"/>
    <n v="5392"/>
    <x v="4362"/>
    <x v="0"/>
    <n v="6442800709"/>
    <s v="Running Shoes"/>
    <n v="21306257477"/>
    <n v="1"/>
    <n v="537.13"/>
    <n v="590.84299999999996"/>
    <n v="53.713000000000001"/>
  </r>
  <r>
    <s v="gid://shopify/LineItem/2159834169422"/>
    <n v="6195"/>
    <s v="United States"/>
    <s v="Annalise"/>
    <s v="Bampfield"/>
    <x v="6"/>
    <n v="74722"/>
    <x v="140"/>
    <x v="0"/>
    <n v="1483"/>
    <x v="4363"/>
    <x v="0"/>
    <n v="6689477957"/>
    <s v="Running Shoes"/>
    <n v="22464299909"/>
    <n v="1"/>
    <n v="650.33000000000004"/>
    <n v="715.36300000000006"/>
    <n v="65.033000000000001"/>
  </r>
  <r>
    <s v="gid://shopify/LineItem/2160569614414"/>
    <n v="6726"/>
    <s v="United States"/>
    <s v="Blair"/>
    <s v="Plet"/>
    <x v="3"/>
    <n v="12528"/>
    <x v="62"/>
    <x v="0"/>
    <n v="4866"/>
    <x v="3355"/>
    <x v="0"/>
    <n v="1430000000000"/>
    <s v="Running Shoes"/>
    <n v="12600000000000"/>
    <n v="1"/>
    <n v="831.13"/>
    <n v="914.24300000000005"/>
    <n v="83.113"/>
  </r>
  <r>
    <s v="gid://shopify/LineItem/2159250440270"/>
    <n v="5815"/>
    <s v="United States"/>
    <s v="Amalie"/>
    <s v="Sarra"/>
    <x v="14"/>
    <n v="92502"/>
    <x v="150"/>
    <x v="0"/>
    <n v="3687"/>
    <x v="4364"/>
    <x v="0"/>
    <n v="2350000000000"/>
    <s v="Running Shoes"/>
    <n v="21100000000000"/>
    <n v="1"/>
    <n v="1281.1300000000001"/>
    <n v="1409.2429999999999"/>
    <n v="128.113"/>
  </r>
  <r>
    <s v="gid://shopify/LineItem/2155691671630"/>
    <n v="3270"/>
    <s v="United States"/>
    <s v="Kirstin"/>
    <s v="Kaplan"/>
    <x v="2"/>
    <n v="7899"/>
    <x v="197"/>
    <x v="0"/>
    <n v="689"/>
    <x v="2254"/>
    <x v="0"/>
    <n v="150000000000"/>
    <s v="Running Shoes"/>
    <n v="1470000000000"/>
    <n v="1"/>
    <n v="723.13"/>
    <n v="795.44299999999998"/>
    <n v="72.313000000000002"/>
  </r>
  <r>
    <s v="gid://shopify/LineItem/2151954284622"/>
    <n v="543"/>
    <s v="United States"/>
    <s v="Clim"/>
    <s v="Hakeworth"/>
    <x v="7"/>
    <n v="4827"/>
    <x v="12"/>
    <x v="0"/>
    <n v="0"/>
    <x v="4365"/>
    <x v="0"/>
    <n v="1380000000000"/>
    <s v="Running Shoes"/>
    <n v="12400000000000"/>
    <n v="1"/>
    <n v="527.13"/>
    <n v="579.84299999999996"/>
    <n v="52.713000000000001"/>
  </r>
  <r>
    <s v="gid://shopify/LineItem/2160745054286"/>
    <n v="6889"/>
    <s v="United States"/>
    <s v="Sheelagh"/>
    <s v="Kelwick"/>
    <x v="11"/>
    <n v="18642"/>
    <x v="18"/>
    <x v="0"/>
    <n v="6290"/>
    <x v="2708"/>
    <x v="0"/>
    <n v="2350000000000"/>
    <s v="Running Shoes"/>
    <n v="21100000000000"/>
    <n v="1"/>
    <n v="919.13"/>
    <n v="1011.043"/>
    <n v="91.912999999999997"/>
  </r>
  <r>
    <s v="gid://shopify/LineItem/2157038108750"/>
    <n v="4278"/>
    <s v="United States"/>
    <s v="Lura"/>
    <s v="Cherrington"/>
    <x v="10"/>
    <n v="87746"/>
    <x v="199"/>
    <x v="0"/>
    <n v="4165"/>
    <x v="4366"/>
    <x v="0"/>
    <n v="2340000000000"/>
    <s v="Running Shoes"/>
    <n v="21100000000000"/>
    <n v="1"/>
    <n v="635.13"/>
    <n v="698.64300000000003"/>
    <n v="63.512999999999998"/>
  </r>
  <r>
    <s v="gid://shopify/LineItem/2152067498062"/>
    <n v="622"/>
    <s v="United States"/>
    <s v="Thorsten"/>
    <s v="Littlekit"/>
    <x v="6"/>
    <n v="8717"/>
    <x v="311"/>
    <x v="0"/>
    <n v="2606"/>
    <x v="1947"/>
    <x v="0"/>
    <n v="2340000000000"/>
    <s v="Running Shoes"/>
    <n v="21100000000000"/>
    <n v="1"/>
    <n v="642.33000000000004"/>
    <n v="706.56299999999999"/>
    <n v="64.233000000000004"/>
  </r>
  <r>
    <s v="gid://shopify/LineItem/2153688924238"/>
    <n v="1748"/>
    <s v="United States"/>
    <s v="Rab"/>
    <s v="Woodrow"/>
    <x v="6"/>
    <n v="46620"/>
    <x v="383"/>
    <x v="0"/>
    <n v="4785"/>
    <x v="4367"/>
    <x v="0"/>
    <n v="150000000000"/>
    <s v="Running Shoes"/>
    <n v="1470000000000"/>
    <n v="1"/>
    <n v="664.73"/>
    <n v="731.20299999999997"/>
    <n v="66.472999999999999"/>
  </r>
  <r>
    <s v="gid://shopify/LineItem/2153526394958"/>
    <n v="1592"/>
    <s v="United States"/>
    <s v="Gertie"/>
    <s v="Wimpress"/>
    <x v="2"/>
    <n v="10564"/>
    <x v="338"/>
    <x v="0"/>
    <n v="3580"/>
    <x v="3871"/>
    <x v="0"/>
    <n v="1420000000000"/>
    <s v="Running Shoes"/>
    <n v="12600000000000"/>
    <n v="1"/>
    <n v="674.33"/>
    <n v="741.76300000000003"/>
    <n v="67.433000000000007"/>
  </r>
  <r>
    <s v="gid://shopify/LineItem/2159629369422"/>
    <n v="6052"/>
    <s v="United States"/>
    <s v="Kristin"/>
    <s v="Handley"/>
    <x v="0"/>
    <n v="19347"/>
    <x v="0"/>
    <x v="0"/>
    <n v="3552"/>
    <x v="1705"/>
    <x v="0"/>
    <n v="150000000000"/>
    <s v="Running Shoes"/>
    <n v="1470000000000"/>
    <n v="1"/>
    <n v="733.13"/>
    <n v="806.44299999999998"/>
    <n v="73.313000000000002"/>
  </r>
  <r>
    <s v="gid://shopify/LineItem/2159679307854"/>
    <n v="6094"/>
    <s v="United States"/>
    <s v="Jason"/>
    <s v="Lukacs"/>
    <x v="14"/>
    <n v="39664"/>
    <x v="28"/>
    <x v="0"/>
    <n v="4637"/>
    <x v="4368"/>
    <x v="0"/>
    <n v="150000000000"/>
    <s v="Running Shoes"/>
    <n v="1470000000000"/>
    <n v="1"/>
    <n v="635.13"/>
    <n v="698.64300000000003"/>
    <n v="63.512999999999998"/>
  </r>
  <r>
    <s v="gid://shopify/LineItem/2151186268238"/>
    <n v="17"/>
    <s v="United States"/>
    <s v="Jaimie"/>
    <s v="Toffetto"/>
    <x v="17"/>
    <n v="14173"/>
    <x v="38"/>
    <x v="0"/>
    <n v="1366"/>
    <x v="3295"/>
    <x v="0"/>
    <n v="1430000000000"/>
    <s v="Running Shoes"/>
    <n v="12600000000000"/>
    <n v="1"/>
    <n v="635.13"/>
    <n v="698.64300000000003"/>
    <n v="63.512999999999998"/>
  </r>
  <r>
    <s v="gid://shopify/LineItem/2160361078862"/>
    <n v="6541"/>
    <s v="United States"/>
    <s v="Shepherd"/>
    <s v="O'Tuohy"/>
    <x v="33"/>
    <n v="32481"/>
    <x v="238"/>
    <x v="0"/>
    <n v="5950"/>
    <x v="1627"/>
    <x v="0"/>
    <n v="6689478149"/>
    <s v="Running Shoes"/>
    <n v="22464301381"/>
    <n v="1"/>
    <n v="666.33"/>
    <n v="732.96299999999997"/>
    <n v="66.632999999999996"/>
  </r>
  <r>
    <s v="gid://shopify/LineItem/2155284430926"/>
    <n v="3104"/>
    <s v="United States"/>
    <s v="Cly"/>
    <s v="Arnopp"/>
    <x v="27"/>
    <n v="57332"/>
    <x v="428"/>
    <x v="0"/>
    <n v="4274"/>
    <x v="543"/>
    <x v="0"/>
    <n v="6689477701"/>
    <s v="Running Shoes"/>
    <n v="22464296325"/>
    <n v="1"/>
    <n v="1037.1300000000001"/>
    <n v="1140.8430000000001"/>
    <n v="103.71299999999999"/>
  </r>
  <r>
    <s v="gid://shopify/LineItem/2157458686030"/>
    <n v="4744"/>
    <s v="United States"/>
    <s v="Rozelle"/>
    <s v="Dunsmuir"/>
    <x v="35"/>
    <n v="65555"/>
    <x v="437"/>
    <x v="0"/>
    <n v="6148"/>
    <x v="4369"/>
    <x v="0"/>
    <n v="1410000000000"/>
    <s v="Running Shoes"/>
    <n v="12500000000000"/>
    <n v="1"/>
    <n v="555.92999999999995"/>
    <n v="611.52300000000002"/>
    <n v="55.593000000000004"/>
  </r>
  <r>
    <s v="gid://shopify/LineItem/2157629669454"/>
    <n v="4873"/>
    <s v="United States"/>
    <s v="Hatti"/>
    <s v="Thomtson"/>
    <x v="15"/>
    <n v="30077"/>
    <x v="32"/>
    <x v="0"/>
    <n v="5792"/>
    <x v="3575"/>
    <x v="0"/>
    <n v="8624692485"/>
    <s v="Running Shoes"/>
    <n v="36980518853"/>
    <n v="1"/>
    <n v="595.92999999999995"/>
    <n v="655.52300000000002"/>
    <n v="59.593000000000004"/>
  </r>
  <r>
    <s v="gid://shopify/LineItem/2152359526478"/>
    <n v="802"/>
    <s v="United States"/>
    <s v="Rubin"/>
    <s v="Vanyarkin"/>
    <x v="6"/>
    <n v="12346"/>
    <x v="383"/>
    <x v="0"/>
    <n v="228"/>
    <x v="922"/>
    <x v="0"/>
    <n v="6689478149"/>
    <s v="Running Shoes"/>
    <n v="22464300869"/>
    <n v="1"/>
    <n v="650.33000000000004"/>
    <n v="715.36300000000006"/>
    <n v="65.033000000000001"/>
  </r>
  <r>
    <s v="gid://shopify/LineItem/2157005963342"/>
    <n v="4219"/>
    <s v="United States"/>
    <s v="Matthieu"/>
    <s v="Crosham"/>
    <x v="6"/>
    <n v="17774"/>
    <x v="41"/>
    <x v="0"/>
    <n v="1704"/>
    <x v="467"/>
    <x v="0"/>
    <n v="6964678277"/>
    <s v="Running Shoes"/>
    <n v="24039301189"/>
    <n v="1"/>
    <n v="703.13"/>
    <n v="773.44299999999998"/>
    <n v="70.313000000000002"/>
  </r>
  <r>
    <s v="gid://shopify/LineItem/2151962542158"/>
    <n v="549"/>
    <s v="United States"/>
    <s v="Maurine"/>
    <s v="Vallance"/>
    <x v="31"/>
    <n v="29954"/>
    <x v="79"/>
    <x v="0"/>
    <n v="438"/>
    <x v="199"/>
    <x v="0"/>
    <n v="6442802437"/>
    <s v="Running Shoes"/>
    <n v="21306268037"/>
    <n v="1"/>
    <n v="537.13"/>
    <n v="590.84299999999996"/>
    <n v="53.713000000000001"/>
  </r>
  <r>
    <s v="gid://shopify/LineItem/2156513460302"/>
    <n v="3985"/>
    <s v="United States"/>
    <s v="Fabien"/>
    <s v="Whooley"/>
    <x v="11"/>
    <n v="99690"/>
    <x v="54"/>
    <x v="0"/>
    <n v="1937"/>
    <x v="1202"/>
    <x v="0"/>
    <n v="5886651461"/>
    <s v="Running Shoes"/>
    <n v="18827886597"/>
    <n v="1"/>
    <n v="517.13"/>
    <n v="568.84299999999996"/>
    <n v="51.713000000000001"/>
  </r>
  <r>
    <s v="gid://shopify/LineItem/2156463587406"/>
    <n v="3945"/>
    <s v="United States"/>
    <s v="Yance"/>
    <s v="Fereday"/>
    <x v="15"/>
    <n v="50629"/>
    <x v="129"/>
    <x v="0"/>
    <n v="5382"/>
    <x v="4370"/>
    <x v="0"/>
    <n v="9058888645"/>
    <s v="Running Shoes"/>
    <n v="43149305733"/>
    <n v="1"/>
    <n v="595.92999999999995"/>
    <n v="655.52300000000002"/>
    <n v="59.593000000000004"/>
  </r>
  <r>
    <s v="gid://shopify/LineItem/2160949231694"/>
    <n v="7030"/>
    <s v="United States"/>
    <s v="Shawn"/>
    <s v="Leverage"/>
    <x v="22"/>
    <n v="65302"/>
    <x v="4"/>
    <x v="0"/>
    <n v="4155"/>
    <x v="4371"/>
    <x v="0"/>
    <n v="8624688325"/>
    <s v="Running Shoes"/>
    <n v="36980478021"/>
    <n v="1"/>
    <n v="527.13"/>
    <n v="579.84299999999996"/>
    <n v="52.713000000000001"/>
  </r>
  <r>
    <s v="gid://shopify/LineItem/2154587947086"/>
    <n v="2388"/>
    <s v="United States"/>
    <s v="Lauren"/>
    <s v="Dorkins"/>
    <x v="17"/>
    <n v="42307"/>
    <x v="374"/>
    <x v="0"/>
    <n v="2939"/>
    <x v="2839"/>
    <x v="0"/>
    <n v="6442802437"/>
    <s v="Running Shoes"/>
    <n v="21306268101"/>
    <n v="1"/>
    <n v="615.13"/>
    <n v="676.64300000000003"/>
    <n v="61.512999999999998"/>
  </r>
  <r>
    <s v="gid://shopify/LineItem/2160986226766"/>
    <n v="7069"/>
    <s v="United States"/>
    <s v="Fax"/>
    <s v="Kubiczek"/>
    <x v="6"/>
    <n v="30936"/>
    <x v="228"/>
    <x v="0"/>
    <n v="4044"/>
    <x v="316"/>
    <x v="0"/>
    <n v="1390000000000"/>
    <s v="Running Shoes"/>
    <n v="12500000000000"/>
    <n v="1"/>
    <n v="537.13"/>
    <n v="590.84299999999996"/>
    <n v="53.713000000000001"/>
  </r>
  <r>
    <s v="gid://shopify/LineItem/2153679945806"/>
    <n v="1743"/>
    <s v="United States"/>
    <s v="Starlin"/>
    <s v="Pettengell"/>
    <x v="33"/>
    <n v="4769"/>
    <x v="238"/>
    <x v="0"/>
    <n v="3804"/>
    <x v="4372"/>
    <x v="0"/>
    <n v="8624688581"/>
    <s v="Running Shoes"/>
    <n v="36980482245"/>
    <n v="1"/>
    <n v="555.13"/>
    <n v="610.64300000000003"/>
    <n v="55.512999999999998"/>
  </r>
  <r>
    <s v="gid://shopify/LineItem/2157995393102"/>
    <n v="5164"/>
    <s v="United States"/>
    <s v="Morissa"/>
    <s v="Doree"/>
    <x v="11"/>
    <n v="45444"/>
    <x v="234"/>
    <x v="0"/>
    <n v="3451"/>
    <x v="399"/>
    <x v="0"/>
    <n v="2350000000000"/>
    <s v="Running Shoes"/>
    <n v="21100000000000"/>
    <n v="1"/>
    <n v="595.92999999999995"/>
    <n v="655.52300000000002"/>
    <n v="59.593000000000004"/>
  </r>
  <r>
    <s v="gid://shopify/LineItem/2160998252622"/>
    <n v="7076"/>
    <s v="United States"/>
    <s v="Benito"/>
    <s v="Defont"/>
    <x v="6"/>
    <n v="61520"/>
    <x v="174"/>
    <x v="0"/>
    <n v="5692"/>
    <x v="4373"/>
    <x v="0"/>
    <n v="1410000000000"/>
    <s v="Running Shoes"/>
    <n v="12500000000000"/>
    <n v="1"/>
    <n v="485.53"/>
    <n v="534.08299999999997"/>
    <n v="48.552999999999997"/>
  </r>
  <r>
    <s v="gid://shopify/LineItem/2154554785870"/>
    <n v="2366"/>
    <s v="United States"/>
    <s v="Des"/>
    <s v="Alway"/>
    <x v="17"/>
    <n v="33328"/>
    <x v="38"/>
    <x v="0"/>
    <n v="1647"/>
    <x v="4374"/>
    <x v="0"/>
    <n v="6964677701"/>
    <s v="Running Shoes"/>
    <n v="24039294725"/>
    <n v="1"/>
    <n v="625.13"/>
    <n v="687.64300000000003"/>
    <n v="62.512999999999998"/>
  </r>
  <r>
    <s v="gid://shopify/LineItem/2159668363342"/>
    <n v="6084"/>
    <s v="United States"/>
    <s v="Shep"/>
    <s v="Niland"/>
    <x v="10"/>
    <n v="52365"/>
    <x v="443"/>
    <x v="0"/>
    <n v="1188"/>
    <x v="3539"/>
    <x v="0"/>
    <n v="1430000000000"/>
    <s v="Running Shoes"/>
    <n v="12600000000000"/>
    <n v="1"/>
    <n v="625.13"/>
    <n v="687.64300000000003"/>
    <n v="62.512999999999998"/>
  </r>
  <r>
    <s v="gid://shopify/LineItem/2157078577230"/>
    <n v="4338"/>
    <s v="United States"/>
    <s v="Roi"/>
    <s v="Sabatini"/>
    <x v="37"/>
    <n v="77159"/>
    <x v="193"/>
    <x v="0"/>
    <n v="2942"/>
    <x v="1990"/>
    <x v="0"/>
    <n v="1430000000000"/>
    <s v="Running Shoes"/>
    <n v="12600000000000"/>
    <n v="1"/>
    <n v="587.92999999999995"/>
    <n v="646.72299999999996"/>
    <n v="58.792999999999999"/>
  </r>
  <r>
    <s v="gid://shopify/LineItem/2160190357582"/>
    <n v="6313"/>
    <s v="United States"/>
    <s v="Bing"/>
    <s v="Shapira"/>
    <x v="26"/>
    <n v="28240"/>
    <x v="61"/>
    <x v="0"/>
    <n v="5543"/>
    <x v="862"/>
    <x v="0"/>
    <n v="1380000000000"/>
    <s v="Running Shoes"/>
    <n v="12400000000000"/>
    <n v="1"/>
    <n v="579.92999999999995"/>
    <n v="637.923"/>
    <n v="57.993000000000002"/>
  </r>
  <r>
    <s v="gid://shopify/LineItem/2152043642958"/>
    <n v="599"/>
    <s v="United States"/>
    <s v="Karina"/>
    <s v="Jonuzi"/>
    <x v="9"/>
    <n v="53191"/>
    <x v="15"/>
    <x v="0"/>
    <n v="3448"/>
    <x v="1815"/>
    <x v="0"/>
    <n v="1410000000000"/>
    <s v="Running Shoes"/>
    <n v="12500000000000"/>
    <n v="1"/>
    <n v="595.13"/>
    <n v="654.64300000000003"/>
    <n v="59.512999999999998"/>
  </r>
  <r>
    <s v="gid://shopify/LineItem/2155773067342"/>
    <n v="3346"/>
    <s v="United States"/>
    <s v="Lucienne"/>
    <s v="Bilbie"/>
    <x v="17"/>
    <n v="77051"/>
    <x v="145"/>
    <x v="0"/>
    <n v="2843"/>
    <x v="4375"/>
    <x v="0"/>
    <n v="6689478149"/>
    <s v="Running Shoes"/>
    <n v="1550000000000"/>
    <n v="1"/>
    <n v="527.13"/>
    <n v="579.84299999999996"/>
    <n v="52.713000000000001"/>
  </r>
  <r>
    <s v="gid://shopify/LineItem/2155364089934"/>
    <n v="3156"/>
    <s v="United States"/>
    <s v="Bondie"/>
    <s v="Gipp"/>
    <x v="26"/>
    <n v="60245"/>
    <x v="138"/>
    <x v="0"/>
    <n v="4039"/>
    <x v="4376"/>
    <x v="0"/>
    <n v="1380000000000"/>
    <s v="Running Shoes"/>
    <n v="12400000000000"/>
    <n v="1"/>
    <n v="537.13"/>
    <n v="590.84299999999996"/>
    <n v="53.713000000000001"/>
  </r>
  <r>
    <s v="gid://shopify/LineItem/2155656085582"/>
    <n v="3240"/>
    <s v="United States"/>
    <s v="Goldie"/>
    <s v="Pieche"/>
    <x v="33"/>
    <n v="53077"/>
    <x v="214"/>
    <x v="0"/>
    <n v="927"/>
    <x v="4377"/>
    <x v="0"/>
    <n v="150000000000"/>
    <s v="Running Shoes"/>
    <n v="1470000000000"/>
    <n v="1"/>
    <n v="507.13"/>
    <n v="557.84299999999996"/>
    <n v="50.713000000000001"/>
  </r>
  <r>
    <s v="gid://shopify/LineItem/2154503536718"/>
    <n v="2304"/>
    <s v="United States"/>
    <s v="Esme"/>
    <s v="Woollaston"/>
    <x v="47"/>
    <n v="44803"/>
    <x v="343"/>
    <x v="0"/>
    <n v="4891"/>
    <x v="703"/>
    <x v="0"/>
    <n v="150000000000"/>
    <s v="Running Shoes"/>
    <n v="1470000000000"/>
    <n v="1"/>
    <n v="571.92999999999995"/>
    <n v="629.12300000000005"/>
    <n v="57.192999999999998"/>
  </r>
  <r>
    <s v="gid://shopify/LineItem/2157126811726"/>
    <n v="4405"/>
    <s v="United States"/>
    <s v="Deva"/>
    <s v="Prestney"/>
    <x v="6"/>
    <n v="51105"/>
    <x v="140"/>
    <x v="0"/>
    <n v="5664"/>
    <x v="43"/>
    <x v="0"/>
    <n v="1380000000000"/>
    <s v="Running Shoes"/>
    <n v="12400000000000"/>
    <n v="1"/>
    <n v="527.13"/>
    <n v="579.84299999999996"/>
    <n v="52.713000000000001"/>
  </r>
  <r>
    <s v="gid://shopify/LineItem/2157788954702"/>
    <n v="4999"/>
    <s v="United States"/>
    <s v="Gypsy"/>
    <s v="Glusby"/>
    <x v="0"/>
    <n v="62763"/>
    <x v="85"/>
    <x v="0"/>
    <n v="2923"/>
    <x v="4171"/>
    <x v="0"/>
    <n v="150000000000"/>
    <s v="Running Shoes"/>
    <n v="1470000000000"/>
    <n v="1"/>
    <n v="537.13"/>
    <n v="590.84299999999996"/>
    <n v="53.713000000000001"/>
  </r>
  <r>
    <s v="gid://shopify/LineItem/2155751702606"/>
    <n v="3323"/>
    <s v="United States"/>
    <s v="Nicki"/>
    <s v="Websdale"/>
    <x v="11"/>
    <n v="6504"/>
    <x v="99"/>
    <x v="0"/>
    <n v="2800"/>
    <x v="2712"/>
    <x v="0"/>
    <n v="150000000000"/>
    <s v="Running Shoes"/>
    <n v="1470000000000"/>
    <n v="1"/>
    <n v="537.13"/>
    <n v="590.84299999999996"/>
    <n v="53.713000000000001"/>
  </r>
  <r>
    <s v="gid://shopify/LineItem/2155185733710"/>
    <n v="3024"/>
    <s v="United States"/>
    <s v="Issi"/>
    <s v="Denington"/>
    <x v="2"/>
    <n v="80567"/>
    <x v="324"/>
    <x v="0"/>
    <n v="5900"/>
    <x v="4378"/>
    <x v="0"/>
    <n v="9058892485"/>
    <s v="Walking Shoes"/>
    <n v="43149350661"/>
    <n v="1"/>
    <n v="626.33000000000004"/>
    <n v="688.96299999999997"/>
    <n v="62.633000000000003"/>
  </r>
  <r>
    <s v="gid://shopify/LineItem/2157389938766"/>
    <n v="4687"/>
    <s v="United States"/>
    <s v="Gay"/>
    <s v="Van der Daal"/>
    <x v="7"/>
    <n v="37820"/>
    <x v="306"/>
    <x v="0"/>
    <n v="3374"/>
    <x v="2291"/>
    <x v="0"/>
    <n v="1420000000000"/>
    <s v="Walking Shoes"/>
    <n v="12600000000000"/>
    <n v="1"/>
    <n v="547.92999999999995"/>
    <n v="602.72299999999996"/>
    <n v="54.792999999999999"/>
  </r>
  <r>
    <s v="gid://shopify/LineItem/2159112847438"/>
    <n v="5720"/>
    <s v="United States"/>
    <s v="Gery"/>
    <s v="Windeatt"/>
    <x v="23"/>
    <n v="54430"/>
    <x v="216"/>
    <x v="0"/>
    <n v="6183"/>
    <x v="4379"/>
    <x v="0"/>
    <n v="1380000000000"/>
    <s v="Walking Shoes"/>
    <n v="12500000000000"/>
    <n v="1"/>
    <n v="537.13"/>
    <n v="590.84299999999996"/>
    <n v="53.713000000000001"/>
  </r>
  <r>
    <s v="gid://shopify/LineItem/2159782002766"/>
    <n v="6170"/>
    <s v="United States"/>
    <s v="Cortney"/>
    <s v="Lodeke"/>
    <x v="3"/>
    <n v="9428"/>
    <x v="430"/>
    <x v="0"/>
    <n v="4566"/>
    <x v="1970"/>
    <x v="0"/>
    <n v="150000000000"/>
    <s v="Running Shoes"/>
    <n v="1470000000000"/>
    <n v="2"/>
    <n v="635.13"/>
    <n v="698.64300000000003"/>
    <n v="63.512999999999998"/>
  </r>
  <r>
    <s v="gid://shopify/LineItem/2157116063822"/>
    <n v="4394"/>
    <s v="United States"/>
    <s v="Dominic"/>
    <s v="Manilove"/>
    <x v="33"/>
    <n v="37090"/>
    <x v="119"/>
    <x v="0"/>
    <n v="5027"/>
    <x v="4380"/>
    <x v="0"/>
    <n v="6689478149"/>
    <s v="Running Shoes"/>
    <n v="1550000000000"/>
    <n v="1"/>
    <n v="625.13"/>
    <n v="687.64300000000003"/>
    <n v="62.512999999999998"/>
  </r>
  <r>
    <s v="gid://shopify/LineItem/2152346320974"/>
    <n v="792"/>
    <s v="United States"/>
    <s v="Dulcie"/>
    <s v="Towlson"/>
    <x v="14"/>
    <n v="36045"/>
    <x v="280"/>
    <x v="0"/>
    <n v="1846"/>
    <x v="2705"/>
    <x v="0"/>
    <n v="6689477509"/>
    <s v="Running Shoes"/>
    <n v="22464292933"/>
    <n v="1"/>
    <n v="595.92999999999995"/>
    <n v="655.52300000000002"/>
    <n v="59.593000000000004"/>
  </r>
  <r>
    <s v="gid://shopify/LineItem/2161468244046"/>
    <n v="7400"/>
    <s v="United States"/>
    <s v="Staci"/>
    <s v="Jovicic"/>
    <x v="2"/>
    <n v="37259"/>
    <x v="31"/>
    <x v="0"/>
    <n v="5051"/>
    <x v="17"/>
    <x v="0"/>
    <n v="7861509637"/>
    <s v="Running Shoes"/>
    <n v="29518532485"/>
    <n v="1"/>
    <n v="916.73"/>
    <n v="1008.403"/>
    <n v="91.673000000000002"/>
  </r>
  <r>
    <s v="gid://shopify/LineItem/2158078459982"/>
    <n v="5221"/>
    <s v="United States"/>
    <s v="Ernst"/>
    <s v="Driscoll"/>
    <x v="0"/>
    <n v="92530"/>
    <x v="2"/>
    <x v="0"/>
    <n v="4717"/>
    <x v="2876"/>
    <x v="0"/>
    <n v="6689477509"/>
    <s v="Running Shoes"/>
    <n v="22464292293"/>
    <n v="1"/>
    <n v="635.13"/>
    <n v="698.64300000000003"/>
    <n v="63.512999999999998"/>
  </r>
  <r>
    <s v="gid://shopify/LineItem/2157421133902"/>
    <n v="4711"/>
    <s v="United States"/>
    <s v="Scot"/>
    <s v="Manuel"/>
    <x v="12"/>
    <n v="24657"/>
    <x v="20"/>
    <x v="0"/>
    <n v="4371"/>
    <x v="4303"/>
    <x v="0"/>
    <n v="1410000000000"/>
    <s v="Running Shoes"/>
    <n v="12500000000000"/>
    <n v="1"/>
    <n v="595.13"/>
    <n v="654.64300000000003"/>
    <n v="59.512999999999998"/>
  </r>
  <r>
    <s v="gid://shopify/LineItem/2159909699662"/>
    <n v="6232"/>
    <s v="United States"/>
    <s v="Terese"/>
    <s v="Chavez"/>
    <x v="31"/>
    <n v="74900"/>
    <x v="144"/>
    <x v="0"/>
    <n v="4498"/>
    <x v="4381"/>
    <x v="0"/>
    <n v="8495080517"/>
    <s v="Jackets"/>
    <n v="34935745541"/>
    <n v="1"/>
    <n v="617.13"/>
    <n v="678.84299999999996"/>
    <n v="61.713000000000001"/>
  </r>
  <r>
    <s v="gid://shopify/LineItem/2154395107406"/>
    <n v="2162"/>
    <s v="United States"/>
    <s v="Donella"/>
    <s v="Plewman"/>
    <x v="8"/>
    <n v="51199"/>
    <x v="90"/>
    <x v="0"/>
    <n v="4007"/>
    <x v="4382"/>
    <x v="0"/>
    <n v="150000000000"/>
    <s v="Jackets"/>
    <n v="1470000000000"/>
    <n v="1"/>
    <n v="833.13"/>
    <n v="916.44299999999998"/>
    <n v="83.313000000000002"/>
  </r>
  <r>
    <s v="gid://shopify/LineItem/2153410494542"/>
    <n v="1490"/>
    <s v="United States"/>
    <s v="Piggy"/>
    <s v="Davall"/>
    <x v="24"/>
    <n v="84911"/>
    <x v="50"/>
    <x v="0"/>
    <n v="6418"/>
    <x v="3254"/>
    <x v="0"/>
    <n v="8798895237"/>
    <s v="Jackets"/>
    <n v="39446173445"/>
    <n v="1"/>
    <n v="706.33"/>
    <n v="776.96299999999997"/>
    <n v="70.632999999999996"/>
  </r>
  <r>
    <s v="gid://shopify/LineItem/2154392748110"/>
    <n v="2159"/>
    <s v="United States"/>
    <s v="Row"/>
    <s v="Greenroa"/>
    <x v="28"/>
    <n v="52856"/>
    <x v="118"/>
    <x v="0"/>
    <n v="4941"/>
    <x v="403"/>
    <x v="0"/>
    <n v="150000000000"/>
    <s v="Sandals"/>
    <n v="1470000000000"/>
    <n v="1"/>
    <n v="517.13"/>
    <n v="568.84299999999996"/>
    <n v="51.713000000000001"/>
  </r>
  <r>
    <s v="gid://shopify/LineItem/2158985478222"/>
    <n v="5636"/>
    <s v="United States"/>
    <s v="Winonah"/>
    <s v="Brotherhed"/>
    <x v="10"/>
    <n v="1626"/>
    <x v="265"/>
    <x v="0"/>
    <n v="1777"/>
    <x v="4383"/>
    <x v="0"/>
    <n v="2350000000000"/>
    <s v="Running Shoes"/>
    <n v="21100000000000"/>
    <n v="1"/>
    <n v="703.13"/>
    <n v="773.44299999999998"/>
    <n v="70.313000000000002"/>
  </r>
  <r>
    <s v="gid://shopify/LineItem/2159135195214"/>
    <n v="5731"/>
    <s v="United States"/>
    <s v="Tammie"/>
    <s v="Semon"/>
    <x v="3"/>
    <n v="89196"/>
    <x v="7"/>
    <x v="0"/>
    <n v="1741"/>
    <x v="1827"/>
    <x v="0"/>
    <n v="1410000000000"/>
    <s v="Running Shoes"/>
    <n v="12500000000000"/>
    <n v="1"/>
    <n v="713.13"/>
    <n v="784.44299999999998"/>
    <n v="71.313000000000002"/>
  </r>
  <r>
    <s v="gid://shopify/LineItem/2156092981326"/>
    <n v="3630"/>
    <s v="United States"/>
    <s v="Judon"/>
    <s v="Oughton"/>
    <x v="0"/>
    <n v="39902"/>
    <x v="85"/>
    <x v="0"/>
    <n v="2294"/>
    <x v="4384"/>
    <x v="0"/>
    <n v="6689477957"/>
    <s v="Running Shoes"/>
    <n v="22464300293"/>
    <n v="1"/>
    <n v="811.13"/>
    <n v="892.24300000000005"/>
    <n v="81.113"/>
  </r>
  <r>
    <s v="gid://shopify/LineItem/2152255782990"/>
    <n v="733"/>
    <s v="United States"/>
    <s v="Ross"/>
    <s v="Bellee"/>
    <x v="43"/>
    <n v="165"/>
    <x v="248"/>
    <x v="0"/>
    <n v="4373"/>
    <x v="4028"/>
    <x v="0"/>
    <n v="150000000000"/>
    <s v="Running Shoes"/>
    <n v="1470000000000"/>
    <n v="1"/>
    <n v="929.13"/>
    <n v="1022.043"/>
    <n v="92.912999999999997"/>
  </r>
  <r>
    <s v="gid://shopify/LineItem/2154773151822"/>
    <n v="2596"/>
    <s v="United States"/>
    <s v="Miller"/>
    <s v="Anersen"/>
    <x v="29"/>
    <n v="70407"/>
    <x v="67"/>
    <x v="0"/>
    <n v="6280"/>
    <x v="3611"/>
    <x v="0"/>
    <n v="6870668613"/>
    <s v="Running Shoes"/>
    <n v="23268251717"/>
    <n v="1"/>
    <n v="507.13"/>
    <n v="557.84299999999996"/>
    <n v="50.713000000000001"/>
  </r>
  <r>
    <s v="gid://shopify/LineItem/2153324544078"/>
    <n v="1434"/>
    <s v="United States"/>
    <s v="Janek"/>
    <s v="Revening"/>
    <x v="30"/>
    <n v="51193"/>
    <x v="71"/>
    <x v="0"/>
    <n v="3306"/>
    <x v="3868"/>
    <x v="0"/>
    <n v="8624688325"/>
    <s v="Running Shoes"/>
    <n v="36980478277"/>
    <n v="1"/>
    <n v="625.13"/>
    <n v="687.64300000000003"/>
    <n v="62.512999999999998"/>
  </r>
  <r>
    <s v="gid://shopify/LineItem/2158726250574"/>
    <n v="5470"/>
    <s v="United States"/>
    <s v="Sindee"/>
    <s v="Joynes"/>
    <x v="3"/>
    <n v="73841"/>
    <x v="7"/>
    <x v="0"/>
    <n v="2678"/>
    <x v="4385"/>
    <x v="0"/>
    <n v="6442802437"/>
    <s v="Running Shoes"/>
    <n v="1540000000000"/>
    <n v="1"/>
    <n v="674.33"/>
    <n v="741.76300000000003"/>
    <n v="67.433000000000007"/>
  </r>
  <r>
    <s v="gid://shopify/LineItem/2160811671630"/>
    <n v="6934"/>
    <s v="United States"/>
    <s v="Leontyne"/>
    <s v="Perello"/>
    <x v="17"/>
    <n v="69182"/>
    <x v="102"/>
    <x v="0"/>
    <n v="3071"/>
    <x v="111"/>
    <x v="0"/>
    <n v="1380000000000"/>
    <s v="Running Shoes"/>
    <n v="12400000000000"/>
    <n v="1"/>
    <n v="587.92999999999995"/>
    <n v="646.72299999999996"/>
    <n v="58.792999999999999"/>
  </r>
  <r>
    <s v="gid://shopify/LineItem/2158544126030"/>
    <n v="5378"/>
    <s v="United States"/>
    <s v="Carter"/>
    <s v="Jessen"/>
    <x v="8"/>
    <n v="86090"/>
    <x v="90"/>
    <x v="0"/>
    <n v="363"/>
    <x v="3066"/>
    <x v="0"/>
    <n v="150000000000"/>
    <s v="Running Shoes"/>
    <n v="1470000000000"/>
    <n v="1"/>
    <n v="507.13"/>
    <n v="557.84299999999996"/>
    <n v="50.713000000000001"/>
  </r>
  <r>
    <s v="gid://shopify/LineItem/2157968359502"/>
    <n v="5148"/>
    <s v="United States"/>
    <s v="Nicoli"/>
    <s v="Whinray"/>
    <x v="11"/>
    <n v="83410"/>
    <x v="131"/>
    <x v="0"/>
    <n v="6295"/>
    <x v="1447"/>
    <x v="0"/>
    <n v="1410000000000"/>
    <s v="Jackets"/>
    <n v="12600000000000"/>
    <n v="1"/>
    <n v="557.53"/>
    <n v="613.28300000000002"/>
    <n v="55.753"/>
  </r>
  <r>
    <s v="gid://shopify/LineItem/2155015176270"/>
    <n v="2844"/>
    <s v="United States"/>
    <s v="Bobine"/>
    <s v="Jenicek"/>
    <x v="22"/>
    <n v="58480"/>
    <x v="45"/>
    <x v="0"/>
    <n v="4347"/>
    <x v="2258"/>
    <x v="0"/>
    <n v="1430000000000"/>
    <s v="Running Shoes"/>
    <n v="12600000000000"/>
    <n v="1"/>
    <n v="517.53"/>
    <n v="569.28300000000002"/>
    <n v="51.753"/>
  </r>
  <r>
    <s v="gid://shopify/LineItem/2153648488526"/>
    <n v="1714"/>
    <s v="United States"/>
    <s v="Skipp"/>
    <s v="Megroff"/>
    <x v="7"/>
    <n v="63508"/>
    <x v="387"/>
    <x v="0"/>
    <n v="2570"/>
    <x v="4386"/>
    <x v="0"/>
    <n v="1430000000000"/>
    <s v="Running Shoes"/>
    <n v="12600000000000"/>
    <n v="1"/>
    <n v="674.33"/>
    <n v="741.76300000000003"/>
    <n v="67.433000000000007"/>
  </r>
  <r>
    <s v="gid://shopify/LineItem/2156031377486"/>
    <n v="3584"/>
    <s v="United States"/>
    <s v="Daryn"/>
    <s v="Corbet"/>
    <x v="0"/>
    <n v="49454"/>
    <x v="2"/>
    <x v="0"/>
    <n v="512"/>
    <x v="1383"/>
    <x v="0"/>
    <n v="7861509637"/>
    <s v="Running Shoes"/>
    <n v="29518532549"/>
    <n v="1"/>
    <n v="869.13"/>
    <n v="956.04300000000001"/>
    <n v="86.912999999999997"/>
  </r>
  <r>
    <s v="gid://shopify/LineItem/2159115305038"/>
    <n v="5721"/>
    <s v="United States"/>
    <s v="Mikael"/>
    <s v="Shirt"/>
    <x v="5"/>
    <n v="64989"/>
    <x v="227"/>
    <x v="0"/>
    <n v="4578"/>
    <x v="4006"/>
    <x v="0"/>
    <n v="150000000000"/>
    <s v="Running Shoes"/>
    <n v="1470000000000"/>
    <n v="1"/>
    <n v="1075.1300000000001"/>
    <n v="1182.643"/>
    <n v="107.51300000000001"/>
  </r>
  <r>
    <s v="gid://shopify/LineItem/2160659955790"/>
    <n v="6802"/>
    <s v="United States"/>
    <s v="Wood"/>
    <s v="Delve"/>
    <x v="2"/>
    <n v="30452"/>
    <x v="208"/>
    <x v="0"/>
    <n v="3236"/>
    <x v="4387"/>
    <x v="0"/>
    <n v="1410000000000"/>
    <s v="Jackets"/>
    <n v="12600000000000"/>
    <n v="1"/>
    <n v="557.53"/>
    <n v="613.28300000000002"/>
    <n v="55.753"/>
  </r>
  <r>
    <s v="gid://shopify/LineItem/2157750616142"/>
    <n v="4978"/>
    <s v="United States"/>
    <s v="Johnna"/>
    <s v="Passion"/>
    <x v="26"/>
    <n v="84833"/>
    <x v="299"/>
    <x v="0"/>
    <n v="6034"/>
    <x v="2947"/>
    <x v="0"/>
    <n v="1410000000000"/>
    <s v="Running Shoes"/>
    <n v="12500000000000"/>
    <n v="1"/>
    <n v="929.13"/>
    <n v="1022.043"/>
    <n v="92.912999999999997"/>
  </r>
  <r>
    <s v="gid://shopify/LineItem/2159403434062"/>
    <n v="5913"/>
    <s v="United States"/>
    <s v="Engracia"/>
    <s v="Mighele"/>
    <x v="6"/>
    <n v="76317"/>
    <x v="140"/>
    <x v="0"/>
    <n v="1801"/>
    <x v="1647"/>
    <x v="0"/>
    <n v="1380000000000"/>
    <s v="Running Shoes"/>
    <n v="12400000000000"/>
    <n v="1"/>
    <n v="595.13"/>
    <n v="654.64300000000003"/>
    <n v="59.512999999999998"/>
  </r>
  <r>
    <s v="gid://shopify/LineItem/2155681710158"/>
    <n v="3253"/>
    <s v="United States"/>
    <s v="Eadie"/>
    <s v="Gaymar"/>
    <x v="6"/>
    <n v="3065"/>
    <x v="154"/>
    <x v="0"/>
    <n v="4193"/>
    <x v="4388"/>
    <x v="0"/>
    <n v="6689477701"/>
    <s v="Running Shoes"/>
    <n v="40426446789"/>
    <n v="1"/>
    <n v="595.92999999999995"/>
    <n v="655.52300000000002"/>
    <n v="59.593000000000004"/>
  </r>
  <r>
    <s v="gid://shopify/LineItem/2154725933134"/>
    <n v="2534"/>
    <s v="United States"/>
    <s v="Thomasin"/>
    <s v="Crummie"/>
    <x v="29"/>
    <n v="70398"/>
    <x v="317"/>
    <x v="0"/>
    <n v="2804"/>
    <x v="3623"/>
    <x v="0"/>
    <n v="7861509637"/>
    <s v="Running Shoes"/>
    <n v="29518532613"/>
    <n v="1"/>
    <n v="869.13"/>
    <n v="956.04300000000001"/>
    <n v="86.912999999999997"/>
  </r>
  <r>
    <s v="gid://shopify/LineItem/2157889847374"/>
    <n v="5082"/>
    <s v="United States"/>
    <s v="Avrom"/>
    <s v="Goodisson"/>
    <x v="6"/>
    <n v="25891"/>
    <x v="60"/>
    <x v="0"/>
    <n v="624"/>
    <x v="1246"/>
    <x v="0"/>
    <n v="6689477957"/>
    <s v="Running Shoes"/>
    <n v="26355409093"/>
    <n v="1"/>
    <n v="509.53"/>
    <n v="560.48299999999995"/>
    <n v="50.953000000000003"/>
  </r>
  <r>
    <s v="gid://shopify/LineItem/2158044282958"/>
    <n v="5205"/>
    <s v="United States"/>
    <s v="Karel"/>
    <s v="Lodin"/>
    <x v="2"/>
    <n v="95425"/>
    <x v="449"/>
    <x v="0"/>
    <n v="6165"/>
    <x v="4389"/>
    <x v="0"/>
    <n v="169000000000"/>
    <s v="Running Shoes"/>
    <n v="1570000000000"/>
    <n v="1"/>
    <n v="634.33000000000004"/>
    <n v="697.76300000000003"/>
    <n v="63.433"/>
  </r>
  <r>
    <s v="gid://shopify/LineItem/2160811606094"/>
    <n v="6933"/>
    <s v="United States"/>
    <s v="Simone"/>
    <s v="Carty"/>
    <x v="31"/>
    <n v="14291"/>
    <x v="74"/>
    <x v="0"/>
    <n v="2065"/>
    <x v="111"/>
    <x v="3"/>
    <n v="456942760"/>
    <s v="Running Shoes"/>
    <n v="12600000000000"/>
    <n v="1"/>
    <n v="635.13"/>
    <n v="698.64300000000003"/>
    <n v="63.512999999999998"/>
  </r>
  <r>
    <s v="gid://shopify/LineItem/2155263295566"/>
    <n v="3094"/>
    <s v="United States"/>
    <s v="Oby"/>
    <s v="Aggas"/>
    <x v="39"/>
    <n v="99774"/>
    <x v="233"/>
    <x v="0"/>
    <n v="2334"/>
    <x v="4390"/>
    <x v="4"/>
    <n v="1515975621"/>
    <s v="Running Shoes"/>
    <n v="41659901253"/>
    <n v="1"/>
    <n v="537.13"/>
    <n v="590.84299999999996"/>
    <n v="53.713000000000001"/>
  </r>
  <r>
    <s v="gid://shopify/LineItem/2161489608782"/>
    <n v="7419"/>
    <s v="United States"/>
    <s v="Siouxie"/>
    <s v="Stirtle"/>
    <x v="11"/>
    <n v="98755"/>
    <x v="18"/>
    <x v="0"/>
    <n v="2669"/>
    <x v="795"/>
    <x v="2"/>
    <n v="290741845"/>
    <s v="Running Shoes"/>
    <n v="7403932229"/>
    <n v="1"/>
    <n v="744.73"/>
    <n v="819.20299999999997"/>
    <n v="74.472999999999999"/>
  </r>
  <r>
    <s v="gid://shopify/LineItem/2151989936206"/>
    <n v="562"/>
    <s v="United States"/>
    <s v="Leesa"/>
    <s v="Rea"/>
    <x v="2"/>
    <n v="88851"/>
    <x v="19"/>
    <x v="0"/>
    <n v="5711"/>
    <x v="4391"/>
    <x v="2"/>
    <n v="89844235"/>
    <s v="Running Shoes"/>
    <n v="993875088"/>
    <n v="1"/>
    <n v="493.53"/>
    <n v="542.88300000000004"/>
    <n v="49.353000000000002"/>
  </r>
  <r>
    <s v="gid://shopify/LineItem/2154419912782"/>
    <n v="2197"/>
    <s v="United States"/>
    <s v="Feodora"/>
    <s v="Pollington"/>
    <x v="28"/>
    <n v="6585"/>
    <x v="300"/>
    <x v="0"/>
    <n v="5582"/>
    <x v="4392"/>
    <x v="0"/>
    <n v="6964678149"/>
    <s v="Running Shoes"/>
    <n v="1540000000000"/>
    <n v="1"/>
    <n v="733.13"/>
    <n v="806.44299999999998"/>
    <n v="73.313000000000002"/>
  </r>
  <r>
    <s v="gid://shopify/LineItem/2158136361038"/>
    <n v="5251"/>
    <s v="United States"/>
    <s v="Carlye"/>
    <s v="Sex"/>
    <x v="33"/>
    <n v="73093"/>
    <x v="238"/>
    <x v="0"/>
    <n v="2025"/>
    <x v="4393"/>
    <x v="0"/>
    <n v="3467398661"/>
    <s v="Sandals"/>
    <n v="19943625733"/>
    <n v="1"/>
    <n v="536.13"/>
    <n v="589.74300000000005"/>
    <n v="53.613"/>
  </r>
  <r>
    <s v="gid://shopify/LineItem/2156587941966"/>
    <n v="4040"/>
    <s v="United States"/>
    <s v="Hana"/>
    <s v="Morcom"/>
    <x v="11"/>
    <n v="92482"/>
    <x v="18"/>
    <x v="0"/>
    <n v="5814"/>
    <x v="4394"/>
    <x v="0"/>
    <n v="1515975621"/>
    <s v="Running Shoes"/>
    <n v="41659948421"/>
    <n v="1"/>
    <n v="517.53"/>
    <n v="569.28300000000002"/>
    <n v="51.753"/>
  </r>
  <r>
    <s v="gid://shopify/LineItem/2155288789070"/>
    <n v="3110"/>
    <s v="United States"/>
    <s v="Jeffry"/>
    <s v="Cossom"/>
    <x v="28"/>
    <n v="73201"/>
    <x v="288"/>
    <x v="0"/>
    <n v="4365"/>
    <x v="3907"/>
    <x v="0"/>
    <n v="290741845"/>
    <s v="Running Shoes"/>
    <n v="1540000000000"/>
    <n v="1"/>
    <n v="527.13"/>
    <n v="579.84299999999996"/>
    <n v="52.713000000000001"/>
  </r>
  <r>
    <s v="gid://shopify/LineItem/2158896349262"/>
    <n v="5571"/>
    <s v="United States"/>
    <s v="Melody"/>
    <s v="Lillicrap"/>
    <x v="11"/>
    <n v="43202"/>
    <x v="337"/>
    <x v="0"/>
    <n v="5316"/>
    <x v="1296"/>
    <x v="0"/>
    <n v="290741845"/>
    <s v="Running Shoes"/>
    <n v="1540000000000"/>
    <n v="1"/>
    <n v="634.33000000000004"/>
    <n v="697.76300000000003"/>
    <n v="63.433"/>
  </r>
  <r>
    <s v="gid://shopify/LineItem/2158990983246"/>
    <n v="5640"/>
    <s v="United States"/>
    <s v="Hillyer"/>
    <s v="Twigg"/>
    <x v="7"/>
    <n v="38262"/>
    <x v="12"/>
    <x v="0"/>
    <n v="6007"/>
    <x v="229"/>
    <x v="3"/>
    <n v="1380000000000"/>
    <s v="Running Shoes"/>
    <n v="12400000000000"/>
    <n v="1"/>
    <n v="485.53"/>
    <n v="534.08299999999997"/>
    <n v="48.552999999999997"/>
  </r>
  <r>
    <s v="gid://shopify/LineItem/2160437395534"/>
    <n v="6605"/>
    <s v="United States"/>
    <s v="Alaster"/>
    <s v="Flintoft"/>
    <x v="2"/>
    <n v="66623"/>
    <x v="197"/>
    <x v="0"/>
    <n v="106"/>
    <x v="2777"/>
    <x v="3"/>
    <n v="1420000000000"/>
    <s v="Running Shoes"/>
    <n v="12600000000000"/>
    <n v="1"/>
    <n v="517.53"/>
    <n v="569.28300000000002"/>
    <n v="51.753"/>
  </r>
  <r>
    <s v="gid://shopify/LineItem/2155114070094"/>
    <n v="2956"/>
    <s v="United States"/>
    <s v="Linda"/>
    <s v="Eaglestone"/>
    <x v="2"/>
    <n v="86998"/>
    <x v="392"/>
    <x v="0"/>
    <n v="4375"/>
    <x v="1746"/>
    <x v="3"/>
    <n v="1430000000000"/>
    <s v="Running Shoes"/>
    <n v="12600000000000"/>
    <n v="1"/>
    <n v="650.33000000000004"/>
    <n v="715.36300000000006"/>
    <n v="65.033000000000001"/>
  </r>
  <r>
    <s v="gid://shopify/LineItem/2154026205262"/>
    <n v="2007"/>
    <s v="United States"/>
    <s v="Garry"/>
    <s v="Danskine"/>
    <x v="26"/>
    <n v="94925"/>
    <x v="61"/>
    <x v="0"/>
    <n v="2304"/>
    <x v="4395"/>
    <x v="3"/>
    <n v="2340000000000"/>
    <s v="Running Shoes"/>
    <n v="21100000000000"/>
    <n v="1"/>
    <n v="537.13"/>
    <n v="590.84299999999996"/>
    <n v="53.713000000000001"/>
  </r>
  <r>
    <s v="gid://shopify/LineItem/2154945478734"/>
    <n v="2763"/>
    <s v="United States"/>
    <s v="Daryn"/>
    <s v="Clace"/>
    <x v="2"/>
    <n v="30034"/>
    <x v="31"/>
    <x v="0"/>
    <n v="351"/>
    <x v="4396"/>
    <x v="3"/>
    <n v="8624688325"/>
    <s v="Running Shoes"/>
    <n v="36980478405"/>
    <n v="1"/>
    <n v="527.13"/>
    <n v="579.84299999999996"/>
    <n v="52.713000000000001"/>
  </r>
  <r>
    <s v="gid://shopify/LineItem/2161269735502"/>
    <n v="7297"/>
    <s v="United States"/>
    <s v="Forester"/>
    <s v="Clohisey"/>
    <x v="17"/>
    <n v="19587"/>
    <x v="38"/>
    <x v="0"/>
    <n v="3058"/>
    <x v="4397"/>
    <x v="3"/>
    <n v="2340000000000"/>
    <s v="Running Shoes"/>
    <n v="21100000000000"/>
    <n v="1"/>
    <n v="517.53"/>
    <n v="569.28300000000002"/>
    <n v="51.753"/>
  </r>
  <r>
    <s v="gid://shopify/LineItem/2159384133710"/>
    <n v="5900"/>
    <s v="United States"/>
    <s v="Belita"/>
    <s v="Alvares"/>
    <x v="25"/>
    <n v="79858"/>
    <x v="210"/>
    <x v="0"/>
    <n v="2680"/>
    <x v="4398"/>
    <x v="3"/>
    <n v="1380000000000"/>
    <s v="Running Shoes"/>
    <n v="12400000000000"/>
    <n v="1"/>
    <n v="527.13"/>
    <n v="579.84299999999996"/>
    <n v="52.713000000000001"/>
  </r>
  <r>
    <s v="gid://shopify/LineItem/2155887886414"/>
    <n v="3458"/>
    <s v="United States"/>
    <s v="Cahra"/>
    <s v="Hardstaff"/>
    <x v="28"/>
    <n v="99507"/>
    <x v="118"/>
    <x v="0"/>
    <n v="6168"/>
    <x v="291"/>
    <x v="4"/>
    <n v="2340000000000"/>
    <s v="Running Shoes"/>
    <n v="21100000000000"/>
    <n v="1"/>
    <n v="537.13"/>
    <n v="590.84299999999996"/>
    <n v="53.713000000000001"/>
  </r>
  <r>
    <s v="gid://shopify/LineItem/2156467355726"/>
    <n v="3947"/>
    <s v="United States"/>
    <s v="Shayla"/>
    <s v="Rizzardi"/>
    <x v="2"/>
    <n v="80806"/>
    <x v="155"/>
    <x v="0"/>
    <n v="3079"/>
    <x v="4399"/>
    <x v="4"/>
    <n v="150000000000"/>
    <s v="Jackets"/>
    <n v="1470000000000"/>
    <n v="1"/>
    <n v="565.53"/>
    <n v="622.08299999999997"/>
    <n v="56.552999999999997"/>
  </r>
  <r>
    <s v="gid://shopify/LineItem/2160601366606"/>
    <n v="6759"/>
    <s v="United States"/>
    <s v="Jill"/>
    <s v="Treeby"/>
    <x v="0"/>
    <n v="88144"/>
    <x v="85"/>
    <x v="0"/>
    <n v="3781"/>
    <x v="4400"/>
    <x v="4"/>
    <n v="150000000000"/>
    <s v="Running Shoes"/>
    <n v="1470000000000"/>
    <n v="1"/>
    <n v="501.53"/>
    <n v="551.68299999999999"/>
    <n v="50.152999999999999"/>
  </r>
  <r>
    <s v="gid://shopify/LineItem/2157855965262"/>
    <n v="5044"/>
    <s v="United States"/>
    <s v="Regine"/>
    <s v="Inde"/>
    <x v="20"/>
    <n v="56005"/>
    <x v="134"/>
    <x v="0"/>
    <n v="5940"/>
    <x v="544"/>
    <x v="4"/>
    <n v="2340000000000"/>
    <s v="Running Shoes"/>
    <n v="21100000000000"/>
    <n v="1"/>
    <n v="595.92999999999995"/>
    <n v="655.52300000000002"/>
    <n v="59.593000000000004"/>
  </r>
  <r>
    <s v="gid://shopify/LineItem/2156714164302"/>
    <n v="4124"/>
    <s v="United States"/>
    <s v="Urbain"/>
    <s v="Annes"/>
    <x v="29"/>
    <n v="94096"/>
    <x v="167"/>
    <x v="0"/>
    <n v="1380"/>
    <x v="3600"/>
    <x v="4"/>
    <n v="6689478149"/>
    <s v="Running Shoes"/>
    <n v="1560000000000"/>
    <n v="1"/>
    <n v="509.53"/>
    <n v="560.48299999999995"/>
    <n v="50.953000000000003"/>
  </r>
  <r>
    <s v="gid://shopify/LineItem/2153207332942"/>
    <n v="1318"/>
    <s v="United States"/>
    <s v="Adore"/>
    <s v="Duding"/>
    <x v="0"/>
    <n v="46214"/>
    <x v="2"/>
    <x v="0"/>
    <n v="728"/>
    <x v="179"/>
    <x v="2"/>
    <n v="6689477509"/>
    <s v="Running Shoes"/>
    <n v="22464292421"/>
    <n v="1"/>
    <n v="517.53"/>
    <n v="569.28300000000002"/>
    <n v="51.753"/>
  </r>
  <r>
    <s v="gid://shopify/LineItem/2155893063758"/>
    <n v="3467"/>
    <s v="United States"/>
    <s v="Cordula"/>
    <s v="Berrey"/>
    <x v="37"/>
    <n v="6799"/>
    <x v="173"/>
    <x v="0"/>
    <n v="2604"/>
    <x v="4401"/>
    <x v="2"/>
    <n v="150000000000"/>
    <s v="Running Shoes"/>
    <n v="1470000000000"/>
    <n v="1"/>
    <n v="501.53"/>
    <n v="551.68299999999999"/>
    <n v="50.152999999999999"/>
  </r>
  <r>
    <s v="gid://shopify/LineItem/2154765942862"/>
    <n v="2588"/>
    <s v="United States"/>
    <s v="Conchita"/>
    <s v="Gribbins"/>
    <x v="1"/>
    <n v="83298"/>
    <x v="10"/>
    <x v="0"/>
    <n v="2011"/>
    <x v="1697"/>
    <x v="2"/>
    <n v="1380000000000"/>
    <s v="Running Shoes"/>
    <n v="12500000000000"/>
    <n v="1"/>
    <n v="527.13"/>
    <n v="579.84299999999996"/>
    <n v="52.713000000000001"/>
  </r>
  <r>
    <s v="gid://shopify/LineItem/2154402807886"/>
    <n v="2174"/>
    <s v="United States"/>
    <s v="Cheslie"/>
    <s v="Darque"/>
    <x v="14"/>
    <n v="33945"/>
    <x v="35"/>
    <x v="0"/>
    <n v="3273"/>
    <x v="4402"/>
    <x v="2"/>
    <n v="5886651461"/>
    <s v="Running Shoes"/>
    <n v="18827886853"/>
    <n v="1"/>
    <n v="517.13"/>
    <n v="568.84299999999996"/>
    <n v="51.713000000000001"/>
  </r>
  <r>
    <s v="gid://shopify/LineItem/2160160997454"/>
    <n v="6288"/>
    <s v="United States"/>
    <s v="Jedediah"/>
    <s v="Girodier"/>
    <x v="6"/>
    <n v="63902"/>
    <x v="174"/>
    <x v="0"/>
    <n v="5491"/>
    <x v="4403"/>
    <x v="2"/>
    <n v="1420000000000"/>
    <s v="Running Shoes"/>
    <n v="12600000000000"/>
    <n v="1"/>
    <n v="658.33"/>
    <n v="724.16300000000001"/>
    <n v="65.832999999999998"/>
  </r>
  <r>
    <s v="gid://shopify/LineItem/2154425155662"/>
    <n v="2206"/>
    <s v="United States"/>
    <s v="Lissy"/>
    <s v="Tomei"/>
    <x v="37"/>
    <n v="85953"/>
    <x v="173"/>
    <x v="0"/>
    <n v="710"/>
    <x v="3023"/>
    <x v="2"/>
    <n v="150000000000"/>
    <s v="Running Shoes"/>
    <n v="1470000000000"/>
    <n v="1"/>
    <n v="537.13"/>
    <n v="590.84299999999996"/>
    <n v="53.713000000000001"/>
  </r>
  <r>
    <s v="gid://shopify/LineItem/2157401833550"/>
    <n v="4695"/>
    <s v="United States"/>
    <s v="Marinna"/>
    <s v="Enbury"/>
    <x v="15"/>
    <n v="40988"/>
    <x v="129"/>
    <x v="0"/>
    <n v="4369"/>
    <x v="3842"/>
    <x v="2"/>
    <n v="6689477957"/>
    <s v="Running Shoes"/>
    <n v="26355394693"/>
    <n v="1"/>
    <n v="505.13"/>
    <n v="555.64300000000003"/>
    <n v="50.512999999999998"/>
  </r>
  <r>
    <s v="gid://shopify/LineItem/2152309588046"/>
    <n v="768"/>
    <s v="United States"/>
    <s v="Dolorita"/>
    <s v="Dominick"/>
    <x v="6"/>
    <n v="34498"/>
    <x v="66"/>
    <x v="0"/>
    <n v="2325"/>
    <x v="4404"/>
    <x v="2"/>
    <n v="1380000000000"/>
    <s v="Running Shoes"/>
    <n v="12400000000000"/>
    <n v="1"/>
    <n v="537.13"/>
    <n v="590.84299999999996"/>
    <n v="53.713000000000001"/>
  </r>
  <r>
    <s v="gid://shopify/LineItem/2153681813582"/>
    <n v="1744"/>
    <s v="United States"/>
    <s v="Larisa"/>
    <s v="Gookey"/>
    <x v="11"/>
    <n v="36173"/>
    <x v="25"/>
    <x v="0"/>
    <n v="3039"/>
    <x v="4405"/>
    <x v="2"/>
    <n v="150000000000"/>
    <s v="Running Shoes"/>
    <n v="1470000000000"/>
    <n v="1"/>
    <n v="642.33000000000004"/>
    <n v="706.56299999999999"/>
    <n v="64.233000000000004"/>
  </r>
  <r>
    <s v="gid://shopify/LineItem/2160667820110"/>
    <n v="6809"/>
    <s v="United States"/>
    <s v="Paxon"/>
    <s v="Geraldi"/>
    <x v="34"/>
    <n v="35970"/>
    <x v="116"/>
    <x v="0"/>
    <n v="1743"/>
    <x v="4129"/>
    <x v="2"/>
    <n v="150000000000"/>
    <s v="Running Shoes"/>
    <n v="1470000000000"/>
    <n v="1"/>
    <n v="507.13"/>
    <n v="557.84299999999996"/>
    <n v="50.713000000000001"/>
  </r>
  <r>
    <s v="gid://shopify/LineItem/2160888610894"/>
    <n v="6992"/>
    <s v="United States"/>
    <s v="Ikey"/>
    <s v="Kilroy"/>
    <x v="2"/>
    <n v="1472"/>
    <x v="208"/>
    <x v="0"/>
    <n v="3521"/>
    <x v="1022"/>
    <x v="2"/>
    <n v="150000000000"/>
    <s v="Running Shoes"/>
    <n v="1470000000000"/>
    <n v="1"/>
    <n v="537.13"/>
    <n v="590.84299999999996"/>
    <n v="53.713000000000001"/>
  </r>
  <r>
    <s v="gid://shopify/LineItem/2154926571598"/>
    <n v="2745"/>
    <s v="United States"/>
    <s v="Gertrudis"/>
    <s v="Boggis"/>
    <x v="6"/>
    <n v="3159"/>
    <x v="53"/>
    <x v="0"/>
    <n v="2453"/>
    <x v="1035"/>
    <x v="2"/>
    <n v="150000000000"/>
    <s v="Running Shoes"/>
    <n v="1470000000000"/>
    <n v="1"/>
    <n v="613.13"/>
    <n v="674.44299999999998"/>
    <n v="61.313000000000002"/>
  </r>
  <r>
    <s v="gid://shopify/LineItem/2154467721294"/>
    <n v="2258"/>
    <s v="United States"/>
    <s v="Teresina"/>
    <s v="Crat"/>
    <x v="27"/>
    <n v="74188"/>
    <x v="112"/>
    <x v="0"/>
    <n v="492"/>
    <x v="4406"/>
    <x v="2"/>
    <n v="1380000000000"/>
    <s v="Running Shoes"/>
    <n v="12400000000000"/>
    <n v="1"/>
    <n v="537.13"/>
    <n v="590.84299999999996"/>
    <n v="53.713000000000001"/>
  </r>
  <r>
    <s v="gid://shopify/LineItem/2160929472590"/>
    <n v="7015"/>
    <s v="United States"/>
    <s v="Milicent"/>
    <s v="Klos"/>
    <x v="19"/>
    <n v="84701"/>
    <x v="95"/>
    <x v="0"/>
    <n v="3170"/>
    <x v="1313"/>
    <x v="2"/>
    <n v="1380000000000"/>
    <s v="Running Shoes"/>
    <n v="12400000000000"/>
    <n v="1"/>
    <n v="485.53"/>
    <n v="534.08299999999997"/>
    <n v="48.552999999999997"/>
  </r>
  <r>
    <s v="gid://shopify/LineItem/2157050036302"/>
    <n v="4289"/>
    <s v="United States"/>
    <s v="Jammie"/>
    <s v="Hercock"/>
    <x v="17"/>
    <n v="39714"/>
    <x v="356"/>
    <x v="0"/>
    <n v="137"/>
    <x v="3607"/>
    <x v="2"/>
    <n v="6870669573"/>
    <s v="Running Shoes"/>
    <n v="23268257989"/>
    <n v="1"/>
    <n v="509.53"/>
    <n v="560.48299999999995"/>
    <n v="50.953000000000003"/>
  </r>
  <r>
    <s v="gid://shopify/LineItem/2157049086030"/>
    <n v="4288"/>
    <s v="United States"/>
    <s v="Fenelia"/>
    <s v="Tulip"/>
    <x v="2"/>
    <n v="48302"/>
    <x v="19"/>
    <x v="0"/>
    <n v="2501"/>
    <x v="4407"/>
    <x v="2"/>
    <n v="6964678277"/>
    <s v="Running Shoes"/>
    <n v="1550000000000"/>
    <n v="1"/>
    <n v="501.53"/>
    <n v="551.68299999999999"/>
    <n v="50.152999999999999"/>
  </r>
  <r>
    <s v="gid://shopify/LineItem/2159439282254"/>
    <n v="5938"/>
    <s v="United States"/>
    <s v="Ethelin"/>
    <s v="de la Valette Parisot"/>
    <x v="25"/>
    <n v="40331"/>
    <x v="160"/>
    <x v="0"/>
    <n v="2187"/>
    <x v="4408"/>
    <x v="2"/>
    <n v="1380000000000"/>
    <s v="Running Shoes"/>
    <n v="12400000000000"/>
    <n v="1"/>
    <n v="683.13"/>
    <n v="751.44299999999998"/>
    <n v="68.313000000000002"/>
  </r>
  <r>
    <s v="gid://shopify/LineItem/2156107759694"/>
    <n v="3642"/>
    <s v="United States"/>
    <s v="Phillip"/>
    <s v="Kamena"/>
    <x v="32"/>
    <n v="2637"/>
    <x v="407"/>
    <x v="0"/>
    <n v="5519"/>
    <x v="4409"/>
    <x v="0"/>
    <n v="1380000000000"/>
    <s v="Boots"/>
    <n v="12400000000000"/>
    <n v="1"/>
    <n v="615.13"/>
    <n v="676.64300000000003"/>
    <n v="61.512999999999998"/>
  </r>
  <r>
    <s v="gid://shopify/LineItem/2154816012366"/>
    <n v="2648"/>
    <s v="United States"/>
    <s v="Eleonore"/>
    <s v="Loveman"/>
    <x v="1"/>
    <n v="53195"/>
    <x v="6"/>
    <x v="0"/>
    <n v="3025"/>
    <x v="976"/>
    <x v="0"/>
    <n v="6689477509"/>
    <s v="Running Shoes"/>
    <n v="22464292101"/>
    <n v="1"/>
    <n v="517.53"/>
    <n v="569.28300000000002"/>
    <n v="51.753"/>
  </r>
  <r>
    <s v="gid://shopify/LineItem/2156448219214"/>
    <n v="3930"/>
    <s v="United States"/>
    <s v="Aldous"/>
    <s v="de Nore"/>
    <x v="4"/>
    <n v="42072"/>
    <x v="169"/>
    <x v="0"/>
    <n v="6494"/>
    <x v="861"/>
    <x v="0"/>
    <n v="6442802245"/>
    <s v="Running Shoes"/>
    <n v="21306267205"/>
    <n v="1"/>
    <n v="517.13"/>
    <n v="568.84299999999996"/>
    <n v="51.713000000000001"/>
  </r>
  <r>
    <s v="gid://shopify/LineItem/2158682275918"/>
    <n v="5458"/>
    <s v="United States"/>
    <s v="Dixie"/>
    <s v="Hummerston"/>
    <x v="2"/>
    <n v="34075"/>
    <x v="197"/>
    <x v="0"/>
    <n v="2603"/>
    <x v="4410"/>
    <x v="0"/>
    <n v="1430000000000"/>
    <s v="Running Shoes"/>
    <n v="12600000000000"/>
    <n v="1"/>
    <n v="635.13"/>
    <n v="698.64300000000003"/>
    <n v="63.512999999999998"/>
  </r>
  <r>
    <s v="gid://shopify/LineItem/2160217292878"/>
    <n v="6346"/>
    <s v="United States"/>
    <s v="Emmey"/>
    <s v="Waterhouse"/>
    <x v="22"/>
    <n v="98892"/>
    <x v="45"/>
    <x v="0"/>
    <n v="3563"/>
    <x v="1587"/>
    <x v="0"/>
    <n v="6137297157"/>
    <s v="Boots"/>
    <n v="19946493125"/>
    <n v="1"/>
    <n v="537.13"/>
    <n v="590.84299999999996"/>
    <n v="53.713000000000001"/>
  </r>
  <r>
    <s v="gid://shopify/LineItem/2154561208398"/>
    <n v="2371"/>
    <s v="United States"/>
    <s v="Joya"/>
    <s v="Tayler"/>
    <x v="2"/>
    <n v="70460"/>
    <x v="449"/>
    <x v="0"/>
    <n v="2652"/>
    <x v="3396"/>
    <x v="0"/>
    <n v="6137297157"/>
    <s v="Boots"/>
    <n v="19946493125"/>
    <n v="1"/>
    <n v="517.53"/>
    <n v="569.28300000000002"/>
    <n v="51.753"/>
  </r>
  <r>
    <s v="gid://shopify/LineItem/2160258252878"/>
    <n v="6417"/>
    <s v="United States"/>
    <s v="Jeno"/>
    <s v="Partlett"/>
    <x v="6"/>
    <n v="9044"/>
    <x v="424"/>
    <x v="0"/>
    <n v="4472"/>
    <x v="2650"/>
    <x v="0"/>
    <n v="1410000000000"/>
    <s v="Flip-Flops"/>
    <n v="12500000000000"/>
    <n v="1"/>
    <n v="537.13"/>
    <n v="590.84299999999996"/>
    <n v="53.713000000000001"/>
  </r>
  <r>
    <s v="gid://shopify/LineItem/2155021729870"/>
    <n v="2855"/>
    <s v="United States"/>
    <s v="Calhoun"/>
    <s v="Abdey"/>
    <x v="0"/>
    <n v="95783"/>
    <x v="359"/>
    <x v="0"/>
    <n v="3501"/>
    <x v="2838"/>
    <x v="0"/>
    <n v="166000000000"/>
    <s v="Flip-Flops"/>
    <n v="1560000000000"/>
    <n v="1"/>
    <n v="507.13"/>
    <n v="557.84299999999996"/>
    <n v="50.713000000000001"/>
  </r>
  <r>
    <s v="gid://shopify/LineItem/2158678736974"/>
    <n v="5455"/>
    <s v="United States"/>
    <s v="Bond"/>
    <s v="Damant"/>
    <x v="17"/>
    <n v="73472"/>
    <x v="89"/>
    <x v="0"/>
    <n v="1750"/>
    <x v="2166"/>
    <x v="0"/>
    <n v="1410000000000"/>
    <s v="Flip-Flops"/>
    <n v="12500000000000"/>
    <n v="1"/>
    <n v="517.53"/>
    <n v="569.28300000000002"/>
    <n v="51.753"/>
  </r>
  <r>
    <s v="gid://shopify/LineItem/2152639987790"/>
    <n v="955"/>
    <s v="United States"/>
    <s v="Stanford"/>
    <s v="Van"/>
    <x v="5"/>
    <n v="3301"/>
    <x v="286"/>
    <x v="0"/>
    <n v="5893"/>
    <x v="4411"/>
    <x v="0"/>
    <n v="1410000000000"/>
    <s v="Running Shoes"/>
    <n v="12500000000000"/>
    <n v="1"/>
    <n v="563.92999999999995"/>
    <n v="620.32299999999998"/>
    <n v="56.393000000000001"/>
  </r>
  <r>
    <s v="gid://shopify/LineItem/2154993745998"/>
    <n v="2817"/>
    <s v="United States"/>
    <s v="Carmelina"/>
    <s v="Baack"/>
    <x v="22"/>
    <n v="97920"/>
    <x v="137"/>
    <x v="0"/>
    <n v="4307"/>
    <x v="2194"/>
    <x v="0"/>
    <n v="9060037189"/>
    <s v="Running Shoes"/>
    <n v="43174833093"/>
    <n v="1"/>
    <n v="517.13"/>
    <n v="568.84299999999996"/>
    <n v="51.713000000000001"/>
  </r>
  <r>
    <s v="gid://shopify/LineItem/2158076100686"/>
    <n v="5219"/>
    <s v="United States"/>
    <s v="Charlotta"/>
    <s v="Cattlow"/>
    <x v="0"/>
    <n v="52816"/>
    <x v="97"/>
    <x v="0"/>
    <n v="4730"/>
    <x v="4412"/>
    <x v="0"/>
    <n v="2340000000000"/>
    <s v="Running Shoes"/>
    <n v="21100000000000"/>
    <n v="1"/>
    <n v="537.13"/>
    <n v="590.84299999999996"/>
    <n v="53.713000000000001"/>
  </r>
  <r>
    <s v="gid://shopify/LineItem/2161251844174"/>
    <n v="7286"/>
    <s v="United States"/>
    <s v="Joell"/>
    <s v="Sowthcote"/>
    <x v="7"/>
    <n v="87480"/>
    <x v="206"/>
    <x v="0"/>
    <n v="4259"/>
    <x v="4413"/>
    <x v="0"/>
    <n v="1430000000000"/>
    <s v="Running Shoes"/>
    <n v="12600000000000"/>
    <n v="1"/>
    <n v="517.53"/>
    <n v="569.28300000000002"/>
    <n v="51.753"/>
  </r>
  <r>
    <s v="gid://shopify/LineItem/2156121817166"/>
    <n v="3653"/>
    <s v="United States"/>
    <s v="Mart"/>
    <s v="Hyndes"/>
    <x v="6"/>
    <n v="42838"/>
    <x v="174"/>
    <x v="0"/>
    <n v="5522"/>
    <x v="4414"/>
    <x v="0"/>
    <n v="1430000000000"/>
    <s v="Running Shoes"/>
    <n v="12600000000000"/>
    <n v="1"/>
    <n v="517.53"/>
    <n v="569.28300000000002"/>
    <n v="51.753"/>
  </r>
  <r>
    <s v="gid://shopify/LineItem/2155233050702"/>
    <n v="3071"/>
    <s v="United States"/>
    <s v="Sharia"/>
    <s v="Cozzi"/>
    <x v="0"/>
    <n v="18287"/>
    <x v="2"/>
    <x v="0"/>
    <n v="3148"/>
    <x v="2662"/>
    <x v="0"/>
    <n v="1380000000000"/>
    <s v="Running Shoes"/>
    <n v="12400000000000"/>
    <n v="1"/>
    <n v="509.53"/>
    <n v="560.48299999999995"/>
    <n v="50.953000000000003"/>
  </r>
  <r>
    <s v="gid://shopify/LineItem/2152991883342"/>
    <n v="1117"/>
    <s v="United States"/>
    <s v="Hort"/>
    <s v="Danson"/>
    <x v="31"/>
    <n v="64100"/>
    <x v="79"/>
    <x v="0"/>
    <n v="1727"/>
    <x v="4415"/>
    <x v="0"/>
    <n v="150000000000"/>
    <s v="Running Shoes"/>
    <n v="1470000000000"/>
    <n v="1"/>
    <n v="613.13"/>
    <n v="674.44299999999998"/>
    <n v="61.313000000000002"/>
  </r>
  <r>
    <s v="gid://shopify/LineItem/2152911011918"/>
    <n v="1032"/>
    <s v="United States"/>
    <s v="Mair"/>
    <s v="Filippo"/>
    <x v="17"/>
    <n v="4756"/>
    <x v="89"/>
    <x v="0"/>
    <n v="1362"/>
    <x v="4416"/>
    <x v="0"/>
    <n v="8624688325"/>
    <s v="Running Shoes"/>
    <n v="36980477893"/>
    <n v="1"/>
    <n v="658.33"/>
    <n v="724.16300000000001"/>
    <n v="65.832999999999998"/>
  </r>
  <r>
    <s v="gid://shopify/LineItem/2160245866574"/>
    <n v="6390"/>
    <s v="United States"/>
    <s v="Aharon"/>
    <s v="Corstan"/>
    <x v="34"/>
    <n v="28394"/>
    <x v="106"/>
    <x v="0"/>
    <n v="3666"/>
    <x v="2430"/>
    <x v="0"/>
    <n v="2350000000000"/>
    <s v="Running Shoes"/>
    <n v="21100000000000"/>
    <n v="1"/>
    <n v="595.92999999999995"/>
    <n v="655.52300000000002"/>
    <n v="59.593000000000004"/>
  </r>
  <r>
    <s v="gid://shopify/LineItem/2155180556366"/>
    <n v="3012"/>
    <s v="United States"/>
    <s v="Sax"/>
    <s v="Antonopoulos"/>
    <x v="2"/>
    <n v="81388"/>
    <x v="19"/>
    <x v="0"/>
    <n v="5309"/>
    <x v="4417"/>
    <x v="0"/>
    <n v="1410000000000"/>
    <s v="Running Shoes"/>
    <n v="12500000000000"/>
    <n v="1"/>
    <n v="555.13"/>
    <n v="610.64300000000003"/>
    <n v="55.512999999999998"/>
  </r>
  <r>
    <s v="gid://shopify/LineItem/2154952589390"/>
    <n v="2770"/>
    <s v="United States"/>
    <s v="Brady"/>
    <s v="Brundle"/>
    <x v="6"/>
    <n v="77422"/>
    <x v="81"/>
    <x v="0"/>
    <n v="3623"/>
    <x v="1763"/>
    <x v="0"/>
    <n v="6964674693"/>
    <s v="Running Shoes"/>
    <n v="24039257349"/>
    <n v="1"/>
    <n v="493.53"/>
    <n v="542.88300000000004"/>
    <n v="49.353000000000002"/>
  </r>
  <r>
    <s v="gid://shopify/LineItem/2156370657358"/>
    <n v="3847"/>
    <s v="United States"/>
    <s v="Neale"/>
    <s v="Oiseau"/>
    <x v="6"/>
    <n v="21672"/>
    <x v="307"/>
    <x v="0"/>
    <n v="5377"/>
    <x v="3820"/>
    <x v="0"/>
    <n v="6137292741"/>
    <s v="Running Shoes"/>
    <n v="19946451717"/>
    <n v="1"/>
    <n v="635.13"/>
    <n v="698.64300000000003"/>
    <n v="63.512999999999998"/>
  </r>
  <r>
    <s v="gid://shopify/LineItem/2156138299470"/>
    <n v="3666"/>
    <s v="United States"/>
    <s v="Rolf"/>
    <s v="Quoit"/>
    <x v="0"/>
    <n v="62276"/>
    <x v="37"/>
    <x v="0"/>
    <n v="1011"/>
    <x v="4418"/>
    <x v="0"/>
    <n v="6964678277"/>
    <s v="Running Shoes"/>
    <n v="24039301125"/>
    <n v="1"/>
    <n v="563.92999999999995"/>
    <n v="620.32299999999998"/>
    <n v="56.393000000000001"/>
  </r>
  <r>
    <s v="gid://shopify/LineItem/2160217587790"/>
    <n v="6348"/>
    <s v="United States"/>
    <s v="Wait"/>
    <s v="Cadding"/>
    <x v="2"/>
    <n v="58450"/>
    <x v="19"/>
    <x v="0"/>
    <n v="3191"/>
    <x v="1587"/>
    <x v="0"/>
    <n v="2340000000000"/>
    <s v="Running Shoes"/>
    <n v="21100000000000"/>
    <n v="1"/>
    <n v="537.13"/>
    <n v="590.84299999999996"/>
    <n v="53.713000000000001"/>
  </r>
  <r>
    <s v="gid://shopify/LineItem/2151750205518"/>
    <n v="366"/>
    <s v="United States"/>
    <s v="Kania"/>
    <s v="Simeonov"/>
    <x v="0"/>
    <n v="18991"/>
    <x v="97"/>
    <x v="0"/>
    <n v="2975"/>
    <x v="2560"/>
    <x v="0"/>
    <n v="1430000000000"/>
    <s v="Running Shoes"/>
    <n v="12600000000000"/>
    <n v="1"/>
    <n v="635.13"/>
    <n v="698.64300000000003"/>
    <n v="63.512999999999998"/>
  </r>
  <r>
    <s v="gid://shopify/LineItem/2156858245198"/>
    <n v="4161"/>
    <s v="United States"/>
    <s v="Sammy"/>
    <s v="Farnin"/>
    <x v="0"/>
    <n v="75283"/>
    <x v="97"/>
    <x v="0"/>
    <n v="2932"/>
    <x v="4419"/>
    <x v="0"/>
    <n v="5886651461"/>
    <s v="Running Shoes"/>
    <n v="18827886661"/>
    <n v="1"/>
    <n v="517.13"/>
    <n v="568.84299999999996"/>
    <n v="51.713000000000001"/>
  </r>
  <r>
    <s v="gid://shopify/LineItem/2156075483214"/>
    <n v="3618"/>
    <s v="United States"/>
    <s v="Lanette"/>
    <s v="Dabbes"/>
    <x v="2"/>
    <n v="19386"/>
    <x v="80"/>
    <x v="0"/>
    <n v="2847"/>
    <x v="4420"/>
    <x v="0"/>
    <n v="6689478149"/>
    <s v="Running Shoes"/>
    <n v="22464300869"/>
    <n v="1"/>
    <n v="625.13"/>
    <n v="687.64300000000003"/>
    <n v="62.512999999999998"/>
  </r>
  <r>
    <s v="gid://shopify/LineItem/2154461331534"/>
    <n v="2249"/>
    <s v="United States"/>
    <s v="Ellary"/>
    <s v="Laudham"/>
    <x v="11"/>
    <n v="2397"/>
    <x v="234"/>
    <x v="0"/>
    <n v="6229"/>
    <x v="3783"/>
    <x v="0"/>
    <n v="6442799621"/>
    <s v="Running Shoes"/>
    <n v="21306244997"/>
    <n v="1"/>
    <n v="761.13"/>
    <n v="837.24300000000005"/>
    <n v="76.113"/>
  </r>
  <r>
    <s v="gid://shopify/LineItem/2151583416398"/>
    <n v="238"/>
    <s v="United States"/>
    <s v="Gilemette"/>
    <s v="Lyne"/>
    <x v="37"/>
    <n v="23795"/>
    <x v="173"/>
    <x v="0"/>
    <n v="1164"/>
    <x v="2431"/>
    <x v="0"/>
    <n v="1420000000000"/>
    <s v="Running Shoes"/>
    <n v="12600000000000"/>
    <n v="1"/>
    <n v="595.92999999999995"/>
    <n v="655.52300000000002"/>
    <n v="59.593000000000004"/>
  </r>
  <r>
    <s v="gid://shopify/LineItem/2159033286734"/>
    <n v="5667"/>
    <s v="United States"/>
    <s v="Parke"/>
    <s v="Murra"/>
    <x v="11"/>
    <n v="90169"/>
    <x v="18"/>
    <x v="0"/>
    <n v="1519"/>
    <x v="4421"/>
    <x v="0"/>
    <n v="6870668613"/>
    <s v="Running Shoes"/>
    <n v="23268251717"/>
    <n v="1"/>
    <n v="493.53"/>
    <n v="542.88300000000004"/>
    <n v="49.353000000000002"/>
  </r>
  <r>
    <s v="gid://shopify/LineItem/2154841964622"/>
    <n v="2663"/>
    <s v="United States"/>
    <s v="Lyda"/>
    <s v="Yegorkov"/>
    <x v="37"/>
    <n v="16343"/>
    <x v="193"/>
    <x v="0"/>
    <n v="6404"/>
    <x v="696"/>
    <x v="0"/>
    <n v="6689477957"/>
    <s v="Running Shoes"/>
    <n v="22464299077"/>
    <n v="1"/>
    <n v="650.33000000000004"/>
    <n v="715.36300000000006"/>
    <n v="65.033000000000001"/>
  </r>
  <r>
    <s v="gid://shopify/LineItem/2156330844238"/>
    <n v="3817"/>
    <s v="United States"/>
    <s v="Marne"/>
    <s v="Offner"/>
    <x v="35"/>
    <n v="38440"/>
    <x v="115"/>
    <x v="0"/>
    <n v="4925"/>
    <x v="1516"/>
    <x v="0"/>
    <n v="9058888645"/>
    <s v="Running Shoes"/>
    <n v="43149306053"/>
    <n v="1"/>
    <n v="674.33"/>
    <n v="741.76300000000003"/>
    <n v="67.433000000000007"/>
  </r>
  <r>
    <s v="gid://shopify/LineItem/2154365386830"/>
    <n v="2122"/>
    <s v="United States"/>
    <s v="Nevin"/>
    <s v="Juza"/>
    <x v="0"/>
    <n v="91956"/>
    <x v="0"/>
    <x v="0"/>
    <n v="5370"/>
    <x v="4311"/>
    <x v="0"/>
    <n v="1780000000000"/>
    <s v="Running Shoes"/>
    <n v="17600000000000"/>
    <n v="1"/>
    <n v="537.13"/>
    <n v="590.84299999999996"/>
    <n v="53.713000000000001"/>
  </r>
  <r>
    <s v="gid://shopify/LineItem/2160368353358"/>
    <n v="6551"/>
    <s v="United States"/>
    <s v="Louise"/>
    <s v="Huddleston"/>
    <x v="27"/>
    <n v="17559"/>
    <x v="277"/>
    <x v="0"/>
    <n v="1261"/>
    <x v="2381"/>
    <x v="0"/>
    <n v="6689478149"/>
    <s v="Running Shoes"/>
    <n v="40427232901"/>
    <n v="1"/>
    <n v="527.13"/>
    <n v="579.84299999999996"/>
    <n v="52.713000000000001"/>
  </r>
  <r>
    <s v="gid://shopify/LineItem/2157532086350"/>
    <n v="4795"/>
    <s v="United States"/>
    <s v="Rebecca"/>
    <s v="Lambertazzi"/>
    <x v="6"/>
    <n v="55624"/>
    <x v="60"/>
    <x v="0"/>
    <n v="4001"/>
    <x v="298"/>
    <x v="0"/>
    <n v="1430000000000"/>
    <s v="Running Shoes"/>
    <n v="12600000000000"/>
    <n v="1"/>
    <n v="595.92999999999995"/>
    <n v="655.52300000000002"/>
    <n v="59.593000000000004"/>
  </r>
  <r>
    <s v="gid://shopify/LineItem/2151754137678"/>
    <n v="372"/>
    <s v="United States"/>
    <s v="Carlie"/>
    <s v="Burroughes"/>
    <x v="25"/>
    <n v="52807"/>
    <x v="105"/>
    <x v="0"/>
    <n v="4582"/>
    <x v="2928"/>
    <x v="0"/>
    <n v="150000000000"/>
    <s v="Running Shoes"/>
    <n v="1470000000000"/>
    <n v="1"/>
    <n v="537.13"/>
    <n v="590.84299999999996"/>
    <n v="53.713000000000001"/>
  </r>
  <r>
    <s v="gid://shopify/LineItem/2155235901518"/>
    <n v="3074"/>
    <s v="United States"/>
    <s v="Walther"/>
    <s v="Martonfi"/>
    <x v="21"/>
    <n v="52425"/>
    <x v="114"/>
    <x v="0"/>
    <n v="1855"/>
    <x v="4422"/>
    <x v="0"/>
    <n v="150000000000"/>
    <s v="Running Shoes"/>
    <n v="1470000000000"/>
    <n v="1"/>
    <n v="587.92999999999995"/>
    <n v="646.72299999999996"/>
    <n v="58.792999999999999"/>
  </r>
  <r>
    <s v="gid://shopify/LineItem/2154475192398"/>
    <n v="2268"/>
    <s v="United States"/>
    <s v="Kelcie"/>
    <s v="Alstead"/>
    <x v="37"/>
    <n v="48546"/>
    <x v="310"/>
    <x v="0"/>
    <n v="66"/>
    <x v="3570"/>
    <x v="0"/>
    <n v="150000000000"/>
    <s v="Running Shoes"/>
    <n v="1470000000000"/>
    <n v="1"/>
    <n v="517.53"/>
    <n v="569.28300000000002"/>
    <n v="51.753"/>
  </r>
  <r>
    <s v="gid://shopify/LineItem/2156486950990"/>
    <n v="3967"/>
    <s v="United States"/>
    <s v="Rhodie"/>
    <s v="Tenney"/>
    <x v="17"/>
    <n v="38566"/>
    <x v="38"/>
    <x v="0"/>
    <n v="1874"/>
    <x v="1415"/>
    <x v="0"/>
    <n v="150000000000"/>
    <s v="Running Shoes"/>
    <n v="1470000000000"/>
    <n v="1"/>
    <n v="517.13"/>
    <n v="568.84299999999996"/>
    <n v="51.713000000000001"/>
  </r>
  <r>
    <s v="gid://shopify/LineItem/2155634557006"/>
    <n v="3226"/>
    <s v="United States"/>
    <s v="Beryl"/>
    <s v="Dryburgh"/>
    <x v="35"/>
    <n v="65371"/>
    <x v="115"/>
    <x v="0"/>
    <n v="6077"/>
    <x v="4423"/>
    <x v="0"/>
    <n v="150000000000"/>
    <s v="Running Shoes"/>
    <n v="1470000000000"/>
    <n v="1"/>
    <n v="507.13"/>
    <n v="557.84299999999996"/>
    <n v="50.713000000000001"/>
  </r>
  <r>
    <s v="gid://shopify/LineItem/2161406279758"/>
    <n v="7372"/>
    <s v="United States"/>
    <s v="Armin"/>
    <s v="Bellas"/>
    <x v="7"/>
    <n v="67675"/>
    <x v="12"/>
    <x v="0"/>
    <n v="4407"/>
    <x v="4424"/>
    <x v="0"/>
    <n v="150000000000"/>
    <s v="Running Shoes"/>
    <n v="1470000000000"/>
    <n v="1"/>
    <n v="507.13"/>
    <n v="557.84299999999996"/>
    <n v="50.713000000000001"/>
  </r>
  <r>
    <s v="gid://shopify/LineItem/2160690495566"/>
    <n v="6829"/>
    <s v="United States"/>
    <s v="Janelle"/>
    <s v="Cleveland"/>
    <x v="16"/>
    <n v="8943"/>
    <x v="34"/>
    <x v="0"/>
    <n v="1348"/>
    <x v="3328"/>
    <x v="0"/>
    <n v="7861508549"/>
    <s v="Running Shoes"/>
    <n v="29518526533"/>
    <n v="1"/>
    <n v="527.13"/>
    <n v="579.84299999999996"/>
    <n v="52.713000000000001"/>
  </r>
  <r>
    <s v="gid://shopify/LineItem/2153010528334"/>
    <n v="1133"/>
    <s v="United States"/>
    <s v="King"/>
    <s v="Sansum"/>
    <x v="0"/>
    <n v="67941"/>
    <x v="103"/>
    <x v="0"/>
    <n v="4359"/>
    <x v="2860"/>
    <x v="0"/>
    <n v="7861509509"/>
    <s v="Running Shoes"/>
    <n v="29518531461"/>
    <n v="1"/>
    <n v="501.53"/>
    <n v="551.68299999999999"/>
    <n v="50.152999999999999"/>
  </r>
  <r>
    <s v="gid://shopify/LineItem/2156223070286"/>
    <n v="3741"/>
    <s v="United States"/>
    <s v="Lisbeth"/>
    <s v="Killick"/>
    <x v="6"/>
    <n v="64345"/>
    <x v="81"/>
    <x v="0"/>
    <n v="711"/>
    <x v="3415"/>
    <x v="0"/>
    <n v="1380000000000"/>
    <s v="Running Shoes"/>
    <n v="12400000000000"/>
    <n v="1"/>
    <n v="517.53"/>
    <n v="569.28300000000002"/>
    <n v="51.753"/>
  </r>
  <r>
    <s v="gid://shopify/LineItem/2155828543566"/>
    <n v="3406"/>
    <s v="United States"/>
    <s v="Mathilde"/>
    <s v="Wreford"/>
    <x v="25"/>
    <n v="90475"/>
    <x v="68"/>
    <x v="0"/>
    <n v="5948"/>
    <x v="1223"/>
    <x v="0"/>
    <n v="9058893125"/>
    <s v="Walking Shoes"/>
    <n v="43149354821"/>
    <n v="1"/>
    <n v="501.53"/>
    <n v="551.68299999999999"/>
    <n v="50.152999999999999"/>
  </r>
  <r>
    <s v="gid://shopify/LineItem/2151648165966"/>
    <n v="296"/>
    <s v="United States"/>
    <s v="Ansel"/>
    <s v="Jameson"/>
    <x v="13"/>
    <n v="81212"/>
    <x v="215"/>
    <x v="0"/>
    <n v="3981"/>
    <x v="4425"/>
    <x v="0"/>
    <n v="150000000000"/>
    <s v="Walking Shoes"/>
    <n v="1470000000000"/>
    <n v="1"/>
    <n v="720.73"/>
    <n v="792.803"/>
    <n v="72.072999999999993"/>
  </r>
  <r>
    <s v="gid://shopify/LineItem/2153512173646"/>
    <n v="1572"/>
    <s v="United States"/>
    <s v="Dorolice"/>
    <s v="Ridley"/>
    <x v="23"/>
    <n v="49100"/>
    <x v="45"/>
    <x v="0"/>
    <n v="1278"/>
    <x v="665"/>
    <x v="0"/>
    <n v="150000000000"/>
    <s v="Walking Shoes"/>
    <n v="1470000000000"/>
    <n v="1"/>
    <n v="485.53"/>
    <n v="534.08299999999997"/>
    <n v="48.552999999999997"/>
  </r>
  <r>
    <s v="gid://shopify/LineItem/2152627601486"/>
    <n v="952"/>
    <s v="United States"/>
    <s v="Ashleigh"/>
    <s v="Fearnley"/>
    <x v="4"/>
    <n v="79175"/>
    <x v="308"/>
    <x v="0"/>
    <n v="868"/>
    <x v="4426"/>
    <x v="0"/>
    <n v="1380000000000"/>
    <s v="Walking Shoes"/>
    <n v="12500000000000"/>
    <n v="1"/>
    <n v="517.53"/>
    <n v="569.28300000000002"/>
    <n v="51.753"/>
  </r>
  <r>
    <s v="gid://shopify/LineItem/2159247425614"/>
    <n v="5810"/>
    <s v="United States"/>
    <s v="Nataline"/>
    <s v="Nornasell"/>
    <x v="0"/>
    <n v="18462"/>
    <x v="111"/>
    <x v="0"/>
    <n v="379"/>
    <x v="1774"/>
    <x v="0"/>
    <n v="1380000000000"/>
    <s v="Walking Shoes"/>
    <n v="12500000000000"/>
    <n v="1"/>
    <n v="517.53"/>
    <n v="569.28300000000002"/>
    <n v="51.753"/>
  </r>
  <r>
    <s v="gid://shopify/LineItem/2154507731022"/>
    <n v="2315"/>
    <s v="United States"/>
    <s v="Iain"/>
    <s v="Bernadzki"/>
    <x v="26"/>
    <n v="39581"/>
    <x v="242"/>
    <x v="0"/>
    <n v="1588"/>
    <x v="760"/>
    <x v="0"/>
    <n v="1380000000000"/>
    <s v="Walking Shoes"/>
    <n v="12500000000000"/>
    <n v="1"/>
    <n v="537.13"/>
    <n v="590.84299999999996"/>
    <n v="53.713000000000001"/>
  </r>
  <r>
    <s v="gid://shopify/LineItem/2159510487118"/>
    <n v="5982"/>
    <s v="United States"/>
    <s v="Delainey"/>
    <s v="Duddridge"/>
    <x v="30"/>
    <n v="94236"/>
    <x v="71"/>
    <x v="0"/>
    <n v="2685"/>
    <x v="953"/>
    <x v="0"/>
    <n v="6442802437"/>
    <s v="Running Shoes"/>
    <n v="21306268037"/>
    <n v="2"/>
    <n v="635.13"/>
    <n v="698.64300000000003"/>
    <n v="63.512999999999998"/>
  </r>
  <r>
    <s v="gid://shopify/LineItem/2151835304014"/>
    <n v="456"/>
    <s v="United States"/>
    <s v="Rochette"/>
    <s v="Kment"/>
    <x v="9"/>
    <n v="604"/>
    <x v="15"/>
    <x v="0"/>
    <n v="4304"/>
    <x v="394"/>
    <x v="0"/>
    <n v="150000000000"/>
    <s v="Running Shoes"/>
    <n v="1470000000000"/>
    <n v="1"/>
    <n v="571.92999999999995"/>
    <n v="629.12300000000005"/>
    <n v="57.192999999999998"/>
  </r>
  <r>
    <s v="gid://shopify/LineItem/2157936476238"/>
    <n v="5117"/>
    <s v="United States"/>
    <s v="Cissiee"/>
    <s v="Bertholin"/>
    <x v="22"/>
    <n v="81273"/>
    <x v="45"/>
    <x v="0"/>
    <n v="2935"/>
    <x v="4427"/>
    <x v="0"/>
    <n v="1380000000000"/>
    <s v="Walking Shoes"/>
    <n v="12400000000000"/>
    <n v="1"/>
    <n v="497.13"/>
    <n v="546.84299999999996"/>
    <n v="49.713000000000001"/>
  </r>
  <r>
    <s v="gid://shopify/LineItem/2154980016206"/>
    <n v="2800"/>
    <s v="United States"/>
    <s v="Shaine"/>
    <s v="Chatwin"/>
    <x v="11"/>
    <n v="71969"/>
    <x v="371"/>
    <x v="0"/>
    <n v="5278"/>
    <x v="2177"/>
    <x v="0"/>
    <n v="1380000000000"/>
    <s v="Running Shoes"/>
    <n v="12500000000000"/>
    <n v="1"/>
    <n v="537.13"/>
    <n v="590.84299999999996"/>
    <n v="53.713000000000001"/>
  </r>
  <r>
    <s v="gid://shopify/LineItem/2153759932494"/>
    <n v="1830"/>
    <s v="United States"/>
    <s v="Friedrick"/>
    <s v="Dumbrill"/>
    <x v="6"/>
    <n v="31068"/>
    <x v="72"/>
    <x v="0"/>
    <n v="4546"/>
    <x v="3651"/>
    <x v="0"/>
    <n v="1780000000000"/>
    <s v="Running Shoes"/>
    <n v="17600000000000"/>
    <n v="1"/>
    <n v="537.13"/>
    <n v="590.84299999999996"/>
    <n v="53.713000000000001"/>
  </r>
  <r>
    <s v="gid://shopify/LineItem/2153719300174"/>
    <n v="1785"/>
    <s v="United States"/>
    <s v="Temple"/>
    <s v="Wyness"/>
    <x v="16"/>
    <n v="74477"/>
    <x v="237"/>
    <x v="0"/>
    <n v="6396"/>
    <x v="3460"/>
    <x v="4"/>
    <n v="6964678149"/>
    <s v="Running Shoes"/>
    <n v="24039299461"/>
    <n v="1"/>
    <n v="537.13"/>
    <n v="590.84299999999996"/>
    <n v="53.713000000000001"/>
  </r>
  <r>
    <s v="gid://shopify/LineItem/2151570047054"/>
    <n v="227"/>
    <s v="United States"/>
    <s v="Willabella"/>
    <s v="Kubek"/>
    <x v="26"/>
    <n v="57621"/>
    <x v="223"/>
    <x v="0"/>
    <n v="4858"/>
    <x v="4428"/>
    <x v="4"/>
    <n v="6964678149"/>
    <s v="Running Shoes"/>
    <n v="24039299077"/>
    <n v="1"/>
    <n v="563.92999999999995"/>
    <n v="620.32299999999998"/>
    <n v="56.393000000000001"/>
  </r>
  <r>
    <s v="gid://shopify/LineItem/2152979660878"/>
    <n v="1103"/>
    <s v="United States"/>
    <s v="Anni"/>
    <s v="Sanpere"/>
    <x v="5"/>
    <n v="21744"/>
    <x v="24"/>
    <x v="0"/>
    <n v="2280"/>
    <x v="3719"/>
    <x v="4"/>
    <n v="1516160069"/>
    <s v="Running Shoes"/>
    <n v="4656276741"/>
    <n v="1"/>
    <n v="507.13"/>
    <n v="557.84299999999996"/>
    <n v="50.713000000000001"/>
  </r>
  <r>
    <s v="gid://shopify/LineItem/2155617452110"/>
    <n v="3219"/>
    <s v="United States"/>
    <s v="Babbie"/>
    <s v="Gerber"/>
    <x v="22"/>
    <n v="76040"/>
    <x v="45"/>
    <x v="0"/>
    <n v="3064"/>
    <x v="4429"/>
    <x v="4"/>
    <n v="1516160069"/>
    <s v="Running Shoes"/>
    <n v="4656276677"/>
    <n v="1"/>
    <n v="501.53"/>
    <n v="551.68299999999999"/>
    <n v="50.152999999999999"/>
  </r>
  <r>
    <s v="gid://shopify/LineItem/2152263188558"/>
    <n v="736"/>
    <s v="United States"/>
    <s v="Nevile"/>
    <s v="Collman"/>
    <x v="6"/>
    <n v="54680"/>
    <x v="81"/>
    <x v="0"/>
    <n v="6056"/>
    <x v="3954"/>
    <x v="4"/>
    <n v="290741845"/>
    <s v="Running Shoes"/>
    <n v="7403932229"/>
    <n v="1"/>
    <n v="504.13"/>
    <n v="554.54300000000001"/>
    <n v="50.412999999999997"/>
  </r>
  <r>
    <s v="gid://shopify/LineItem/2155617845326"/>
    <n v="3220"/>
    <s v="United States"/>
    <s v="Lara"/>
    <s v="Etoile"/>
    <x v="2"/>
    <n v="72355"/>
    <x v="19"/>
    <x v="0"/>
    <n v="3277"/>
    <x v="4430"/>
    <x v="4"/>
    <n v="290741845"/>
    <s v="Running Shoes"/>
    <n v="7403932421"/>
    <n v="1"/>
    <n v="625.13"/>
    <n v="687.64300000000003"/>
    <n v="62.512999999999998"/>
  </r>
  <r>
    <s v="gid://shopify/LineItem/2156032917582"/>
    <n v="3585"/>
    <s v="United States"/>
    <s v="Evered"/>
    <s v="Slocum"/>
    <x v="0"/>
    <n v="17507"/>
    <x v="269"/>
    <x v="0"/>
    <n v="1786"/>
    <x v="2828"/>
    <x v="4"/>
    <n v="290741845"/>
    <s v="Running Shoes"/>
    <n v="7403932549"/>
    <n v="1"/>
    <n v="509.53"/>
    <n v="560.48299999999995"/>
    <n v="50.953000000000003"/>
  </r>
  <r>
    <s v="gid://shopify/LineItem/2153388081230"/>
    <n v="1469"/>
    <s v="United States"/>
    <s v="Davide"/>
    <s v="Balmann"/>
    <x v="6"/>
    <n v="14551"/>
    <x v="9"/>
    <x v="0"/>
    <n v="1806"/>
    <x v="2961"/>
    <x v="4"/>
    <n v="290741845"/>
    <s v="Running Shoes"/>
    <n v="7403932549"/>
    <n v="1"/>
    <n v="504.13"/>
    <n v="554.54300000000001"/>
    <n v="50.412999999999997"/>
  </r>
  <r>
    <s v="gid://shopify/LineItem/2152394195022"/>
    <n v="822"/>
    <s v="United States"/>
    <s v="Neils"/>
    <s v="Seeney"/>
    <x v="0"/>
    <n v="53560"/>
    <x v="111"/>
    <x v="0"/>
    <n v="3535"/>
    <x v="4431"/>
    <x v="4"/>
    <n v="290741845"/>
    <s v="Running Shoes"/>
    <n v="24761753861"/>
    <n v="1"/>
    <n v="527.13"/>
    <n v="579.84299999999996"/>
    <n v="52.713000000000001"/>
  </r>
  <r>
    <s v="gid://shopify/LineItem/2151942029390"/>
    <n v="533"/>
    <s v="United States"/>
    <s v="Marian"/>
    <s v="Amdohr"/>
    <x v="35"/>
    <n v="77734"/>
    <x v="115"/>
    <x v="0"/>
    <n v="748"/>
    <x v="4432"/>
    <x v="4"/>
    <n v="290741845"/>
    <s v="Running Shoes"/>
    <n v="40425449989"/>
    <n v="1"/>
    <n v="509.53"/>
    <n v="560.48299999999995"/>
    <n v="50.953000000000003"/>
  </r>
  <r>
    <s v="gid://shopify/LineItem/2160434020430"/>
    <n v="6598"/>
    <s v="United States"/>
    <s v="Rufe"/>
    <s v="Alexandrescu"/>
    <x v="0"/>
    <n v="84276"/>
    <x v="190"/>
    <x v="0"/>
    <n v="5883"/>
    <x v="1710"/>
    <x v="4"/>
    <n v="290741845"/>
    <s v="Running Shoes"/>
    <n v="1540000000000"/>
    <n v="1"/>
    <n v="527.13"/>
    <n v="579.84299999999996"/>
    <n v="52.713000000000001"/>
  </r>
  <r>
    <s v="gid://shopify/LineItem/2160757014606"/>
    <n v="6897"/>
    <s v="United States"/>
    <s v="Burk"/>
    <s v="Lowdham"/>
    <x v="6"/>
    <n v="46646"/>
    <x v="246"/>
    <x v="0"/>
    <n v="6066"/>
    <x v="4433"/>
    <x v="4"/>
    <n v="290741845"/>
    <s v="Running Shoes"/>
    <n v="1540000000000"/>
    <n v="1"/>
    <n v="655.13"/>
    <n v="720.64300000000003"/>
    <n v="65.513000000000005"/>
  </r>
  <r>
    <s v="gid://shopify/LineItem/2153829564494"/>
    <n v="1889"/>
    <s v="United States"/>
    <s v="Janene"/>
    <s v="Arkle"/>
    <x v="6"/>
    <n v="64336"/>
    <x v="26"/>
    <x v="0"/>
    <n v="2234"/>
    <x v="2771"/>
    <x v="4"/>
    <n v="6479953669"/>
    <s v="Jackets"/>
    <n v="21459688453"/>
    <n v="1"/>
    <n v="541.53"/>
    <n v="595.68299999999999"/>
    <n v="54.152999999999999"/>
  </r>
  <r>
    <s v="gid://shopify/LineItem/2156177031246"/>
    <n v="3696"/>
    <s v="United States"/>
    <s v="Sher"/>
    <s v="Burberry"/>
    <x v="31"/>
    <n v="89598"/>
    <x v="144"/>
    <x v="0"/>
    <n v="3337"/>
    <x v="4434"/>
    <x v="4"/>
    <n v="2292904837"/>
    <s v="Running Shoes"/>
    <n v="6616227973"/>
    <n v="1"/>
    <n v="508.13"/>
    <n v="558.94299999999998"/>
    <n v="50.813000000000002"/>
  </r>
  <r>
    <s v="gid://shopify/LineItem/2157388005454"/>
    <n v="4682"/>
    <s v="United States"/>
    <s v="Kristian"/>
    <s v="Cruise"/>
    <x v="35"/>
    <n v="63206"/>
    <x v="115"/>
    <x v="0"/>
    <n v="6248"/>
    <x v="203"/>
    <x v="4"/>
    <n v="1515975621"/>
    <s v="Running Shoes"/>
    <n v="4655634949"/>
    <n v="1"/>
    <n v="517.53"/>
    <n v="569.28300000000002"/>
    <n v="51.753"/>
  </r>
  <r>
    <s v="gid://shopify/LineItem/2157566951502"/>
    <n v="4824"/>
    <s v="United States"/>
    <s v="Nancey"/>
    <s v="De Meyer"/>
    <x v="3"/>
    <n v="45064"/>
    <x v="438"/>
    <x v="0"/>
    <n v="2391"/>
    <x v="2984"/>
    <x v="4"/>
    <n v="1515975621"/>
    <s v="Running Shoes"/>
    <n v="4655635013"/>
    <n v="1"/>
    <n v="595.92999999999995"/>
    <n v="655.52300000000002"/>
    <n v="59.593000000000004"/>
  </r>
  <r>
    <s v="gid://shopify/LineItem/2151578370126"/>
    <n v="234"/>
    <s v="United States"/>
    <s v="Nikita"/>
    <s v="Gyorgy"/>
    <x v="17"/>
    <n v="79639"/>
    <x v="102"/>
    <x v="0"/>
    <n v="741"/>
    <x v="1018"/>
    <x v="4"/>
    <n v="1515975621"/>
    <s v="Running Shoes"/>
    <n v="4655635141"/>
    <n v="1"/>
    <n v="537.13"/>
    <n v="590.84299999999996"/>
    <n v="53.713000000000001"/>
  </r>
  <r>
    <s v="gid://shopify/LineItem/2155905908814"/>
    <n v="3477"/>
    <s v="United States"/>
    <s v="Morgan"/>
    <s v="Dring"/>
    <x v="3"/>
    <n v="96978"/>
    <x v="4"/>
    <x v="0"/>
    <n v="4180"/>
    <x v="1303"/>
    <x v="4"/>
    <n v="1515975621"/>
    <s v="Running Shoes"/>
    <n v="4655635141"/>
    <n v="1"/>
    <n v="728.73"/>
    <n v="801.60299999999995"/>
    <n v="72.873000000000005"/>
  </r>
  <r>
    <s v="gid://shopify/LineItem/2154910089294"/>
    <n v="2722"/>
    <s v="United States"/>
    <s v="Eda"/>
    <s v="Wallis"/>
    <x v="22"/>
    <n v="86158"/>
    <x v="170"/>
    <x v="0"/>
    <n v="5417"/>
    <x v="1683"/>
    <x v="4"/>
    <n v="1515975621"/>
    <s v="Running Shoes"/>
    <n v="4655635269"/>
    <n v="1"/>
    <n v="595.92999999999995"/>
    <n v="655.52300000000002"/>
    <n v="59.593000000000004"/>
  </r>
  <r>
    <s v="gid://shopify/LineItem/2153155625038"/>
    <n v="1271"/>
    <s v="United States"/>
    <s v="Myriam"/>
    <s v="Corfield"/>
    <x v="33"/>
    <n v="65709"/>
    <x v="238"/>
    <x v="0"/>
    <n v="622"/>
    <x v="1054"/>
    <x v="4"/>
    <n v="1515975621"/>
    <s v="Running Shoes"/>
    <n v="41659894021"/>
    <n v="1"/>
    <n v="501.53"/>
    <n v="551.68299999999999"/>
    <n v="50.152999999999999"/>
  </r>
  <r>
    <s v="gid://shopify/LineItem/2154538008654"/>
    <n v="2346"/>
    <s v="United States"/>
    <s v="Dore"/>
    <s v="Headingham"/>
    <x v="15"/>
    <n v="18473"/>
    <x v="48"/>
    <x v="0"/>
    <n v="3561"/>
    <x v="937"/>
    <x v="4"/>
    <n v="456942760"/>
    <s v="Running Shoes"/>
    <n v="1300504716"/>
    <n v="1"/>
    <n v="537.13"/>
    <n v="590.84299999999996"/>
    <n v="53.713000000000001"/>
  </r>
  <r>
    <s v="gid://shopify/LineItem/2158906703950"/>
    <n v="5579"/>
    <s v="United States"/>
    <s v="Revkah"/>
    <s v="Duignan"/>
    <x v="11"/>
    <n v="16082"/>
    <x v="18"/>
    <x v="0"/>
    <n v="6206"/>
    <x v="1098"/>
    <x v="4"/>
    <n v="456942760"/>
    <s v="Running Shoes"/>
    <n v="1300507600"/>
    <n v="1"/>
    <n v="587.92999999999995"/>
    <n v="646.72299999999996"/>
    <n v="58.792999999999999"/>
  </r>
  <r>
    <s v="gid://shopify/LineItem/2160294068302"/>
    <n v="6472"/>
    <s v="United States"/>
    <s v="Kaye"/>
    <s v="Elverstone"/>
    <x v="8"/>
    <n v="72670"/>
    <x v="157"/>
    <x v="0"/>
    <n v="2522"/>
    <x v="1137"/>
    <x v="4"/>
    <n v="456942760"/>
    <s v="Running Shoes"/>
    <n v="1300507604"/>
    <n v="1"/>
    <n v="811.13"/>
    <n v="892.24300000000005"/>
    <n v="81.113"/>
  </r>
  <r>
    <s v="gid://shopify/LineItem/2157012615246"/>
    <n v="4230"/>
    <s v="United States"/>
    <s v="Amandie"/>
    <s v="Greiswood"/>
    <x v="2"/>
    <n v="75505"/>
    <x v="16"/>
    <x v="0"/>
    <n v="5277"/>
    <x v="205"/>
    <x v="4"/>
    <n v="89844235"/>
    <s v="Running Shoes"/>
    <n v="1550000000000"/>
    <n v="1"/>
    <n v="493.53"/>
    <n v="542.88300000000004"/>
    <n v="49.353000000000002"/>
  </r>
  <r>
    <s v="gid://shopify/LineItem/2153501687886"/>
    <n v="1563"/>
    <s v="United States"/>
    <s v="Cy"/>
    <s v="Dunsmuir"/>
    <x v="11"/>
    <n v="2907"/>
    <x v="439"/>
    <x v="0"/>
    <n v="5721"/>
    <x v="1500"/>
    <x v="4"/>
    <n v="89844235"/>
    <s v="Running Shoes"/>
    <n v="1550000000000"/>
    <n v="1"/>
    <n v="507.13"/>
    <n v="557.84299999999996"/>
    <n v="50.713000000000001"/>
  </r>
  <r>
    <s v="gid://shopify/LineItem/2152471953486"/>
    <n v="871"/>
    <s v="United States"/>
    <s v="Selby"/>
    <s v="Tesyro"/>
    <x v="6"/>
    <n v="40208"/>
    <x v="38"/>
    <x v="0"/>
    <n v="4171"/>
    <x v="2468"/>
    <x v="4"/>
    <n v="89844235"/>
    <s v="Running Shoes"/>
    <n v="1550000000000"/>
    <n v="1"/>
    <n v="493.53"/>
    <n v="542.88300000000004"/>
    <n v="49.353000000000002"/>
  </r>
  <r>
    <s v="gid://shopify/LineItem/2161077911630"/>
    <n v="7134"/>
    <s v="United States"/>
    <s v="Asia"/>
    <s v="Kobiera"/>
    <x v="31"/>
    <n v="10637"/>
    <x v="144"/>
    <x v="0"/>
    <n v="4943"/>
    <x v="914"/>
    <x v="4"/>
    <n v="89844235"/>
    <s v="Running Shoes"/>
    <n v="1317522288"/>
    <n v="1"/>
    <n v="595.13"/>
    <n v="654.64300000000003"/>
    <n v="59.512999999999998"/>
  </r>
  <r>
    <s v="gid://shopify/LineItem/2153716252750"/>
    <n v="1783"/>
    <s v="United States"/>
    <s v="Pepi"/>
    <s v="Gasticke"/>
    <x v="32"/>
    <n v="1732"/>
    <x v="83"/>
    <x v="0"/>
    <n v="2978"/>
    <x v="4435"/>
    <x v="4"/>
    <n v="456942760"/>
    <s v="Running Shoes"/>
    <n v="12600000000000"/>
    <n v="1"/>
    <n v="635.13"/>
    <n v="698.64300000000003"/>
    <n v="63.512999999999998"/>
  </r>
  <r>
    <s v="gid://shopify/LineItem/2160584720462"/>
    <n v="6740"/>
    <s v="United States"/>
    <s v="Gianni"/>
    <s v="Pottberry"/>
    <x v="21"/>
    <n v="38792"/>
    <x v="64"/>
    <x v="0"/>
    <n v="2937"/>
    <x v="3890"/>
    <x v="4"/>
    <n v="456942760"/>
    <s v="Running Shoes"/>
    <n v="12600000000000"/>
    <n v="1"/>
    <n v="537.13"/>
    <n v="590.84299999999996"/>
    <n v="53.713000000000001"/>
  </r>
  <r>
    <s v="gid://shopify/LineItem/2152142536782"/>
    <n v="673"/>
    <s v="United States"/>
    <s v="Nell"/>
    <s v="Coonihan"/>
    <x v="27"/>
    <n v="44236"/>
    <x v="57"/>
    <x v="0"/>
    <n v="4627"/>
    <x v="4436"/>
    <x v="4"/>
    <n v="1587389957"/>
    <s v="Walking Shoes"/>
    <n v="4874999109"/>
    <n v="1"/>
    <n v="563.92999999999995"/>
    <n v="620.32299999999998"/>
    <n v="56.393000000000001"/>
  </r>
  <r>
    <s v="gid://shopify/LineItem/2157484474446"/>
    <n v="4762"/>
    <s v="United States"/>
    <s v="Lionel"/>
    <s v="Coombs"/>
    <x v="16"/>
    <n v="61817"/>
    <x v="34"/>
    <x v="0"/>
    <n v="4331"/>
    <x v="1330"/>
    <x v="4"/>
    <n v="5322497733"/>
    <s v="Walking Shoes"/>
    <n v="16561033477"/>
    <n v="1"/>
    <n v="501.53"/>
    <n v="551.68299999999999"/>
    <n v="50.152999999999999"/>
  </r>
  <r>
    <s v="gid://shopify/LineItem/2161081188430"/>
    <n v="7138"/>
    <s v="United States"/>
    <s v="Gibby"/>
    <s v="Barnet"/>
    <x v="11"/>
    <n v="82202"/>
    <x v="18"/>
    <x v="0"/>
    <n v="857"/>
    <x v="176"/>
    <x v="4"/>
    <n v="1515975621"/>
    <s v="Running Shoes"/>
    <n v="4655634949"/>
    <n v="1"/>
    <n v="504.13"/>
    <n v="554.54300000000001"/>
    <n v="50.412999999999997"/>
  </r>
  <r>
    <s v="gid://shopify/LineItem/2158811480142"/>
    <n v="5514"/>
    <s v="United States"/>
    <s v="Rodolfo"/>
    <s v="Comoletti"/>
    <x v="7"/>
    <n v="25164"/>
    <x v="316"/>
    <x v="0"/>
    <n v="4913"/>
    <x v="2806"/>
    <x v="0"/>
    <n v="1410000000000"/>
    <s v="Running Shoes"/>
    <n v="12500000000000"/>
    <n v="1"/>
    <n v="439.13"/>
    <n v="483.04300000000001"/>
    <n v="43.912999999999997"/>
  </r>
  <r>
    <s v="gid://shopify/LineItem/2159772008526"/>
    <n v="6161"/>
    <s v="United States"/>
    <s v="Corby"/>
    <s v="Brownstein"/>
    <x v="5"/>
    <n v="25854"/>
    <x v="227"/>
    <x v="0"/>
    <n v="5014"/>
    <x v="120"/>
    <x v="4"/>
    <n v="1380000000000"/>
    <s v="Boots"/>
    <n v="12400000000000"/>
    <n v="1"/>
    <n v="517.53"/>
    <n v="569.28300000000002"/>
    <n v="51.753"/>
  </r>
  <r>
    <s v="gid://shopify/LineItem/2158629716046"/>
    <n v="5423"/>
    <s v="United States"/>
    <s v="Thomasin"/>
    <s v="Stowell"/>
    <x v="0"/>
    <n v="32155"/>
    <x v="2"/>
    <x v="0"/>
    <n v="2825"/>
    <x v="218"/>
    <x v="4"/>
    <n v="1380000000000"/>
    <s v="Running Shoes"/>
    <n v="12400000000000"/>
    <n v="1"/>
    <n v="517.13"/>
    <n v="568.84299999999996"/>
    <n v="51.713000000000001"/>
  </r>
  <r>
    <s v="gid://shopify/LineItem/2152254439502"/>
    <n v="730"/>
    <s v="United States"/>
    <s v="Chrissie"/>
    <s v="Steven"/>
    <x v="1"/>
    <n v="28062"/>
    <x v="27"/>
    <x v="0"/>
    <n v="759"/>
    <x v="4196"/>
    <x v="4"/>
    <n v="1380000000000"/>
    <s v="Running Shoes"/>
    <n v="12400000000000"/>
    <n v="1"/>
    <n v="493.53"/>
    <n v="542.88300000000004"/>
    <n v="49.353000000000002"/>
  </r>
  <r>
    <s v="gid://shopify/LineItem/2154428694606"/>
    <n v="2213"/>
    <s v="United States"/>
    <s v="Marty"/>
    <s v="Blinco"/>
    <x v="0"/>
    <n v="68849"/>
    <x v="97"/>
    <x v="0"/>
    <n v="3546"/>
    <x v="4437"/>
    <x v="4"/>
    <n v="1380000000000"/>
    <s v="Running Shoes"/>
    <n v="12400000000000"/>
    <n v="1"/>
    <n v="504.13"/>
    <n v="554.54300000000001"/>
    <n v="50.412999999999997"/>
  </r>
  <r>
    <s v="gid://shopify/LineItem/2153656909902"/>
    <n v="1726"/>
    <s v="United States"/>
    <s v="Cortie"/>
    <s v="Bredbury"/>
    <x v="18"/>
    <n v="69277"/>
    <x v="39"/>
    <x v="0"/>
    <n v="5098"/>
    <x v="990"/>
    <x v="4"/>
    <n v="1380000000000"/>
    <s v="Running Shoes"/>
    <n v="12400000000000"/>
    <n v="1"/>
    <n v="615.13"/>
    <n v="676.64300000000003"/>
    <n v="61.512999999999998"/>
  </r>
  <r>
    <s v="gid://shopify/LineItem/2155736891470"/>
    <n v="3310"/>
    <s v="United States"/>
    <s v="Aldric"/>
    <s v="Antliff"/>
    <x v="8"/>
    <n v="29952"/>
    <x v="157"/>
    <x v="0"/>
    <n v="4006"/>
    <x v="3170"/>
    <x v="4"/>
    <n v="7861509637"/>
    <s v="Running Shoes"/>
    <n v="29518532997"/>
    <n v="1"/>
    <n v="509.53"/>
    <n v="560.48299999999995"/>
    <n v="50.953000000000003"/>
  </r>
  <r>
    <s v="gid://shopify/LineItem/2156463489102"/>
    <n v="3944"/>
    <s v="United States"/>
    <s v="Lian"/>
    <s v="Bettis"/>
    <x v="6"/>
    <n v="866"/>
    <x v="140"/>
    <x v="0"/>
    <n v="1912"/>
    <x v="4370"/>
    <x v="4"/>
    <n v="6442802245"/>
    <s v="Running Shoes"/>
    <n v="21306266629"/>
    <n v="1"/>
    <n v="517.13"/>
    <n v="568.84299999999996"/>
    <n v="51.713000000000001"/>
  </r>
  <r>
    <s v="gid://shopify/LineItem/2158028750926"/>
    <n v="5192"/>
    <s v="United States"/>
    <s v="Patin"/>
    <s v="Skyme"/>
    <x v="0"/>
    <n v="25666"/>
    <x v="165"/>
    <x v="0"/>
    <n v="4328"/>
    <x v="2608"/>
    <x v="4"/>
    <n v="6442802245"/>
    <s v="Running Shoes"/>
    <n v="21306266629"/>
    <n v="1"/>
    <n v="683.13"/>
    <n v="751.44299999999998"/>
    <n v="68.313000000000002"/>
  </r>
  <r>
    <s v="gid://shopify/LineItem/2153060663374"/>
    <n v="1177"/>
    <s v="United States"/>
    <s v="Dell"/>
    <s v="Coyle"/>
    <x v="28"/>
    <n v="1227"/>
    <x v="118"/>
    <x v="0"/>
    <n v="449"/>
    <x v="2640"/>
    <x v="4"/>
    <n v="6689477509"/>
    <s v="Running Shoes"/>
    <n v="22464293061"/>
    <n v="1"/>
    <n v="595.92999999999995"/>
    <n v="655.52300000000002"/>
    <n v="59.593000000000004"/>
  </r>
  <r>
    <s v="gid://shopify/LineItem/2153964437582"/>
    <n v="1968"/>
    <s v="United States"/>
    <s v="Arlene"/>
    <s v="Shillaber"/>
    <x v="25"/>
    <n v="41819"/>
    <x v="105"/>
    <x v="0"/>
    <n v="3889"/>
    <x v="4438"/>
    <x v="4"/>
    <n v="6689477509"/>
    <s v="Running Shoes"/>
    <n v="22464292101"/>
    <n v="1"/>
    <n v="595.92999999999995"/>
    <n v="655.52300000000002"/>
    <n v="59.593000000000004"/>
  </r>
  <r>
    <s v="gid://shopify/LineItem/2154564943950"/>
    <n v="2375"/>
    <s v="United States"/>
    <s v="Cale"/>
    <s v="Breache"/>
    <x v="0"/>
    <n v="79788"/>
    <x v="0"/>
    <x v="0"/>
    <n v="1573"/>
    <x v="4439"/>
    <x v="4"/>
    <n v="6689477509"/>
    <s v="Running Shoes"/>
    <n v="22464292101"/>
    <n v="1"/>
    <n v="512.63"/>
    <n v="563.89300000000003"/>
    <n v="51.262999999999998"/>
  </r>
  <r>
    <s v="gid://shopify/LineItem/2151481278542"/>
    <n v="131"/>
    <s v="United States"/>
    <s v="Nikolia"/>
    <s v="Bineham"/>
    <x v="27"/>
    <n v="20687"/>
    <x v="57"/>
    <x v="0"/>
    <n v="3398"/>
    <x v="4440"/>
    <x v="4"/>
    <n v="6689477509"/>
    <s v="Running Shoes"/>
    <n v="22464292229"/>
    <n v="1"/>
    <n v="517.53"/>
    <n v="569.28300000000002"/>
    <n v="51.753"/>
  </r>
  <r>
    <s v="gid://shopify/LineItem/2155044339790"/>
    <n v="2881"/>
    <s v="United States"/>
    <s v="Gallagher"/>
    <s v="Feldklein"/>
    <x v="22"/>
    <n v="93578"/>
    <x v="170"/>
    <x v="0"/>
    <n v="5201"/>
    <x v="2186"/>
    <x v="4"/>
    <n v="6689477509"/>
    <s v="Running Shoes"/>
    <n v="22464292229"/>
    <n v="1"/>
    <n v="517.53"/>
    <n v="569.28300000000002"/>
    <n v="51.753"/>
  </r>
  <r>
    <s v="gid://shopify/LineItem/2160502669390"/>
    <n v="6674"/>
    <s v="United States"/>
    <s v="Geoffry"/>
    <s v="Dunnet"/>
    <x v="14"/>
    <n v="48461"/>
    <x v="377"/>
    <x v="0"/>
    <n v="362"/>
    <x v="4441"/>
    <x v="4"/>
    <n v="7861509637"/>
    <s v="Running Shoes"/>
    <n v="29518532549"/>
    <n v="1"/>
    <n v="509.53"/>
    <n v="560.48299999999995"/>
    <n v="50.953000000000003"/>
  </r>
  <r>
    <s v="gid://shopify/LineItem/2152112357454"/>
    <n v="653"/>
    <s v="United States"/>
    <s v="Heda"/>
    <s v="Godbert"/>
    <x v="0"/>
    <n v="32379"/>
    <x v="51"/>
    <x v="0"/>
    <n v="3147"/>
    <x v="4282"/>
    <x v="4"/>
    <n v="7861509637"/>
    <s v="Running Shoes"/>
    <n v="29518532549"/>
    <n v="1"/>
    <n v="490.13"/>
    <n v="539.14300000000003"/>
    <n v="49.012999999999998"/>
  </r>
  <r>
    <s v="gid://shopify/LineItem/2156636700750"/>
    <n v="4068"/>
    <s v="United States"/>
    <s v="Mirna"/>
    <s v="Sellars"/>
    <x v="28"/>
    <n v="36449"/>
    <x v="118"/>
    <x v="0"/>
    <n v="5449"/>
    <x v="4179"/>
    <x v="4"/>
    <n v="6442802245"/>
    <s v="Running Shoes"/>
    <n v="21306267205"/>
    <n v="1"/>
    <n v="501.53"/>
    <n v="551.68299999999999"/>
    <n v="50.152999999999999"/>
  </r>
  <r>
    <s v="gid://shopify/LineItem/2156071026766"/>
    <n v="3617"/>
    <s v="United States"/>
    <s v="Nickola"/>
    <s v="Gethins"/>
    <x v="0"/>
    <n v="53309"/>
    <x v="51"/>
    <x v="0"/>
    <n v="4488"/>
    <x v="4442"/>
    <x v="4"/>
    <n v="6689477509"/>
    <s v="Running Shoes"/>
    <n v="22464292293"/>
    <n v="1"/>
    <n v="625.13"/>
    <n v="687.64300000000003"/>
    <n v="62.512999999999998"/>
  </r>
  <r>
    <s v="gid://shopify/LineItem/2160286793806"/>
    <n v="6463"/>
    <s v="United States"/>
    <s v="Carlos"/>
    <s v="MacDunleavy"/>
    <x v="14"/>
    <n v="66230"/>
    <x v="96"/>
    <x v="0"/>
    <n v="6203"/>
    <x v="422"/>
    <x v="4"/>
    <n v="6689477509"/>
    <s v="Running Shoes"/>
    <n v="22464292293"/>
    <n v="1"/>
    <n v="517.53"/>
    <n v="569.28300000000002"/>
    <n v="51.753"/>
  </r>
  <r>
    <s v="gid://shopify/LineItem/2160834379854"/>
    <n v="6954"/>
    <s v="United States"/>
    <s v="Birk"/>
    <s v="Woollons"/>
    <x v="27"/>
    <n v="93242"/>
    <x v="428"/>
    <x v="0"/>
    <n v="2961"/>
    <x v="3930"/>
    <x v="4"/>
    <n v="150000000000"/>
    <s v="Running Shoes"/>
    <n v="12500000000000"/>
    <n v="1"/>
    <n v="517.13"/>
    <n v="568.84299999999996"/>
    <n v="51.713000000000001"/>
  </r>
  <r>
    <s v="gid://shopify/LineItem/2152198275150"/>
    <n v="709"/>
    <s v="United States"/>
    <s v="Anstice"/>
    <s v="Gajewski"/>
    <x v="25"/>
    <n v="21459"/>
    <x v="105"/>
    <x v="0"/>
    <n v="2079"/>
    <x v="2454"/>
    <x v="4"/>
    <n v="7861509637"/>
    <s v="Running Shoes"/>
    <n v="29518532613"/>
    <n v="1"/>
    <n v="555.92999999999995"/>
    <n v="611.52300000000002"/>
    <n v="55.593000000000004"/>
  </r>
  <r>
    <s v="gid://shopify/LineItem/2160447914062"/>
    <n v="6615"/>
    <s v="United States"/>
    <s v="Cordy"/>
    <s v="Leer"/>
    <x v="26"/>
    <n v="87213"/>
    <x v="61"/>
    <x v="0"/>
    <n v="6005"/>
    <x v="4443"/>
    <x v="4"/>
    <n v="7861509637"/>
    <s v="Running Shoes"/>
    <n v="29518532613"/>
    <n v="1"/>
    <n v="571.92999999999995"/>
    <n v="629.12300000000005"/>
    <n v="57.192999999999998"/>
  </r>
  <r>
    <s v="gid://shopify/LineItem/2153447718990"/>
    <n v="1522"/>
    <s v="United States"/>
    <s v="Glad"/>
    <s v="Duggen"/>
    <x v="34"/>
    <n v="75643"/>
    <x v="253"/>
    <x v="0"/>
    <n v="4105"/>
    <x v="1989"/>
    <x v="4"/>
    <n v="6442802245"/>
    <s v="Running Shoes"/>
    <n v="21306267269"/>
    <n v="1"/>
    <n v="595.13"/>
    <n v="654.64300000000003"/>
    <n v="59.512999999999998"/>
  </r>
  <r>
    <s v="gid://shopify/LineItem/2158025474126"/>
    <n v="5191"/>
    <s v="United States"/>
    <s v="Krystyna"/>
    <s v="Allan"/>
    <x v="20"/>
    <n v="24162"/>
    <x v="168"/>
    <x v="0"/>
    <n v="1019"/>
    <x v="4444"/>
    <x v="4"/>
    <n v="6442802245"/>
    <s v="Running Shoes"/>
    <n v="21306267269"/>
    <n v="1"/>
    <n v="501.53"/>
    <n v="551.68299999999999"/>
    <n v="50.152999999999999"/>
  </r>
  <r>
    <s v="gid://shopify/LineItem/2152977891406"/>
    <n v="1099"/>
    <s v="United States"/>
    <s v="Pegeen"/>
    <s v="Petegre"/>
    <x v="16"/>
    <n v="1004"/>
    <x v="34"/>
    <x v="0"/>
    <n v="3463"/>
    <x v="2127"/>
    <x v="4"/>
    <n v="6442802245"/>
    <s v="Running Shoes"/>
    <n v="21306266757"/>
    <n v="1"/>
    <n v="571.92999999999995"/>
    <n v="629.12300000000005"/>
    <n v="57.192999999999998"/>
  </r>
  <r>
    <s v="gid://shopify/LineItem/2153753509966"/>
    <n v="1825"/>
    <s v="United States"/>
    <s v="Jeffy"/>
    <s v="Medhurst"/>
    <x v="2"/>
    <n v="52206"/>
    <x v="266"/>
    <x v="0"/>
    <n v="29"/>
    <x v="4445"/>
    <x v="4"/>
    <n v="6689477509"/>
    <s v="Running Shoes"/>
    <n v="31103044229"/>
    <n v="1"/>
    <n v="595.92999999999995"/>
    <n v="655.52300000000002"/>
    <n v="59.593000000000004"/>
  </r>
  <r>
    <s v="gid://shopify/LineItem/2155689836622"/>
    <n v="3264"/>
    <s v="United States"/>
    <s v="Henrieta"/>
    <s v="Stinson"/>
    <x v="23"/>
    <n v="71184"/>
    <x v="216"/>
    <x v="0"/>
    <n v="5218"/>
    <x v="3044"/>
    <x v="4"/>
    <n v="150000000000"/>
    <s v="Running Shoes"/>
    <n v="12500000000000"/>
    <n v="1"/>
    <n v="517.13"/>
    <n v="568.84299999999996"/>
    <n v="51.713000000000001"/>
  </r>
  <r>
    <s v="gid://shopify/LineItem/2160949002318"/>
    <n v="7029"/>
    <s v="United States"/>
    <s v="Joelynn"/>
    <s v="Ledekker"/>
    <x v="6"/>
    <n v="28780"/>
    <x v="240"/>
    <x v="0"/>
    <n v="5020"/>
    <x v="4371"/>
    <x v="4"/>
    <n v="7861509637"/>
    <s v="Running Shoes"/>
    <n v="29518533253"/>
    <n v="1"/>
    <n v="509.53"/>
    <n v="560.48299999999995"/>
    <n v="50.953000000000003"/>
  </r>
  <r>
    <s v="gid://shopify/LineItem/2151751712846"/>
    <n v="368"/>
    <s v="United States"/>
    <s v="Cherlyn"/>
    <s v="Kidstoun"/>
    <x v="39"/>
    <n v="92791"/>
    <x v="152"/>
    <x v="0"/>
    <n v="852"/>
    <x v="4446"/>
    <x v="4"/>
    <n v="6442802245"/>
    <s v="Running Shoes"/>
    <n v="21306266821"/>
    <n v="1"/>
    <n v="571.92999999999995"/>
    <n v="629.12300000000005"/>
    <n v="57.192999999999998"/>
  </r>
  <r>
    <s v="gid://shopify/LineItem/2153274343502"/>
    <n v="1391"/>
    <s v="United States"/>
    <s v="Glyn"/>
    <s v="Cutcliffe"/>
    <x v="8"/>
    <n v="41125"/>
    <x v="90"/>
    <x v="0"/>
    <n v="4791"/>
    <x v="574"/>
    <x v="4"/>
    <n v="7861509637"/>
    <s v="Running Shoes"/>
    <n v="29518532805"/>
    <n v="1"/>
    <n v="703.13"/>
    <n v="773.44299999999998"/>
    <n v="70.313000000000002"/>
  </r>
  <r>
    <s v="gid://shopify/LineItem/2156109693006"/>
    <n v="3643"/>
    <s v="United States"/>
    <s v="Isobel"/>
    <s v="Lenham"/>
    <x v="11"/>
    <n v="36737"/>
    <x v="99"/>
    <x v="0"/>
    <n v="3485"/>
    <x v="4447"/>
    <x v="4"/>
    <n v="7861509637"/>
    <s v="Running Shoes"/>
    <n v="29518532805"/>
    <n v="1"/>
    <n v="493.53"/>
    <n v="542.88300000000004"/>
    <n v="49.353000000000002"/>
  </r>
  <r>
    <s v="gid://shopify/LineItem/2155821727822"/>
    <n v="3396"/>
    <s v="United States"/>
    <s v="Garnette"/>
    <s v="Gommowe"/>
    <x v="6"/>
    <n v="92883"/>
    <x v="147"/>
    <x v="0"/>
    <n v="884"/>
    <x v="753"/>
    <x v="4"/>
    <n v="150000000000"/>
    <s v="Running Shoes"/>
    <n v="1470000000000"/>
    <n v="1"/>
    <n v="605.13"/>
    <n v="665.64300000000003"/>
    <n v="60.512999999999998"/>
  </r>
  <r>
    <s v="gid://shopify/LineItem/2156093734990"/>
    <n v="3631"/>
    <s v="United States"/>
    <s v="Gus"/>
    <s v="Scudamore"/>
    <x v="8"/>
    <n v="91765"/>
    <x v="90"/>
    <x v="0"/>
    <n v="1190"/>
    <x v="4384"/>
    <x v="4"/>
    <n v="6689477509"/>
    <s v="Running Shoes"/>
    <n v="1550000000000"/>
    <n v="1"/>
    <n v="517.53"/>
    <n v="569.28300000000002"/>
    <n v="51.753"/>
  </r>
  <r>
    <s v="gid://shopify/LineItem/2156482756686"/>
    <n v="3962"/>
    <s v="United States"/>
    <s v="Bevon"/>
    <s v="Athey"/>
    <x v="17"/>
    <n v="8826"/>
    <x v="102"/>
    <x v="0"/>
    <n v="3291"/>
    <x v="407"/>
    <x v="4"/>
    <n v="6442802245"/>
    <s v="Running Shoes"/>
    <n v="26355504965"/>
    <n v="1"/>
    <n v="712.73"/>
    <n v="784.00300000000004"/>
    <n v="71.272999999999996"/>
  </r>
  <r>
    <s v="gid://shopify/LineItem/2159197651022"/>
    <n v="5773"/>
    <s v="United States"/>
    <s v="Thatch"/>
    <s v="Janaszewski"/>
    <x v="31"/>
    <n v="63751"/>
    <x v="132"/>
    <x v="0"/>
    <n v="311"/>
    <x v="926"/>
    <x v="4"/>
    <n v="1516160069"/>
    <s v="Running Shoes"/>
    <n v="37909163333"/>
    <n v="1"/>
    <n v="493.53"/>
    <n v="542.88300000000004"/>
    <n v="49.353000000000002"/>
  </r>
  <r>
    <s v="gid://shopify/LineItem/2153202778190"/>
    <n v="1314"/>
    <s v="United States"/>
    <s v="Cherye"/>
    <s v="Pentony"/>
    <x v="22"/>
    <n v="75526"/>
    <x v="45"/>
    <x v="0"/>
    <n v="5025"/>
    <x v="4448"/>
    <x v="4"/>
    <n v="1380000000000"/>
    <s v="Running Shoes"/>
    <n v="12400000000000"/>
    <n v="1"/>
    <n v="563.63"/>
    <n v="619.99300000000005"/>
    <n v="56.363"/>
  </r>
  <r>
    <s v="gid://shopify/LineItem/2158499070030"/>
    <n v="5349"/>
    <s v="United States"/>
    <s v="Husein"/>
    <s v="Slide"/>
    <x v="13"/>
    <n v="48608"/>
    <x v="56"/>
    <x v="0"/>
    <n v="1364"/>
    <x v="4449"/>
    <x v="4"/>
    <n v="6964677957"/>
    <s v="Running Shoes"/>
    <n v="24039297221"/>
    <n v="1"/>
    <n v="509.53"/>
    <n v="560.48299999999995"/>
    <n v="50.953000000000003"/>
  </r>
  <r>
    <s v="gid://shopify/LineItem/2157024116814"/>
    <n v="4251"/>
    <s v="United States"/>
    <s v="Aubrette"/>
    <s v="Murkin"/>
    <x v="9"/>
    <n v="38547"/>
    <x v="15"/>
    <x v="0"/>
    <n v="1109"/>
    <x v="4450"/>
    <x v="4"/>
    <n v="1410000000000"/>
    <s v="Running Shoes"/>
    <n v="12500000000000"/>
    <n v="1"/>
    <n v="505.13"/>
    <n v="555.64300000000003"/>
    <n v="50.512999999999998"/>
  </r>
  <r>
    <s v="gid://shopify/LineItem/2157480050766"/>
    <n v="4757"/>
    <s v="United States"/>
    <s v="Eduino"/>
    <s v="Durnan"/>
    <x v="37"/>
    <n v="654"/>
    <x v="193"/>
    <x v="0"/>
    <n v="5273"/>
    <x v="2284"/>
    <x v="4"/>
    <n v="1410000000000"/>
    <s v="Running Shoes"/>
    <n v="12500000000000"/>
    <n v="1"/>
    <n v="509.53"/>
    <n v="560.48299999999995"/>
    <n v="50.953000000000003"/>
  </r>
  <r>
    <s v="gid://shopify/LineItem/2153396699214"/>
    <n v="1477"/>
    <s v="United States"/>
    <s v="Lynnelle"/>
    <s v="Frankel"/>
    <x v="6"/>
    <n v="65382"/>
    <x v="141"/>
    <x v="0"/>
    <n v="6331"/>
    <x v="4451"/>
    <x v="4"/>
    <n v="6137297157"/>
    <s v="Boots"/>
    <n v="19946493125"/>
    <n v="1"/>
    <n v="635.13"/>
    <n v="698.64300000000003"/>
    <n v="63.512999999999998"/>
  </r>
  <r>
    <s v="gid://shopify/LineItem/2160686956622"/>
    <n v="6823"/>
    <s v="United States"/>
    <s v="Roddie"/>
    <s v="Allsobrook"/>
    <x v="11"/>
    <n v="20322"/>
    <x v="99"/>
    <x v="0"/>
    <n v="5624"/>
    <x v="558"/>
    <x v="4"/>
    <n v="6137297221"/>
    <s v="Boots"/>
    <n v="19946493509"/>
    <n v="1"/>
    <n v="512.63"/>
    <n v="563.89300000000003"/>
    <n v="51.262999999999998"/>
  </r>
  <r>
    <s v="gid://shopify/LineItem/2159378661454"/>
    <n v="5898"/>
    <s v="United States"/>
    <s v="Jonis"/>
    <s v="Elvy"/>
    <x v="17"/>
    <n v="4418"/>
    <x v="186"/>
    <x v="0"/>
    <n v="3745"/>
    <x v="126"/>
    <x v="4"/>
    <n v="6137297157"/>
    <s v="Boots"/>
    <n v="19946493189"/>
    <n v="1"/>
    <n v="576.33000000000004"/>
    <n v="633.96299999999997"/>
    <n v="57.633000000000003"/>
  </r>
  <r>
    <s v="gid://shopify/LineItem/2159388229710"/>
    <n v="5903"/>
    <s v="United States"/>
    <s v="Monty"/>
    <s v="Eady"/>
    <x v="8"/>
    <n v="79591"/>
    <x v="90"/>
    <x v="0"/>
    <n v="5000"/>
    <x v="3745"/>
    <x v="4"/>
    <n v="6137297733"/>
    <s v="Boots"/>
    <n v="19946496389"/>
    <n v="1"/>
    <n v="488.63"/>
    <n v="537.49300000000005"/>
    <n v="48.863"/>
  </r>
  <r>
    <s v="gid://shopify/LineItem/2156760694862"/>
    <n v="4140"/>
    <s v="United States"/>
    <s v="Jolynn"/>
    <s v="Insall"/>
    <x v="36"/>
    <n v="7353"/>
    <x v="124"/>
    <x v="0"/>
    <n v="4843"/>
    <x v="4452"/>
    <x v="4"/>
    <n v="7861516101"/>
    <s v="Flip-Flops"/>
    <n v="29518554693"/>
    <n v="1"/>
    <n v="507.13"/>
    <n v="557.84299999999996"/>
    <n v="50.713000000000001"/>
  </r>
  <r>
    <s v="gid://shopify/LineItem/2157198573646"/>
    <n v="4487"/>
    <s v="United States"/>
    <s v="Cristian"/>
    <s v="Inker"/>
    <x v="31"/>
    <n v="95694"/>
    <x v="132"/>
    <x v="0"/>
    <n v="4304"/>
    <x v="898"/>
    <x v="4"/>
    <n v="8824572101"/>
    <s v="Flip-Flops"/>
    <n v="39734611717"/>
    <n v="1"/>
    <n v="493.53"/>
    <n v="542.88300000000004"/>
    <n v="49.353000000000002"/>
  </r>
  <r>
    <s v="gid://shopify/LineItem/2159469723726"/>
    <n v="5953"/>
    <s v="United States"/>
    <s v="Wolfie"/>
    <s v="Rebanks"/>
    <x v="6"/>
    <n v="34265"/>
    <x v="274"/>
    <x v="0"/>
    <n v="554"/>
    <x v="4453"/>
    <x v="4"/>
    <n v="8824572101"/>
    <s v="Flip-Flops"/>
    <n v="39734611717"/>
    <n v="1"/>
    <n v="493.53"/>
    <n v="542.88300000000004"/>
    <n v="49.353000000000002"/>
  </r>
  <r>
    <s v="gid://shopify/LineItem/2157113049166"/>
    <n v="4387"/>
    <s v="United States"/>
    <s v="Gisella"/>
    <s v="Beningfield"/>
    <x v="17"/>
    <n v="86694"/>
    <x v="145"/>
    <x v="0"/>
    <n v="6309"/>
    <x v="4454"/>
    <x v="4"/>
    <n v="1380000000000"/>
    <s v="Flip-Flops"/>
    <n v="12400000000000"/>
    <n v="1"/>
    <n v="490.13"/>
    <n v="539.14300000000003"/>
    <n v="49.012999999999998"/>
  </r>
  <r>
    <s v="gid://shopify/LineItem/2158789132366"/>
    <n v="5499"/>
    <s v="United States"/>
    <s v="Aristotle"/>
    <s v="Le Provest"/>
    <x v="22"/>
    <n v="25667"/>
    <x v="45"/>
    <x v="0"/>
    <n v="128"/>
    <x v="3796"/>
    <x v="4"/>
    <n v="9060037893"/>
    <s v="Flip-Flops"/>
    <n v="43174843013"/>
    <n v="1"/>
    <n v="490.13"/>
    <n v="539.14300000000003"/>
    <n v="49.012999999999998"/>
  </r>
  <r>
    <s v="gid://shopify/LineItem/2154524311630"/>
    <n v="2336"/>
    <s v="United States"/>
    <s v="Denys"/>
    <s v="Funnell"/>
    <x v="11"/>
    <n v="58536"/>
    <x v="63"/>
    <x v="0"/>
    <n v="4760"/>
    <x v="3233"/>
    <x v="4"/>
    <n v="1380000000000"/>
    <s v="Jackets"/>
    <n v="12400000000000"/>
    <n v="1"/>
    <n v="567.13"/>
    <n v="623.84299999999996"/>
    <n v="56.713000000000001"/>
  </r>
  <r>
    <s v="gid://shopify/LineItem/2156268159054"/>
    <n v="3781"/>
    <s v="United States"/>
    <s v="Flora"/>
    <s v="Stoeck"/>
    <x v="11"/>
    <n v="19941"/>
    <x v="131"/>
    <x v="0"/>
    <n v="3942"/>
    <x v="1617"/>
    <x v="4"/>
    <n v="1380000000000"/>
    <s v="Jackets"/>
    <n v="12400000000000"/>
    <n v="1"/>
    <n v="541.53"/>
    <n v="595.68299999999999"/>
    <n v="54.152999999999999"/>
  </r>
  <r>
    <s v="gid://shopify/LineItem/2158150680654"/>
    <n v="5259"/>
    <s v="United States"/>
    <s v="Linea"/>
    <s v="Ferreiro"/>
    <x v="0"/>
    <n v="57107"/>
    <x v="85"/>
    <x v="0"/>
    <n v="6230"/>
    <x v="757"/>
    <x v="4"/>
    <n v="1380000000000"/>
    <s v="Jackets"/>
    <n v="12400000000000"/>
    <n v="1"/>
    <n v="623.63"/>
    <n v="685.99300000000005"/>
    <n v="62.363"/>
  </r>
  <r>
    <s v="gid://shopify/LineItem/2159315812430"/>
    <n v="5848"/>
    <s v="United States"/>
    <s v="Rhodie"/>
    <s v="Gregersen"/>
    <x v="10"/>
    <n v="36292"/>
    <x v="71"/>
    <x v="0"/>
    <n v="197"/>
    <x v="4455"/>
    <x v="4"/>
    <n v="8495080517"/>
    <s v="Jackets"/>
    <n v="34935745989"/>
    <n v="1"/>
    <n v="617.13"/>
    <n v="678.84299999999996"/>
    <n v="61.713000000000001"/>
  </r>
  <r>
    <s v="gid://shopify/LineItem/2157054066766"/>
    <n v="4297"/>
    <s v="United States"/>
    <s v="Janeczka"/>
    <s v="Buyers"/>
    <x v="0"/>
    <n v="64922"/>
    <x v="188"/>
    <x v="0"/>
    <n v="5351"/>
    <x v="4456"/>
    <x v="4"/>
    <n v="150000000000"/>
    <s v="Jackets"/>
    <n v="1470000000000"/>
    <n v="1"/>
    <n v="597.13"/>
    <n v="656.84299999999996"/>
    <n v="59.713000000000001"/>
  </r>
  <r>
    <s v="gid://shopify/LineItem/2154739105870"/>
    <n v="2553"/>
    <s v="United States"/>
    <s v="Andie"/>
    <s v="Dowse"/>
    <x v="6"/>
    <n v="12430"/>
    <x v="342"/>
    <x v="0"/>
    <n v="1932"/>
    <x v="1046"/>
    <x v="4"/>
    <n v="150000000000"/>
    <s v="Jackets"/>
    <n v="1470000000000"/>
    <n v="1"/>
    <n v="784.73"/>
    <n v="863.20299999999997"/>
    <n v="78.472999999999999"/>
  </r>
  <r>
    <s v="gid://shopify/LineItem/2155667816526"/>
    <n v="3245"/>
    <s v="United States"/>
    <s v="Liva"/>
    <s v="Passy"/>
    <x v="4"/>
    <n v="54169"/>
    <x v="169"/>
    <x v="0"/>
    <n v="2011"/>
    <x v="4457"/>
    <x v="4"/>
    <n v="1410000000000"/>
    <s v="Jackets"/>
    <n v="12600000000000"/>
    <n v="1"/>
    <n v="557.53"/>
    <n v="613.28300000000002"/>
    <n v="55.753"/>
  </r>
  <r>
    <s v="gid://shopify/LineItem/2151564050510"/>
    <n v="225"/>
    <s v="United States"/>
    <s v="Iona"/>
    <s v="Tremblett"/>
    <x v="17"/>
    <n v="58153"/>
    <x v="374"/>
    <x v="0"/>
    <n v="1873"/>
    <x v="948"/>
    <x v="4"/>
    <n v="1410000000000"/>
    <s v="Jackets"/>
    <n v="12600000000000"/>
    <n v="1"/>
    <n v="557.53"/>
    <n v="613.28300000000002"/>
    <n v="55.753"/>
  </r>
  <r>
    <s v="gid://shopify/LineItem/2156049367118"/>
    <n v="3605"/>
    <s v="United States"/>
    <s v="Erika"/>
    <s v="MacRierie"/>
    <x v="0"/>
    <n v="24122"/>
    <x v="51"/>
    <x v="0"/>
    <n v="1041"/>
    <x v="3447"/>
    <x v="4"/>
    <n v="1410000000000"/>
    <s v="Jackets"/>
    <n v="12600000000000"/>
    <n v="1"/>
    <n v="542.73"/>
    <n v="597.00300000000004"/>
    <n v="54.273000000000003"/>
  </r>
  <r>
    <s v="gid://shopify/LineItem/2157836959822"/>
    <n v="5032"/>
    <s v="United States"/>
    <s v="Shurlock"/>
    <s v="Pryor"/>
    <x v="6"/>
    <n v="47709"/>
    <x v="140"/>
    <x v="0"/>
    <n v="4609"/>
    <x v="604"/>
    <x v="4"/>
    <n v="169000000000"/>
    <s v="Jackets"/>
    <n v="1570000000000"/>
    <n v="1"/>
    <n v="737.13"/>
    <n v="810.84299999999996"/>
    <n v="73.712999999999994"/>
  </r>
  <r>
    <s v="gid://shopify/LineItem/2156598591566"/>
    <n v="4047"/>
    <s v="United States"/>
    <s v="Tonnie"/>
    <s v="Patters"/>
    <x v="11"/>
    <n v="18569"/>
    <x v="54"/>
    <x v="0"/>
    <n v="1882"/>
    <x v="1678"/>
    <x v="4"/>
    <n v="7108348933"/>
    <s v="Running Shoes"/>
    <n v="25062907973"/>
    <n v="1"/>
    <n v="548.73"/>
    <n v="603.60299999999995"/>
    <n v="54.872999999999998"/>
  </r>
  <r>
    <s v="gid://shopify/LineItem/2155039457358"/>
    <n v="2875"/>
    <s v="United States"/>
    <s v="Fredia"/>
    <s v="Ponnsett"/>
    <x v="14"/>
    <n v="24699"/>
    <x v="28"/>
    <x v="0"/>
    <n v="703"/>
    <x v="1583"/>
    <x v="4"/>
    <n v="58312163333"/>
    <s v="Running Shoes"/>
    <n v="660000000000"/>
    <n v="1"/>
    <n v="494.63"/>
    <n v="544.09299999999996"/>
    <n v="49.463000000000001"/>
  </r>
  <r>
    <s v="gid://shopify/LineItem/2153043296334"/>
    <n v="1164"/>
    <s v="United States"/>
    <s v="Ashlee"/>
    <s v="Coite"/>
    <x v="5"/>
    <n v="2329"/>
    <x v="227"/>
    <x v="0"/>
    <n v="5561"/>
    <x v="4458"/>
    <x v="4"/>
    <n v="7108349573"/>
    <s v="Running Shoes"/>
    <n v="25062910725"/>
    <n v="1"/>
    <n v="478.33"/>
    <n v="526.16300000000001"/>
    <n v="47.832999999999998"/>
  </r>
  <r>
    <s v="gid://shopify/LineItem/2158177714254"/>
    <n v="5270"/>
    <s v="United States"/>
    <s v="Aleksandr"/>
    <s v="Pearmine"/>
    <x v="38"/>
    <n v="44591"/>
    <x v="130"/>
    <x v="0"/>
    <n v="2475"/>
    <x v="4459"/>
    <x v="4"/>
    <n v="1380000000000"/>
    <s v="Running Shoes"/>
    <n v="12400000000000"/>
    <n v="1"/>
    <n v="517.13"/>
    <n v="568.84299999999996"/>
    <n v="51.713000000000001"/>
  </r>
  <r>
    <s v="gid://shopify/LineItem/2153414918222"/>
    <n v="1498"/>
    <s v="United States"/>
    <s v="Cody"/>
    <s v="Eslemont"/>
    <x v="2"/>
    <n v="70372"/>
    <x v="266"/>
    <x v="0"/>
    <n v="4789"/>
    <x v="2589"/>
    <x v="4"/>
    <n v="9060037189"/>
    <s v="Running Shoes"/>
    <n v="43174833285"/>
    <n v="1"/>
    <n v="501.53"/>
    <n v="551.68299999999999"/>
    <n v="50.152999999999999"/>
  </r>
  <r>
    <s v="gid://shopify/LineItem/2151702134862"/>
    <n v="333"/>
    <s v="United States"/>
    <s v="Dalli"/>
    <s v="Diack"/>
    <x v="35"/>
    <n v="20230"/>
    <x v="115"/>
    <x v="0"/>
    <n v="5343"/>
    <x v="4460"/>
    <x v="4"/>
    <n v="1380000000000"/>
    <s v="Running Shoes"/>
    <n v="12400000000000"/>
    <n v="1"/>
    <n v="501.53"/>
    <n v="551.68299999999999"/>
    <n v="50.152999999999999"/>
  </r>
  <r>
    <s v="gid://shopify/LineItem/2152839413838"/>
    <n v="985"/>
    <s v="United States"/>
    <s v="Bellina"/>
    <s v="Disbury"/>
    <x v="15"/>
    <n v="45826"/>
    <x v="129"/>
    <x v="0"/>
    <n v="4233"/>
    <x v="4461"/>
    <x v="4"/>
    <n v="7405270789"/>
    <s v="Sandals"/>
    <n v="26812003845"/>
    <n v="1"/>
    <n v="487.13"/>
    <n v="535.84299999999996"/>
    <n v="48.713000000000001"/>
  </r>
  <r>
    <s v="gid://shopify/LineItem/2157320601678"/>
    <n v="4613"/>
    <s v="United States"/>
    <s v="Jesselyn"/>
    <s v="Foch"/>
    <x v="21"/>
    <n v="36490"/>
    <x v="114"/>
    <x v="0"/>
    <n v="2298"/>
    <x v="1085"/>
    <x v="4"/>
    <n v="150000000000"/>
    <s v="Sandals"/>
    <n v="1470000000000"/>
    <n v="1"/>
    <n v="485.53"/>
    <n v="534.08299999999997"/>
    <n v="48.552999999999997"/>
  </r>
  <r>
    <s v="gid://shopify/LineItem/2152045740110"/>
    <n v="601"/>
    <s v="United States"/>
    <s v="Julina"/>
    <s v="Mendenhall"/>
    <x v="29"/>
    <n v="54268"/>
    <x v="67"/>
    <x v="0"/>
    <n v="6004"/>
    <x v="2992"/>
    <x v="4"/>
    <n v="1390000000000"/>
    <s v="Running Shoes"/>
    <n v="12500000000000"/>
    <n v="1"/>
    <n v="517.53"/>
    <n v="569.28300000000002"/>
    <n v="51.753"/>
  </r>
  <r>
    <s v="gid://shopify/LineItem/2157860421710"/>
    <n v="5050"/>
    <s v="United States"/>
    <s v="Renata"/>
    <s v="Boutellier"/>
    <x v="30"/>
    <n v="86374"/>
    <x v="71"/>
    <x v="0"/>
    <n v="4923"/>
    <x v="1378"/>
    <x v="4"/>
    <n v="1380000000000"/>
    <s v="Running Shoes"/>
    <n v="12400000000000"/>
    <n v="1"/>
    <n v="490.13"/>
    <n v="539.14300000000003"/>
    <n v="49.012999999999998"/>
  </r>
  <r>
    <s v="gid://shopify/LineItem/2151532691534"/>
    <n v="186"/>
    <s v="United States"/>
    <s v="Allayne"/>
    <s v="Northage"/>
    <x v="15"/>
    <n v="9171"/>
    <x v="32"/>
    <x v="0"/>
    <n v="3566"/>
    <x v="3928"/>
    <x v="4"/>
    <n v="1390000000000"/>
    <s v="Running Shoes"/>
    <n v="12500000000000"/>
    <n v="1"/>
    <n v="537.13"/>
    <n v="590.84299999999996"/>
    <n v="53.713000000000001"/>
  </r>
  <r>
    <s v="gid://shopify/LineItem/2155010228302"/>
    <n v="2837"/>
    <s v="United States"/>
    <s v="Berri"/>
    <s v="Vivash"/>
    <x v="26"/>
    <n v="10859"/>
    <x v="242"/>
    <x v="0"/>
    <n v="258"/>
    <x v="1364"/>
    <x v="4"/>
    <n v="1410000000000"/>
    <s v="Running Shoes"/>
    <n v="12500000000000"/>
    <n v="1"/>
    <n v="512.63"/>
    <n v="563.89300000000003"/>
    <n v="51.262999999999998"/>
  </r>
  <r>
    <s v="gid://shopify/LineItem/2157948305486"/>
    <n v="5131"/>
    <s v="United States"/>
    <s v="Caye"/>
    <s v="Stratton"/>
    <x v="28"/>
    <n v="4957"/>
    <x v="59"/>
    <x v="0"/>
    <n v="1361"/>
    <x v="498"/>
    <x v="4"/>
    <n v="150000000000"/>
    <s v="Running Shoes"/>
    <n v="1470000000000"/>
    <n v="1"/>
    <n v="500.73"/>
    <n v="550.803"/>
    <n v="50.073"/>
  </r>
  <r>
    <s v="gid://shopify/LineItem/2152971337806"/>
    <n v="1092"/>
    <s v="United States"/>
    <s v="Adolf"/>
    <s v="Andretti"/>
    <x v="6"/>
    <n v="28870"/>
    <x v="123"/>
    <x v="0"/>
    <n v="199"/>
    <x v="1750"/>
    <x v="4"/>
    <n v="6964674693"/>
    <s v="Running Shoes"/>
    <n v="24039256773"/>
    <n v="1"/>
    <n v="493.53"/>
    <n v="542.88300000000004"/>
    <n v="49.353000000000002"/>
  </r>
  <r>
    <s v="gid://shopify/LineItem/2156406374478"/>
    <n v="3888"/>
    <s v="United States"/>
    <s v="Wat"/>
    <s v="Loving"/>
    <x v="2"/>
    <n v="32799"/>
    <x v="285"/>
    <x v="0"/>
    <n v="1151"/>
    <x v="1902"/>
    <x v="4"/>
    <n v="8624692613"/>
    <s v="Running Shoes"/>
    <n v="36980519109"/>
    <n v="1"/>
    <n v="497.63"/>
    <n v="547.39300000000003"/>
    <n v="49.762999999999998"/>
  </r>
  <r>
    <s v="gid://shopify/LineItem/2158874165326"/>
    <n v="5551"/>
    <s v="United States"/>
    <s v="Judy"/>
    <s v="Sills"/>
    <x v="0"/>
    <n v="30070"/>
    <x v="85"/>
    <x v="0"/>
    <n v="5531"/>
    <x v="4462"/>
    <x v="4"/>
    <n v="1380000000000"/>
    <s v="Running Shoes"/>
    <n v="12400000000000"/>
    <n v="1"/>
    <n v="493.53"/>
    <n v="542.88300000000004"/>
    <n v="49.353000000000002"/>
  </r>
  <r>
    <s v="gid://shopify/LineItem/2156262391886"/>
    <n v="3775"/>
    <s v="United States"/>
    <s v="Terese"/>
    <s v="Cuddehy"/>
    <x v="19"/>
    <n v="22807"/>
    <x v="40"/>
    <x v="0"/>
    <n v="2625"/>
    <x v="2160"/>
    <x v="4"/>
    <n v="1780000000000"/>
    <s v="Running Shoes"/>
    <n v="17600000000000"/>
    <n v="1"/>
    <n v="537.13"/>
    <n v="590.84299999999996"/>
    <n v="53.713000000000001"/>
  </r>
  <r>
    <s v="gid://shopify/LineItem/2157249429582"/>
    <n v="4548"/>
    <s v="United States"/>
    <s v="Donavon"/>
    <s v="McPeck"/>
    <x v="8"/>
    <n v="48812"/>
    <x v="90"/>
    <x v="0"/>
    <n v="348"/>
    <x v="3507"/>
    <x v="4"/>
    <n v="1780000000000"/>
    <s v="Running Shoes"/>
    <n v="17600000000000"/>
    <n v="1"/>
    <n v="619.92999999999995"/>
    <n v="681.923"/>
    <n v="61.993000000000002"/>
  </r>
  <r>
    <s v="gid://shopify/LineItem/2151460700238"/>
    <n v="110"/>
    <s v="United States"/>
    <s v="Cristen"/>
    <s v="Colafate"/>
    <x v="6"/>
    <n v="13711"/>
    <x v="297"/>
    <x v="0"/>
    <n v="4342"/>
    <x v="4463"/>
    <x v="4"/>
    <n v="6689477701"/>
    <s v="Running Shoes"/>
    <n v="22464296069"/>
    <n v="1"/>
    <n v="625.13"/>
    <n v="687.64300000000003"/>
    <n v="62.512999999999998"/>
  </r>
  <r>
    <s v="gid://shopify/LineItem/2157168328782"/>
    <n v="4459"/>
    <s v="United States"/>
    <s v="Emelita"/>
    <s v="Lalley"/>
    <x v="9"/>
    <n v="18699"/>
    <x v="15"/>
    <x v="0"/>
    <n v="2134"/>
    <x v="652"/>
    <x v="4"/>
    <n v="6689477701"/>
    <s v="Running Shoes"/>
    <n v="22464296069"/>
    <n v="1"/>
    <n v="537.13"/>
    <n v="590.84299999999996"/>
    <n v="53.713000000000001"/>
  </r>
  <r>
    <s v="gid://shopify/LineItem/2159522873422"/>
    <n v="5992"/>
    <s v="United States"/>
    <s v="Erl"/>
    <s v="Ketteridge"/>
    <x v="37"/>
    <n v="24271"/>
    <x v="193"/>
    <x v="0"/>
    <n v="1584"/>
    <x v="4464"/>
    <x v="4"/>
    <n v="1430000000000"/>
    <s v="Running Shoes"/>
    <n v="12600000000000"/>
    <n v="1"/>
    <n v="725.63"/>
    <n v="798.19299999999998"/>
    <n v="72.563000000000002"/>
  </r>
  <r>
    <s v="gid://shopify/LineItem/2157486243918"/>
    <n v="4763"/>
    <s v="United States"/>
    <s v="Conrado"/>
    <s v="Espinola"/>
    <x v="28"/>
    <n v="8128"/>
    <x v="118"/>
    <x v="0"/>
    <n v="1475"/>
    <x v="4465"/>
    <x v="4"/>
    <n v="1410000000000"/>
    <s v="Running Shoes"/>
    <n v="12500000000000"/>
    <n v="1"/>
    <n v="578.63"/>
    <n v="636.49300000000005"/>
    <n v="57.863"/>
  </r>
  <r>
    <s v="gid://shopify/LineItem/2155704975438"/>
    <n v="3276"/>
    <s v="United States"/>
    <s v="Ethyl"/>
    <s v="Dowbekin"/>
    <x v="16"/>
    <n v="95088"/>
    <x v="181"/>
    <x v="0"/>
    <n v="4744"/>
    <x v="2157"/>
    <x v="4"/>
    <n v="1430000000000"/>
    <s v="Running Shoes"/>
    <n v="12600000000000"/>
    <n v="1"/>
    <n v="595.92999999999995"/>
    <n v="655.52300000000002"/>
    <n v="59.593000000000004"/>
  </r>
  <r>
    <s v="gid://shopify/LineItem/2158491369550"/>
    <n v="5346"/>
    <s v="United States"/>
    <s v="Dom"/>
    <s v="Almeida"/>
    <x v="43"/>
    <n v="47182"/>
    <x v="270"/>
    <x v="0"/>
    <n v="1516"/>
    <x v="1333"/>
    <x v="4"/>
    <n v="1430000000000"/>
    <s v="Running Shoes"/>
    <n v="12600000000000"/>
    <n v="1"/>
    <n v="517.53"/>
    <n v="569.28300000000002"/>
    <n v="51.753"/>
  </r>
  <r>
    <s v="gid://shopify/LineItem/2151732543566"/>
    <n v="352"/>
    <s v="United States"/>
    <s v="Stewart"/>
    <s v="Jeary"/>
    <x v="21"/>
    <n v="33331"/>
    <x v="114"/>
    <x v="0"/>
    <n v="3678"/>
    <x v="4466"/>
    <x v="4"/>
    <n v="2340000000000"/>
    <s v="Running Shoes"/>
    <n v="21100000000000"/>
    <n v="1"/>
    <n v="537.13"/>
    <n v="590.84299999999996"/>
    <n v="53.713000000000001"/>
  </r>
  <r>
    <s v="gid://shopify/LineItem/2156674875470"/>
    <n v="4097"/>
    <s v="United States"/>
    <s v="Aldrich"/>
    <s v="Hizir"/>
    <x v="6"/>
    <n v="64622"/>
    <x v="81"/>
    <x v="0"/>
    <n v="873"/>
    <x v="1676"/>
    <x v="4"/>
    <n v="2340000000000"/>
    <s v="Running Shoes"/>
    <n v="21100000000000"/>
    <n v="1"/>
    <n v="517.53"/>
    <n v="569.28300000000002"/>
    <n v="51.753"/>
  </r>
  <r>
    <s v="gid://shopify/LineItem/2154385145934"/>
    <n v="2143"/>
    <s v="United States"/>
    <s v="Myrtie"/>
    <s v="Corbitt"/>
    <x v="0"/>
    <n v="9094"/>
    <x v="135"/>
    <x v="0"/>
    <n v="2667"/>
    <x v="3489"/>
    <x v="4"/>
    <n v="1380000000000"/>
    <s v="Running Shoes"/>
    <n v="12400000000000"/>
    <n v="1"/>
    <n v="509.53"/>
    <n v="560.48299999999995"/>
    <n v="50.953000000000003"/>
  </r>
  <r>
    <s v="gid://shopify/LineItem/2155702517838"/>
    <n v="3274"/>
    <s v="United States"/>
    <s v="Jeana"/>
    <s v="Robottom"/>
    <x v="21"/>
    <n v="88359"/>
    <x v="44"/>
    <x v="0"/>
    <n v="5577"/>
    <x v="4467"/>
    <x v="4"/>
    <n v="1380000000000"/>
    <s v="Running Shoes"/>
    <n v="12400000000000"/>
    <n v="1"/>
    <n v="509.53"/>
    <n v="560.48299999999995"/>
    <n v="50.953000000000003"/>
  </r>
  <r>
    <s v="gid://shopify/LineItem/2155220402254"/>
    <n v="3058"/>
    <s v="United States"/>
    <s v="Thorpe"/>
    <s v="Hasard"/>
    <x v="28"/>
    <n v="52991"/>
    <x v="118"/>
    <x v="0"/>
    <n v="2176"/>
    <x v="402"/>
    <x v="4"/>
    <n v="1380000000000"/>
    <s v="Running Shoes"/>
    <n v="12400000000000"/>
    <n v="1"/>
    <n v="586.13"/>
    <n v="644.74300000000005"/>
    <n v="58.613"/>
  </r>
  <r>
    <s v="gid://shopify/LineItem/2160825172046"/>
    <n v="6947"/>
    <s v="United States"/>
    <s v="Emeline"/>
    <s v="Pughsley"/>
    <x v="18"/>
    <n v="58118"/>
    <x v="451"/>
    <x v="0"/>
    <n v="1171"/>
    <x v="2740"/>
    <x v="4"/>
    <n v="1410000000000"/>
    <s v="Running Shoes"/>
    <n v="12500000000000"/>
    <n v="1"/>
    <n v="512.63"/>
    <n v="563.89300000000003"/>
    <n v="51.262999999999998"/>
  </r>
  <r>
    <s v="gid://shopify/LineItem/2154810179662"/>
    <n v="2639"/>
    <s v="United States"/>
    <s v="Nichols"/>
    <s v="Foxhall"/>
    <x v="0"/>
    <n v="19237"/>
    <x v="322"/>
    <x v="0"/>
    <n v="5428"/>
    <x v="220"/>
    <x v="4"/>
    <n v="1410000000000"/>
    <s v="Running Shoes"/>
    <n v="12500000000000"/>
    <n v="1"/>
    <n v="586.13"/>
    <n v="644.74300000000005"/>
    <n v="58.613"/>
  </r>
  <r>
    <s v="gid://shopify/LineItem/2155115118670"/>
    <n v="2957"/>
    <s v="United States"/>
    <s v="Aliza"/>
    <s v="Geaves"/>
    <x v="9"/>
    <n v="9903"/>
    <x v="15"/>
    <x v="0"/>
    <n v="3565"/>
    <x v="4468"/>
    <x v="4"/>
    <n v="1410000000000"/>
    <s v="Running Shoes"/>
    <n v="12500000000000"/>
    <n v="1"/>
    <n v="586.13"/>
    <n v="644.74300000000005"/>
    <n v="58.613"/>
  </r>
  <r>
    <s v="gid://shopify/LineItem/2157621805134"/>
    <n v="4868"/>
    <s v="United States"/>
    <s v="Pierrette"/>
    <s v="Marc"/>
    <x v="0"/>
    <n v="90916"/>
    <x v="2"/>
    <x v="0"/>
    <n v="1992"/>
    <x v="4469"/>
    <x v="4"/>
    <n v="1410000000000"/>
    <s v="Running Shoes"/>
    <n v="12500000000000"/>
    <n v="1"/>
    <n v="507.73"/>
    <n v="558.50300000000004"/>
    <n v="50.773000000000003"/>
  </r>
  <r>
    <s v="gid://shopify/LineItem/2161062150222"/>
    <n v="7120"/>
    <s v="United States"/>
    <s v="Elene"/>
    <s v="Exter"/>
    <x v="28"/>
    <n v="92747"/>
    <x v="118"/>
    <x v="0"/>
    <n v="602"/>
    <x v="3016"/>
    <x v="4"/>
    <n v="9058888645"/>
    <s v="Running Shoes"/>
    <n v="43149306885"/>
    <n v="1"/>
    <n v="517.13"/>
    <n v="568.84299999999996"/>
    <n v="51.713000000000001"/>
  </r>
  <r>
    <s v="gid://shopify/LineItem/2153285222478"/>
    <n v="1404"/>
    <s v="United States"/>
    <s v="Minda"/>
    <s v="Gelland"/>
    <x v="11"/>
    <n v="82409"/>
    <x v="198"/>
    <x v="0"/>
    <n v="5800"/>
    <x v="4470"/>
    <x v="4"/>
    <n v="1420000000000"/>
    <s v="Running Shoes"/>
    <n v="12600000000000"/>
    <n v="1"/>
    <n v="517.53"/>
    <n v="569.28300000000002"/>
    <n v="51.753"/>
  </r>
  <r>
    <s v="gid://shopify/LineItem/2157804159054"/>
    <n v="5006"/>
    <s v="United States"/>
    <s v="Meryl"/>
    <s v="Hessel"/>
    <x v="0"/>
    <n v="21496"/>
    <x v="97"/>
    <x v="0"/>
    <n v="349"/>
    <x v="57"/>
    <x v="4"/>
    <n v="1430000000000"/>
    <s v="Running Shoes"/>
    <n v="12600000000000"/>
    <n v="1"/>
    <n v="587.92999999999995"/>
    <n v="646.72299999999996"/>
    <n v="58.792999999999999"/>
  </r>
  <r>
    <s v="gid://shopify/LineItem/2155727814734"/>
    <n v="3299"/>
    <s v="United States"/>
    <s v="Howey"/>
    <s v="Antonietti"/>
    <x v="4"/>
    <n v="99985"/>
    <x v="169"/>
    <x v="0"/>
    <n v="6038"/>
    <x v="1477"/>
    <x v="4"/>
    <n v="9058887749"/>
    <s v="Running Shoes"/>
    <n v="43149295749"/>
    <n v="1"/>
    <n v="537.13"/>
    <n v="590.84299999999996"/>
    <n v="53.713000000000001"/>
  </r>
  <r>
    <s v="gid://shopify/LineItem/2160202317902"/>
    <n v="6329"/>
    <s v="United States"/>
    <s v="Rex"/>
    <s v="Tomowicz"/>
    <x v="0"/>
    <n v="76234"/>
    <x v="2"/>
    <x v="0"/>
    <n v="2446"/>
    <x v="1153"/>
    <x v="4"/>
    <n v="9058887749"/>
    <s v="Running Shoes"/>
    <n v="43149295749"/>
    <n v="1"/>
    <n v="517.53"/>
    <n v="569.28300000000002"/>
    <n v="51.753"/>
  </r>
  <r>
    <s v="gid://shopify/LineItem/2154803036238"/>
    <n v="2632"/>
    <s v="United States"/>
    <s v="Jefferson"/>
    <s v="Kuhndel"/>
    <x v="9"/>
    <n v="37103"/>
    <x v="15"/>
    <x v="0"/>
    <n v="1677"/>
    <x v="3236"/>
    <x v="4"/>
    <n v="2340000000000"/>
    <s v="Running Shoes"/>
    <n v="21100000000000"/>
    <n v="1"/>
    <n v="517.53"/>
    <n v="569.28300000000002"/>
    <n v="51.753"/>
  </r>
  <r>
    <s v="gid://shopify/LineItem/2152149680206"/>
    <n v="680"/>
    <s v="United States"/>
    <s v="Major"/>
    <s v="McRory"/>
    <x v="0"/>
    <n v="71648"/>
    <x v="2"/>
    <x v="0"/>
    <n v="724"/>
    <x v="249"/>
    <x v="4"/>
    <n v="2340000000000"/>
    <s v="Running Shoes"/>
    <n v="21100000000000"/>
    <n v="1"/>
    <n v="635.13"/>
    <n v="698.64300000000003"/>
    <n v="63.512999999999998"/>
  </r>
  <r>
    <s v="gid://shopify/LineItem/2158488191054"/>
    <n v="5344"/>
    <s v="United States"/>
    <s v="Priscilla"/>
    <s v="Tantrum"/>
    <x v="8"/>
    <n v="95590"/>
    <x v="90"/>
    <x v="0"/>
    <n v="5940"/>
    <x v="4471"/>
    <x v="4"/>
    <n v="1430000000000"/>
    <s v="Running Shoes"/>
    <n v="12600000000000"/>
    <n v="1"/>
    <n v="517.53"/>
    <n v="569.28300000000002"/>
    <n v="51.753"/>
  </r>
  <r>
    <s v="gid://shopify/LineItem/2153930883150"/>
    <n v="1947"/>
    <s v="United States"/>
    <s v="Mohandis"/>
    <s v="Vasilyev"/>
    <x v="34"/>
    <n v="40094"/>
    <x v="106"/>
    <x v="0"/>
    <n v="4763"/>
    <x v="4009"/>
    <x v="4"/>
    <n v="2340000000000"/>
    <s v="Running Shoes"/>
    <n v="21100000000000"/>
    <n v="1"/>
    <n v="517.53"/>
    <n v="569.28300000000002"/>
    <n v="51.753"/>
  </r>
  <r>
    <s v="gid://shopify/LineItem/2158018887758"/>
    <n v="5189"/>
    <s v="United States"/>
    <s v="Lanie"/>
    <s v="Forryan"/>
    <x v="27"/>
    <n v="6860"/>
    <x v="57"/>
    <x v="0"/>
    <n v="1048"/>
    <x v="4472"/>
    <x v="4"/>
    <n v="1380000000000"/>
    <s v="Running Shoes"/>
    <n v="12400000000000"/>
    <n v="1"/>
    <n v="497.63"/>
    <n v="547.39300000000003"/>
    <n v="49.762999999999998"/>
  </r>
  <r>
    <s v="gid://shopify/LineItem/2153382740046"/>
    <n v="1464"/>
    <s v="United States"/>
    <s v="Mordy"/>
    <s v="Valente"/>
    <x v="11"/>
    <n v="35738"/>
    <x v="18"/>
    <x v="0"/>
    <n v="1432"/>
    <x v="1917"/>
    <x v="4"/>
    <n v="1380000000000"/>
    <s v="Running Shoes"/>
    <n v="12400000000000"/>
    <n v="1"/>
    <n v="579.92999999999995"/>
    <n v="637.923"/>
    <n v="57.993000000000002"/>
  </r>
  <r>
    <s v="gid://shopify/LineItem/2156014239822"/>
    <n v="3569"/>
    <s v="United States"/>
    <s v="Rogerio"/>
    <s v="Rickard"/>
    <x v="3"/>
    <n v="66200"/>
    <x v="7"/>
    <x v="0"/>
    <n v="3761"/>
    <x v="4473"/>
    <x v="4"/>
    <n v="1380000000000"/>
    <s v="Running Shoes"/>
    <n v="12400000000000"/>
    <n v="1"/>
    <n v="509.53"/>
    <n v="560.48299999999995"/>
    <n v="50.953000000000003"/>
  </r>
  <r>
    <s v="gid://shopify/LineItem/2159316500558"/>
    <n v="5850"/>
    <s v="United States"/>
    <s v="Yves"/>
    <s v="Kollas"/>
    <x v="2"/>
    <n v="74814"/>
    <x v="396"/>
    <x v="0"/>
    <n v="2555"/>
    <x v="1716"/>
    <x v="4"/>
    <n v="9058891141"/>
    <s v="Running Shoes"/>
    <n v="43149345477"/>
    <n v="1"/>
    <n v="680.73"/>
    <n v="748.803"/>
    <n v="68.072999999999993"/>
  </r>
  <r>
    <s v="gid://shopify/LineItem/2152025096270"/>
    <n v="585"/>
    <s v="United States"/>
    <s v="Selene"/>
    <s v="Wallace"/>
    <x v="33"/>
    <n v="82964"/>
    <x v="119"/>
    <x v="0"/>
    <n v="4979"/>
    <x v="3564"/>
    <x v="4"/>
    <n v="1410000000000"/>
    <s v="Running Shoes"/>
    <n v="12500000000000"/>
    <n v="1"/>
    <n v="569.33000000000004"/>
    <n v="626.26300000000003"/>
    <n v="56.933"/>
  </r>
  <r>
    <s v="gid://shopify/LineItem/2151614152782"/>
    <n v="269"/>
    <s v="United States"/>
    <s v="Doro"/>
    <s v="Pittendreigh"/>
    <x v="3"/>
    <n v="76118"/>
    <x v="294"/>
    <x v="0"/>
    <n v="1980"/>
    <x v="4474"/>
    <x v="4"/>
    <n v="1410000000000"/>
    <s v="Running Shoes"/>
    <n v="12500000000000"/>
    <n v="1"/>
    <n v="517.53"/>
    <n v="569.28300000000002"/>
    <n v="51.753"/>
  </r>
  <r>
    <s v="gid://shopify/LineItem/2156991479886"/>
    <n v="4199"/>
    <s v="United States"/>
    <s v="Allyn"/>
    <s v="Weinberg"/>
    <x v="6"/>
    <n v="5868"/>
    <x v="342"/>
    <x v="0"/>
    <n v="1511"/>
    <x v="4152"/>
    <x v="4"/>
    <n v="1410000000000"/>
    <s v="Running Shoes"/>
    <n v="12500000000000"/>
    <n v="1"/>
    <n v="512.63"/>
    <n v="563.89300000000003"/>
    <n v="51.262999999999998"/>
  </r>
  <r>
    <s v="gid://shopify/LineItem/2156060115022"/>
    <n v="3612"/>
    <s v="United States"/>
    <s v="Annissa"/>
    <s v="Hadaway"/>
    <x v="4"/>
    <n v="4564"/>
    <x v="43"/>
    <x v="0"/>
    <n v="6405"/>
    <x v="4475"/>
    <x v="4"/>
    <n v="1380000000000"/>
    <s v="Running Shoes"/>
    <n v="12400000000000"/>
    <n v="1"/>
    <n v="509.53"/>
    <n v="560.48299999999995"/>
    <n v="50.953000000000003"/>
  </r>
  <r>
    <s v="gid://shopify/LineItem/2156980666446"/>
    <n v="4189"/>
    <s v="United States"/>
    <s v="Neall"/>
    <s v="Maskill"/>
    <x v="31"/>
    <n v="52964"/>
    <x v="74"/>
    <x v="0"/>
    <n v="1717"/>
    <x v="4476"/>
    <x v="4"/>
    <n v="1420000000000"/>
    <s v="Running Shoes"/>
    <n v="12600000000000"/>
    <n v="1"/>
    <n v="537.13"/>
    <n v="590.84299999999996"/>
    <n v="53.713000000000001"/>
  </r>
  <r>
    <s v="gid://shopify/LineItem/2153678078030"/>
    <n v="1741"/>
    <s v="United States"/>
    <s v="Vivien"/>
    <s v="Longhorne"/>
    <x v="6"/>
    <n v="78079"/>
    <x v="60"/>
    <x v="0"/>
    <n v="1838"/>
    <x v="869"/>
    <x v="4"/>
    <n v="1380000000000"/>
    <s v="Running Shoes"/>
    <n v="12400000000000"/>
    <n v="1"/>
    <n v="490.13"/>
    <n v="539.14300000000003"/>
    <n v="49.012999999999998"/>
  </r>
  <r>
    <s v="gid://shopify/LineItem/2157968097358"/>
    <n v="5147"/>
    <s v="United States"/>
    <s v="Court"/>
    <s v="Yakobovitz"/>
    <x v="41"/>
    <n v="89098"/>
    <x v="201"/>
    <x v="0"/>
    <n v="6199"/>
    <x v="1447"/>
    <x v="4"/>
    <n v="1410000000000"/>
    <s v="Running Shoes"/>
    <n v="12500000000000"/>
    <n v="1"/>
    <n v="500.73"/>
    <n v="550.803"/>
    <n v="50.073"/>
  </r>
  <r>
    <s v="gid://shopify/LineItem/2158958248014"/>
    <n v="5615"/>
    <s v="United States"/>
    <s v="Valery"/>
    <s v="Godlip"/>
    <x v="26"/>
    <n v="68272"/>
    <x v="55"/>
    <x v="0"/>
    <n v="1336"/>
    <x v="2326"/>
    <x v="4"/>
    <n v="9058888645"/>
    <s v="Running Shoes"/>
    <n v="43149305477"/>
    <n v="1"/>
    <n v="504.13"/>
    <n v="554.54300000000001"/>
    <n v="50.412999999999997"/>
  </r>
  <r>
    <s v="gid://shopify/LineItem/2151413121102"/>
    <n v="75"/>
    <s v="United States"/>
    <s v="Charmane"/>
    <s v="McPhilip"/>
    <x v="43"/>
    <n v="28039"/>
    <x v="270"/>
    <x v="0"/>
    <n v="1242"/>
    <x v="4477"/>
    <x v="4"/>
    <n v="1420000000000"/>
    <s v="Running Shoes"/>
    <n v="12600000000000"/>
    <n v="1"/>
    <n v="635.13"/>
    <n v="698.64300000000003"/>
    <n v="63.512999999999998"/>
  </r>
  <r>
    <s v="gid://shopify/LineItem/2157062717518"/>
    <n v="4311"/>
    <s v="United States"/>
    <s v="Aundrea"/>
    <s v="Rhydderch"/>
    <x v="14"/>
    <n v="50023"/>
    <x v="96"/>
    <x v="0"/>
    <n v="265"/>
    <x v="4478"/>
    <x v="4"/>
    <n v="1420000000000"/>
    <s v="Running Shoes"/>
    <n v="12600000000000"/>
    <n v="1"/>
    <n v="517.53"/>
    <n v="569.28300000000002"/>
    <n v="51.753"/>
  </r>
  <r>
    <s v="gid://shopify/LineItem/2152920121422"/>
    <n v="1041"/>
    <s v="United States"/>
    <s v="Belle"/>
    <s v="Hutley"/>
    <x v="0"/>
    <n v="14341"/>
    <x v="0"/>
    <x v="0"/>
    <n v="6321"/>
    <x v="2017"/>
    <x v="4"/>
    <n v="1780000000000"/>
    <s v="Running Shoes"/>
    <n v="17600000000000"/>
    <n v="1"/>
    <n v="517.53"/>
    <n v="569.28300000000002"/>
    <n v="51.753"/>
  </r>
  <r>
    <s v="gid://shopify/LineItem/2156332875854"/>
    <n v="3820"/>
    <s v="United States"/>
    <s v="Chaddie"/>
    <s v="Bilfoot"/>
    <x v="5"/>
    <n v="89820"/>
    <x v="227"/>
    <x v="0"/>
    <n v="4318"/>
    <x v="721"/>
    <x v="4"/>
    <n v="1380000000000"/>
    <s v="Running Shoes"/>
    <n v="12400000000000"/>
    <n v="1"/>
    <n v="512.63"/>
    <n v="563.89300000000003"/>
    <n v="51.262999999999998"/>
  </r>
  <r>
    <s v="gid://shopify/LineItem/2160867311694"/>
    <n v="6975"/>
    <s v="United States"/>
    <s v="Coraline"/>
    <s v="Aspy"/>
    <x v="33"/>
    <n v="68171"/>
    <x v="119"/>
    <x v="0"/>
    <n v="269"/>
    <x v="739"/>
    <x v="4"/>
    <n v="1430000000000"/>
    <s v="Running Shoes"/>
    <n v="12600000000000"/>
    <n v="1"/>
    <n v="595.92999999999995"/>
    <n v="655.52300000000002"/>
    <n v="59.593000000000004"/>
  </r>
  <r>
    <s v="gid://shopify/LineItem/2151639744590"/>
    <n v="292"/>
    <s v="United States"/>
    <s v="Helsa"/>
    <s v="Greatbach"/>
    <x v="6"/>
    <n v="72539"/>
    <x v="289"/>
    <x v="0"/>
    <n v="792"/>
    <x v="1116"/>
    <x v="4"/>
    <n v="9058891397"/>
    <s v="Running Shoes"/>
    <n v="43149346373"/>
    <n v="1"/>
    <n v="635.13"/>
    <n v="698.64300000000003"/>
    <n v="63.512999999999998"/>
  </r>
  <r>
    <s v="gid://shopify/LineItem/2151875444814"/>
    <n v="490"/>
    <s v="United States"/>
    <s v="Lesley"/>
    <s v="Chalk"/>
    <x v="6"/>
    <n v="3111"/>
    <x v="140"/>
    <x v="0"/>
    <n v="4023"/>
    <x v="2684"/>
    <x v="4"/>
    <n v="1410000000000"/>
    <s v="Running Shoes"/>
    <n v="12500000000000"/>
    <n v="1"/>
    <n v="512.63"/>
    <n v="563.89300000000003"/>
    <n v="51.262999999999998"/>
  </r>
  <r>
    <s v="gid://shopify/LineItem/2155343282254"/>
    <n v="3146"/>
    <s v="United States"/>
    <s v="Seward"/>
    <s v="Danilovitch"/>
    <x v="6"/>
    <n v="557"/>
    <x v="46"/>
    <x v="0"/>
    <n v="1253"/>
    <x v="4479"/>
    <x v="4"/>
    <n v="6689477957"/>
    <s v="Running Shoes"/>
    <n v="22464300165"/>
    <n v="1"/>
    <n v="509.53"/>
    <n v="560.48299999999995"/>
    <n v="50.953000000000003"/>
  </r>
  <r>
    <s v="gid://shopify/LineItem/2155998478414"/>
    <n v="3547"/>
    <s v="United States"/>
    <s v="Mareah"/>
    <s v="Randal"/>
    <x v="6"/>
    <n v="28222"/>
    <x v="140"/>
    <x v="0"/>
    <n v="2446"/>
    <x v="2841"/>
    <x v="4"/>
    <n v="6689477957"/>
    <s v="Running Shoes"/>
    <n v="22464300165"/>
    <n v="1"/>
    <n v="509.53"/>
    <n v="560.48299999999995"/>
    <n v="50.953000000000003"/>
  </r>
  <r>
    <s v="gid://shopify/LineItem/2156049236046"/>
    <n v="3603"/>
    <s v="United States"/>
    <s v="Ced"/>
    <s v="Boays"/>
    <x v="11"/>
    <n v="69459"/>
    <x v="337"/>
    <x v="0"/>
    <n v="207"/>
    <x v="3447"/>
    <x v="4"/>
    <n v="6442802437"/>
    <s v="Running Shoes"/>
    <n v="21306268485"/>
    <n v="1"/>
    <n v="517.53"/>
    <n v="569.28300000000002"/>
    <n v="51.753"/>
  </r>
  <r>
    <s v="gid://shopify/LineItem/2157308641358"/>
    <n v="4600"/>
    <s v="United States"/>
    <s v="Rosalynd"/>
    <s v="Elphey"/>
    <x v="13"/>
    <n v="41557"/>
    <x v="23"/>
    <x v="0"/>
    <n v="1311"/>
    <x v="3049"/>
    <x v="4"/>
    <n v="150000000000"/>
    <s v="Running Shoes"/>
    <n v="1470000000000"/>
    <n v="1"/>
    <n v="587.92999999999995"/>
    <n v="646.72299999999996"/>
    <n v="58.792999999999999"/>
  </r>
  <r>
    <s v="gid://shopify/LineItem/2154743660622"/>
    <n v="2558"/>
    <s v="United States"/>
    <s v="Gillian"/>
    <s v="Fawkes"/>
    <x v="6"/>
    <n v="36462"/>
    <x v="140"/>
    <x v="0"/>
    <n v="4872"/>
    <x v="2477"/>
    <x v="4"/>
    <n v="1410000000000"/>
    <s v="Running Shoes"/>
    <n v="12500000000000"/>
    <n v="1"/>
    <n v="517.53"/>
    <n v="569.28300000000002"/>
    <n v="51.753"/>
  </r>
  <r>
    <s v="gid://shopify/LineItem/2152144928846"/>
    <n v="674"/>
    <s v="United States"/>
    <s v="Thomasine"/>
    <s v="Dodworth"/>
    <x v="6"/>
    <n v="24016"/>
    <x v="174"/>
    <x v="0"/>
    <n v="5444"/>
    <x v="2626"/>
    <x v="4"/>
    <n v="1410000000000"/>
    <s v="Running Shoes"/>
    <n v="12500000000000"/>
    <n v="1"/>
    <n v="517.13"/>
    <n v="568.84299999999996"/>
    <n v="51.713000000000001"/>
  </r>
  <r>
    <s v="gid://shopify/LineItem/2160242982990"/>
    <n v="6385"/>
    <s v="United States"/>
    <s v="Opaline"/>
    <s v="Oldacre"/>
    <x v="6"/>
    <n v="41799"/>
    <x v="81"/>
    <x v="0"/>
    <n v="4022"/>
    <x v="2414"/>
    <x v="4"/>
    <n v="1410000000000"/>
    <s v="Running Shoes"/>
    <n v="12500000000000"/>
    <n v="1"/>
    <n v="485.53"/>
    <n v="534.08299999999997"/>
    <n v="48.552999999999997"/>
  </r>
  <r>
    <s v="gid://shopify/LineItem/2151775928398"/>
    <n v="400"/>
    <s v="United States"/>
    <s v="Nannie"/>
    <s v="Duffitt"/>
    <x v="9"/>
    <n v="33689"/>
    <x v="15"/>
    <x v="0"/>
    <n v="4405"/>
    <x v="900"/>
    <x v="4"/>
    <n v="1390000000000"/>
    <s v="Running Shoes"/>
    <n v="12500000000000"/>
    <n v="1"/>
    <n v="537.13"/>
    <n v="590.84299999999996"/>
    <n v="53.713000000000001"/>
  </r>
  <r>
    <s v="gid://shopify/LineItem/2160311435342"/>
    <n v="6482"/>
    <s v="United States"/>
    <s v="Gabe"/>
    <s v="Cholton"/>
    <x v="0"/>
    <n v="10851"/>
    <x v="2"/>
    <x v="0"/>
    <n v="4870"/>
    <x v="258"/>
    <x v="4"/>
    <n v="1390000000000"/>
    <s v="Running Shoes"/>
    <n v="12500000000000"/>
    <n v="1"/>
    <n v="537.13"/>
    <n v="590.84299999999996"/>
    <n v="53.713000000000001"/>
  </r>
  <r>
    <s v="gid://shopify/LineItem/2159698575438"/>
    <n v="6112"/>
    <s v="United States"/>
    <s v="Giacobo"/>
    <s v="Tremellier"/>
    <x v="6"/>
    <n v="43582"/>
    <x v="66"/>
    <x v="0"/>
    <n v="180"/>
    <x v="4480"/>
    <x v="4"/>
    <n v="2340000000000"/>
    <s v="Running Shoes"/>
    <n v="21100000000000"/>
    <n v="1"/>
    <n v="537.13"/>
    <n v="590.84299999999996"/>
    <n v="53.713000000000001"/>
  </r>
  <r>
    <s v="gid://shopify/LineItem/2151381794894"/>
    <n v="55"/>
    <s v="United States"/>
    <s v="Phoebe"/>
    <s v="Sleep"/>
    <x v="2"/>
    <n v="88936"/>
    <x v="19"/>
    <x v="0"/>
    <n v="4902"/>
    <x v="4481"/>
    <x v="4"/>
    <n v="1380000000000"/>
    <s v="Running Shoes"/>
    <n v="12400000000000"/>
    <n v="1"/>
    <n v="493.53"/>
    <n v="542.88300000000004"/>
    <n v="49.353000000000002"/>
  </r>
  <r>
    <s v="gid://shopify/LineItem/2152032272462"/>
    <n v="591"/>
    <s v="United States"/>
    <s v="Lesley"/>
    <s v="Di Iorio"/>
    <x v="2"/>
    <n v="76332"/>
    <x v="16"/>
    <x v="0"/>
    <n v="4063"/>
    <x v="3157"/>
    <x v="4"/>
    <n v="1380000000000"/>
    <s v="Running Shoes"/>
    <n v="12400000000000"/>
    <n v="1"/>
    <n v="517.13"/>
    <n v="568.84299999999996"/>
    <n v="51.713000000000001"/>
  </r>
  <r>
    <s v="gid://shopify/LineItem/2151612940366"/>
    <n v="268"/>
    <s v="United States"/>
    <s v="Rahal"/>
    <s v="Jouhandeau"/>
    <x v="2"/>
    <n v="73722"/>
    <x v="414"/>
    <x v="0"/>
    <n v="2576"/>
    <x v="2366"/>
    <x v="4"/>
    <n v="1380000000000"/>
    <s v="Running Shoes"/>
    <n v="12400000000000"/>
    <n v="1"/>
    <n v="571.13"/>
    <n v="628.24300000000005"/>
    <n v="57.113"/>
  </r>
  <r>
    <s v="gid://shopify/LineItem/2157402292302"/>
    <n v="4696"/>
    <s v="United States"/>
    <s v="Adriena"/>
    <s v="Dummigan"/>
    <x v="0"/>
    <n v="8797"/>
    <x v="0"/>
    <x v="0"/>
    <n v="6278"/>
    <x v="3842"/>
    <x v="4"/>
    <n v="1410000000000"/>
    <s v="Running Shoes"/>
    <n v="12500000000000"/>
    <n v="1"/>
    <n v="571.92999999999995"/>
    <n v="629.12300000000005"/>
    <n v="57.192999999999998"/>
  </r>
  <r>
    <s v="gid://shopify/LineItem/2151915389006"/>
    <n v="517"/>
    <s v="United States"/>
    <s v="Vale"/>
    <s v="Cushion"/>
    <x v="36"/>
    <n v="33745"/>
    <x v="124"/>
    <x v="0"/>
    <n v="2324"/>
    <x v="4482"/>
    <x v="4"/>
    <n v="1410000000000"/>
    <s v="Running Shoes"/>
    <n v="12500000000000"/>
    <n v="1"/>
    <n v="517.53"/>
    <n v="569.28300000000002"/>
    <n v="51.753"/>
  </r>
  <r>
    <s v="gid://shopify/LineItem/2157265092686"/>
    <n v="4557"/>
    <s v="United States"/>
    <s v="Dillon"/>
    <s v="Rivaland"/>
    <x v="9"/>
    <n v="51174"/>
    <x v="15"/>
    <x v="0"/>
    <n v="4215"/>
    <x v="2413"/>
    <x v="4"/>
    <n v="1410000000000"/>
    <s v="Running Shoes"/>
    <n v="12500000000000"/>
    <n v="1"/>
    <n v="527.13"/>
    <n v="579.84299999999996"/>
    <n v="52.713000000000001"/>
  </r>
  <r>
    <s v="gid://shopify/LineItem/2153060794446"/>
    <n v="1178"/>
    <s v="United States"/>
    <s v="Calla"/>
    <s v="Banasiak"/>
    <x v="6"/>
    <n v="76729"/>
    <x v="274"/>
    <x v="0"/>
    <n v="5685"/>
    <x v="675"/>
    <x v="4"/>
    <n v="1380000000000"/>
    <s v="Running Shoes"/>
    <n v="12400000000000"/>
    <n v="1"/>
    <n v="517.53"/>
    <n v="569.28300000000002"/>
    <n v="51.753"/>
  </r>
  <r>
    <s v="gid://shopify/LineItem/2157543227470"/>
    <n v="4807"/>
    <s v="United States"/>
    <s v="Catherine"/>
    <s v="Burbury"/>
    <x v="26"/>
    <n v="68484"/>
    <x v="187"/>
    <x v="0"/>
    <n v="2828"/>
    <x v="2010"/>
    <x v="4"/>
    <n v="1380000000000"/>
    <s v="Running Shoes"/>
    <n v="12400000000000"/>
    <n v="1"/>
    <n v="522.13"/>
    <n v="574.34299999999996"/>
    <n v="52.213000000000001"/>
  </r>
  <r>
    <s v="gid://shopify/LineItem/2154712596558"/>
    <n v="2516"/>
    <s v="United States"/>
    <s v="Robin"/>
    <s v="Doxey"/>
    <x v="26"/>
    <n v="27709"/>
    <x v="138"/>
    <x v="0"/>
    <n v="1919"/>
    <x v="1101"/>
    <x v="4"/>
    <n v="1380000000000"/>
    <s v="Running Shoes"/>
    <n v="12400000000000"/>
    <n v="1"/>
    <n v="490.13"/>
    <n v="539.14300000000003"/>
    <n v="49.012999999999998"/>
  </r>
  <r>
    <s v="gid://shopify/LineItem/2161389830222"/>
    <n v="7359"/>
    <s v="United States"/>
    <s v="Pen"/>
    <s v="Winstone"/>
    <x v="6"/>
    <n v="86758"/>
    <x v="60"/>
    <x v="0"/>
    <n v="1599"/>
    <x v="4483"/>
    <x v="4"/>
    <n v="6870668613"/>
    <s v="Running Shoes"/>
    <n v="23268252101"/>
    <n v="1"/>
    <n v="493.53"/>
    <n v="542.88300000000004"/>
    <n v="49.353000000000002"/>
  </r>
  <r>
    <s v="gid://shopify/LineItem/2153658548302"/>
    <n v="1728"/>
    <s v="United States"/>
    <s v="Dwayne"/>
    <s v="Shilladay"/>
    <x v="2"/>
    <n v="85062"/>
    <x v="31"/>
    <x v="0"/>
    <n v="5256"/>
    <x v="4005"/>
    <x v="4"/>
    <n v="150000000000"/>
    <s v="Running Shoes"/>
    <n v="1470000000000"/>
    <n v="1"/>
    <n v="517.13"/>
    <n v="568.84299999999996"/>
    <n v="51.713000000000001"/>
  </r>
  <r>
    <s v="gid://shopify/LineItem/2158765899854"/>
    <n v="5487"/>
    <s v="United States"/>
    <s v="Brien"/>
    <s v="Denisot"/>
    <x v="3"/>
    <n v="13356"/>
    <x v="7"/>
    <x v="0"/>
    <n v="4638"/>
    <x v="4109"/>
    <x v="4"/>
    <n v="150000000000"/>
    <s v="Running Shoes"/>
    <n v="1470000000000"/>
    <n v="1"/>
    <n v="555.92999999999995"/>
    <n v="611.52300000000002"/>
    <n v="55.593000000000004"/>
  </r>
  <r>
    <s v="gid://shopify/LineItem/2151487340622"/>
    <n v="134"/>
    <s v="United States"/>
    <s v="Brendis"/>
    <s v="Blaszczynski"/>
    <x v="19"/>
    <n v="25545"/>
    <x v="40"/>
    <x v="0"/>
    <n v="5913"/>
    <x v="4484"/>
    <x v="4"/>
    <n v="1410000000000"/>
    <s v="Running Shoes"/>
    <n v="12500000000000"/>
    <n v="1"/>
    <n v="512.63"/>
    <n v="563.89300000000003"/>
    <n v="51.262999999999998"/>
  </r>
  <r>
    <s v="gid://shopify/LineItem/2157349568590"/>
    <n v="4646"/>
    <s v="United States"/>
    <s v="Ingaberg"/>
    <s v="Ferie"/>
    <x v="6"/>
    <n v="34952"/>
    <x v="140"/>
    <x v="0"/>
    <n v="4809"/>
    <x v="2717"/>
    <x v="4"/>
    <n v="1410000000000"/>
    <s v="Running Shoes"/>
    <n v="12500000000000"/>
    <n v="1"/>
    <n v="497.63"/>
    <n v="547.39300000000003"/>
    <n v="49.762999999999998"/>
  </r>
  <r>
    <s v="gid://shopify/LineItem/2160630956110"/>
    <n v="6780"/>
    <s v="United States"/>
    <s v="Krishna"/>
    <s v="Pardue"/>
    <x v="18"/>
    <n v="77470"/>
    <x v="446"/>
    <x v="0"/>
    <n v="4366"/>
    <x v="500"/>
    <x v="4"/>
    <n v="150000000000"/>
    <s v="Running Shoes"/>
    <n v="1470000000000"/>
    <n v="1"/>
    <n v="497.13"/>
    <n v="546.84299999999996"/>
    <n v="49.713000000000001"/>
  </r>
  <r>
    <s v="gid://shopify/LineItem/2151450771534"/>
    <n v="105"/>
    <s v="United States"/>
    <s v="Chrysler"/>
    <s v="Rubinsohn"/>
    <x v="7"/>
    <n v="77173"/>
    <x v="12"/>
    <x v="0"/>
    <n v="4758"/>
    <x v="4485"/>
    <x v="4"/>
    <n v="1410000000000"/>
    <s v="Running Shoes"/>
    <n v="12500000000000"/>
    <n v="1"/>
    <n v="537.13"/>
    <n v="590.84299999999996"/>
    <n v="53.713000000000001"/>
  </r>
  <r>
    <s v="gid://shopify/LineItem/2155876974670"/>
    <n v="3444"/>
    <s v="United States"/>
    <s v="Den"/>
    <s v="Wardhaugh"/>
    <x v="25"/>
    <n v="2739"/>
    <x v="105"/>
    <x v="0"/>
    <n v="3615"/>
    <x v="4486"/>
    <x v="4"/>
    <n v="1410000000000"/>
    <s v="Running Shoes"/>
    <n v="12500000000000"/>
    <n v="1"/>
    <n v="512.63"/>
    <n v="563.89300000000003"/>
    <n v="51.262999999999998"/>
  </r>
  <r>
    <s v="gid://shopify/LineItem/2156660195406"/>
    <n v="4086"/>
    <s v="United States"/>
    <s v="Latia"/>
    <s v="Broad"/>
    <x v="0"/>
    <n v="41753"/>
    <x v="0"/>
    <x v="0"/>
    <n v="1049"/>
    <x v="4355"/>
    <x v="4"/>
    <n v="6689477957"/>
    <s v="Running Shoes"/>
    <n v="22464298565"/>
    <n v="1"/>
    <n v="512.63"/>
    <n v="563.89300000000003"/>
    <n v="51.262999999999998"/>
  </r>
  <r>
    <s v="gid://shopify/LineItem/2156179685454"/>
    <n v="3701"/>
    <s v="United States"/>
    <s v="Tessi"/>
    <s v="Heckle"/>
    <x v="11"/>
    <n v="49346"/>
    <x v="18"/>
    <x v="0"/>
    <n v="35"/>
    <x v="3538"/>
    <x v="4"/>
    <n v="6689477957"/>
    <s v="Running Shoes"/>
    <n v="22464298565"/>
    <n v="1"/>
    <n v="509.53"/>
    <n v="560.48299999999995"/>
    <n v="50.953000000000003"/>
  </r>
  <r>
    <s v="gid://shopify/LineItem/2160187801678"/>
    <n v="6310"/>
    <s v="United States"/>
    <s v="Esteban"/>
    <s v="Lippett"/>
    <x v="0"/>
    <n v="78659"/>
    <x v="190"/>
    <x v="0"/>
    <n v="5780"/>
    <x v="3660"/>
    <x v="4"/>
    <n v="6442802437"/>
    <s v="Running Shoes"/>
    <n v="21306267973"/>
    <n v="1"/>
    <n v="537.13"/>
    <n v="590.84299999999996"/>
    <n v="53.713000000000001"/>
  </r>
  <r>
    <s v="gid://shopify/LineItem/2151628963918"/>
    <n v="281"/>
    <s v="United States"/>
    <s v="Gabe"/>
    <s v="Ruggieri"/>
    <x v="1"/>
    <n v="44739"/>
    <x v="10"/>
    <x v="0"/>
    <n v="773"/>
    <x v="3310"/>
    <x v="4"/>
    <n v="1380000000000"/>
    <s v="Running Shoes"/>
    <n v="12400000000000"/>
    <n v="1"/>
    <n v="517.13"/>
    <n v="568.84299999999996"/>
    <n v="51.713000000000001"/>
  </r>
  <r>
    <s v="gid://shopify/LineItem/2151676215374"/>
    <n v="315"/>
    <s v="United States"/>
    <s v="Shina"/>
    <s v="O'Corren"/>
    <x v="6"/>
    <n v="40452"/>
    <x v="53"/>
    <x v="0"/>
    <n v="6129"/>
    <x v="820"/>
    <x v="4"/>
    <n v="1420000000000"/>
    <s v="Running Shoes"/>
    <n v="12600000000000"/>
    <n v="1"/>
    <n v="595.92999999999995"/>
    <n v="655.52300000000002"/>
    <n v="59.593000000000004"/>
  </r>
  <r>
    <s v="gid://shopify/LineItem/2156204752974"/>
    <n v="3723"/>
    <s v="United States"/>
    <s v="Wynny"/>
    <s v="Swalwel"/>
    <x v="31"/>
    <n v="66835"/>
    <x v="74"/>
    <x v="0"/>
    <n v="3106"/>
    <x v="4487"/>
    <x v="4"/>
    <n v="1380000000000"/>
    <s v="Running Shoes"/>
    <n v="12400000000000"/>
    <n v="1"/>
    <n v="563.92999999999995"/>
    <n v="620.32299999999998"/>
    <n v="56.393000000000001"/>
  </r>
  <r>
    <s v="gid://shopify/LineItem/2153563619406"/>
    <n v="1637"/>
    <s v="United States"/>
    <s v="Audry"/>
    <s v="Kenelin"/>
    <x v="34"/>
    <n v="68605"/>
    <x v="106"/>
    <x v="0"/>
    <n v="1700"/>
    <x v="2683"/>
    <x v="4"/>
    <n v="1420000000000"/>
    <s v="Running Shoes"/>
    <n v="12600000000000"/>
    <n v="1"/>
    <n v="595.92999999999995"/>
    <n v="655.52300000000002"/>
    <n v="59.593000000000004"/>
  </r>
  <r>
    <s v="gid://shopify/LineItem/2156422398030"/>
    <n v="3906"/>
    <s v="United States"/>
    <s v="Jeane"/>
    <s v="Pinyon"/>
    <x v="8"/>
    <n v="7741"/>
    <x v="90"/>
    <x v="0"/>
    <n v="3165"/>
    <x v="4488"/>
    <x v="4"/>
    <n v="6964678277"/>
    <s v="Running Shoes"/>
    <n v="24039300677"/>
    <n v="1"/>
    <n v="571.92999999999995"/>
    <n v="629.12300000000005"/>
    <n v="57.192999999999998"/>
  </r>
  <r>
    <s v="gid://shopify/LineItem/2152172847182"/>
    <n v="696"/>
    <s v="United States"/>
    <s v="Nels"/>
    <s v="Kesteven"/>
    <x v="0"/>
    <n v="64187"/>
    <x v="2"/>
    <x v="0"/>
    <n v="1271"/>
    <x v="2378"/>
    <x v="4"/>
    <n v="6137292741"/>
    <s v="Running Shoes"/>
    <n v="19946452229"/>
    <n v="1"/>
    <n v="578.63"/>
    <n v="636.49300000000005"/>
    <n v="57.863"/>
  </r>
  <r>
    <s v="gid://shopify/LineItem/2157145653326"/>
    <n v="4430"/>
    <s v="United States"/>
    <s v="Fiann"/>
    <s v="Foggarty"/>
    <x v="14"/>
    <n v="58047"/>
    <x v="166"/>
    <x v="0"/>
    <n v="5045"/>
    <x v="1754"/>
    <x v="4"/>
    <n v="6689477957"/>
    <s v="Running Shoes"/>
    <n v="22464300293"/>
    <n v="1"/>
    <n v="527.13"/>
    <n v="579.84299999999996"/>
    <n v="52.713000000000001"/>
  </r>
  <r>
    <s v="gid://shopify/LineItem/2155897126990"/>
    <n v="3472"/>
    <s v="United States"/>
    <s v="Hurleigh"/>
    <s v="Aucourte"/>
    <x v="0"/>
    <n v="80374"/>
    <x v="37"/>
    <x v="0"/>
    <n v="1072"/>
    <x v="4489"/>
    <x v="4"/>
    <n v="6689477957"/>
    <s v="Running Shoes"/>
    <n v="22464300293"/>
    <n v="1"/>
    <n v="650.33000000000004"/>
    <n v="715.36300000000006"/>
    <n v="65.033000000000001"/>
  </r>
  <r>
    <s v="gid://shopify/LineItem/2157094240334"/>
    <n v="4356"/>
    <s v="United States"/>
    <s v="Ly"/>
    <s v="Ungerer"/>
    <x v="9"/>
    <n v="51553"/>
    <x v="15"/>
    <x v="0"/>
    <n v="669"/>
    <x v="4490"/>
    <x v="4"/>
    <n v="6716408581"/>
    <s v="Running Shoes"/>
    <n v="22576485637"/>
    <n v="1"/>
    <n v="512.63"/>
    <n v="563.89300000000003"/>
    <n v="51.262999999999998"/>
  </r>
  <r>
    <s v="gid://shopify/LineItem/2154972414030"/>
    <n v="2793"/>
    <s v="United States"/>
    <s v="Kahlil"/>
    <s v="Oldford"/>
    <x v="0"/>
    <n v="8645"/>
    <x v="51"/>
    <x v="0"/>
    <n v="3106"/>
    <x v="1674"/>
    <x v="4"/>
    <n v="1410000000000"/>
    <s v="Running Shoes"/>
    <n v="12500000000000"/>
    <n v="1"/>
    <n v="512.63"/>
    <n v="563.89300000000003"/>
    <n v="51.262999999999998"/>
  </r>
  <r>
    <s v="gid://shopify/LineItem/2151579091022"/>
    <n v="235"/>
    <s v="United States"/>
    <s v="Kristoforo"/>
    <s v="Mangon"/>
    <x v="11"/>
    <n v="11275"/>
    <x v="77"/>
    <x v="0"/>
    <n v="1816"/>
    <x v="3437"/>
    <x v="4"/>
    <n v="6870669381"/>
    <s v="Running Shoes"/>
    <n v="23268256709"/>
    <n v="1"/>
    <n v="512.63"/>
    <n v="563.89300000000003"/>
    <n v="51.262999999999998"/>
  </r>
  <r>
    <s v="gid://shopify/LineItem/2159144173646"/>
    <n v="5735"/>
    <s v="United States"/>
    <s v="Tawnya"/>
    <s v="Suller"/>
    <x v="9"/>
    <n v="52143"/>
    <x v="15"/>
    <x v="0"/>
    <n v="1136"/>
    <x v="4491"/>
    <x v="4"/>
    <n v="1380000000000"/>
    <s v="Running Shoes"/>
    <n v="12400000000000"/>
    <n v="1"/>
    <n v="509.53"/>
    <n v="560.48299999999995"/>
    <n v="50.953000000000003"/>
  </r>
  <r>
    <s v="gid://shopify/LineItem/2151562313806"/>
    <n v="221"/>
    <s v="United States"/>
    <s v="Olivette"/>
    <s v="Wroth"/>
    <x v="1"/>
    <n v="85237"/>
    <x v="10"/>
    <x v="0"/>
    <n v="421"/>
    <x v="1814"/>
    <x v="4"/>
    <n v="1380000000000"/>
    <s v="Running Shoes"/>
    <n v="12500000000000"/>
    <n v="1"/>
    <n v="490.13"/>
    <n v="539.14300000000003"/>
    <n v="49.012999999999998"/>
  </r>
  <r>
    <s v="gid://shopify/LineItem/2156448776270"/>
    <n v="3931"/>
    <s v="United States"/>
    <s v="Dermot"/>
    <s v="Wichard"/>
    <x v="1"/>
    <n v="13994"/>
    <x v="10"/>
    <x v="0"/>
    <n v="1196"/>
    <x v="861"/>
    <x v="4"/>
    <n v="6689477701"/>
    <s v="Running Shoes"/>
    <n v="22464295173"/>
    <n v="1"/>
    <n v="512.63"/>
    <n v="563.89300000000003"/>
    <n v="51.262999999999998"/>
  </r>
  <r>
    <s v="gid://shopify/LineItem/2152005435470"/>
    <n v="574"/>
    <s v="United States"/>
    <s v="Haslett"/>
    <s v="Matyashev"/>
    <x v="4"/>
    <n v="13659"/>
    <x v="43"/>
    <x v="0"/>
    <n v="5177"/>
    <x v="4492"/>
    <x v="4"/>
    <n v="6689477957"/>
    <s v="Running Shoes"/>
    <n v="22464298693"/>
    <n v="1"/>
    <n v="509.53"/>
    <n v="560.48299999999995"/>
    <n v="50.953000000000003"/>
  </r>
  <r>
    <s v="gid://shopify/LineItem/2153519054926"/>
    <n v="1582"/>
    <s v="United States"/>
    <s v="Kamila"/>
    <s v="Siemens"/>
    <x v="7"/>
    <n v="89961"/>
    <x v="225"/>
    <x v="0"/>
    <n v="2863"/>
    <x v="4493"/>
    <x v="4"/>
    <n v="6689477957"/>
    <s v="Running Shoes"/>
    <n v="22464298693"/>
    <n v="1"/>
    <n v="509.53"/>
    <n v="560.48299999999995"/>
    <n v="50.953000000000003"/>
  </r>
  <r>
    <s v="gid://shopify/LineItem/2159487942734"/>
    <n v="5967"/>
    <s v="United States"/>
    <s v="Chadwick"/>
    <s v="Phripp"/>
    <x v="0"/>
    <n v="2603"/>
    <x v="37"/>
    <x v="0"/>
    <n v="971"/>
    <x v="3512"/>
    <x v="4"/>
    <n v="6689477957"/>
    <s v="Running Shoes"/>
    <n v="22464298693"/>
    <n v="1"/>
    <n v="509.53"/>
    <n v="560.48299999999995"/>
    <n v="50.953000000000003"/>
  </r>
  <r>
    <s v="gid://shopify/LineItem/2158608285774"/>
    <n v="5412"/>
    <s v="United States"/>
    <s v="Teador"/>
    <s v="Ambrozik"/>
    <x v="6"/>
    <n v="86894"/>
    <x v="72"/>
    <x v="0"/>
    <n v="1443"/>
    <x v="1277"/>
    <x v="4"/>
    <n v="6964674693"/>
    <s v="Running Shoes"/>
    <n v="24039256965"/>
    <n v="1"/>
    <n v="605.13"/>
    <n v="665.64300000000003"/>
    <n v="60.512999999999998"/>
  </r>
  <r>
    <s v="gid://shopify/LineItem/2155690295374"/>
    <n v="3267"/>
    <s v="United States"/>
    <s v="Robyn"/>
    <s v="Struan"/>
    <x v="26"/>
    <n v="3595"/>
    <x v="138"/>
    <x v="0"/>
    <n v="2653"/>
    <x v="3044"/>
    <x v="4"/>
    <n v="6964674693"/>
    <s v="Running Shoes"/>
    <n v="24039256965"/>
    <n v="1"/>
    <n v="493.53"/>
    <n v="542.88300000000004"/>
    <n v="49.353000000000002"/>
  </r>
  <r>
    <s v="gid://shopify/LineItem/2159182741582"/>
    <n v="5766"/>
    <s v="United States"/>
    <s v="Lindsy"/>
    <s v="Saggs"/>
    <x v="15"/>
    <n v="39862"/>
    <x v="48"/>
    <x v="0"/>
    <n v="1212"/>
    <x v="4494"/>
    <x v="4"/>
    <n v="150000000000"/>
    <s v="Running Shoes"/>
    <n v="1470000000000"/>
    <n v="1"/>
    <n v="626.33000000000004"/>
    <n v="688.96299999999997"/>
    <n v="62.633000000000003"/>
  </r>
  <r>
    <s v="gid://shopify/LineItem/2153705242702"/>
    <n v="1770"/>
    <s v="United States"/>
    <s v="Hiram"/>
    <s v="Sandercock"/>
    <x v="30"/>
    <n v="6521"/>
    <x v="71"/>
    <x v="0"/>
    <n v="1507"/>
    <x v="4155"/>
    <x v="4"/>
    <n v="6442799621"/>
    <s v="Running Shoes"/>
    <n v="21306244997"/>
    <n v="1"/>
    <n v="507.13"/>
    <n v="557.84299999999996"/>
    <n v="50.713000000000001"/>
  </r>
  <r>
    <s v="gid://shopify/LineItem/2160646094926"/>
    <n v="6792"/>
    <s v="United States"/>
    <s v="Nicola"/>
    <s v="Haslum"/>
    <x v="11"/>
    <n v="45292"/>
    <x v="262"/>
    <x v="0"/>
    <n v="3341"/>
    <x v="2012"/>
    <x v="4"/>
    <n v="6442799621"/>
    <s v="Running Shoes"/>
    <n v="21306244997"/>
    <n v="1"/>
    <n v="507.13"/>
    <n v="557.84299999999996"/>
    <n v="50.713000000000001"/>
  </r>
  <r>
    <s v="gid://shopify/LineItem/2159859662926"/>
    <n v="6208"/>
    <s v="United States"/>
    <s v="Wrennie"/>
    <s v="Loomes"/>
    <x v="11"/>
    <n v="19323"/>
    <x v="18"/>
    <x v="0"/>
    <n v="3940"/>
    <x v="1391"/>
    <x v="4"/>
    <n v="6442800645"/>
    <s v="Running Shoes"/>
    <n v="21306255493"/>
    <n v="1"/>
    <n v="537.13"/>
    <n v="590.84299999999996"/>
    <n v="53.713000000000001"/>
  </r>
  <r>
    <s v="gid://shopify/LineItem/2151760068686"/>
    <n v="381"/>
    <s v="United States"/>
    <s v="Belvia"/>
    <s v="O'Shevlan"/>
    <x v="8"/>
    <n v="91954"/>
    <x v="13"/>
    <x v="0"/>
    <n v="4362"/>
    <x v="233"/>
    <x v="4"/>
    <n v="1380000000000"/>
    <s v="Running Shoes"/>
    <n v="12400000000000"/>
    <n v="1"/>
    <n v="505.13"/>
    <n v="555.64300000000003"/>
    <n v="50.512999999999998"/>
  </r>
  <r>
    <s v="gid://shopify/LineItem/2157392592974"/>
    <n v="4689"/>
    <s v="United States"/>
    <s v="Ailina"/>
    <s v="Buske"/>
    <x v="34"/>
    <n v="68778"/>
    <x v="116"/>
    <x v="0"/>
    <n v="5369"/>
    <x v="4495"/>
    <x v="4"/>
    <n v="7489792325"/>
    <s v="Running Shoes"/>
    <n v="27618275397"/>
    <n v="1"/>
    <n v="493.53"/>
    <n v="542.88300000000004"/>
    <n v="49.353000000000002"/>
  </r>
  <r>
    <s v="gid://shopify/LineItem/2156425773134"/>
    <n v="3908"/>
    <s v="United States"/>
    <s v="Harper"/>
    <s v="Riccione"/>
    <x v="6"/>
    <n v="50666"/>
    <x v="104"/>
    <x v="0"/>
    <n v="3499"/>
    <x v="3432"/>
    <x v="4"/>
    <n v="1380000000000"/>
    <s v="Running Shoes"/>
    <n v="12400000000000"/>
    <n v="1"/>
    <n v="501.53"/>
    <n v="551.68299999999999"/>
    <n v="50.152999999999999"/>
  </r>
  <r>
    <s v="gid://shopify/LineItem/2154602266702"/>
    <n v="2405"/>
    <s v="United States"/>
    <s v="Sabina"/>
    <s v="Pointing"/>
    <x v="14"/>
    <n v="61207"/>
    <x v="96"/>
    <x v="0"/>
    <n v="3132"/>
    <x v="644"/>
    <x v="4"/>
    <n v="6442801413"/>
    <s v="Running Shoes"/>
    <n v="21306262021"/>
    <n v="1"/>
    <n v="504.13"/>
    <n v="554.54300000000001"/>
    <n v="50.412999999999997"/>
  </r>
  <r>
    <s v="gid://shopify/LineItem/2160693772366"/>
    <n v="6835"/>
    <s v="United States"/>
    <s v="Martica"/>
    <s v="Tettley"/>
    <x v="6"/>
    <n v="78129"/>
    <x v="53"/>
    <x v="0"/>
    <n v="5482"/>
    <x v="2894"/>
    <x v="4"/>
    <n v="7264610757"/>
    <s v="Running Shoes"/>
    <n v="26041103877"/>
    <n v="1"/>
    <n v="497.13"/>
    <n v="546.84299999999996"/>
    <n v="49.713000000000001"/>
  </r>
  <r>
    <s v="gid://shopify/LineItem/2158609301582"/>
    <n v="5414"/>
    <s v="United States"/>
    <s v="Caroljean"/>
    <s v="Wentworth"/>
    <x v="32"/>
    <n v="13448"/>
    <x v="148"/>
    <x v="0"/>
    <n v="6110"/>
    <x v="1277"/>
    <x v="4"/>
    <n v="9058887749"/>
    <s v="Running Shoes"/>
    <n v="43149295877"/>
    <n v="1"/>
    <n v="537.13"/>
    <n v="590.84299999999996"/>
    <n v="53.713000000000001"/>
  </r>
  <r>
    <s v="gid://shopify/LineItem/2160731619406"/>
    <n v="6872"/>
    <s v="United States"/>
    <s v="Terrence"/>
    <s v="Andrzej"/>
    <x v="0"/>
    <n v="97140"/>
    <x v="85"/>
    <x v="0"/>
    <n v="6408"/>
    <x v="4496"/>
    <x v="4"/>
    <n v="9058887749"/>
    <s v="Running Shoes"/>
    <n v="43149295877"/>
    <n v="1"/>
    <n v="571.92999999999995"/>
    <n v="629.12300000000005"/>
    <n v="57.192999999999998"/>
  </r>
  <r>
    <s v="gid://shopify/LineItem/2156193087566"/>
    <n v="3712"/>
    <s v="United States"/>
    <s v="Giorgio"/>
    <s v="Jacobsohn"/>
    <x v="22"/>
    <n v="12931"/>
    <x v="4"/>
    <x v="0"/>
    <n v="3744"/>
    <x v="4497"/>
    <x v="4"/>
    <n v="1410000000000"/>
    <s v="Running Shoes"/>
    <n v="12500000000000"/>
    <n v="1"/>
    <n v="565.13"/>
    <n v="621.64300000000003"/>
    <n v="56.512999999999998"/>
  </r>
  <r>
    <s v="gid://shopify/LineItem/2154815914062"/>
    <n v="2647"/>
    <s v="United States"/>
    <s v="Laurence"/>
    <s v="Braiden"/>
    <x v="20"/>
    <n v="69215"/>
    <x v="42"/>
    <x v="0"/>
    <n v="329"/>
    <x v="976"/>
    <x v="4"/>
    <n v="6442800709"/>
    <s v="Running Shoes"/>
    <n v="21306257861"/>
    <n v="1"/>
    <n v="517.53"/>
    <n v="569.28300000000002"/>
    <n v="51.753"/>
  </r>
  <r>
    <s v="gid://shopify/LineItem/2160677421134"/>
    <n v="6817"/>
    <s v="United States"/>
    <s v="Caril"/>
    <s v="Heine"/>
    <x v="2"/>
    <n v="97329"/>
    <x v="197"/>
    <x v="0"/>
    <n v="1336"/>
    <x v="1412"/>
    <x v="4"/>
    <n v="1410000000000"/>
    <s v="Running Shoes"/>
    <n v="12500000000000"/>
    <n v="1"/>
    <n v="501.53"/>
    <n v="551.68299999999999"/>
    <n v="50.152999999999999"/>
  </r>
  <r>
    <s v="gid://shopify/LineItem/2160457318478"/>
    <n v="6622"/>
    <s v="United States"/>
    <s v="Calla"/>
    <s v="Jans"/>
    <x v="29"/>
    <n v="11441"/>
    <x v="167"/>
    <x v="0"/>
    <n v="3982"/>
    <x v="283"/>
    <x v="4"/>
    <n v="150000000000"/>
    <s v="Running Shoes"/>
    <n v="1470000000000"/>
    <n v="1"/>
    <n v="500.73"/>
    <n v="550.803"/>
    <n v="50.073"/>
  </r>
  <r>
    <s v="gid://shopify/LineItem/2156286836814"/>
    <n v="3794"/>
    <s v="United States"/>
    <s v="Basilius"/>
    <s v="Jakuszewski"/>
    <x v="5"/>
    <n v="27276"/>
    <x v="136"/>
    <x v="0"/>
    <n v="530"/>
    <x v="80"/>
    <x v="4"/>
    <n v="1380000000000"/>
    <s v="Running Shoes"/>
    <n v="12400000000000"/>
    <n v="1"/>
    <n v="493.53"/>
    <n v="542.88300000000004"/>
    <n v="49.353000000000002"/>
  </r>
  <r>
    <s v="gid://shopify/LineItem/2157661290574"/>
    <n v="4911"/>
    <s v="United States"/>
    <s v="Cristina"/>
    <s v="Banaszkiewicz"/>
    <x v="16"/>
    <n v="40078"/>
    <x v="181"/>
    <x v="0"/>
    <n v="1104"/>
    <x v="2120"/>
    <x v="4"/>
    <n v="9058888645"/>
    <s v="Running Shoes"/>
    <n v="43149305733"/>
    <n v="1"/>
    <n v="497.63"/>
    <n v="547.39300000000003"/>
    <n v="49.762999999999998"/>
  </r>
  <r>
    <s v="gid://shopify/LineItem/2153005514830"/>
    <n v="1127"/>
    <s v="United States"/>
    <s v="Kennie"/>
    <s v="Dran"/>
    <x v="25"/>
    <n v="4600"/>
    <x v="210"/>
    <x v="0"/>
    <n v="3984"/>
    <x v="4498"/>
    <x v="4"/>
    <n v="6137292741"/>
    <s v="Running Shoes"/>
    <n v="19946452293"/>
    <n v="1"/>
    <n v="517.53"/>
    <n v="569.28300000000002"/>
    <n v="51.753"/>
  </r>
  <r>
    <s v="gid://shopify/LineItem/2151529873486"/>
    <n v="179"/>
    <s v="United States"/>
    <s v="Claus"/>
    <s v="Bilbrey"/>
    <x v="34"/>
    <n v="58622"/>
    <x v="116"/>
    <x v="0"/>
    <n v="1227"/>
    <x v="4153"/>
    <x v="4"/>
    <n v="8624685445"/>
    <s v="Running Shoes"/>
    <n v="36980463749"/>
    <n v="1"/>
    <n v="490.13"/>
    <n v="539.14300000000003"/>
    <n v="49.012999999999998"/>
  </r>
  <r>
    <s v="gid://shopify/LineItem/2158082621518"/>
    <n v="5224"/>
    <s v="United States"/>
    <s v="Sayer"/>
    <s v="Iskov"/>
    <x v="7"/>
    <n v="42722"/>
    <x v="12"/>
    <x v="0"/>
    <n v="1686"/>
    <x v="1475"/>
    <x v="4"/>
    <n v="150000000000"/>
    <s v="Running Shoes"/>
    <n v="1470000000000"/>
    <n v="1"/>
    <n v="625.13"/>
    <n v="687.64300000000003"/>
    <n v="62.512999999999998"/>
  </r>
  <r>
    <s v="gid://shopify/LineItem/2157637009486"/>
    <n v="4887"/>
    <s v="United States"/>
    <s v="Wilie"/>
    <s v="Roadnight"/>
    <x v="2"/>
    <n v="23601"/>
    <x v="16"/>
    <x v="0"/>
    <n v="2049"/>
    <x v="4499"/>
    <x v="4"/>
    <n v="1380000000000"/>
    <s v="Running Shoes"/>
    <n v="12400000000000"/>
    <n v="1"/>
    <n v="490.13"/>
    <n v="539.14300000000003"/>
    <n v="49.012999999999998"/>
  </r>
  <r>
    <s v="gid://shopify/LineItem/2157694156878"/>
    <n v="4944"/>
    <s v="United States"/>
    <s v="Horace"/>
    <s v="Dod"/>
    <x v="0"/>
    <n v="70526"/>
    <x v="0"/>
    <x v="0"/>
    <n v="5022"/>
    <x v="1380"/>
    <x v="4"/>
    <n v="6442801413"/>
    <s v="Running Shoes"/>
    <n v="21306262597"/>
    <n v="1"/>
    <n v="507.13"/>
    <n v="557.84299999999996"/>
    <n v="50.713000000000001"/>
  </r>
  <r>
    <s v="gid://shopify/LineItem/2151469842510"/>
    <n v="123"/>
    <s v="United States"/>
    <s v="Courtney"/>
    <s v="Orbine"/>
    <x v="0"/>
    <n v="34170"/>
    <x v="85"/>
    <x v="0"/>
    <n v="1526"/>
    <x v="816"/>
    <x v="4"/>
    <n v="6442800197"/>
    <s v="Running Shoes"/>
    <n v="21306250117"/>
    <n v="1"/>
    <n v="497.13"/>
    <n v="546.84299999999996"/>
    <n v="49.713000000000001"/>
  </r>
  <r>
    <s v="gid://shopify/LineItem/2160538615886"/>
    <n v="6705"/>
    <s v="United States"/>
    <s v="Anabella"/>
    <s v="Baytrop"/>
    <x v="6"/>
    <n v="70403"/>
    <x v="53"/>
    <x v="0"/>
    <n v="3062"/>
    <x v="4500"/>
    <x v="4"/>
    <n v="1430000000000"/>
    <s v="Running Shoes"/>
    <n v="12600000000000"/>
    <n v="1"/>
    <n v="587.92999999999995"/>
    <n v="646.72299999999996"/>
    <n v="58.792999999999999"/>
  </r>
  <r>
    <s v="gid://shopify/LineItem/2157315194958"/>
    <n v="4605"/>
    <s v="United States"/>
    <s v="Hettie"/>
    <s v="Pedersen"/>
    <x v="2"/>
    <n v="17857"/>
    <x v="16"/>
    <x v="0"/>
    <n v="5787"/>
    <x v="2630"/>
    <x v="4"/>
    <n v="6689478149"/>
    <s v="Running Shoes"/>
    <n v="22464300933"/>
    <n v="1"/>
    <n v="615.13"/>
    <n v="676.64300000000003"/>
    <n v="61.512999999999998"/>
  </r>
  <r>
    <s v="gid://shopify/LineItem/2153929474126"/>
    <n v="1945"/>
    <s v="United States"/>
    <s v="Morly"/>
    <s v="Hatchman"/>
    <x v="26"/>
    <n v="76570"/>
    <x v="242"/>
    <x v="0"/>
    <n v="3601"/>
    <x v="4501"/>
    <x v="4"/>
    <n v="9058888645"/>
    <s v="Running Shoes"/>
    <n v="43149307141"/>
    <n v="1"/>
    <n v="497.63"/>
    <n v="547.39300000000003"/>
    <n v="49.762999999999998"/>
  </r>
  <r>
    <s v="gid://shopify/LineItem/2155823235150"/>
    <n v="3398"/>
    <s v="United States"/>
    <s v="Lindy"/>
    <s v="Trusler"/>
    <x v="31"/>
    <n v="3114"/>
    <x v="74"/>
    <x v="0"/>
    <n v="3868"/>
    <x v="1063"/>
    <x v="4"/>
    <n v="6689477957"/>
    <s v="Running Shoes"/>
    <n v="22464298949"/>
    <n v="1"/>
    <n v="505.13"/>
    <n v="555.64300000000003"/>
    <n v="50.512999999999998"/>
  </r>
  <r>
    <s v="gid://shopify/LineItem/2160958144590"/>
    <n v="7038"/>
    <s v="United States"/>
    <s v="Leland"/>
    <s v="Alti"/>
    <x v="6"/>
    <n v="7964"/>
    <x v="174"/>
    <x v="0"/>
    <n v="974"/>
    <x v="4502"/>
    <x v="4"/>
    <n v="6689477957"/>
    <s v="Running Shoes"/>
    <n v="22464298949"/>
    <n v="1"/>
    <n v="587.92999999999995"/>
    <n v="646.72299999999996"/>
    <n v="58.792999999999999"/>
  </r>
  <r>
    <s v="gid://shopify/LineItem/2156021252174"/>
    <n v="3576"/>
    <s v="United States"/>
    <s v="Hayden"/>
    <s v="Poulglais"/>
    <x v="25"/>
    <n v="29422"/>
    <x v="328"/>
    <x v="0"/>
    <n v="516"/>
    <x v="528"/>
    <x v="4"/>
    <n v="6964674693"/>
    <s v="Running Shoes"/>
    <n v="24039257029"/>
    <n v="1"/>
    <n v="563.92999999999995"/>
    <n v="620.32299999999998"/>
    <n v="56.393000000000001"/>
  </r>
  <r>
    <s v="gid://shopify/LineItem/2153727852622"/>
    <n v="1798"/>
    <s v="United States"/>
    <s v="Kippar"/>
    <s v="MacAdam"/>
    <x v="11"/>
    <n v="99029"/>
    <x v="99"/>
    <x v="0"/>
    <n v="5732"/>
    <x v="1009"/>
    <x v="4"/>
    <n v="8624688581"/>
    <s v="Running Shoes"/>
    <n v="36980482245"/>
    <n v="1"/>
    <n v="527.13"/>
    <n v="579.84299999999996"/>
    <n v="52.713000000000001"/>
  </r>
  <r>
    <s v="gid://shopify/LineItem/2155940839502"/>
    <n v="3510"/>
    <s v="United States"/>
    <s v="Christopher"/>
    <s v="Pennington"/>
    <x v="0"/>
    <n v="72859"/>
    <x v="51"/>
    <x v="0"/>
    <n v="4012"/>
    <x v="1095"/>
    <x v="4"/>
    <n v="6442802181"/>
    <s v="Running Shoes"/>
    <n v="21306265989"/>
    <n v="1"/>
    <n v="501.53"/>
    <n v="551.68299999999999"/>
    <n v="50.152999999999999"/>
  </r>
  <r>
    <s v="gid://shopify/LineItem/2158835433550"/>
    <n v="5526"/>
    <s v="United States"/>
    <s v="Milli"/>
    <s v="Vallow"/>
    <x v="36"/>
    <n v="644"/>
    <x v="124"/>
    <x v="0"/>
    <n v="5764"/>
    <x v="707"/>
    <x v="4"/>
    <n v="8624692485"/>
    <s v="Running Shoes"/>
    <n v="36980518469"/>
    <n v="1"/>
    <n v="517.53"/>
    <n v="569.28300000000002"/>
    <n v="51.753"/>
  </r>
  <r>
    <s v="gid://shopify/LineItem/2157643300942"/>
    <n v="4892"/>
    <s v="United States"/>
    <s v="Hephzibah"/>
    <s v="Pendrick"/>
    <x v="2"/>
    <n v="78524"/>
    <x v="404"/>
    <x v="0"/>
    <n v="1211"/>
    <x v="3843"/>
    <x v="4"/>
    <n v="6442801413"/>
    <s v="Running Shoes"/>
    <n v="21306262085"/>
    <n v="1"/>
    <n v="490.13"/>
    <n v="539.14300000000003"/>
    <n v="49.012999999999998"/>
  </r>
  <r>
    <s v="gid://shopify/LineItem/2159327379534"/>
    <n v="5859"/>
    <s v="United States"/>
    <s v="Maxi"/>
    <s v="Dive"/>
    <x v="25"/>
    <n v="12657"/>
    <x v="105"/>
    <x v="0"/>
    <n v="322"/>
    <x v="4503"/>
    <x v="4"/>
    <n v="6442801413"/>
    <s v="Running Shoes"/>
    <n v="21306262085"/>
    <n v="1"/>
    <n v="490.13"/>
    <n v="539.14300000000003"/>
    <n v="49.012999999999998"/>
  </r>
  <r>
    <s v="gid://shopify/LineItem/2154923688014"/>
    <n v="2738"/>
    <s v="United States"/>
    <s v="Claretta"/>
    <s v="Cominello"/>
    <x v="31"/>
    <n v="93657"/>
    <x v="74"/>
    <x v="0"/>
    <n v="1397"/>
    <x v="66"/>
    <x v="4"/>
    <n v="9058887749"/>
    <s v="Running Shoes"/>
    <n v="43149295941"/>
    <n v="1"/>
    <n v="537.13"/>
    <n v="590.84299999999996"/>
    <n v="53.713000000000001"/>
  </r>
  <r>
    <s v="gid://shopify/LineItem/2158614249550"/>
    <n v="5415"/>
    <s v="United States"/>
    <s v="Donna"/>
    <s v="Thornley"/>
    <x v="6"/>
    <n v="71342"/>
    <x v="140"/>
    <x v="0"/>
    <n v="6338"/>
    <x v="4504"/>
    <x v="4"/>
    <n v="9058887749"/>
    <s v="Running Shoes"/>
    <n v="43149295941"/>
    <n v="1"/>
    <n v="615.53"/>
    <n v="677.08299999999997"/>
    <n v="61.552999999999997"/>
  </r>
  <r>
    <s v="gid://shopify/LineItem/2159583035470"/>
    <n v="6028"/>
    <s v="United States"/>
    <s v="Lorraine"/>
    <s v="Crunden"/>
    <x v="25"/>
    <n v="94490"/>
    <x v="68"/>
    <x v="0"/>
    <n v="819"/>
    <x v="3213"/>
    <x v="4"/>
    <n v="1410000000000"/>
    <s v="Running Shoes"/>
    <n v="12500000000000"/>
    <n v="1"/>
    <n v="512.63"/>
    <n v="563.89300000000003"/>
    <n v="51.262999999999998"/>
  </r>
  <r>
    <s v="gid://shopify/LineItem/2151737098318"/>
    <n v="358"/>
    <s v="United States"/>
    <s v="Laural"/>
    <s v="Gero"/>
    <x v="18"/>
    <n v="75374"/>
    <x v="39"/>
    <x v="0"/>
    <n v="6151"/>
    <x v="3020"/>
    <x v="4"/>
    <n v="6442800709"/>
    <s v="Running Shoes"/>
    <n v="21306257989"/>
    <n v="1"/>
    <n v="512.63"/>
    <n v="563.89300000000003"/>
    <n v="51.262999999999998"/>
  </r>
  <r>
    <s v="gid://shopify/LineItem/2161322491982"/>
    <n v="7322"/>
    <s v="United States"/>
    <s v="Adiana"/>
    <s v="Savery"/>
    <x v="32"/>
    <n v="17883"/>
    <x v="407"/>
    <x v="0"/>
    <n v="3868"/>
    <x v="4505"/>
    <x v="4"/>
    <n v="6442800709"/>
    <s v="Running Shoes"/>
    <n v="21306257989"/>
    <n v="1"/>
    <n v="517.53"/>
    <n v="569.28300000000002"/>
    <n v="51.753"/>
  </r>
  <r>
    <s v="gid://shopify/LineItem/2159779741774"/>
    <n v="6166"/>
    <s v="United States"/>
    <s v="Donny"/>
    <s v="Dwyer"/>
    <x v="6"/>
    <n v="87536"/>
    <x v="41"/>
    <x v="0"/>
    <n v="1847"/>
    <x v="4506"/>
    <x v="4"/>
    <n v="1390000000000"/>
    <s v="Running Shoes"/>
    <n v="12500000000000"/>
    <n v="1"/>
    <n v="517.53"/>
    <n v="569.28300000000002"/>
    <n v="51.753"/>
  </r>
  <r>
    <s v="gid://shopify/LineItem/2153548742734"/>
    <n v="1615"/>
    <s v="United States"/>
    <s v="Rozalin"/>
    <s v="Witherbed"/>
    <x v="6"/>
    <n v="53133"/>
    <x v="123"/>
    <x v="0"/>
    <n v="2432"/>
    <x v="521"/>
    <x v="4"/>
    <n v="1420000000000"/>
    <s v="Running Shoes"/>
    <n v="12600000000000"/>
    <n v="1"/>
    <n v="517.53"/>
    <n v="569.28300000000002"/>
    <n v="51.753"/>
  </r>
  <r>
    <s v="gid://shopify/LineItem/2151533150286"/>
    <n v="187"/>
    <s v="United States"/>
    <s v="Brose"/>
    <s v="Buey"/>
    <x v="1"/>
    <n v="4655"/>
    <x v="10"/>
    <x v="0"/>
    <n v="2640"/>
    <x v="1411"/>
    <x v="4"/>
    <n v="1410000000000"/>
    <s v="Running Shoes"/>
    <n v="12500000000000"/>
    <n v="1"/>
    <n v="497.63"/>
    <n v="547.39300000000003"/>
    <n v="49.762999999999998"/>
  </r>
  <r>
    <s v="gid://shopify/LineItem/2153008562254"/>
    <n v="1129"/>
    <s v="United States"/>
    <s v="Wyatt"/>
    <s v="Cundict"/>
    <x v="6"/>
    <n v="14714"/>
    <x v="231"/>
    <x v="0"/>
    <n v="4577"/>
    <x v="4189"/>
    <x v="4"/>
    <n v="1430000000000"/>
    <s v="Running Shoes"/>
    <n v="12600000000000"/>
    <n v="1"/>
    <n v="517.53"/>
    <n v="569.28300000000002"/>
    <n v="51.753"/>
  </r>
  <r>
    <s v="gid://shopify/LineItem/2151811416142"/>
    <n v="434"/>
    <s v="United States"/>
    <s v="Warren"/>
    <s v="Tatlowe"/>
    <x v="26"/>
    <n v="32553"/>
    <x v="242"/>
    <x v="0"/>
    <n v="1049"/>
    <x v="4507"/>
    <x v="4"/>
    <n v="150000000000"/>
    <s v="Running Shoes"/>
    <n v="1470000000000"/>
    <n v="1"/>
    <n v="517.53"/>
    <n v="569.28300000000002"/>
    <n v="51.753"/>
  </r>
  <r>
    <s v="gid://shopify/LineItem/2154932011086"/>
    <n v="2751"/>
    <s v="United States"/>
    <s v="Nataline"/>
    <s v="Kidney"/>
    <x v="11"/>
    <n v="65279"/>
    <x v="18"/>
    <x v="0"/>
    <n v="3250"/>
    <x v="3206"/>
    <x v="4"/>
    <n v="150000000000"/>
    <s v="Running Shoes"/>
    <n v="1470000000000"/>
    <n v="1"/>
    <n v="490.13"/>
    <n v="539.14300000000003"/>
    <n v="49.012999999999998"/>
  </r>
  <r>
    <s v="gid://shopify/LineItem/2160595370062"/>
    <n v="6752"/>
    <s v="United States"/>
    <s v="Lovell"/>
    <s v="Real"/>
    <x v="0"/>
    <n v="27858"/>
    <x v="2"/>
    <x v="0"/>
    <n v="6323"/>
    <x v="349"/>
    <x v="4"/>
    <n v="6964678277"/>
    <s v="Running Shoes"/>
    <n v="24039300805"/>
    <n v="1"/>
    <n v="517.13"/>
    <n v="568.84299999999996"/>
    <n v="51.713000000000001"/>
  </r>
  <r>
    <s v="gid://shopify/LineItem/2159090401358"/>
    <n v="5697"/>
    <s v="United States"/>
    <s v="Piotr"/>
    <s v="Ferney"/>
    <x v="6"/>
    <n v="19121"/>
    <x v="81"/>
    <x v="0"/>
    <n v="3875"/>
    <x v="1839"/>
    <x v="4"/>
    <n v="1780000000000"/>
    <s v="Running Shoes"/>
    <n v="17600000000000"/>
    <n v="1"/>
    <n v="517.53"/>
    <n v="569.28300000000002"/>
    <n v="51.753"/>
  </r>
  <r>
    <s v="gid://shopify/LineItem/2153116729422"/>
    <n v="1242"/>
    <s v="United States"/>
    <s v="Heidi"/>
    <s v="Caldero"/>
    <x v="10"/>
    <n v="69649"/>
    <x v="71"/>
    <x v="0"/>
    <n v="1299"/>
    <x v="446"/>
    <x v="4"/>
    <n v="1390000000000"/>
    <s v="Running Shoes"/>
    <n v="12500000000000"/>
    <n v="1"/>
    <n v="517.53"/>
    <n v="569.28300000000002"/>
    <n v="51.753"/>
  </r>
  <r>
    <s v="gid://shopify/LineItem/2155148902478"/>
    <n v="2988"/>
    <s v="United States"/>
    <s v="Lilian"/>
    <s v="Bakesef"/>
    <x v="0"/>
    <n v="95500"/>
    <x v="190"/>
    <x v="0"/>
    <n v="4969"/>
    <x v="1924"/>
    <x v="4"/>
    <n v="2340000000000"/>
    <s v="Running Shoes"/>
    <n v="21100000000000"/>
    <n v="1"/>
    <n v="595.92999999999995"/>
    <n v="655.52300000000002"/>
    <n v="59.593000000000004"/>
  </r>
  <r>
    <s v="gid://shopify/LineItem/2158639743054"/>
    <n v="5431"/>
    <s v="United States"/>
    <s v="Pen"/>
    <s v="Duckit"/>
    <x v="27"/>
    <n v="18298"/>
    <x v="360"/>
    <x v="0"/>
    <n v="5081"/>
    <x v="4508"/>
    <x v="4"/>
    <n v="8624691653"/>
    <s v="Running Shoes"/>
    <n v="36980512197"/>
    <n v="1"/>
    <n v="527.13"/>
    <n v="579.84299999999996"/>
    <n v="52.713000000000001"/>
  </r>
  <r>
    <s v="gid://shopify/LineItem/2153161097294"/>
    <n v="1278"/>
    <s v="United States"/>
    <s v="Myrwyn"/>
    <s v="Matthewson"/>
    <x v="30"/>
    <n v="64624"/>
    <x v="87"/>
    <x v="0"/>
    <n v="3666"/>
    <x v="2865"/>
    <x v="4"/>
    <n v="1410000000000"/>
    <s v="Running Shoes"/>
    <n v="12500000000000"/>
    <n v="1"/>
    <n v="501.53"/>
    <n v="551.68299999999999"/>
    <n v="50.152999999999999"/>
  </r>
  <r>
    <s v="gid://shopify/LineItem/2157656211534"/>
    <n v="4908"/>
    <s v="United States"/>
    <s v="Tom"/>
    <s v="Hammerman"/>
    <x v="26"/>
    <n v="95006"/>
    <x v="242"/>
    <x v="0"/>
    <n v="394"/>
    <x v="3253"/>
    <x v="4"/>
    <n v="1410000000000"/>
    <s v="Running Shoes"/>
    <n v="12500000000000"/>
    <n v="1"/>
    <n v="509.53"/>
    <n v="560.48299999999995"/>
    <n v="50.953000000000003"/>
  </r>
  <r>
    <s v="gid://shopify/LineItem/2156619890766"/>
    <n v="4058"/>
    <s v="United States"/>
    <s v="Helga"/>
    <s v="Dunphie"/>
    <x v="14"/>
    <n v="96998"/>
    <x v="150"/>
    <x v="0"/>
    <n v="1025"/>
    <x v="3751"/>
    <x v="4"/>
    <n v="1410000000000"/>
    <s v="Running Shoes"/>
    <n v="12500000000000"/>
    <n v="1"/>
    <n v="517.53"/>
    <n v="569.28300000000002"/>
    <n v="51.753"/>
  </r>
  <r>
    <s v="gid://shopify/LineItem/2154503241806"/>
    <n v="2303"/>
    <s v="United States"/>
    <s v="Lauri"/>
    <s v="Wissbey"/>
    <x v="11"/>
    <n v="22549"/>
    <x v="54"/>
    <x v="0"/>
    <n v="3112"/>
    <x v="4509"/>
    <x v="4"/>
    <n v="6689477957"/>
    <s v="Running Shoes"/>
    <n v="22464299077"/>
    <n v="1"/>
    <n v="509.53"/>
    <n v="560.48299999999995"/>
    <n v="50.953000000000003"/>
  </r>
  <r>
    <s v="gid://shopify/LineItem/2160534847566"/>
    <n v="6702"/>
    <s v="United States"/>
    <s v="Melly"/>
    <s v="Eble"/>
    <x v="28"/>
    <n v="61857"/>
    <x v="59"/>
    <x v="0"/>
    <n v="4270"/>
    <x v="1482"/>
    <x v="4"/>
    <n v="1410000000000"/>
    <s v="Running Shoes"/>
    <n v="12500000000000"/>
    <n v="1"/>
    <n v="505.13"/>
    <n v="555.64300000000003"/>
    <n v="50.512999999999998"/>
  </r>
  <r>
    <s v="gid://shopify/LineItem/2157849509966"/>
    <n v="5039"/>
    <s v="United States"/>
    <s v="Bertina"/>
    <s v="Rollett"/>
    <x v="6"/>
    <n v="21805"/>
    <x v="14"/>
    <x v="0"/>
    <n v="2487"/>
    <x v="4510"/>
    <x v="4"/>
    <n v="6442800709"/>
    <s v="Running Shoes"/>
    <n v="21306258053"/>
    <n v="1"/>
    <n v="537.13"/>
    <n v="590.84299999999996"/>
    <n v="53.713000000000001"/>
  </r>
  <r>
    <s v="gid://shopify/LineItem/2154757914702"/>
    <n v="2580"/>
    <s v="United States"/>
    <s v="Cecilio"/>
    <s v="Wetherhead"/>
    <x v="6"/>
    <n v="2754"/>
    <x v="419"/>
    <x v="0"/>
    <n v="835"/>
    <x v="1451"/>
    <x v="4"/>
    <n v="1380000000000"/>
    <s v="Running Shoes"/>
    <n v="12400000000000"/>
    <n v="1"/>
    <n v="497.63"/>
    <n v="547.39300000000003"/>
    <n v="49.762999999999998"/>
  </r>
  <r>
    <s v="gid://shopify/LineItem/2158886486094"/>
    <n v="5564"/>
    <s v="United States"/>
    <s v="Sharia"/>
    <s v="Pedden"/>
    <x v="10"/>
    <n v="5003"/>
    <x v="17"/>
    <x v="0"/>
    <n v="577"/>
    <x v="3077"/>
    <x v="4"/>
    <n v="9058888645"/>
    <s v="Running Shoes"/>
    <n v="43149306053"/>
    <n v="1"/>
    <n v="504.13"/>
    <n v="554.54300000000001"/>
    <n v="50.412999999999997"/>
  </r>
  <r>
    <s v="gid://shopify/LineItem/2152033321038"/>
    <n v="593"/>
    <s v="United States"/>
    <s v="Brandtr"/>
    <s v="Bramhill"/>
    <x v="11"/>
    <n v="14400"/>
    <x v="25"/>
    <x v="0"/>
    <n v="2484"/>
    <x v="3157"/>
    <x v="4"/>
    <n v="9058888645"/>
    <s v="Running Shoes"/>
    <n v="43149306053"/>
    <n v="1"/>
    <n v="497.63"/>
    <n v="547.39300000000003"/>
    <n v="49.762999999999998"/>
  </r>
  <r>
    <s v="gid://shopify/LineItem/2156060344398"/>
    <n v="3613"/>
    <s v="United States"/>
    <s v="Korrie"/>
    <s v="Walhedd"/>
    <x v="35"/>
    <n v="95567"/>
    <x v="115"/>
    <x v="0"/>
    <n v="6047"/>
    <x v="4475"/>
    <x v="4"/>
    <n v="6689477957"/>
    <s v="Running Shoes"/>
    <n v="22464299269"/>
    <n v="1"/>
    <n v="527.13"/>
    <n v="579.84299999999996"/>
    <n v="52.713000000000001"/>
  </r>
  <r>
    <s v="gid://shopify/LineItem/2157356318798"/>
    <n v="4652"/>
    <s v="United States"/>
    <s v="Laetitia"/>
    <s v="Jouannot"/>
    <x v="7"/>
    <n v="71458"/>
    <x v="12"/>
    <x v="0"/>
    <n v="140"/>
    <x v="4511"/>
    <x v="4"/>
    <n v="1380000000000"/>
    <s v="Running Shoes"/>
    <n v="12400000000000"/>
    <n v="1"/>
    <n v="509.53"/>
    <n v="560.48299999999995"/>
    <n v="50.953000000000003"/>
  </r>
  <r>
    <s v="gid://shopify/LineItem/2153791389774"/>
    <n v="1861"/>
    <s v="United States"/>
    <s v="Cosetta"/>
    <s v="Redan"/>
    <x v="6"/>
    <n v="98853"/>
    <x v="38"/>
    <x v="0"/>
    <n v="4626"/>
    <x v="1515"/>
    <x v="4"/>
    <n v="8624692613"/>
    <s v="Running Shoes"/>
    <n v="36980519493"/>
    <n v="1"/>
    <n v="517.53"/>
    <n v="569.28300000000002"/>
    <n v="51.753"/>
  </r>
  <r>
    <s v="gid://shopify/LineItem/2157158039630"/>
    <n v="4443"/>
    <s v="United States"/>
    <s v="Levon"/>
    <s v="Sperwell"/>
    <x v="6"/>
    <n v="29192"/>
    <x v="60"/>
    <x v="0"/>
    <n v="886"/>
    <x v="3566"/>
    <x v="4"/>
    <n v="1380000000000"/>
    <s v="Running Shoes"/>
    <n v="12500000000000"/>
    <n v="1"/>
    <n v="537.13"/>
    <n v="590.84299999999996"/>
    <n v="53.713000000000001"/>
  </r>
  <r>
    <s v="gid://shopify/LineItem/2155260346446"/>
    <n v="3092"/>
    <s v="United States"/>
    <s v="Sophey"/>
    <s v="Daelman"/>
    <x v="17"/>
    <n v="18407"/>
    <x v="330"/>
    <x v="0"/>
    <n v="2190"/>
    <x v="4512"/>
    <x v="4"/>
    <n v="1380000000000"/>
    <s v="Running Shoes"/>
    <n v="12400000000000"/>
    <n v="1"/>
    <n v="501.53"/>
    <n v="551.68299999999999"/>
    <n v="50.152999999999999"/>
  </r>
  <r>
    <s v="gid://shopify/LineItem/2160485662798"/>
    <n v="6656"/>
    <s v="United States"/>
    <s v="Carling"/>
    <s v="Elrick"/>
    <x v="9"/>
    <n v="59998"/>
    <x v="15"/>
    <x v="0"/>
    <n v="2360"/>
    <x v="806"/>
    <x v="4"/>
    <n v="1380000000000"/>
    <s v="Running Shoes"/>
    <n v="12400000000000"/>
    <n v="1"/>
    <n v="501.53"/>
    <n v="551.68299999999999"/>
    <n v="50.152999999999999"/>
  </r>
  <r>
    <s v="gid://shopify/LineItem/2156519817294"/>
    <n v="3991"/>
    <s v="United States"/>
    <s v="Dacey"/>
    <s v="Tidridge"/>
    <x v="6"/>
    <n v="79231"/>
    <x v="66"/>
    <x v="0"/>
    <n v="278"/>
    <x v="1614"/>
    <x v="4"/>
    <n v="1380000000000"/>
    <s v="Running Shoes"/>
    <n v="12400000000000"/>
    <n v="1"/>
    <n v="497.63"/>
    <n v="547.39300000000003"/>
    <n v="49.762999999999998"/>
  </r>
  <r>
    <s v="gid://shopify/LineItem/2153590816846"/>
    <n v="1663"/>
    <s v="United States"/>
    <s v="Feodora"/>
    <s v="MacCartair"/>
    <x v="2"/>
    <n v="23470"/>
    <x v="197"/>
    <x v="0"/>
    <n v="6433"/>
    <x v="4513"/>
    <x v="4"/>
    <n v="1380000000000"/>
    <s v="Running Shoes"/>
    <n v="12500000000000"/>
    <n v="1"/>
    <n v="615.13"/>
    <n v="676.64300000000003"/>
    <n v="61.512999999999998"/>
  </r>
  <r>
    <s v="gid://shopify/LineItem/2153609363534"/>
    <n v="1676"/>
    <s v="United States"/>
    <s v="Hartley"/>
    <s v="Searston"/>
    <x v="9"/>
    <n v="79097"/>
    <x v="15"/>
    <x v="0"/>
    <n v="2665"/>
    <x v="3093"/>
    <x v="4"/>
    <n v="150000000000"/>
    <s v="Running Shoes"/>
    <n v="1470000000000"/>
    <n v="1"/>
    <n v="490.13"/>
    <n v="539.14300000000003"/>
    <n v="49.012999999999998"/>
  </r>
  <r>
    <s v="gid://shopify/LineItem/2159427289166"/>
    <n v="5931"/>
    <s v="United States"/>
    <s v="Jamaal"/>
    <s v="Salling"/>
    <x v="7"/>
    <n v="52260"/>
    <x v="12"/>
    <x v="0"/>
    <n v="1649"/>
    <x v="3628"/>
    <x v="4"/>
    <n v="9058888645"/>
    <s v="Running Shoes"/>
    <n v="43149307781"/>
    <n v="1"/>
    <n v="501.53"/>
    <n v="551.68299999999999"/>
    <n v="50.152999999999999"/>
  </r>
  <r>
    <s v="gid://shopify/LineItem/2152837185614"/>
    <n v="984"/>
    <s v="United States"/>
    <s v="Gilemette"/>
    <s v="Rosenkranc"/>
    <x v="6"/>
    <n v="24308"/>
    <x v="174"/>
    <x v="0"/>
    <n v="5253"/>
    <x v="4201"/>
    <x v="4"/>
    <n v="8624688325"/>
    <s v="Running Shoes"/>
    <n v="36980478149"/>
    <n v="1"/>
    <n v="527.13"/>
    <n v="579.84299999999996"/>
    <n v="52.713000000000001"/>
  </r>
  <r>
    <s v="gid://shopify/LineItem/2155758714958"/>
    <n v="3331"/>
    <s v="United States"/>
    <s v="Giorgia"/>
    <s v="Culleton"/>
    <x v="18"/>
    <n v="69377"/>
    <x v="358"/>
    <x v="0"/>
    <n v="380"/>
    <x v="3288"/>
    <x v="4"/>
    <n v="8624688325"/>
    <s v="Running Shoes"/>
    <n v="36980478149"/>
    <n v="1"/>
    <n v="490.13"/>
    <n v="539.14300000000003"/>
    <n v="49.012999999999998"/>
  </r>
  <r>
    <s v="gid://shopify/LineItem/2160779526222"/>
    <n v="6914"/>
    <s v="United States"/>
    <s v="Iris"/>
    <s v="Stride"/>
    <x v="33"/>
    <n v="13657"/>
    <x v="238"/>
    <x v="0"/>
    <n v="5866"/>
    <x v="1209"/>
    <x v="4"/>
    <n v="8624688325"/>
    <s v="Running Shoes"/>
    <n v="36980478149"/>
    <n v="1"/>
    <n v="509.53"/>
    <n v="560.48299999999995"/>
    <n v="50.953000000000003"/>
  </r>
  <r>
    <s v="gid://shopify/LineItem/2155744362574"/>
    <n v="3319"/>
    <s v="United States"/>
    <s v="Dorella"/>
    <s v="Poley"/>
    <x v="6"/>
    <n v="51894"/>
    <x v="60"/>
    <x v="0"/>
    <n v="206"/>
    <x v="825"/>
    <x v="4"/>
    <n v="1410000000000"/>
    <s v="Running Shoes"/>
    <n v="12500000000000"/>
    <n v="1"/>
    <n v="537.13"/>
    <n v="590.84299999999996"/>
    <n v="53.713000000000001"/>
  </r>
  <r>
    <s v="gid://shopify/LineItem/2151585349710"/>
    <n v="241"/>
    <s v="United States"/>
    <s v="Ian"/>
    <s v="Dobel"/>
    <x v="21"/>
    <n v="46981"/>
    <x v="114"/>
    <x v="0"/>
    <n v="55"/>
    <x v="4514"/>
    <x v="4"/>
    <n v="1410000000000"/>
    <s v="Running Shoes"/>
    <n v="12500000000000"/>
    <n v="1"/>
    <n v="571.92999999999995"/>
    <n v="629.12300000000005"/>
    <n v="57.192999999999998"/>
  </r>
  <r>
    <s v="gid://shopify/LineItem/2151364296782"/>
    <n v="47"/>
    <s v="United States"/>
    <s v="Jermayne"/>
    <s v="Kiebes"/>
    <x v="26"/>
    <n v="10973"/>
    <x v="70"/>
    <x v="0"/>
    <n v="5965"/>
    <x v="4515"/>
    <x v="4"/>
    <n v="2340000000000"/>
    <s v="Running Shoes"/>
    <n v="21100000000000"/>
    <n v="1"/>
    <n v="517.53"/>
    <n v="569.28300000000002"/>
    <n v="51.753"/>
  </r>
  <r>
    <s v="gid://shopify/LineItem/2159407333454"/>
    <n v="5915"/>
    <s v="United States"/>
    <s v="Aigneis"/>
    <s v="Dummigan"/>
    <x v="17"/>
    <n v="25395"/>
    <x v="38"/>
    <x v="0"/>
    <n v="2375"/>
    <x v="4516"/>
    <x v="4"/>
    <n v="6689478149"/>
    <s v="Running Shoes"/>
    <n v="1550000000000"/>
    <n v="1"/>
    <n v="527.13"/>
    <n v="579.84299999999996"/>
    <n v="52.713000000000001"/>
  </r>
  <r>
    <s v="gid://shopify/LineItem/2161239851086"/>
    <n v="7272"/>
    <s v="United States"/>
    <s v="Mathian"/>
    <s v="James"/>
    <x v="6"/>
    <n v="48816"/>
    <x v="81"/>
    <x v="0"/>
    <n v="5925"/>
    <x v="1115"/>
    <x v="4"/>
    <n v="6689478149"/>
    <s v="Running Shoes"/>
    <n v="1550000000000"/>
    <n v="1"/>
    <n v="527.13"/>
    <n v="579.84299999999996"/>
    <n v="52.713000000000001"/>
  </r>
  <r>
    <s v="gid://shopify/LineItem/2156085706830"/>
    <n v="3624"/>
    <s v="United States"/>
    <s v="Mikey"/>
    <s v="Berger"/>
    <x v="6"/>
    <n v="75289"/>
    <x v="361"/>
    <x v="0"/>
    <n v="5508"/>
    <x v="1467"/>
    <x v="4"/>
    <n v="6689477957"/>
    <s v="Running Shoes"/>
    <n v="26355394693"/>
    <n v="1"/>
    <n v="505.13"/>
    <n v="555.64300000000003"/>
    <n v="50.512999999999998"/>
  </r>
  <r>
    <s v="gid://shopify/LineItem/2156348080206"/>
    <n v="3835"/>
    <s v="United States"/>
    <s v="Smitty"/>
    <s v="Josselsohn"/>
    <x v="1"/>
    <n v="45564"/>
    <x v="10"/>
    <x v="0"/>
    <n v="5282"/>
    <x v="2510"/>
    <x v="4"/>
    <n v="6689477957"/>
    <s v="Running Shoes"/>
    <n v="26355404485"/>
    <n v="1"/>
    <n v="505.13"/>
    <n v="555.64300000000003"/>
    <n v="50.512999999999998"/>
  </r>
  <r>
    <s v="gid://shopify/LineItem/2152422473806"/>
    <n v="847"/>
    <s v="United States"/>
    <s v="Clair"/>
    <s v="Evett"/>
    <x v="6"/>
    <n v="53321"/>
    <x v="72"/>
    <x v="0"/>
    <n v="4392"/>
    <x v="4517"/>
    <x v="4"/>
    <n v="6442802437"/>
    <s v="Running Shoes"/>
    <n v="26355172165"/>
    <n v="1"/>
    <n v="537.13"/>
    <n v="590.84299999999996"/>
    <n v="53.713000000000001"/>
  </r>
  <r>
    <s v="gid://shopify/LineItem/2155760386126"/>
    <n v="3333"/>
    <s v="United States"/>
    <s v="Austin"/>
    <s v="Catley"/>
    <x v="11"/>
    <n v="12843"/>
    <x v="77"/>
    <x v="0"/>
    <n v="3222"/>
    <x v="833"/>
    <x v="4"/>
    <n v="8624688325"/>
    <s v="Running Shoes"/>
    <n v="1560000000000"/>
    <n v="1"/>
    <n v="509.53"/>
    <n v="560.48299999999995"/>
    <n v="50.953000000000003"/>
  </r>
  <r>
    <s v="gid://shopify/LineItem/2159442493518"/>
    <n v="5939"/>
    <s v="United States"/>
    <s v="Gloriane"/>
    <s v="Petrowsky"/>
    <x v="21"/>
    <n v="76767"/>
    <x v="92"/>
    <x v="0"/>
    <n v="6030"/>
    <x v="4518"/>
    <x v="4"/>
    <n v="1410000000000"/>
    <s v="Running Shoes"/>
    <n v="12500000000000"/>
    <n v="1"/>
    <n v="517.53"/>
    <n v="569.28300000000002"/>
    <n v="51.753"/>
  </r>
  <r>
    <s v="gid://shopify/LineItem/2157269057614"/>
    <n v="4561"/>
    <s v="United States"/>
    <s v="Dallis"/>
    <s v="Shilito"/>
    <x v="0"/>
    <n v="30490"/>
    <x v="283"/>
    <x v="0"/>
    <n v="46"/>
    <x v="68"/>
    <x v="4"/>
    <n v="1410000000000"/>
    <s v="Running Shoes"/>
    <n v="12500000000000"/>
    <n v="1"/>
    <n v="501.53"/>
    <n v="551.68299999999999"/>
    <n v="50.152999999999999"/>
  </r>
  <r>
    <s v="gid://shopify/LineItem/2157110722638"/>
    <n v="4381"/>
    <s v="United States"/>
    <s v="Charlotta"/>
    <s v="Labbett"/>
    <x v="18"/>
    <n v="2225"/>
    <x v="427"/>
    <x v="0"/>
    <n v="508"/>
    <x v="901"/>
    <x v="4"/>
    <n v="1410000000000"/>
    <s v="Running Shoes"/>
    <n v="12500000000000"/>
    <n v="1"/>
    <n v="493.73"/>
    <n v="543.10299999999995"/>
    <n v="49.372999999999998"/>
  </r>
  <r>
    <s v="gid://shopify/LineItem/2153837723726"/>
    <n v="1892"/>
    <s v="United States"/>
    <s v="Whitby"/>
    <s v="Davison"/>
    <x v="27"/>
    <n v="96876"/>
    <x v="57"/>
    <x v="0"/>
    <n v="814"/>
    <x v="4086"/>
    <x v="4"/>
    <n v="1780000000000"/>
    <s v="Tennis Shoes"/>
    <n v="17600000000000"/>
    <n v="1"/>
    <n v="509.53"/>
    <n v="560.48299999999995"/>
    <n v="50.953000000000003"/>
  </r>
  <r>
    <s v="gid://shopify/LineItem/2159493775438"/>
    <n v="5973"/>
    <s v="United States"/>
    <s v="Franz"/>
    <s v="Reckus"/>
    <x v="5"/>
    <n v="22751"/>
    <x v="136"/>
    <x v="0"/>
    <n v="4435"/>
    <x v="1978"/>
    <x v="4"/>
    <n v="1410000000000"/>
    <s v="Tennis Shoes"/>
    <n v="12500000000000"/>
    <n v="1"/>
    <n v="618.33000000000004"/>
    <n v="680.16300000000001"/>
    <n v="61.832999999999998"/>
  </r>
  <r>
    <s v="gid://shopify/LineItem/2153096183886"/>
    <n v="1222"/>
    <s v="United States"/>
    <s v="Dylan"/>
    <s v="Wadsworth"/>
    <x v="47"/>
    <n v="35607"/>
    <x v="343"/>
    <x v="0"/>
    <n v="6171"/>
    <x v="1042"/>
    <x v="4"/>
    <n v="2340000000000"/>
    <s v="Tennis Shoes"/>
    <n v="21100000000000"/>
    <n v="1"/>
    <n v="517.53"/>
    <n v="569.28300000000002"/>
    <n v="51.753"/>
  </r>
  <r>
    <s v="gid://shopify/LineItem/2160721756238"/>
    <n v="6867"/>
    <s v="United States"/>
    <s v="Chrisy"/>
    <s v="Gann"/>
    <x v="15"/>
    <n v="46610"/>
    <x v="163"/>
    <x v="0"/>
    <n v="5697"/>
    <x v="3968"/>
    <x v="4"/>
    <n v="6689478149"/>
    <s v="Tennis Shoes"/>
    <n v="1550000000000"/>
    <n v="1"/>
    <n v="605.13"/>
    <n v="665.64300000000003"/>
    <n v="60.512999999999998"/>
  </r>
  <r>
    <s v="gid://shopify/LineItem/2158966997070"/>
    <n v="5623"/>
    <s v="United States"/>
    <s v="Eyde"/>
    <s v="Besantie"/>
    <x v="6"/>
    <n v="51782"/>
    <x v="399"/>
    <x v="0"/>
    <n v="827"/>
    <x v="2805"/>
    <x v="4"/>
    <n v="6689477957"/>
    <s v="Tennis Shoes"/>
    <n v="26355409093"/>
    <n v="1"/>
    <n v="527.13"/>
    <n v="579.84299999999996"/>
    <n v="52.713000000000001"/>
  </r>
  <r>
    <s v="gid://shopify/LineItem/2157870350414"/>
    <n v="5064"/>
    <s v="United States"/>
    <s v="Lawton"/>
    <s v="Spatarul"/>
    <x v="0"/>
    <n v="56110"/>
    <x v="75"/>
    <x v="0"/>
    <n v="3902"/>
    <x v="4519"/>
    <x v="4"/>
    <n v="6442802437"/>
    <s v="Tennis Shoes"/>
    <n v="26355187653"/>
    <n v="1"/>
    <n v="723.13"/>
    <n v="795.44299999999998"/>
    <n v="72.313000000000002"/>
  </r>
  <r>
    <s v="gid://shopify/LineItem/2159879520334"/>
    <n v="6217"/>
    <s v="United States"/>
    <s v="Raphael"/>
    <s v="Cawcutt"/>
    <x v="0"/>
    <n v="88816"/>
    <x v="0"/>
    <x v="0"/>
    <n v="3156"/>
    <x v="4520"/>
    <x v="4"/>
    <n v="6689478149"/>
    <s v="Tennis Shoes"/>
    <n v="1560000000000"/>
    <n v="1"/>
    <n v="509.53"/>
    <n v="560.48299999999995"/>
    <n v="50.953000000000003"/>
  </r>
  <r>
    <s v="gid://shopify/LineItem/2151787626574"/>
    <n v="414"/>
    <s v="United States"/>
    <s v="Suellen"/>
    <s v="Sallans"/>
    <x v="2"/>
    <n v="94531"/>
    <x v="197"/>
    <x v="0"/>
    <n v="3421"/>
    <x v="784"/>
    <x v="4"/>
    <n v="8624688325"/>
    <s v="Tennis Shoes"/>
    <n v="36980478277"/>
    <n v="1"/>
    <n v="509.53"/>
    <n v="560.48299999999995"/>
    <n v="50.953000000000003"/>
  </r>
  <r>
    <s v="gid://shopify/LineItem/2157905117262"/>
    <n v="5093"/>
    <s v="United States"/>
    <s v="Jenda"/>
    <s v="Ballston"/>
    <x v="28"/>
    <n v="65330"/>
    <x v="118"/>
    <x v="0"/>
    <n v="75"/>
    <x v="4521"/>
    <x v="4"/>
    <n v="150000000000"/>
    <s v="Tennis Shoes"/>
    <n v="1470000000000"/>
    <n v="1"/>
    <n v="587.92999999999995"/>
    <n v="646.72299999999996"/>
    <n v="58.792999999999999"/>
  </r>
  <r>
    <s v="gid://shopify/LineItem/2159502721102"/>
    <n v="5980"/>
    <s v="United States"/>
    <s v="Caron"/>
    <s v="Feasley"/>
    <x v="37"/>
    <n v="60021"/>
    <x v="173"/>
    <x v="0"/>
    <n v="2148"/>
    <x v="4522"/>
    <x v="4"/>
    <n v="1380000000000"/>
    <s v="Tennis Shoes"/>
    <n v="12500000000000"/>
    <n v="1"/>
    <n v="509.53"/>
    <n v="560.48299999999995"/>
    <n v="50.953000000000003"/>
  </r>
  <r>
    <s v="gid://shopify/LineItem/2157680754766"/>
    <n v="4929"/>
    <s v="United States"/>
    <s v="Berthe"/>
    <s v="Drei"/>
    <x v="31"/>
    <n v="94869"/>
    <x v="74"/>
    <x v="0"/>
    <n v="4537"/>
    <x v="3681"/>
    <x v="4"/>
    <n v="1380000000000"/>
    <s v="Tennis Shoes"/>
    <n v="12500000000000"/>
    <n v="1"/>
    <n v="493.53"/>
    <n v="542.88300000000004"/>
    <n v="49.353000000000002"/>
  </r>
  <r>
    <s v="gid://shopify/LineItem/2155119345742"/>
    <n v="2961"/>
    <s v="United States"/>
    <s v="Harlan"/>
    <s v="Shoulders"/>
    <x v="2"/>
    <n v="1800"/>
    <x v="200"/>
    <x v="0"/>
    <n v="2644"/>
    <x v="4523"/>
    <x v="4"/>
    <n v="1410000000000"/>
    <s v="Tennis Shoes"/>
    <n v="12500000000000"/>
    <n v="1"/>
    <n v="512.63"/>
    <n v="563.89300000000003"/>
    <n v="51.262999999999998"/>
  </r>
  <r>
    <s v="gid://shopify/LineItem/2151530889294"/>
    <n v="183"/>
    <s v="United States"/>
    <s v="Kort"/>
    <s v="Dand"/>
    <x v="6"/>
    <n v="68539"/>
    <x v="81"/>
    <x v="0"/>
    <n v="903"/>
    <x v="925"/>
    <x v="4"/>
    <n v="8624688325"/>
    <s v="Tennis Shoes"/>
    <n v="1560000000000"/>
    <n v="1"/>
    <n v="509.53"/>
    <n v="560.48299999999995"/>
    <n v="50.953000000000003"/>
  </r>
  <r>
    <s v="gid://shopify/LineItem/2161063985230"/>
    <n v="7123"/>
    <s v="United States"/>
    <s v="Hyatt"/>
    <s v="Wileman"/>
    <x v="2"/>
    <n v="5818"/>
    <x v="183"/>
    <x v="0"/>
    <n v="3931"/>
    <x v="2846"/>
    <x v="4"/>
    <n v="2340000000000"/>
    <s v="Tennis Shoes"/>
    <n v="21100000000000"/>
    <n v="1"/>
    <n v="537.13"/>
    <n v="590.84299999999996"/>
    <n v="53.713000000000001"/>
  </r>
  <r>
    <s v="gid://shopify/LineItem/2157677051982"/>
    <n v="4924"/>
    <s v="United States"/>
    <s v="Iggy"/>
    <s v="Skone"/>
    <x v="34"/>
    <n v="92603"/>
    <x v="116"/>
    <x v="0"/>
    <n v="21"/>
    <x v="2713"/>
    <x v="4"/>
    <n v="2340000000000"/>
    <s v="Tennis Shoes"/>
    <n v="21100000000000"/>
    <n v="1"/>
    <n v="504.13"/>
    <n v="554.54300000000001"/>
    <n v="50.412999999999997"/>
  </r>
  <r>
    <s v="gid://shopify/LineItem/2151495991374"/>
    <n v="139"/>
    <s v="United States"/>
    <s v="Hanny"/>
    <s v="Geraudy"/>
    <x v="11"/>
    <n v="97913"/>
    <x v="18"/>
    <x v="0"/>
    <n v="4710"/>
    <x v="4524"/>
    <x v="4"/>
    <n v="8624688325"/>
    <s v="Tennis Shoes"/>
    <n v="36980478405"/>
    <n v="1"/>
    <n v="507.13"/>
    <n v="557.84299999999996"/>
    <n v="50.713000000000001"/>
  </r>
  <r>
    <s v="gid://shopify/LineItem/2160162701390"/>
    <n v="6291"/>
    <s v="United States"/>
    <s v="Dell"/>
    <s v="Dreossi"/>
    <x v="0"/>
    <n v="2842"/>
    <x v="85"/>
    <x v="0"/>
    <n v="6231"/>
    <x v="2995"/>
    <x v="4"/>
    <n v="6689477701"/>
    <s v="Tennis Shoes"/>
    <n v="1540000000000"/>
    <n v="1"/>
    <n v="595.92999999999995"/>
    <n v="655.52300000000002"/>
    <n v="59.593000000000004"/>
  </r>
  <r>
    <s v="gid://shopify/LineItem/2154060152910"/>
    <n v="2021"/>
    <s v="United States"/>
    <s v="Tarrah"/>
    <s v="McAllen"/>
    <x v="6"/>
    <n v="60579"/>
    <x v="81"/>
    <x v="0"/>
    <n v="6255"/>
    <x v="4525"/>
    <x v="4"/>
    <n v="2340000000000"/>
    <s v="Tennis Shoes"/>
    <n v="21100000000000"/>
    <n v="1"/>
    <n v="517.53"/>
    <n v="569.28300000000002"/>
    <n v="51.753"/>
  </r>
  <r>
    <s v="gid://shopify/LineItem/2158800863310"/>
    <n v="5503"/>
    <s v="United States"/>
    <s v="Maryann"/>
    <s v="Wilcher"/>
    <x v="14"/>
    <n v="11786"/>
    <x v="28"/>
    <x v="0"/>
    <n v="5957"/>
    <x v="1216"/>
    <x v="4"/>
    <n v="6689477957"/>
    <s v="Tennis Shoes"/>
    <n v="1550000000000"/>
    <n v="1"/>
    <n v="509.53"/>
    <n v="560.48299999999995"/>
    <n v="50.953000000000003"/>
  </r>
  <r>
    <s v="gid://shopify/LineItem/2153408593998"/>
    <n v="1488"/>
    <s v="United States"/>
    <s v="Ezri"/>
    <s v="O'Dempsey"/>
    <x v="2"/>
    <n v="31161"/>
    <x v="80"/>
    <x v="0"/>
    <n v="3515"/>
    <x v="942"/>
    <x v="4"/>
    <n v="6689477957"/>
    <s v="Tennis Shoes"/>
    <n v="1550000000000"/>
    <n v="1"/>
    <n v="509.53"/>
    <n v="560.48299999999995"/>
    <n v="50.953000000000003"/>
  </r>
  <r>
    <s v="gid://shopify/LineItem/2157516030030"/>
    <n v="4787"/>
    <s v="United States"/>
    <s v="Viviyan"/>
    <s v="Engledow"/>
    <x v="5"/>
    <n v="73686"/>
    <x v="136"/>
    <x v="0"/>
    <n v="3630"/>
    <x v="1428"/>
    <x v="4"/>
    <n v="6137293317"/>
    <s v="Tennis Shoes"/>
    <n v="19946459717"/>
    <n v="1"/>
    <n v="517.53"/>
    <n v="569.28300000000002"/>
    <n v="51.753"/>
  </r>
  <r>
    <s v="gid://shopify/LineItem/2155044372558"/>
    <n v="2882"/>
    <s v="United States"/>
    <s v="Marylinda"/>
    <s v="Vasquez"/>
    <x v="23"/>
    <n v="13085"/>
    <x v="47"/>
    <x v="0"/>
    <n v="985"/>
    <x v="2186"/>
    <x v="4"/>
    <n v="6137293317"/>
    <s v="Tennis Shoes"/>
    <n v="19946459397"/>
    <n v="1"/>
    <n v="537.13"/>
    <n v="590.84299999999996"/>
    <n v="53.713000000000001"/>
  </r>
  <r>
    <s v="gid://shopify/LineItem/2154891608142"/>
    <n v="2706"/>
    <s v="United States"/>
    <s v="Rosemonde"/>
    <s v="De Luna"/>
    <x v="14"/>
    <n v="63592"/>
    <x v="49"/>
    <x v="0"/>
    <n v="554"/>
    <x v="1792"/>
    <x v="4"/>
    <n v="6137293317"/>
    <s v="Tennis Shoes"/>
    <n v="19946459397"/>
    <n v="1"/>
    <n v="504.13"/>
    <n v="554.54300000000001"/>
    <n v="50.412999999999997"/>
  </r>
  <r>
    <s v="gid://shopify/LineItem/2160579248206"/>
    <n v="6736"/>
    <s v="United States"/>
    <s v="Charlena"/>
    <s v="Dingle"/>
    <x v="22"/>
    <n v="32005"/>
    <x v="232"/>
    <x v="0"/>
    <n v="39"/>
    <x v="4526"/>
    <x v="4"/>
    <n v="6137293317"/>
    <s v="Tennis Shoes"/>
    <n v="19946459909"/>
    <n v="1"/>
    <n v="504.13"/>
    <n v="554.54300000000001"/>
    <n v="50.412999999999997"/>
  </r>
  <r>
    <s v="gid://shopify/LineItem/2151749451854"/>
    <n v="365"/>
    <s v="United States"/>
    <s v="Cyndie"/>
    <s v="Sandle"/>
    <x v="6"/>
    <n v="39447"/>
    <x v="123"/>
    <x v="0"/>
    <n v="6402"/>
    <x v="4527"/>
    <x v="4"/>
    <n v="1380000000000"/>
    <s v="Tennis Shoes"/>
    <n v="12400000000000"/>
    <n v="1"/>
    <n v="527.13"/>
    <n v="579.84299999999996"/>
    <n v="52.713000000000001"/>
  </r>
  <r>
    <s v="gid://shopify/LineItem/2153080291406"/>
    <n v="1203"/>
    <s v="United States"/>
    <s v="Kathrine"/>
    <s v="Dewane"/>
    <x v="2"/>
    <n v="14703"/>
    <x v="200"/>
    <x v="0"/>
    <n v="1542"/>
    <x v="1205"/>
    <x v="4"/>
    <n v="6964678405"/>
    <s v="Tennis Shoes"/>
    <n v="24039302533"/>
    <n v="1"/>
    <n v="517.13"/>
    <n v="568.84299999999996"/>
    <n v="51.713000000000001"/>
  </r>
  <r>
    <s v="gid://shopify/LineItem/2157518782542"/>
    <n v="4790"/>
    <s v="United States"/>
    <s v="Sylvester"/>
    <s v="Greenough"/>
    <x v="19"/>
    <n v="20412"/>
    <x v="40"/>
    <x v="0"/>
    <n v="1225"/>
    <x v="4528"/>
    <x v="4"/>
    <n v="1380000000000"/>
    <s v="Tennis Shoes"/>
    <n v="12400000000000"/>
    <n v="1"/>
    <n v="497.63"/>
    <n v="547.39300000000003"/>
    <n v="49.762999999999998"/>
  </r>
  <r>
    <s v="gid://shopify/LineItem/2154963435598"/>
    <n v="2784"/>
    <s v="United States"/>
    <s v="Nadya"/>
    <s v="MacKay"/>
    <x v="24"/>
    <n v="57778"/>
    <x v="78"/>
    <x v="0"/>
    <n v="3825"/>
    <x v="4529"/>
    <x v="4"/>
    <n v="1380000000000"/>
    <s v="Tennis Shoes"/>
    <n v="12400000000000"/>
    <n v="1"/>
    <n v="517.53"/>
    <n v="569.28300000000002"/>
    <n v="51.753"/>
  </r>
  <r>
    <s v="gid://shopify/LineItem/2154495049806"/>
    <n v="2294"/>
    <s v="United States"/>
    <s v="Sherie"/>
    <s v="Shrive"/>
    <x v="27"/>
    <n v="36386"/>
    <x v="57"/>
    <x v="0"/>
    <n v="5591"/>
    <x v="2231"/>
    <x v="4"/>
    <n v="150000000000"/>
    <s v="Tennis Shoes"/>
    <n v="1470000000000"/>
    <n v="1"/>
    <n v="493.53"/>
    <n v="542.88300000000004"/>
    <n v="49.353000000000002"/>
  </r>
  <r>
    <s v="gid://shopify/LineItem/2151554285646"/>
    <n v="209"/>
    <s v="United States"/>
    <s v="Buffy"/>
    <s v="Burney"/>
    <x v="19"/>
    <n v="22315"/>
    <x v="117"/>
    <x v="0"/>
    <n v="1925"/>
    <x v="3144"/>
    <x v="4"/>
    <n v="1410000000000"/>
    <s v="Tennis Shoes"/>
    <n v="12500000000000"/>
    <n v="1"/>
    <n v="505.13"/>
    <n v="555.64300000000003"/>
    <n v="50.512999999999998"/>
  </r>
  <r>
    <s v="gid://shopify/LineItem/2158744076366"/>
    <n v="5477"/>
    <s v="United States"/>
    <s v="Tull"/>
    <s v="Ewbanke"/>
    <x v="11"/>
    <n v="50938"/>
    <x v="54"/>
    <x v="0"/>
    <n v="3560"/>
    <x v="4530"/>
    <x v="4"/>
    <n v="150000000000"/>
    <s v="Tennis Shoes"/>
    <n v="1470000000000"/>
    <n v="1"/>
    <n v="517.53"/>
    <n v="569.28300000000002"/>
    <n v="51.753"/>
  </r>
  <r>
    <s v="gid://shopify/LineItem/2156088229966"/>
    <n v="3629"/>
    <s v="United States"/>
    <s v="Paige"/>
    <s v="Ismead"/>
    <x v="23"/>
    <n v="51960"/>
    <x v="216"/>
    <x v="0"/>
    <n v="5365"/>
    <x v="4531"/>
    <x v="4"/>
    <n v="1410000000000"/>
    <s v="Tennis Shoes"/>
    <n v="12500000000000"/>
    <n v="1"/>
    <n v="505.13"/>
    <n v="555.64300000000003"/>
    <n v="50.512999999999998"/>
  </r>
  <r>
    <s v="gid://shopify/LineItem/2157116457038"/>
    <n v="4395"/>
    <s v="United States"/>
    <s v="Inesita"/>
    <s v="Jarratt"/>
    <x v="37"/>
    <n v="62994"/>
    <x v="193"/>
    <x v="0"/>
    <n v="557"/>
    <x v="4380"/>
    <x v="4"/>
    <n v="1410000000000"/>
    <s v="Tennis Shoes"/>
    <n v="12500000000000"/>
    <n v="1"/>
    <n v="505.13"/>
    <n v="555.64300000000003"/>
    <n v="50.512999999999998"/>
  </r>
  <r>
    <s v="gid://shopify/LineItem/2155808817230"/>
    <n v="3384"/>
    <s v="United States"/>
    <s v="Robinia"/>
    <s v="Mousby"/>
    <x v="16"/>
    <n v="1743"/>
    <x v="34"/>
    <x v="0"/>
    <n v="1466"/>
    <x v="625"/>
    <x v="4"/>
    <n v="1380000000000"/>
    <s v="Tennis Shoes"/>
    <n v="12400000000000"/>
    <n v="1"/>
    <n v="509.53"/>
    <n v="560.48299999999995"/>
    <n v="50.953000000000003"/>
  </r>
  <r>
    <s v="gid://shopify/LineItem/2155914625102"/>
    <n v="3487"/>
    <s v="United States"/>
    <s v="Jammie"/>
    <s v="Ardling"/>
    <x v="29"/>
    <n v="94174"/>
    <x v="62"/>
    <x v="0"/>
    <n v="3594"/>
    <x v="4532"/>
    <x v="4"/>
    <n v="1380000000000"/>
    <s v="Tennis Shoes"/>
    <n v="12400000000000"/>
    <n v="1"/>
    <n v="509.53"/>
    <n v="560.48299999999995"/>
    <n v="50.953000000000003"/>
  </r>
  <r>
    <s v="gid://shopify/LineItem/2155945951310"/>
    <n v="3515"/>
    <s v="United States"/>
    <s v="Cornie"/>
    <s v="Ondrak"/>
    <x v="9"/>
    <n v="27861"/>
    <x v="15"/>
    <x v="0"/>
    <n v="2384"/>
    <x v="406"/>
    <x v="4"/>
    <n v="1410000000000"/>
    <s v="Tennis Shoes"/>
    <n v="12500000000000"/>
    <n v="1"/>
    <n v="505.13"/>
    <n v="555.64300000000003"/>
    <n v="50.512999999999998"/>
  </r>
  <r>
    <s v="gid://shopify/LineItem/2158880358478"/>
    <n v="5556"/>
    <s v="United States"/>
    <s v="Xylia"/>
    <s v="Olsen"/>
    <x v="14"/>
    <n v="21467"/>
    <x v="28"/>
    <x v="0"/>
    <n v="2247"/>
    <x v="896"/>
    <x v="4"/>
    <n v="1380000000000"/>
    <s v="Tennis Shoes"/>
    <n v="12400000000000"/>
    <n v="1"/>
    <n v="504.13"/>
    <n v="554.54300000000001"/>
    <n v="50.412999999999997"/>
  </r>
  <r>
    <s v="gid://shopify/LineItem/2154076602446"/>
    <n v="2031"/>
    <s v="United States"/>
    <s v="Cullan"/>
    <s v="Perschke"/>
    <x v="7"/>
    <n v="67543"/>
    <x v="206"/>
    <x v="0"/>
    <n v="2743"/>
    <x v="4533"/>
    <x v="4"/>
    <n v="1380000000000"/>
    <s v="Tennis Shoes"/>
    <n v="12400000000000"/>
    <n v="1"/>
    <n v="517.53"/>
    <n v="569.28300000000002"/>
    <n v="51.753"/>
  </r>
  <r>
    <s v="gid://shopify/LineItem/2153583083598"/>
    <n v="1655"/>
    <s v="United States"/>
    <s v="Morse"/>
    <s v="Butten"/>
    <x v="0"/>
    <n v="46970"/>
    <x v="32"/>
    <x v="0"/>
    <n v="1628"/>
    <x v="1566"/>
    <x v="4"/>
    <n v="150000000000"/>
    <s v="Tennis Shoes"/>
    <n v="1470000000000"/>
    <n v="1"/>
    <n v="507.13"/>
    <n v="557.84299999999996"/>
    <n v="50.713000000000001"/>
  </r>
  <r>
    <s v="gid://shopify/LineItem/2153635709006"/>
    <n v="1699"/>
    <s v="United States"/>
    <s v="Ewan"/>
    <s v="Cauldwell"/>
    <x v="21"/>
    <n v="70706"/>
    <x v="191"/>
    <x v="0"/>
    <n v="3576"/>
    <x v="1229"/>
    <x v="4"/>
    <n v="162000000000"/>
    <s v="Tennis Shoes"/>
    <n v="1560000000000"/>
    <n v="1"/>
    <n v="507.13"/>
    <n v="557.84299999999996"/>
    <n v="50.713000000000001"/>
  </r>
  <r>
    <s v="gid://shopify/LineItem/2154728849486"/>
    <n v="2539"/>
    <s v="United States"/>
    <s v="Sergei"/>
    <s v="Snare"/>
    <x v="3"/>
    <n v="85921"/>
    <x v="7"/>
    <x v="0"/>
    <n v="2590"/>
    <x v="2819"/>
    <x v="4"/>
    <n v="162000000000"/>
    <s v="Tennis Shoes"/>
    <n v="1550000000000"/>
    <n v="1"/>
    <n v="507.13"/>
    <n v="557.84299999999996"/>
    <n v="50.713000000000001"/>
  </r>
  <r>
    <s v="gid://shopify/LineItem/2153547399246"/>
    <n v="1612"/>
    <s v="United States"/>
    <s v="Giffard"/>
    <s v="Horlick"/>
    <x v="11"/>
    <n v="56920"/>
    <x v="234"/>
    <x v="0"/>
    <n v="5907"/>
    <x v="4534"/>
    <x v="4"/>
    <n v="150000000000"/>
    <s v="Tennis Shoes"/>
    <n v="12500000000000"/>
    <n v="1"/>
    <n v="473.13"/>
    <n v="520.44299999999998"/>
    <n v="47.313000000000002"/>
  </r>
  <r>
    <s v="gid://shopify/LineItem/2158915846222"/>
    <n v="5590"/>
    <s v="United States"/>
    <s v="Hurleigh"/>
    <s v="D'Ambrosi"/>
    <x v="8"/>
    <n v="33921"/>
    <x v="153"/>
    <x v="0"/>
    <n v="2974"/>
    <x v="4535"/>
    <x v="4"/>
    <n v="150000000000"/>
    <s v="Tennis Shoes"/>
    <n v="1470000000000"/>
    <n v="1"/>
    <n v="507.13"/>
    <n v="557.84299999999996"/>
    <n v="50.713000000000001"/>
  </r>
  <r>
    <s v="gid://shopify/LineItem/2153586720846"/>
    <n v="1658"/>
    <s v="United States"/>
    <s v="Dewey"/>
    <s v="Nathan"/>
    <x v="26"/>
    <n v="43502"/>
    <x v="242"/>
    <x v="0"/>
    <n v="277"/>
    <x v="4536"/>
    <x v="4"/>
    <n v="150000000000"/>
    <s v="Tennis Shoes"/>
    <n v="1470000000000"/>
    <n v="1"/>
    <n v="490.13"/>
    <n v="539.14300000000003"/>
    <n v="49.012999999999998"/>
  </r>
  <r>
    <s v="gid://shopify/LineItem/2155811668046"/>
    <n v="3387"/>
    <s v="United States"/>
    <s v="Fianna"/>
    <s v="Fereday"/>
    <x v="4"/>
    <n v="40747"/>
    <x v="5"/>
    <x v="0"/>
    <n v="1994"/>
    <x v="4285"/>
    <x v="4"/>
    <n v="150000000000"/>
    <s v="Tennis Shoes"/>
    <n v="1470000000000"/>
    <n v="1"/>
    <n v="493.53"/>
    <n v="542.88300000000004"/>
    <n v="49.353000000000002"/>
  </r>
  <r>
    <s v="gid://shopify/LineItem/2151404503118"/>
    <n v="71"/>
    <s v="United States"/>
    <s v="Lurleen"/>
    <s v="Thorn"/>
    <x v="17"/>
    <n v="39341"/>
    <x v="111"/>
    <x v="0"/>
    <n v="5951"/>
    <x v="175"/>
    <x v="4"/>
    <n v="9058890501"/>
    <s v="Tennis Shoes"/>
    <n v="43149341573"/>
    <n v="1"/>
    <n v="537.13"/>
    <n v="590.84299999999996"/>
    <n v="53.713000000000001"/>
  </r>
  <r>
    <s v="gid://shopify/LineItem/2158809841742"/>
    <n v="5511"/>
    <s v="United States"/>
    <s v="Verge"/>
    <s v="Grabert"/>
    <x v="14"/>
    <n v="73845"/>
    <x v="423"/>
    <x v="0"/>
    <n v="196"/>
    <x v="2169"/>
    <x v="4"/>
    <n v="7861508549"/>
    <s v="Tennis Shoes"/>
    <n v="29518526661"/>
    <n v="1"/>
    <n v="509.53"/>
    <n v="560.48299999999995"/>
    <n v="50.953000000000003"/>
  </r>
  <r>
    <s v="gid://shopify/LineItem/2157334954062"/>
    <n v="4629"/>
    <s v="United States"/>
    <s v="Ronda"/>
    <s v="Iacavone"/>
    <x v="2"/>
    <n v="58901"/>
    <x v="142"/>
    <x v="0"/>
    <n v="2816"/>
    <x v="2306"/>
    <x v="4"/>
    <n v="9058890501"/>
    <s v="Tennis Shoes"/>
    <n v="43149341701"/>
    <n v="1"/>
    <n v="490.13"/>
    <n v="539.14300000000003"/>
    <n v="49.012999999999998"/>
  </r>
  <r>
    <s v="gid://shopify/LineItem/2157158563918"/>
    <n v="4444"/>
    <s v="United States"/>
    <s v="Ladonna"/>
    <s v="Upcraft"/>
    <x v="10"/>
    <n v="50080"/>
    <x v="17"/>
    <x v="0"/>
    <n v="3436"/>
    <x v="3566"/>
    <x v="4"/>
    <n v="7861508549"/>
    <s v="Tennis Shoes"/>
    <n v="21100000000000"/>
    <n v="1"/>
    <n v="527.13"/>
    <n v="579.84299999999996"/>
    <n v="52.713000000000001"/>
  </r>
  <r>
    <s v="gid://shopify/LineItem/2155795972174"/>
    <n v="3372"/>
    <s v="United States"/>
    <s v="Benyamin"/>
    <s v="Shearstone"/>
    <x v="17"/>
    <n v="77033"/>
    <x v="323"/>
    <x v="0"/>
    <n v="2218"/>
    <x v="4537"/>
    <x v="4"/>
    <n v="7861509509"/>
    <s v="Tennis Shoes"/>
    <n v="29518532037"/>
    <n v="1"/>
    <n v="517.13"/>
    <n v="568.84299999999996"/>
    <n v="51.713000000000001"/>
  </r>
  <r>
    <s v="gid://shopify/LineItem/2153219981390"/>
    <n v="1336"/>
    <s v="United States"/>
    <s v="Karissa"/>
    <s v="Coster"/>
    <x v="2"/>
    <n v="54405"/>
    <x v="172"/>
    <x v="0"/>
    <n v="3852"/>
    <x v="4538"/>
    <x v="4"/>
    <n v="68000153605"/>
    <s v="Tennis Shoes"/>
    <n v="828000000000"/>
    <n v="1"/>
    <n v="517.53"/>
    <n v="569.28300000000002"/>
    <n v="51.753"/>
  </r>
  <r>
    <s v="gid://shopify/LineItem/2157039681614"/>
    <n v="4279"/>
    <s v="United States"/>
    <s v="Madel"/>
    <s v="O'Doogan"/>
    <x v="0"/>
    <n v="74367"/>
    <x v="190"/>
    <x v="0"/>
    <n v="1051"/>
    <x v="4539"/>
    <x v="4"/>
    <n v="1380000000000"/>
    <s v="Tennis Shoes"/>
    <n v="12400000000000"/>
    <n v="1"/>
    <n v="512.63"/>
    <n v="563.89300000000003"/>
    <n v="51.262999999999998"/>
  </r>
  <r>
    <s v="gid://shopify/LineItem/2155882676302"/>
    <n v="3451"/>
    <s v="United States"/>
    <s v="Malissa"/>
    <s v="Drake"/>
    <x v="14"/>
    <n v="77851"/>
    <x v="28"/>
    <x v="0"/>
    <n v="3953"/>
    <x v="191"/>
    <x v="4"/>
    <n v="68000153605"/>
    <s v="Tennis Shoes"/>
    <n v="828000000000"/>
    <n v="1"/>
    <n v="517.53"/>
    <n v="569.28300000000002"/>
    <n v="51.753"/>
  </r>
  <r>
    <s v="gid://shopify/LineItem/2158576402510"/>
    <n v="5393"/>
    <s v="United States"/>
    <s v="Margret"/>
    <s v="Coy"/>
    <x v="3"/>
    <n v="18369"/>
    <x v="7"/>
    <x v="0"/>
    <n v="852"/>
    <x v="4301"/>
    <x v="4"/>
    <n v="1380000000000"/>
    <s v="Tennis Shoes"/>
    <n v="12500000000000"/>
    <n v="1"/>
    <n v="512.63"/>
    <n v="563.89300000000003"/>
    <n v="51.262999999999998"/>
  </r>
  <r>
    <s v="gid://shopify/LineItem/2152245821518"/>
    <n v="727"/>
    <s v="United States"/>
    <s v="Rudd"/>
    <s v="Cone"/>
    <x v="15"/>
    <n v="10592"/>
    <x v="48"/>
    <x v="0"/>
    <n v="4015"/>
    <x v="4540"/>
    <x v="4"/>
    <n v="1380000000000"/>
    <s v="Tennis Shoes"/>
    <n v="12400000000000"/>
    <n v="1"/>
    <n v="537.13"/>
    <n v="590.84299999999996"/>
    <n v="53.713000000000001"/>
  </r>
  <r>
    <s v="gid://shopify/LineItem/2157261750350"/>
    <n v="4555"/>
    <s v="United States"/>
    <s v="Shayna"/>
    <s v="Collingworth"/>
    <x v="26"/>
    <n v="17598"/>
    <x v="242"/>
    <x v="0"/>
    <n v="3939"/>
    <x v="4541"/>
    <x v="4"/>
    <n v="150000000000"/>
    <s v="Tennis Shoes"/>
    <n v="1470000000000"/>
    <n v="1"/>
    <n v="517.53"/>
    <n v="569.28300000000002"/>
    <n v="51.753"/>
  </r>
  <r>
    <s v="gid://shopify/LineItem/2157759594574"/>
    <n v="4982"/>
    <s v="United States"/>
    <s v="Donal"/>
    <s v="Cornels"/>
    <x v="8"/>
    <n v="88376"/>
    <x v="153"/>
    <x v="0"/>
    <n v="221"/>
    <x v="4542"/>
    <x v="4"/>
    <n v="1380000000000"/>
    <s v="Tennis Shoes"/>
    <n v="12400000000000"/>
    <n v="1"/>
    <n v="537.13"/>
    <n v="590.84299999999996"/>
    <n v="53.713000000000001"/>
  </r>
  <r>
    <s v="gid://shopify/LineItem/2160931635278"/>
    <n v="7020"/>
    <s v="United States"/>
    <s v="Gram"/>
    <s v="McGowran"/>
    <x v="14"/>
    <n v="93726"/>
    <x v="96"/>
    <x v="0"/>
    <n v="2034"/>
    <x v="1662"/>
    <x v="4"/>
    <n v="150000000000"/>
    <s v="Tennis Shoes"/>
    <n v="1470000000000"/>
    <n v="1"/>
    <n v="517.53"/>
    <n v="569.28300000000002"/>
    <n v="51.753"/>
  </r>
  <r>
    <s v="gid://shopify/LineItem/2157939032142"/>
    <n v="5120"/>
    <s v="United States"/>
    <s v="Bennie"/>
    <s v="Adnams"/>
    <x v="8"/>
    <n v="69480"/>
    <x v="452"/>
    <x v="0"/>
    <n v="1820"/>
    <x v="2059"/>
    <x v="4"/>
    <n v="150000000000"/>
    <s v="Tennis Shoes"/>
    <n v="1470000000000"/>
    <n v="1"/>
    <n v="541.53"/>
    <n v="595.68299999999999"/>
    <n v="54.152999999999999"/>
  </r>
  <r>
    <s v="gid://shopify/LineItem/2153315237966"/>
    <n v="1427"/>
    <s v="United States"/>
    <s v="Sean"/>
    <s v="Feldhammer"/>
    <x v="26"/>
    <n v="95161"/>
    <x v="138"/>
    <x v="0"/>
    <n v="4750"/>
    <x v="1220"/>
    <x v="4"/>
    <n v="1380000000000"/>
    <s v="Tennis Shoes"/>
    <n v="12400000000000"/>
    <n v="1"/>
    <n v="567.13"/>
    <n v="623.84299999999996"/>
    <n v="56.713000000000001"/>
  </r>
  <r>
    <s v="gid://shopify/LineItem/2155884249166"/>
    <n v="3452"/>
    <s v="United States"/>
    <s v="Alyse"/>
    <s v="Nolot"/>
    <x v="27"/>
    <n v="61290"/>
    <x v="112"/>
    <x v="0"/>
    <n v="624"/>
    <x v="4543"/>
    <x v="4"/>
    <n v="150000000000"/>
    <s v="Tennis Shoes"/>
    <n v="1470000000000"/>
    <n v="1"/>
    <n v="643.92999999999995"/>
    <n v="708.32299999999998"/>
    <n v="64.393000000000001"/>
  </r>
  <r>
    <s v="gid://shopify/LineItem/2158524497998"/>
    <n v="5368"/>
    <s v="United States"/>
    <s v="Karin"/>
    <s v="Youings"/>
    <x v="33"/>
    <n v="31184"/>
    <x v="362"/>
    <x v="0"/>
    <n v="2984"/>
    <x v="4544"/>
    <x v="4"/>
    <n v="150000000000"/>
    <s v="Tennis Shoes"/>
    <n v="1470000000000"/>
    <n v="1"/>
    <n v="541.53"/>
    <n v="595.68299999999999"/>
    <n v="54.152999999999999"/>
  </r>
  <r>
    <s v="gid://shopify/LineItem/2151733264462"/>
    <n v="354"/>
    <s v="United States"/>
    <s v="Rivy"/>
    <s v="Pietersma"/>
    <x v="26"/>
    <n v="2482"/>
    <x v="55"/>
    <x v="0"/>
    <n v="5837"/>
    <x v="2356"/>
    <x v="4"/>
    <n v="1420000000000"/>
    <s v="Walking Shoes"/>
    <n v="12600000000000"/>
    <n v="1"/>
    <n v="493.73"/>
    <n v="543.10299999999995"/>
    <n v="49.372999999999998"/>
  </r>
  <r>
    <s v="gid://shopify/LineItem/2151634370638"/>
    <n v="286"/>
    <s v="United States"/>
    <s v="Dona"/>
    <s v="Haskins"/>
    <x v="17"/>
    <n v="62399"/>
    <x v="195"/>
    <x v="0"/>
    <n v="2876"/>
    <x v="2547"/>
    <x v="4"/>
    <n v="9058892485"/>
    <s v="Walking Shoes"/>
    <n v="43149350917"/>
    <n v="1"/>
    <n v="605.13"/>
    <n v="665.64300000000003"/>
    <n v="60.512999999999998"/>
  </r>
  <r>
    <s v="gid://shopify/LineItem/2154599350350"/>
    <n v="2398"/>
    <s v="United States"/>
    <s v="Yvor"/>
    <s v="Worthington"/>
    <x v="1"/>
    <n v="15564"/>
    <x v="6"/>
    <x v="0"/>
    <n v="6215"/>
    <x v="981"/>
    <x v="4"/>
    <n v="9058892229"/>
    <s v="Walking Shoes"/>
    <n v="43149349829"/>
    <n v="1"/>
    <n v="556.13"/>
    <n v="611.74300000000005"/>
    <n v="55.613"/>
  </r>
  <r>
    <s v="gid://shopify/LineItem/2155806654542"/>
    <n v="3380"/>
    <s v="United States"/>
    <s v="Alida"/>
    <s v="Iacomelli"/>
    <x v="9"/>
    <n v="55242"/>
    <x v="15"/>
    <x v="0"/>
    <n v="3661"/>
    <x v="3117"/>
    <x v="4"/>
    <n v="1380000000000"/>
    <s v="Walking Shoes"/>
    <n v="12400000000000"/>
    <n v="1"/>
    <n v="482.63"/>
    <n v="530.89300000000003"/>
    <n v="48.262999999999998"/>
  </r>
  <r>
    <s v="gid://shopify/LineItem/2152152170574"/>
    <n v="682"/>
    <s v="United States"/>
    <s v="Hazel"/>
    <s v="Kaliszewski"/>
    <x v="0"/>
    <n v="29204"/>
    <x v="2"/>
    <x v="0"/>
    <n v="13"/>
    <x v="2495"/>
    <x v="4"/>
    <n v="1420000000000"/>
    <s v="Walking Shoes"/>
    <n v="12600000000000"/>
    <n v="1"/>
    <n v="548.33000000000004"/>
    <n v="603.16300000000001"/>
    <n v="54.832999999999998"/>
  </r>
  <r>
    <s v="gid://shopify/LineItem/2158913781838"/>
    <n v="5589"/>
    <s v="United States"/>
    <s v="Rockie"/>
    <s v="Kibbey"/>
    <x v="13"/>
    <n v="51057"/>
    <x v="215"/>
    <x v="0"/>
    <n v="889"/>
    <x v="4545"/>
    <x v="4"/>
    <n v="6500141125"/>
    <s v="Walking Shoes"/>
    <n v="21553507909"/>
    <n v="1"/>
    <n v="517.13"/>
    <n v="568.84299999999996"/>
    <n v="51.713000000000001"/>
  </r>
  <r>
    <s v="gid://shopify/LineItem/2157984809038"/>
    <n v="5157"/>
    <s v="United States"/>
    <s v="Jere"/>
    <s v="Hammant"/>
    <x v="34"/>
    <n v="69268"/>
    <x v="106"/>
    <x v="0"/>
    <n v="5627"/>
    <x v="4546"/>
    <x v="4"/>
    <n v="1380000000000"/>
    <s v="Walking Shoes"/>
    <n v="12400000000000"/>
    <n v="1"/>
    <n v="517.13"/>
    <n v="568.84299999999996"/>
    <n v="51.713000000000001"/>
  </r>
  <r>
    <s v="gid://shopify/LineItem/2160425697358"/>
    <n v="6590"/>
    <s v="United States"/>
    <s v="Giselle"/>
    <s v="Stanway"/>
    <x v="6"/>
    <n v="18547"/>
    <x v="254"/>
    <x v="0"/>
    <n v="4362"/>
    <x v="3293"/>
    <x v="4"/>
    <n v="150000000000"/>
    <s v="Walking Shoes"/>
    <n v="1470000000000"/>
    <n v="1"/>
    <n v="517.13"/>
    <n v="568.84299999999996"/>
    <n v="51.713000000000001"/>
  </r>
  <r>
    <s v="gid://shopify/LineItem/2154443866190"/>
    <n v="2228"/>
    <s v="United States"/>
    <s v="Lisette"/>
    <s v="Breddy"/>
    <x v="2"/>
    <n v="10266"/>
    <x v="392"/>
    <x v="0"/>
    <n v="3330"/>
    <x v="1642"/>
    <x v="4"/>
    <n v="1380000000000"/>
    <s v="Walking Shoes"/>
    <n v="12400000000000"/>
    <n v="1"/>
    <n v="485.53"/>
    <n v="534.08299999999997"/>
    <n v="48.552999999999997"/>
  </r>
  <r>
    <s v="gid://shopify/LineItem/2153315270734"/>
    <n v="1428"/>
    <s v="United States"/>
    <s v="Sybille"/>
    <s v="Carlton"/>
    <x v="22"/>
    <n v="46333"/>
    <x v="128"/>
    <x v="0"/>
    <n v="4178"/>
    <x v="1220"/>
    <x v="4"/>
    <n v="1380000000000"/>
    <s v="Walking Shoes"/>
    <n v="12500000000000"/>
    <n v="1"/>
    <n v="507.73"/>
    <n v="558.50300000000004"/>
    <n v="50.773000000000003"/>
  </r>
  <r>
    <s v="gid://shopify/LineItem/2153324445774"/>
    <n v="1433"/>
    <s v="United States"/>
    <s v="Charlena"/>
    <s v="Costall"/>
    <x v="13"/>
    <n v="85032"/>
    <x v="215"/>
    <x v="0"/>
    <n v="5518"/>
    <x v="3868"/>
    <x v="4"/>
    <n v="6813489989"/>
    <s v="Walking Shoes"/>
    <n v="22953523205"/>
    <n v="1"/>
    <n v="497.13"/>
    <n v="546.84299999999996"/>
    <n v="49.713000000000001"/>
  </r>
  <r>
    <s v="gid://shopify/LineItem/2157759627342"/>
    <n v="4983"/>
    <s v="United States"/>
    <s v="Dalston"/>
    <s v="Templeman"/>
    <x v="21"/>
    <n v="74937"/>
    <x v="92"/>
    <x v="0"/>
    <n v="5038"/>
    <x v="4542"/>
    <x v="4"/>
    <n v="160000000000"/>
    <s v="Clogs"/>
    <n v="1540000000000"/>
    <n v="1"/>
    <n v="487.13"/>
    <n v="535.84299999999996"/>
    <n v="48.713000000000001"/>
  </r>
  <r>
    <s v="gid://shopify/LineItem/2157044727886"/>
    <n v="4282"/>
    <s v="United States"/>
    <s v="Dix"/>
    <s v="Pedrozzi"/>
    <x v="14"/>
    <n v="33332"/>
    <x v="450"/>
    <x v="0"/>
    <n v="3741"/>
    <x v="4547"/>
    <x v="4"/>
    <n v="6689477509"/>
    <s v="Tennis Shoes"/>
    <n v="22464292229"/>
    <n v="1"/>
    <n v="517.53"/>
    <n v="569.28300000000002"/>
    <n v="51.753"/>
  </r>
  <r>
    <s v="gid://shopify/LineItem/2160709075022"/>
    <n v="6850"/>
    <s v="United States"/>
    <s v="Bayard"/>
    <s v="Ruxton"/>
    <x v="14"/>
    <n v="9906"/>
    <x v="302"/>
    <x v="0"/>
    <n v="4114"/>
    <x v="3420"/>
    <x v="4"/>
    <n v="6137297221"/>
    <s v="Boots"/>
    <n v="19946493509"/>
    <n v="1"/>
    <n v="512.63"/>
    <n v="563.89300000000003"/>
    <n v="51.262999999999998"/>
  </r>
  <r>
    <s v="gid://shopify/LineItem/2156411650126"/>
    <n v="3895"/>
    <s v="United States"/>
    <s v="Vincents"/>
    <s v="Heiss"/>
    <x v="6"/>
    <n v="44534"/>
    <x v="72"/>
    <x v="0"/>
    <n v="6013"/>
    <x v="2735"/>
    <x v="4"/>
    <n v="1780000000000"/>
    <s v="Tennis Shoes"/>
    <n v="17600000000000"/>
    <n v="1"/>
    <n v="517.53"/>
    <n v="569.28300000000002"/>
    <n v="51.753"/>
  </r>
  <r>
    <s v="gid://shopify/LineItem/2156152979534"/>
    <n v="3676"/>
    <s v="United States"/>
    <s v="Ketty"/>
    <s v="Fulham"/>
    <x v="39"/>
    <n v="90599"/>
    <x v="158"/>
    <x v="0"/>
    <n v="7"/>
    <x v="621"/>
    <x v="4"/>
    <n v="9058889477"/>
    <s v="Tennis Shoes"/>
    <n v="43149322821"/>
    <n v="1"/>
    <n v="485.53"/>
    <n v="534.08299999999997"/>
    <n v="48.552999999999997"/>
  </r>
  <r>
    <s v="gid://shopify/LineItem/2151624736846"/>
    <n v="278"/>
    <s v="United States"/>
    <s v="Cameron"/>
    <s v="Pendre"/>
    <x v="17"/>
    <n v="74322"/>
    <x v="102"/>
    <x v="0"/>
    <n v="5320"/>
    <x v="4548"/>
    <x v="4"/>
    <n v="8624686981"/>
    <s v="Tennis Shoes"/>
    <n v="36980470533"/>
    <n v="1"/>
    <n v="490.13"/>
    <n v="539.14300000000003"/>
    <n v="49.012999999999998"/>
  </r>
  <r>
    <s v="gid://shopify/LineItem/2155226759246"/>
    <n v="3067"/>
    <s v="United States"/>
    <s v="Marni"/>
    <s v="Simmins"/>
    <x v="4"/>
    <n v="322"/>
    <x v="169"/>
    <x v="0"/>
    <n v="5877"/>
    <x v="4549"/>
    <x v="4"/>
    <n v="1380000000000"/>
    <s v="Tennis Shoes"/>
    <n v="12400000000000"/>
    <n v="1"/>
    <n v="547.92999999999995"/>
    <n v="602.72299999999996"/>
    <n v="54.792999999999999"/>
  </r>
  <r>
    <s v="gid://shopify/LineItem/2157184221262"/>
    <n v="4473"/>
    <s v="United States"/>
    <s v="Franciska"/>
    <s v="Infante"/>
    <x v="14"/>
    <n v="3098"/>
    <x v="96"/>
    <x v="0"/>
    <n v="160"/>
    <x v="1432"/>
    <x v="4"/>
    <n v="1380000000000"/>
    <s v="Tennis Shoes"/>
    <n v="12400000000000"/>
    <n v="1"/>
    <n v="586.13"/>
    <n v="644.74300000000005"/>
    <n v="58.613"/>
  </r>
  <r>
    <s v="gid://shopify/LineItem/2155115380814"/>
    <n v="2958"/>
    <s v="United States"/>
    <s v="Jaymie"/>
    <s v="Causier"/>
    <x v="5"/>
    <n v="30005"/>
    <x v="136"/>
    <x v="0"/>
    <n v="5029"/>
    <x v="1107"/>
    <x v="4"/>
    <n v="6442799621"/>
    <s v="Tennis Shoes"/>
    <n v="21306244997"/>
    <n v="1"/>
    <n v="493.53"/>
    <n v="542.88300000000004"/>
    <n v="49.353000000000002"/>
  </r>
  <r>
    <s v="gid://shopify/LineItem/2155070423118"/>
    <n v="2912"/>
    <s v="United States"/>
    <s v="Cordelie"/>
    <s v="Babbe"/>
    <x v="35"/>
    <n v="12162"/>
    <x v="437"/>
    <x v="0"/>
    <n v="1746"/>
    <x v="4550"/>
    <x v="4"/>
    <n v="6442800709"/>
    <s v="Tennis Shoes"/>
    <n v="21306257861"/>
    <n v="1"/>
    <n v="569.13"/>
    <n v="626.04300000000001"/>
    <n v="56.912999999999997"/>
  </r>
  <r>
    <s v="gid://shopify/LineItem/2160945922126"/>
    <n v="7028"/>
    <s v="United States"/>
    <s v="Dalia"/>
    <s v="Pacitti"/>
    <x v="6"/>
    <n v="59891"/>
    <x v="348"/>
    <x v="0"/>
    <n v="5180"/>
    <x v="4551"/>
    <x v="4"/>
    <n v="150000000000"/>
    <s v="Tennis Shoes"/>
    <n v="1470000000000"/>
    <n v="1"/>
    <n v="509.53"/>
    <n v="560.48299999999995"/>
    <n v="50.953000000000003"/>
  </r>
  <r>
    <s v="gid://shopify/LineItem/2159103901774"/>
    <n v="5714"/>
    <s v="United States"/>
    <s v="Gibb"/>
    <s v="Geoghegan"/>
    <x v="9"/>
    <n v="70739"/>
    <x v="15"/>
    <x v="0"/>
    <n v="186"/>
    <x v="3953"/>
    <x v="4"/>
    <n v="6964678277"/>
    <s v="Tennis Shoes"/>
    <n v="40425834693"/>
    <n v="1"/>
    <n v="517.13"/>
    <n v="568.84299999999996"/>
    <n v="51.713000000000001"/>
  </r>
  <r>
    <s v="gid://shopify/LineItem/2157550960718"/>
    <n v="4813"/>
    <s v="United States"/>
    <s v="Humfried"/>
    <s v="Winman"/>
    <x v="6"/>
    <n v="91170"/>
    <x v="321"/>
    <x v="0"/>
    <n v="2414"/>
    <x v="4552"/>
    <x v="4"/>
    <n v="8624688325"/>
    <s v="Tennis Shoes"/>
    <n v="36980478277"/>
    <n v="1"/>
    <n v="527.13"/>
    <n v="579.84299999999996"/>
    <n v="52.713000000000001"/>
  </r>
  <r>
    <s v="gid://shopify/LineItem/2155829461070"/>
    <n v="3410"/>
    <s v="United States"/>
    <s v="Orelee"/>
    <s v="McGoogan"/>
    <x v="0"/>
    <n v="8452"/>
    <x v="146"/>
    <x v="0"/>
    <n v="2056"/>
    <x v="975"/>
    <x v="4"/>
    <n v="2340000000000"/>
    <s v="Tennis Shoes"/>
    <n v="21100000000000"/>
    <n v="1"/>
    <n v="537.13"/>
    <n v="590.84299999999996"/>
    <n v="53.713000000000001"/>
  </r>
  <r>
    <s v="gid://shopify/LineItem/2157731577934"/>
    <n v="4966"/>
    <s v="United States"/>
    <s v="Jeniece"/>
    <s v="Carrabot"/>
    <x v="0"/>
    <n v="44047"/>
    <x v="2"/>
    <x v="0"/>
    <n v="5287"/>
    <x v="3713"/>
    <x v="4"/>
    <n v="8686499589"/>
    <s v="Clogs"/>
    <n v="37917187909"/>
    <n v="1"/>
    <n v="487.13"/>
    <n v="535.84299999999996"/>
    <n v="48.713000000000001"/>
  </r>
  <r>
    <s v="gid://shopify/LineItem/2161292509262"/>
    <n v="7310"/>
    <s v="United States"/>
    <s v="Winn"/>
    <s v="Pierson"/>
    <x v="26"/>
    <n v="1794"/>
    <x v="187"/>
    <x v="0"/>
    <n v="3271"/>
    <x v="4553"/>
    <x v="4"/>
    <n v="6442800645"/>
    <s v="Tennis Shoes"/>
    <n v="21306255557"/>
    <n v="1"/>
    <n v="505.13"/>
    <n v="555.64300000000003"/>
    <n v="50.512999999999998"/>
  </r>
  <r>
    <s v="gid://shopify/LineItem/2158598193230"/>
    <n v="5406"/>
    <s v="United States"/>
    <s v="Ivan"/>
    <s v="Drewitt"/>
    <x v="13"/>
    <n v="87213"/>
    <x v="23"/>
    <x v="0"/>
    <n v="3036"/>
    <x v="4554"/>
    <x v="0"/>
    <n v="6964678149"/>
    <s v="Tennis Shoes"/>
    <n v="43818017029"/>
    <n v="1"/>
    <n v="439.13"/>
    <n v="483.04300000000001"/>
    <n v="43.912999999999997"/>
  </r>
  <r>
    <s v="gid://shopify/LineItem/2151470628942"/>
    <n v="125"/>
    <s v="United States"/>
    <s v="Arri"/>
    <s v="Cawthron"/>
    <x v="29"/>
    <n v="70215"/>
    <x v="67"/>
    <x v="0"/>
    <n v="6384"/>
    <x v="816"/>
    <x v="0"/>
    <n v="290741845"/>
    <s v="Tennis Shoes"/>
    <n v="7403932421"/>
    <n v="1"/>
    <n v="439.13"/>
    <n v="483.04300000000001"/>
    <n v="43.912999999999997"/>
  </r>
  <r>
    <s v="gid://shopify/LineItem/2159345664078"/>
    <n v="5873"/>
    <s v="United States"/>
    <s v="Jerald"/>
    <s v="Oldman"/>
    <x v="8"/>
    <n v="53084"/>
    <x v="157"/>
    <x v="0"/>
    <n v="192"/>
    <x v="1758"/>
    <x v="0"/>
    <n v="1515975621"/>
    <s v="Tennis Shoes"/>
    <n v="41659948421"/>
    <n v="1"/>
    <n v="439.13"/>
    <n v="483.04300000000001"/>
    <n v="43.912999999999997"/>
  </r>
  <r>
    <s v="gid://shopify/LineItem/2153625190478"/>
    <n v="1691"/>
    <s v="United States"/>
    <s v="Wells"/>
    <s v="Close"/>
    <x v="28"/>
    <n v="86160"/>
    <x v="207"/>
    <x v="0"/>
    <n v="2437"/>
    <x v="3463"/>
    <x v="0"/>
    <n v="89844235"/>
    <s v="Tennis Shoes"/>
    <n v="993873544"/>
    <n v="1"/>
    <n v="439.13"/>
    <n v="483.04300000000001"/>
    <n v="43.912999999999997"/>
  </r>
  <r>
    <s v="gid://shopify/LineItem/2159130214478"/>
    <n v="5729"/>
    <s v="United States"/>
    <s v="Suzette"/>
    <s v="Quinnette"/>
    <x v="29"/>
    <n v="38349"/>
    <x v="226"/>
    <x v="0"/>
    <n v="1002"/>
    <x v="4555"/>
    <x v="0"/>
    <n v="89844235"/>
    <s v="Tennis Shoes"/>
    <n v="993873544"/>
    <n v="1"/>
    <n v="439.13"/>
    <n v="483.04300000000001"/>
    <n v="43.912999999999997"/>
  </r>
  <r>
    <s v="gid://shopify/LineItem/2154423418958"/>
    <n v="2202"/>
    <s v="United States"/>
    <s v="Norman"/>
    <s v="Schwander"/>
    <x v="42"/>
    <n v="41343"/>
    <x v="220"/>
    <x v="0"/>
    <n v="244"/>
    <x v="1143"/>
    <x v="0"/>
    <n v="1122568197"/>
    <s v="Accessories"/>
    <n v="3530173957"/>
    <n v="1"/>
    <n v="439.13"/>
    <n v="483.04300000000001"/>
    <n v="43.912999999999997"/>
  </r>
  <r>
    <s v="gid://shopify/LineItem/2159353430094"/>
    <n v="5878"/>
    <s v="United States"/>
    <s v="Kennith"/>
    <s v="Bellhouse"/>
    <x v="28"/>
    <n v="80075"/>
    <x v="143"/>
    <x v="0"/>
    <n v="5950"/>
    <x v="1379"/>
    <x v="0"/>
    <n v="6479953989"/>
    <s v="Walking Shoes"/>
    <n v="21459689925"/>
    <n v="1"/>
    <n v="439.13"/>
    <n v="483.04300000000001"/>
    <n v="43.912999999999997"/>
  </r>
  <r>
    <s v="gid://shopify/LineItem/2151518699598"/>
    <n v="162"/>
    <s v="United States"/>
    <s v="Langston"/>
    <s v="Lafayette"/>
    <x v="11"/>
    <n v="47028"/>
    <x v="63"/>
    <x v="0"/>
    <n v="3392"/>
    <x v="4556"/>
    <x v="0"/>
    <n v="6479953989"/>
    <s v="Walking Shoes"/>
    <n v="21459689925"/>
    <n v="1"/>
    <n v="439.13"/>
    <n v="483.04300000000001"/>
    <n v="43.912999999999997"/>
  </r>
  <r>
    <s v="gid://shopify/LineItem/2151976042574"/>
    <n v="551"/>
    <s v="United States"/>
    <s v="Benita"/>
    <s v="Ramsey"/>
    <x v="29"/>
    <n v="5409"/>
    <x v="67"/>
    <x v="0"/>
    <n v="3803"/>
    <x v="4557"/>
    <x v="1"/>
    <n v="1516160069"/>
    <s v="Tennis Shoes"/>
    <n v="4656276549"/>
    <n v="1"/>
    <n v="537.13"/>
    <n v="590.84299999999996"/>
    <n v="53.713000000000001"/>
  </r>
  <r>
    <s v="gid://shopify/LineItem/2155705040974"/>
    <n v="3277"/>
    <s v="United States"/>
    <s v="Dinah"/>
    <s v="Hyndley"/>
    <x v="3"/>
    <n v="61913"/>
    <x v="7"/>
    <x v="0"/>
    <n v="4521"/>
    <x v="2157"/>
    <x v="1"/>
    <n v="456942760"/>
    <s v="Tennis Shoes"/>
    <n v="12600000000000"/>
    <n v="1"/>
    <n v="439.13"/>
    <n v="483.04300000000001"/>
    <n v="43.912999999999997"/>
  </r>
  <r>
    <s v="gid://shopify/LineItem/2160983441486"/>
    <n v="7065"/>
    <s v="United States"/>
    <s v="Leonhard"/>
    <s v="Heinert"/>
    <x v="0"/>
    <n v="30742"/>
    <x v="2"/>
    <x v="0"/>
    <n v="5792"/>
    <x v="1537"/>
    <x v="1"/>
    <n v="6964678149"/>
    <s v="Tennis Shoes"/>
    <n v="24039299077"/>
    <n v="1"/>
    <n v="821.13"/>
    <n v="903.24300000000005"/>
    <n v="82.113"/>
  </r>
  <r>
    <s v="gid://shopify/LineItem/2158910144590"/>
    <n v="5583"/>
    <s v="United States"/>
    <s v="Bibby"/>
    <s v="Pochon"/>
    <x v="6"/>
    <n v="91321"/>
    <x v="41"/>
    <x v="0"/>
    <n v="5877"/>
    <x v="1327"/>
    <x v="0"/>
    <n v="7861509637"/>
    <s v="Tennis Shoes"/>
    <n v="29518532485"/>
    <n v="1"/>
    <n v="439.13"/>
    <n v="483.04300000000001"/>
    <n v="43.912999999999997"/>
  </r>
  <r>
    <s v="gid://shopify/LineItem/2152327282766"/>
    <n v="780"/>
    <s v="United States"/>
    <s v="Adella"/>
    <s v="Dusey"/>
    <x v="3"/>
    <n v="12536"/>
    <x v="435"/>
    <x v="0"/>
    <n v="6189"/>
    <x v="4558"/>
    <x v="0"/>
    <n v="7861509637"/>
    <s v="Tennis Shoes"/>
    <n v="29518532613"/>
    <n v="1"/>
    <n v="439.13"/>
    <n v="483.04300000000001"/>
    <n v="43.912999999999997"/>
  </r>
  <r>
    <s v="gid://shopify/LineItem/2154490396750"/>
    <n v="2287"/>
    <s v="United States"/>
    <s v="Antonin"/>
    <s v="Hyde"/>
    <x v="38"/>
    <n v="80103"/>
    <x v="130"/>
    <x v="0"/>
    <n v="5298"/>
    <x v="1279"/>
    <x v="0"/>
    <n v="6689477509"/>
    <s v="Tennis Shoes"/>
    <n v="31103009157"/>
    <n v="1"/>
    <n v="439.13"/>
    <n v="483.04300000000001"/>
    <n v="43.912999999999997"/>
  </r>
  <r>
    <s v="gid://shopify/LineItem/2158727725134"/>
    <n v="5471"/>
    <s v="United States"/>
    <s v="Carlota"/>
    <s v="Matcham"/>
    <x v="22"/>
    <n v="38188"/>
    <x v="232"/>
    <x v="0"/>
    <n v="4424"/>
    <x v="4559"/>
    <x v="0"/>
    <n v="6689477509"/>
    <s v="Tennis Shoes"/>
    <n v="31103061637"/>
    <n v="1"/>
    <n v="439.13"/>
    <n v="483.04300000000001"/>
    <n v="43.912999999999997"/>
  </r>
  <r>
    <s v="gid://shopify/LineItem/2157202178126"/>
    <n v="4493"/>
    <s v="United States"/>
    <s v="Marchelle"/>
    <s v="Hustler"/>
    <x v="13"/>
    <n v="67955"/>
    <x v="23"/>
    <x v="0"/>
    <n v="5794"/>
    <x v="4560"/>
    <x v="0"/>
    <n v="6137297733"/>
    <s v="Boots"/>
    <n v="19946496453"/>
    <n v="1"/>
    <n v="439.13"/>
    <n v="483.04300000000001"/>
    <n v="43.912999999999997"/>
  </r>
  <r>
    <s v="gid://shopify/LineItem/2154861625422"/>
    <n v="2678"/>
    <s v="United States"/>
    <s v="Dalis"/>
    <s v="Alsobrook"/>
    <x v="6"/>
    <n v="71077"/>
    <x v="81"/>
    <x v="0"/>
    <n v="6114"/>
    <x v="571"/>
    <x v="0"/>
    <n v="167000000000"/>
    <s v="Climbing Shoes"/>
    <n v="1560000000000"/>
    <n v="1"/>
    <n v="439.13"/>
    <n v="483.04300000000001"/>
    <n v="43.912999999999997"/>
  </r>
  <r>
    <s v="gid://shopify/LineItem/2152283701326"/>
    <n v="753"/>
    <s v="United States"/>
    <s v="Wat"/>
    <s v="Thiese"/>
    <x v="11"/>
    <n v="77700"/>
    <x v="54"/>
    <x v="0"/>
    <n v="4476"/>
    <x v="787"/>
    <x v="0"/>
    <n v="167000000000"/>
    <s v="Climbing Shoes"/>
    <n v="1560000000000"/>
    <n v="1"/>
    <n v="439.13"/>
    <n v="483.04300000000001"/>
    <n v="43.912999999999997"/>
  </r>
  <r>
    <s v="gid://shopify/LineItem/2157987266638"/>
    <n v="5159"/>
    <s v="United States"/>
    <s v="Harald"/>
    <s v="Arbor"/>
    <x v="14"/>
    <n v="94858"/>
    <x v="377"/>
    <x v="0"/>
    <n v="3987"/>
    <x v="4561"/>
    <x v="0"/>
    <n v="1380000000000"/>
    <s v="Tennis Shoes"/>
    <n v="12400000000000"/>
    <n v="1"/>
    <n v="439.13"/>
    <n v="483.04300000000001"/>
    <n v="43.912999999999997"/>
  </r>
  <r>
    <s v="gid://shopify/LineItem/2155834277966"/>
    <n v="3413"/>
    <s v="United States"/>
    <s v="Wallache"/>
    <s v="Gasgarth"/>
    <x v="11"/>
    <n v="83903"/>
    <x v="198"/>
    <x v="0"/>
    <n v="381"/>
    <x v="4562"/>
    <x v="0"/>
    <n v="6870668613"/>
    <s v="Tennis Shoes"/>
    <n v="23268252037"/>
    <n v="1"/>
    <n v="439.13"/>
    <n v="483.04300000000001"/>
    <n v="43.912999999999997"/>
  </r>
  <r>
    <s v="gid://shopify/LineItem/2160626532430"/>
    <n v="6776"/>
    <s v="United States"/>
    <s v="Bride"/>
    <s v="Shoebridge"/>
    <x v="3"/>
    <n v="52946"/>
    <x v="438"/>
    <x v="0"/>
    <n v="549"/>
    <x v="4008"/>
    <x v="0"/>
    <n v="1380000000000"/>
    <s v="Tennis Shoes"/>
    <n v="12400000000000"/>
    <n v="1"/>
    <n v="439.13"/>
    <n v="483.04300000000001"/>
    <n v="43.912999999999997"/>
  </r>
  <r>
    <s v="gid://shopify/LineItem/2157511737422"/>
    <n v="4782"/>
    <s v="United States"/>
    <s v="Marrissa"/>
    <s v="Steabler"/>
    <x v="6"/>
    <n v="52325"/>
    <x v="264"/>
    <x v="0"/>
    <n v="6215"/>
    <x v="4563"/>
    <x v="0"/>
    <n v="9058891141"/>
    <s v="Tennis Shoes"/>
    <n v="43149345477"/>
    <n v="1"/>
    <n v="439.13"/>
    <n v="483.04300000000001"/>
    <n v="43.912999999999997"/>
  </r>
  <r>
    <s v="gid://shopify/LineItem/2151516602446"/>
    <n v="161"/>
    <s v="United States"/>
    <s v="Richy"/>
    <s v="Balogh"/>
    <x v="33"/>
    <n v="18539"/>
    <x v="249"/>
    <x v="0"/>
    <n v="2137"/>
    <x v="4564"/>
    <x v="0"/>
    <n v="1380000000000"/>
    <s v="Tennis Shoes"/>
    <n v="12400000000000"/>
    <n v="1"/>
    <n v="439.13"/>
    <n v="483.04300000000001"/>
    <n v="43.912999999999997"/>
  </r>
  <r>
    <s v="gid://shopify/LineItem/2157477625934"/>
    <n v="4755"/>
    <s v="United States"/>
    <s v="Giacinta"/>
    <s v="Dunkerk"/>
    <x v="0"/>
    <n v="18321"/>
    <x v="0"/>
    <x v="0"/>
    <n v="3814"/>
    <x v="4177"/>
    <x v="0"/>
    <n v="9058889477"/>
    <s v="Tennis Shoes"/>
    <n v="43149322821"/>
    <n v="1"/>
    <n v="439.13"/>
    <n v="483.04300000000001"/>
    <n v="43.912999999999997"/>
  </r>
  <r>
    <s v="gid://shopify/LineItem/2157052395598"/>
    <n v="4294"/>
    <s v="United States"/>
    <s v="Ingrim"/>
    <s v="Galbreth"/>
    <x v="0"/>
    <n v="64827"/>
    <x v="85"/>
    <x v="0"/>
    <n v="3861"/>
    <x v="824"/>
    <x v="0"/>
    <n v="1430000000000"/>
    <s v="Tennis Shoes"/>
    <n v="12600000000000"/>
    <n v="1"/>
    <n v="439.13"/>
    <n v="483.04300000000001"/>
    <n v="43.912999999999997"/>
  </r>
  <r>
    <s v="gid://shopify/LineItem/2158649213006"/>
    <n v="5441"/>
    <s v="United States"/>
    <s v="Bayard"/>
    <s v="Makinson"/>
    <x v="28"/>
    <n v="26860"/>
    <x v="207"/>
    <x v="0"/>
    <n v="4335"/>
    <x v="109"/>
    <x v="0"/>
    <n v="9058889541"/>
    <s v="Tennis Shoes"/>
    <n v="43149326789"/>
    <n v="1"/>
    <n v="439.13"/>
    <n v="483.04300000000001"/>
    <n v="43.912999999999997"/>
  </r>
  <r>
    <s v="gid://shopify/LineItem/2151611236430"/>
    <n v="265"/>
    <s v="United States"/>
    <s v="Zola"/>
    <s v="Fosdyke"/>
    <x v="5"/>
    <n v="96295"/>
    <x v="227"/>
    <x v="0"/>
    <n v="1977"/>
    <x v="4565"/>
    <x v="0"/>
    <n v="1380000000000"/>
    <s v="Tennis Shoes"/>
    <n v="12400000000000"/>
    <n v="1"/>
    <n v="439.13"/>
    <n v="483.04300000000001"/>
    <n v="43.912999999999997"/>
  </r>
  <r>
    <s v="gid://shopify/LineItem/2152998240334"/>
    <n v="1123"/>
    <s v="United States"/>
    <s v="Madel"/>
    <s v="Fatharly"/>
    <x v="46"/>
    <n v="55106"/>
    <x v="320"/>
    <x v="0"/>
    <n v="2801"/>
    <x v="86"/>
    <x v="0"/>
    <n v="6716408581"/>
    <s v="Tennis Shoes"/>
    <n v="22576485637"/>
    <n v="1"/>
    <n v="439.13"/>
    <n v="483.04300000000001"/>
    <n v="43.912999999999997"/>
  </r>
  <r>
    <s v="gid://shopify/LineItem/2156136104014"/>
    <n v="3664"/>
    <s v="United States"/>
    <s v="Esmeralda"/>
    <s v="Dow"/>
    <x v="8"/>
    <n v="57885"/>
    <x v="184"/>
    <x v="0"/>
    <n v="4"/>
    <x v="3440"/>
    <x v="0"/>
    <n v="6689478149"/>
    <s v="Tennis Shoes"/>
    <n v="22464300869"/>
    <n v="1"/>
    <n v="439.13"/>
    <n v="483.04300000000001"/>
    <n v="43.912999999999997"/>
  </r>
  <r>
    <s v="gid://shopify/LineItem/2160263987278"/>
    <n v="6424"/>
    <s v="United States"/>
    <s v="Rycca"/>
    <s v="Stockman"/>
    <x v="0"/>
    <n v="22560"/>
    <x v="0"/>
    <x v="0"/>
    <n v="878"/>
    <x v="2934"/>
    <x v="0"/>
    <n v="6689477957"/>
    <s v="Tennis Shoes"/>
    <n v="22464298693"/>
    <n v="1"/>
    <n v="439.13"/>
    <n v="483.04300000000001"/>
    <n v="43.912999999999997"/>
  </r>
  <r>
    <s v="gid://shopify/LineItem/2157669154894"/>
    <n v="4918"/>
    <s v="United States"/>
    <s v="Gabriela"/>
    <s v="Alvaro"/>
    <x v="0"/>
    <n v="85387"/>
    <x v="2"/>
    <x v="0"/>
    <n v="4840"/>
    <x v="4270"/>
    <x v="0"/>
    <n v="150000000000"/>
    <s v="Tennis Shoes"/>
    <n v="1470000000000"/>
    <n v="1"/>
    <n v="439.13"/>
    <n v="483.04300000000001"/>
    <n v="43.912999999999997"/>
  </r>
  <r>
    <s v="gid://shopify/LineItem/2157035978830"/>
    <n v="4273"/>
    <s v="United States"/>
    <s v="Sigfried"/>
    <s v="Scally"/>
    <x v="25"/>
    <n v="88452"/>
    <x v="354"/>
    <x v="0"/>
    <n v="4411"/>
    <x v="197"/>
    <x v="0"/>
    <n v="6137292741"/>
    <s v="Tennis Shoes"/>
    <n v="19946452293"/>
    <n v="1"/>
    <n v="439.13"/>
    <n v="483.04300000000001"/>
    <n v="43.912999999999997"/>
  </r>
  <r>
    <s v="gid://shopify/LineItem/2155712381006"/>
    <n v="3280"/>
    <s v="United States"/>
    <s v="Whitney"/>
    <s v="Breslauer"/>
    <x v="3"/>
    <n v="57590"/>
    <x v="7"/>
    <x v="0"/>
    <n v="1745"/>
    <x v="4566"/>
    <x v="0"/>
    <n v="1380000000000"/>
    <s v="Tennis Shoes"/>
    <n v="12400000000000"/>
    <n v="1"/>
    <n v="439.13"/>
    <n v="483.04300000000001"/>
    <n v="43.912999999999997"/>
  </r>
  <r>
    <s v="gid://shopify/LineItem/2157089849422"/>
    <n v="4350"/>
    <s v="United States"/>
    <s v="Yulma"/>
    <s v="Ganforth"/>
    <x v="16"/>
    <n v="8176"/>
    <x v="34"/>
    <x v="0"/>
    <n v="2320"/>
    <x v="2569"/>
    <x v="0"/>
    <n v="6442800645"/>
    <s v="Tennis Shoes"/>
    <n v="21306255557"/>
    <n v="1"/>
    <n v="439.13"/>
    <n v="483.04300000000001"/>
    <n v="43.912999999999997"/>
  </r>
  <r>
    <s v="gid://shopify/LineItem/2153639346254"/>
    <n v="1703"/>
    <s v="United States"/>
    <s v="Elene"/>
    <s v="Praundl"/>
    <x v="11"/>
    <n v="5649"/>
    <x v="337"/>
    <x v="0"/>
    <n v="6344"/>
    <x v="4567"/>
    <x v="0"/>
    <n v="1380000000000"/>
    <s v="Tennis Shoes"/>
    <n v="12400000000000"/>
    <n v="1"/>
    <n v="439.13"/>
    <n v="483.04300000000001"/>
    <n v="43.912999999999997"/>
  </r>
  <r>
    <s v="gid://shopify/LineItem/2156182995022"/>
    <n v="3703"/>
    <s v="United States"/>
    <s v="Pattie"/>
    <s v="Goodchild"/>
    <x v="2"/>
    <n v="16665"/>
    <x v="101"/>
    <x v="0"/>
    <n v="393"/>
    <x v="3615"/>
    <x v="0"/>
    <n v="9058888645"/>
    <s v="Tennis Shoes"/>
    <n v="43149307269"/>
    <n v="1"/>
    <n v="439.13"/>
    <n v="483.04300000000001"/>
    <n v="43.912999999999997"/>
  </r>
  <r>
    <s v="gid://shopify/LineItem/2157753696334"/>
    <n v="4980"/>
    <s v="United States"/>
    <s v="Norby"/>
    <s v="Pearman"/>
    <x v="5"/>
    <n v="77899"/>
    <x v="227"/>
    <x v="0"/>
    <n v="3621"/>
    <x v="1641"/>
    <x v="0"/>
    <n v="6964678277"/>
    <s v="Tennis Shoes"/>
    <n v="1550000000000"/>
    <n v="1"/>
    <n v="439.13"/>
    <n v="483.04300000000001"/>
    <n v="43.912999999999997"/>
  </r>
  <r>
    <s v="gid://shopify/LineItem/2153554870350"/>
    <n v="1624"/>
    <s v="United States"/>
    <s v="Neddie"/>
    <s v="Vescovini"/>
    <x v="0"/>
    <n v="92083"/>
    <x v="97"/>
    <x v="0"/>
    <n v="2258"/>
    <x v="2474"/>
    <x v="0"/>
    <n v="6137293317"/>
    <s v="Tennis Shoes"/>
    <n v="19946459781"/>
    <n v="1"/>
    <n v="439.13"/>
    <n v="483.04300000000001"/>
    <n v="43.912999999999997"/>
  </r>
  <r>
    <s v="gid://shopify/LineItem/2152968847438"/>
    <n v="1089"/>
    <s v="United States"/>
    <s v="Dionis"/>
    <s v="Levick"/>
    <x v="7"/>
    <n v="83058"/>
    <x v="316"/>
    <x v="0"/>
    <n v="1244"/>
    <x v="2126"/>
    <x v="0"/>
    <n v="1380000000000"/>
    <s v="Tennis Shoes"/>
    <n v="12400000000000"/>
    <n v="1"/>
    <n v="439.13"/>
    <n v="483.04300000000001"/>
    <n v="43.912999999999997"/>
  </r>
  <r>
    <s v="gid://shopify/LineItem/2151766720590"/>
    <n v="387"/>
    <s v="United States"/>
    <s v="Hank"/>
    <s v="Regglar"/>
    <x v="2"/>
    <n v="63567"/>
    <x v="80"/>
    <x v="0"/>
    <n v="783"/>
    <x v="3075"/>
    <x v="0"/>
    <n v="1380000000000"/>
    <s v="Tennis Shoes"/>
    <n v="12400000000000"/>
    <n v="1"/>
    <n v="439.13"/>
    <n v="483.04300000000001"/>
    <n v="43.912999999999997"/>
  </r>
  <r>
    <s v="gid://shopify/LineItem/2155685380174"/>
    <n v="3261"/>
    <s v="United States"/>
    <s v="Urbano"/>
    <s v="Grcic"/>
    <x v="33"/>
    <n v="44768"/>
    <x v="362"/>
    <x v="0"/>
    <n v="5167"/>
    <x v="2073"/>
    <x v="0"/>
    <n v="150000000000"/>
    <s v="Tennis Shoes"/>
    <n v="1470000000000"/>
    <n v="1"/>
    <n v="439.13"/>
    <n v="483.04300000000001"/>
    <n v="43.912999999999997"/>
  </r>
  <r>
    <s v="gid://shopify/LineItem/2159095808078"/>
    <n v="5704"/>
    <s v="United States"/>
    <s v="Thadeus"/>
    <s v="Hurring"/>
    <x v="24"/>
    <n v="89567"/>
    <x v="78"/>
    <x v="0"/>
    <n v="3342"/>
    <x v="2985"/>
    <x v="0"/>
    <n v="150000000000"/>
    <s v="Tennis Shoes"/>
    <n v="1470000000000"/>
    <n v="1"/>
    <n v="439.13"/>
    <n v="483.04300000000001"/>
    <n v="43.912999999999997"/>
  </r>
  <r>
    <s v="gid://shopify/LineItem/2160963584078"/>
    <n v="7047"/>
    <s v="United States"/>
    <s v="Thayne"/>
    <s v="Dundendale"/>
    <x v="22"/>
    <n v="65640"/>
    <x v="45"/>
    <x v="0"/>
    <n v="3895"/>
    <x v="2329"/>
    <x v="0"/>
    <n v="1410000000000"/>
    <s v="Tennis Shoes"/>
    <n v="12500000000000"/>
    <n v="1"/>
    <n v="439.13"/>
    <n v="483.04300000000001"/>
    <n v="43.912999999999997"/>
  </r>
  <r>
    <s v="gid://shopify/LineItem/2155922980942"/>
    <n v="3496"/>
    <s v="United States"/>
    <s v="Lothaire"/>
    <s v="Crepin"/>
    <x v="2"/>
    <n v="27165"/>
    <x v="3"/>
    <x v="0"/>
    <n v="1473"/>
    <x v="1766"/>
    <x v="0"/>
    <n v="1380000000000"/>
    <s v="Tennis Shoes"/>
    <n v="12400000000000"/>
    <n v="1"/>
    <n v="439.13"/>
    <n v="483.04300000000001"/>
    <n v="43.912999999999997"/>
  </r>
  <r>
    <s v="gid://shopify/LineItem/2160953524302"/>
    <n v="7034"/>
    <s v="United States"/>
    <s v="Bab"/>
    <s v="Kase"/>
    <x v="23"/>
    <n v="70803"/>
    <x v="204"/>
    <x v="0"/>
    <n v="6440"/>
    <x v="2691"/>
    <x v="0"/>
    <n v="7861508741"/>
    <s v="Tennis Shoes"/>
    <n v="29518527429"/>
    <n v="1"/>
    <n v="439.13"/>
    <n v="483.04300000000001"/>
    <n v="43.912999999999997"/>
  </r>
  <r>
    <s v="gid://shopify/LineItem/2159006515278"/>
    <n v="5650"/>
    <s v="United States"/>
    <s v="Alisander"/>
    <s v="Adamec"/>
    <x v="17"/>
    <n v="61806"/>
    <x v="447"/>
    <x v="0"/>
    <n v="6410"/>
    <x v="3227"/>
    <x v="0"/>
    <n v="7861508741"/>
    <s v="Tennis Shoes"/>
    <n v="29518527493"/>
    <n v="1"/>
    <n v="439.13"/>
    <n v="483.04300000000001"/>
    <n v="43.912999999999997"/>
  </r>
  <r>
    <s v="gid://shopify/LineItem/2157756842062"/>
    <n v="4981"/>
    <s v="United States"/>
    <s v="Bradan"/>
    <s v="Rigden"/>
    <x v="31"/>
    <n v="38488"/>
    <x v="98"/>
    <x v="0"/>
    <n v="2819"/>
    <x v="4568"/>
    <x v="0"/>
    <n v="1420000000000"/>
    <s v="Walking Shoes"/>
    <n v="12600000000000"/>
    <n v="1"/>
    <n v="439.13"/>
    <n v="483.04300000000001"/>
    <n v="43.912999999999997"/>
  </r>
  <r>
    <s v="gid://shopify/LineItem/2152098267214"/>
    <n v="646"/>
    <s v="United States"/>
    <s v="Osbourne"/>
    <s v="Louw"/>
    <x v="23"/>
    <n v="31841"/>
    <x v="204"/>
    <x v="0"/>
    <n v="1032"/>
    <x v="2981"/>
    <x v="0"/>
    <n v="1420000000000"/>
    <s v="Walking Shoes"/>
    <n v="12600000000000"/>
    <n v="1"/>
    <n v="439.13"/>
    <n v="483.04300000000001"/>
    <n v="43.912999999999997"/>
  </r>
  <r>
    <s v="gid://shopify/LineItem/2159227306062"/>
    <n v="5795"/>
    <s v="United States"/>
    <s v="Krishnah"/>
    <s v="Androsik"/>
    <x v="23"/>
    <n v="7654"/>
    <x v="47"/>
    <x v="0"/>
    <n v="2259"/>
    <x v="2100"/>
    <x v="0"/>
    <n v="150000000000"/>
    <s v="Walking Shoes"/>
    <n v="1470000000000"/>
    <n v="1"/>
    <n v="439.13"/>
    <n v="483.04300000000001"/>
    <n v="43.912999999999997"/>
  </r>
  <r>
    <s v="gid://shopify/LineItem/2157395837006"/>
    <n v="4691"/>
    <s v="United States"/>
    <s v="Karlens"/>
    <s v="St. Leger"/>
    <x v="16"/>
    <n v="38500"/>
    <x v="237"/>
    <x v="0"/>
    <n v="840"/>
    <x v="4569"/>
    <x v="0"/>
    <n v="6137297157"/>
    <s v="Boots"/>
    <n v="19946493189"/>
    <n v="1"/>
    <n v="439.13"/>
    <n v="483.04300000000001"/>
    <n v="43.912999999999997"/>
  </r>
  <r>
    <s v="gid://shopify/LineItem/2160247373902"/>
    <n v="6393"/>
    <s v="United States"/>
    <s v="Ezra"/>
    <s v="Petkovic"/>
    <x v="8"/>
    <n v="37736"/>
    <x v="326"/>
    <x v="0"/>
    <n v="541"/>
    <x v="2324"/>
    <x v="0"/>
    <n v="1380000000000"/>
    <s v="Tennis Shoes"/>
    <n v="12400000000000"/>
    <n v="1"/>
    <n v="439.13"/>
    <n v="483.04300000000001"/>
    <n v="43.912999999999997"/>
  </r>
  <r>
    <s v="gid://shopify/LineItem/2155683053646"/>
    <n v="3256"/>
    <s v="United States"/>
    <s v="Farris"/>
    <s v="Mahaddy"/>
    <x v="18"/>
    <n v="18740"/>
    <x v="189"/>
    <x v="0"/>
    <n v="3263"/>
    <x v="4570"/>
    <x v="0"/>
    <n v="6689477957"/>
    <s v="Tennis Shoes"/>
    <n v="22464299909"/>
    <n v="1"/>
    <n v="439.13"/>
    <n v="483.04300000000001"/>
    <n v="43.912999999999997"/>
  </r>
  <r>
    <s v="gid://shopify/LineItem/2154515824718"/>
    <n v="2328"/>
    <s v="United States"/>
    <s v="Emmie"/>
    <s v="Mc Andrew"/>
    <x v="26"/>
    <n v="21494"/>
    <x v="70"/>
    <x v="0"/>
    <n v="6081"/>
    <x v="3209"/>
    <x v="0"/>
    <n v="1380000000000"/>
    <s v="Tennis Shoes"/>
    <n v="12400000000000"/>
    <n v="1"/>
    <n v="439.13"/>
    <n v="483.04300000000001"/>
    <n v="43.912999999999997"/>
  </r>
  <r>
    <s v="gid://shopify/LineItem/2160954179662"/>
    <n v="7036"/>
    <s v="United States"/>
    <s v="Marilin"/>
    <s v="Alaway"/>
    <x v="0"/>
    <n v="24149"/>
    <x v="2"/>
    <x v="0"/>
    <n v="4265"/>
    <x v="2877"/>
    <x v="0"/>
    <n v="150000000000"/>
    <s v="Tennis Shoes"/>
    <n v="1470000000000"/>
    <n v="1"/>
    <n v="439.13"/>
    <n v="483.04300000000001"/>
    <n v="43.912999999999997"/>
  </r>
  <r>
    <s v="gid://shopify/LineItem/2161007394894"/>
    <n v="7082"/>
    <s v="United States"/>
    <s v="Talbert"/>
    <s v="Fee"/>
    <x v="10"/>
    <n v="62071"/>
    <x v="71"/>
    <x v="0"/>
    <n v="4489"/>
    <x v="2044"/>
    <x v="0"/>
    <n v="1380000000000"/>
    <s v="Tennis Shoes"/>
    <n v="12400000000000"/>
    <n v="1"/>
    <n v="439.13"/>
    <n v="483.04300000000001"/>
    <n v="43.912999999999997"/>
  </r>
  <r>
    <s v="gid://shopify/LineItem/2161028956238"/>
    <n v="7095"/>
    <s v="United States"/>
    <s v="Millie"/>
    <s v="Tulloch"/>
    <x v="9"/>
    <n v="38409"/>
    <x v="15"/>
    <x v="0"/>
    <n v="4339"/>
    <x v="4571"/>
    <x v="0"/>
    <n v="1410000000000"/>
    <s v="Tennis Shoes"/>
    <n v="12500000000000"/>
    <n v="1"/>
    <n v="439.13"/>
    <n v="483.04300000000001"/>
    <n v="43.912999999999997"/>
  </r>
  <r>
    <s v="gid://shopify/LineItem/2160961224782"/>
    <n v="7041"/>
    <s v="United States"/>
    <s v="Rosita"/>
    <s v="Sharpin"/>
    <x v="12"/>
    <n v="56484"/>
    <x v="20"/>
    <x v="0"/>
    <n v="3982"/>
    <x v="763"/>
    <x v="0"/>
    <n v="8624699909"/>
    <s v="Walking Shoes"/>
    <n v="36980576453"/>
    <n v="1"/>
    <n v="439.13"/>
    <n v="483.04300000000001"/>
    <n v="43.912999999999997"/>
  </r>
  <r>
    <s v="gid://shopify/LineItem/2159332589646"/>
    <n v="5864"/>
    <s v="United States"/>
    <s v="Fidelia"/>
    <s v="Klimuk"/>
    <x v="10"/>
    <n v="84304"/>
    <x v="17"/>
    <x v="0"/>
    <n v="1531"/>
    <x v="241"/>
    <x v="0"/>
    <n v="1380000000000"/>
    <s v="Walking Shoes"/>
    <n v="12400000000000"/>
    <n v="1"/>
    <n v="439.13"/>
    <n v="483.04300000000001"/>
    <n v="43.912999999999997"/>
  </r>
  <r>
    <s v="gid://shopify/LineItem/2157262995534"/>
    <n v="4556"/>
    <s v="United States"/>
    <s v="Nessa"/>
    <s v="Delete"/>
    <x v="13"/>
    <n v="44926"/>
    <x v="130"/>
    <x v="0"/>
    <n v="2598"/>
    <x v="4572"/>
    <x v="0"/>
    <n v="1380000000000"/>
    <s v="Boots"/>
    <n v="12400000000000"/>
    <n v="1"/>
    <n v="439.13"/>
    <n v="483.04300000000001"/>
    <n v="43.912999999999997"/>
  </r>
  <r>
    <s v="gid://shopify/LineItem/2160965386318"/>
    <n v="7049"/>
    <s v="United States"/>
    <s v="Sharla"/>
    <s v="Bingle"/>
    <x v="6"/>
    <n v="69497"/>
    <x v="81"/>
    <x v="0"/>
    <n v="1535"/>
    <x v="4573"/>
    <x v="0"/>
    <n v="1380000000000"/>
    <s v="Tennis Shoes"/>
    <n v="12400000000000"/>
    <n v="1"/>
    <n v="439.13"/>
    <n v="483.04300000000001"/>
    <n v="43.912999999999997"/>
  </r>
  <r>
    <s v="gid://shopify/LineItem/2152036040782"/>
    <n v="595"/>
    <s v="United States"/>
    <s v="Olivier"/>
    <s v="Shottin"/>
    <x v="0"/>
    <n v="62388"/>
    <x v="2"/>
    <x v="0"/>
    <n v="3047"/>
    <x v="386"/>
    <x v="1"/>
    <n v="6442802245"/>
    <s v="Tennis Shoes"/>
    <n v="21306266693"/>
    <n v="1"/>
    <n v="615.13"/>
    <n v="676.64300000000003"/>
    <n v="61.512999999999998"/>
  </r>
  <r>
    <s v="gid://shopify/LineItem/2151724875854"/>
    <n v="348"/>
    <s v="United States"/>
    <s v="Kylynn"/>
    <s v="Trippack"/>
    <x v="6"/>
    <n v="48492"/>
    <x v="375"/>
    <x v="0"/>
    <n v="4822"/>
    <x v="1110"/>
    <x v="1"/>
    <n v="6689477509"/>
    <s v="Tennis Shoes"/>
    <n v="1550000000000"/>
    <n v="1"/>
    <n v="537.13"/>
    <n v="590.84299999999996"/>
    <n v="53.713000000000001"/>
  </r>
  <r>
    <s v="gid://shopify/LineItem/2155995627598"/>
    <n v="3544"/>
    <s v="United States"/>
    <s v="Chaddie"/>
    <s v="Galway"/>
    <x v="38"/>
    <n v="56062"/>
    <x v="130"/>
    <x v="0"/>
    <n v="1432"/>
    <x v="4127"/>
    <x v="1"/>
    <n v="1380000000000"/>
    <s v="Boots"/>
    <n v="12400000000000"/>
    <n v="1"/>
    <n v="547.13"/>
    <n v="601.84299999999996"/>
    <n v="54.713000000000001"/>
  </r>
  <r>
    <s v="gid://shopify/LineItem/2160365568078"/>
    <n v="6548"/>
    <s v="United States"/>
    <s v="Nichole"/>
    <s v="Adam"/>
    <x v="21"/>
    <n v="99225"/>
    <x v="191"/>
    <x v="0"/>
    <n v="2482"/>
    <x v="121"/>
    <x v="1"/>
    <n v="7861510725"/>
    <s v="Flip-Flops"/>
    <n v="29518543621"/>
    <n v="1"/>
    <n v="547.13"/>
    <n v="601.84299999999996"/>
    <n v="54.713000000000001"/>
  </r>
  <r>
    <s v="gid://shopify/LineItem/2156106186830"/>
    <n v="3639"/>
    <s v="United States"/>
    <s v="Lindsey"/>
    <s v="Bichener"/>
    <x v="2"/>
    <n v="41507"/>
    <x v="339"/>
    <x v="0"/>
    <n v="1432"/>
    <x v="1848"/>
    <x v="1"/>
    <n v="9060038085"/>
    <s v="Flip-Flops"/>
    <n v="43174844165"/>
    <n v="1"/>
    <n v="537.13"/>
    <n v="590.84299999999996"/>
    <n v="53.713000000000001"/>
  </r>
  <r>
    <s v="gid://shopify/LineItem/2158968701006"/>
    <n v="5625"/>
    <s v="United States"/>
    <s v="Niel"/>
    <s v="Wainwright"/>
    <x v="6"/>
    <n v="40149"/>
    <x v="81"/>
    <x v="0"/>
    <n v="4753"/>
    <x v="4574"/>
    <x v="1"/>
    <n v="1430000000000"/>
    <s v="Tennis Shoes"/>
    <n v="12600000000000"/>
    <n v="1"/>
    <n v="537.13"/>
    <n v="590.84299999999996"/>
    <n v="53.713000000000001"/>
  </r>
  <r>
    <s v="gid://shopify/LineItem/2158808891470"/>
    <n v="5510"/>
    <s v="United States"/>
    <s v="Rodi"/>
    <s v="Mazin"/>
    <x v="5"/>
    <n v="93022"/>
    <x v="93"/>
    <x v="0"/>
    <n v="2335"/>
    <x v="2169"/>
    <x v="1"/>
    <n v="2350000000000"/>
    <s v="Tennis Shoes"/>
    <n v="21100000000000"/>
    <n v="1"/>
    <n v="537.13"/>
    <n v="590.84299999999996"/>
    <n v="53.713000000000001"/>
  </r>
  <r>
    <s v="gid://shopify/LineItem/2151884685390"/>
    <n v="494"/>
    <s v="United States"/>
    <s v="Josh"/>
    <s v="Dittson"/>
    <x v="0"/>
    <n v="62085"/>
    <x v="37"/>
    <x v="0"/>
    <n v="5262"/>
    <x v="750"/>
    <x v="1"/>
    <n v="1430000000000"/>
    <s v="Tennis Shoes"/>
    <n v="12600000000000"/>
    <n v="1"/>
    <n v="537.13"/>
    <n v="590.84299999999996"/>
    <n v="53.713000000000001"/>
  </r>
  <r>
    <s v="gid://shopify/LineItem/2155981242446"/>
    <n v="3536"/>
    <s v="United States"/>
    <s v="Mandel"/>
    <s v="Coddrington"/>
    <x v="17"/>
    <n v="94791"/>
    <x v="447"/>
    <x v="0"/>
    <n v="1112"/>
    <x v="840"/>
    <x v="1"/>
    <n v="1380000000000"/>
    <s v="Tennis Shoes"/>
    <n v="12400000000000"/>
    <n v="1"/>
    <n v="527.13"/>
    <n v="579.84299999999996"/>
    <n v="52.713000000000001"/>
  </r>
  <r>
    <s v="gid://shopify/LineItem/2151796670542"/>
    <n v="422"/>
    <s v="United States"/>
    <s v="Dottie"/>
    <s v="Willatts"/>
    <x v="27"/>
    <n v="60701"/>
    <x v="4"/>
    <x v="0"/>
    <n v="2808"/>
    <x v="1425"/>
    <x v="1"/>
    <n v="68000120837"/>
    <s v="Tennis Shoes"/>
    <n v="828000000000"/>
    <n v="1"/>
    <n v="537.13"/>
    <n v="590.84299999999996"/>
    <n v="53.713000000000001"/>
  </r>
  <r>
    <s v="gid://shopify/LineItem/2151686471758"/>
    <n v="325"/>
    <s v="United States"/>
    <s v="Woodie"/>
    <s v="Cardiff"/>
    <x v="29"/>
    <n v="25942"/>
    <x v="67"/>
    <x v="0"/>
    <n v="5301"/>
    <x v="916"/>
    <x v="1"/>
    <n v="8624692485"/>
    <s v="Tennis Shoes"/>
    <n v="36980518277"/>
    <n v="1"/>
    <n v="537.13"/>
    <n v="590.84299999999996"/>
    <n v="53.713000000000001"/>
  </r>
  <r>
    <s v="gid://shopify/LineItem/2151541407822"/>
    <n v="193"/>
    <s v="United States"/>
    <s v="Tomasina"/>
    <s v="Luker"/>
    <x v="11"/>
    <n v="52795"/>
    <x v="99"/>
    <x v="0"/>
    <n v="4057"/>
    <x v="684"/>
    <x v="1"/>
    <n v="1430000000000"/>
    <s v="Tennis Shoes"/>
    <n v="12600000000000"/>
    <n v="1"/>
    <n v="537.13"/>
    <n v="590.84299999999996"/>
    <n v="53.713000000000001"/>
  </r>
  <r>
    <s v="gid://shopify/LineItem/2152972025934"/>
    <n v="1094"/>
    <s v="United States"/>
    <s v="Flore"/>
    <s v="Koba"/>
    <x v="37"/>
    <n v="3998"/>
    <x v="173"/>
    <x v="0"/>
    <n v="2704"/>
    <x v="1750"/>
    <x v="1"/>
    <n v="9058891141"/>
    <s v="Tennis Shoes"/>
    <n v="43149345477"/>
    <n v="1"/>
    <n v="497.13"/>
    <n v="546.84299999999996"/>
    <n v="49.713000000000001"/>
  </r>
  <r>
    <s v="gid://shopify/LineItem/2155721490510"/>
    <n v="3292"/>
    <s v="United States"/>
    <s v="Hank"/>
    <s v="Mcwhinney"/>
    <x v="0"/>
    <n v="32734"/>
    <x v="0"/>
    <x v="0"/>
    <n v="6182"/>
    <x v="4575"/>
    <x v="1"/>
    <n v="1420000000000"/>
    <s v="Tennis Shoes"/>
    <n v="12600000000000"/>
    <n v="1"/>
    <n v="537.13"/>
    <n v="590.84299999999996"/>
    <n v="53.713000000000001"/>
  </r>
  <r>
    <s v="gid://shopify/LineItem/2151794507854"/>
    <n v="420"/>
    <s v="United States"/>
    <s v="Correna"/>
    <s v="Meenan"/>
    <x v="6"/>
    <n v="74458"/>
    <x v="66"/>
    <x v="0"/>
    <n v="2020"/>
    <x v="3303"/>
    <x v="1"/>
    <n v="6689477957"/>
    <s v="Tennis Shoes"/>
    <n v="22464300165"/>
    <n v="1"/>
    <n v="527.13"/>
    <n v="579.84299999999996"/>
    <n v="52.713000000000001"/>
  </r>
  <r>
    <s v="gid://shopify/LineItem/2151460405326"/>
    <n v="109"/>
    <s v="United States"/>
    <s v="Jarred"/>
    <s v="Hancke"/>
    <x v="6"/>
    <n v="88869"/>
    <x v="81"/>
    <x v="0"/>
    <n v="3819"/>
    <x v="4463"/>
    <x v="1"/>
    <n v="6442800709"/>
    <s v="Tennis Shoes"/>
    <n v="21306258501"/>
    <n v="1"/>
    <n v="537.13"/>
    <n v="590.84299999999996"/>
    <n v="53.713000000000001"/>
  </r>
  <r>
    <s v="gid://shopify/LineItem/2152391508046"/>
    <n v="821"/>
    <s v="United States"/>
    <s v="Emalia"/>
    <s v="Watkiss"/>
    <x v="22"/>
    <n v="68700"/>
    <x v="17"/>
    <x v="0"/>
    <n v="4558"/>
    <x v="4576"/>
    <x v="1"/>
    <n v="150000000000"/>
    <s v="Tennis Shoes"/>
    <n v="1470000000000"/>
    <n v="1"/>
    <n v="527.13"/>
    <n v="579.84299999999996"/>
    <n v="52.713000000000001"/>
  </r>
  <r>
    <s v="gid://shopify/LineItem/2157104791630"/>
    <n v="4372"/>
    <s v="United States"/>
    <s v="Pammie"/>
    <s v="Gorey"/>
    <x v="35"/>
    <n v="76205"/>
    <x v="115"/>
    <x v="0"/>
    <n v="505"/>
    <x v="1651"/>
    <x v="1"/>
    <n v="150000000000"/>
    <s v="Tennis Shoes"/>
    <n v="12500000000000"/>
    <n v="1"/>
    <n v="517.13"/>
    <n v="568.84299999999996"/>
    <n v="51.713000000000001"/>
  </r>
  <r>
    <s v="gid://shopify/LineItem/2156299419726"/>
    <n v="3801"/>
    <s v="United States"/>
    <s v="Boyd"/>
    <s v="Birwhistle"/>
    <x v="6"/>
    <n v="34169"/>
    <x v="140"/>
    <x v="0"/>
    <n v="3368"/>
    <x v="4577"/>
    <x v="1"/>
    <n v="1380000000000"/>
    <s v="Tennis Shoes"/>
    <n v="12400000000000"/>
    <n v="1"/>
    <n v="537.13"/>
    <n v="590.84299999999996"/>
    <n v="53.713000000000001"/>
  </r>
  <r>
    <s v="gid://shopify/LineItem/2157134446670"/>
    <n v="4417"/>
    <s v="United States"/>
    <s v="Zia"/>
    <s v="Sliney"/>
    <x v="14"/>
    <n v="3977"/>
    <x v="166"/>
    <x v="0"/>
    <n v="2751"/>
    <x v="978"/>
    <x v="1"/>
    <n v="6689477957"/>
    <s v="Tennis Shoes"/>
    <n v="22464298693"/>
    <n v="1"/>
    <n v="527.13"/>
    <n v="579.84299999999996"/>
    <n v="52.713000000000001"/>
  </r>
  <r>
    <s v="gid://shopify/LineItem/2151792148558"/>
    <n v="418"/>
    <s v="United States"/>
    <s v="Charin"/>
    <s v="Olden"/>
    <x v="2"/>
    <n v="20439"/>
    <x v="155"/>
    <x v="0"/>
    <n v="4315"/>
    <x v="4578"/>
    <x v="1"/>
    <n v="6964674693"/>
    <s v="Tennis Shoes"/>
    <n v="24039256965"/>
    <n v="1"/>
    <n v="507.13"/>
    <n v="557.84299999999996"/>
    <n v="50.713000000000001"/>
  </r>
  <r>
    <s v="gid://shopify/LineItem/2157642645582"/>
    <n v="4891"/>
    <s v="United States"/>
    <s v="Mace"/>
    <s v="Ianne"/>
    <x v="26"/>
    <n v="75897"/>
    <x v="299"/>
    <x v="0"/>
    <n v="2456"/>
    <x v="4069"/>
    <x v="1"/>
    <n v="1420000000000"/>
    <s v="Tennis Shoes"/>
    <n v="12600000000000"/>
    <n v="1"/>
    <n v="537.13"/>
    <n v="590.84299999999996"/>
    <n v="53.713000000000001"/>
  </r>
  <r>
    <s v="gid://shopify/LineItem/2151615660110"/>
    <n v="270"/>
    <s v="United States"/>
    <s v="Felicdad"/>
    <s v="Guyot"/>
    <x v="26"/>
    <n v="43134"/>
    <x v="61"/>
    <x v="0"/>
    <n v="747"/>
    <x v="4474"/>
    <x v="1"/>
    <n v="6137292741"/>
    <s v="Tennis Shoes"/>
    <n v="19946451845"/>
    <n v="1"/>
    <n v="537.13"/>
    <n v="590.84299999999996"/>
    <n v="53.713000000000001"/>
  </r>
  <r>
    <s v="gid://shopify/LineItem/2159388786766"/>
    <n v="5904"/>
    <s v="United States"/>
    <s v="Esteban"/>
    <s v="Burdekin"/>
    <x v="9"/>
    <n v="67785"/>
    <x v="15"/>
    <x v="0"/>
    <n v="1154"/>
    <x v="90"/>
    <x v="1"/>
    <n v="8624692485"/>
    <s v="Tennis Shoes"/>
    <n v="36980518533"/>
    <n v="1"/>
    <n v="537.13"/>
    <n v="590.84299999999996"/>
    <n v="53.713000000000001"/>
  </r>
  <r>
    <s v="gid://shopify/LineItem/2151663173710"/>
    <n v="305"/>
    <s v="United States"/>
    <s v="Juline"/>
    <s v="McCray"/>
    <x v="11"/>
    <n v="67068"/>
    <x v="337"/>
    <x v="0"/>
    <n v="3051"/>
    <x v="1799"/>
    <x v="1"/>
    <n v="6870668613"/>
    <s v="Tennis Shoes"/>
    <n v="23268251845"/>
    <n v="1"/>
    <n v="507.13"/>
    <n v="557.84299999999996"/>
    <n v="50.713000000000001"/>
  </r>
  <r>
    <s v="gid://shopify/LineItem/2160976691278"/>
    <n v="7057"/>
    <s v="United States"/>
    <s v="Iseabal"/>
    <s v="Dukelow"/>
    <x v="18"/>
    <n v="11723"/>
    <x v="189"/>
    <x v="0"/>
    <n v="1750"/>
    <x v="1290"/>
    <x v="1"/>
    <n v="6442802437"/>
    <s v="Tennis Shoes"/>
    <n v="21306268293"/>
    <n v="1"/>
    <n v="537.13"/>
    <n v="590.84299999999996"/>
    <n v="53.713000000000001"/>
  </r>
  <r>
    <s v="gid://shopify/LineItem/2157770506318"/>
    <n v="4988"/>
    <s v="United States"/>
    <s v="Claudine"/>
    <s v="Vasiljevic"/>
    <x v="8"/>
    <n v="12265"/>
    <x v="157"/>
    <x v="0"/>
    <n v="5157"/>
    <x v="4240"/>
    <x v="1"/>
    <n v="150000000000"/>
    <s v="Tennis Shoes"/>
    <n v="1470000000000"/>
    <n v="1"/>
    <n v="517.53"/>
    <n v="569.28300000000002"/>
    <n v="51.753"/>
  </r>
  <r>
    <s v="gid://shopify/LineItem/2159333245006"/>
    <n v="5865"/>
    <s v="United States"/>
    <s v="Lenette"/>
    <s v="Wringe"/>
    <x v="6"/>
    <n v="62602"/>
    <x v="8"/>
    <x v="0"/>
    <n v="3055"/>
    <x v="241"/>
    <x v="1"/>
    <n v="150000000000"/>
    <s v="Tennis Shoes"/>
    <n v="1470000000000"/>
    <n v="1"/>
    <n v="507.13"/>
    <n v="557.84299999999996"/>
    <n v="50.713000000000001"/>
  </r>
  <r>
    <s v="gid://shopify/LineItem/2158862270542"/>
    <n v="5545"/>
    <s v="United States"/>
    <s v="Frederigo"/>
    <s v="MacKibbon"/>
    <x v="11"/>
    <n v="8368"/>
    <x v="18"/>
    <x v="0"/>
    <n v="811"/>
    <x v="1727"/>
    <x v="1"/>
    <n v="150000000000"/>
    <s v="Tennis Shoes"/>
    <n v="1470000000000"/>
    <n v="1"/>
    <n v="537.13"/>
    <n v="590.84299999999996"/>
    <n v="53.713000000000001"/>
  </r>
  <r>
    <s v="gid://shopify/LineItem/2154464772174"/>
    <n v="2255"/>
    <s v="United States"/>
    <s v="Bond"/>
    <s v="Cowen"/>
    <x v="0"/>
    <n v="54606"/>
    <x v="413"/>
    <x v="0"/>
    <n v="3908"/>
    <x v="4579"/>
    <x v="1"/>
    <n v="9058890501"/>
    <s v="Tennis Shoes"/>
    <n v="43149341573"/>
    <n v="1"/>
    <n v="537.13"/>
    <n v="590.84299999999996"/>
    <n v="53.713000000000001"/>
  </r>
  <r>
    <s v="gid://shopify/LineItem/2151809581134"/>
    <n v="432"/>
    <s v="United States"/>
    <s v="Jada"/>
    <s v="Pachmann"/>
    <x v="26"/>
    <n v="28362"/>
    <x v="185"/>
    <x v="0"/>
    <n v="3899"/>
    <x v="1821"/>
    <x v="1"/>
    <n v="7861509509"/>
    <s v="Tennis Shoes"/>
    <n v="29518531653"/>
    <n v="1"/>
    <n v="517.13"/>
    <n v="568.84299999999996"/>
    <n v="51.713000000000001"/>
  </r>
  <r>
    <s v="gid://shopify/LineItem/2159366340686"/>
    <n v="5889"/>
    <s v="United States"/>
    <s v="Ricardo"/>
    <s v="McGorman"/>
    <x v="7"/>
    <n v="72568"/>
    <x v="12"/>
    <x v="0"/>
    <n v="2653"/>
    <x v="1388"/>
    <x v="1"/>
    <n v="7861508741"/>
    <s v="Tennis Shoes"/>
    <n v="29518528133"/>
    <n v="1"/>
    <n v="537.13"/>
    <n v="590.84299999999996"/>
    <n v="53.713000000000001"/>
  </r>
  <r>
    <s v="gid://shopify/LineItem/2157368246350"/>
    <n v="4662"/>
    <s v="United States"/>
    <s v="Alisander"/>
    <s v="Djurisic"/>
    <x v="0"/>
    <n v="92577"/>
    <x v="421"/>
    <x v="0"/>
    <n v="1679"/>
    <x v="4580"/>
    <x v="1"/>
    <n v="1420000000000"/>
    <s v="Tennis Shoes"/>
    <n v="12600000000000"/>
    <n v="1"/>
    <n v="537.13"/>
    <n v="590.84299999999996"/>
    <n v="53.713000000000001"/>
  </r>
  <r>
    <s v="gid://shopify/LineItem/2157246316622"/>
    <n v="4542"/>
    <s v="United States"/>
    <s v="Alys"/>
    <s v="Bartels"/>
    <x v="32"/>
    <n v="87265"/>
    <x v="113"/>
    <x v="0"/>
    <n v="3345"/>
    <x v="1317"/>
    <x v="1"/>
    <n v="6689477701"/>
    <s v="Tennis Shoes"/>
    <n v="22464295301"/>
    <n v="1"/>
    <n v="537.13"/>
    <n v="590.84299999999996"/>
    <n v="53.713000000000001"/>
  </r>
  <r>
    <s v="gid://shopify/LineItem/2159493414990"/>
    <n v="5972"/>
    <s v="United States"/>
    <s v="Leanor"/>
    <s v="McVey"/>
    <x v="37"/>
    <n v="84179"/>
    <x v="173"/>
    <x v="0"/>
    <n v="4200"/>
    <x v="1978"/>
    <x v="1"/>
    <n v="6442800325"/>
    <s v="Tennis Shoes"/>
    <n v="21306250949"/>
    <n v="1"/>
    <n v="497.13"/>
    <n v="546.84299999999996"/>
    <n v="49.713000000000001"/>
  </r>
  <r>
    <s v="gid://shopify/LineItem/2151515062350"/>
    <n v="159"/>
    <s v="United States"/>
    <s v="Kikelia"/>
    <s v="Baiss"/>
    <x v="29"/>
    <n v="69978"/>
    <x v="167"/>
    <x v="0"/>
    <n v="4553"/>
    <x v="4581"/>
    <x v="1"/>
    <n v="6442802437"/>
    <s v="Tennis Shoes"/>
    <n v="21306268101"/>
    <n v="2"/>
    <n v="635.13"/>
    <n v="698.64300000000003"/>
    <n v="63.512999999999998"/>
  </r>
  <r>
    <s v="gid://shopify/LineItem/2160860102734"/>
    <n v="6965"/>
    <s v="United States"/>
    <s v="Joscelin"/>
    <s v="Dubery"/>
    <x v="22"/>
    <n v="9971"/>
    <x v="353"/>
    <x v="0"/>
    <n v="3640"/>
    <x v="761"/>
    <x v="1"/>
    <n v="1380000000000"/>
    <s v="Flip-Flops"/>
    <n v="12400000000000"/>
    <n v="1"/>
    <n v="527.13"/>
    <n v="579.84299999999996"/>
    <n v="52.713000000000001"/>
  </r>
  <r>
    <s v="gid://shopify/LineItem/2157363167310"/>
    <n v="4660"/>
    <s v="United States"/>
    <s v="Shawna"/>
    <s v="McKinlay"/>
    <x v="31"/>
    <n v="34627"/>
    <x v="74"/>
    <x v="0"/>
    <n v="1195"/>
    <x v="1499"/>
    <x v="1"/>
    <n v="6442802437"/>
    <s v="Tennis Shoes"/>
    <n v="21306268485"/>
    <n v="1"/>
    <n v="537.13"/>
    <n v="590.84299999999996"/>
    <n v="53.713000000000001"/>
  </r>
  <r>
    <s v="gid://shopify/LineItem/2154498490446"/>
    <n v="2298"/>
    <s v="United States"/>
    <s v="Eveline"/>
    <s v="McIlvenny"/>
    <x v="21"/>
    <n v="82137"/>
    <x v="282"/>
    <x v="0"/>
    <n v="3430"/>
    <x v="2321"/>
    <x v="1"/>
    <n v="6442801413"/>
    <s v="Tennis Shoes"/>
    <n v="21306262469"/>
    <n v="1"/>
    <n v="537.13"/>
    <n v="590.84299999999996"/>
    <n v="53.713000000000001"/>
  </r>
  <r>
    <s v="gid://shopify/LineItem/2153134293070"/>
    <n v="1257"/>
    <s v="United States"/>
    <s v="Meir"/>
    <s v="Tolley"/>
    <x v="6"/>
    <n v="81835"/>
    <x v="81"/>
    <x v="0"/>
    <n v="3095"/>
    <x v="1456"/>
    <x v="1"/>
    <n v="1380000000000"/>
    <s v="Tennis Shoes"/>
    <n v="12500000000000"/>
    <n v="1"/>
    <n v="537.13"/>
    <n v="590.84299999999996"/>
    <n v="53.713000000000001"/>
  </r>
  <r>
    <s v="gid://shopify/LineItem/2153244753998"/>
    <n v="1354"/>
    <s v="United States"/>
    <s v="Joann"/>
    <s v="Bromidge"/>
    <x v="17"/>
    <n v="14254"/>
    <x v="447"/>
    <x v="0"/>
    <n v="3591"/>
    <x v="1813"/>
    <x v="1"/>
    <n v="2340000000000"/>
    <s v="Tennis Shoes"/>
    <n v="21100000000000"/>
    <n v="1"/>
    <n v="537.13"/>
    <n v="590.84299999999996"/>
    <n v="53.713000000000001"/>
  </r>
  <r>
    <s v="gid://shopify/LineItem/2160769105998"/>
    <n v="6908"/>
    <s v="United States"/>
    <s v="Shara"/>
    <s v="Novotni"/>
    <x v="6"/>
    <n v="57991"/>
    <x v="26"/>
    <x v="0"/>
    <n v="2295"/>
    <x v="865"/>
    <x v="1"/>
    <n v="1380000000000"/>
    <s v="Boots"/>
    <n v="12400000000000"/>
    <n v="1"/>
    <n v="537.13"/>
    <n v="590.84299999999996"/>
    <n v="53.713000000000001"/>
  </r>
  <r>
    <s v="gid://shopify/LineItem/2159463825486"/>
    <n v="5948"/>
    <s v="United States"/>
    <s v="Clementina"/>
    <s v="Margiotta"/>
    <x v="0"/>
    <n v="76997"/>
    <x v="2"/>
    <x v="0"/>
    <n v="6178"/>
    <x v="3780"/>
    <x v="1"/>
    <n v="7861509637"/>
    <s v="Tennis Shoes"/>
    <n v="29518533061"/>
    <n v="1"/>
    <n v="625.13"/>
    <n v="687.64300000000003"/>
    <n v="62.512999999999998"/>
  </r>
  <r>
    <s v="gid://shopify/LineItem/2158633975886"/>
    <n v="5428"/>
    <s v="United States"/>
    <s v="Antin"/>
    <s v="Mephan"/>
    <x v="42"/>
    <n v="23138"/>
    <x v="220"/>
    <x v="0"/>
    <n v="1699"/>
    <x v="4582"/>
    <x v="1"/>
    <n v="6689477509"/>
    <s v="Tennis Shoes"/>
    <n v="22464292101"/>
    <n v="1"/>
    <n v="537.13"/>
    <n v="590.84299999999996"/>
    <n v="53.713000000000001"/>
  </r>
  <r>
    <s v="gid://shopify/LineItem/2155683676238"/>
    <n v="3257"/>
    <s v="United States"/>
    <s v="Gusta"/>
    <s v="McIlenna"/>
    <x v="16"/>
    <n v="1276"/>
    <x v="237"/>
    <x v="0"/>
    <n v="4380"/>
    <x v="4583"/>
    <x v="1"/>
    <n v="7861509637"/>
    <s v="Tennis Shoes"/>
    <n v="36825185605"/>
    <n v="1"/>
    <n v="527.13"/>
    <n v="579.84299999999996"/>
    <n v="52.713000000000001"/>
  </r>
  <r>
    <s v="gid://shopify/LineItem/2151443005518"/>
    <n v="97"/>
    <s v="United States"/>
    <s v="Juanita"/>
    <s v="Isles"/>
    <x v="0"/>
    <n v="14413"/>
    <x v="97"/>
    <x v="0"/>
    <n v="448"/>
    <x v="683"/>
    <x v="1"/>
    <n v="1380000000000"/>
    <s v="Tennis Shoes"/>
    <n v="12400000000000"/>
    <n v="1"/>
    <n v="439.13"/>
    <n v="483.04300000000001"/>
    <n v="43.912999999999997"/>
  </r>
  <r>
    <s v="gid://shopify/LineItem/2159683731534"/>
    <n v="6098"/>
    <s v="United States"/>
    <s v="Basile"/>
    <s v="Janas"/>
    <x v="6"/>
    <n v="13998"/>
    <x v="231"/>
    <x v="0"/>
    <n v="4528"/>
    <x v="2394"/>
    <x v="1"/>
    <n v="9060037893"/>
    <s v="Flip-Flops"/>
    <n v="43174842885"/>
    <n v="1"/>
    <n v="585.13"/>
    <n v="643.64300000000003"/>
    <n v="58.512999999999998"/>
  </r>
  <r>
    <s v="gid://shopify/LineItem/2151530790990"/>
    <n v="182"/>
    <s v="United States"/>
    <s v="Prentiss"/>
    <s v="Cradoc"/>
    <x v="19"/>
    <n v="73033"/>
    <x v="40"/>
    <x v="0"/>
    <n v="3521"/>
    <x v="925"/>
    <x v="1"/>
    <n v="1380000000000"/>
    <s v="Jackets"/>
    <n v="12400000000000"/>
    <n v="1"/>
    <n v="597.13"/>
    <n v="656.84299999999996"/>
    <n v="59.713000000000001"/>
  </r>
  <r>
    <s v="gid://shopify/LineItem/2154719445070"/>
    <n v="2527"/>
    <s v="United States"/>
    <s v="Wyndham"/>
    <s v="Mewe"/>
    <x v="5"/>
    <n v="88247"/>
    <x v="136"/>
    <x v="0"/>
    <n v="117"/>
    <x v="3053"/>
    <x v="1"/>
    <n v="150000000000"/>
    <s v="Jackets"/>
    <n v="1470000000000"/>
    <n v="1"/>
    <n v="597.13"/>
    <n v="656.84299999999996"/>
    <n v="59.713000000000001"/>
  </r>
  <r>
    <s v="gid://shopify/LineItem/2157433880654"/>
    <n v="4726"/>
    <s v="United States"/>
    <s v="Bonnibelle"/>
    <s v="Conrad"/>
    <x v="0"/>
    <n v="7135"/>
    <x v="75"/>
    <x v="0"/>
    <n v="1745"/>
    <x v="3018"/>
    <x v="1"/>
    <n v="150000000000"/>
    <s v="Running Shoes"/>
    <n v="1470000000000"/>
    <n v="1"/>
    <n v="439.13"/>
    <n v="483.04300000000001"/>
    <n v="43.912999999999997"/>
  </r>
  <r>
    <s v="gid://shopify/LineItem/2153112993870"/>
    <n v="1237"/>
    <s v="United States"/>
    <s v="Glenn"/>
    <s v="Scrivin"/>
    <x v="32"/>
    <n v="39803"/>
    <x v="441"/>
    <x v="0"/>
    <n v="4430"/>
    <x v="2861"/>
    <x v="1"/>
    <n v="1430000000000"/>
    <s v="Tennis Shoes"/>
    <n v="12600000000000"/>
    <n v="1"/>
    <n v="537.13"/>
    <n v="590.84299999999996"/>
    <n v="53.713000000000001"/>
  </r>
  <r>
    <s v="gid://shopify/LineItem/2152064811086"/>
    <n v="619"/>
    <s v="United States"/>
    <s v="Inness"/>
    <s v="Gunny"/>
    <x v="32"/>
    <n v="3157"/>
    <x v="83"/>
    <x v="0"/>
    <n v="1287"/>
    <x v="4584"/>
    <x v="1"/>
    <n v="1420000000000"/>
    <s v="Tennis Shoes"/>
    <n v="12600000000000"/>
    <n v="1"/>
    <n v="537.13"/>
    <n v="590.84299999999996"/>
    <n v="53.713000000000001"/>
  </r>
  <r>
    <s v="gid://shopify/LineItem/2160246653006"/>
    <n v="6392"/>
    <s v="United States"/>
    <s v="Angela"/>
    <s v="Wiper"/>
    <x v="13"/>
    <n v="10984"/>
    <x v="215"/>
    <x v="0"/>
    <n v="5381"/>
    <x v="2430"/>
    <x v="1"/>
    <n v="150000000000"/>
    <s v="Tennis Shoes"/>
    <n v="1470000000000"/>
    <n v="1"/>
    <n v="653.13"/>
    <n v="718.44299999999998"/>
    <n v="65.313000000000002"/>
  </r>
  <r>
    <s v="gid://shopify/LineItem/2151524433998"/>
    <n v="172"/>
    <s v="United States"/>
    <s v="Sonny"/>
    <s v="Langelay"/>
    <x v="11"/>
    <n v="67775"/>
    <x v="18"/>
    <x v="0"/>
    <n v="6166"/>
    <x v="27"/>
    <x v="1"/>
    <n v="1420000000000"/>
    <s v="Tennis Shoes"/>
    <n v="12600000000000"/>
    <n v="1"/>
    <n v="537.13"/>
    <n v="590.84299999999996"/>
    <n v="53.713000000000001"/>
  </r>
  <r>
    <s v="gid://shopify/LineItem/2160256712782"/>
    <n v="6414"/>
    <s v="United States"/>
    <s v="Luisa"/>
    <s v="Odd"/>
    <x v="2"/>
    <n v="47049"/>
    <x v="31"/>
    <x v="0"/>
    <n v="4684"/>
    <x v="2871"/>
    <x v="1"/>
    <n v="1420000000000"/>
    <s v="Tennis Shoes"/>
    <n v="12600000000000"/>
    <n v="1"/>
    <n v="439.13"/>
    <n v="483.04300000000001"/>
    <n v="43.912999999999997"/>
  </r>
  <r>
    <s v="gid://shopify/LineItem/2158963523662"/>
    <n v="5620"/>
    <s v="United States"/>
    <s v="Isiahi"/>
    <s v="Glentz"/>
    <x v="19"/>
    <n v="62642"/>
    <x v="40"/>
    <x v="0"/>
    <n v="6400"/>
    <x v="1685"/>
    <x v="1"/>
    <n v="169000000000"/>
    <s v="Tennis Shoes"/>
    <n v="1570000000000"/>
    <n v="1"/>
    <n v="537.13"/>
    <n v="590.84299999999996"/>
    <n v="53.713000000000001"/>
  </r>
  <r>
    <s v="gid://shopify/LineItem/2153545891918"/>
    <n v="1611"/>
    <s v="United States"/>
    <s v="Wenona"/>
    <s v="Pool"/>
    <x v="9"/>
    <n v="62931"/>
    <x v="15"/>
    <x v="0"/>
    <n v="42"/>
    <x v="3391"/>
    <x v="1"/>
    <n v="6442800197"/>
    <s v="Tennis Shoes"/>
    <n v="21306249541"/>
    <n v="1"/>
    <n v="517.13"/>
    <n v="568.84299999999996"/>
    <n v="51.713000000000001"/>
  </r>
  <r>
    <s v="gid://shopify/LineItem/2155971346510"/>
    <n v="3526"/>
    <s v="United States"/>
    <s v="Guss"/>
    <s v="Paulich"/>
    <x v="8"/>
    <n v="86222"/>
    <x v="326"/>
    <x v="0"/>
    <n v="6279"/>
    <x v="3795"/>
    <x v="1"/>
    <n v="150000000000"/>
    <s v="Tennis Shoes"/>
    <n v="1470000000000"/>
    <n v="1"/>
    <n v="527.13"/>
    <n v="579.84299999999996"/>
    <n v="52.713000000000001"/>
  </r>
  <r>
    <s v="gid://shopify/LineItem/2158643675214"/>
    <n v="5435"/>
    <s v="United States"/>
    <s v="Berni"/>
    <s v="Pirdy"/>
    <x v="2"/>
    <n v="46199"/>
    <x v="19"/>
    <x v="0"/>
    <n v="2956"/>
    <x v="328"/>
    <x v="1"/>
    <n v="2350000000000"/>
    <s v="Tennis Shoes"/>
    <n v="21100000000000"/>
    <n v="1"/>
    <n v="635.13"/>
    <n v="698.64300000000003"/>
    <n v="63.512999999999998"/>
  </r>
  <r>
    <s v="gid://shopify/LineItem/2157580681294"/>
    <n v="4832"/>
    <s v="United States"/>
    <s v="Elijah"/>
    <s v="Shuard"/>
    <x v="6"/>
    <n v="3558"/>
    <x v="14"/>
    <x v="0"/>
    <n v="3775"/>
    <x v="3118"/>
    <x v="1"/>
    <n v="5886651461"/>
    <s v="Tennis Shoes"/>
    <n v="18827886597"/>
    <n v="1"/>
    <n v="517.13"/>
    <n v="568.84299999999996"/>
    <n v="51.713000000000001"/>
  </r>
  <r>
    <s v="gid://shopify/LineItem/2151442776142"/>
    <n v="96"/>
    <s v="United States"/>
    <s v="Georgena"/>
    <s v="Meeus"/>
    <x v="7"/>
    <n v="75872"/>
    <x v="225"/>
    <x v="0"/>
    <n v="765"/>
    <x v="3963"/>
    <x v="1"/>
    <n v="1430000000000"/>
    <s v="Tennis Shoes"/>
    <n v="12600000000000"/>
    <n v="1"/>
    <n v="537.13"/>
    <n v="590.84299999999996"/>
    <n v="53.713000000000001"/>
  </r>
  <r>
    <s v="gid://shopify/LineItem/2152294842446"/>
    <n v="761"/>
    <s v="United States"/>
    <s v="Adena"/>
    <s v="Vasilyev"/>
    <x v="14"/>
    <n v="83049"/>
    <x v="96"/>
    <x v="0"/>
    <n v="4964"/>
    <x v="4585"/>
    <x v="1"/>
    <n v="150000000000"/>
    <s v="Tennis Shoes"/>
    <n v="1470000000000"/>
    <n v="1"/>
    <n v="527.13"/>
    <n v="579.84299999999996"/>
    <n v="52.713000000000001"/>
  </r>
  <r>
    <s v="gid://shopify/LineItem/2156355321934"/>
    <n v="3839"/>
    <s v="United States"/>
    <s v="Fiorenze"/>
    <s v="Praton"/>
    <x v="15"/>
    <n v="53750"/>
    <x v="129"/>
    <x v="0"/>
    <n v="1659"/>
    <x v="3215"/>
    <x v="1"/>
    <n v="6442801413"/>
    <s v="Tennis Shoes"/>
    <n v="21306262597"/>
    <n v="1"/>
    <n v="537.13"/>
    <n v="590.84299999999996"/>
    <n v="53.713000000000001"/>
  </r>
  <r>
    <s v="gid://shopify/LineItem/2160998023246"/>
    <n v="7075"/>
    <s v="United States"/>
    <s v="Iormina"/>
    <s v="Sessuns"/>
    <x v="8"/>
    <n v="6755"/>
    <x v="157"/>
    <x v="0"/>
    <n v="3915"/>
    <x v="4373"/>
    <x v="1"/>
    <n v="1410000000000"/>
    <s v="Tennis Shoes"/>
    <n v="12500000000000"/>
    <n v="1"/>
    <n v="497.13"/>
    <n v="546.84299999999996"/>
    <n v="49.713000000000001"/>
  </r>
  <r>
    <s v="gid://shopify/LineItem/2156007358542"/>
    <n v="3560"/>
    <s v="United States"/>
    <s v="Danette"/>
    <s v="Twinborne"/>
    <x v="0"/>
    <n v="94980"/>
    <x v="51"/>
    <x v="0"/>
    <n v="2003"/>
    <x v="4586"/>
    <x v="1"/>
    <n v="1430000000000"/>
    <s v="Tennis Shoes"/>
    <n v="12600000000000"/>
    <n v="1"/>
    <n v="537.13"/>
    <n v="590.84299999999996"/>
    <n v="53.713000000000001"/>
  </r>
  <r>
    <s v="gid://shopify/LineItem/2159158526030"/>
    <n v="5753"/>
    <s v="United States"/>
    <s v="Nell"/>
    <s v="Birdis"/>
    <x v="5"/>
    <n v="52866"/>
    <x v="227"/>
    <x v="0"/>
    <n v="553"/>
    <x v="1493"/>
    <x v="1"/>
    <n v="1430000000000"/>
    <s v="Tennis Shoes"/>
    <n v="12600000000000"/>
    <n v="1"/>
    <n v="517.53"/>
    <n v="569.28300000000002"/>
    <n v="51.753"/>
  </r>
  <r>
    <s v="gid://shopify/LineItem/2157099483214"/>
    <n v="4360"/>
    <s v="United States"/>
    <s v="Guthry"/>
    <s v="Kemme"/>
    <x v="17"/>
    <n v="98189"/>
    <x v="195"/>
    <x v="0"/>
    <n v="2536"/>
    <x v="4587"/>
    <x v="1"/>
    <n v="1430000000000"/>
    <s v="Tennis Shoes"/>
    <n v="12600000000000"/>
    <n v="1"/>
    <n v="537.13"/>
    <n v="590.84299999999996"/>
    <n v="53.713000000000001"/>
  </r>
  <r>
    <s v="gid://shopify/LineItem/2151437041742"/>
    <n v="90"/>
    <s v="United States"/>
    <s v="Albrecht"/>
    <s v="Happs"/>
    <x v="26"/>
    <n v="99211"/>
    <x v="242"/>
    <x v="0"/>
    <n v="5658"/>
    <x v="3133"/>
    <x v="1"/>
    <n v="6689478149"/>
    <s v="Tennis Shoes"/>
    <n v="1550000000000"/>
    <n v="1"/>
    <n v="625.13"/>
    <n v="687.64300000000003"/>
    <n v="62.512999999999998"/>
  </r>
  <r>
    <s v="gid://shopify/LineItem/2159490760782"/>
    <n v="5970"/>
    <s v="United States"/>
    <s v="Wakefield"/>
    <s v="Josefsson"/>
    <x v="34"/>
    <n v="26"/>
    <x v="106"/>
    <x v="0"/>
    <n v="2989"/>
    <x v="4588"/>
    <x v="1"/>
    <n v="2340000000000"/>
    <s v="Tennis Shoes"/>
    <n v="21100000000000"/>
    <n v="1"/>
    <n v="537.13"/>
    <n v="590.84299999999996"/>
    <n v="53.713000000000001"/>
  </r>
  <r>
    <s v="gid://shopify/LineItem/2160543629390"/>
    <n v="6708"/>
    <s v="United States"/>
    <s v="Arel"/>
    <s v="Loche"/>
    <x v="35"/>
    <n v="19958"/>
    <x v="115"/>
    <x v="0"/>
    <n v="3029"/>
    <x v="75"/>
    <x v="1"/>
    <n v="1380000000000"/>
    <s v="Tennis Shoes"/>
    <n v="12400000000000"/>
    <n v="1"/>
    <n v="537.13"/>
    <n v="590.84299999999996"/>
    <n v="53.713000000000001"/>
  </r>
  <r>
    <s v="gid://shopify/LineItem/2151545831502"/>
    <n v="202"/>
    <s v="United States"/>
    <s v="Griffie"/>
    <s v="Chad"/>
    <x v="35"/>
    <n v="50188"/>
    <x v="115"/>
    <x v="0"/>
    <n v="4831"/>
    <x v="2265"/>
    <x v="1"/>
    <n v="1380000000000"/>
    <s v="Tennis Shoes"/>
    <n v="12400000000000"/>
    <n v="1"/>
    <n v="527.13"/>
    <n v="579.84299999999996"/>
    <n v="52.713000000000001"/>
  </r>
  <r>
    <s v="gid://shopify/LineItem/2156265046094"/>
    <n v="3778"/>
    <s v="United States"/>
    <s v="Sylvia"/>
    <s v="Server"/>
    <x v="28"/>
    <n v="60320"/>
    <x v="59"/>
    <x v="0"/>
    <n v="1708"/>
    <x v="1939"/>
    <x v="1"/>
    <n v="150000000000"/>
    <s v="Tennis Shoes"/>
    <n v="1470000000000"/>
    <n v="1"/>
    <n v="537.13"/>
    <n v="590.84299999999996"/>
    <n v="53.713000000000001"/>
  </r>
  <r>
    <s v="gid://shopify/LineItem/2155714641998"/>
    <n v="3283"/>
    <s v="United States"/>
    <s v="Devin"/>
    <s v="Gration"/>
    <x v="8"/>
    <n v="69446"/>
    <x v="184"/>
    <x v="0"/>
    <n v="5445"/>
    <x v="2693"/>
    <x v="1"/>
    <n v="1430000000000"/>
    <s v="Tennis Shoes"/>
    <n v="12600000000000"/>
    <n v="1"/>
    <n v="537.13"/>
    <n v="590.84299999999996"/>
    <n v="53.713000000000001"/>
  </r>
  <r>
    <s v="gid://shopify/LineItem/2160877666382"/>
    <n v="6987"/>
    <s v="United States"/>
    <s v="Theodoric"/>
    <s v="Brazenor"/>
    <x v="21"/>
    <n v="82040"/>
    <x v="92"/>
    <x v="0"/>
    <n v="1556"/>
    <x v="212"/>
    <x v="0"/>
    <n v="6442802437"/>
    <s v="Tennis Shoes"/>
    <n v="21306268165"/>
    <n v="7"/>
    <n v="6319.13"/>
    <n v="6951.0429999999997"/>
    <n v="631.91300000000001"/>
  </r>
  <r>
    <s v="gid://shopify/LineItem/2157412483150"/>
    <n v="4702"/>
    <s v="United States"/>
    <s v="Franciska"/>
    <s v="Colisbe"/>
    <x v="28"/>
    <n v="65561"/>
    <x v="118"/>
    <x v="0"/>
    <n v="4437"/>
    <x v="1836"/>
    <x v="1"/>
    <n v="7861509637"/>
    <s v="Tennis Shoes"/>
    <n v="29518532549"/>
    <n v="1"/>
    <n v="527.13"/>
    <n v="579.84299999999996"/>
    <n v="52.713000000000001"/>
  </r>
  <r>
    <s v="gid://shopify/LineItem/2159360770126"/>
    <n v="5882"/>
    <s v="United States"/>
    <s v="Scotty"/>
    <s v="Gregan"/>
    <x v="8"/>
    <n v="96192"/>
    <x v="184"/>
    <x v="0"/>
    <n v="5037"/>
    <x v="1600"/>
    <x v="1"/>
    <n v="1410000000000"/>
    <s v="Running Shoes"/>
    <n v="12500000000000"/>
    <n v="1"/>
    <n v="634.13"/>
    <n v="697.54300000000001"/>
    <n v="63.412999999999997"/>
  </r>
  <r>
    <s v="gid://shopify/LineItem/2156087967822"/>
    <n v="3628"/>
    <s v="United States"/>
    <s v="Ginger"/>
    <s v="McCullagh"/>
    <x v="1"/>
    <n v="39416"/>
    <x v="287"/>
    <x v="0"/>
    <n v="2128"/>
    <x v="1367"/>
    <x v="1"/>
    <n v="166000000000"/>
    <s v="Flip-Flops"/>
    <n v="1560000000000"/>
    <n v="1"/>
    <n v="507.13"/>
    <n v="557.84299999999996"/>
    <n v="50.713000000000001"/>
  </r>
  <r>
    <s v="gid://shopify/LineItem/2157284753486"/>
    <n v="4577"/>
    <s v="United States"/>
    <s v="Hartwell"/>
    <s v="Messiter"/>
    <x v="9"/>
    <n v="2016"/>
    <x v="15"/>
    <x v="0"/>
    <n v="5049"/>
    <x v="4589"/>
    <x v="1"/>
    <n v="6689477957"/>
    <s v="Tennis Shoes"/>
    <n v="22464300165"/>
    <n v="1"/>
    <n v="1017.13"/>
    <n v="1118.8430000000001"/>
    <n v="101.71299999999999"/>
  </r>
  <r>
    <s v="gid://shopify/LineItem/2156342411342"/>
    <n v="3827"/>
    <s v="United States"/>
    <s v="Odell"/>
    <s v="Rivaland"/>
    <x v="19"/>
    <n v="72621"/>
    <x v="372"/>
    <x v="0"/>
    <n v="333"/>
    <x v="1140"/>
    <x v="1"/>
    <n v="1380000000000"/>
    <s v="Tennis Shoes"/>
    <n v="12400000000000"/>
    <n v="1"/>
    <n v="497.13"/>
    <n v="546.84299999999996"/>
    <n v="49.713000000000001"/>
  </r>
  <r>
    <s v="gid://shopify/LineItem/2157547683918"/>
    <n v="4811"/>
    <s v="United States"/>
    <s v="Chev"/>
    <s v="Daughtrey"/>
    <x v="15"/>
    <n v="15955"/>
    <x v="48"/>
    <x v="0"/>
    <n v="4203"/>
    <x v="4590"/>
    <x v="0"/>
    <n v="6716408581"/>
    <s v="Tennis Shoes"/>
    <n v="22576485637"/>
    <n v="1"/>
    <n v="485.53"/>
    <n v="534.08299999999997"/>
    <n v="48.552999999999997"/>
  </r>
  <r>
    <s v="gid://shopify/LineItem/2154521886798"/>
    <n v="2334"/>
    <s v="United States"/>
    <s v="Marlo"/>
    <s v="Rowthorn"/>
    <x v="25"/>
    <n v="48758"/>
    <x v="68"/>
    <x v="0"/>
    <n v="3907"/>
    <x v="1239"/>
    <x v="1"/>
    <n v="1410000000000"/>
    <s v="Tennis Shoes"/>
    <n v="12500000000000"/>
    <n v="1"/>
    <n v="555.13"/>
    <n v="610.64300000000003"/>
    <n v="55.51299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2D44B0-B1B0-43F4-8DB1-029D04C20019}" name="PivotTable16" cacheId="7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9">
  <location ref="G100:H105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numFmtId="22" showAll="0">
      <items count="4592">
        <item x="3286"/>
        <item x="3305"/>
        <item x="1612"/>
        <item x="1876"/>
        <item x="1698"/>
        <item x="1831"/>
        <item x="2862"/>
        <item x="3756"/>
        <item x="2520"/>
        <item x="608"/>
        <item x="3581"/>
        <item x="3307"/>
        <item x="1062"/>
        <item x="4073"/>
        <item x="4023"/>
        <item x="3295"/>
        <item x="2466"/>
        <item x="221"/>
        <item x="3485"/>
        <item x="2958"/>
        <item x="2193"/>
        <item x="3594"/>
        <item x="2375"/>
        <item x="3333"/>
        <item x="4347"/>
        <item x="1478"/>
        <item x="1068"/>
        <item x="4359"/>
        <item x="4276"/>
        <item x="3970"/>
        <item x="1228"/>
        <item x="3604"/>
        <item x="642"/>
        <item x="1584"/>
        <item x="934"/>
        <item x="4271"/>
        <item x="2031"/>
        <item x="870"/>
        <item x="1976"/>
        <item x="250"/>
        <item x="2090"/>
        <item x="2664"/>
        <item x="3268"/>
        <item x="4515"/>
        <item x="4100"/>
        <item x="1643"/>
        <item x="4015"/>
        <item x="3505"/>
        <item x="3217"/>
        <item x="3273"/>
        <item x="4481"/>
        <item x="3601"/>
        <item x="1724"/>
        <item x="814"/>
        <item x="1527"/>
        <item x="3982"/>
        <item x="1982"/>
        <item x="618"/>
        <item x="1920"/>
        <item x="3269"/>
        <item x="3901"/>
        <item x="2549"/>
        <item x="175"/>
        <item x="2859"/>
        <item x="3052"/>
        <item x="4477"/>
        <item x="3404"/>
        <item x="1359"/>
        <item x="880"/>
        <item x="2874"/>
        <item x="3655"/>
        <item x="624"/>
        <item x="4345"/>
        <item x="1084"/>
        <item x="2908"/>
        <item x="64"/>
        <item x="3133"/>
        <item x="3708"/>
        <item x="213"/>
        <item x="3963"/>
        <item x="683"/>
        <item x="4174"/>
        <item x="65"/>
        <item x="237"/>
        <item x="4485"/>
        <item x="3024"/>
        <item x="835"/>
        <item x="2419"/>
        <item x="4463"/>
        <item x="882"/>
        <item x="2581"/>
        <item x="3048"/>
        <item x="1077"/>
        <item x="585"/>
        <item x="204"/>
        <item x="816"/>
        <item x="2118"/>
        <item x="3693"/>
        <item x="2685"/>
        <item x="2829"/>
        <item x="4440"/>
        <item x="943"/>
        <item x="999"/>
        <item x="4484"/>
        <item x="346"/>
        <item x="4230"/>
        <item x="4524"/>
        <item x="3033"/>
        <item x="169"/>
        <item x="3846"/>
        <item x="592"/>
        <item x="2165"/>
        <item x="3925"/>
        <item x="2899"/>
        <item x="2372"/>
        <item x="858"/>
        <item x="2525"/>
        <item x="3428"/>
        <item x="849"/>
        <item x="415"/>
        <item x="4581"/>
        <item x="3406"/>
        <item x="4564"/>
        <item x="4556"/>
        <item x="611"/>
        <item x="2483"/>
        <item x="27"/>
        <item x="1250"/>
        <item x="1619"/>
        <item x="4153"/>
        <item x="2268"/>
        <item x="925"/>
        <item x="3203"/>
        <item x="3928"/>
        <item x="1411"/>
        <item x="3019"/>
        <item x="2923"/>
        <item x="3582"/>
        <item x="684"/>
        <item x="3005"/>
        <item x="2265"/>
        <item x="708"/>
        <item x="776"/>
        <item x="3"/>
        <item x="1726"/>
        <item x="3144"/>
        <item x="3047"/>
        <item x="363"/>
        <item x="3003"/>
        <item x="1100"/>
        <item x="3136"/>
        <item x="166"/>
        <item x="1814"/>
        <item x="948"/>
        <item x="1776"/>
        <item x="4428"/>
        <item x="764"/>
        <item x="2633"/>
        <item x="1018"/>
        <item x="3437"/>
        <item x="2781"/>
        <item x="2431"/>
        <item x="786"/>
        <item x="4514"/>
        <item x="150"/>
        <item x="192"/>
        <item x="1755"/>
        <item x="744"/>
        <item x="2436"/>
        <item x="2980"/>
        <item x="449"/>
        <item x="2261"/>
        <item x="2367"/>
        <item x="4565"/>
        <item x="2366"/>
        <item x="4474"/>
        <item x="2432"/>
        <item x="2629"/>
        <item x="1375"/>
        <item x="390"/>
        <item x="681"/>
        <item x="4548"/>
        <item x="2384"/>
        <item x="586"/>
        <item x="3310"/>
        <item x="266"/>
        <item x="514"/>
        <item x="2547"/>
        <item x="1116"/>
        <item x="2804"/>
        <item x="2289"/>
        <item x="4425"/>
        <item x="881"/>
        <item x="3242"/>
        <item x="1225"/>
        <item x="1064"/>
        <item x="982"/>
        <item x="1799"/>
        <item x="4223"/>
        <item x="726"/>
        <item x="1533"/>
        <item x="1855"/>
        <item x="2006"/>
        <item x="820"/>
        <item x="837"/>
        <item x="964"/>
        <item x="3309"/>
        <item x="330"/>
        <item x="916"/>
        <item x="658"/>
        <item x="1673"/>
        <item x="1082"/>
        <item x="4460"/>
        <item x="1007"/>
        <item x="3412"/>
        <item x="680"/>
        <item x="1640"/>
        <item x="3198"/>
        <item x="471"/>
        <item x="2986"/>
        <item x="2916"/>
        <item x="2553"/>
        <item x="1110"/>
        <item x="4294"/>
        <item x="277"/>
        <item x="4466"/>
        <item x="2356"/>
        <item x="961"/>
        <item x="3088"/>
        <item x="3020"/>
        <item x="3184"/>
        <item x="2812"/>
        <item x="4126"/>
        <item x="2096"/>
        <item x="4527"/>
        <item x="2560"/>
        <item x="4446"/>
        <item x="3425"/>
        <item x="2928"/>
        <item x="659"/>
        <item x="1956"/>
        <item x="233"/>
        <item x="3439"/>
        <item x="876"/>
        <item x="3082"/>
        <item x="3075"/>
        <item x="810"/>
        <item x="2439"/>
        <item x="2893"/>
        <item x="2816"/>
        <item x="900"/>
        <item x="977"/>
        <item x="1185"/>
        <item x="3128"/>
        <item x="1114"/>
        <item x="2698"/>
        <item x="3145"/>
        <item x="784"/>
        <item x="4578"/>
        <item x="3303"/>
        <item x="1425"/>
        <item x="1008"/>
        <item x="1914"/>
        <item x="2999"/>
        <item x="1821"/>
        <item x="18"/>
        <item x="4507"/>
        <item x="3939"/>
        <item x="2197"/>
        <item x="2637"/>
        <item x="534"/>
        <item x="2690"/>
        <item x="3794"/>
        <item x="679"/>
        <item x="3933"/>
        <item x="244"/>
        <item x="938"/>
        <item x="4358"/>
        <item x="1255"/>
        <item x="394"/>
        <item x="1622"/>
        <item x="2051"/>
        <item x="3251"/>
        <item x="871"/>
        <item x="3394"/>
        <item x="1036"/>
        <item x="482"/>
        <item x="3172"/>
        <item x="3773"/>
        <item x="331"/>
        <item x="384"/>
        <item x="3732"/>
        <item x="723"/>
        <item x="1037"/>
        <item x="3126"/>
        <item x="602"/>
        <item x="3108"/>
        <item x="185"/>
        <item x="2684"/>
        <item x="3022"/>
        <item x="387"/>
        <item x="750"/>
        <item x="634"/>
        <item x="792"/>
        <item x="1498"/>
        <item x="705"/>
        <item x="3991"/>
        <item x="439"/>
        <item x="3011"/>
        <item x="3451"/>
        <item x="891"/>
        <item x="370"/>
        <item x="354"/>
        <item x="4482"/>
        <item x="3224"/>
        <item x="1873"/>
        <item x="623"/>
        <item x="967"/>
        <item x="170"/>
        <item x="1618"/>
        <item x="2507"/>
        <item x="827"/>
        <item x="2357"/>
        <item x="4432"/>
        <item x="3690"/>
        <item x="2731"/>
        <item x="3436"/>
        <item x="1473"/>
        <item x="819"/>
        <item x="4013"/>
        <item x="4365"/>
        <item x="1749"/>
        <item x="971"/>
        <item x="3159"/>
        <item x="199"/>
        <item x="3429"/>
        <item x="4557"/>
        <item x="762"/>
        <item x="2272"/>
        <item x="2930"/>
        <item x="2936"/>
        <item x="2348"/>
        <item x="4391"/>
        <item x="1454"/>
        <item x="3685"/>
        <item x="409"/>
        <item x="2183"/>
        <item x="3686"/>
        <item x="1074"/>
        <item x="4492"/>
        <item x="3247"/>
        <item x="2152"/>
        <item x="960"/>
        <item x="53"/>
        <item x="1635"/>
        <item x="3452"/>
        <item x="3134"/>
        <item x="3564"/>
        <item x="956"/>
        <item x="1918"/>
        <item x="3157"/>
        <item x="386"/>
        <item x="3498"/>
        <item x="3183"/>
        <item x="1815"/>
        <item x="2992"/>
        <item x="3755"/>
        <item x="2614"/>
        <item x="3283"/>
        <item x="1227"/>
        <item x="3735"/>
        <item x="270"/>
        <item x="539"/>
        <item x="3750"/>
        <item x="2353"/>
        <item x="4584"/>
        <item x="2002"/>
        <item x="1947"/>
        <item x="845"/>
        <item x="2315"/>
        <item x="3119"/>
        <item x="1281"/>
        <item x="400"/>
        <item x="1897"/>
        <item x="1314"/>
        <item x="4253"/>
        <item x="3431"/>
        <item x="2062"/>
        <item x="3740"/>
        <item x="3663"/>
        <item x="2981"/>
        <item x="106"/>
        <item x="772"/>
        <item x="497"/>
        <item x="3597"/>
        <item x="4282"/>
        <item x="1308"/>
        <item x="974"/>
        <item x="584"/>
        <item x="4281"/>
        <item x="227"/>
        <item x="4139"/>
        <item x="1770"/>
        <item x="662"/>
        <item x="1910"/>
        <item x="1167"/>
        <item x="3176"/>
        <item x="1312"/>
        <item x="2791"/>
        <item x="4436"/>
        <item x="2626"/>
        <item x="1986"/>
        <item x="249"/>
        <item x="2982"/>
        <item x="2495"/>
        <item x="2041"/>
        <item x="2358"/>
        <item x="293"/>
        <item x="643"/>
        <item x="2896"/>
        <item x="2768"/>
        <item x="208"/>
        <item x="855"/>
        <item x="3941"/>
        <item x="2378"/>
        <item x="1737"/>
        <item x="2133"/>
        <item x="1704"/>
        <item x="4166"/>
        <item x="2473"/>
        <item x="3495"/>
        <item x="441"/>
        <item x="340"/>
        <item x="2417"/>
        <item x="3422"/>
        <item x="2454"/>
        <item x="4003"/>
        <item x="989"/>
        <item x="2628"/>
        <item x="3815"/>
        <item x="3433"/>
        <item x="1041"/>
        <item x="4263"/>
        <item x="506"/>
        <item x="2697"/>
        <item x="3007"/>
        <item x="3760"/>
        <item x="1652"/>
        <item x="1991"/>
        <item x="4540"/>
        <item x="161"/>
        <item x="2897"/>
        <item x="4196"/>
        <item x="4028"/>
        <item x="3662"/>
        <item x="3954"/>
        <item x="3464"/>
        <item x="2856"/>
        <item x="279"/>
        <item x="3951"/>
        <item x="306"/>
        <item x="908"/>
        <item x="1128"/>
        <item x="151"/>
        <item x="4007"/>
        <item x="787"/>
        <item x="637"/>
        <item x="1575"/>
        <item x="2418"/>
        <item x="2301"/>
        <item x="4585"/>
        <item x="379"/>
        <item x="4159"/>
        <item x="2757"/>
        <item x="2971"/>
        <item x="3503"/>
        <item x="4404"/>
        <item x="2159"/>
        <item x="3535"/>
        <item x="288"/>
        <item x="510"/>
        <item x="1117"/>
        <item x="3849"/>
        <item x="4039"/>
        <item x="4322"/>
        <item x="4558"/>
        <item x="3407"/>
        <item x="2902"/>
        <item x="2355"/>
        <item x="2500"/>
        <item x="3149"/>
        <item x="3104"/>
        <item x="2333"/>
        <item x="1692"/>
        <item x="2705"/>
        <item x="1739"/>
        <item x="2137"/>
        <item x="3657"/>
        <item x="2811"/>
        <item x="3367"/>
        <item x="922"/>
        <item x="1735"/>
        <item x="2103"/>
        <item x="3469"/>
        <item x="1826"/>
        <item x="2064"/>
        <item x="1409"/>
        <item x="3010"/>
        <item x="2561"/>
        <item x="245"/>
        <item x="3372"/>
        <item x="3677"/>
        <item x="2079"/>
        <item x="2834"/>
        <item x="344"/>
        <item x="3256"/>
        <item x="1486"/>
        <item x="4576"/>
        <item x="4431"/>
        <item x="4218"/>
        <item x="1363"/>
        <item x="3191"/>
        <item x="257"/>
        <item x="3194"/>
        <item x="1439"/>
        <item x="365"/>
        <item x="3521"/>
        <item x="4251"/>
        <item x="1311"/>
        <item x="3491"/>
        <item x="4072"/>
        <item x="1410"/>
        <item x="4517"/>
        <item x="4017"/>
        <item x="3181"/>
        <item x="329"/>
        <item x="1797"/>
        <item x="3364"/>
        <item x="3156"/>
        <item x="3208"/>
        <item x="209"/>
        <item x="3897"/>
        <item x="2597"/>
        <item x="2320"/>
        <item x="1186"/>
        <item x="376"/>
        <item x="519"/>
        <item x="1835"/>
        <item x="1874"/>
        <item x="917"/>
        <item x="1269"/>
        <item x="2468"/>
        <item x="1853"/>
        <item x="1546"/>
        <item x="222"/>
        <item x="3610"/>
        <item x="3446"/>
        <item x="3748"/>
        <item x="2799"/>
        <item x="2455"/>
        <item x="2067"/>
        <item x="2643"/>
        <item x="2144"/>
        <item x="2411"/>
        <item x="1382"/>
        <item x="356"/>
        <item x="56"/>
        <item x="1994"/>
        <item x="1276"/>
        <item x="3067"/>
        <item x="2055"/>
        <item x="1981"/>
        <item x="2844"/>
        <item x="2208"/>
        <item x="4172"/>
        <item x="187"/>
        <item x="473"/>
        <item x="4092"/>
        <item x="3375"/>
        <item x="501"/>
        <item x="3626"/>
        <item x="1013"/>
        <item x="751"/>
        <item x="1058"/>
        <item x="548"/>
        <item x="605"/>
        <item x="535"/>
        <item x="3955"/>
        <item x="67"/>
        <item x="4066"/>
        <item x="4074"/>
        <item x="2973"/>
        <item x="2680"/>
        <item x="2932"/>
        <item x="162"/>
        <item x="1242"/>
        <item x="1213"/>
        <item x="4082"/>
        <item x="1659"/>
        <item x="4344"/>
        <item x="1501"/>
        <item x="1556"/>
        <item x="46"/>
        <item x="640"/>
        <item x="993"/>
        <item x="3384"/>
        <item x="1254"/>
        <item x="1680"/>
        <item x="968"/>
        <item x="3482"/>
        <item x="2362"/>
        <item x="4426"/>
        <item x="4331"/>
        <item x="3059"/>
        <item x="4411"/>
        <item x="2305"/>
        <item x="136"/>
        <item x="62"/>
        <item x="3612"/>
        <item x="4210"/>
        <item x="4262"/>
        <item x="2349"/>
        <item x="671"/>
        <item x="4104"/>
        <item x="2593"/>
        <item x="2789"/>
        <item x="4357"/>
        <item x="4019"/>
        <item x="4266"/>
        <item x="520"/>
        <item x="746"/>
        <item x="488"/>
        <item x="1702"/>
        <item x="561"/>
        <item x="1174"/>
        <item x="3477"/>
        <item x="3186"/>
        <item x="919"/>
        <item x="4011"/>
        <item x="3585"/>
        <item x="2579"/>
        <item x="3029"/>
        <item x="4201"/>
        <item x="4461"/>
        <item x="2807"/>
        <item x="2047"/>
        <item x="1190"/>
        <item x="1136"/>
        <item x="2946"/>
        <item x="2274"/>
        <item x="2316"/>
        <item x="2244"/>
        <item x="3771"/>
        <item x="3819"/>
        <item x="1816"/>
        <item x="1594"/>
        <item x="1154"/>
        <item x="1723"/>
        <item x="1134"/>
        <item x="2280"/>
        <item x="4085"/>
        <item x="2514"/>
        <item x="2279"/>
        <item x="2134"/>
        <item x="1470"/>
        <item x="2420"/>
        <item x="600"/>
        <item x="1292"/>
        <item x="2173"/>
        <item x="1696"/>
        <item x="2101"/>
        <item x="872"/>
        <item x="259"/>
        <item x="612"/>
        <item x="450"/>
        <item x="1664"/>
        <item x="540"/>
        <item x="4416"/>
        <item x="1864"/>
        <item x="3239"/>
        <item x="1034"/>
        <item x="2281"/>
        <item x="2017"/>
        <item x="110"/>
        <item x="4297"/>
        <item x="1149"/>
        <item x="1512"/>
        <item x="2174"/>
        <item x="4265"/>
        <item x="1823"/>
        <item x="3246"/>
        <item x="2125"/>
        <item x="3316"/>
        <item x="2327"/>
        <item x="3910"/>
        <item x="2849"/>
        <item x="3762"/>
        <item x="749"/>
        <item x="2071"/>
        <item x="4175"/>
        <item x="32"/>
        <item x="2769"/>
        <item x="2154"/>
        <item x="829"/>
        <item x="2399"/>
        <item x="312"/>
        <item x="2437"/>
        <item x="2235"/>
        <item x="2631"/>
        <item x="789"/>
        <item x="2126"/>
        <item x="4087"/>
        <item x="1750"/>
        <item x="4335"/>
        <item x="360"/>
        <item x="2127"/>
        <item x="3747"/>
        <item x="3719"/>
        <item x="3878"/>
        <item x="2003"/>
        <item x="1718"/>
        <item x="3390"/>
        <item x="2087"/>
        <item x="1712"/>
        <item x="1029"/>
        <item x="1567"/>
        <item x="4415"/>
        <item x="777"/>
        <item x="361"/>
        <item x="86"/>
        <item x="3527"/>
        <item x="3911"/>
        <item x="4498"/>
        <item x="4189"/>
        <item x="2949"/>
        <item x="2860"/>
        <item x="29"/>
        <item x="464"/>
        <item x="788"/>
        <item x="3772"/>
        <item x="2113"/>
        <item x="427"/>
        <item x="3331"/>
        <item x="1761"/>
        <item x="2184"/>
        <item x="206"/>
        <item x="2307"/>
        <item x="923"/>
        <item x="40"/>
        <item x="2213"/>
        <item x="2733"/>
        <item x="3031"/>
        <item x="4207"/>
        <item x="3502"/>
        <item x="3085"/>
        <item x="4458"/>
        <item x="3392"/>
        <item x="1371"/>
        <item x="727"/>
        <item x="1967"/>
        <item x="3064"/>
        <item x="2755"/>
        <item x="1636"/>
        <item x="2640"/>
        <item x="675"/>
        <item x="549"/>
        <item x="593"/>
        <item x="2538"/>
        <item x="1951"/>
        <item x="2792"/>
        <item x="1273"/>
        <item x="3060"/>
        <item x="2790"/>
        <item x="1782"/>
        <item x="79"/>
        <item x="1205"/>
        <item x="2709"/>
        <item x="1722"/>
        <item x="572"/>
        <item x="2128"/>
        <item x="2767"/>
        <item x="1955"/>
        <item x="1144"/>
        <item x="267"/>
        <item x="1042"/>
        <item x="725"/>
        <item x="1563"/>
        <item x="545"/>
        <item x="253"/>
        <item x="765"/>
        <item x="4059"/>
        <item x="4227"/>
        <item x="2861"/>
        <item x="70"/>
        <item x="446"/>
        <item x="3574"/>
        <item x="4051"/>
        <item x="3831"/>
        <item x="3139"/>
        <item x="1885"/>
        <item x="559"/>
        <item x="1511"/>
        <item x="1456"/>
        <item x="3714"/>
        <item x="171"/>
        <item x="3900"/>
        <item x="3560"/>
        <item x="3155"/>
        <item x="3636"/>
        <item x="1016"/>
        <item x="1054"/>
        <item x="701"/>
        <item x="3189"/>
        <item x="1743"/>
        <item x="2865"/>
        <item x="1613"/>
        <item x="3613"/>
        <item x="479"/>
        <item x="2370"/>
        <item x="4212"/>
        <item x="3129"/>
        <item x="1671"/>
        <item x="3567"/>
        <item x="4136"/>
        <item x="1328"/>
        <item x="193"/>
        <item x="2361"/>
        <item x="1615"/>
        <item x="190"/>
        <item x="230"/>
        <item x="1842"/>
        <item x="3946"/>
        <item x="2918"/>
        <item x="4448"/>
        <item x="863"/>
        <item x="179"/>
        <item x="1539"/>
        <item x="941"/>
        <item x="846"/>
        <item x="2153"/>
        <item x="1483"/>
        <item x="2595"/>
        <item x="4064"/>
        <item x="4538"/>
        <item x="1880"/>
        <item x="873"/>
        <item x="98"/>
        <item x="2813"/>
        <item x="3041"/>
        <item x="1582"/>
        <item x="3711"/>
        <item x="1560"/>
        <item x="3386"/>
        <item x="3896"/>
        <item x="553"/>
        <item x="236"/>
        <item x="4249"/>
        <item x="1813"/>
        <item x="1339"/>
        <item x="254"/>
        <item x="472"/>
        <item x="3061"/>
        <item x="1513"/>
        <item x="451"/>
        <item x="4289"/>
        <item x="3532"/>
        <item x="529"/>
        <item x="1021"/>
        <item x="433"/>
        <item x="3898"/>
        <item x="4102"/>
        <item x="663"/>
        <item x="1973"/>
        <item x="1001"/>
        <item x="1187"/>
        <item x="574"/>
        <item x="838"/>
        <item x="3158"/>
        <item x="2866"/>
        <item x="2334"/>
        <item x="4470"/>
        <item x="541"/>
        <item x="1437"/>
        <item x="1325"/>
        <item x="782"/>
        <item x="2296"/>
        <item x="1224"/>
        <item x="3266"/>
        <item x="3647"/>
        <item x="4034"/>
        <item x="4203"/>
        <item x="1875"/>
        <item x="2562"/>
        <item x="1220"/>
        <item x="1160"/>
        <item x="3868"/>
        <item x="1767"/>
        <item x="1514"/>
        <item x="730"/>
        <item x="3267"/>
        <item x="1961"/>
        <item x="2275"/>
        <item x="3550"/>
        <item x="1568"/>
        <item x="2679"/>
        <item x="1059"/>
        <item x="4308"/>
        <item x="3046"/>
        <item x="1861"/>
        <item x="697"/>
        <item x="2072"/>
        <item x="3761"/>
        <item x="1419"/>
        <item x="1171"/>
        <item x="1684"/>
        <item x="1675"/>
        <item x="1917"/>
        <item x="3791"/>
        <item x="2243"/>
        <item x="2961"/>
        <item x="2950"/>
        <item x="2129"/>
        <item x="207"/>
        <item x="3653"/>
        <item x="4451"/>
        <item x="907"/>
        <item x="1992"/>
        <item x="1778"/>
        <item x="942"/>
        <item x="3635"/>
        <item x="3254"/>
        <item x="408"/>
        <item x="2589"/>
        <item x="3895"/>
        <item x="2673"/>
        <item x="2797"/>
        <item x="2939"/>
        <item x="1521"/>
        <item x="991"/>
        <item x="3643"/>
        <item x="2563"/>
        <item x="550"/>
        <item x="4144"/>
        <item x="664"/>
        <item x="1862"/>
        <item x="3474"/>
        <item x="2032"/>
        <item x="2618"/>
        <item x="1989"/>
        <item x="3151"/>
        <item x="4004"/>
        <item x="3826"/>
        <item x="949"/>
        <item x="2509"/>
        <item x="646"/>
        <item x="3449"/>
        <item x="1072"/>
        <item x="1590"/>
        <item x="2237"/>
        <item x="1070"/>
        <item x="47"/>
        <item x="2764"/>
        <item x="2770"/>
        <item x="2594"/>
        <item x="759"/>
        <item x="2389"/>
        <item x="2114"/>
        <item x="1320"/>
        <item x="3039"/>
        <item x="228"/>
        <item x="108"/>
        <item x="1632"/>
        <item x="1500"/>
        <item x="775"/>
        <item x="3546"/>
        <item x="2702"/>
        <item x="665"/>
        <item x="2150"/>
        <item x="2428"/>
        <item x="3834"/>
        <item x="1789"/>
        <item x="4493"/>
        <item x="48"/>
        <item x="1118"/>
        <item x="1865"/>
        <item x="897"/>
        <item x="3871"/>
        <item x="2038"/>
        <item x="1352"/>
        <item x="4138"/>
        <item x="878"/>
        <item x="3519"/>
        <item x="1321"/>
        <item x="1926"/>
        <item x="3441"/>
        <item x="3021"/>
        <item x="3391"/>
        <item x="4534"/>
        <item x="521"/>
        <item x="3202"/>
        <item x="3458"/>
        <item x="1060"/>
        <item x="2474"/>
        <item x="3841"/>
        <item x="142"/>
        <item x="1090"/>
        <item x="2683"/>
        <item x="1019"/>
        <item x="3356"/>
        <item x="3140"/>
        <item x="1426"/>
        <item x="2179"/>
        <item x="4209"/>
        <item x="3599"/>
        <item x="3174"/>
        <item x="1566"/>
        <item x="3040"/>
        <item x="4536"/>
        <item x="576"/>
        <item x="4513"/>
        <item x="947"/>
        <item x="2425"/>
        <item x="4054"/>
        <item x="38"/>
        <item x="188"/>
        <item x="3727"/>
        <item x="3813"/>
        <item x="3093"/>
        <item x="2882"/>
        <item x="3013"/>
        <item x="1930"/>
        <item x="2886"/>
        <item x="0"/>
        <item x="709"/>
        <item x="1856"/>
        <item x="2653"/>
        <item x="3319"/>
        <item x="2623"/>
        <item x="3463"/>
        <item x="2632"/>
        <item x="4307"/>
        <item x="622"/>
        <item x="4044"/>
        <item x="4001"/>
        <item x="1229"/>
        <item x="3068"/>
        <item x="4567"/>
        <item x="4103"/>
        <item x="1608"/>
        <item x="731"/>
        <item x="2106"/>
        <item x="619"/>
        <item x="4386"/>
        <item x="1052"/>
        <item x="1422"/>
        <item x="2775"/>
        <item x="1840"/>
        <item x="921"/>
        <item x="1784"/>
        <item x="3778"/>
        <item x="990"/>
        <item x="4005"/>
        <item x="1543"/>
        <item x="2924"/>
        <item x="2617"/>
        <item x="287"/>
        <item x="2292"/>
        <item x="1200"/>
        <item x="3865"/>
        <item x="869"/>
        <item x="3462"/>
        <item x="4372"/>
        <item x="4405"/>
        <item x="893"/>
        <item x="4180"/>
        <item x="4130"/>
        <item x="4367"/>
        <item x="174"/>
        <item x="2782"/>
        <item x="851"/>
        <item x="1597"/>
        <item x="3876"/>
        <item x="2202"/>
        <item x="1450"/>
        <item x="3257"/>
        <item x="3573"/>
        <item x="4155"/>
        <item x="2007"/>
        <item x="3311"/>
        <item x="2818"/>
        <item x="1397"/>
        <item x="669"/>
        <item x="4435"/>
        <item x="4261"/>
        <item x="3460"/>
        <item x="3179"/>
        <item x="1214"/>
        <item x="698"/>
        <item x="1009"/>
        <item x="2452"/>
        <item x="3720"/>
        <item x="2665"/>
        <item x="87"/>
        <item x="627"/>
        <item x="2853"/>
        <item x="1713"/>
        <item x="850"/>
        <item x="1124"/>
        <item x="2314"/>
        <item x="21"/>
        <item x="768"/>
        <item x="2707"/>
        <item x="2104"/>
        <item x="4445"/>
        <item x="692"/>
        <item x="4192"/>
        <item x="3651"/>
        <item x="771"/>
        <item x="2898"/>
        <item x="3867"/>
        <item x="524"/>
        <item x="49"/>
        <item x="3770"/>
        <item x="485"/>
        <item x="1162"/>
        <item x="337"/>
        <item x="560"/>
        <item x="959"/>
        <item x="3934"/>
        <item x="542"/>
        <item x="613"/>
        <item x="3984"/>
        <item x="3668"/>
        <item x="1785"/>
        <item x="2340"/>
        <item x="1515"/>
        <item x="2524"/>
        <item x="3272"/>
        <item x="3712"/>
        <item x="2694"/>
        <item x="1370"/>
        <item x="1960"/>
        <item x="3037"/>
        <item x="34"/>
        <item x="235"/>
        <item x="4250"/>
        <item x="3408"/>
        <item x="702"/>
        <item x="4255"/>
        <item x="1414"/>
        <item x="1417"/>
        <item x="404"/>
        <item x="2402"/>
        <item x="1201"/>
        <item x="2050"/>
        <item x="3188"/>
        <item x="2771"/>
        <item x="455"/>
        <item x="4086"/>
        <item x="1102"/>
        <item x="1663"/>
        <item x="1489"/>
        <item x="958"/>
        <item x="1455"/>
        <item x="3509"/>
        <item x="538"/>
        <item x="3443"/>
        <item x="3472"/>
        <item x="2290"/>
        <item x="1222"/>
        <item x="3204"/>
        <item x="1194"/>
        <item x="2998"/>
        <item x="2077"/>
        <item x="2518"/>
        <item x="3632"/>
        <item x="3752"/>
        <item x="4142"/>
        <item x="2022"/>
        <item x="2824"/>
        <item x="3261"/>
        <item x="1996"/>
        <item x="1833"/>
        <item x="3073"/>
        <item x="3879"/>
        <item x="3728"/>
        <item x="2181"/>
        <item x="3912"/>
        <item x="638"/>
        <item x="1645"/>
        <item x="3296"/>
        <item x="3070"/>
        <item x="4221"/>
        <item x="654"/>
        <item x="3983"/>
        <item x="853"/>
        <item x="3818"/>
        <item x="1974"/>
        <item x="3199"/>
        <item x="3537"/>
        <item x="4501"/>
        <item x="4009"/>
        <item x="493"/>
        <item x="3758"/>
        <item x="1097"/>
        <item x="3551"/>
        <item x="1081"/>
        <item x="238"/>
        <item x="3821"/>
        <item x="4111"/>
        <item x="2205"/>
        <item x="2938"/>
        <item x="1942"/>
        <item x="2345"/>
        <item x="3346"/>
        <item x="1457"/>
        <item x="1148"/>
        <item x="4438"/>
        <item x="4360"/>
        <item x="1965"/>
        <item x="2135"/>
        <item x="4101"/>
        <item x="1621"/>
        <item x="854"/>
        <item x="995"/>
        <item x="260"/>
        <item x="3995"/>
        <item x="3278"/>
        <item x="1510"/>
        <item x="3832"/>
        <item x="4154"/>
        <item x="2675"/>
        <item x="1633"/>
        <item x="4264"/>
        <item x="614"/>
        <item x="336"/>
        <item x="1055"/>
        <item x="2831"/>
        <item x="515"/>
        <item x="4119"/>
        <item x="615"/>
        <item x="3324"/>
        <item x="3673"/>
        <item x="2180"/>
        <item x="3557"/>
        <item x="2368"/>
        <item x="3724"/>
        <item x="4395"/>
        <item x="3255"/>
        <item x="3839"/>
        <item x="1203"/>
        <item x="155"/>
        <item x="2262"/>
        <item x="3847"/>
        <item x="1123"/>
        <item x="578"/>
        <item x="2566"/>
        <item x="3142"/>
        <item x="4525"/>
        <item x="1550"/>
        <item x="3513"/>
        <item x="1611"/>
        <item x="1177"/>
        <item x="1572"/>
        <item x="3717"/>
        <item x="2645"/>
        <item x="2148"/>
        <item x="4533"/>
        <item x="3866"/>
        <item x="2890"/>
        <item x="2621"/>
        <item x="3416"/>
        <item x="341"/>
        <item x="3571"/>
        <item x="1906"/>
        <item x="4067"/>
        <item x="3688"/>
        <item x="3562"/>
        <item x="4065"/>
        <item x="587"/>
        <item x="3282"/>
        <item x="4096"/>
        <item x="1936"/>
        <item x="1310"/>
        <item x="112"/>
        <item x="970"/>
        <item x="927"/>
        <item x="511"/>
        <item x="3973"/>
        <item x="3028"/>
        <item x="3671"/>
        <item x="3644"/>
        <item x="1523"/>
        <item x="2075"/>
        <item x="2373"/>
        <item x="676"/>
        <item x="3180"/>
        <item x="1284"/>
        <item x="2170"/>
        <item x="3218"/>
        <item x="1863"/>
        <item x="3244"/>
        <item x="1427"/>
        <item x="1183"/>
        <item x="2341"/>
        <item x="1950"/>
        <item x="4095"/>
        <item x="1050"/>
        <item x="856"/>
        <item x="4137"/>
        <item x="477"/>
        <item x="4094"/>
        <item x="3445"/>
        <item x="1959"/>
        <item x="2657"/>
        <item x="1014"/>
        <item x="3776"/>
        <item x="2568"/>
        <item x="1424"/>
        <item x="1580"/>
        <item x="4334"/>
        <item x="395"/>
        <item x="2453"/>
        <item x="4123"/>
        <item x="1418"/>
        <item x="4048"/>
        <item x="1686"/>
        <item x="2872"/>
        <item x="998"/>
        <item x="1935"/>
        <item x="3981"/>
        <item x="2257"/>
        <item x="4254"/>
        <item x="1204"/>
        <item x="2943"/>
        <item x="3483"/>
        <item x="986"/>
        <item x="2723"/>
        <item x="2111"/>
        <item x="915"/>
        <item x="4315"/>
        <item x="4311"/>
        <item x="141"/>
        <item x="3577"/>
        <item x="1441"/>
        <item x="2670"/>
        <item x="666"/>
        <item x="516"/>
        <item x="3589"/>
        <item x="3335"/>
        <item x="1113"/>
        <item x="3471"/>
        <item x="936"/>
        <item x="1343"/>
        <item x="1562"/>
        <item x="3489"/>
        <item x="3903"/>
        <item x="728"/>
        <item x="1707"/>
        <item x="442"/>
        <item x="1554"/>
        <item x="1886"/>
        <item x="403"/>
        <item x="2751"/>
        <item x="1620"/>
        <item x="4382"/>
        <item x="1399"/>
        <item x="338"/>
        <item x="1552"/>
        <item x="2328"/>
        <item x="2935"/>
        <item x="1772"/>
        <item x="4402"/>
        <item x="1656"/>
        <item x="447"/>
        <item x="1605"/>
        <item x="2192"/>
        <item x="3342"/>
        <item x="1299"/>
        <item x="2745"/>
        <item x="4252"/>
        <item x="3816"/>
        <item x="1851"/>
        <item x="22"/>
        <item x="2450"/>
        <item x="2659"/>
        <item x="4392"/>
        <item x="1387"/>
        <item x="3536"/>
        <item x="1143"/>
        <item x="372"/>
        <item x="3280"/>
        <item x="3262"/>
        <item x="3023"/>
        <item x="4158"/>
        <item x="1790"/>
        <item x="452"/>
        <item x="4437"/>
        <item x="4226"/>
        <item x="2852"/>
        <item x="1505"/>
        <item x="1536"/>
        <item x="2097"/>
        <item x="1047"/>
        <item x="3187"/>
        <item x="2102"/>
        <item x="1887"/>
        <item x="1642"/>
        <item x="3106"/>
        <item x="290"/>
        <item x="1448"/>
        <item x="3089"/>
        <item x="4224"/>
        <item x="2556"/>
        <item x="628"/>
        <item x="2109"/>
        <item x="1954"/>
        <item x="1264"/>
        <item x="2742"/>
        <item x="1687"/>
        <item x="957"/>
        <item x="3783"/>
        <item x="1601"/>
        <item x="2210"/>
        <item x="3421"/>
        <item x="4579"/>
        <item x="3228"/>
        <item x="4406"/>
        <item x="1131"/>
        <item x="4135"/>
        <item x="660"/>
        <item x="3570"/>
        <item x="3173"/>
        <item x="4147"/>
        <item x="2753"/>
        <item x="1122"/>
        <item x="3337"/>
        <item x="2927"/>
        <item x="4298"/>
        <item x="351"/>
        <item x="1759"/>
        <item x="1279"/>
        <item x="2266"/>
        <item x="2231"/>
        <item x="3161"/>
        <item x="3927"/>
        <item x="2321"/>
        <item x="1830"/>
        <item x="486"/>
        <item x="4509"/>
        <item x="703"/>
        <item x="2252"/>
        <item x="115"/>
        <item x="760"/>
        <item x="1369"/>
        <item x="946"/>
        <item x="3874"/>
        <item x="695"/>
        <item x="3209"/>
        <item x="1402"/>
        <item x="2130"/>
        <item x="2616"/>
        <item x="718"/>
        <item x="1239"/>
        <item x="3233"/>
        <item x="3828"/>
        <item x="3111"/>
        <item x="649"/>
        <item x="2880"/>
        <item x="2920"/>
        <item x="202"/>
        <item x="937"/>
        <item x="3605"/>
        <item x="3789"/>
        <item x="2398"/>
        <item x="2848"/>
        <item x="2671"/>
        <item x="342"/>
        <item x="3808"/>
        <item x="3235"/>
        <item x="1088"/>
        <item x="2110"/>
        <item x="4374"/>
        <item x="3812"/>
        <item x="4193"/>
        <item x="2016"/>
        <item x="3396"/>
        <item x="3302"/>
        <item x="3965"/>
        <item x="4439"/>
        <item x="2412"/>
        <item x="30"/>
        <item x="4037"/>
        <item x="54"/>
        <item x="3587"/>
        <item x="2434"/>
        <item x="3996"/>
        <item x="1495"/>
        <item x="2839"/>
        <item x="3450"/>
        <item x="1344"/>
        <item x="2814"/>
        <item x="1111"/>
        <item x="2625"/>
        <item x="981"/>
        <item x="116"/>
        <item x="1099"/>
        <item x="644"/>
        <item x="4351"/>
        <item x="1706"/>
        <item x="2117"/>
        <item x="4068"/>
        <item x="517"/>
        <item x="3012"/>
        <item x="3530"/>
        <item x="1777"/>
        <item x="1846"/>
        <item x="3994"/>
        <item x="1933"/>
        <item x="2519"/>
        <item x="597"/>
        <item x="2502"/>
        <item x="4110"/>
        <item x="1010"/>
        <item x="2297"/>
        <item x="2692"/>
        <item x="803"/>
        <item x="3725"/>
        <item x="4049"/>
        <item x="3168"/>
        <item x="3739"/>
        <item x="1178"/>
        <item x="416"/>
        <item x="448"/>
        <item x="4038"/>
        <item x="2354"/>
        <item x="2833"/>
        <item x="966"/>
        <item x="23"/>
        <item x="1502"/>
        <item x="3017"/>
        <item x="3050"/>
        <item x="107"/>
        <item x="1905"/>
        <item x="3185"/>
        <item x="3349"/>
        <item x="3630"/>
        <item x="1218"/>
        <item x="3178"/>
        <item x="2773"/>
        <item x="4043"/>
        <item x="3769"/>
        <item x="1263"/>
        <item x="3414"/>
        <item x="3405"/>
        <item x="152"/>
        <item x="1360"/>
        <item x="2107"/>
        <item x="131"/>
        <item x="3733"/>
        <item x="1598"/>
        <item x="2652"/>
        <item x="3721"/>
        <item x="3558"/>
        <item x="2080"/>
        <item x="790"/>
        <item x="3481"/>
        <item x="2056"/>
        <item x="335"/>
        <item x="4233"/>
        <item x="2239"/>
        <item x="294"/>
        <item x="2469"/>
        <item x="1101"/>
        <item x="1980"/>
        <item x="3014"/>
        <item x="99"/>
        <item x="2488"/>
        <item x="3053"/>
        <item x="1338"/>
        <item x="385"/>
        <item x="3195"/>
        <item x="3492"/>
        <item x="3623"/>
        <item x="522"/>
        <item x="2819"/>
        <item x="1091"/>
        <item x="2253"/>
        <item x="3729"/>
        <item x="2599"/>
        <item x="2989"/>
        <item x="1395"/>
        <item x="3400"/>
        <item x="1046"/>
        <item x="417"/>
        <item x="2477"/>
        <item x="12"/>
        <item x="371"/>
        <item x="3561"/>
        <item x="1775"/>
        <item x="1923"/>
        <item x="920"/>
        <item x="459"/>
        <item x="362"/>
        <item x="1451"/>
        <item x="980"/>
        <item x="1925"/>
        <item x="325"/>
        <item x="1697"/>
        <item x="852"/>
        <item x="4120"/>
        <item x="3611"/>
        <item x="1689"/>
        <item x="3631"/>
        <item x="1365"/>
        <item x="50"/>
        <item x="817"/>
        <item x="3918"/>
        <item x="2774"/>
        <item x="297"/>
        <item x="799"/>
        <item x="153"/>
        <item x="350"/>
        <item x="4286"/>
        <item x="1668"/>
        <item x="3032"/>
        <item x="156"/>
        <item x="1000"/>
        <item x="720"/>
        <item x="2138"/>
        <item x="307"/>
        <item x="3236"/>
        <item x="3962"/>
        <item x="2634"/>
        <item x="3147"/>
        <item x="220"/>
        <item x="305"/>
        <item x="3072"/>
        <item x="976"/>
        <item x="620"/>
        <item x="2331"/>
        <item x="4194"/>
        <item x="3315"/>
        <item x="3160"/>
        <item x="1762"/>
        <item x="1295"/>
        <item x="2695"/>
        <item x="696"/>
        <item x="3062"/>
        <item x="1691"/>
        <item x="1699"/>
        <item x="2558"/>
        <item x="2242"/>
        <item x="1121"/>
        <item x="3090"/>
        <item x="453"/>
        <item x="571"/>
        <item x="3154"/>
        <item x="3554"/>
        <item x="1244"/>
        <item x="3473"/>
        <item x="3935"/>
        <item x="3210"/>
        <item x="310"/>
        <item x="724"/>
        <item x="1133"/>
        <item x="3211"/>
        <item x="314"/>
        <item x="4163"/>
        <item x="401"/>
        <item x="1259"/>
        <item x="2387"/>
        <item x="3297"/>
        <item x="4041"/>
        <item x="4025"/>
        <item x="1792"/>
        <item x="1180"/>
        <item x="741"/>
        <item x="2456"/>
        <item x="2503"/>
        <item x="2564"/>
        <item x="4124"/>
        <item x="1532"/>
        <item x="3989"/>
        <item x="1894"/>
        <item x="1033"/>
        <item x="1683"/>
        <item x="2382"/>
        <item x="996"/>
        <item x="1358"/>
        <item x="2529"/>
        <item x="2604"/>
        <item x="2489"/>
        <item x="480"/>
        <item x="66"/>
        <item x="1035"/>
        <item x="1307"/>
        <item x="3993"/>
        <item x="3206"/>
        <item x="3667"/>
        <item x="1442"/>
        <item x="1435"/>
        <item x="4156"/>
        <item x="526"/>
        <item x="4396"/>
        <item x="738"/>
        <item x="2039"/>
        <item x="1857"/>
        <item x="292"/>
        <item x="1763"/>
        <item x="3207"/>
        <item x="1032"/>
        <item x="217"/>
        <item x="1732"/>
        <item x="4050"/>
        <item x="3822"/>
        <item x="3902"/>
        <item x="4529"/>
        <item x="2577"/>
        <item x="939"/>
        <item x="3486"/>
        <item x="1674"/>
        <item x="2190"/>
        <item x="3457"/>
        <item x="2177"/>
        <item x="2586"/>
        <item x="2576"/>
        <item x="3071"/>
        <item x="4309"/>
        <item x="2567"/>
        <item x="149"/>
        <item x="2302"/>
        <item x="899"/>
        <item x="2194"/>
        <item x="1270"/>
        <item x="2415"/>
        <item x="3467"/>
        <item x="2559"/>
        <item x="732"/>
        <item x="812"/>
        <item x="41"/>
        <item x="1119"/>
        <item x="2376"/>
        <item x="1364"/>
        <item x="157"/>
        <item x="4057"/>
        <item x="2258"/>
        <item x="3736"/>
        <item x="3960"/>
        <item x="588"/>
        <item x="2298"/>
        <item x="2136"/>
        <item x="2838"/>
        <item x="2765"/>
        <item x="1551"/>
        <item x="1406"/>
        <item x="1458"/>
        <item x="1089"/>
        <item x="172"/>
        <item x="2749"/>
        <item x="3942"/>
        <item x="2743"/>
        <item x="3529"/>
        <item x="1583"/>
        <item x="3904"/>
        <item x="3985"/>
        <item x="1714"/>
        <item x="2186"/>
        <item x="3884"/>
        <item x="716"/>
        <item x="1603"/>
        <item x="3287"/>
        <item x="1817"/>
        <item x="2216"/>
        <item x="3294"/>
        <item x="2550"/>
        <item x="1588"/>
        <item x="367"/>
        <item x="396"/>
        <item x="3366"/>
        <item x="234"/>
        <item x="1768"/>
        <item x="4550"/>
        <item x="1596"/>
        <item x="983"/>
        <item x="905"/>
        <item x="797"/>
        <item x="1164"/>
        <item x="1003"/>
        <item x="4032"/>
        <item x="491"/>
        <item x="1915"/>
        <item x="1971"/>
        <item x="3814"/>
        <item x="1354"/>
        <item x="3338"/>
        <item x="1057"/>
        <item x="2069"/>
        <item x="113"/>
        <item x="4053"/>
        <item x="1858"/>
        <item x="3153"/>
        <item x="1810"/>
        <item x="1746"/>
        <item x="4468"/>
        <item x="1107"/>
        <item x="4523"/>
        <item x="2530"/>
        <item x="3263"/>
        <item x="3389"/>
        <item x="3641"/>
        <item x="3825"/>
        <item x="3936"/>
        <item x="1592"/>
        <item x="2793"/>
        <item x="3249"/>
        <item x="4258"/>
        <item x="1340"/>
        <item x="972"/>
        <item x="719"/>
        <item x="3722"/>
        <item x="4116"/>
        <item x="1883"/>
        <item x="20"/>
        <item x="1924"/>
        <item x="2506"/>
        <item x="2545"/>
        <item x="1159"/>
        <item x="3817"/>
        <item x="1946"/>
        <item x="3855"/>
        <item x="747"/>
        <item x="3734"/>
        <item x="4093"/>
        <item x="3775"/>
        <item x="3403"/>
        <item x="73"/>
        <item x="494"/>
        <item x="3418"/>
        <item x="742"/>
        <item x="4178"/>
        <item x="1783"/>
        <item x="4417"/>
        <item x="1953"/>
        <item x="1142"/>
        <item x="1728"/>
        <item x="1892"/>
        <item x="4244"/>
        <item x="4378"/>
        <item x="2092"/>
        <item x="1748"/>
        <item x="3248"/>
        <item x="2048"/>
        <item x="3919"/>
        <item x="373"/>
        <item x="1695"/>
        <item x="1353"/>
        <item x="1394"/>
        <item x="4333"/>
        <item x="3595"/>
        <item x="2729"/>
        <item x="3490"/>
        <item x="3347"/>
        <item x="2676"/>
        <item x="641"/>
        <item x="1809"/>
        <item x="667"/>
        <item x="402"/>
        <item x="2467"/>
        <item x="2464"/>
        <item x="1843"/>
        <item x="4549"/>
        <item x="2776"/>
        <item x="242"/>
        <item x="2662"/>
        <item x="1221"/>
        <item x="4422"/>
        <item x="685"/>
        <item x="4216"/>
        <item x="2921"/>
        <item x="4361"/>
        <item x="507"/>
        <item x="546"/>
        <item x="1570"/>
        <item x="713"/>
        <item x="2155"/>
        <item x="1302"/>
        <item x="2211"/>
        <item x="4512"/>
        <item x="4220"/>
        <item x="4390"/>
        <item x="3214"/>
        <item x="1241"/>
        <item x="3906"/>
        <item x="1548"/>
        <item x="733"/>
        <item x="1530"/>
        <item x="543"/>
        <item x="734"/>
        <item x="3661"/>
        <item x="3872"/>
        <item x="3907"/>
        <item x="1538"/>
        <item x="3479"/>
        <item x="2741"/>
        <item x="2736"/>
        <item x="4324"/>
        <item x="1188"/>
        <item x="163"/>
        <item x="4052"/>
        <item x="2408"/>
        <item x="158"/>
        <item x="2209"/>
        <item x="3511"/>
        <item x="3992"/>
        <item x="1731"/>
        <item x="4305"/>
        <item x="2492"/>
        <item x="1654"/>
        <item x="3691"/>
        <item x="979"/>
        <item x="984"/>
        <item x="2953"/>
        <item x="2011"/>
        <item x="3380"/>
        <item x="1479"/>
        <item x="1569"/>
        <item x="4479"/>
        <item x="1443"/>
        <item x="3321"/>
        <item x="478"/>
        <item x="2042"/>
        <item x="4014"/>
        <item x="2959"/>
        <item x="2220"/>
        <item x="1109"/>
        <item x="4376"/>
        <item x="503"/>
        <item x="2785"/>
        <item x="2766"/>
        <item x="3664"/>
        <item x="2858"/>
        <item x="3665"/>
        <item x="3434"/>
        <item x="3042"/>
        <item x="1039"/>
        <item x="933"/>
        <item x="4219"/>
        <item x="2587"/>
        <item x="2583"/>
        <item x="2796"/>
        <item x="3318"/>
        <item x="2592"/>
        <item x="2300"/>
        <item x="3043"/>
        <item x="1820"/>
        <item x="1644"/>
        <item x="4316"/>
        <item x="609"/>
        <item x="1025"/>
        <item x="735"/>
        <item x="1260"/>
        <item x="2245"/>
        <item x="3523"/>
        <item x="3146"/>
        <item x="1847"/>
        <item x="1911"/>
        <item x="2217"/>
        <item x="2256"/>
        <item x="1234"/>
        <item x="1492"/>
        <item x="3369"/>
        <item x="3787"/>
        <item x="3352"/>
        <item x="3493"/>
        <item x="3754"/>
        <item x="773"/>
        <item x="678"/>
        <item x="3956"/>
        <item x="3377"/>
        <item x="2542"/>
        <item x="2161"/>
        <item x="965"/>
        <item x="945"/>
        <item x="1093"/>
        <item x="661"/>
        <item x="3080"/>
        <item x="359"/>
        <item x="3744"/>
        <item x="2000"/>
        <item x="1845"/>
        <item x="3880"/>
        <item x="656"/>
        <item x="4429"/>
        <item x="4430"/>
        <item x="3998"/>
        <item x="2582"/>
        <item x="2198"/>
        <item x="3591"/>
        <item x="4423"/>
        <item x="2864"/>
        <item x="3718"/>
        <item x="2817"/>
        <item x="2627"/>
        <item x="4080"/>
        <item x="1607"/>
        <item x="369"/>
        <item x="2919"/>
        <item x="2347"/>
        <item x="3870"/>
        <item x="886"/>
        <item x="4377"/>
        <item x="1278"/>
        <item x="1593"/>
        <item x="4021"/>
        <item x="4206"/>
        <item x="4457"/>
        <item x="4182"/>
        <item x="4033"/>
        <item x="3695"/>
        <item x="2620"/>
        <item x="159"/>
        <item x="4388"/>
        <item x="438"/>
        <item x="4570"/>
        <item x="4583"/>
        <item x="2073"/>
        <item x="3835"/>
        <item x="4217"/>
        <item x="3044"/>
        <item x="3810"/>
        <item x="2254"/>
        <item x="3454"/>
        <item x="1368"/>
        <item x="4467"/>
        <item x="2157"/>
        <item x="1291"/>
        <item x="3054"/>
        <item x="4566"/>
        <item x="4243"/>
        <item x="2693"/>
        <item x="2484"/>
        <item x="1531"/>
        <item x="755"/>
        <item x="4575"/>
        <item x="1882"/>
        <item x="284"/>
        <item x="3544"/>
        <item x="1477"/>
        <item x="1275"/>
        <item x="987"/>
        <item x="2115"/>
        <item x="700"/>
        <item x="1336"/>
        <item x="3170"/>
        <item x="1006"/>
        <item x="3098"/>
        <item x="4078"/>
        <item x="2091"/>
        <item x="460"/>
        <item x="1893"/>
        <item x="825"/>
        <item x="1158"/>
        <item x="3376"/>
        <item x="2712"/>
        <item x="3084"/>
        <item x="4165"/>
        <item x="1866"/>
        <item x="3288"/>
        <item x="1384"/>
        <item x="833"/>
        <item x="2689"/>
        <item x="579"/>
        <item x="1803"/>
        <item x="2337"/>
        <item x="1104"/>
        <item x="2465"/>
        <item x="1135"/>
        <item x="4375"/>
        <item x="885"/>
        <item x="3116"/>
        <item x="3858"/>
        <item x="2674"/>
        <item x="3006"/>
        <item x="1585"/>
        <item x="3937"/>
        <item x="568"/>
        <item x="458"/>
        <item x="2247"/>
        <item x="807"/>
        <item x="4275"/>
        <item x="2313"/>
        <item x="3689"/>
        <item x="4537"/>
        <item x="2669"/>
        <item x="3743"/>
        <item x="2005"/>
        <item x="4061"/>
        <item x="3117"/>
        <item x="693"/>
        <item x="625"/>
        <item x="3548"/>
        <item x="4285"/>
        <item x="1786"/>
        <item x="610"/>
        <item x="2551"/>
        <item x="2738"/>
        <item x="753"/>
        <item x="1063"/>
        <item x="1165"/>
        <item x="296"/>
        <item x="3621"/>
        <item x="2772"/>
        <item x="1223"/>
        <item x="975"/>
        <item x="4022"/>
        <item x="3883"/>
        <item x="4562"/>
        <item x="2960"/>
        <item x="3087"/>
        <item x="2739"/>
        <item x="3617"/>
        <item x="3373"/>
        <item x="1564"/>
        <item x="1577"/>
        <item x="353"/>
        <item x="3055"/>
        <item x="2084"/>
        <item x="1962"/>
        <item x="4132"/>
        <item x="1995"/>
        <item x="180"/>
        <item x="2499"/>
        <item x="626"/>
        <item x="3555"/>
        <item x="3926"/>
        <item x="672"/>
        <item x="282"/>
        <item x="3427"/>
        <item x="119"/>
        <item x="4486"/>
        <item x="2238"/>
        <item x="1386"/>
        <item x="191"/>
        <item x="4543"/>
        <item x="3917"/>
        <item x="3786"/>
        <item x="940"/>
        <item x="291"/>
        <item x="2119"/>
        <item x="4185"/>
        <item x="1948"/>
        <item x="1595"/>
        <item x="4401"/>
        <item x="358"/>
        <item x="3330"/>
        <item x="4489"/>
        <item x="1660"/>
        <item x="1303"/>
        <item x="581"/>
        <item x="3222"/>
        <item x="774"/>
        <item x="309"/>
        <item x="4532"/>
        <item x="3141"/>
        <item x="3381"/>
        <item x="3798"/>
        <item x="2076"/>
        <item x="3201"/>
        <item x="1766"/>
        <item x="4170"/>
        <item x="3232"/>
        <item x="3027"/>
        <item x="4329"/>
        <item x="909"/>
        <item x="1349"/>
        <item x="2082"/>
        <item x="657"/>
        <item x="3494"/>
        <item x="1095"/>
        <item x="2914"/>
        <item x="406"/>
        <item x="3979"/>
        <item x="4108"/>
        <item x="2688"/>
        <item x="2730"/>
        <item x="4268"/>
        <item x="276"/>
        <item x="3487"/>
        <item x="24"/>
        <item x="3795"/>
        <item x="1195"/>
        <item x="4231"/>
        <item x="985"/>
        <item x="1215"/>
        <item x="840"/>
        <item x="1852"/>
        <item x="1629"/>
        <item x="1765"/>
        <item x="4127"/>
        <item x="211"/>
        <item x="2841"/>
        <item x="3784"/>
        <item x="4026"/>
        <item x="1141"/>
        <item x="355"/>
        <item x="4586"/>
        <item x="1730"/>
        <item x="2957"/>
        <item x="332"/>
        <item x="4473"/>
        <item x="1015"/>
        <item x="366"/>
        <item x="4134"/>
        <item x="2309"/>
        <item x="528"/>
        <item x="1146"/>
        <item x="3837"/>
        <item x="834"/>
        <item x="3150"/>
        <item x="1383"/>
        <item x="2828"/>
        <item x="181"/>
        <item x="3710"/>
        <item x="3844"/>
        <item x="785"/>
        <item x="1709"/>
        <item x="509"/>
        <item x="4326"/>
        <item x="3447"/>
        <item x="1147"/>
        <item x="1850"/>
        <item x="2523"/>
        <item x="603"/>
        <item x="4475"/>
        <item x="793"/>
        <item x="523"/>
        <item x="3322"/>
        <item x="4442"/>
        <item x="4420"/>
        <item x="2867"/>
        <item x="3130"/>
        <item x="1467"/>
        <item x="1024"/>
        <item x="1367"/>
        <item x="4531"/>
        <item x="4384"/>
        <item x="2098"/>
        <item x="4040"/>
        <item x="3193"/>
        <item x="3687"/>
        <item x="2891"/>
        <item x="1848"/>
        <item x="1509"/>
        <item x="4409"/>
        <item x="4447"/>
        <item x="2940"/>
        <item x="1247"/>
        <item x="63"/>
        <item x="3525"/>
        <item x="3892"/>
        <item x="2937"/>
        <item x="4414"/>
        <item x="134"/>
        <item x="2727"/>
        <item x="4205"/>
        <item x="2441"/>
        <item x="798"/>
        <item x="3440"/>
        <item x="4418"/>
        <item x="1300"/>
        <item x="3137"/>
        <item x="3619"/>
        <item x="2505"/>
        <item x="2855"/>
        <item x="1210"/>
        <item x="3079"/>
        <item x="621"/>
        <item x="3940"/>
        <item x="1152"/>
        <item x="1895"/>
        <item x="1819"/>
        <item x="830"/>
        <item x="1787"/>
        <item x="645"/>
        <item x="4187"/>
        <item x="690"/>
        <item x="2672"/>
        <item x="4434"/>
        <item x="2036"/>
        <item x="3873"/>
        <item x="3538"/>
        <item x="3615"/>
        <item x="42"/>
        <item x="2962"/>
        <item x="1529"/>
        <item x="1026"/>
        <item x="445"/>
        <item x="4497"/>
        <item x="2904"/>
        <item x="3182"/>
        <item x="3212"/>
        <item x="2478"/>
        <item x="3924"/>
        <item x="2338"/>
        <item x="3127"/>
        <item x="3442"/>
        <item x="4487"/>
        <item x="2501"/>
        <item x="687"/>
        <item x="2515"/>
        <item x="3131"/>
        <item x="805"/>
        <item x="769"/>
        <item x="2232"/>
        <item x="844"/>
        <item x="261"/>
        <item x="3415"/>
        <item x="3444"/>
        <item x="632"/>
        <item x="2311"/>
        <item x="1126"/>
        <item x="1294"/>
        <item x="1065"/>
        <item x="822"/>
        <item x="3679"/>
        <item x="3620"/>
        <item x="1175"/>
        <item x="1940"/>
        <item x="821"/>
        <item x="189"/>
        <item x="2892"/>
        <item x="3317"/>
        <item x="1392"/>
        <item x="164"/>
        <item x="2160"/>
        <item x="3504"/>
        <item x="1939"/>
        <item x="3763"/>
        <item x="1617"/>
        <item x="3809"/>
        <item x="3774"/>
        <item x="650"/>
        <item x="1553"/>
        <item x="1898"/>
        <item x="3568"/>
        <item x="3915"/>
        <item x="3124"/>
        <item x="2555"/>
        <item x="80"/>
        <item x="4036"/>
        <item x="2391"/>
        <item x="2225"/>
        <item x="1871"/>
        <item x="4577"/>
        <item x="3426"/>
        <item x="3101"/>
        <item x="2888"/>
        <item x="2140"/>
        <item x="754"/>
        <item x="3125"/>
        <item x="4164"/>
        <item x="3923"/>
        <item x="3220"/>
        <item x="492"/>
        <item x="3757"/>
        <item x="392"/>
        <item x="4184"/>
        <item x="1516"/>
        <item x="721"/>
        <item x="2887"/>
        <item x="832"/>
        <item x="706"/>
        <item x="4199"/>
        <item x="324"/>
        <item x="1140"/>
        <item x="562"/>
        <item x="3583"/>
        <item x="2317"/>
        <item x="1079"/>
        <item x="2510"/>
        <item x="752"/>
        <item x="2956"/>
        <item x="3215"/>
        <item x="4076"/>
        <item x="616"/>
        <item x="3164"/>
        <item x="2622"/>
        <item x="3820"/>
        <item x="146"/>
        <item x="2303"/>
        <item x="2912"/>
        <item x="3944"/>
        <item x="2975"/>
        <item x="1172"/>
        <item x="304"/>
        <item x="831"/>
        <item x="3099"/>
        <item x="2603"/>
        <item x="2954"/>
        <item x="4030"/>
        <item x="3387"/>
        <item x="3171"/>
        <item x="2116"/>
        <item x="383"/>
        <item x="2267"/>
        <item x="1688"/>
        <item x="2724"/>
        <item x="1075"/>
        <item x="405"/>
        <item x="3383"/>
        <item x="2034"/>
        <item x="1902"/>
        <item x="1198"/>
        <item x="864"/>
        <item x="2735"/>
        <item x="1257"/>
        <item x="4062"/>
        <item x="823"/>
        <item x="2929"/>
        <item x="4488"/>
        <item x="813"/>
        <item x="3432"/>
        <item x="2952"/>
        <item x="1436"/>
        <item x="1794"/>
        <item x="51"/>
        <item x="461"/>
        <item x="3618"/>
        <item x="4352"/>
        <item x="375"/>
        <item x="4222"/>
        <item x="3990"/>
        <item x="1429"/>
        <item x="2704"/>
        <item x="3658"/>
        <item x="4091"/>
        <item x="2229"/>
        <item x="861"/>
        <item x="2233"/>
        <item x="2332"/>
        <item x="2397"/>
        <item x="4279"/>
        <item x="2945"/>
        <item x="796"/>
        <item x="3008"/>
        <item x="4370"/>
        <item x="4290"/>
        <item x="4399"/>
        <item x="271"/>
        <item x="2199"/>
        <item x="3510"/>
        <item x="2221"/>
        <item x="389"/>
        <item x="2273"/>
        <item x="3219"/>
        <item x="2574"/>
        <item x="407"/>
        <item x="951"/>
        <item x="1415"/>
        <item x="3606"/>
        <item x="3388"/>
        <item x="2066"/>
        <item x="1301"/>
        <item x="651"/>
        <item x="1480"/>
        <item x="1061"/>
        <item x="1665"/>
        <item x="1903"/>
        <item x="673"/>
        <item x="280"/>
        <item x="1202"/>
        <item x="629"/>
        <item x="3533"/>
        <item x="1446"/>
        <item x="1614"/>
        <item x="530"/>
        <item x="1261"/>
        <item x="2288"/>
        <item x="1557"/>
        <item x="3371"/>
        <item x="3520"/>
        <item x="4277"/>
        <item x="1944"/>
        <item x="2063"/>
        <item x="3138"/>
        <item x="2460"/>
        <item x="815"/>
        <item x="2972"/>
        <item x="1798"/>
        <item x="2287"/>
        <item x="1937"/>
        <item x="4162"/>
        <item x="2070"/>
        <item x="606"/>
        <item x="3291"/>
        <item x="1305"/>
        <item x="1558"/>
        <item x="3767"/>
        <item x="1005"/>
        <item x="4200"/>
        <item x="1818"/>
        <item x="1969"/>
        <item x="278"/>
        <item x="2472"/>
        <item x="1604"/>
        <item x="4257"/>
        <item x="2029"/>
        <item x="4341"/>
        <item x="2873"/>
        <item x="4394"/>
        <item x="4327"/>
        <item x="3382"/>
        <item x="677"/>
        <item x="1678"/>
        <item x="874"/>
        <item x="1522"/>
        <item x="2571"/>
        <item x="531"/>
        <item x="3882"/>
        <item x="3057"/>
        <item x="3751"/>
        <item x="1374"/>
        <item x="3480"/>
        <item x="3730"/>
        <item x="1800"/>
        <item x="1043"/>
        <item x="563"/>
        <item x="647"/>
        <item x="4179"/>
        <item x="564"/>
        <item x="2909"/>
        <item x="2696"/>
        <item x="59"/>
        <item x="2099"/>
        <item x="4232"/>
        <item x="4000"/>
        <item x="1166"/>
        <item x="3702"/>
        <item x="421"/>
        <item x="4355"/>
        <item x="1083"/>
        <item x="13"/>
        <item x="809"/>
        <item x="1462"/>
        <item x="3678"/>
        <item x="186"/>
        <item x="1676"/>
        <item x="630"/>
        <item x="2178"/>
        <item x="857"/>
        <item x="19"/>
        <item x="1938"/>
        <item x="1249"/>
        <item x="3683"/>
        <item x="2435"/>
        <item x="2668"/>
        <item x="2795"/>
        <item x="15"/>
        <item x="3705"/>
        <item x="3468"/>
        <item x="2304"/>
        <item x="1238"/>
        <item x="4330"/>
        <item x="3920"/>
        <item x="3374"/>
        <item x="3600"/>
        <item x="4146"/>
        <item x="3938"/>
        <item x="3700"/>
        <item x="1741"/>
        <item x="2700"/>
        <item x="3656"/>
        <item x="2228"/>
        <item x="1253"/>
        <item x="1211"/>
        <item x="2188"/>
        <item x="3308"/>
        <item x="2746"/>
        <item x="3975"/>
        <item x="4452"/>
        <item x="4140"/>
        <item x="4353"/>
        <item x="1769"/>
        <item x="1740"/>
        <item x="2463"/>
        <item x="2214"/>
        <item x="930"/>
        <item x="4304"/>
        <item x="2605"/>
        <item x="932"/>
        <item x="2598"/>
        <item x="3921"/>
        <item x="1145"/>
        <item x="2534"/>
        <item x="3270"/>
        <item x="3913"/>
        <item x="3746"/>
        <item x="3035"/>
        <item x="4419"/>
        <item x="4320"/>
        <item x="4238"/>
        <item x="3840"/>
        <item x="214"/>
        <item x="3276"/>
        <item x="4198"/>
        <item x="4272"/>
        <item x="3972"/>
        <item x="3590"/>
        <item x="2748"/>
        <item x="4213"/>
        <item x="465"/>
        <item x="3694"/>
        <item x="2970"/>
        <item x="1463"/>
        <item x="3281"/>
        <item x="2540"/>
        <item x="2196"/>
        <item x="2910"/>
        <item x="745"/>
        <item x="4186"/>
        <item x="2339"/>
        <item x="3499"/>
        <item x="2591"/>
        <item x="2554"/>
        <item x="4476"/>
        <item x="2410"/>
        <item x="3002"/>
        <item x="4318"/>
        <item x="1916"/>
        <item x="3541"/>
        <item x="3325"/>
        <item x="3676"/>
        <item x="3703"/>
        <item x="4152"/>
        <item x="1176"/>
        <item x="1576"/>
        <item x="2996"/>
        <item x="4097"/>
        <item x="3823"/>
        <item x="1908"/>
        <item x="1132"/>
        <item x="1196"/>
        <item x="1949"/>
        <item x="3353"/>
        <item x="2236"/>
        <item x="467"/>
        <item x="3684"/>
        <item x="2903"/>
        <item x="4018"/>
        <item x="4099"/>
        <item x="1466"/>
        <item x="468"/>
        <item x="205"/>
        <item x="1966"/>
        <item x="4081"/>
        <item x="4348"/>
        <item x="3765"/>
        <item x="1012"/>
        <item x="3580"/>
        <item x="1648"/>
        <item x="4306"/>
        <item x="1398"/>
        <item x="470"/>
        <item x="4450"/>
        <item x="3162"/>
        <item x="286"/>
        <item x="4183"/>
        <item x="836"/>
        <item x="1681"/>
        <item x="2215"/>
        <item x="3357"/>
        <item x="2485"/>
        <item x="1788"/>
        <item x="508"/>
        <item x="3854"/>
        <item x="2371"/>
        <item x="3559"/>
        <item x="197"/>
        <item x="2068"/>
        <item x="1452"/>
        <item x="4366"/>
        <item x="4539"/>
        <item x="2445"/>
        <item x="3709"/>
        <item x="4547"/>
        <item x="1189"/>
        <item x="2572"/>
        <item x="801"/>
        <item x="2351"/>
        <item x="4407"/>
        <item x="3607"/>
        <item x="3038"/>
        <item x="824"/>
        <item x="4456"/>
        <item x="413"/>
        <item x="3475"/>
        <item x="1288"/>
        <item x="495"/>
        <item x="2400"/>
        <item x="3345"/>
        <item x="992"/>
        <item x="4478"/>
        <item x="3230"/>
        <item x="2678"/>
        <item x="4197"/>
        <item x="299"/>
        <item x="682"/>
        <item x="1472"/>
        <item x="4107"/>
        <item x="457"/>
        <item x="847"/>
        <item x="1742"/>
        <item x="4002"/>
        <item x="2145"/>
        <item x="1990"/>
        <item x="1834"/>
        <item x="443"/>
        <item x="3284"/>
        <item x="3327"/>
        <item x="4"/>
        <item x="436"/>
        <item x="2569"/>
        <item x="3642"/>
        <item x="475"/>
        <item x="4490"/>
        <item x="1811"/>
        <item x="3625"/>
        <item x="4587"/>
        <item x="3103"/>
        <item x="2380"/>
        <item x="2163"/>
        <item x="2541"/>
        <item x="2532"/>
        <item x="1651"/>
        <item x="2142"/>
        <item x="2889"/>
        <item x="55"/>
        <item x="3648"/>
        <item x="901"/>
        <item x="1071"/>
        <item x="4454"/>
        <item x="2925"/>
        <item x="2018"/>
        <item x="1393"/>
        <item x="4380"/>
        <item x="504"/>
        <item x="2655"/>
        <item x="302"/>
        <item x="2451"/>
        <item x="43"/>
        <item x="3274"/>
        <item x="2004"/>
        <item x="2131"/>
        <item x="2513"/>
        <item x="978"/>
        <item x="2404"/>
        <item x="1051"/>
        <item x="2539"/>
        <item x="1262"/>
        <item x="1173"/>
        <item x="1952"/>
        <item x="1754"/>
        <item x="2212"/>
        <item x="3914"/>
        <item x="2978"/>
        <item x="2744"/>
        <item x="3094"/>
        <item x="2487"/>
        <item x="3877"/>
        <item x="496"/>
        <item x="3566"/>
        <item x="418"/>
        <item x="2146"/>
        <item x="2808"/>
        <item x="2014"/>
        <item x="3105"/>
        <item x="652"/>
        <item x="866"/>
        <item x="3107"/>
        <item x="1329"/>
        <item x="3966"/>
        <item x="2648"/>
        <item x="3478"/>
        <item x="2421"/>
        <item x="1432"/>
        <item x="2837"/>
        <item x="3616"/>
        <item x="104"/>
        <item x="3792"/>
        <item x="4313"/>
        <item x="2585"/>
        <item x="3634"/>
        <item x="898"/>
        <item x="1888"/>
        <item x="1389"/>
        <item x="4560"/>
        <item x="1606"/>
        <item x="3300"/>
        <item x="2944"/>
        <item x="4133"/>
        <item x="3593"/>
        <item x="1565"/>
        <item x="2189"/>
        <item x="3231"/>
        <item x="4181"/>
        <item x="3788"/>
        <item x="3466"/>
        <item x="1078"/>
        <item x="818"/>
        <item x="2187"/>
        <item x="2078"/>
        <item x="3506"/>
        <item x="3863"/>
        <item x="2025"/>
        <item x="894"/>
        <item x="2687"/>
        <item x="2725"/>
        <item x="1161"/>
        <item x="1579"/>
        <item x="924"/>
        <item x="1623"/>
        <item x="580"/>
        <item x="1317"/>
        <item x="3507"/>
        <item x="1268"/>
        <item x="380"/>
        <item x="4204"/>
        <item x="4291"/>
        <item x="4541"/>
        <item x="4572"/>
        <item x="2413"/>
        <item x="804"/>
        <item x="68"/>
        <item x="767"/>
        <item x="1849"/>
        <item x="1524"/>
        <item x="1252"/>
        <item x="2448"/>
        <item x="3986"/>
        <item x="368"/>
        <item x="4589"/>
        <item x="1232"/>
        <item x="1460"/>
        <item x="1206"/>
        <item x="691"/>
        <item x="3797"/>
        <item x="74"/>
        <item x="607"/>
        <item x="381"/>
        <item x="2759"/>
        <item x="1094"/>
        <item x="2255"/>
        <item x="3049"/>
        <item x="668"/>
        <item x="2630"/>
        <item x="1179"/>
        <item x="2033"/>
        <item x="1085"/>
        <item x="2486"/>
        <item x="1256"/>
        <item x="2322"/>
        <item x="1449"/>
        <item x="2364"/>
        <item x="2615"/>
        <item x="2535"/>
        <item x="3036"/>
        <item x="2306"/>
        <item x="783"/>
        <item x="428"/>
        <item x="2139"/>
        <item x="712"/>
        <item x="3947"/>
        <item x="1199"/>
        <item x="2459"/>
        <item x="573"/>
        <item x="2717"/>
        <item x="1891"/>
        <item x="2276"/>
        <item x="2021"/>
        <item x="4511"/>
        <item x="594"/>
        <item x="2732"/>
        <item x="1499"/>
        <item x="3409"/>
        <item x="4580"/>
        <item x="895"/>
        <item x="419"/>
        <item x="118"/>
        <item x="483"/>
        <item x="2476"/>
        <item x="4296"/>
        <item x="1356"/>
        <item x="2878"/>
        <item x="502"/>
        <item x="313"/>
        <item x="203"/>
        <item x="1736"/>
        <item x="2291"/>
        <item x="3542"/>
        <item x="4495"/>
        <item x="2346"/>
        <item x="4569"/>
        <item x="2175"/>
        <item x="1494"/>
        <item x="3842"/>
        <item x="1795"/>
        <item x="165"/>
        <item x="1836"/>
        <item x="3602"/>
        <item x="910"/>
        <item x="1048"/>
        <item x="2422"/>
        <item x="1504"/>
        <item x="4303"/>
        <item x="710"/>
        <item x="429"/>
        <item x="1038"/>
        <item x="378"/>
        <item x="1889"/>
        <item x="1245"/>
        <item x="3018"/>
        <item x="252"/>
        <item x="4332"/>
        <item x="3411"/>
        <item x="2911"/>
        <item x="653"/>
        <item x="240"/>
        <item x="2557"/>
        <item x="2600"/>
        <item x="3245"/>
        <item x="1630"/>
        <item x="2045"/>
        <item x="892"/>
        <item x="2481"/>
        <item x="4369"/>
        <item x="1734"/>
        <item x="3393"/>
        <item x="3726"/>
        <item x="388"/>
        <item x="1793"/>
        <item x="3829"/>
        <item x="1066"/>
        <item x="4177"/>
        <item x="2284"/>
        <item x="969"/>
        <item x="1330"/>
        <item x="4465"/>
        <item x="311"/>
        <item x="1867"/>
        <item x="3785"/>
        <item x="889"/>
        <item x="2875"/>
        <item x="2248"/>
        <item x="4292"/>
        <item x="1184"/>
        <item x="2201"/>
        <item x="3598"/>
        <item x="1474"/>
        <item x="3313"/>
        <item x="4047"/>
        <item x="4563"/>
        <item x="2219"/>
        <item x="1331"/>
        <item x="1428"/>
        <item x="4528"/>
        <item x="4260"/>
        <item x="2570"/>
        <item x="1804"/>
        <item x="298"/>
        <item x="1941"/>
        <item x="2915"/>
        <item x="770"/>
        <item x="3961"/>
        <item x="743"/>
        <item x="1130"/>
        <item x="2010"/>
        <item x="2143"/>
        <item x="3999"/>
        <item x="4590"/>
        <item x="2758"/>
        <item x="4552"/>
        <item x="2761"/>
        <item x="839"/>
        <item x="1044"/>
        <item x="1484"/>
        <item x="2449"/>
        <item x="3547"/>
        <item x="2984"/>
        <item x="3132"/>
        <item x="714"/>
        <item x="688"/>
        <item x="3885"/>
        <item x="2282"/>
        <item x="3118"/>
        <item x="2836"/>
        <item x="589"/>
        <item x="778"/>
        <item x="4284"/>
        <item x="1086"/>
        <item x="3731"/>
        <item x="3341"/>
        <item x="1649"/>
        <item x="1518"/>
        <item x="2578"/>
        <item x="2638"/>
        <item x="867"/>
        <item x="374"/>
        <item x="489"/>
        <item x="1599"/>
        <item x="2573"/>
        <item x="3065"/>
        <item x="1549"/>
        <item x="2881"/>
        <item x="4469"/>
        <item x="3629"/>
        <item x="3640"/>
        <item x="3575"/>
        <item x="1240"/>
        <item x="583"/>
        <item x="397"/>
        <item x="4024"/>
        <item x="2094"/>
        <item x="2612"/>
        <item x="4499"/>
        <item x="1049"/>
        <item x="4161"/>
        <item x="4069"/>
        <item x="3843"/>
        <item x="3196"/>
        <item x="3435"/>
        <item x="3123"/>
        <item x="1129"/>
        <item x="1464"/>
        <item x="3264"/>
        <item x="3253"/>
        <item x="902"/>
        <item x="2120"/>
        <item x="2590"/>
        <item x="3102"/>
        <item x="3004"/>
        <item x="4270"/>
        <item x="2171"/>
        <item x="268"/>
        <item x="2713"/>
        <item x="2787"/>
        <item x="779"/>
        <item x="3681"/>
        <item x="1703"/>
        <item x="2403"/>
        <item x="154"/>
        <item x="1655"/>
        <item x="3764"/>
        <item x="1380"/>
        <item x="3908"/>
        <item x="2870"/>
        <item x="2832"/>
        <item x="4328"/>
        <item x="879"/>
        <item x="1237"/>
        <item x="512"/>
        <item x="1988"/>
        <item x="3417"/>
        <item x="3336"/>
        <item x="4280"/>
        <item x="1315"/>
        <item x="31"/>
        <item x="3624"/>
        <item x="3271"/>
        <item x="2053"/>
        <item x="456"/>
        <item x="3713"/>
        <item x="4016"/>
        <item x="3285"/>
        <item x="4241"/>
        <item x="2259"/>
        <item x="518"/>
        <item x="281"/>
        <item x="1465"/>
        <item x="2947"/>
        <item x="1641"/>
        <item x="4568"/>
        <item x="4542"/>
        <item x="3312"/>
        <item x="2081"/>
        <item x="4240"/>
        <item x="4337"/>
        <item x="1900"/>
        <item x="3237"/>
        <item x="2"/>
        <item x="2850"/>
        <item x="2851"/>
        <item x="4171"/>
        <item x="1031"/>
        <item x="3424"/>
        <item x="4287"/>
        <item x="57"/>
        <item x="219"/>
        <item x="2475"/>
        <item x="33"/>
        <item x="3122"/>
        <item x="2948"/>
        <item x="3056"/>
        <item x="3078"/>
        <item x="4321"/>
        <item x="2222"/>
        <item x="3095"/>
        <item x="97"/>
        <item x="1628"/>
        <item x="3952"/>
        <item x="1217"/>
        <item x="604"/>
        <item x="1335"/>
        <item x="1555"/>
        <item x="3549"/>
        <item x="3864"/>
        <item x="1896"/>
        <item x="4510"/>
        <item x="2987"/>
        <item x="3292"/>
        <item x="1854"/>
        <item x="544"/>
        <item x="1801"/>
        <item x="1168"/>
        <item x="1378"/>
        <item x="780"/>
        <item x="1841"/>
        <item x="875"/>
        <item x="3221"/>
        <item x="2825"/>
        <item x="4519"/>
        <item x="1341"/>
        <item x="4151"/>
        <item x="1932"/>
        <item x="1282"/>
        <item x="1459"/>
        <item x="1096"/>
        <item x="4188"/>
        <item x="2167"/>
        <item x="69"/>
        <item x="3110"/>
        <item x="547"/>
        <item x="1246"/>
        <item x="2269"/>
        <item x="1366"/>
        <item x="2406"/>
        <item x="1197"/>
        <item x="301"/>
        <item x="2988"/>
        <item x="4521"/>
        <item x="3584"/>
        <item x="2015"/>
        <item x="215"/>
        <item x="2710"/>
        <item x="2794"/>
        <item x="3706"/>
        <item x="3448"/>
        <item x="935"/>
        <item x="2965"/>
        <item x="1586"/>
        <item x="1322"/>
        <item x="2660"/>
        <item x="3314"/>
        <item x="3891"/>
        <item x="4427"/>
        <item x="3894"/>
        <item x="2442"/>
        <item x="2059"/>
        <item x="1653"/>
        <item x="1350"/>
        <item x="4229"/>
        <item x="1420"/>
        <item x="2240"/>
        <item x="2619"/>
        <item x="498"/>
        <item x="10"/>
        <item x="1053"/>
        <item x="2132"/>
        <item x="194"/>
        <item x="3398"/>
        <item x="3496"/>
        <item x="1447"/>
        <item x="1690"/>
        <item x="1868"/>
        <item x="3723"/>
        <item x="88"/>
        <item x="1011"/>
        <item x="1461"/>
        <item x="4546"/>
        <item x="3410"/>
        <item x="4561"/>
        <item x="4131"/>
        <item x="1964"/>
        <item x="1919"/>
        <item x="399"/>
        <item x="1844"/>
        <item x="3009"/>
        <item x="2750"/>
        <item x="4191"/>
        <item x="1040"/>
        <item x="490"/>
        <item x="200"/>
        <item x="2392"/>
        <item x="2922"/>
        <item x="2901"/>
        <item x="2983"/>
        <item x="1638"/>
        <item x="1235"/>
        <item x="997"/>
        <item x="4472"/>
        <item x="426"/>
        <item x="4444"/>
        <item x="2608"/>
        <item x="216"/>
        <item x="2271"/>
        <item x="3354"/>
        <item x="1092"/>
        <item x="2294"/>
        <item x="3556"/>
        <item x="3361"/>
        <item x="4389"/>
        <item x="4339"/>
        <item x="1401"/>
        <item x="4117"/>
        <item x="2701"/>
        <item x="2552"/>
        <item x="1155"/>
        <item x="487"/>
        <item x="1561"/>
        <item x="648"/>
        <item x="1879"/>
        <item x="3649"/>
        <item x="4412"/>
        <item x="2876"/>
        <item x="3645"/>
        <item x="1475"/>
        <item x="3216"/>
        <item x="2095"/>
        <item x="1361"/>
        <item x="3777"/>
        <item x="2156"/>
        <item x="1720"/>
        <item x="2778"/>
        <item x="3830"/>
        <item x="4145"/>
        <item x="3329"/>
        <item x="3484"/>
        <item x="2497"/>
        <item x="339"/>
        <item x="3565"/>
        <item x="2788"/>
        <item x="133"/>
        <item x="3737"/>
        <item x="3401"/>
        <item x="3931"/>
        <item x="2336"/>
        <item x="4393"/>
        <item x="1326"/>
        <item x="962"/>
        <item x="1958"/>
        <item x="757"/>
        <item x="4190"/>
        <item x="1541"/>
        <item x="2035"/>
        <item x="2226"/>
        <item x="2088"/>
        <item x="1779"/>
        <item x="4143"/>
        <item x="2830"/>
        <item x="4459"/>
        <item x="2663"/>
        <item x="1163"/>
        <item x="2191"/>
        <item x="4349"/>
        <item x="1909"/>
        <item x="1780"/>
        <item x="81"/>
        <item x="195"/>
        <item x="1408"/>
        <item x="565"/>
        <item x="28"/>
        <item x="3169"/>
        <item x="505"/>
        <item x="44"/>
        <item x="1912"/>
        <item x="1120"/>
        <item x="4325"/>
        <item x="231"/>
        <item x="4125"/>
        <item x="1481"/>
        <item x="2223"/>
        <item x="4042"/>
        <item x="2379"/>
        <item x="3650"/>
        <item x="3306"/>
        <item x="4336"/>
        <item x="2762"/>
        <item x="1323"/>
        <item x="554"/>
        <item x="3659"/>
        <item x="2651"/>
        <item x="2365"/>
        <item x="3470"/>
        <item x="3365"/>
        <item x="1272"/>
        <item x="635"/>
        <item x="3459"/>
        <item x="3674"/>
        <item x="4122"/>
        <item x="3887"/>
        <item x="3531"/>
        <item x="1540"/>
        <item x="887"/>
        <item x="2801"/>
        <item x="2756"/>
        <item x="3358"/>
        <item x="393"/>
        <item x="2715"/>
        <item x="3258"/>
        <item x="1112"/>
        <item x="2588"/>
        <item x="1106"/>
        <item x="2649"/>
        <item x="2065"/>
        <item x="950"/>
        <item x="868"/>
        <item x="2647"/>
        <item x="4342"/>
        <item x="2997"/>
        <item x="4283"/>
        <item x="928"/>
        <item x="4471"/>
        <item x="4176"/>
        <item x="1333"/>
        <item x="3669"/>
        <item x="4449"/>
        <item x="2991"/>
        <item x="3190"/>
        <item x="3423"/>
        <item x="2941"/>
        <item x="3223"/>
        <item x="4288"/>
        <item x="569"/>
        <item x="2446"/>
        <item x="2926"/>
        <item x="1545"/>
        <item x="3402"/>
        <item x="343"/>
        <item x="1650"/>
        <item x="4544"/>
        <item x="1822"/>
        <item x="2718"/>
        <item x="551"/>
        <item x="3100"/>
        <item x="4214"/>
        <item x="4259"/>
        <item x="295"/>
        <item x="3066"/>
        <item x="1559"/>
        <item x="3121"/>
        <item x="262"/>
        <item x="944"/>
        <item x="462"/>
        <item x="3967"/>
        <item x="1824"/>
        <item x="2726"/>
        <item x="3922"/>
        <item x="3701"/>
        <item x="4301"/>
        <item x="391"/>
        <item x="2714"/>
        <item x="3905"/>
        <item x="2195"/>
        <item x="4299"/>
        <item x="737"/>
        <item x="4554"/>
        <item x="689"/>
        <item x="4113"/>
        <item x="481"/>
        <item x="2994"/>
        <item x="1277"/>
        <item x="4504"/>
        <item x="300"/>
        <item x="1265"/>
        <item x="3779"/>
        <item x="3633"/>
        <item x="218"/>
        <item x="345"/>
        <item x="2323"/>
        <item x="4582"/>
        <item x="2263"/>
        <item x="3045"/>
        <item x="4508"/>
        <item x="82"/>
        <item x="328"/>
        <item x="3909"/>
        <item x="2703"/>
        <item x="1067"/>
        <item x="109"/>
        <item x="2798"/>
        <item x="100"/>
        <item x="3379"/>
        <item x="4300"/>
        <item x="3015"/>
        <item x="135"/>
        <item x="4269"/>
        <item x="251"/>
        <item x="1738"/>
        <item x="2166"/>
        <item x="2951"/>
        <item x="4410"/>
        <item x="2800"/>
        <item x="2013"/>
        <item x="2490"/>
        <item x="3836"/>
        <item x="2491"/>
        <item x="590"/>
        <item x="3856"/>
        <item x="3958"/>
        <item x="265"/>
        <item x="4385"/>
        <item x="4559"/>
        <item x="2917"/>
        <item x="1431"/>
        <item x="2780"/>
        <item x="2721"/>
        <item x="1404"/>
        <item x="4530"/>
        <item x="2330"/>
        <item x="1400"/>
        <item x="3576"/>
        <item x="2026"/>
        <item x="791"/>
        <item x="1348"/>
        <item x="3225"/>
        <item x="4109"/>
        <item x="2151"/>
        <item x="1207"/>
        <item x="781"/>
        <item x="377"/>
        <item x="3715"/>
        <item x="3796"/>
        <item x="2522"/>
        <item x="3666"/>
        <item x="2967"/>
        <item x="1216"/>
        <item x="1271"/>
        <item x="2575"/>
        <item x="1108"/>
        <item x="2169"/>
        <item x="2218"/>
        <item x="2806"/>
        <item x="2176"/>
        <item x="2083"/>
        <item x="3438"/>
        <item x="1385"/>
        <item x="617"/>
        <item x="1658"/>
        <item x="1637"/>
        <item x="3569"/>
        <item x="707"/>
        <item x="2517"/>
        <item x="3304"/>
        <item x="722"/>
        <item x="748"/>
        <item x="196"/>
        <item x="811"/>
        <item x="143"/>
        <item x="1727"/>
        <item x="4168"/>
        <item x="2906"/>
        <item x="1243"/>
        <item x="3517"/>
        <item x="929"/>
        <item x="4462"/>
        <item x="1490"/>
        <item x="246"/>
        <item x="896"/>
        <item x="704"/>
        <item x="3077"/>
        <item x="2395"/>
        <item x="3109"/>
        <item x="182"/>
        <item x="3074"/>
        <item x="3552"/>
        <item x="1296"/>
        <item x="1717"/>
        <item x="1236"/>
        <item x="1752"/>
        <item x="1098"/>
        <item x="3501"/>
        <item x="1327"/>
        <item x="3030"/>
        <item x="4545"/>
        <item x="4535"/>
        <item x="4312"/>
        <item x="1591"/>
        <item x="210"/>
        <item x="2900"/>
        <item x="92"/>
        <item x="2533"/>
        <item x="3799"/>
        <item x="2423"/>
        <item x="160"/>
        <item x="3488"/>
        <item x="3957"/>
        <item x="437"/>
        <item x="1791"/>
        <item x="272"/>
        <item x="2326"/>
        <item x="2681"/>
        <item x="1507"/>
        <item x="1685"/>
        <item x="4020"/>
        <item x="2805"/>
        <item x="4574"/>
        <item x="2845"/>
        <item x="2677"/>
        <item x="9"/>
        <item x="1027"/>
        <item x="729"/>
        <item x="2172"/>
        <item x="4383"/>
        <item x="269"/>
        <item x="1491"/>
        <item x="229"/>
        <item x="3603"/>
        <item x="285"/>
        <item x="4236"/>
        <item x="4317"/>
        <item x="3793"/>
        <item x="3227"/>
        <item x="3886"/>
        <item x="1469"/>
        <item x="3476"/>
        <item x="5"/>
        <item x="398"/>
        <item x="4060"/>
        <item x="555"/>
        <item x="2719"/>
        <item x="2447"/>
        <item x="3097"/>
        <item x="4421"/>
        <item x="2728"/>
        <item x="4079"/>
        <item x="3932"/>
        <item x="3091"/>
        <item x="1503"/>
        <item x="2607"/>
        <item x="4075"/>
        <item x="4027"/>
        <item x="2968"/>
        <item x="1028"/>
        <item x="3351"/>
        <item x="1318"/>
        <item x="4045"/>
        <item x="3637"/>
        <item x="2393"/>
        <item x="2979"/>
        <item x="1670"/>
        <item x="2821"/>
        <item x="859"/>
        <item x="3279"/>
        <item x="91"/>
        <item x="1839"/>
        <item x="1708"/>
        <item x="2206"/>
        <item x="2985"/>
        <item x="3516"/>
        <item x="1745"/>
        <item x="633"/>
        <item x="2869"/>
        <item x="1682"/>
        <item x="3953"/>
        <item x="2168"/>
        <item x="173"/>
        <item x="4379"/>
        <item x="4006"/>
        <item x="2827"/>
        <item x="4173"/>
        <item x="1802"/>
        <item x="3971"/>
        <item x="3069"/>
        <item x="4555"/>
        <item x="2123"/>
        <item x="1827"/>
        <item x="2278"/>
        <item x="1972"/>
        <item x="4491"/>
        <item x="1286"/>
        <item x="758"/>
        <item x="1487"/>
        <item x="2879"/>
        <item x="3275"/>
        <item x="2433"/>
        <item x="1493"/>
        <item x="3969"/>
        <item x="1476"/>
        <item x="601"/>
        <item x="125"/>
        <item x="72"/>
        <item x="105"/>
        <item x="357"/>
        <item x="4494"/>
        <item x="3385"/>
        <item x="35"/>
        <item x="4105"/>
        <item x="2480"/>
        <item x="926"/>
        <item x="1372"/>
        <item x="2658"/>
        <item x="575"/>
        <item x="114"/>
        <item x="1212"/>
        <item x="89"/>
        <item x="1945"/>
        <item x="4242"/>
        <item x="2100"/>
        <item x="2815"/>
        <item x="3978"/>
        <item x="1156"/>
        <item x="1984"/>
        <item x="3148"/>
        <item x="3974"/>
        <item x="2350"/>
        <item x="2809"/>
        <item x="52"/>
        <item x="1774"/>
        <item x="1625"/>
        <item x="4364"/>
        <item x="4088"/>
        <item x="525"/>
        <item x="1157"/>
        <item x="2863"/>
        <item x="1357"/>
        <item x="931"/>
        <item x="1319"/>
        <item x="552"/>
        <item x="1334"/>
        <item x="3782"/>
        <item x="2009"/>
        <item x="4114"/>
        <item x="532"/>
        <item x="2883"/>
        <item x="1661"/>
        <item x="2086"/>
        <item x="2470"/>
        <item x="3370"/>
        <item x="1248"/>
        <item x="2426"/>
        <item x="4112"/>
        <item x="3759"/>
        <item x="3114"/>
        <item x="4077"/>
        <item x="4455"/>
        <item x="1716"/>
        <item x="1899"/>
        <item x="414"/>
        <item x="2121"/>
        <item x="117"/>
        <item x="1226"/>
        <item x="4503"/>
        <item x="674"/>
        <item x="241"/>
        <item x="3197"/>
        <item x="1373"/>
        <item x="2390"/>
        <item x="1758"/>
        <item x="2601"/>
        <item x="1379"/>
        <item x="2720"/>
        <item x="3339"/>
        <item x="2264"/>
        <item x="1600"/>
        <item x="1631"/>
        <item x="3578"/>
        <item x="1388"/>
        <item x="4208"/>
        <item x="2344"/>
        <item x="3413"/>
        <item x="1719"/>
        <item x="126"/>
        <item x="4398"/>
        <item x="3326"/>
        <item x="3745"/>
        <item x="90"/>
        <item x="1639"/>
        <item x="3572"/>
        <item x="1828"/>
        <item x="3135"/>
        <item x="686"/>
        <item x="1647"/>
        <item x="4516"/>
        <item x="36"/>
        <item x="877"/>
        <item x="582"/>
        <item x="3976"/>
        <item x="1747"/>
        <item x="2182"/>
        <item x="2642"/>
        <item x="3827"/>
        <item x="14"/>
        <item x="1208"/>
        <item x="1351"/>
        <item x="3628"/>
        <item x="3026"/>
        <item x="2112"/>
        <item x="800"/>
        <item x="4408"/>
        <item x="4518"/>
        <item x="3853"/>
        <item x="3857"/>
        <item x="3563"/>
        <item x="4070"/>
        <item x="2359"/>
        <item x="3092"/>
        <item x="3780"/>
        <item x="226"/>
        <item x="715"/>
        <item x="4453"/>
        <item x="1004"/>
        <item x="201"/>
        <item x="2471"/>
        <item x="2335"/>
        <item x="1624"/>
        <item x="2820"/>
        <item x="263"/>
        <item x="1878"/>
        <item x="2312"/>
        <item x="3512"/>
        <item x="1693"/>
        <item x="4588"/>
        <item x="843"/>
        <item x="1978"/>
        <item x="2754"/>
        <item x="3692"/>
        <item x="3861"/>
        <item x="3419"/>
        <item x="4522"/>
        <item x="533"/>
        <item x="953"/>
        <item x="4118"/>
        <item x="2884"/>
        <item x="3977"/>
        <item x="1332"/>
        <item x="3076"/>
        <item x="3453"/>
        <item x="4058"/>
        <item x="4464"/>
        <item x="1721"/>
        <item x="2374"/>
        <item x="2388"/>
        <item x="3277"/>
        <item x="2990"/>
        <item x="566"/>
        <item x="132"/>
        <item x="2149"/>
        <item x="2760"/>
        <item x="3790"/>
        <item x="3614"/>
        <item x="1872"/>
        <item x="2444"/>
        <item x="3334"/>
        <item x="183"/>
        <item x="2779"/>
        <item x="2661"/>
        <item x="842"/>
        <item x="122"/>
        <item x="3163"/>
        <item x="184"/>
        <item x="3213"/>
        <item x="83"/>
        <item x="1931"/>
        <item x="2610"/>
        <item x="3588"/>
        <item x="598"/>
        <item x="4055"/>
        <item x="352"/>
        <item x="556"/>
        <item x="1416"/>
        <item x="2386"/>
        <item x="3948"/>
        <item x="4302"/>
        <item x="1390"/>
        <item x="2602"/>
        <item x="1705"/>
        <item x="1381"/>
        <item x="2976"/>
        <item x="1267"/>
        <item x="3240"/>
        <item x="1609"/>
        <item x="2580"/>
        <item x="223"/>
        <item x="4340"/>
        <item x="4278"/>
        <item x="2363"/>
        <item x="2385"/>
        <item x="2427"/>
        <item x="466"/>
        <item x="3539"/>
        <item x="1927"/>
        <item x="2295"/>
        <item x="2706"/>
        <item x="1725"/>
        <item x="2293"/>
        <item x="1756"/>
        <item x="4368"/>
        <item x="326"/>
        <item x="2394"/>
        <item x="2835"/>
        <item x="2141"/>
        <item x="1151"/>
        <item x="2369"/>
        <item x="1127"/>
        <item x="144"/>
        <item x="3802"/>
        <item x="3875"/>
        <item x="4480"/>
        <item x="3250"/>
        <item x="1805"/>
        <item x="1405"/>
        <item x="513"/>
        <item x="420"/>
        <item x="1309"/>
        <item x="3378"/>
        <item x="1646"/>
        <item x="2318"/>
        <item x="1751"/>
        <item x="4274"/>
        <item x="1508"/>
        <item x="247"/>
        <item x="3848"/>
        <item x="1677"/>
        <item x="1602"/>
        <item x="2496"/>
        <item x="1023"/>
        <item x="4225"/>
        <item x="127"/>
        <item x="536"/>
        <item x="289"/>
        <item x="3332"/>
        <item x="224"/>
        <item x="1573"/>
        <item x="4310"/>
        <item x="1069"/>
        <item x="4228"/>
        <item x="3456"/>
        <item x="120"/>
        <item x="1230"/>
        <item x="1430"/>
        <item x="4506"/>
        <item x="1922"/>
        <item x="1970"/>
        <item x="243"/>
        <item x="3320"/>
        <item x="434"/>
        <item x="2536"/>
        <item x="3461"/>
        <item x="4063"/>
        <item x="1907"/>
        <item x="225"/>
        <item x="1517"/>
        <item x="248"/>
        <item x="913"/>
        <item x="4149"/>
        <item x="2711"/>
        <item x="4346"/>
        <item x="3804"/>
        <item x="884"/>
        <item x="4363"/>
        <item x="198"/>
        <item x="2734"/>
        <item x="2548"/>
        <item x="2049"/>
        <item x="2516"/>
        <item x="2752"/>
        <item x="347"/>
        <item x="3362"/>
        <item x="1391"/>
        <item x="2074"/>
        <item x="138"/>
        <item x="1304"/>
        <item x="476"/>
        <item x="1138"/>
        <item x="4520"/>
        <item x="4237"/>
        <item x="1544"/>
        <item x="4319"/>
        <item x="2024"/>
        <item x="3200"/>
        <item x="1711"/>
        <item x="1485"/>
        <item x="3707"/>
        <item x="3518"/>
        <item x="2716"/>
        <item x="4381"/>
        <item x="4089"/>
        <item x="3596"/>
        <item x="3553"/>
        <item x="1468"/>
        <item x="2667"/>
        <item x="4071"/>
        <item x="903"/>
        <item x="1438"/>
        <item x="2802"/>
        <item x="3749"/>
        <item x="2204"/>
        <item x="1859"/>
        <item x="2416"/>
        <item x="1957"/>
        <item x="1837"/>
        <item x="4098"/>
        <item x="1002"/>
        <item x="2763"/>
        <item x="577"/>
        <item x="1760"/>
        <item x="3177"/>
        <item x="1764"/>
        <item x="4323"/>
        <item x="1285"/>
        <item x="1377"/>
        <item x="1274"/>
        <item x="4362"/>
        <item x="955"/>
        <item x="1928"/>
        <item x="1528"/>
        <item x="1219"/>
        <item x="3363"/>
        <item x="4215"/>
        <item x="3680"/>
        <item x="2443"/>
        <item x="4239"/>
        <item x="2993"/>
        <item x="3540"/>
        <item x="2682"/>
        <item x="1806"/>
        <item x="2823"/>
        <item x="3696"/>
        <item x="2609"/>
        <item x="123"/>
        <item x="2124"/>
        <item x="2299"/>
        <item x="1812"/>
        <item x="591"/>
        <item x="1807"/>
        <item x="8"/>
        <item x="3323"/>
        <item x="4031"/>
        <item x="4403"/>
        <item x="1181"/>
        <item x="2995"/>
        <item x="2224"/>
        <item x="3514"/>
        <item x="4195"/>
        <item x="1266"/>
        <item x="1679"/>
        <item x="2511"/>
        <item x="3888"/>
        <item x="484"/>
        <item x="3175"/>
        <item x="3652"/>
        <item x="3609"/>
        <item x="1251"/>
        <item x="4128"/>
        <item x="1977"/>
        <item x="3738"/>
        <item x="3660"/>
        <item x="862"/>
        <item x="4202"/>
        <item x="1347"/>
        <item x="2023"/>
        <item x="1444"/>
        <item x="1934"/>
        <item x="794"/>
        <item x="430"/>
        <item x="3081"/>
        <item x="145"/>
        <item x="1153"/>
        <item x="1838"/>
        <item x="2429"/>
        <item x="1182"/>
        <item x="1832"/>
        <item x="2656"/>
        <item x="808"/>
        <item x="2504"/>
        <item x="1587"/>
        <item x="2963"/>
        <item x="1496"/>
        <item x="2052"/>
        <item x="1571"/>
        <item x="4012"/>
        <item x="1423"/>
        <item x="3234"/>
        <item x="469"/>
        <item x="2666"/>
        <item x="3226"/>
        <item x="3063"/>
        <item x="2784"/>
        <item x="4338"/>
        <item x="4141"/>
        <item x="1733"/>
        <item x="2230"/>
        <item x="699"/>
        <item x="2027"/>
        <item x="4106"/>
        <item x="2285"/>
        <item x="2544"/>
        <item x="3586"/>
        <item x="2414"/>
        <item x="2840"/>
        <item x="2905"/>
        <item x="2430"/>
        <item x="2324"/>
        <item x="1904"/>
        <item x="2249"/>
        <item x="4234"/>
        <item x="1445"/>
        <item x="828"/>
        <item x="1694"/>
        <item x="2871"/>
        <item x="2650"/>
        <item x="4248"/>
        <item x="1667"/>
        <item x="595"/>
        <item x="2934"/>
        <item x="3716"/>
        <item x="2162"/>
        <item x="2277"/>
        <item x="60"/>
        <item x="1547"/>
        <item x="3000"/>
        <item x="101"/>
        <item x="3229"/>
        <item x="1987"/>
        <item x="1433"/>
        <item x="3803"/>
        <item x="3497"/>
        <item x="1283"/>
        <item x="1030"/>
        <item x="1657"/>
        <item x="308"/>
        <item x="1808"/>
        <item x="1669"/>
        <item x="422"/>
        <item x="1421"/>
        <item x="527"/>
        <item x="1137"/>
        <item x="1362"/>
        <item x="264"/>
        <item x="3543"/>
        <item x="1753"/>
        <item x="860"/>
        <item x="258"/>
        <item x="71"/>
        <item x="2822"/>
        <item x="3833"/>
        <item x="26"/>
        <item x="1497"/>
        <item x="76"/>
        <item x="84"/>
        <item x="2596"/>
        <item x="454"/>
        <item x="6"/>
        <item x="1700"/>
        <item x="3289"/>
        <item x="2185"/>
        <item x="2043"/>
        <item x="1881"/>
        <item x="1997"/>
        <item x="2270"/>
        <item x="2342"/>
        <item x="2786"/>
        <item x="2498"/>
        <item x="61"/>
        <item x="232"/>
        <item x="412"/>
        <item x="3608"/>
        <item x="1627"/>
        <item x="883"/>
        <item x="1403"/>
        <item x="121"/>
        <item x="2381"/>
        <item x="2401"/>
        <item x="670"/>
        <item x="3152"/>
        <item x="1921"/>
        <item x="1979"/>
        <item x="2854"/>
        <item x="3259"/>
        <item x="3397"/>
        <item x="1929"/>
        <item x="1297"/>
        <item x="1526"/>
        <item x="37"/>
        <item x="2907"/>
        <item x="3243"/>
        <item x="2286"/>
        <item x="4084"/>
        <item x="3528"/>
        <item x="1434"/>
        <item x="4150"/>
        <item x="1993"/>
        <item x="1975"/>
        <item x="3293"/>
        <item x="3112"/>
        <item x="2857"/>
        <item x="4121"/>
        <item x="1710"/>
        <item x="1589"/>
        <item x="2777"/>
        <item x="2783"/>
        <item x="1289"/>
        <item x="1293"/>
        <item x="3964"/>
        <item x="4443"/>
        <item x="2085"/>
        <item x="1901"/>
        <item x="1672"/>
        <item x="283"/>
        <item x="1715"/>
        <item x="2046"/>
        <item x="3801"/>
        <item x="2008"/>
        <item x="1342"/>
        <item x="2686"/>
        <item x="1287"/>
        <item x="3929"/>
        <item x="557"/>
        <item x="2528"/>
        <item x="2122"/>
        <item x="499"/>
        <item x="3166"/>
        <item x="4167"/>
        <item x="806"/>
        <item x="3051"/>
        <item x="3526"/>
        <item x="1963"/>
        <item x="2308"/>
        <item x="327"/>
        <item x="537"/>
        <item x="2531"/>
        <item x="1626"/>
        <item x="4441"/>
        <item x="3301"/>
        <item x="239"/>
        <item x="2737"/>
        <item x="2803"/>
        <item x="736"/>
        <item x="303"/>
        <item x="2200"/>
        <item x="3238"/>
        <item x="3515"/>
        <item x="1796"/>
        <item x="1471"/>
        <item x="1020"/>
        <item x="1482"/>
        <item x="2019"/>
        <item x="4500"/>
        <item x="888"/>
        <item x="75"/>
        <item x="918"/>
        <item x="2057"/>
        <item x="802"/>
        <item x="3627"/>
        <item x="4115"/>
        <item x="1519"/>
        <item x="826"/>
        <item x="3355"/>
        <item x="147"/>
        <item x="2207"/>
        <item x="2383"/>
        <item x="4526"/>
        <item x="1581"/>
        <item x="4246"/>
        <item x="3890"/>
        <item x="2913"/>
        <item x="137"/>
        <item x="3881"/>
        <item x="1355"/>
        <item x="2526"/>
        <item x="349"/>
        <item x="1192"/>
        <item x="4400"/>
        <item x="1574"/>
        <item x="2040"/>
        <item x="2037"/>
        <item x="2310"/>
        <item x="2974"/>
        <item x="841"/>
        <item x="2457"/>
        <item x="4245"/>
        <item x="4056"/>
        <item x="4008"/>
        <item x="3862"/>
        <item x="500"/>
        <item x="2462"/>
        <item x="1017"/>
        <item x="3807"/>
        <item x="4293"/>
        <item x="567"/>
        <item x="3806"/>
        <item x="2012"/>
        <item x="2747"/>
        <item x="3805"/>
        <item x="1233"/>
        <item x="315"/>
        <item x="3260"/>
        <item x="4387"/>
        <item x="2508"/>
        <item x="1825"/>
        <item x="636"/>
        <item x="4129"/>
        <item x="3845"/>
        <item x="2512"/>
        <item x="85"/>
        <item x="2584"/>
        <item x="1412"/>
        <item x="1744"/>
        <item x="2966"/>
        <item x="3851"/>
        <item x="558"/>
        <item x="2058"/>
        <item x="440"/>
        <item x="904"/>
        <item x="3328"/>
        <item x="2969"/>
        <item x="2894"/>
        <item x="1829"/>
        <item x="431"/>
        <item x="2826"/>
        <item x="2639"/>
        <item x="1983"/>
        <item x="2409"/>
        <item x="2644"/>
        <item x="3420"/>
        <item x="411"/>
        <item x="77"/>
        <item x="1860"/>
        <item x="1773"/>
        <item x="1453"/>
        <item x="2482"/>
        <item x="3968"/>
        <item x="954"/>
        <item x="1280"/>
        <item x="4496"/>
        <item x="4160"/>
        <item x="423"/>
        <item x="463"/>
        <item x="1999"/>
        <item x="93"/>
        <item x="3167"/>
        <item x="2708"/>
        <item x="7"/>
        <item x="25"/>
        <item x="2931"/>
        <item x="2565"/>
        <item x="4433"/>
        <item x="3113"/>
        <item x="2234"/>
        <item x="1771"/>
        <item x="865"/>
        <item x="3670"/>
        <item x="994"/>
        <item x="1209"/>
        <item x="3465"/>
        <item x="129"/>
        <item x="1258"/>
        <item x="3115"/>
        <item x="1103"/>
        <item x="148"/>
        <item x="3959"/>
        <item x="1376"/>
        <item x="2641"/>
        <item x="3916"/>
        <item x="4035"/>
        <item x="3120"/>
        <item x="111"/>
        <item x="11"/>
        <item x="2227"/>
        <item x="3654"/>
        <item x="3949"/>
        <item x="912"/>
        <item x="2740"/>
        <item x="2494"/>
        <item x="2093"/>
        <item x="3348"/>
        <item x="3930"/>
        <item x="3781"/>
        <item x="3508"/>
        <item x="1346"/>
        <item x="4029"/>
        <item x="2440"/>
        <item x="639"/>
        <item x="761"/>
        <item x="1634"/>
        <item x="432"/>
        <item x="1"/>
        <item x="435"/>
        <item x="739"/>
        <item x="167"/>
        <item x="3086"/>
        <item x="2521"/>
        <item x="631"/>
        <item x="212"/>
        <item x="988"/>
        <item x="3889"/>
        <item x="4354"/>
        <item x="1022"/>
        <item x="2624"/>
        <item x="273"/>
        <item x="3579"/>
        <item x="4046"/>
        <item x="2241"/>
        <item x="124"/>
        <item x="3368"/>
        <item x="1345"/>
        <item x="3001"/>
        <item x="2203"/>
        <item x="3350"/>
        <item x="1520"/>
        <item x="2537"/>
        <item x="1313"/>
        <item x="1662"/>
        <item x="2054"/>
        <item x="1080"/>
        <item x="4551"/>
        <item x="4371"/>
        <item x="348"/>
        <item x="4343"/>
        <item x="2691"/>
        <item x="2877"/>
        <item x="2479"/>
        <item x="4502"/>
        <item x="2407"/>
        <item x="763"/>
        <item x="3766"/>
        <item x="2329"/>
        <item x="4573"/>
        <item x="2158"/>
        <item x="4235"/>
        <item x="3344"/>
        <item x="655"/>
        <item x="1290"/>
        <item x="963"/>
        <item x="4267"/>
        <item x="1537"/>
        <item x="1729"/>
        <item x="316"/>
        <item x="2722"/>
        <item x="2654"/>
        <item x="4373"/>
        <item x="3672"/>
        <item x="3646"/>
        <item x="255"/>
        <item x="2044"/>
        <item x="2396"/>
        <item x="890"/>
        <item x="3592"/>
        <item x="3524"/>
        <item x="2424"/>
        <item x="2325"/>
        <item x="1440"/>
        <item x="4571"/>
        <item x="78"/>
        <item x="3534"/>
        <item x="4211"/>
        <item x="848"/>
        <item x="3753"/>
        <item x="2405"/>
        <item x="39"/>
        <item x="3893"/>
        <item x="424"/>
        <item x="3395"/>
        <item x="3522"/>
        <item x="3699"/>
        <item x="2868"/>
        <item x="1105"/>
        <item x="317"/>
        <item x="2147"/>
        <item x="3016"/>
        <item x="694"/>
        <item x="2846"/>
        <item x="318"/>
        <item x="2613"/>
        <item x="333"/>
        <item x="1407"/>
        <item x="2810"/>
        <item x="2030"/>
        <item x="914"/>
        <item x="3852"/>
        <item x="3622"/>
        <item x="176"/>
        <item x="1413"/>
        <item x="4295"/>
        <item x="94"/>
        <item x="1337"/>
        <item x="911"/>
        <item x="1884"/>
        <item x="364"/>
        <item x="2260"/>
        <item x="1968"/>
        <item x="2458"/>
        <item x="16"/>
        <item x="2636"/>
        <item x="3824"/>
        <item x="2635"/>
        <item x="3096"/>
        <item x="319"/>
        <item x="4090"/>
        <item x="3704"/>
        <item x="4157"/>
        <item x="474"/>
        <item x="3899"/>
        <item x="2164"/>
        <item x="1150"/>
        <item x="256"/>
        <item x="1534"/>
        <item x="2964"/>
        <item x="4356"/>
        <item x="1525"/>
        <item x="3945"/>
        <item x="3859"/>
        <item x="1125"/>
        <item x="3058"/>
        <item x="3025"/>
        <item x="766"/>
        <item x="756"/>
        <item x="2438"/>
        <item x="596"/>
        <item x="1870"/>
        <item x="320"/>
        <item x="906"/>
        <item x="3768"/>
        <item x="3252"/>
        <item x="4256"/>
        <item x="2250"/>
        <item x="2611"/>
        <item x="3343"/>
        <item x="4148"/>
        <item x="2360"/>
        <item x="3811"/>
        <item x="274"/>
        <item x="4273"/>
        <item x="2343"/>
        <item x="102"/>
        <item x="1056"/>
        <item x="1087"/>
        <item x="2646"/>
        <item x="2246"/>
        <item x="1616"/>
        <item x="1306"/>
        <item x="1542"/>
        <item x="95"/>
        <item x="45"/>
        <item x="275"/>
        <item x="1231"/>
        <item x="2108"/>
        <item x="3698"/>
        <item x="3682"/>
        <item x="3399"/>
        <item x="3299"/>
        <item x="1045"/>
        <item x="1877"/>
        <item x="4350"/>
        <item x="3850"/>
        <item x="2251"/>
        <item x="3165"/>
        <item x="2885"/>
        <item x="3143"/>
        <item x="382"/>
        <item x="2020"/>
        <item x="3860"/>
        <item x="139"/>
        <item x="1316"/>
        <item x="321"/>
        <item x="952"/>
        <item x="1324"/>
        <item x="2061"/>
        <item x="3545"/>
        <item x="1115"/>
        <item x="2977"/>
        <item x="3639"/>
        <item x="3360"/>
        <item x="717"/>
        <item x="4247"/>
        <item x="1869"/>
        <item x="740"/>
        <item x="4413"/>
        <item x="3340"/>
        <item x="3741"/>
        <item x="3359"/>
        <item x="2543"/>
        <item x="334"/>
        <item x="3192"/>
        <item x="1535"/>
        <item x="4397"/>
        <item x="2933"/>
        <item x="177"/>
        <item x="570"/>
        <item x="1998"/>
        <item x="2319"/>
        <item x="322"/>
        <item x="3083"/>
        <item x="1506"/>
        <item x="4553"/>
        <item x="3430"/>
        <item x="1073"/>
        <item x="2493"/>
        <item x="3987"/>
        <item x="178"/>
        <item x="128"/>
        <item x="1578"/>
        <item x="425"/>
        <item x="4505"/>
        <item x="4010"/>
        <item x="2001"/>
        <item x="3980"/>
        <item x="1139"/>
        <item x="2955"/>
        <item x="1169"/>
        <item x="3298"/>
        <item x="2377"/>
        <item x="1396"/>
        <item x="3638"/>
        <item x="3869"/>
        <item x="2895"/>
        <item x="3988"/>
        <item x="1913"/>
        <item x="2847"/>
        <item x="58"/>
        <item x="2060"/>
        <item x="96"/>
        <item x="3500"/>
        <item x="103"/>
        <item x="1298"/>
        <item x="2942"/>
        <item x="3950"/>
        <item x="3800"/>
        <item x="3241"/>
        <item x="1666"/>
        <item x="4483"/>
        <item x="3997"/>
        <item x="3838"/>
        <item x="2843"/>
        <item x="130"/>
        <item x="1757"/>
        <item x="1191"/>
        <item x="444"/>
        <item x="3290"/>
        <item x="599"/>
        <item x="4424"/>
        <item x="3943"/>
        <item x="2352"/>
        <item x="3265"/>
        <item x="711"/>
        <item x="973"/>
        <item x="3742"/>
        <item x="140"/>
        <item x="4169"/>
        <item x="3455"/>
        <item x="4314"/>
        <item x="1170"/>
        <item x="1488"/>
        <item x="2028"/>
        <item x="2546"/>
        <item x="2699"/>
        <item x="410"/>
        <item x="4083"/>
        <item x="2105"/>
        <item x="2283"/>
        <item x="323"/>
        <item x="17"/>
        <item x="1193"/>
        <item x="1701"/>
        <item x="3675"/>
        <item x="1076"/>
        <item x="1781"/>
        <item x="1890"/>
        <item x="1985"/>
        <item x="2842"/>
        <item x="3697"/>
        <item x="1943"/>
        <item x="795"/>
        <item x="3034"/>
        <item x="2461"/>
        <item x="168"/>
        <item x="2089"/>
        <item x="2606"/>
        <item x="1610"/>
        <item x="2527"/>
        <item x="3205"/>
        <item t="default"/>
      </items>
    </pivotField>
    <pivotField axis="axisRow" showAll="0">
      <items count="6">
        <item x="3"/>
        <item x="4"/>
        <item x="1"/>
        <item x="2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Subtotal Price" fld="16" baseField="0" baseItem="0" numFmtId="172"/>
  </dataFields>
  <formats count="4">
    <format dxfId="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">
      <pivotArea type="all" dataOnly="0" outline="0" fieldPosition="0"/>
    </format>
    <format dxfId="2">
      <pivotArea outline="0" collapsedLevelsAreSubtotals="1" fieldPosition="0"/>
    </format>
    <format dxfId="3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8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8" format="15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56DBC9-AE6F-43DE-9942-ECE80072D8CF}" name="PivotTable15" cacheId="7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4">
  <location ref="H73:I80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numFmtId="22" showAll="0">
      <items count="4592">
        <item x="3286"/>
        <item x="3305"/>
        <item x="1612"/>
        <item x="1876"/>
        <item x="1698"/>
        <item x="1831"/>
        <item x="2862"/>
        <item x="3756"/>
        <item x="2520"/>
        <item x="608"/>
        <item x="3581"/>
        <item x="3307"/>
        <item x="1062"/>
        <item x="4073"/>
        <item x="4023"/>
        <item x="3295"/>
        <item x="2466"/>
        <item x="221"/>
        <item x="3485"/>
        <item x="2958"/>
        <item x="2193"/>
        <item x="3594"/>
        <item x="2375"/>
        <item x="3333"/>
        <item x="4347"/>
        <item x="1478"/>
        <item x="1068"/>
        <item x="4359"/>
        <item x="4276"/>
        <item x="3970"/>
        <item x="1228"/>
        <item x="3604"/>
        <item x="642"/>
        <item x="1584"/>
        <item x="934"/>
        <item x="4271"/>
        <item x="2031"/>
        <item x="870"/>
        <item x="1976"/>
        <item x="250"/>
        <item x="2090"/>
        <item x="2664"/>
        <item x="3268"/>
        <item x="4515"/>
        <item x="4100"/>
        <item x="1643"/>
        <item x="4015"/>
        <item x="3505"/>
        <item x="3217"/>
        <item x="3273"/>
        <item x="4481"/>
        <item x="3601"/>
        <item x="1724"/>
        <item x="814"/>
        <item x="1527"/>
        <item x="3982"/>
        <item x="1982"/>
        <item x="618"/>
        <item x="1920"/>
        <item x="3269"/>
        <item x="3901"/>
        <item x="2549"/>
        <item x="175"/>
        <item x="2859"/>
        <item x="3052"/>
        <item x="4477"/>
        <item x="3404"/>
        <item x="1359"/>
        <item x="880"/>
        <item x="2874"/>
        <item x="3655"/>
        <item x="624"/>
        <item x="4345"/>
        <item x="1084"/>
        <item x="2908"/>
        <item x="64"/>
        <item x="3133"/>
        <item x="3708"/>
        <item x="213"/>
        <item x="3963"/>
        <item x="683"/>
        <item x="4174"/>
        <item x="65"/>
        <item x="237"/>
        <item x="4485"/>
        <item x="3024"/>
        <item x="835"/>
        <item x="2419"/>
        <item x="4463"/>
        <item x="882"/>
        <item x="2581"/>
        <item x="3048"/>
        <item x="1077"/>
        <item x="585"/>
        <item x="204"/>
        <item x="816"/>
        <item x="2118"/>
        <item x="3693"/>
        <item x="2685"/>
        <item x="2829"/>
        <item x="4440"/>
        <item x="943"/>
        <item x="999"/>
        <item x="4484"/>
        <item x="346"/>
        <item x="4230"/>
        <item x="4524"/>
        <item x="3033"/>
        <item x="169"/>
        <item x="3846"/>
        <item x="592"/>
        <item x="2165"/>
        <item x="3925"/>
        <item x="2899"/>
        <item x="2372"/>
        <item x="858"/>
        <item x="2525"/>
        <item x="3428"/>
        <item x="849"/>
        <item x="415"/>
        <item x="4581"/>
        <item x="3406"/>
        <item x="4564"/>
        <item x="4556"/>
        <item x="611"/>
        <item x="2483"/>
        <item x="27"/>
        <item x="1250"/>
        <item x="1619"/>
        <item x="4153"/>
        <item x="2268"/>
        <item x="925"/>
        <item x="3203"/>
        <item x="3928"/>
        <item x="1411"/>
        <item x="3019"/>
        <item x="2923"/>
        <item x="3582"/>
        <item x="684"/>
        <item x="3005"/>
        <item x="2265"/>
        <item x="708"/>
        <item x="776"/>
        <item x="3"/>
        <item x="1726"/>
        <item x="3144"/>
        <item x="3047"/>
        <item x="363"/>
        <item x="3003"/>
        <item x="1100"/>
        <item x="3136"/>
        <item x="166"/>
        <item x="1814"/>
        <item x="948"/>
        <item x="1776"/>
        <item x="4428"/>
        <item x="764"/>
        <item x="2633"/>
        <item x="1018"/>
        <item x="3437"/>
        <item x="2781"/>
        <item x="2431"/>
        <item x="786"/>
        <item x="4514"/>
        <item x="150"/>
        <item x="192"/>
        <item x="1755"/>
        <item x="744"/>
        <item x="2436"/>
        <item x="2980"/>
        <item x="449"/>
        <item x="2261"/>
        <item x="2367"/>
        <item x="4565"/>
        <item x="2366"/>
        <item x="4474"/>
        <item x="2432"/>
        <item x="2629"/>
        <item x="1375"/>
        <item x="390"/>
        <item x="681"/>
        <item x="4548"/>
        <item x="2384"/>
        <item x="586"/>
        <item x="3310"/>
        <item x="266"/>
        <item x="514"/>
        <item x="2547"/>
        <item x="1116"/>
        <item x="2804"/>
        <item x="2289"/>
        <item x="4425"/>
        <item x="881"/>
        <item x="3242"/>
        <item x="1225"/>
        <item x="1064"/>
        <item x="982"/>
        <item x="1799"/>
        <item x="4223"/>
        <item x="726"/>
        <item x="1533"/>
        <item x="1855"/>
        <item x="2006"/>
        <item x="820"/>
        <item x="837"/>
        <item x="964"/>
        <item x="3309"/>
        <item x="330"/>
        <item x="916"/>
        <item x="658"/>
        <item x="1673"/>
        <item x="1082"/>
        <item x="4460"/>
        <item x="1007"/>
        <item x="3412"/>
        <item x="680"/>
        <item x="1640"/>
        <item x="3198"/>
        <item x="471"/>
        <item x="2986"/>
        <item x="2916"/>
        <item x="2553"/>
        <item x="1110"/>
        <item x="4294"/>
        <item x="277"/>
        <item x="4466"/>
        <item x="2356"/>
        <item x="961"/>
        <item x="3088"/>
        <item x="3020"/>
        <item x="3184"/>
        <item x="2812"/>
        <item x="4126"/>
        <item x="2096"/>
        <item x="4527"/>
        <item x="2560"/>
        <item x="4446"/>
        <item x="3425"/>
        <item x="2928"/>
        <item x="659"/>
        <item x="1956"/>
        <item x="233"/>
        <item x="3439"/>
        <item x="876"/>
        <item x="3082"/>
        <item x="3075"/>
        <item x="810"/>
        <item x="2439"/>
        <item x="2893"/>
        <item x="2816"/>
        <item x="900"/>
        <item x="977"/>
        <item x="1185"/>
        <item x="3128"/>
        <item x="1114"/>
        <item x="2698"/>
        <item x="3145"/>
        <item x="784"/>
        <item x="4578"/>
        <item x="3303"/>
        <item x="1425"/>
        <item x="1008"/>
        <item x="1914"/>
        <item x="2999"/>
        <item x="1821"/>
        <item x="18"/>
        <item x="4507"/>
        <item x="3939"/>
        <item x="2197"/>
        <item x="2637"/>
        <item x="534"/>
        <item x="2690"/>
        <item x="3794"/>
        <item x="679"/>
        <item x="3933"/>
        <item x="244"/>
        <item x="938"/>
        <item x="4358"/>
        <item x="1255"/>
        <item x="394"/>
        <item x="1622"/>
        <item x="2051"/>
        <item x="3251"/>
        <item x="871"/>
        <item x="3394"/>
        <item x="1036"/>
        <item x="482"/>
        <item x="3172"/>
        <item x="3773"/>
        <item x="331"/>
        <item x="384"/>
        <item x="3732"/>
        <item x="723"/>
        <item x="1037"/>
        <item x="3126"/>
        <item x="602"/>
        <item x="3108"/>
        <item x="185"/>
        <item x="2684"/>
        <item x="3022"/>
        <item x="387"/>
        <item x="750"/>
        <item x="634"/>
        <item x="792"/>
        <item x="1498"/>
        <item x="705"/>
        <item x="3991"/>
        <item x="439"/>
        <item x="3011"/>
        <item x="3451"/>
        <item x="891"/>
        <item x="370"/>
        <item x="354"/>
        <item x="4482"/>
        <item x="3224"/>
        <item x="1873"/>
        <item x="623"/>
        <item x="967"/>
        <item x="170"/>
        <item x="1618"/>
        <item x="2507"/>
        <item x="827"/>
        <item x="2357"/>
        <item x="4432"/>
        <item x="3690"/>
        <item x="2731"/>
        <item x="3436"/>
        <item x="1473"/>
        <item x="819"/>
        <item x="4013"/>
        <item x="4365"/>
        <item x="1749"/>
        <item x="971"/>
        <item x="3159"/>
        <item x="199"/>
        <item x="3429"/>
        <item x="4557"/>
        <item x="762"/>
        <item x="2272"/>
        <item x="2930"/>
        <item x="2936"/>
        <item x="2348"/>
        <item x="4391"/>
        <item x="1454"/>
        <item x="3685"/>
        <item x="409"/>
        <item x="2183"/>
        <item x="3686"/>
        <item x="1074"/>
        <item x="4492"/>
        <item x="3247"/>
        <item x="2152"/>
        <item x="960"/>
        <item x="53"/>
        <item x="1635"/>
        <item x="3452"/>
        <item x="3134"/>
        <item x="3564"/>
        <item x="956"/>
        <item x="1918"/>
        <item x="3157"/>
        <item x="386"/>
        <item x="3498"/>
        <item x="3183"/>
        <item x="1815"/>
        <item x="2992"/>
        <item x="3755"/>
        <item x="2614"/>
        <item x="3283"/>
        <item x="1227"/>
        <item x="3735"/>
        <item x="270"/>
        <item x="539"/>
        <item x="3750"/>
        <item x="2353"/>
        <item x="4584"/>
        <item x="2002"/>
        <item x="1947"/>
        <item x="845"/>
        <item x="2315"/>
        <item x="3119"/>
        <item x="1281"/>
        <item x="400"/>
        <item x="1897"/>
        <item x="1314"/>
        <item x="4253"/>
        <item x="3431"/>
        <item x="2062"/>
        <item x="3740"/>
        <item x="3663"/>
        <item x="2981"/>
        <item x="106"/>
        <item x="772"/>
        <item x="497"/>
        <item x="3597"/>
        <item x="4282"/>
        <item x="1308"/>
        <item x="974"/>
        <item x="584"/>
        <item x="4281"/>
        <item x="227"/>
        <item x="4139"/>
        <item x="1770"/>
        <item x="662"/>
        <item x="1910"/>
        <item x="1167"/>
        <item x="3176"/>
        <item x="1312"/>
        <item x="2791"/>
        <item x="4436"/>
        <item x="2626"/>
        <item x="1986"/>
        <item x="249"/>
        <item x="2982"/>
        <item x="2495"/>
        <item x="2041"/>
        <item x="2358"/>
        <item x="293"/>
        <item x="643"/>
        <item x="2896"/>
        <item x="2768"/>
        <item x="208"/>
        <item x="855"/>
        <item x="3941"/>
        <item x="2378"/>
        <item x="1737"/>
        <item x="2133"/>
        <item x="1704"/>
        <item x="4166"/>
        <item x="2473"/>
        <item x="3495"/>
        <item x="441"/>
        <item x="340"/>
        <item x="2417"/>
        <item x="3422"/>
        <item x="2454"/>
        <item x="4003"/>
        <item x="989"/>
        <item x="2628"/>
        <item x="3815"/>
        <item x="3433"/>
        <item x="1041"/>
        <item x="4263"/>
        <item x="506"/>
        <item x="2697"/>
        <item x="3007"/>
        <item x="3760"/>
        <item x="1652"/>
        <item x="1991"/>
        <item x="4540"/>
        <item x="161"/>
        <item x="2897"/>
        <item x="4196"/>
        <item x="4028"/>
        <item x="3662"/>
        <item x="3954"/>
        <item x="3464"/>
        <item x="2856"/>
        <item x="279"/>
        <item x="3951"/>
        <item x="306"/>
        <item x="908"/>
        <item x="1128"/>
        <item x="151"/>
        <item x="4007"/>
        <item x="787"/>
        <item x="637"/>
        <item x="1575"/>
        <item x="2418"/>
        <item x="2301"/>
        <item x="4585"/>
        <item x="379"/>
        <item x="4159"/>
        <item x="2757"/>
        <item x="2971"/>
        <item x="3503"/>
        <item x="4404"/>
        <item x="2159"/>
        <item x="3535"/>
        <item x="288"/>
        <item x="510"/>
        <item x="1117"/>
        <item x="3849"/>
        <item x="4039"/>
        <item x="4322"/>
        <item x="4558"/>
        <item x="3407"/>
        <item x="2902"/>
        <item x="2355"/>
        <item x="2500"/>
        <item x="3149"/>
        <item x="3104"/>
        <item x="2333"/>
        <item x="1692"/>
        <item x="2705"/>
        <item x="1739"/>
        <item x="2137"/>
        <item x="3657"/>
        <item x="2811"/>
        <item x="3367"/>
        <item x="922"/>
        <item x="1735"/>
        <item x="2103"/>
        <item x="3469"/>
        <item x="1826"/>
        <item x="2064"/>
        <item x="1409"/>
        <item x="3010"/>
        <item x="2561"/>
        <item x="245"/>
        <item x="3372"/>
        <item x="3677"/>
        <item x="2079"/>
        <item x="2834"/>
        <item x="344"/>
        <item x="3256"/>
        <item x="1486"/>
        <item x="4576"/>
        <item x="4431"/>
        <item x="4218"/>
        <item x="1363"/>
        <item x="3191"/>
        <item x="257"/>
        <item x="3194"/>
        <item x="1439"/>
        <item x="365"/>
        <item x="3521"/>
        <item x="4251"/>
        <item x="1311"/>
        <item x="3491"/>
        <item x="4072"/>
        <item x="1410"/>
        <item x="4517"/>
        <item x="4017"/>
        <item x="3181"/>
        <item x="329"/>
        <item x="1797"/>
        <item x="3364"/>
        <item x="3156"/>
        <item x="3208"/>
        <item x="209"/>
        <item x="3897"/>
        <item x="2597"/>
        <item x="2320"/>
        <item x="1186"/>
        <item x="376"/>
        <item x="519"/>
        <item x="1835"/>
        <item x="1874"/>
        <item x="917"/>
        <item x="1269"/>
        <item x="2468"/>
        <item x="1853"/>
        <item x="1546"/>
        <item x="222"/>
        <item x="3610"/>
        <item x="3446"/>
        <item x="3748"/>
        <item x="2799"/>
        <item x="2455"/>
        <item x="2067"/>
        <item x="2643"/>
        <item x="2144"/>
        <item x="2411"/>
        <item x="1382"/>
        <item x="356"/>
        <item x="56"/>
        <item x="1994"/>
        <item x="1276"/>
        <item x="3067"/>
        <item x="2055"/>
        <item x="1981"/>
        <item x="2844"/>
        <item x="2208"/>
        <item x="4172"/>
        <item x="187"/>
        <item x="473"/>
        <item x="4092"/>
        <item x="3375"/>
        <item x="501"/>
        <item x="3626"/>
        <item x="1013"/>
        <item x="751"/>
        <item x="1058"/>
        <item x="548"/>
        <item x="605"/>
        <item x="535"/>
        <item x="3955"/>
        <item x="67"/>
        <item x="4066"/>
        <item x="4074"/>
        <item x="2973"/>
        <item x="2680"/>
        <item x="2932"/>
        <item x="162"/>
        <item x="1242"/>
        <item x="1213"/>
        <item x="4082"/>
        <item x="1659"/>
        <item x="4344"/>
        <item x="1501"/>
        <item x="1556"/>
        <item x="46"/>
        <item x="640"/>
        <item x="993"/>
        <item x="3384"/>
        <item x="1254"/>
        <item x="1680"/>
        <item x="968"/>
        <item x="3482"/>
        <item x="2362"/>
        <item x="4426"/>
        <item x="4331"/>
        <item x="3059"/>
        <item x="4411"/>
        <item x="2305"/>
        <item x="136"/>
        <item x="62"/>
        <item x="3612"/>
        <item x="4210"/>
        <item x="4262"/>
        <item x="2349"/>
        <item x="671"/>
        <item x="4104"/>
        <item x="2593"/>
        <item x="2789"/>
        <item x="4357"/>
        <item x="4019"/>
        <item x="4266"/>
        <item x="520"/>
        <item x="746"/>
        <item x="488"/>
        <item x="1702"/>
        <item x="561"/>
        <item x="1174"/>
        <item x="3477"/>
        <item x="3186"/>
        <item x="919"/>
        <item x="4011"/>
        <item x="3585"/>
        <item x="2579"/>
        <item x="3029"/>
        <item x="4201"/>
        <item x="4461"/>
        <item x="2807"/>
        <item x="2047"/>
        <item x="1190"/>
        <item x="1136"/>
        <item x="2946"/>
        <item x="2274"/>
        <item x="2316"/>
        <item x="2244"/>
        <item x="3771"/>
        <item x="3819"/>
        <item x="1816"/>
        <item x="1594"/>
        <item x="1154"/>
        <item x="1723"/>
        <item x="1134"/>
        <item x="2280"/>
        <item x="4085"/>
        <item x="2514"/>
        <item x="2279"/>
        <item x="2134"/>
        <item x="1470"/>
        <item x="2420"/>
        <item x="600"/>
        <item x="1292"/>
        <item x="2173"/>
        <item x="1696"/>
        <item x="2101"/>
        <item x="872"/>
        <item x="259"/>
        <item x="612"/>
        <item x="450"/>
        <item x="1664"/>
        <item x="540"/>
        <item x="4416"/>
        <item x="1864"/>
        <item x="3239"/>
        <item x="1034"/>
        <item x="2281"/>
        <item x="2017"/>
        <item x="110"/>
        <item x="4297"/>
        <item x="1149"/>
        <item x="1512"/>
        <item x="2174"/>
        <item x="4265"/>
        <item x="1823"/>
        <item x="3246"/>
        <item x="2125"/>
        <item x="3316"/>
        <item x="2327"/>
        <item x="3910"/>
        <item x="2849"/>
        <item x="3762"/>
        <item x="749"/>
        <item x="2071"/>
        <item x="4175"/>
        <item x="32"/>
        <item x="2769"/>
        <item x="2154"/>
        <item x="829"/>
        <item x="2399"/>
        <item x="312"/>
        <item x="2437"/>
        <item x="2235"/>
        <item x="2631"/>
        <item x="789"/>
        <item x="2126"/>
        <item x="4087"/>
        <item x="1750"/>
        <item x="4335"/>
        <item x="360"/>
        <item x="2127"/>
        <item x="3747"/>
        <item x="3719"/>
        <item x="3878"/>
        <item x="2003"/>
        <item x="1718"/>
        <item x="3390"/>
        <item x="2087"/>
        <item x="1712"/>
        <item x="1029"/>
        <item x="1567"/>
        <item x="4415"/>
        <item x="777"/>
        <item x="361"/>
        <item x="86"/>
        <item x="3527"/>
        <item x="3911"/>
        <item x="4498"/>
        <item x="4189"/>
        <item x="2949"/>
        <item x="2860"/>
        <item x="29"/>
        <item x="464"/>
        <item x="788"/>
        <item x="3772"/>
        <item x="2113"/>
        <item x="427"/>
        <item x="3331"/>
        <item x="1761"/>
        <item x="2184"/>
        <item x="206"/>
        <item x="2307"/>
        <item x="923"/>
        <item x="40"/>
        <item x="2213"/>
        <item x="2733"/>
        <item x="3031"/>
        <item x="4207"/>
        <item x="3502"/>
        <item x="3085"/>
        <item x="4458"/>
        <item x="3392"/>
        <item x="1371"/>
        <item x="727"/>
        <item x="1967"/>
        <item x="3064"/>
        <item x="2755"/>
        <item x="1636"/>
        <item x="2640"/>
        <item x="675"/>
        <item x="549"/>
        <item x="593"/>
        <item x="2538"/>
        <item x="1951"/>
        <item x="2792"/>
        <item x="1273"/>
        <item x="3060"/>
        <item x="2790"/>
        <item x="1782"/>
        <item x="79"/>
        <item x="1205"/>
        <item x="2709"/>
        <item x="1722"/>
        <item x="572"/>
        <item x="2128"/>
        <item x="2767"/>
        <item x="1955"/>
        <item x="1144"/>
        <item x="267"/>
        <item x="1042"/>
        <item x="725"/>
        <item x="1563"/>
        <item x="545"/>
        <item x="253"/>
        <item x="765"/>
        <item x="4059"/>
        <item x="4227"/>
        <item x="2861"/>
        <item x="70"/>
        <item x="446"/>
        <item x="3574"/>
        <item x="4051"/>
        <item x="3831"/>
        <item x="3139"/>
        <item x="1885"/>
        <item x="559"/>
        <item x="1511"/>
        <item x="1456"/>
        <item x="3714"/>
        <item x="171"/>
        <item x="3900"/>
        <item x="3560"/>
        <item x="3155"/>
        <item x="3636"/>
        <item x="1016"/>
        <item x="1054"/>
        <item x="701"/>
        <item x="3189"/>
        <item x="1743"/>
        <item x="2865"/>
        <item x="1613"/>
        <item x="3613"/>
        <item x="479"/>
        <item x="2370"/>
        <item x="4212"/>
        <item x="3129"/>
        <item x="1671"/>
        <item x="3567"/>
        <item x="4136"/>
        <item x="1328"/>
        <item x="193"/>
        <item x="2361"/>
        <item x="1615"/>
        <item x="190"/>
        <item x="230"/>
        <item x="1842"/>
        <item x="3946"/>
        <item x="2918"/>
        <item x="4448"/>
        <item x="863"/>
        <item x="179"/>
        <item x="1539"/>
        <item x="941"/>
        <item x="846"/>
        <item x="2153"/>
        <item x="1483"/>
        <item x="2595"/>
        <item x="4064"/>
        <item x="4538"/>
        <item x="1880"/>
        <item x="873"/>
        <item x="98"/>
        <item x="2813"/>
        <item x="3041"/>
        <item x="1582"/>
        <item x="3711"/>
        <item x="1560"/>
        <item x="3386"/>
        <item x="3896"/>
        <item x="553"/>
        <item x="236"/>
        <item x="4249"/>
        <item x="1813"/>
        <item x="1339"/>
        <item x="254"/>
        <item x="472"/>
        <item x="3061"/>
        <item x="1513"/>
        <item x="451"/>
        <item x="4289"/>
        <item x="3532"/>
        <item x="529"/>
        <item x="1021"/>
        <item x="433"/>
        <item x="3898"/>
        <item x="4102"/>
        <item x="663"/>
        <item x="1973"/>
        <item x="1001"/>
        <item x="1187"/>
        <item x="574"/>
        <item x="838"/>
        <item x="3158"/>
        <item x="2866"/>
        <item x="2334"/>
        <item x="4470"/>
        <item x="541"/>
        <item x="1437"/>
        <item x="1325"/>
        <item x="782"/>
        <item x="2296"/>
        <item x="1224"/>
        <item x="3266"/>
        <item x="3647"/>
        <item x="4034"/>
        <item x="4203"/>
        <item x="1875"/>
        <item x="2562"/>
        <item x="1220"/>
        <item x="1160"/>
        <item x="3868"/>
        <item x="1767"/>
        <item x="1514"/>
        <item x="730"/>
        <item x="3267"/>
        <item x="1961"/>
        <item x="2275"/>
        <item x="3550"/>
        <item x="1568"/>
        <item x="2679"/>
        <item x="1059"/>
        <item x="4308"/>
        <item x="3046"/>
        <item x="1861"/>
        <item x="697"/>
        <item x="2072"/>
        <item x="3761"/>
        <item x="1419"/>
        <item x="1171"/>
        <item x="1684"/>
        <item x="1675"/>
        <item x="1917"/>
        <item x="3791"/>
        <item x="2243"/>
        <item x="2961"/>
        <item x="2950"/>
        <item x="2129"/>
        <item x="207"/>
        <item x="3653"/>
        <item x="4451"/>
        <item x="907"/>
        <item x="1992"/>
        <item x="1778"/>
        <item x="942"/>
        <item x="3635"/>
        <item x="3254"/>
        <item x="408"/>
        <item x="2589"/>
        <item x="3895"/>
        <item x="2673"/>
        <item x="2797"/>
        <item x="2939"/>
        <item x="1521"/>
        <item x="991"/>
        <item x="3643"/>
        <item x="2563"/>
        <item x="550"/>
        <item x="4144"/>
        <item x="664"/>
        <item x="1862"/>
        <item x="3474"/>
        <item x="2032"/>
        <item x="2618"/>
        <item x="1989"/>
        <item x="3151"/>
        <item x="4004"/>
        <item x="3826"/>
        <item x="949"/>
        <item x="2509"/>
        <item x="646"/>
        <item x="3449"/>
        <item x="1072"/>
        <item x="1590"/>
        <item x="2237"/>
        <item x="1070"/>
        <item x="47"/>
        <item x="2764"/>
        <item x="2770"/>
        <item x="2594"/>
        <item x="759"/>
        <item x="2389"/>
        <item x="2114"/>
        <item x="1320"/>
        <item x="3039"/>
        <item x="228"/>
        <item x="108"/>
        <item x="1632"/>
        <item x="1500"/>
        <item x="775"/>
        <item x="3546"/>
        <item x="2702"/>
        <item x="665"/>
        <item x="2150"/>
        <item x="2428"/>
        <item x="3834"/>
        <item x="1789"/>
        <item x="4493"/>
        <item x="48"/>
        <item x="1118"/>
        <item x="1865"/>
        <item x="897"/>
        <item x="3871"/>
        <item x="2038"/>
        <item x="1352"/>
        <item x="4138"/>
        <item x="878"/>
        <item x="3519"/>
        <item x="1321"/>
        <item x="1926"/>
        <item x="3441"/>
        <item x="3021"/>
        <item x="3391"/>
        <item x="4534"/>
        <item x="521"/>
        <item x="3202"/>
        <item x="3458"/>
        <item x="1060"/>
        <item x="2474"/>
        <item x="3841"/>
        <item x="142"/>
        <item x="1090"/>
        <item x="2683"/>
        <item x="1019"/>
        <item x="3356"/>
        <item x="3140"/>
        <item x="1426"/>
        <item x="2179"/>
        <item x="4209"/>
        <item x="3599"/>
        <item x="3174"/>
        <item x="1566"/>
        <item x="3040"/>
        <item x="4536"/>
        <item x="576"/>
        <item x="4513"/>
        <item x="947"/>
        <item x="2425"/>
        <item x="4054"/>
        <item x="38"/>
        <item x="188"/>
        <item x="3727"/>
        <item x="3813"/>
        <item x="3093"/>
        <item x="2882"/>
        <item x="3013"/>
        <item x="1930"/>
        <item x="2886"/>
        <item x="0"/>
        <item x="709"/>
        <item x="1856"/>
        <item x="2653"/>
        <item x="3319"/>
        <item x="2623"/>
        <item x="3463"/>
        <item x="2632"/>
        <item x="4307"/>
        <item x="622"/>
        <item x="4044"/>
        <item x="4001"/>
        <item x="1229"/>
        <item x="3068"/>
        <item x="4567"/>
        <item x="4103"/>
        <item x="1608"/>
        <item x="731"/>
        <item x="2106"/>
        <item x="619"/>
        <item x="4386"/>
        <item x="1052"/>
        <item x="1422"/>
        <item x="2775"/>
        <item x="1840"/>
        <item x="921"/>
        <item x="1784"/>
        <item x="3778"/>
        <item x="990"/>
        <item x="4005"/>
        <item x="1543"/>
        <item x="2924"/>
        <item x="2617"/>
        <item x="287"/>
        <item x="2292"/>
        <item x="1200"/>
        <item x="3865"/>
        <item x="869"/>
        <item x="3462"/>
        <item x="4372"/>
        <item x="4405"/>
        <item x="893"/>
        <item x="4180"/>
        <item x="4130"/>
        <item x="4367"/>
        <item x="174"/>
        <item x="2782"/>
        <item x="851"/>
        <item x="1597"/>
        <item x="3876"/>
        <item x="2202"/>
        <item x="1450"/>
        <item x="3257"/>
        <item x="3573"/>
        <item x="4155"/>
        <item x="2007"/>
        <item x="3311"/>
        <item x="2818"/>
        <item x="1397"/>
        <item x="669"/>
        <item x="4435"/>
        <item x="4261"/>
        <item x="3460"/>
        <item x="3179"/>
        <item x="1214"/>
        <item x="698"/>
        <item x="1009"/>
        <item x="2452"/>
        <item x="3720"/>
        <item x="2665"/>
        <item x="87"/>
        <item x="627"/>
        <item x="2853"/>
        <item x="1713"/>
        <item x="850"/>
        <item x="1124"/>
        <item x="2314"/>
        <item x="21"/>
        <item x="768"/>
        <item x="2707"/>
        <item x="2104"/>
        <item x="4445"/>
        <item x="692"/>
        <item x="4192"/>
        <item x="3651"/>
        <item x="771"/>
        <item x="2898"/>
        <item x="3867"/>
        <item x="524"/>
        <item x="49"/>
        <item x="3770"/>
        <item x="485"/>
        <item x="1162"/>
        <item x="337"/>
        <item x="560"/>
        <item x="959"/>
        <item x="3934"/>
        <item x="542"/>
        <item x="613"/>
        <item x="3984"/>
        <item x="3668"/>
        <item x="1785"/>
        <item x="2340"/>
        <item x="1515"/>
        <item x="2524"/>
        <item x="3272"/>
        <item x="3712"/>
        <item x="2694"/>
        <item x="1370"/>
        <item x="1960"/>
        <item x="3037"/>
        <item x="34"/>
        <item x="235"/>
        <item x="4250"/>
        <item x="3408"/>
        <item x="702"/>
        <item x="4255"/>
        <item x="1414"/>
        <item x="1417"/>
        <item x="404"/>
        <item x="2402"/>
        <item x="1201"/>
        <item x="2050"/>
        <item x="3188"/>
        <item x="2771"/>
        <item x="455"/>
        <item x="4086"/>
        <item x="1102"/>
        <item x="1663"/>
        <item x="1489"/>
        <item x="958"/>
        <item x="1455"/>
        <item x="3509"/>
        <item x="538"/>
        <item x="3443"/>
        <item x="3472"/>
        <item x="2290"/>
        <item x="1222"/>
        <item x="3204"/>
        <item x="1194"/>
        <item x="2998"/>
        <item x="2077"/>
        <item x="2518"/>
        <item x="3632"/>
        <item x="3752"/>
        <item x="4142"/>
        <item x="2022"/>
        <item x="2824"/>
        <item x="3261"/>
        <item x="1996"/>
        <item x="1833"/>
        <item x="3073"/>
        <item x="3879"/>
        <item x="3728"/>
        <item x="2181"/>
        <item x="3912"/>
        <item x="638"/>
        <item x="1645"/>
        <item x="3296"/>
        <item x="3070"/>
        <item x="4221"/>
        <item x="654"/>
        <item x="3983"/>
        <item x="853"/>
        <item x="3818"/>
        <item x="1974"/>
        <item x="3199"/>
        <item x="3537"/>
        <item x="4501"/>
        <item x="4009"/>
        <item x="493"/>
        <item x="3758"/>
        <item x="1097"/>
        <item x="3551"/>
        <item x="1081"/>
        <item x="238"/>
        <item x="3821"/>
        <item x="4111"/>
        <item x="2205"/>
        <item x="2938"/>
        <item x="1942"/>
        <item x="2345"/>
        <item x="3346"/>
        <item x="1457"/>
        <item x="1148"/>
        <item x="4438"/>
        <item x="4360"/>
        <item x="1965"/>
        <item x="2135"/>
        <item x="4101"/>
        <item x="1621"/>
        <item x="854"/>
        <item x="995"/>
        <item x="260"/>
        <item x="3995"/>
        <item x="3278"/>
        <item x="1510"/>
        <item x="3832"/>
        <item x="4154"/>
        <item x="2675"/>
        <item x="1633"/>
        <item x="4264"/>
        <item x="614"/>
        <item x="336"/>
        <item x="1055"/>
        <item x="2831"/>
        <item x="515"/>
        <item x="4119"/>
        <item x="615"/>
        <item x="3324"/>
        <item x="3673"/>
        <item x="2180"/>
        <item x="3557"/>
        <item x="2368"/>
        <item x="3724"/>
        <item x="4395"/>
        <item x="3255"/>
        <item x="3839"/>
        <item x="1203"/>
        <item x="155"/>
        <item x="2262"/>
        <item x="3847"/>
        <item x="1123"/>
        <item x="578"/>
        <item x="2566"/>
        <item x="3142"/>
        <item x="4525"/>
        <item x="1550"/>
        <item x="3513"/>
        <item x="1611"/>
        <item x="1177"/>
        <item x="1572"/>
        <item x="3717"/>
        <item x="2645"/>
        <item x="2148"/>
        <item x="4533"/>
        <item x="3866"/>
        <item x="2890"/>
        <item x="2621"/>
        <item x="3416"/>
        <item x="341"/>
        <item x="3571"/>
        <item x="1906"/>
        <item x="4067"/>
        <item x="3688"/>
        <item x="3562"/>
        <item x="4065"/>
        <item x="587"/>
        <item x="3282"/>
        <item x="4096"/>
        <item x="1936"/>
        <item x="1310"/>
        <item x="112"/>
        <item x="970"/>
        <item x="927"/>
        <item x="511"/>
        <item x="3973"/>
        <item x="3028"/>
        <item x="3671"/>
        <item x="3644"/>
        <item x="1523"/>
        <item x="2075"/>
        <item x="2373"/>
        <item x="676"/>
        <item x="3180"/>
        <item x="1284"/>
        <item x="2170"/>
        <item x="3218"/>
        <item x="1863"/>
        <item x="3244"/>
        <item x="1427"/>
        <item x="1183"/>
        <item x="2341"/>
        <item x="1950"/>
        <item x="4095"/>
        <item x="1050"/>
        <item x="856"/>
        <item x="4137"/>
        <item x="477"/>
        <item x="4094"/>
        <item x="3445"/>
        <item x="1959"/>
        <item x="2657"/>
        <item x="1014"/>
        <item x="3776"/>
        <item x="2568"/>
        <item x="1424"/>
        <item x="1580"/>
        <item x="4334"/>
        <item x="395"/>
        <item x="2453"/>
        <item x="4123"/>
        <item x="1418"/>
        <item x="4048"/>
        <item x="1686"/>
        <item x="2872"/>
        <item x="998"/>
        <item x="1935"/>
        <item x="3981"/>
        <item x="2257"/>
        <item x="4254"/>
        <item x="1204"/>
        <item x="2943"/>
        <item x="3483"/>
        <item x="986"/>
        <item x="2723"/>
        <item x="2111"/>
        <item x="915"/>
        <item x="4315"/>
        <item x="4311"/>
        <item x="141"/>
        <item x="3577"/>
        <item x="1441"/>
        <item x="2670"/>
        <item x="666"/>
        <item x="516"/>
        <item x="3589"/>
        <item x="3335"/>
        <item x="1113"/>
        <item x="3471"/>
        <item x="936"/>
        <item x="1343"/>
        <item x="1562"/>
        <item x="3489"/>
        <item x="3903"/>
        <item x="728"/>
        <item x="1707"/>
        <item x="442"/>
        <item x="1554"/>
        <item x="1886"/>
        <item x="403"/>
        <item x="2751"/>
        <item x="1620"/>
        <item x="4382"/>
        <item x="1399"/>
        <item x="338"/>
        <item x="1552"/>
        <item x="2328"/>
        <item x="2935"/>
        <item x="1772"/>
        <item x="4402"/>
        <item x="1656"/>
        <item x="447"/>
        <item x="1605"/>
        <item x="2192"/>
        <item x="3342"/>
        <item x="1299"/>
        <item x="2745"/>
        <item x="4252"/>
        <item x="3816"/>
        <item x="1851"/>
        <item x="22"/>
        <item x="2450"/>
        <item x="2659"/>
        <item x="4392"/>
        <item x="1387"/>
        <item x="3536"/>
        <item x="1143"/>
        <item x="372"/>
        <item x="3280"/>
        <item x="3262"/>
        <item x="3023"/>
        <item x="4158"/>
        <item x="1790"/>
        <item x="452"/>
        <item x="4437"/>
        <item x="4226"/>
        <item x="2852"/>
        <item x="1505"/>
        <item x="1536"/>
        <item x="2097"/>
        <item x="1047"/>
        <item x="3187"/>
        <item x="2102"/>
        <item x="1887"/>
        <item x="1642"/>
        <item x="3106"/>
        <item x="290"/>
        <item x="1448"/>
        <item x="3089"/>
        <item x="4224"/>
        <item x="2556"/>
        <item x="628"/>
        <item x="2109"/>
        <item x="1954"/>
        <item x="1264"/>
        <item x="2742"/>
        <item x="1687"/>
        <item x="957"/>
        <item x="3783"/>
        <item x="1601"/>
        <item x="2210"/>
        <item x="3421"/>
        <item x="4579"/>
        <item x="3228"/>
        <item x="4406"/>
        <item x="1131"/>
        <item x="4135"/>
        <item x="660"/>
        <item x="3570"/>
        <item x="3173"/>
        <item x="4147"/>
        <item x="2753"/>
        <item x="1122"/>
        <item x="3337"/>
        <item x="2927"/>
        <item x="4298"/>
        <item x="351"/>
        <item x="1759"/>
        <item x="1279"/>
        <item x="2266"/>
        <item x="2231"/>
        <item x="3161"/>
        <item x="3927"/>
        <item x="2321"/>
        <item x="1830"/>
        <item x="486"/>
        <item x="4509"/>
        <item x="703"/>
        <item x="2252"/>
        <item x="115"/>
        <item x="760"/>
        <item x="1369"/>
        <item x="946"/>
        <item x="3874"/>
        <item x="695"/>
        <item x="3209"/>
        <item x="1402"/>
        <item x="2130"/>
        <item x="2616"/>
        <item x="718"/>
        <item x="1239"/>
        <item x="3233"/>
        <item x="3828"/>
        <item x="3111"/>
        <item x="649"/>
        <item x="2880"/>
        <item x="2920"/>
        <item x="202"/>
        <item x="937"/>
        <item x="3605"/>
        <item x="3789"/>
        <item x="2398"/>
        <item x="2848"/>
        <item x="2671"/>
        <item x="342"/>
        <item x="3808"/>
        <item x="3235"/>
        <item x="1088"/>
        <item x="2110"/>
        <item x="4374"/>
        <item x="3812"/>
        <item x="4193"/>
        <item x="2016"/>
        <item x="3396"/>
        <item x="3302"/>
        <item x="3965"/>
        <item x="4439"/>
        <item x="2412"/>
        <item x="30"/>
        <item x="4037"/>
        <item x="54"/>
        <item x="3587"/>
        <item x="2434"/>
        <item x="3996"/>
        <item x="1495"/>
        <item x="2839"/>
        <item x="3450"/>
        <item x="1344"/>
        <item x="2814"/>
        <item x="1111"/>
        <item x="2625"/>
        <item x="981"/>
        <item x="116"/>
        <item x="1099"/>
        <item x="644"/>
        <item x="4351"/>
        <item x="1706"/>
        <item x="2117"/>
        <item x="4068"/>
        <item x="517"/>
        <item x="3012"/>
        <item x="3530"/>
        <item x="1777"/>
        <item x="1846"/>
        <item x="3994"/>
        <item x="1933"/>
        <item x="2519"/>
        <item x="597"/>
        <item x="2502"/>
        <item x="4110"/>
        <item x="1010"/>
        <item x="2297"/>
        <item x="2692"/>
        <item x="803"/>
        <item x="3725"/>
        <item x="4049"/>
        <item x="3168"/>
        <item x="3739"/>
        <item x="1178"/>
        <item x="416"/>
        <item x="448"/>
        <item x="4038"/>
        <item x="2354"/>
        <item x="2833"/>
        <item x="966"/>
        <item x="23"/>
        <item x="1502"/>
        <item x="3017"/>
        <item x="3050"/>
        <item x="107"/>
        <item x="1905"/>
        <item x="3185"/>
        <item x="3349"/>
        <item x="3630"/>
        <item x="1218"/>
        <item x="3178"/>
        <item x="2773"/>
        <item x="4043"/>
        <item x="3769"/>
        <item x="1263"/>
        <item x="3414"/>
        <item x="3405"/>
        <item x="152"/>
        <item x="1360"/>
        <item x="2107"/>
        <item x="131"/>
        <item x="3733"/>
        <item x="1598"/>
        <item x="2652"/>
        <item x="3721"/>
        <item x="3558"/>
        <item x="2080"/>
        <item x="790"/>
        <item x="3481"/>
        <item x="2056"/>
        <item x="335"/>
        <item x="4233"/>
        <item x="2239"/>
        <item x="294"/>
        <item x="2469"/>
        <item x="1101"/>
        <item x="1980"/>
        <item x="3014"/>
        <item x="99"/>
        <item x="2488"/>
        <item x="3053"/>
        <item x="1338"/>
        <item x="385"/>
        <item x="3195"/>
        <item x="3492"/>
        <item x="3623"/>
        <item x="522"/>
        <item x="2819"/>
        <item x="1091"/>
        <item x="2253"/>
        <item x="3729"/>
        <item x="2599"/>
        <item x="2989"/>
        <item x="1395"/>
        <item x="3400"/>
        <item x="1046"/>
        <item x="417"/>
        <item x="2477"/>
        <item x="12"/>
        <item x="371"/>
        <item x="3561"/>
        <item x="1775"/>
        <item x="1923"/>
        <item x="920"/>
        <item x="459"/>
        <item x="362"/>
        <item x="1451"/>
        <item x="980"/>
        <item x="1925"/>
        <item x="325"/>
        <item x="1697"/>
        <item x="852"/>
        <item x="4120"/>
        <item x="3611"/>
        <item x="1689"/>
        <item x="3631"/>
        <item x="1365"/>
        <item x="50"/>
        <item x="817"/>
        <item x="3918"/>
        <item x="2774"/>
        <item x="297"/>
        <item x="799"/>
        <item x="153"/>
        <item x="350"/>
        <item x="4286"/>
        <item x="1668"/>
        <item x="3032"/>
        <item x="156"/>
        <item x="1000"/>
        <item x="720"/>
        <item x="2138"/>
        <item x="307"/>
        <item x="3236"/>
        <item x="3962"/>
        <item x="2634"/>
        <item x="3147"/>
        <item x="220"/>
        <item x="305"/>
        <item x="3072"/>
        <item x="976"/>
        <item x="620"/>
        <item x="2331"/>
        <item x="4194"/>
        <item x="3315"/>
        <item x="3160"/>
        <item x="1762"/>
        <item x="1295"/>
        <item x="2695"/>
        <item x="696"/>
        <item x="3062"/>
        <item x="1691"/>
        <item x="1699"/>
        <item x="2558"/>
        <item x="2242"/>
        <item x="1121"/>
        <item x="3090"/>
        <item x="453"/>
        <item x="571"/>
        <item x="3154"/>
        <item x="3554"/>
        <item x="1244"/>
        <item x="3473"/>
        <item x="3935"/>
        <item x="3210"/>
        <item x="310"/>
        <item x="724"/>
        <item x="1133"/>
        <item x="3211"/>
        <item x="314"/>
        <item x="4163"/>
        <item x="401"/>
        <item x="1259"/>
        <item x="2387"/>
        <item x="3297"/>
        <item x="4041"/>
        <item x="4025"/>
        <item x="1792"/>
        <item x="1180"/>
        <item x="741"/>
        <item x="2456"/>
        <item x="2503"/>
        <item x="2564"/>
        <item x="4124"/>
        <item x="1532"/>
        <item x="3989"/>
        <item x="1894"/>
        <item x="1033"/>
        <item x="1683"/>
        <item x="2382"/>
        <item x="996"/>
        <item x="1358"/>
        <item x="2529"/>
        <item x="2604"/>
        <item x="2489"/>
        <item x="480"/>
        <item x="66"/>
        <item x="1035"/>
        <item x="1307"/>
        <item x="3993"/>
        <item x="3206"/>
        <item x="3667"/>
        <item x="1442"/>
        <item x="1435"/>
        <item x="4156"/>
        <item x="526"/>
        <item x="4396"/>
        <item x="738"/>
        <item x="2039"/>
        <item x="1857"/>
        <item x="292"/>
        <item x="1763"/>
        <item x="3207"/>
        <item x="1032"/>
        <item x="217"/>
        <item x="1732"/>
        <item x="4050"/>
        <item x="3822"/>
        <item x="3902"/>
        <item x="4529"/>
        <item x="2577"/>
        <item x="939"/>
        <item x="3486"/>
        <item x="1674"/>
        <item x="2190"/>
        <item x="3457"/>
        <item x="2177"/>
        <item x="2586"/>
        <item x="2576"/>
        <item x="3071"/>
        <item x="4309"/>
        <item x="2567"/>
        <item x="149"/>
        <item x="2302"/>
        <item x="899"/>
        <item x="2194"/>
        <item x="1270"/>
        <item x="2415"/>
        <item x="3467"/>
        <item x="2559"/>
        <item x="732"/>
        <item x="812"/>
        <item x="41"/>
        <item x="1119"/>
        <item x="2376"/>
        <item x="1364"/>
        <item x="157"/>
        <item x="4057"/>
        <item x="2258"/>
        <item x="3736"/>
        <item x="3960"/>
        <item x="588"/>
        <item x="2298"/>
        <item x="2136"/>
        <item x="2838"/>
        <item x="2765"/>
        <item x="1551"/>
        <item x="1406"/>
        <item x="1458"/>
        <item x="1089"/>
        <item x="172"/>
        <item x="2749"/>
        <item x="3942"/>
        <item x="2743"/>
        <item x="3529"/>
        <item x="1583"/>
        <item x="3904"/>
        <item x="3985"/>
        <item x="1714"/>
        <item x="2186"/>
        <item x="3884"/>
        <item x="716"/>
        <item x="1603"/>
        <item x="3287"/>
        <item x="1817"/>
        <item x="2216"/>
        <item x="3294"/>
        <item x="2550"/>
        <item x="1588"/>
        <item x="367"/>
        <item x="396"/>
        <item x="3366"/>
        <item x="234"/>
        <item x="1768"/>
        <item x="4550"/>
        <item x="1596"/>
        <item x="983"/>
        <item x="905"/>
        <item x="797"/>
        <item x="1164"/>
        <item x="1003"/>
        <item x="4032"/>
        <item x="491"/>
        <item x="1915"/>
        <item x="1971"/>
        <item x="3814"/>
        <item x="1354"/>
        <item x="3338"/>
        <item x="1057"/>
        <item x="2069"/>
        <item x="113"/>
        <item x="4053"/>
        <item x="1858"/>
        <item x="3153"/>
        <item x="1810"/>
        <item x="1746"/>
        <item x="4468"/>
        <item x="1107"/>
        <item x="4523"/>
        <item x="2530"/>
        <item x="3263"/>
        <item x="3389"/>
        <item x="3641"/>
        <item x="3825"/>
        <item x="3936"/>
        <item x="1592"/>
        <item x="2793"/>
        <item x="3249"/>
        <item x="4258"/>
        <item x="1340"/>
        <item x="972"/>
        <item x="719"/>
        <item x="3722"/>
        <item x="4116"/>
        <item x="1883"/>
        <item x="20"/>
        <item x="1924"/>
        <item x="2506"/>
        <item x="2545"/>
        <item x="1159"/>
        <item x="3817"/>
        <item x="1946"/>
        <item x="3855"/>
        <item x="747"/>
        <item x="3734"/>
        <item x="4093"/>
        <item x="3775"/>
        <item x="3403"/>
        <item x="73"/>
        <item x="494"/>
        <item x="3418"/>
        <item x="742"/>
        <item x="4178"/>
        <item x="1783"/>
        <item x="4417"/>
        <item x="1953"/>
        <item x="1142"/>
        <item x="1728"/>
        <item x="1892"/>
        <item x="4244"/>
        <item x="4378"/>
        <item x="2092"/>
        <item x="1748"/>
        <item x="3248"/>
        <item x="2048"/>
        <item x="3919"/>
        <item x="373"/>
        <item x="1695"/>
        <item x="1353"/>
        <item x="1394"/>
        <item x="4333"/>
        <item x="3595"/>
        <item x="2729"/>
        <item x="3490"/>
        <item x="3347"/>
        <item x="2676"/>
        <item x="641"/>
        <item x="1809"/>
        <item x="667"/>
        <item x="402"/>
        <item x="2467"/>
        <item x="2464"/>
        <item x="1843"/>
        <item x="4549"/>
        <item x="2776"/>
        <item x="242"/>
        <item x="2662"/>
        <item x="1221"/>
        <item x="4422"/>
        <item x="685"/>
        <item x="4216"/>
        <item x="2921"/>
        <item x="4361"/>
        <item x="507"/>
        <item x="546"/>
        <item x="1570"/>
        <item x="713"/>
        <item x="2155"/>
        <item x="1302"/>
        <item x="2211"/>
        <item x="4512"/>
        <item x="4220"/>
        <item x="4390"/>
        <item x="3214"/>
        <item x="1241"/>
        <item x="3906"/>
        <item x="1548"/>
        <item x="733"/>
        <item x="1530"/>
        <item x="543"/>
        <item x="734"/>
        <item x="3661"/>
        <item x="3872"/>
        <item x="3907"/>
        <item x="1538"/>
        <item x="3479"/>
        <item x="2741"/>
        <item x="2736"/>
        <item x="4324"/>
        <item x="1188"/>
        <item x="163"/>
        <item x="4052"/>
        <item x="2408"/>
        <item x="158"/>
        <item x="2209"/>
        <item x="3511"/>
        <item x="3992"/>
        <item x="1731"/>
        <item x="4305"/>
        <item x="2492"/>
        <item x="1654"/>
        <item x="3691"/>
        <item x="979"/>
        <item x="984"/>
        <item x="2953"/>
        <item x="2011"/>
        <item x="3380"/>
        <item x="1479"/>
        <item x="1569"/>
        <item x="4479"/>
        <item x="1443"/>
        <item x="3321"/>
        <item x="478"/>
        <item x="2042"/>
        <item x="4014"/>
        <item x="2959"/>
        <item x="2220"/>
        <item x="1109"/>
        <item x="4376"/>
        <item x="503"/>
        <item x="2785"/>
        <item x="2766"/>
        <item x="3664"/>
        <item x="2858"/>
        <item x="3665"/>
        <item x="3434"/>
        <item x="3042"/>
        <item x="1039"/>
        <item x="933"/>
        <item x="4219"/>
        <item x="2587"/>
        <item x="2583"/>
        <item x="2796"/>
        <item x="3318"/>
        <item x="2592"/>
        <item x="2300"/>
        <item x="3043"/>
        <item x="1820"/>
        <item x="1644"/>
        <item x="4316"/>
        <item x="609"/>
        <item x="1025"/>
        <item x="735"/>
        <item x="1260"/>
        <item x="2245"/>
        <item x="3523"/>
        <item x="3146"/>
        <item x="1847"/>
        <item x="1911"/>
        <item x="2217"/>
        <item x="2256"/>
        <item x="1234"/>
        <item x="1492"/>
        <item x="3369"/>
        <item x="3787"/>
        <item x="3352"/>
        <item x="3493"/>
        <item x="3754"/>
        <item x="773"/>
        <item x="678"/>
        <item x="3956"/>
        <item x="3377"/>
        <item x="2542"/>
        <item x="2161"/>
        <item x="965"/>
        <item x="945"/>
        <item x="1093"/>
        <item x="661"/>
        <item x="3080"/>
        <item x="359"/>
        <item x="3744"/>
        <item x="2000"/>
        <item x="1845"/>
        <item x="3880"/>
        <item x="656"/>
        <item x="4429"/>
        <item x="4430"/>
        <item x="3998"/>
        <item x="2582"/>
        <item x="2198"/>
        <item x="3591"/>
        <item x="4423"/>
        <item x="2864"/>
        <item x="3718"/>
        <item x="2817"/>
        <item x="2627"/>
        <item x="4080"/>
        <item x="1607"/>
        <item x="369"/>
        <item x="2919"/>
        <item x="2347"/>
        <item x="3870"/>
        <item x="886"/>
        <item x="4377"/>
        <item x="1278"/>
        <item x="1593"/>
        <item x="4021"/>
        <item x="4206"/>
        <item x="4457"/>
        <item x="4182"/>
        <item x="4033"/>
        <item x="3695"/>
        <item x="2620"/>
        <item x="159"/>
        <item x="4388"/>
        <item x="438"/>
        <item x="4570"/>
        <item x="4583"/>
        <item x="2073"/>
        <item x="3835"/>
        <item x="4217"/>
        <item x="3044"/>
        <item x="3810"/>
        <item x="2254"/>
        <item x="3454"/>
        <item x="1368"/>
        <item x="4467"/>
        <item x="2157"/>
        <item x="1291"/>
        <item x="3054"/>
        <item x="4566"/>
        <item x="4243"/>
        <item x="2693"/>
        <item x="2484"/>
        <item x="1531"/>
        <item x="755"/>
        <item x="4575"/>
        <item x="1882"/>
        <item x="284"/>
        <item x="3544"/>
        <item x="1477"/>
        <item x="1275"/>
        <item x="987"/>
        <item x="2115"/>
        <item x="700"/>
        <item x="1336"/>
        <item x="3170"/>
        <item x="1006"/>
        <item x="3098"/>
        <item x="4078"/>
        <item x="2091"/>
        <item x="460"/>
        <item x="1893"/>
        <item x="825"/>
        <item x="1158"/>
        <item x="3376"/>
        <item x="2712"/>
        <item x="3084"/>
        <item x="4165"/>
        <item x="1866"/>
        <item x="3288"/>
        <item x="1384"/>
        <item x="833"/>
        <item x="2689"/>
        <item x="579"/>
        <item x="1803"/>
        <item x="2337"/>
        <item x="1104"/>
        <item x="2465"/>
        <item x="1135"/>
        <item x="4375"/>
        <item x="885"/>
        <item x="3116"/>
        <item x="3858"/>
        <item x="2674"/>
        <item x="3006"/>
        <item x="1585"/>
        <item x="3937"/>
        <item x="568"/>
        <item x="458"/>
        <item x="2247"/>
        <item x="807"/>
        <item x="4275"/>
        <item x="2313"/>
        <item x="3689"/>
        <item x="4537"/>
        <item x="2669"/>
        <item x="3743"/>
        <item x="2005"/>
        <item x="4061"/>
        <item x="3117"/>
        <item x="693"/>
        <item x="625"/>
        <item x="3548"/>
        <item x="4285"/>
        <item x="1786"/>
        <item x="610"/>
        <item x="2551"/>
        <item x="2738"/>
        <item x="753"/>
        <item x="1063"/>
        <item x="1165"/>
        <item x="296"/>
        <item x="3621"/>
        <item x="2772"/>
        <item x="1223"/>
        <item x="975"/>
        <item x="4022"/>
        <item x="3883"/>
        <item x="4562"/>
        <item x="2960"/>
        <item x="3087"/>
        <item x="2739"/>
        <item x="3617"/>
        <item x="3373"/>
        <item x="1564"/>
        <item x="1577"/>
        <item x="353"/>
        <item x="3055"/>
        <item x="2084"/>
        <item x="1962"/>
        <item x="4132"/>
        <item x="1995"/>
        <item x="180"/>
        <item x="2499"/>
        <item x="626"/>
        <item x="3555"/>
        <item x="3926"/>
        <item x="672"/>
        <item x="282"/>
        <item x="3427"/>
        <item x="119"/>
        <item x="4486"/>
        <item x="2238"/>
        <item x="1386"/>
        <item x="191"/>
        <item x="4543"/>
        <item x="3917"/>
        <item x="3786"/>
        <item x="940"/>
        <item x="291"/>
        <item x="2119"/>
        <item x="4185"/>
        <item x="1948"/>
        <item x="1595"/>
        <item x="4401"/>
        <item x="358"/>
        <item x="3330"/>
        <item x="4489"/>
        <item x="1660"/>
        <item x="1303"/>
        <item x="581"/>
        <item x="3222"/>
        <item x="774"/>
        <item x="309"/>
        <item x="4532"/>
        <item x="3141"/>
        <item x="3381"/>
        <item x="3798"/>
        <item x="2076"/>
        <item x="3201"/>
        <item x="1766"/>
        <item x="4170"/>
        <item x="3232"/>
        <item x="3027"/>
        <item x="4329"/>
        <item x="909"/>
        <item x="1349"/>
        <item x="2082"/>
        <item x="657"/>
        <item x="3494"/>
        <item x="1095"/>
        <item x="2914"/>
        <item x="406"/>
        <item x="3979"/>
        <item x="4108"/>
        <item x="2688"/>
        <item x="2730"/>
        <item x="4268"/>
        <item x="276"/>
        <item x="3487"/>
        <item x="24"/>
        <item x="3795"/>
        <item x="1195"/>
        <item x="4231"/>
        <item x="985"/>
        <item x="1215"/>
        <item x="840"/>
        <item x="1852"/>
        <item x="1629"/>
        <item x="1765"/>
        <item x="4127"/>
        <item x="211"/>
        <item x="2841"/>
        <item x="3784"/>
        <item x="4026"/>
        <item x="1141"/>
        <item x="355"/>
        <item x="4586"/>
        <item x="1730"/>
        <item x="2957"/>
        <item x="332"/>
        <item x="4473"/>
        <item x="1015"/>
        <item x="366"/>
        <item x="4134"/>
        <item x="2309"/>
        <item x="528"/>
        <item x="1146"/>
        <item x="3837"/>
        <item x="834"/>
        <item x="3150"/>
        <item x="1383"/>
        <item x="2828"/>
        <item x="181"/>
        <item x="3710"/>
        <item x="3844"/>
        <item x="785"/>
        <item x="1709"/>
        <item x="509"/>
        <item x="4326"/>
        <item x="3447"/>
        <item x="1147"/>
        <item x="1850"/>
        <item x="2523"/>
        <item x="603"/>
        <item x="4475"/>
        <item x="793"/>
        <item x="523"/>
        <item x="3322"/>
        <item x="4442"/>
        <item x="4420"/>
        <item x="2867"/>
        <item x="3130"/>
        <item x="1467"/>
        <item x="1024"/>
        <item x="1367"/>
        <item x="4531"/>
        <item x="4384"/>
        <item x="2098"/>
        <item x="4040"/>
        <item x="3193"/>
        <item x="3687"/>
        <item x="2891"/>
        <item x="1848"/>
        <item x="1509"/>
        <item x="4409"/>
        <item x="4447"/>
        <item x="2940"/>
        <item x="1247"/>
        <item x="63"/>
        <item x="3525"/>
        <item x="3892"/>
        <item x="2937"/>
        <item x="4414"/>
        <item x="134"/>
        <item x="2727"/>
        <item x="4205"/>
        <item x="2441"/>
        <item x="798"/>
        <item x="3440"/>
        <item x="4418"/>
        <item x="1300"/>
        <item x="3137"/>
        <item x="3619"/>
        <item x="2505"/>
        <item x="2855"/>
        <item x="1210"/>
        <item x="3079"/>
        <item x="621"/>
        <item x="3940"/>
        <item x="1152"/>
        <item x="1895"/>
        <item x="1819"/>
        <item x="830"/>
        <item x="1787"/>
        <item x="645"/>
        <item x="4187"/>
        <item x="690"/>
        <item x="2672"/>
        <item x="4434"/>
        <item x="2036"/>
        <item x="3873"/>
        <item x="3538"/>
        <item x="3615"/>
        <item x="42"/>
        <item x="2962"/>
        <item x="1529"/>
        <item x="1026"/>
        <item x="445"/>
        <item x="4497"/>
        <item x="2904"/>
        <item x="3182"/>
        <item x="3212"/>
        <item x="2478"/>
        <item x="3924"/>
        <item x="2338"/>
        <item x="3127"/>
        <item x="3442"/>
        <item x="4487"/>
        <item x="2501"/>
        <item x="687"/>
        <item x="2515"/>
        <item x="3131"/>
        <item x="805"/>
        <item x="769"/>
        <item x="2232"/>
        <item x="844"/>
        <item x="261"/>
        <item x="3415"/>
        <item x="3444"/>
        <item x="632"/>
        <item x="2311"/>
        <item x="1126"/>
        <item x="1294"/>
        <item x="1065"/>
        <item x="822"/>
        <item x="3679"/>
        <item x="3620"/>
        <item x="1175"/>
        <item x="1940"/>
        <item x="821"/>
        <item x="189"/>
        <item x="2892"/>
        <item x="3317"/>
        <item x="1392"/>
        <item x="164"/>
        <item x="2160"/>
        <item x="3504"/>
        <item x="1939"/>
        <item x="3763"/>
        <item x="1617"/>
        <item x="3809"/>
        <item x="3774"/>
        <item x="650"/>
        <item x="1553"/>
        <item x="1898"/>
        <item x="3568"/>
        <item x="3915"/>
        <item x="3124"/>
        <item x="2555"/>
        <item x="80"/>
        <item x="4036"/>
        <item x="2391"/>
        <item x="2225"/>
        <item x="1871"/>
        <item x="4577"/>
        <item x="3426"/>
        <item x="3101"/>
        <item x="2888"/>
        <item x="2140"/>
        <item x="754"/>
        <item x="3125"/>
        <item x="4164"/>
        <item x="3923"/>
        <item x="3220"/>
        <item x="492"/>
        <item x="3757"/>
        <item x="392"/>
        <item x="4184"/>
        <item x="1516"/>
        <item x="721"/>
        <item x="2887"/>
        <item x="832"/>
        <item x="706"/>
        <item x="4199"/>
        <item x="324"/>
        <item x="1140"/>
        <item x="562"/>
        <item x="3583"/>
        <item x="2317"/>
        <item x="1079"/>
        <item x="2510"/>
        <item x="752"/>
        <item x="2956"/>
        <item x="3215"/>
        <item x="4076"/>
        <item x="616"/>
        <item x="3164"/>
        <item x="2622"/>
        <item x="3820"/>
        <item x="146"/>
        <item x="2303"/>
        <item x="2912"/>
        <item x="3944"/>
        <item x="2975"/>
        <item x="1172"/>
        <item x="304"/>
        <item x="831"/>
        <item x="3099"/>
        <item x="2603"/>
        <item x="2954"/>
        <item x="4030"/>
        <item x="3387"/>
        <item x="3171"/>
        <item x="2116"/>
        <item x="383"/>
        <item x="2267"/>
        <item x="1688"/>
        <item x="2724"/>
        <item x="1075"/>
        <item x="405"/>
        <item x="3383"/>
        <item x="2034"/>
        <item x="1902"/>
        <item x="1198"/>
        <item x="864"/>
        <item x="2735"/>
        <item x="1257"/>
        <item x="4062"/>
        <item x="823"/>
        <item x="2929"/>
        <item x="4488"/>
        <item x="813"/>
        <item x="3432"/>
        <item x="2952"/>
        <item x="1436"/>
        <item x="1794"/>
        <item x="51"/>
        <item x="461"/>
        <item x="3618"/>
        <item x="4352"/>
        <item x="375"/>
        <item x="4222"/>
        <item x="3990"/>
        <item x="1429"/>
        <item x="2704"/>
        <item x="3658"/>
        <item x="4091"/>
        <item x="2229"/>
        <item x="861"/>
        <item x="2233"/>
        <item x="2332"/>
        <item x="2397"/>
        <item x="4279"/>
        <item x="2945"/>
        <item x="796"/>
        <item x="3008"/>
        <item x="4370"/>
        <item x="4290"/>
        <item x="4399"/>
        <item x="271"/>
        <item x="2199"/>
        <item x="3510"/>
        <item x="2221"/>
        <item x="389"/>
        <item x="2273"/>
        <item x="3219"/>
        <item x="2574"/>
        <item x="407"/>
        <item x="951"/>
        <item x="1415"/>
        <item x="3606"/>
        <item x="3388"/>
        <item x="2066"/>
        <item x="1301"/>
        <item x="651"/>
        <item x="1480"/>
        <item x="1061"/>
        <item x="1665"/>
        <item x="1903"/>
        <item x="673"/>
        <item x="280"/>
        <item x="1202"/>
        <item x="629"/>
        <item x="3533"/>
        <item x="1446"/>
        <item x="1614"/>
        <item x="530"/>
        <item x="1261"/>
        <item x="2288"/>
        <item x="1557"/>
        <item x="3371"/>
        <item x="3520"/>
        <item x="4277"/>
        <item x="1944"/>
        <item x="2063"/>
        <item x="3138"/>
        <item x="2460"/>
        <item x="815"/>
        <item x="2972"/>
        <item x="1798"/>
        <item x="2287"/>
        <item x="1937"/>
        <item x="4162"/>
        <item x="2070"/>
        <item x="606"/>
        <item x="3291"/>
        <item x="1305"/>
        <item x="1558"/>
        <item x="3767"/>
        <item x="1005"/>
        <item x="4200"/>
        <item x="1818"/>
        <item x="1969"/>
        <item x="278"/>
        <item x="2472"/>
        <item x="1604"/>
        <item x="4257"/>
        <item x="2029"/>
        <item x="4341"/>
        <item x="2873"/>
        <item x="4394"/>
        <item x="4327"/>
        <item x="3382"/>
        <item x="677"/>
        <item x="1678"/>
        <item x="874"/>
        <item x="1522"/>
        <item x="2571"/>
        <item x="531"/>
        <item x="3882"/>
        <item x="3057"/>
        <item x="3751"/>
        <item x="1374"/>
        <item x="3480"/>
        <item x="3730"/>
        <item x="1800"/>
        <item x="1043"/>
        <item x="563"/>
        <item x="647"/>
        <item x="4179"/>
        <item x="564"/>
        <item x="2909"/>
        <item x="2696"/>
        <item x="59"/>
        <item x="2099"/>
        <item x="4232"/>
        <item x="4000"/>
        <item x="1166"/>
        <item x="3702"/>
        <item x="421"/>
        <item x="4355"/>
        <item x="1083"/>
        <item x="13"/>
        <item x="809"/>
        <item x="1462"/>
        <item x="3678"/>
        <item x="186"/>
        <item x="1676"/>
        <item x="630"/>
        <item x="2178"/>
        <item x="857"/>
        <item x="19"/>
        <item x="1938"/>
        <item x="1249"/>
        <item x="3683"/>
        <item x="2435"/>
        <item x="2668"/>
        <item x="2795"/>
        <item x="15"/>
        <item x="3705"/>
        <item x="3468"/>
        <item x="2304"/>
        <item x="1238"/>
        <item x="4330"/>
        <item x="3920"/>
        <item x="3374"/>
        <item x="3600"/>
        <item x="4146"/>
        <item x="3938"/>
        <item x="3700"/>
        <item x="1741"/>
        <item x="2700"/>
        <item x="3656"/>
        <item x="2228"/>
        <item x="1253"/>
        <item x="1211"/>
        <item x="2188"/>
        <item x="3308"/>
        <item x="2746"/>
        <item x="3975"/>
        <item x="4452"/>
        <item x="4140"/>
        <item x="4353"/>
        <item x="1769"/>
        <item x="1740"/>
        <item x="2463"/>
        <item x="2214"/>
        <item x="930"/>
        <item x="4304"/>
        <item x="2605"/>
        <item x="932"/>
        <item x="2598"/>
        <item x="3921"/>
        <item x="1145"/>
        <item x="2534"/>
        <item x="3270"/>
        <item x="3913"/>
        <item x="3746"/>
        <item x="3035"/>
        <item x="4419"/>
        <item x="4320"/>
        <item x="4238"/>
        <item x="3840"/>
        <item x="214"/>
        <item x="3276"/>
        <item x="4198"/>
        <item x="4272"/>
        <item x="3972"/>
        <item x="3590"/>
        <item x="2748"/>
        <item x="4213"/>
        <item x="465"/>
        <item x="3694"/>
        <item x="2970"/>
        <item x="1463"/>
        <item x="3281"/>
        <item x="2540"/>
        <item x="2196"/>
        <item x="2910"/>
        <item x="745"/>
        <item x="4186"/>
        <item x="2339"/>
        <item x="3499"/>
        <item x="2591"/>
        <item x="2554"/>
        <item x="4476"/>
        <item x="2410"/>
        <item x="3002"/>
        <item x="4318"/>
        <item x="1916"/>
        <item x="3541"/>
        <item x="3325"/>
        <item x="3676"/>
        <item x="3703"/>
        <item x="4152"/>
        <item x="1176"/>
        <item x="1576"/>
        <item x="2996"/>
        <item x="4097"/>
        <item x="3823"/>
        <item x="1908"/>
        <item x="1132"/>
        <item x="1196"/>
        <item x="1949"/>
        <item x="3353"/>
        <item x="2236"/>
        <item x="467"/>
        <item x="3684"/>
        <item x="2903"/>
        <item x="4018"/>
        <item x="4099"/>
        <item x="1466"/>
        <item x="468"/>
        <item x="205"/>
        <item x="1966"/>
        <item x="4081"/>
        <item x="4348"/>
        <item x="3765"/>
        <item x="1012"/>
        <item x="3580"/>
        <item x="1648"/>
        <item x="4306"/>
        <item x="1398"/>
        <item x="470"/>
        <item x="4450"/>
        <item x="3162"/>
        <item x="286"/>
        <item x="4183"/>
        <item x="836"/>
        <item x="1681"/>
        <item x="2215"/>
        <item x="3357"/>
        <item x="2485"/>
        <item x="1788"/>
        <item x="508"/>
        <item x="3854"/>
        <item x="2371"/>
        <item x="3559"/>
        <item x="197"/>
        <item x="2068"/>
        <item x="1452"/>
        <item x="4366"/>
        <item x="4539"/>
        <item x="2445"/>
        <item x="3709"/>
        <item x="4547"/>
        <item x="1189"/>
        <item x="2572"/>
        <item x="801"/>
        <item x="2351"/>
        <item x="4407"/>
        <item x="3607"/>
        <item x="3038"/>
        <item x="824"/>
        <item x="4456"/>
        <item x="413"/>
        <item x="3475"/>
        <item x="1288"/>
        <item x="495"/>
        <item x="2400"/>
        <item x="3345"/>
        <item x="992"/>
        <item x="4478"/>
        <item x="3230"/>
        <item x="2678"/>
        <item x="4197"/>
        <item x="299"/>
        <item x="682"/>
        <item x="1472"/>
        <item x="4107"/>
        <item x="457"/>
        <item x="847"/>
        <item x="1742"/>
        <item x="4002"/>
        <item x="2145"/>
        <item x="1990"/>
        <item x="1834"/>
        <item x="443"/>
        <item x="3284"/>
        <item x="3327"/>
        <item x="4"/>
        <item x="436"/>
        <item x="2569"/>
        <item x="3642"/>
        <item x="475"/>
        <item x="4490"/>
        <item x="1811"/>
        <item x="3625"/>
        <item x="4587"/>
        <item x="3103"/>
        <item x="2380"/>
        <item x="2163"/>
        <item x="2541"/>
        <item x="2532"/>
        <item x="1651"/>
        <item x="2142"/>
        <item x="2889"/>
        <item x="55"/>
        <item x="3648"/>
        <item x="901"/>
        <item x="1071"/>
        <item x="4454"/>
        <item x="2925"/>
        <item x="2018"/>
        <item x="1393"/>
        <item x="4380"/>
        <item x="504"/>
        <item x="2655"/>
        <item x="302"/>
        <item x="2451"/>
        <item x="43"/>
        <item x="3274"/>
        <item x="2004"/>
        <item x="2131"/>
        <item x="2513"/>
        <item x="978"/>
        <item x="2404"/>
        <item x="1051"/>
        <item x="2539"/>
        <item x="1262"/>
        <item x="1173"/>
        <item x="1952"/>
        <item x="1754"/>
        <item x="2212"/>
        <item x="3914"/>
        <item x="2978"/>
        <item x="2744"/>
        <item x="3094"/>
        <item x="2487"/>
        <item x="3877"/>
        <item x="496"/>
        <item x="3566"/>
        <item x="418"/>
        <item x="2146"/>
        <item x="2808"/>
        <item x="2014"/>
        <item x="3105"/>
        <item x="652"/>
        <item x="866"/>
        <item x="3107"/>
        <item x="1329"/>
        <item x="3966"/>
        <item x="2648"/>
        <item x="3478"/>
        <item x="2421"/>
        <item x="1432"/>
        <item x="2837"/>
        <item x="3616"/>
        <item x="104"/>
        <item x="3792"/>
        <item x="4313"/>
        <item x="2585"/>
        <item x="3634"/>
        <item x="898"/>
        <item x="1888"/>
        <item x="1389"/>
        <item x="4560"/>
        <item x="1606"/>
        <item x="3300"/>
        <item x="2944"/>
        <item x="4133"/>
        <item x="3593"/>
        <item x="1565"/>
        <item x="2189"/>
        <item x="3231"/>
        <item x="4181"/>
        <item x="3788"/>
        <item x="3466"/>
        <item x="1078"/>
        <item x="818"/>
        <item x="2187"/>
        <item x="2078"/>
        <item x="3506"/>
        <item x="3863"/>
        <item x="2025"/>
        <item x="894"/>
        <item x="2687"/>
        <item x="2725"/>
        <item x="1161"/>
        <item x="1579"/>
        <item x="924"/>
        <item x="1623"/>
        <item x="580"/>
        <item x="1317"/>
        <item x="3507"/>
        <item x="1268"/>
        <item x="380"/>
        <item x="4204"/>
        <item x="4291"/>
        <item x="4541"/>
        <item x="4572"/>
        <item x="2413"/>
        <item x="804"/>
        <item x="68"/>
        <item x="767"/>
        <item x="1849"/>
        <item x="1524"/>
        <item x="1252"/>
        <item x="2448"/>
        <item x="3986"/>
        <item x="368"/>
        <item x="4589"/>
        <item x="1232"/>
        <item x="1460"/>
        <item x="1206"/>
        <item x="691"/>
        <item x="3797"/>
        <item x="74"/>
        <item x="607"/>
        <item x="381"/>
        <item x="2759"/>
        <item x="1094"/>
        <item x="2255"/>
        <item x="3049"/>
        <item x="668"/>
        <item x="2630"/>
        <item x="1179"/>
        <item x="2033"/>
        <item x="1085"/>
        <item x="2486"/>
        <item x="1256"/>
        <item x="2322"/>
        <item x="1449"/>
        <item x="2364"/>
        <item x="2615"/>
        <item x="2535"/>
        <item x="3036"/>
        <item x="2306"/>
        <item x="783"/>
        <item x="428"/>
        <item x="2139"/>
        <item x="712"/>
        <item x="3947"/>
        <item x="1199"/>
        <item x="2459"/>
        <item x="573"/>
        <item x="2717"/>
        <item x="1891"/>
        <item x="2276"/>
        <item x="2021"/>
        <item x="4511"/>
        <item x="594"/>
        <item x="2732"/>
        <item x="1499"/>
        <item x="3409"/>
        <item x="4580"/>
        <item x="895"/>
        <item x="419"/>
        <item x="118"/>
        <item x="483"/>
        <item x="2476"/>
        <item x="4296"/>
        <item x="1356"/>
        <item x="2878"/>
        <item x="502"/>
        <item x="313"/>
        <item x="203"/>
        <item x="1736"/>
        <item x="2291"/>
        <item x="3542"/>
        <item x="4495"/>
        <item x="2346"/>
        <item x="4569"/>
        <item x="2175"/>
        <item x="1494"/>
        <item x="3842"/>
        <item x="1795"/>
        <item x="165"/>
        <item x="1836"/>
        <item x="3602"/>
        <item x="910"/>
        <item x="1048"/>
        <item x="2422"/>
        <item x="1504"/>
        <item x="4303"/>
        <item x="710"/>
        <item x="429"/>
        <item x="1038"/>
        <item x="378"/>
        <item x="1889"/>
        <item x="1245"/>
        <item x="3018"/>
        <item x="252"/>
        <item x="4332"/>
        <item x="3411"/>
        <item x="2911"/>
        <item x="653"/>
        <item x="240"/>
        <item x="2557"/>
        <item x="2600"/>
        <item x="3245"/>
        <item x="1630"/>
        <item x="2045"/>
        <item x="892"/>
        <item x="2481"/>
        <item x="4369"/>
        <item x="1734"/>
        <item x="3393"/>
        <item x="3726"/>
        <item x="388"/>
        <item x="1793"/>
        <item x="3829"/>
        <item x="1066"/>
        <item x="4177"/>
        <item x="2284"/>
        <item x="969"/>
        <item x="1330"/>
        <item x="4465"/>
        <item x="311"/>
        <item x="1867"/>
        <item x="3785"/>
        <item x="889"/>
        <item x="2875"/>
        <item x="2248"/>
        <item x="4292"/>
        <item x="1184"/>
        <item x="2201"/>
        <item x="3598"/>
        <item x="1474"/>
        <item x="3313"/>
        <item x="4047"/>
        <item x="4563"/>
        <item x="2219"/>
        <item x="1331"/>
        <item x="1428"/>
        <item x="4528"/>
        <item x="4260"/>
        <item x="2570"/>
        <item x="1804"/>
        <item x="298"/>
        <item x="1941"/>
        <item x="2915"/>
        <item x="770"/>
        <item x="3961"/>
        <item x="743"/>
        <item x="1130"/>
        <item x="2010"/>
        <item x="2143"/>
        <item x="3999"/>
        <item x="4590"/>
        <item x="2758"/>
        <item x="4552"/>
        <item x="2761"/>
        <item x="839"/>
        <item x="1044"/>
        <item x="1484"/>
        <item x="2449"/>
        <item x="3547"/>
        <item x="2984"/>
        <item x="3132"/>
        <item x="714"/>
        <item x="688"/>
        <item x="3885"/>
        <item x="2282"/>
        <item x="3118"/>
        <item x="2836"/>
        <item x="589"/>
        <item x="778"/>
        <item x="4284"/>
        <item x="1086"/>
        <item x="3731"/>
        <item x="3341"/>
        <item x="1649"/>
        <item x="1518"/>
        <item x="2578"/>
        <item x="2638"/>
        <item x="867"/>
        <item x="374"/>
        <item x="489"/>
        <item x="1599"/>
        <item x="2573"/>
        <item x="3065"/>
        <item x="1549"/>
        <item x="2881"/>
        <item x="4469"/>
        <item x="3629"/>
        <item x="3640"/>
        <item x="3575"/>
        <item x="1240"/>
        <item x="583"/>
        <item x="397"/>
        <item x="4024"/>
        <item x="2094"/>
        <item x="2612"/>
        <item x="4499"/>
        <item x="1049"/>
        <item x="4161"/>
        <item x="4069"/>
        <item x="3843"/>
        <item x="3196"/>
        <item x="3435"/>
        <item x="3123"/>
        <item x="1129"/>
        <item x="1464"/>
        <item x="3264"/>
        <item x="3253"/>
        <item x="902"/>
        <item x="2120"/>
        <item x="2590"/>
        <item x="3102"/>
        <item x="3004"/>
        <item x="4270"/>
        <item x="2171"/>
        <item x="268"/>
        <item x="2713"/>
        <item x="2787"/>
        <item x="779"/>
        <item x="3681"/>
        <item x="1703"/>
        <item x="2403"/>
        <item x="154"/>
        <item x="1655"/>
        <item x="3764"/>
        <item x="1380"/>
        <item x="3908"/>
        <item x="2870"/>
        <item x="2832"/>
        <item x="4328"/>
        <item x="879"/>
        <item x="1237"/>
        <item x="512"/>
        <item x="1988"/>
        <item x="3417"/>
        <item x="3336"/>
        <item x="4280"/>
        <item x="1315"/>
        <item x="31"/>
        <item x="3624"/>
        <item x="3271"/>
        <item x="2053"/>
        <item x="456"/>
        <item x="3713"/>
        <item x="4016"/>
        <item x="3285"/>
        <item x="4241"/>
        <item x="2259"/>
        <item x="518"/>
        <item x="281"/>
        <item x="1465"/>
        <item x="2947"/>
        <item x="1641"/>
        <item x="4568"/>
        <item x="4542"/>
        <item x="3312"/>
        <item x="2081"/>
        <item x="4240"/>
        <item x="4337"/>
        <item x="1900"/>
        <item x="3237"/>
        <item x="2"/>
        <item x="2850"/>
        <item x="2851"/>
        <item x="4171"/>
        <item x="1031"/>
        <item x="3424"/>
        <item x="4287"/>
        <item x="57"/>
        <item x="219"/>
        <item x="2475"/>
        <item x="33"/>
        <item x="3122"/>
        <item x="2948"/>
        <item x="3056"/>
        <item x="3078"/>
        <item x="4321"/>
        <item x="2222"/>
        <item x="3095"/>
        <item x="97"/>
        <item x="1628"/>
        <item x="3952"/>
        <item x="1217"/>
        <item x="604"/>
        <item x="1335"/>
        <item x="1555"/>
        <item x="3549"/>
        <item x="3864"/>
        <item x="1896"/>
        <item x="4510"/>
        <item x="2987"/>
        <item x="3292"/>
        <item x="1854"/>
        <item x="544"/>
        <item x="1801"/>
        <item x="1168"/>
        <item x="1378"/>
        <item x="780"/>
        <item x="1841"/>
        <item x="875"/>
        <item x="3221"/>
        <item x="2825"/>
        <item x="4519"/>
        <item x="1341"/>
        <item x="4151"/>
        <item x="1932"/>
        <item x="1282"/>
        <item x="1459"/>
        <item x="1096"/>
        <item x="4188"/>
        <item x="2167"/>
        <item x="69"/>
        <item x="3110"/>
        <item x="547"/>
        <item x="1246"/>
        <item x="2269"/>
        <item x="1366"/>
        <item x="2406"/>
        <item x="1197"/>
        <item x="301"/>
        <item x="2988"/>
        <item x="4521"/>
        <item x="3584"/>
        <item x="2015"/>
        <item x="215"/>
        <item x="2710"/>
        <item x="2794"/>
        <item x="3706"/>
        <item x="3448"/>
        <item x="935"/>
        <item x="2965"/>
        <item x="1586"/>
        <item x="1322"/>
        <item x="2660"/>
        <item x="3314"/>
        <item x="3891"/>
        <item x="4427"/>
        <item x="3894"/>
        <item x="2442"/>
        <item x="2059"/>
        <item x="1653"/>
        <item x="1350"/>
        <item x="4229"/>
        <item x="1420"/>
        <item x="2240"/>
        <item x="2619"/>
        <item x="498"/>
        <item x="10"/>
        <item x="1053"/>
        <item x="2132"/>
        <item x="194"/>
        <item x="3398"/>
        <item x="3496"/>
        <item x="1447"/>
        <item x="1690"/>
        <item x="1868"/>
        <item x="3723"/>
        <item x="88"/>
        <item x="1011"/>
        <item x="1461"/>
        <item x="4546"/>
        <item x="3410"/>
        <item x="4561"/>
        <item x="4131"/>
        <item x="1964"/>
        <item x="1919"/>
        <item x="399"/>
        <item x="1844"/>
        <item x="3009"/>
        <item x="2750"/>
        <item x="4191"/>
        <item x="1040"/>
        <item x="490"/>
        <item x="200"/>
        <item x="2392"/>
        <item x="2922"/>
        <item x="2901"/>
        <item x="2983"/>
        <item x="1638"/>
        <item x="1235"/>
        <item x="997"/>
        <item x="4472"/>
        <item x="426"/>
        <item x="4444"/>
        <item x="2608"/>
        <item x="216"/>
        <item x="2271"/>
        <item x="3354"/>
        <item x="1092"/>
        <item x="2294"/>
        <item x="3556"/>
        <item x="3361"/>
        <item x="4389"/>
        <item x="4339"/>
        <item x="1401"/>
        <item x="4117"/>
        <item x="2701"/>
        <item x="2552"/>
        <item x="1155"/>
        <item x="487"/>
        <item x="1561"/>
        <item x="648"/>
        <item x="1879"/>
        <item x="3649"/>
        <item x="4412"/>
        <item x="2876"/>
        <item x="3645"/>
        <item x="1475"/>
        <item x="3216"/>
        <item x="2095"/>
        <item x="1361"/>
        <item x="3777"/>
        <item x="2156"/>
        <item x="1720"/>
        <item x="2778"/>
        <item x="3830"/>
        <item x="4145"/>
        <item x="3329"/>
        <item x="3484"/>
        <item x="2497"/>
        <item x="339"/>
        <item x="3565"/>
        <item x="2788"/>
        <item x="133"/>
        <item x="3737"/>
        <item x="3401"/>
        <item x="3931"/>
        <item x="2336"/>
        <item x="4393"/>
        <item x="1326"/>
        <item x="962"/>
        <item x="1958"/>
        <item x="757"/>
        <item x="4190"/>
        <item x="1541"/>
        <item x="2035"/>
        <item x="2226"/>
        <item x="2088"/>
        <item x="1779"/>
        <item x="4143"/>
        <item x="2830"/>
        <item x="4459"/>
        <item x="2663"/>
        <item x="1163"/>
        <item x="2191"/>
        <item x="4349"/>
        <item x="1909"/>
        <item x="1780"/>
        <item x="81"/>
        <item x="195"/>
        <item x="1408"/>
        <item x="565"/>
        <item x="28"/>
        <item x="3169"/>
        <item x="505"/>
        <item x="44"/>
        <item x="1912"/>
        <item x="1120"/>
        <item x="4325"/>
        <item x="231"/>
        <item x="4125"/>
        <item x="1481"/>
        <item x="2223"/>
        <item x="4042"/>
        <item x="2379"/>
        <item x="3650"/>
        <item x="3306"/>
        <item x="4336"/>
        <item x="2762"/>
        <item x="1323"/>
        <item x="554"/>
        <item x="3659"/>
        <item x="2651"/>
        <item x="2365"/>
        <item x="3470"/>
        <item x="3365"/>
        <item x="1272"/>
        <item x="635"/>
        <item x="3459"/>
        <item x="3674"/>
        <item x="4122"/>
        <item x="3887"/>
        <item x="3531"/>
        <item x="1540"/>
        <item x="887"/>
        <item x="2801"/>
        <item x="2756"/>
        <item x="3358"/>
        <item x="393"/>
        <item x="2715"/>
        <item x="3258"/>
        <item x="1112"/>
        <item x="2588"/>
        <item x="1106"/>
        <item x="2649"/>
        <item x="2065"/>
        <item x="950"/>
        <item x="868"/>
        <item x="2647"/>
        <item x="4342"/>
        <item x="2997"/>
        <item x="4283"/>
        <item x="928"/>
        <item x="4471"/>
        <item x="4176"/>
        <item x="1333"/>
        <item x="3669"/>
        <item x="4449"/>
        <item x="2991"/>
        <item x="3190"/>
        <item x="3423"/>
        <item x="2941"/>
        <item x="3223"/>
        <item x="4288"/>
        <item x="569"/>
        <item x="2446"/>
        <item x="2926"/>
        <item x="1545"/>
        <item x="3402"/>
        <item x="343"/>
        <item x="1650"/>
        <item x="4544"/>
        <item x="1822"/>
        <item x="2718"/>
        <item x="551"/>
        <item x="3100"/>
        <item x="4214"/>
        <item x="4259"/>
        <item x="295"/>
        <item x="3066"/>
        <item x="1559"/>
        <item x="3121"/>
        <item x="262"/>
        <item x="944"/>
        <item x="462"/>
        <item x="3967"/>
        <item x="1824"/>
        <item x="2726"/>
        <item x="3922"/>
        <item x="3701"/>
        <item x="4301"/>
        <item x="391"/>
        <item x="2714"/>
        <item x="3905"/>
        <item x="2195"/>
        <item x="4299"/>
        <item x="737"/>
        <item x="4554"/>
        <item x="689"/>
        <item x="4113"/>
        <item x="481"/>
        <item x="2994"/>
        <item x="1277"/>
        <item x="4504"/>
        <item x="300"/>
        <item x="1265"/>
        <item x="3779"/>
        <item x="3633"/>
        <item x="218"/>
        <item x="345"/>
        <item x="2323"/>
        <item x="4582"/>
        <item x="2263"/>
        <item x="3045"/>
        <item x="4508"/>
        <item x="82"/>
        <item x="328"/>
        <item x="3909"/>
        <item x="2703"/>
        <item x="1067"/>
        <item x="109"/>
        <item x="2798"/>
        <item x="100"/>
        <item x="3379"/>
        <item x="4300"/>
        <item x="3015"/>
        <item x="135"/>
        <item x="4269"/>
        <item x="251"/>
        <item x="1738"/>
        <item x="2166"/>
        <item x="2951"/>
        <item x="4410"/>
        <item x="2800"/>
        <item x="2013"/>
        <item x="2490"/>
        <item x="3836"/>
        <item x="2491"/>
        <item x="590"/>
        <item x="3856"/>
        <item x="3958"/>
        <item x="265"/>
        <item x="4385"/>
        <item x="4559"/>
        <item x="2917"/>
        <item x="1431"/>
        <item x="2780"/>
        <item x="2721"/>
        <item x="1404"/>
        <item x="4530"/>
        <item x="2330"/>
        <item x="1400"/>
        <item x="3576"/>
        <item x="2026"/>
        <item x="791"/>
        <item x="1348"/>
        <item x="3225"/>
        <item x="4109"/>
        <item x="2151"/>
        <item x="1207"/>
        <item x="781"/>
        <item x="377"/>
        <item x="3715"/>
        <item x="3796"/>
        <item x="2522"/>
        <item x="3666"/>
        <item x="2967"/>
        <item x="1216"/>
        <item x="1271"/>
        <item x="2575"/>
        <item x="1108"/>
        <item x="2169"/>
        <item x="2218"/>
        <item x="2806"/>
        <item x="2176"/>
        <item x="2083"/>
        <item x="3438"/>
        <item x="1385"/>
        <item x="617"/>
        <item x="1658"/>
        <item x="1637"/>
        <item x="3569"/>
        <item x="707"/>
        <item x="2517"/>
        <item x="3304"/>
        <item x="722"/>
        <item x="748"/>
        <item x="196"/>
        <item x="811"/>
        <item x="143"/>
        <item x="1727"/>
        <item x="4168"/>
        <item x="2906"/>
        <item x="1243"/>
        <item x="3517"/>
        <item x="929"/>
        <item x="4462"/>
        <item x="1490"/>
        <item x="246"/>
        <item x="896"/>
        <item x="704"/>
        <item x="3077"/>
        <item x="2395"/>
        <item x="3109"/>
        <item x="182"/>
        <item x="3074"/>
        <item x="3552"/>
        <item x="1296"/>
        <item x="1717"/>
        <item x="1236"/>
        <item x="1752"/>
        <item x="1098"/>
        <item x="3501"/>
        <item x="1327"/>
        <item x="3030"/>
        <item x="4545"/>
        <item x="4535"/>
        <item x="4312"/>
        <item x="1591"/>
        <item x="210"/>
        <item x="2900"/>
        <item x="92"/>
        <item x="2533"/>
        <item x="3799"/>
        <item x="2423"/>
        <item x="160"/>
        <item x="3488"/>
        <item x="3957"/>
        <item x="437"/>
        <item x="1791"/>
        <item x="272"/>
        <item x="2326"/>
        <item x="2681"/>
        <item x="1507"/>
        <item x="1685"/>
        <item x="4020"/>
        <item x="2805"/>
        <item x="4574"/>
        <item x="2845"/>
        <item x="2677"/>
        <item x="9"/>
        <item x="1027"/>
        <item x="729"/>
        <item x="2172"/>
        <item x="4383"/>
        <item x="269"/>
        <item x="1491"/>
        <item x="229"/>
        <item x="3603"/>
        <item x="285"/>
        <item x="4236"/>
        <item x="4317"/>
        <item x="3793"/>
        <item x="3227"/>
        <item x="3886"/>
        <item x="1469"/>
        <item x="3476"/>
        <item x="5"/>
        <item x="398"/>
        <item x="4060"/>
        <item x="555"/>
        <item x="2719"/>
        <item x="2447"/>
        <item x="3097"/>
        <item x="4421"/>
        <item x="2728"/>
        <item x="4079"/>
        <item x="3932"/>
        <item x="3091"/>
        <item x="1503"/>
        <item x="2607"/>
        <item x="4075"/>
        <item x="4027"/>
        <item x="2968"/>
        <item x="1028"/>
        <item x="3351"/>
        <item x="1318"/>
        <item x="4045"/>
        <item x="3637"/>
        <item x="2393"/>
        <item x="2979"/>
        <item x="1670"/>
        <item x="2821"/>
        <item x="859"/>
        <item x="3279"/>
        <item x="91"/>
        <item x="1839"/>
        <item x="1708"/>
        <item x="2206"/>
        <item x="2985"/>
        <item x="3516"/>
        <item x="1745"/>
        <item x="633"/>
        <item x="2869"/>
        <item x="1682"/>
        <item x="3953"/>
        <item x="2168"/>
        <item x="173"/>
        <item x="4379"/>
        <item x="4006"/>
        <item x="2827"/>
        <item x="4173"/>
        <item x="1802"/>
        <item x="3971"/>
        <item x="3069"/>
        <item x="4555"/>
        <item x="2123"/>
        <item x="1827"/>
        <item x="2278"/>
        <item x="1972"/>
        <item x="4491"/>
        <item x="1286"/>
        <item x="758"/>
        <item x="1487"/>
        <item x="2879"/>
        <item x="3275"/>
        <item x="2433"/>
        <item x="1493"/>
        <item x="3969"/>
        <item x="1476"/>
        <item x="601"/>
        <item x="125"/>
        <item x="72"/>
        <item x="105"/>
        <item x="357"/>
        <item x="4494"/>
        <item x="3385"/>
        <item x="35"/>
        <item x="4105"/>
        <item x="2480"/>
        <item x="926"/>
        <item x="1372"/>
        <item x="2658"/>
        <item x="575"/>
        <item x="114"/>
        <item x="1212"/>
        <item x="89"/>
        <item x="1945"/>
        <item x="4242"/>
        <item x="2100"/>
        <item x="2815"/>
        <item x="3978"/>
        <item x="1156"/>
        <item x="1984"/>
        <item x="3148"/>
        <item x="3974"/>
        <item x="2350"/>
        <item x="2809"/>
        <item x="52"/>
        <item x="1774"/>
        <item x="1625"/>
        <item x="4364"/>
        <item x="4088"/>
        <item x="525"/>
        <item x="1157"/>
        <item x="2863"/>
        <item x="1357"/>
        <item x="931"/>
        <item x="1319"/>
        <item x="552"/>
        <item x="1334"/>
        <item x="3782"/>
        <item x="2009"/>
        <item x="4114"/>
        <item x="532"/>
        <item x="2883"/>
        <item x="1661"/>
        <item x="2086"/>
        <item x="2470"/>
        <item x="3370"/>
        <item x="1248"/>
        <item x="2426"/>
        <item x="4112"/>
        <item x="3759"/>
        <item x="3114"/>
        <item x="4077"/>
        <item x="4455"/>
        <item x="1716"/>
        <item x="1899"/>
        <item x="414"/>
        <item x="2121"/>
        <item x="117"/>
        <item x="1226"/>
        <item x="4503"/>
        <item x="674"/>
        <item x="241"/>
        <item x="3197"/>
        <item x="1373"/>
        <item x="2390"/>
        <item x="1758"/>
        <item x="2601"/>
        <item x="1379"/>
        <item x="2720"/>
        <item x="3339"/>
        <item x="2264"/>
        <item x="1600"/>
        <item x="1631"/>
        <item x="3578"/>
        <item x="1388"/>
        <item x="4208"/>
        <item x="2344"/>
        <item x="3413"/>
        <item x="1719"/>
        <item x="126"/>
        <item x="4398"/>
        <item x="3326"/>
        <item x="3745"/>
        <item x="90"/>
        <item x="1639"/>
        <item x="3572"/>
        <item x="1828"/>
        <item x="3135"/>
        <item x="686"/>
        <item x="1647"/>
        <item x="4516"/>
        <item x="36"/>
        <item x="877"/>
        <item x="582"/>
        <item x="3976"/>
        <item x="1747"/>
        <item x="2182"/>
        <item x="2642"/>
        <item x="3827"/>
        <item x="14"/>
        <item x="1208"/>
        <item x="1351"/>
        <item x="3628"/>
        <item x="3026"/>
        <item x="2112"/>
        <item x="800"/>
        <item x="4408"/>
        <item x="4518"/>
        <item x="3853"/>
        <item x="3857"/>
        <item x="3563"/>
        <item x="4070"/>
        <item x="2359"/>
        <item x="3092"/>
        <item x="3780"/>
        <item x="226"/>
        <item x="715"/>
        <item x="4453"/>
        <item x="1004"/>
        <item x="201"/>
        <item x="2471"/>
        <item x="2335"/>
        <item x="1624"/>
        <item x="2820"/>
        <item x="263"/>
        <item x="1878"/>
        <item x="2312"/>
        <item x="3512"/>
        <item x="1693"/>
        <item x="4588"/>
        <item x="843"/>
        <item x="1978"/>
        <item x="2754"/>
        <item x="3692"/>
        <item x="3861"/>
        <item x="3419"/>
        <item x="4522"/>
        <item x="533"/>
        <item x="953"/>
        <item x="4118"/>
        <item x="2884"/>
        <item x="3977"/>
        <item x="1332"/>
        <item x="3076"/>
        <item x="3453"/>
        <item x="4058"/>
        <item x="4464"/>
        <item x="1721"/>
        <item x="2374"/>
        <item x="2388"/>
        <item x="3277"/>
        <item x="2990"/>
        <item x="566"/>
        <item x="132"/>
        <item x="2149"/>
        <item x="2760"/>
        <item x="3790"/>
        <item x="3614"/>
        <item x="1872"/>
        <item x="2444"/>
        <item x="3334"/>
        <item x="183"/>
        <item x="2779"/>
        <item x="2661"/>
        <item x="842"/>
        <item x="122"/>
        <item x="3163"/>
        <item x="184"/>
        <item x="3213"/>
        <item x="83"/>
        <item x="1931"/>
        <item x="2610"/>
        <item x="3588"/>
        <item x="598"/>
        <item x="4055"/>
        <item x="352"/>
        <item x="556"/>
        <item x="1416"/>
        <item x="2386"/>
        <item x="3948"/>
        <item x="4302"/>
        <item x="1390"/>
        <item x="2602"/>
        <item x="1705"/>
        <item x="1381"/>
        <item x="2976"/>
        <item x="1267"/>
        <item x="3240"/>
        <item x="1609"/>
        <item x="2580"/>
        <item x="223"/>
        <item x="4340"/>
        <item x="4278"/>
        <item x="2363"/>
        <item x="2385"/>
        <item x="2427"/>
        <item x="466"/>
        <item x="3539"/>
        <item x="1927"/>
        <item x="2295"/>
        <item x="2706"/>
        <item x="1725"/>
        <item x="2293"/>
        <item x="1756"/>
        <item x="4368"/>
        <item x="326"/>
        <item x="2394"/>
        <item x="2835"/>
        <item x="2141"/>
        <item x="1151"/>
        <item x="2369"/>
        <item x="1127"/>
        <item x="144"/>
        <item x="3802"/>
        <item x="3875"/>
        <item x="4480"/>
        <item x="3250"/>
        <item x="1805"/>
        <item x="1405"/>
        <item x="513"/>
        <item x="420"/>
        <item x="1309"/>
        <item x="3378"/>
        <item x="1646"/>
        <item x="2318"/>
        <item x="1751"/>
        <item x="4274"/>
        <item x="1508"/>
        <item x="247"/>
        <item x="3848"/>
        <item x="1677"/>
        <item x="1602"/>
        <item x="2496"/>
        <item x="1023"/>
        <item x="4225"/>
        <item x="127"/>
        <item x="536"/>
        <item x="289"/>
        <item x="3332"/>
        <item x="224"/>
        <item x="1573"/>
        <item x="4310"/>
        <item x="1069"/>
        <item x="4228"/>
        <item x="3456"/>
        <item x="120"/>
        <item x="1230"/>
        <item x="1430"/>
        <item x="4506"/>
        <item x="1922"/>
        <item x="1970"/>
        <item x="243"/>
        <item x="3320"/>
        <item x="434"/>
        <item x="2536"/>
        <item x="3461"/>
        <item x="4063"/>
        <item x="1907"/>
        <item x="225"/>
        <item x="1517"/>
        <item x="248"/>
        <item x="913"/>
        <item x="4149"/>
        <item x="2711"/>
        <item x="4346"/>
        <item x="3804"/>
        <item x="884"/>
        <item x="4363"/>
        <item x="198"/>
        <item x="2734"/>
        <item x="2548"/>
        <item x="2049"/>
        <item x="2516"/>
        <item x="2752"/>
        <item x="347"/>
        <item x="3362"/>
        <item x="1391"/>
        <item x="2074"/>
        <item x="138"/>
        <item x="1304"/>
        <item x="476"/>
        <item x="1138"/>
        <item x="4520"/>
        <item x="4237"/>
        <item x="1544"/>
        <item x="4319"/>
        <item x="2024"/>
        <item x="3200"/>
        <item x="1711"/>
        <item x="1485"/>
        <item x="3707"/>
        <item x="3518"/>
        <item x="2716"/>
        <item x="4381"/>
        <item x="4089"/>
        <item x="3596"/>
        <item x="3553"/>
        <item x="1468"/>
        <item x="2667"/>
        <item x="4071"/>
        <item x="903"/>
        <item x="1438"/>
        <item x="2802"/>
        <item x="3749"/>
        <item x="2204"/>
        <item x="1859"/>
        <item x="2416"/>
        <item x="1957"/>
        <item x="1837"/>
        <item x="4098"/>
        <item x="1002"/>
        <item x="2763"/>
        <item x="577"/>
        <item x="1760"/>
        <item x="3177"/>
        <item x="1764"/>
        <item x="4323"/>
        <item x="1285"/>
        <item x="1377"/>
        <item x="1274"/>
        <item x="4362"/>
        <item x="955"/>
        <item x="1928"/>
        <item x="1528"/>
        <item x="1219"/>
        <item x="3363"/>
        <item x="4215"/>
        <item x="3680"/>
        <item x="2443"/>
        <item x="4239"/>
        <item x="2993"/>
        <item x="3540"/>
        <item x="2682"/>
        <item x="1806"/>
        <item x="2823"/>
        <item x="3696"/>
        <item x="2609"/>
        <item x="123"/>
        <item x="2124"/>
        <item x="2299"/>
        <item x="1812"/>
        <item x="591"/>
        <item x="1807"/>
        <item x="8"/>
        <item x="3323"/>
        <item x="4031"/>
        <item x="4403"/>
        <item x="1181"/>
        <item x="2995"/>
        <item x="2224"/>
        <item x="3514"/>
        <item x="4195"/>
        <item x="1266"/>
        <item x="1679"/>
        <item x="2511"/>
        <item x="3888"/>
        <item x="484"/>
        <item x="3175"/>
        <item x="3652"/>
        <item x="3609"/>
        <item x="1251"/>
        <item x="4128"/>
        <item x="1977"/>
        <item x="3738"/>
        <item x="3660"/>
        <item x="862"/>
        <item x="4202"/>
        <item x="1347"/>
        <item x="2023"/>
        <item x="1444"/>
        <item x="1934"/>
        <item x="794"/>
        <item x="430"/>
        <item x="3081"/>
        <item x="145"/>
        <item x="1153"/>
        <item x="1838"/>
        <item x="2429"/>
        <item x="1182"/>
        <item x="1832"/>
        <item x="2656"/>
        <item x="808"/>
        <item x="2504"/>
        <item x="1587"/>
        <item x="2963"/>
        <item x="1496"/>
        <item x="2052"/>
        <item x="1571"/>
        <item x="4012"/>
        <item x="1423"/>
        <item x="3234"/>
        <item x="469"/>
        <item x="2666"/>
        <item x="3226"/>
        <item x="3063"/>
        <item x="2784"/>
        <item x="4338"/>
        <item x="4141"/>
        <item x="1733"/>
        <item x="2230"/>
        <item x="699"/>
        <item x="2027"/>
        <item x="4106"/>
        <item x="2285"/>
        <item x="2544"/>
        <item x="3586"/>
        <item x="2414"/>
        <item x="2840"/>
        <item x="2905"/>
        <item x="2430"/>
        <item x="2324"/>
        <item x="1904"/>
        <item x="2249"/>
        <item x="4234"/>
        <item x="1445"/>
        <item x="828"/>
        <item x="1694"/>
        <item x="2871"/>
        <item x="2650"/>
        <item x="4248"/>
        <item x="1667"/>
        <item x="595"/>
        <item x="2934"/>
        <item x="3716"/>
        <item x="2162"/>
        <item x="2277"/>
        <item x="60"/>
        <item x="1547"/>
        <item x="3000"/>
        <item x="101"/>
        <item x="3229"/>
        <item x="1987"/>
        <item x="1433"/>
        <item x="3803"/>
        <item x="3497"/>
        <item x="1283"/>
        <item x="1030"/>
        <item x="1657"/>
        <item x="308"/>
        <item x="1808"/>
        <item x="1669"/>
        <item x="422"/>
        <item x="1421"/>
        <item x="527"/>
        <item x="1137"/>
        <item x="1362"/>
        <item x="264"/>
        <item x="3543"/>
        <item x="1753"/>
        <item x="860"/>
        <item x="258"/>
        <item x="71"/>
        <item x="2822"/>
        <item x="3833"/>
        <item x="26"/>
        <item x="1497"/>
        <item x="76"/>
        <item x="84"/>
        <item x="2596"/>
        <item x="454"/>
        <item x="6"/>
        <item x="1700"/>
        <item x="3289"/>
        <item x="2185"/>
        <item x="2043"/>
        <item x="1881"/>
        <item x="1997"/>
        <item x="2270"/>
        <item x="2342"/>
        <item x="2786"/>
        <item x="2498"/>
        <item x="61"/>
        <item x="232"/>
        <item x="412"/>
        <item x="3608"/>
        <item x="1627"/>
        <item x="883"/>
        <item x="1403"/>
        <item x="121"/>
        <item x="2381"/>
        <item x="2401"/>
        <item x="670"/>
        <item x="3152"/>
        <item x="1921"/>
        <item x="1979"/>
        <item x="2854"/>
        <item x="3259"/>
        <item x="3397"/>
        <item x="1929"/>
        <item x="1297"/>
        <item x="1526"/>
        <item x="37"/>
        <item x="2907"/>
        <item x="3243"/>
        <item x="2286"/>
        <item x="4084"/>
        <item x="3528"/>
        <item x="1434"/>
        <item x="4150"/>
        <item x="1993"/>
        <item x="1975"/>
        <item x="3293"/>
        <item x="3112"/>
        <item x="2857"/>
        <item x="4121"/>
        <item x="1710"/>
        <item x="1589"/>
        <item x="2777"/>
        <item x="2783"/>
        <item x="1289"/>
        <item x="1293"/>
        <item x="3964"/>
        <item x="4443"/>
        <item x="2085"/>
        <item x="1901"/>
        <item x="1672"/>
        <item x="283"/>
        <item x="1715"/>
        <item x="2046"/>
        <item x="3801"/>
        <item x="2008"/>
        <item x="1342"/>
        <item x="2686"/>
        <item x="1287"/>
        <item x="3929"/>
        <item x="557"/>
        <item x="2528"/>
        <item x="2122"/>
        <item x="499"/>
        <item x="3166"/>
        <item x="4167"/>
        <item x="806"/>
        <item x="3051"/>
        <item x="3526"/>
        <item x="1963"/>
        <item x="2308"/>
        <item x="327"/>
        <item x="537"/>
        <item x="2531"/>
        <item x="1626"/>
        <item x="4441"/>
        <item x="3301"/>
        <item x="239"/>
        <item x="2737"/>
        <item x="2803"/>
        <item x="736"/>
        <item x="303"/>
        <item x="2200"/>
        <item x="3238"/>
        <item x="3515"/>
        <item x="1796"/>
        <item x="1471"/>
        <item x="1020"/>
        <item x="1482"/>
        <item x="2019"/>
        <item x="4500"/>
        <item x="888"/>
        <item x="75"/>
        <item x="918"/>
        <item x="2057"/>
        <item x="802"/>
        <item x="3627"/>
        <item x="4115"/>
        <item x="1519"/>
        <item x="826"/>
        <item x="3355"/>
        <item x="147"/>
        <item x="2207"/>
        <item x="2383"/>
        <item x="4526"/>
        <item x="1581"/>
        <item x="4246"/>
        <item x="3890"/>
        <item x="2913"/>
        <item x="137"/>
        <item x="3881"/>
        <item x="1355"/>
        <item x="2526"/>
        <item x="349"/>
        <item x="1192"/>
        <item x="4400"/>
        <item x="1574"/>
        <item x="2040"/>
        <item x="2037"/>
        <item x="2310"/>
        <item x="2974"/>
        <item x="841"/>
        <item x="2457"/>
        <item x="4245"/>
        <item x="4056"/>
        <item x="4008"/>
        <item x="3862"/>
        <item x="500"/>
        <item x="2462"/>
        <item x="1017"/>
        <item x="3807"/>
        <item x="4293"/>
        <item x="567"/>
        <item x="3806"/>
        <item x="2012"/>
        <item x="2747"/>
        <item x="3805"/>
        <item x="1233"/>
        <item x="315"/>
        <item x="3260"/>
        <item x="4387"/>
        <item x="2508"/>
        <item x="1825"/>
        <item x="636"/>
        <item x="4129"/>
        <item x="3845"/>
        <item x="2512"/>
        <item x="85"/>
        <item x="2584"/>
        <item x="1412"/>
        <item x="1744"/>
        <item x="2966"/>
        <item x="3851"/>
        <item x="558"/>
        <item x="2058"/>
        <item x="440"/>
        <item x="904"/>
        <item x="3328"/>
        <item x="2969"/>
        <item x="2894"/>
        <item x="1829"/>
        <item x="431"/>
        <item x="2826"/>
        <item x="2639"/>
        <item x="1983"/>
        <item x="2409"/>
        <item x="2644"/>
        <item x="3420"/>
        <item x="411"/>
        <item x="77"/>
        <item x="1860"/>
        <item x="1773"/>
        <item x="1453"/>
        <item x="2482"/>
        <item x="3968"/>
        <item x="954"/>
        <item x="1280"/>
        <item x="4496"/>
        <item x="4160"/>
        <item x="423"/>
        <item x="463"/>
        <item x="1999"/>
        <item x="93"/>
        <item x="3167"/>
        <item x="2708"/>
        <item x="7"/>
        <item x="25"/>
        <item x="2931"/>
        <item x="2565"/>
        <item x="4433"/>
        <item x="3113"/>
        <item x="2234"/>
        <item x="1771"/>
        <item x="865"/>
        <item x="3670"/>
        <item x="994"/>
        <item x="1209"/>
        <item x="3465"/>
        <item x="129"/>
        <item x="1258"/>
        <item x="3115"/>
        <item x="1103"/>
        <item x="148"/>
        <item x="3959"/>
        <item x="1376"/>
        <item x="2641"/>
        <item x="3916"/>
        <item x="4035"/>
        <item x="3120"/>
        <item x="111"/>
        <item x="11"/>
        <item x="2227"/>
        <item x="3654"/>
        <item x="3949"/>
        <item x="912"/>
        <item x="2740"/>
        <item x="2494"/>
        <item x="2093"/>
        <item x="3348"/>
        <item x="3930"/>
        <item x="3781"/>
        <item x="3508"/>
        <item x="1346"/>
        <item x="4029"/>
        <item x="2440"/>
        <item x="639"/>
        <item x="761"/>
        <item x="1634"/>
        <item x="432"/>
        <item x="1"/>
        <item x="435"/>
        <item x="739"/>
        <item x="167"/>
        <item x="3086"/>
        <item x="2521"/>
        <item x="631"/>
        <item x="212"/>
        <item x="988"/>
        <item x="3889"/>
        <item x="4354"/>
        <item x="1022"/>
        <item x="2624"/>
        <item x="273"/>
        <item x="3579"/>
        <item x="4046"/>
        <item x="2241"/>
        <item x="124"/>
        <item x="3368"/>
        <item x="1345"/>
        <item x="3001"/>
        <item x="2203"/>
        <item x="3350"/>
        <item x="1520"/>
        <item x="2537"/>
        <item x="1313"/>
        <item x="1662"/>
        <item x="2054"/>
        <item x="1080"/>
        <item x="4551"/>
        <item x="4371"/>
        <item x="348"/>
        <item x="4343"/>
        <item x="2691"/>
        <item x="2877"/>
        <item x="2479"/>
        <item x="4502"/>
        <item x="2407"/>
        <item x="763"/>
        <item x="3766"/>
        <item x="2329"/>
        <item x="4573"/>
        <item x="2158"/>
        <item x="4235"/>
        <item x="3344"/>
        <item x="655"/>
        <item x="1290"/>
        <item x="963"/>
        <item x="4267"/>
        <item x="1537"/>
        <item x="1729"/>
        <item x="316"/>
        <item x="2722"/>
        <item x="2654"/>
        <item x="4373"/>
        <item x="3672"/>
        <item x="3646"/>
        <item x="255"/>
        <item x="2044"/>
        <item x="2396"/>
        <item x="890"/>
        <item x="3592"/>
        <item x="3524"/>
        <item x="2424"/>
        <item x="2325"/>
        <item x="1440"/>
        <item x="4571"/>
        <item x="78"/>
        <item x="3534"/>
        <item x="4211"/>
        <item x="848"/>
        <item x="3753"/>
        <item x="2405"/>
        <item x="39"/>
        <item x="3893"/>
        <item x="424"/>
        <item x="3395"/>
        <item x="3522"/>
        <item x="3699"/>
        <item x="2868"/>
        <item x="1105"/>
        <item x="317"/>
        <item x="2147"/>
        <item x="3016"/>
        <item x="694"/>
        <item x="2846"/>
        <item x="318"/>
        <item x="2613"/>
        <item x="333"/>
        <item x="1407"/>
        <item x="2810"/>
        <item x="2030"/>
        <item x="914"/>
        <item x="3852"/>
        <item x="3622"/>
        <item x="176"/>
        <item x="1413"/>
        <item x="4295"/>
        <item x="94"/>
        <item x="1337"/>
        <item x="911"/>
        <item x="1884"/>
        <item x="364"/>
        <item x="2260"/>
        <item x="1968"/>
        <item x="2458"/>
        <item x="16"/>
        <item x="2636"/>
        <item x="3824"/>
        <item x="2635"/>
        <item x="3096"/>
        <item x="319"/>
        <item x="4090"/>
        <item x="3704"/>
        <item x="4157"/>
        <item x="474"/>
        <item x="3899"/>
        <item x="2164"/>
        <item x="1150"/>
        <item x="256"/>
        <item x="1534"/>
        <item x="2964"/>
        <item x="4356"/>
        <item x="1525"/>
        <item x="3945"/>
        <item x="3859"/>
        <item x="1125"/>
        <item x="3058"/>
        <item x="3025"/>
        <item x="766"/>
        <item x="756"/>
        <item x="2438"/>
        <item x="596"/>
        <item x="1870"/>
        <item x="320"/>
        <item x="906"/>
        <item x="3768"/>
        <item x="3252"/>
        <item x="4256"/>
        <item x="2250"/>
        <item x="2611"/>
        <item x="3343"/>
        <item x="4148"/>
        <item x="2360"/>
        <item x="3811"/>
        <item x="274"/>
        <item x="4273"/>
        <item x="2343"/>
        <item x="102"/>
        <item x="1056"/>
        <item x="1087"/>
        <item x="2646"/>
        <item x="2246"/>
        <item x="1616"/>
        <item x="1306"/>
        <item x="1542"/>
        <item x="95"/>
        <item x="45"/>
        <item x="275"/>
        <item x="1231"/>
        <item x="2108"/>
        <item x="3698"/>
        <item x="3682"/>
        <item x="3399"/>
        <item x="3299"/>
        <item x="1045"/>
        <item x="1877"/>
        <item x="4350"/>
        <item x="3850"/>
        <item x="2251"/>
        <item x="3165"/>
        <item x="2885"/>
        <item x="3143"/>
        <item x="382"/>
        <item x="2020"/>
        <item x="3860"/>
        <item x="139"/>
        <item x="1316"/>
        <item x="321"/>
        <item x="952"/>
        <item x="1324"/>
        <item x="2061"/>
        <item x="3545"/>
        <item x="1115"/>
        <item x="2977"/>
        <item x="3639"/>
        <item x="3360"/>
        <item x="717"/>
        <item x="4247"/>
        <item x="1869"/>
        <item x="740"/>
        <item x="4413"/>
        <item x="3340"/>
        <item x="3741"/>
        <item x="3359"/>
        <item x="2543"/>
        <item x="334"/>
        <item x="3192"/>
        <item x="1535"/>
        <item x="4397"/>
        <item x="2933"/>
        <item x="177"/>
        <item x="570"/>
        <item x="1998"/>
        <item x="2319"/>
        <item x="322"/>
        <item x="3083"/>
        <item x="1506"/>
        <item x="4553"/>
        <item x="3430"/>
        <item x="1073"/>
        <item x="2493"/>
        <item x="3987"/>
        <item x="178"/>
        <item x="128"/>
        <item x="1578"/>
        <item x="425"/>
        <item x="4505"/>
        <item x="4010"/>
        <item x="2001"/>
        <item x="3980"/>
        <item x="1139"/>
        <item x="2955"/>
        <item x="1169"/>
        <item x="3298"/>
        <item x="2377"/>
        <item x="1396"/>
        <item x="3638"/>
        <item x="3869"/>
        <item x="2895"/>
        <item x="3988"/>
        <item x="1913"/>
        <item x="2847"/>
        <item x="58"/>
        <item x="2060"/>
        <item x="96"/>
        <item x="3500"/>
        <item x="103"/>
        <item x="1298"/>
        <item x="2942"/>
        <item x="3950"/>
        <item x="3800"/>
        <item x="3241"/>
        <item x="1666"/>
        <item x="4483"/>
        <item x="3997"/>
        <item x="3838"/>
        <item x="2843"/>
        <item x="130"/>
        <item x="1757"/>
        <item x="1191"/>
        <item x="444"/>
        <item x="3290"/>
        <item x="599"/>
        <item x="4424"/>
        <item x="3943"/>
        <item x="2352"/>
        <item x="3265"/>
        <item x="711"/>
        <item x="973"/>
        <item x="3742"/>
        <item x="140"/>
        <item x="4169"/>
        <item x="3455"/>
        <item x="4314"/>
        <item x="1170"/>
        <item x="1488"/>
        <item x="2028"/>
        <item x="2546"/>
        <item x="2699"/>
        <item x="410"/>
        <item x="4083"/>
        <item x="2105"/>
        <item x="2283"/>
        <item x="323"/>
        <item x="17"/>
        <item x="1193"/>
        <item x="1701"/>
        <item x="3675"/>
        <item x="1076"/>
        <item x="1781"/>
        <item x="1890"/>
        <item x="1985"/>
        <item x="2842"/>
        <item x="3697"/>
        <item x="1943"/>
        <item x="795"/>
        <item x="3034"/>
        <item x="2461"/>
        <item x="168"/>
        <item x="2089"/>
        <item x="2606"/>
        <item x="1610"/>
        <item x="2527"/>
        <item x="320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axis="axisRow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</pivotFields>
  <rowFields count="4">
    <field x="21"/>
    <field x="20"/>
    <field x="19"/>
    <field x="10"/>
  </rowFields>
  <rowItems count="7">
    <i>
      <x v="78"/>
    </i>
    <i>
      <x v="79"/>
    </i>
    <i>
      <x v="80"/>
    </i>
    <i>
      <x v="81"/>
    </i>
    <i>
      <x v="82"/>
    </i>
    <i>
      <x v="83"/>
    </i>
    <i>
      <x v="84"/>
    </i>
  </rowItems>
  <colItems count="1">
    <i/>
  </colItems>
  <dataFields count="1">
    <dataField name="Sum of Subtotal Price" fld="16" baseField="0" baseItem="0" numFmtId="172"/>
  </dataFields>
  <formats count="4">
    <format dxfId="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">
      <pivotArea type="all" dataOnly="0" outline="0" fieldPosition="0"/>
    </format>
    <format dxfId="6">
      <pivotArea outline="0" collapsedLevelsAreSubtotals="1" fieldPosition="0"/>
    </format>
    <format dxfId="7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499ECC-5EA7-4192-AB97-E198758E31DA}" name="PivotTable12" cacheId="7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70:B523" firstHeaderRow="1" firstDataRow="1" firstDataCol="1"/>
  <pivotFields count="22">
    <pivotField showAll="0"/>
    <pivotField showAll="0"/>
    <pivotField showAll="0"/>
    <pivotField showAll="0"/>
    <pivotField showAll="0"/>
    <pivotField showAll="0" sortType="descending">
      <items count="50">
        <item x="15"/>
        <item x="8"/>
        <item x="43"/>
        <item x="6"/>
        <item x="29"/>
        <item x="33"/>
        <item x="41"/>
        <item x="9"/>
        <item x="2"/>
        <item x="7"/>
        <item x="39"/>
        <item x="3"/>
        <item x="5"/>
        <item x="19"/>
        <item x="23"/>
        <item x="37"/>
        <item x="1"/>
        <item x="44"/>
        <item x="18"/>
        <item x="27"/>
        <item x="21"/>
        <item x="31"/>
        <item x="38"/>
        <item x="22"/>
        <item x="46"/>
        <item x="24"/>
        <item x="16"/>
        <item x="42"/>
        <item x="32"/>
        <item x="12"/>
        <item x="11"/>
        <item x="28"/>
        <item x="40"/>
        <item x="26"/>
        <item x="34"/>
        <item x="20"/>
        <item x="14"/>
        <item x="47"/>
        <item x="10"/>
        <item x="36"/>
        <item x="13"/>
        <item x="0"/>
        <item x="35"/>
        <item x="45"/>
        <item x="17"/>
        <item x="25"/>
        <item x="30"/>
        <item x="4"/>
        <item x="4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 sortType="ascending">
      <items count="454">
        <item x="146"/>
        <item x="319"/>
        <item x="55"/>
        <item x="54"/>
        <item x="20"/>
        <item x="323"/>
        <item x="381"/>
        <item x="259"/>
        <item x="86"/>
        <item x="103"/>
        <item x="274"/>
        <item x="382"/>
        <item x="219"/>
        <item x="444"/>
        <item x="36"/>
        <item x="326"/>
        <item x="308"/>
        <item x="111"/>
        <item x="243"/>
        <item x="290"/>
        <item x="300"/>
        <item x="206"/>
        <item x="12"/>
        <item x="347"/>
        <item x="62"/>
        <item x="85"/>
        <item x="154"/>
        <item x="39"/>
        <item x="176"/>
        <item x="69"/>
        <item x="273"/>
        <item x="283"/>
        <item x="417"/>
        <item x="254"/>
        <item x="304"/>
        <item x="423"/>
        <item x="320"/>
        <item x="229"/>
        <item x="48"/>
        <item x="440"/>
        <item x="380"/>
        <item x="175"/>
        <item x="158"/>
        <item x="398"/>
        <item x="57"/>
        <item x="317"/>
        <item x="314"/>
        <item x="258"/>
        <item x="386"/>
        <item x="22"/>
        <item x="331"/>
        <item x="255"/>
        <item x="275"/>
        <item x="337"/>
        <item x="25"/>
        <item x="125"/>
        <item x="126"/>
        <item x="131"/>
        <item x="8"/>
        <item x="350"/>
        <item x="407"/>
        <item x="187"/>
        <item x="396"/>
        <item x="246"/>
        <item x="303"/>
        <item x="109"/>
        <item x="95"/>
        <item x="438"/>
        <item x="452"/>
        <item x="71"/>
        <item x="118"/>
        <item x="356"/>
        <item x="33"/>
        <item x="447"/>
        <item x="433"/>
        <item x="7"/>
        <item x="235"/>
        <item x="321"/>
        <item x="242"/>
        <item x="101"/>
        <item x="70"/>
        <item x="364"/>
        <item x="167"/>
        <item x="17"/>
        <item x="61"/>
        <item x="284"/>
        <item x="403"/>
        <item x="194"/>
        <item x="37"/>
        <item x="257"/>
        <item x="225"/>
        <item x="51"/>
        <item x="345"/>
        <item x="117"/>
        <item x="138"/>
        <item x="156"/>
        <item x="369"/>
        <item x="239"/>
        <item x="276"/>
        <item x="177"/>
        <item x="67"/>
        <item x="40"/>
        <item x="92"/>
        <item x="313"/>
        <item x="179"/>
        <item x="252"/>
        <item x="294"/>
        <item x="253"/>
        <item x="2"/>
        <item x="333"/>
        <item x="332"/>
        <item x="226"/>
        <item x="150"/>
        <item x="311"/>
        <item x="134"/>
        <item x="432"/>
        <item x="164"/>
        <item x="279"/>
        <item x="378"/>
        <item x="362"/>
        <item x="340"/>
        <item x="325"/>
        <item x="251"/>
        <item x="288"/>
        <item x="191"/>
        <item x="202"/>
        <item x="439"/>
        <item x="151"/>
        <item x="80"/>
        <item x="285"/>
        <item x="339"/>
        <item x="329"/>
        <item x="136"/>
        <item x="190"/>
        <item x="310"/>
        <item x="427"/>
        <item x="230"/>
        <item x="72"/>
        <item x="196"/>
        <item x="224"/>
        <item x="120"/>
        <item x="446"/>
        <item x="373"/>
        <item x="100"/>
        <item x="122"/>
        <item x="24"/>
        <item x="389"/>
        <item x="165"/>
        <item x="379"/>
        <item x="153"/>
        <item x="171"/>
        <item x="415"/>
        <item x="44"/>
        <item x="426"/>
        <item x="212"/>
        <item x="5"/>
        <item x="207"/>
        <item x="199"/>
        <item x="370"/>
        <item x="121"/>
        <item x="107"/>
        <item x="374"/>
        <item x="166"/>
        <item x="119"/>
        <item x="390"/>
        <item x="250"/>
        <item x="327"/>
        <item x="318"/>
        <item x="133"/>
        <item x="108"/>
        <item x="418"/>
        <item x="402"/>
        <item x="271"/>
        <item x="420"/>
        <item x="301"/>
        <item x="0"/>
        <item x="87"/>
        <item x="289"/>
        <item x="32"/>
        <item x="349"/>
        <item x="233"/>
        <item x="128"/>
        <item x="227"/>
        <item x="342"/>
        <item x="372"/>
        <item x="174"/>
        <item x="395"/>
        <item x="130"/>
        <item x="16"/>
        <item x="234"/>
        <item x="137"/>
        <item x="286"/>
        <item x="113"/>
        <item x="365"/>
        <item x="213"/>
        <item x="217"/>
        <item x="192"/>
        <item x="45"/>
        <item x="29"/>
        <item x="160"/>
        <item x="269"/>
        <item x="65"/>
        <item x="401"/>
        <item x="215"/>
        <item x="6"/>
        <item x="422"/>
        <item x="324"/>
        <item x="305"/>
        <item x="354"/>
        <item x="162"/>
        <item x="114"/>
        <item x="135"/>
        <item x="338"/>
        <item x="391"/>
        <item x="34"/>
        <item x="358"/>
        <item x="222"/>
        <item x="232"/>
        <item x="357"/>
        <item x="302"/>
        <item x="173"/>
        <item x="344"/>
        <item x="50"/>
        <item x="270"/>
        <item x="315"/>
        <item x="367"/>
        <item x="9"/>
        <item x="413"/>
        <item x="161"/>
        <item x="140"/>
        <item x="193"/>
        <item x="75"/>
        <item x="406"/>
        <item x="277"/>
        <item x="306"/>
        <item x="43"/>
        <item x="376"/>
        <item x="220"/>
        <item x="203"/>
        <item x="79"/>
        <item x="316"/>
        <item x="450"/>
        <item x="278"/>
        <item x="23"/>
        <item x="410"/>
        <item x="341"/>
        <item x="184"/>
        <item x="431"/>
        <item x="287"/>
        <item x="19"/>
        <item x="205"/>
        <item x="282"/>
        <item x="127"/>
        <item x="169"/>
        <item x="74"/>
        <item x="295"/>
        <item x="91"/>
        <item x="231"/>
        <item x="1"/>
        <item x="129"/>
        <item x="132"/>
        <item x="267"/>
        <item x="368"/>
        <item x="149"/>
        <item x="411"/>
        <item x="375"/>
        <item x="178"/>
        <item x="385"/>
        <item x="73"/>
        <item x="443"/>
        <item x="355"/>
        <item x="82"/>
        <item x="56"/>
        <item x="428"/>
        <item x="441"/>
        <item x="280"/>
        <item x="238"/>
        <item x="260"/>
        <item x="27"/>
        <item x="18"/>
        <item x="148"/>
        <item x="240"/>
        <item x="330"/>
        <item x="112"/>
        <item x="387"/>
        <item x="145"/>
        <item x="236"/>
        <item x="296"/>
        <item x="237"/>
        <item x="248"/>
        <item x="363"/>
        <item x="442"/>
        <item x="249"/>
        <item x="147"/>
        <item x="261"/>
        <item x="268"/>
        <item x="188"/>
        <item x="437"/>
        <item x="116"/>
        <item x="328"/>
        <item x="78"/>
        <item x="11"/>
        <item x="197"/>
        <item x="393"/>
        <item x="435"/>
        <item x="142"/>
        <item x="297"/>
        <item x="448"/>
        <item x="3"/>
        <item x="123"/>
        <item x="351"/>
        <item x="208"/>
        <item x="263"/>
        <item x="434"/>
        <item x="96"/>
        <item x="90"/>
        <item x="312"/>
        <item x="28"/>
        <item x="139"/>
        <item x="152"/>
        <item x="348"/>
        <item x="266"/>
        <item x="414"/>
        <item x="334"/>
        <item x="293"/>
        <item x="42"/>
        <item x="221"/>
        <item x="245"/>
        <item x="343"/>
        <item x="336"/>
        <item x="281"/>
        <item x="449"/>
        <item x="143"/>
        <item x="35"/>
        <item x="366"/>
        <item x="181"/>
        <item x="241"/>
        <item x="38"/>
        <item x="189"/>
        <item x="88"/>
        <item x="102"/>
        <item x="99"/>
        <item x="430"/>
        <item x="451"/>
        <item x="359"/>
        <item x="81"/>
        <item x="64"/>
        <item x="211"/>
        <item x="247"/>
        <item x="353"/>
        <item x="170"/>
        <item x="144"/>
        <item x="155"/>
        <item x="168"/>
        <item x="419"/>
        <item x="115"/>
        <item x="421"/>
        <item x="97"/>
        <item x="228"/>
        <item x="66"/>
        <item x="53"/>
        <item x="60"/>
        <item x="141"/>
        <item x="424"/>
        <item x="104"/>
        <item x="429"/>
        <item x="298"/>
        <item x="264"/>
        <item x="14"/>
        <item x="41"/>
        <item x="352"/>
        <item x="307"/>
        <item x="399"/>
        <item x="183"/>
        <item x="58"/>
        <item x="218"/>
        <item x="63"/>
        <item x="13"/>
        <item x="49"/>
        <item x="68"/>
        <item x="404"/>
        <item x="216"/>
        <item x="10"/>
        <item x="180"/>
        <item x="244"/>
        <item x="309"/>
        <item x="124"/>
        <item x="93"/>
        <item x="445"/>
        <item x="256"/>
        <item x="416"/>
        <item x="265"/>
        <item x="210"/>
        <item x="21"/>
        <item x="209"/>
        <item x="4"/>
        <item x="110"/>
        <item x="400"/>
        <item x="89"/>
        <item x="26"/>
        <item x="412"/>
        <item x="384"/>
        <item x="77"/>
        <item x="105"/>
        <item x="159"/>
        <item x="31"/>
        <item x="291"/>
        <item x="76"/>
        <item x="30"/>
        <item x="223"/>
        <item x="47"/>
        <item x="46"/>
        <item x="83"/>
        <item x="346"/>
        <item x="157"/>
        <item x="106"/>
        <item x="163"/>
        <item x="182"/>
        <item x="371"/>
        <item x="335"/>
        <item x="377"/>
        <item x="383"/>
        <item x="52"/>
        <item x="292"/>
        <item x="392"/>
        <item x="186"/>
        <item x="195"/>
        <item x="361"/>
        <item x="322"/>
        <item x="425"/>
        <item x="299"/>
        <item x="15"/>
        <item x="214"/>
        <item x="394"/>
        <item x="408"/>
        <item x="84"/>
        <item x="172"/>
        <item x="198"/>
        <item x="397"/>
        <item x="204"/>
        <item x="272"/>
        <item x="94"/>
        <item x="201"/>
        <item x="59"/>
        <item x="405"/>
        <item x="436"/>
        <item x="360"/>
        <item x="388"/>
        <item x="262"/>
        <item x="409"/>
        <item x="98"/>
        <item x="185"/>
        <item x="20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22" showAll="0">
      <items count="4592">
        <item x="3286"/>
        <item x="3305"/>
        <item x="1612"/>
        <item x="1876"/>
        <item x="1698"/>
        <item x="1831"/>
        <item x="2862"/>
        <item x="3756"/>
        <item x="2520"/>
        <item x="608"/>
        <item x="3581"/>
        <item x="3307"/>
        <item x="1062"/>
        <item x="4073"/>
        <item x="4023"/>
        <item x="3295"/>
        <item x="2466"/>
        <item x="221"/>
        <item x="3485"/>
        <item x="2958"/>
        <item x="2193"/>
        <item x="3594"/>
        <item x="2375"/>
        <item x="3333"/>
        <item x="4347"/>
        <item x="1478"/>
        <item x="1068"/>
        <item x="4359"/>
        <item x="4276"/>
        <item x="3970"/>
        <item x="1228"/>
        <item x="3604"/>
        <item x="642"/>
        <item x="1584"/>
        <item x="934"/>
        <item x="4271"/>
        <item x="2031"/>
        <item x="870"/>
        <item x="1976"/>
        <item x="250"/>
        <item x="2090"/>
        <item x="2664"/>
        <item x="3268"/>
        <item x="4515"/>
        <item x="4100"/>
        <item x="1643"/>
        <item x="4015"/>
        <item x="3505"/>
        <item x="3217"/>
        <item x="3273"/>
        <item x="4481"/>
        <item x="3601"/>
        <item x="1724"/>
        <item x="814"/>
        <item x="1527"/>
        <item x="3982"/>
        <item x="1982"/>
        <item x="618"/>
        <item x="1920"/>
        <item x="3269"/>
        <item x="3901"/>
        <item x="2549"/>
        <item x="175"/>
        <item x="2859"/>
        <item x="3052"/>
        <item x="4477"/>
        <item x="3404"/>
        <item x="1359"/>
        <item x="880"/>
        <item x="2874"/>
        <item x="3655"/>
        <item x="624"/>
        <item x="4345"/>
        <item x="1084"/>
        <item x="2908"/>
        <item x="64"/>
        <item x="3133"/>
        <item x="3708"/>
        <item x="213"/>
        <item x="3963"/>
        <item x="683"/>
        <item x="4174"/>
        <item x="65"/>
        <item x="237"/>
        <item x="4485"/>
        <item x="3024"/>
        <item x="835"/>
        <item x="2419"/>
        <item x="4463"/>
        <item x="882"/>
        <item x="2581"/>
        <item x="3048"/>
        <item x="1077"/>
        <item x="585"/>
        <item x="204"/>
        <item x="816"/>
        <item x="2118"/>
        <item x="3693"/>
        <item x="2685"/>
        <item x="2829"/>
        <item x="4440"/>
        <item x="943"/>
        <item x="999"/>
        <item x="4484"/>
        <item x="346"/>
        <item x="4230"/>
        <item x="4524"/>
        <item x="3033"/>
        <item x="169"/>
        <item x="3846"/>
        <item x="592"/>
        <item x="2165"/>
        <item x="3925"/>
        <item x="2899"/>
        <item x="2372"/>
        <item x="858"/>
        <item x="2525"/>
        <item x="3428"/>
        <item x="849"/>
        <item x="415"/>
        <item x="4581"/>
        <item x="3406"/>
        <item x="4564"/>
        <item x="4556"/>
        <item x="611"/>
        <item x="2483"/>
        <item x="27"/>
        <item x="1250"/>
        <item x="1619"/>
        <item x="4153"/>
        <item x="2268"/>
        <item x="925"/>
        <item x="3203"/>
        <item x="3928"/>
        <item x="1411"/>
        <item x="3019"/>
        <item x="2923"/>
        <item x="3582"/>
        <item x="684"/>
        <item x="3005"/>
        <item x="2265"/>
        <item x="708"/>
        <item x="776"/>
        <item x="3"/>
        <item x="1726"/>
        <item x="3144"/>
        <item x="3047"/>
        <item x="363"/>
        <item x="3003"/>
        <item x="1100"/>
        <item x="3136"/>
        <item x="166"/>
        <item x="1814"/>
        <item x="948"/>
        <item x="1776"/>
        <item x="4428"/>
        <item x="764"/>
        <item x="2633"/>
        <item x="1018"/>
        <item x="3437"/>
        <item x="2781"/>
        <item x="2431"/>
        <item x="786"/>
        <item x="4514"/>
        <item x="150"/>
        <item x="192"/>
        <item x="1755"/>
        <item x="744"/>
        <item x="2436"/>
        <item x="2980"/>
        <item x="449"/>
        <item x="2261"/>
        <item x="2367"/>
        <item x="4565"/>
        <item x="2366"/>
        <item x="4474"/>
        <item x="2432"/>
        <item x="2629"/>
        <item x="1375"/>
        <item x="390"/>
        <item x="681"/>
        <item x="4548"/>
        <item x="2384"/>
        <item x="586"/>
        <item x="3310"/>
        <item x="266"/>
        <item x="514"/>
        <item x="2547"/>
        <item x="1116"/>
        <item x="2804"/>
        <item x="2289"/>
        <item x="4425"/>
        <item x="881"/>
        <item x="3242"/>
        <item x="1225"/>
        <item x="1064"/>
        <item x="982"/>
        <item x="1799"/>
        <item x="4223"/>
        <item x="726"/>
        <item x="1533"/>
        <item x="1855"/>
        <item x="2006"/>
        <item x="820"/>
        <item x="837"/>
        <item x="964"/>
        <item x="3309"/>
        <item x="330"/>
        <item x="916"/>
        <item x="658"/>
        <item x="1673"/>
        <item x="1082"/>
        <item x="4460"/>
        <item x="1007"/>
        <item x="3412"/>
        <item x="680"/>
        <item x="1640"/>
        <item x="3198"/>
        <item x="471"/>
        <item x="2986"/>
        <item x="2916"/>
        <item x="2553"/>
        <item x="1110"/>
        <item x="4294"/>
        <item x="277"/>
        <item x="4466"/>
        <item x="2356"/>
        <item x="961"/>
        <item x="3088"/>
        <item x="3020"/>
        <item x="3184"/>
        <item x="2812"/>
        <item x="4126"/>
        <item x="2096"/>
        <item x="4527"/>
        <item x="2560"/>
        <item x="4446"/>
        <item x="3425"/>
        <item x="2928"/>
        <item x="659"/>
        <item x="1956"/>
        <item x="233"/>
        <item x="3439"/>
        <item x="876"/>
        <item x="3082"/>
        <item x="3075"/>
        <item x="810"/>
        <item x="2439"/>
        <item x="2893"/>
        <item x="2816"/>
        <item x="900"/>
        <item x="977"/>
        <item x="1185"/>
        <item x="3128"/>
        <item x="1114"/>
        <item x="2698"/>
        <item x="3145"/>
        <item x="784"/>
        <item x="4578"/>
        <item x="3303"/>
        <item x="1425"/>
        <item x="1008"/>
        <item x="1914"/>
        <item x="2999"/>
        <item x="1821"/>
        <item x="18"/>
        <item x="4507"/>
        <item x="3939"/>
        <item x="2197"/>
        <item x="2637"/>
        <item x="534"/>
        <item x="2690"/>
        <item x="3794"/>
        <item x="679"/>
        <item x="3933"/>
        <item x="244"/>
        <item x="938"/>
        <item x="4358"/>
        <item x="1255"/>
        <item x="394"/>
        <item x="1622"/>
        <item x="2051"/>
        <item x="3251"/>
        <item x="871"/>
        <item x="3394"/>
        <item x="1036"/>
        <item x="482"/>
        <item x="3172"/>
        <item x="3773"/>
        <item x="331"/>
        <item x="384"/>
        <item x="3732"/>
        <item x="723"/>
        <item x="1037"/>
        <item x="3126"/>
        <item x="602"/>
        <item x="3108"/>
        <item x="185"/>
        <item x="2684"/>
        <item x="3022"/>
        <item x="387"/>
        <item x="750"/>
        <item x="634"/>
        <item x="792"/>
        <item x="1498"/>
        <item x="705"/>
        <item x="3991"/>
        <item x="439"/>
        <item x="3011"/>
        <item x="3451"/>
        <item x="891"/>
        <item x="370"/>
        <item x="354"/>
        <item x="4482"/>
        <item x="3224"/>
        <item x="1873"/>
        <item x="623"/>
        <item x="967"/>
        <item x="170"/>
        <item x="1618"/>
        <item x="2507"/>
        <item x="827"/>
        <item x="2357"/>
        <item x="4432"/>
        <item x="3690"/>
        <item x="2731"/>
        <item x="3436"/>
        <item x="1473"/>
        <item x="819"/>
        <item x="4013"/>
        <item x="4365"/>
        <item x="1749"/>
        <item x="971"/>
        <item x="3159"/>
        <item x="199"/>
        <item x="3429"/>
        <item x="4557"/>
        <item x="762"/>
        <item x="2272"/>
        <item x="2930"/>
        <item x="2936"/>
        <item x="2348"/>
        <item x="4391"/>
        <item x="1454"/>
        <item x="3685"/>
        <item x="409"/>
        <item x="2183"/>
        <item x="3686"/>
        <item x="1074"/>
        <item x="4492"/>
        <item x="3247"/>
        <item x="2152"/>
        <item x="960"/>
        <item x="53"/>
        <item x="1635"/>
        <item x="3452"/>
        <item x="3134"/>
        <item x="3564"/>
        <item x="956"/>
        <item x="1918"/>
        <item x="3157"/>
        <item x="386"/>
        <item x="3498"/>
        <item x="3183"/>
        <item x="1815"/>
        <item x="2992"/>
        <item x="3755"/>
        <item x="2614"/>
        <item x="3283"/>
        <item x="1227"/>
        <item x="3735"/>
        <item x="270"/>
        <item x="539"/>
        <item x="3750"/>
        <item x="2353"/>
        <item x="4584"/>
        <item x="2002"/>
        <item x="1947"/>
        <item x="845"/>
        <item x="2315"/>
        <item x="3119"/>
        <item x="1281"/>
        <item x="400"/>
        <item x="1897"/>
        <item x="1314"/>
        <item x="4253"/>
        <item x="3431"/>
        <item x="2062"/>
        <item x="3740"/>
        <item x="3663"/>
        <item x="2981"/>
        <item x="106"/>
        <item x="772"/>
        <item x="497"/>
        <item x="3597"/>
        <item x="4282"/>
        <item x="1308"/>
        <item x="974"/>
        <item x="584"/>
        <item x="4281"/>
        <item x="227"/>
        <item x="4139"/>
        <item x="1770"/>
        <item x="662"/>
        <item x="1910"/>
        <item x="1167"/>
        <item x="3176"/>
        <item x="1312"/>
        <item x="2791"/>
        <item x="4436"/>
        <item x="2626"/>
        <item x="1986"/>
        <item x="249"/>
        <item x="2982"/>
        <item x="2495"/>
        <item x="2041"/>
        <item x="2358"/>
        <item x="293"/>
        <item x="643"/>
        <item x="2896"/>
        <item x="2768"/>
        <item x="208"/>
        <item x="855"/>
        <item x="3941"/>
        <item x="2378"/>
        <item x="1737"/>
        <item x="2133"/>
        <item x="1704"/>
        <item x="4166"/>
        <item x="2473"/>
        <item x="3495"/>
        <item x="441"/>
        <item x="340"/>
        <item x="2417"/>
        <item x="3422"/>
        <item x="2454"/>
        <item x="4003"/>
        <item x="989"/>
        <item x="2628"/>
        <item x="3815"/>
        <item x="3433"/>
        <item x="1041"/>
        <item x="4263"/>
        <item x="506"/>
        <item x="2697"/>
        <item x="3007"/>
        <item x="3760"/>
        <item x="1652"/>
        <item x="1991"/>
        <item x="4540"/>
        <item x="161"/>
        <item x="2897"/>
        <item x="4196"/>
        <item x="4028"/>
        <item x="3662"/>
        <item x="3954"/>
        <item x="3464"/>
        <item x="2856"/>
        <item x="279"/>
        <item x="3951"/>
        <item x="306"/>
        <item x="908"/>
        <item x="1128"/>
        <item x="151"/>
        <item x="4007"/>
        <item x="787"/>
        <item x="637"/>
        <item x="1575"/>
        <item x="2418"/>
        <item x="2301"/>
        <item x="4585"/>
        <item x="379"/>
        <item x="4159"/>
        <item x="2757"/>
        <item x="2971"/>
        <item x="3503"/>
        <item x="4404"/>
        <item x="2159"/>
        <item x="3535"/>
        <item x="288"/>
        <item x="510"/>
        <item x="1117"/>
        <item x="3849"/>
        <item x="4039"/>
        <item x="4322"/>
        <item x="4558"/>
        <item x="3407"/>
        <item x="2902"/>
        <item x="2355"/>
        <item x="2500"/>
        <item x="3149"/>
        <item x="3104"/>
        <item x="2333"/>
        <item x="1692"/>
        <item x="2705"/>
        <item x="1739"/>
        <item x="2137"/>
        <item x="3657"/>
        <item x="2811"/>
        <item x="3367"/>
        <item x="922"/>
        <item x="1735"/>
        <item x="2103"/>
        <item x="3469"/>
        <item x="1826"/>
        <item x="2064"/>
        <item x="1409"/>
        <item x="3010"/>
        <item x="2561"/>
        <item x="245"/>
        <item x="3372"/>
        <item x="3677"/>
        <item x="2079"/>
        <item x="2834"/>
        <item x="344"/>
        <item x="3256"/>
        <item x="1486"/>
        <item x="4576"/>
        <item x="4431"/>
        <item x="4218"/>
        <item x="1363"/>
        <item x="3191"/>
        <item x="257"/>
        <item x="3194"/>
        <item x="1439"/>
        <item x="365"/>
        <item x="3521"/>
        <item x="4251"/>
        <item x="1311"/>
        <item x="3491"/>
        <item x="4072"/>
        <item x="1410"/>
        <item x="4517"/>
        <item x="4017"/>
        <item x="3181"/>
        <item x="329"/>
        <item x="1797"/>
        <item x="3364"/>
        <item x="3156"/>
        <item x="3208"/>
        <item x="209"/>
        <item x="3897"/>
        <item x="2597"/>
        <item x="2320"/>
        <item x="1186"/>
        <item x="376"/>
        <item x="519"/>
        <item x="1835"/>
        <item x="1874"/>
        <item x="917"/>
        <item x="1269"/>
        <item x="2468"/>
        <item x="1853"/>
        <item x="1546"/>
        <item x="222"/>
        <item x="3610"/>
        <item x="3446"/>
        <item x="3748"/>
        <item x="2799"/>
        <item x="2455"/>
        <item x="2067"/>
        <item x="2643"/>
        <item x="2144"/>
        <item x="2411"/>
        <item x="1382"/>
        <item x="356"/>
        <item x="56"/>
        <item x="1994"/>
        <item x="1276"/>
        <item x="3067"/>
        <item x="2055"/>
        <item x="1981"/>
        <item x="2844"/>
        <item x="2208"/>
        <item x="4172"/>
        <item x="187"/>
        <item x="473"/>
        <item x="4092"/>
        <item x="3375"/>
        <item x="501"/>
        <item x="3626"/>
        <item x="1013"/>
        <item x="751"/>
        <item x="1058"/>
        <item x="548"/>
        <item x="605"/>
        <item x="535"/>
        <item x="3955"/>
        <item x="67"/>
        <item x="4066"/>
        <item x="4074"/>
        <item x="2973"/>
        <item x="2680"/>
        <item x="2932"/>
        <item x="162"/>
        <item x="1242"/>
        <item x="1213"/>
        <item x="4082"/>
        <item x="1659"/>
        <item x="4344"/>
        <item x="1501"/>
        <item x="1556"/>
        <item x="46"/>
        <item x="640"/>
        <item x="993"/>
        <item x="3384"/>
        <item x="1254"/>
        <item x="1680"/>
        <item x="968"/>
        <item x="3482"/>
        <item x="2362"/>
        <item x="4426"/>
        <item x="4331"/>
        <item x="3059"/>
        <item x="4411"/>
        <item x="2305"/>
        <item x="136"/>
        <item x="62"/>
        <item x="3612"/>
        <item x="4210"/>
        <item x="4262"/>
        <item x="2349"/>
        <item x="671"/>
        <item x="4104"/>
        <item x="2593"/>
        <item x="2789"/>
        <item x="4357"/>
        <item x="4019"/>
        <item x="4266"/>
        <item x="520"/>
        <item x="746"/>
        <item x="488"/>
        <item x="1702"/>
        <item x="561"/>
        <item x="1174"/>
        <item x="3477"/>
        <item x="3186"/>
        <item x="919"/>
        <item x="4011"/>
        <item x="3585"/>
        <item x="2579"/>
        <item x="3029"/>
        <item x="4201"/>
        <item x="4461"/>
        <item x="2807"/>
        <item x="2047"/>
        <item x="1190"/>
        <item x="1136"/>
        <item x="2946"/>
        <item x="2274"/>
        <item x="2316"/>
        <item x="2244"/>
        <item x="3771"/>
        <item x="3819"/>
        <item x="1816"/>
        <item x="1594"/>
        <item x="1154"/>
        <item x="1723"/>
        <item x="1134"/>
        <item x="2280"/>
        <item x="4085"/>
        <item x="2514"/>
        <item x="2279"/>
        <item x="2134"/>
        <item x="1470"/>
        <item x="2420"/>
        <item x="600"/>
        <item x="1292"/>
        <item x="2173"/>
        <item x="1696"/>
        <item x="2101"/>
        <item x="872"/>
        <item x="259"/>
        <item x="612"/>
        <item x="450"/>
        <item x="1664"/>
        <item x="540"/>
        <item x="4416"/>
        <item x="1864"/>
        <item x="3239"/>
        <item x="1034"/>
        <item x="2281"/>
        <item x="2017"/>
        <item x="110"/>
        <item x="4297"/>
        <item x="1149"/>
        <item x="1512"/>
        <item x="2174"/>
        <item x="4265"/>
        <item x="1823"/>
        <item x="3246"/>
        <item x="2125"/>
        <item x="3316"/>
        <item x="2327"/>
        <item x="3910"/>
        <item x="2849"/>
        <item x="3762"/>
        <item x="749"/>
        <item x="2071"/>
        <item x="4175"/>
        <item x="32"/>
        <item x="2769"/>
        <item x="2154"/>
        <item x="829"/>
        <item x="2399"/>
        <item x="312"/>
        <item x="2437"/>
        <item x="2235"/>
        <item x="2631"/>
        <item x="789"/>
        <item x="2126"/>
        <item x="4087"/>
        <item x="1750"/>
        <item x="4335"/>
        <item x="360"/>
        <item x="2127"/>
        <item x="3747"/>
        <item x="3719"/>
        <item x="3878"/>
        <item x="2003"/>
        <item x="1718"/>
        <item x="3390"/>
        <item x="2087"/>
        <item x="1712"/>
        <item x="1029"/>
        <item x="1567"/>
        <item x="4415"/>
        <item x="777"/>
        <item x="361"/>
        <item x="86"/>
        <item x="3527"/>
        <item x="3911"/>
        <item x="4498"/>
        <item x="4189"/>
        <item x="2949"/>
        <item x="2860"/>
        <item x="29"/>
        <item x="464"/>
        <item x="788"/>
        <item x="3772"/>
        <item x="2113"/>
        <item x="427"/>
        <item x="3331"/>
        <item x="1761"/>
        <item x="2184"/>
        <item x="206"/>
        <item x="2307"/>
        <item x="923"/>
        <item x="40"/>
        <item x="2213"/>
        <item x="2733"/>
        <item x="3031"/>
        <item x="4207"/>
        <item x="3502"/>
        <item x="3085"/>
        <item x="4458"/>
        <item x="3392"/>
        <item x="1371"/>
        <item x="727"/>
        <item x="1967"/>
        <item x="3064"/>
        <item x="2755"/>
        <item x="1636"/>
        <item x="2640"/>
        <item x="675"/>
        <item x="549"/>
        <item x="593"/>
        <item x="2538"/>
        <item x="1951"/>
        <item x="2792"/>
        <item x="1273"/>
        <item x="3060"/>
        <item x="2790"/>
        <item x="1782"/>
        <item x="79"/>
        <item x="1205"/>
        <item x="2709"/>
        <item x="1722"/>
        <item x="572"/>
        <item x="2128"/>
        <item x="2767"/>
        <item x="1955"/>
        <item x="1144"/>
        <item x="267"/>
        <item x="1042"/>
        <item x="725"/>
        <item x="1563"/>
        <item x="545"/>
        <item x="253"/>
        <item x="765"/>
        <item x="4059"/>
        <item x="4227"/>
        <item x="2861"/>
        <item x="70"/>
        <item x="446"/>
        <item x="3574"/>
        <item x="4051"/>
        <item x="3831"/>
        <item x="3139"/>
        <item x="1885"/>
        <item x="559"/>
        <item x="1511"/>
        <item x="1456"/>
        <item x="3714"/>
        <item x="171"/>
        <item x="3900"/>
        <item x="3560"/>
        <item x="3155"/>
        <item x="3636"/>
        <item x="1016"/>
        <item x="1054"/>
        <item x="701"/>
        <item x="3189"/>
        <item x="1743"/>
        <item x="2865"/>
        <item x="1613"/>
        <item x="3613"/>
        <item x="479"/>
        <item x="2370"/>
        <item x="4212"/>
        <item x="3129"/>
        <item x="1671"/>
        <item x="3567"/>
        <item x="4136"/>
        <item x="1328"/>
        <item x="193"/>
        <item x="2361"/>
        <item x="1615"/>
        <item x="190"/>
        <item x="230"/>
        <item x="1842"/>
        <item x="3946"/>
        <item x="2918"/>
        <item x="4448"/>
        <item x="863"/>
        <item x="179"/>
        <item x="1539"/>
        <item x="941"/>
        <item x="846"/>
        <item x="2153"/>
        <item x="1483"/>
        <item x="2595"/>
        <item x="4064"/>
        <item x="4538"/>
        <item x="1880"/>
        <item x="873"/>
        <item x="98"/>
        <item x="2813"/>
        <item x="3041"/>
        <item x="1582"/>
        <item x="3711"/>
        <item x="1560"/>
        <item x="3386"/>
        <item x="3896"/>
        <item x="553"/>
        <item x="236"/>
        <item x="4249"/>
        <item x="1813"/>
        <item x="1339"/>
        <item x="254"/>
        <item x="472"/>
        <item x="3061"/>
        <item x="1513"/>
        <item x="451"/>
        <item x="4289"/>
        <item x="3532"/>
        <item x="529"/>
        <item x="1021"/>
        <item x="433"/>
        <item x="3898"/>
        <item x="4102"/>
        <item x="663"/>
        <item x="1973"/>
        <item x="1001"/>
        <item x="1187"/>
        <item x="574"/>
        <item x="838"/>
        <item x="3158"/>
        <item x="2866"/>
        <item x="2334"/>
        <item x="4470"/>
        <item x="541"/>
        <item x="1437"/>
        <item x="1325"/>
        <item x="782"/>
        <item x="2296"/>
        <item x="1224"/>
        <item x="3266"/>
        <item x="3647"/>
        <item x="4034"/>
        <item x="4203"/>
        <item x="1875"/>
        <item x="2562"/>
        <item x="1220"/>
        <item x="1160"/>
        <item x="3868"/>
        <item x="1767"/>
        <item x="1514"/>
        <item x="730"/>
        <item x="3267"/>
        <item x="1961"/>
        <item x="2275"/>
        <item x="3550"/>
        <item x="1568"/>
        <item x="2679"/>
        <item x="1059"/>
        <item x="4308"/>
        <item x="3046"/>
        <item x="1861"/>
        <item x="697"/>
        <item x="2072"/>
        <item x="3761"/>
        <item x="1419"/>
        <item x="1171"/>
        <item x="1684"/>
        <item x="1675"/>
        <item x="1917"/>
        <item x="3791"/>
        <item x="2243"/>
        <item x="2961"/>
        <item x="2950"/>
        <item x="2129"/>
        <item x="207"/>
        <item x="3653"/>
        <item x="4451"/>
        <item x="907"/>
        <item x="1992"/>
        <item x="1778"/>
        <item x="942"/>
        <item x="3635"/>
        <item x="3254"/>
        <item x="408"/>
        <item x="2589"/>
        <item x="3895"/>
        <item x="2673"/>
        <item x="2797"/>
        <item x="2939"/>
        <item x="1521"/>
        <item x="991"/>
        <item x="3643"/>
        <item x="2563"/>
        <item x="550"/>
        <item x="4144"/>
        <item x="664"/>
        <item x="1862"/>
        <item x="3474"/>
        <item x="2032"/>
        <item x="2618"/>
        <item x="1989"/>
        <item x="3151"/>
        <item x="4004"/>
        <item x="3826"/>
        <item x="949"/>
        <item x="2509"/>
        <item x="646"/>
        <item x="3449"/>
        <item x="1072"/>
        <item x="1590"/>
        <item x="2237"/>
        <item x="1070"/>
        <item x="47"/>
        <item x="2764"/>
        <item x="2770"/>
        <item x="2594"/>
        <item x="759"/>
        <item x="2389"/>
        <item x="2114"/>
        <item x="1320"/>
        <item x="3039"/>
        <item x="228"/>
        <item x="108"/>
        <item x="1632"/>
        <item x="1500"/>
        <item x="775"/>
        <item x="3546"/>
        <item x="2702"/>
        <item x="665"/>
        <item x="2150"/>
        <item x="2428"/>
        <item x="3834"/>
        <item x="1789"/>
        <item x="4493"/>
        <item x="48"/>
        <item x="1118"/>
        <item x="1865"/>
        <item x="897"/>
        <item x="3871"/>
        <item x="2038"/>
        <item x="1352"/>
        <item x="4138"/>
        <item x="878"/>
        <item x="3519"/>
        <item x="1321"/>
        <item x="1926"/>
        <item x="3441"/>
        <item x="3021"/>
        <item x="3391"/>
        <item x="4534"/>
        <item x="521"/>
        <item x="3202"/>
        <item x="3458"/>
        <item x="1060"/>
        <item x="2474"/>
        <item x="3841"/>
        <item x="142"/>
        <item x="1090"/>
        <item x="2683"/>
        <item x="1019"/>
        <item x="3356"/>
        <item x="3140"/>
        <item x="1426"/>
        <item x="2179"/>
        <item x="4209"/>
        <item x="3599"/>
        <item x="3174"/>
        <item x="1566"/>
        <item x="3040"/>
        <item x="4536"/>
        <item x="576"/>
        <item x="4513"/>
        <item x="947"/>
        <item x="2425"/>
        <item x="4054"/>
        <item x="38"/>
        <item x="188"/>
        <item x="3727"/>
        <item x="3813"/>
        <item x="3093"/>
        <item x="2882"/>
        <item x="3013"/>
        <item x="1930"/>
        <item x="2886"/>
        <item x="0"/>
        <item x="709"/>
        <item x="1856"/>
        <item x="2653"/>
        <item x="3319"/>
        <item x="2623"/>
        <item x="3463"/>
        <item x="2632"/>
        <item x="4307"/>
        <item x="622"/>
        <item x="4044"/>
        <item x="4001"/>
        <item x="1229"/>
        <item x="3068"/>
        <item x="4567"/>
        <item x="4103"/>
        <item x="1608"/>
        <item x="731"/>
        <item x="2106"/>
        <item x="619"/>
        <item x="4386"/>
        <item x="1052"/>
        <item x="1422"/>
        <item x="2775"/>
        <item x="1840"/>
        <item x="921"/>
        <item x="1784"/>
        <item x="3778"/>
        <item x="990"/>
        <item x="4005"/>
        <item x="1543"/>
        <item x="2924"/>
        <item x="2617"/>
        <item x="287"/>
        <item x="2292"/>
        <item x="1200"/>
        <item x="3865"/>
        <item x="869"/>
        <item x="3462"/>
        <item x="4372"/>
        <item x="4405"/>
        <item x="893"/>
        <item x="4180"/>
        <item x="4130"/>
        <item x="4367"/>
        <item x="174"/>
        <item x="2782"/>
        <item x="851"/>
        <item x="1597"/>
        <item x="3876"/>
        <item x="2202"/>
        <item x="1450"/>
        <item x="3257"/>
        <item x="3573"/>
        <item x="4155"/>
        <item x="2007"/>
        <item x="3311"/>
        <item x="2818"/>
        <item x="1397"/>
        <item x="669"/>
        <item x="4435"/>
        <item x="4261"/>
        <item x="3460"/>
        <item x="3179"/>
        <item x="1214"/>
        <item x="698"/>
        <item x="1009"/>
        <item x="2452"/>
        <item x="3720"/>
        <item x="2665"/>
        <item x="87"/>
        <item x="627"/>
        <item x="2853"/>
        <item x="1713"/>
        <item x="850"/>
        <item x="1124"/>
        <item x="2314"/>
        <item x="21"/>
        <item x="768"/>
        <item x="2707"/>
        <item x="2104"/>
        <item x="4445"/>
        <item x="692"/>
        <item x="4192"/>
        <item x="3651"/>
        <item x="771"/>
        <item x="2898"/>
        <item x="3867"/>
        <item x="524"/>
        <item x="49"/>
        <item x="3770"/>
        <item x="485"/>
        <item x="1162"/>
        <item x="337"/>
        <item x="560"/>
        <item x="959"/>
        <item x="3934"/>
        <item x="542"/>
        <item x="613"/>
        <item x="3984"/>
        <item x="3668"/>
        <item x="1785"/>
        <item x="2340"/>
        <item x="1515"/>
        <item x="2524"/>
        <item x="3272"/>
        <item x="3712"/>
        <item x="2694"/>
        <item x="1370"/>
        <item x="1960"/>
        <item x="3037"/>
        <item x="34"/>
        <item x="235"/>
        <item x="4250"/>
        <item x="3408"/>
        <item x="702"/>
        <item x="4255"/>
        <item x="1414"/>
        <item x="1417"/>
        <item x="404"/>
        <item x="2402"/>
        <item x="1201"/>
        <item x="2050"/>
        <item x="3188"/>
        <item x="2771"/>
        <item x="455"/>
        <item x="4086"/>
        <item x="1102"/>
        <item x="1663"/>
        <item x="1489"/>
        <item x="958"/>
        <item x="1455"/>
        <item x="3509"/>
        <item x="538"/>
        <item x="3443"/>
        <item x="3472"/>
        <item x="2290"/>
        <item x="1222"/>
        <item x="3204"/>
        <item x="1194"/>
        <item x="2998"/>
        <item x="2077"/>
        <item x="2518"/>
        <item x="3632"/>
        <item x="3752"/>
        <item x="4142"/>
        <item x="2022"/>
        <item x="2824"/>
        <item x="3261"/>
        <item x="1996"/>
        <item x="1833"/>
        <item x="3073"/>
        <item x="3879"/>
        <item x="3728"/>
        <item x="2181"/>
        <item x="3912"/>
        <item x="638"/>
        <item x="1645"/>
        <item x="3296"/>
        <item x="3070"/>
        <item x="4221"/>
        <item x="654"/>
        <item x="3983"/>
        <item x="853"/>
        <item x="3818"/>
        <item x="1974"/>
        <item x="3199"/>
        <item x="3537"/>
        <item x="4501"/>
        <item x="4009"/>
        <item x="493"/>
        <item x="3758"/>
        <item x="1097"/>
        <item x="3551"/>
        <item x="1081"/>
        <item x="238"/>
        <item x="3821"/>
        <item x="4111"/>
        <item x="2205"/>
        <item x="2938"/>
        <item x="1942"/>
        <item x="2345"/>
        <item x="3346"/>
        <item x="1457"/>
        <item x="1148"/>
        <item x="4438"/>
        <item x="4360"/>
        <item x="1965"/>
        <item x="2135"/>
        <item x="4101"/>
        <item x="1621"/>
        <item x="854"/>
        <item x="995"/>
        <item x="260"/>
        <item x="3995"/>
        <item x="3278"/>
        <item x="1510"/>
        <item x="3832"/>
        <item x="4154"/>
        <item x="2675"/>
        <item x="1633"/>
        <item x="4264"/>
        <item x="614"/>
        <item x="336"/>
        <item x="1055"/>
        <item x="2831"/>
        <item x="515"/>
        <item x="4119"/>
        <item x="615"/>
        <item x="3324"/>
        <item x="3673"/>
        <item x="2180"/>
        <item x="3557"/>
        <item x="2368"/>
        <item x="3724"/>
        <item x="4395"/>
        <item x="3255"/>
        <item x="3839"/>
        <item x="1203"/>
        <item x="155"/>
        <item x="2262"/>
        <item x="3847"/>
        <item x="1123"/>
        <item x="578"/>
        <item x="2566"/>
        <item x="3142"/>
        <item x="4525"/>
        <item x="1550"/>
        <item x="3513"/>
        <item x="1611"/>
        <item x="1177"/>
        <item x="1572"/>
        <item x="3717"/>
        <item x="2645"/>
        <item x="2148"/>
        <item x="4533"/>
        <item x="3866"/>
        <item x="2890"/>
        <item x="2621"/>
        <item x="3416"/>
        <item x="341"/>
        <item x="3571"/>
        <item x="1906"/>
        <item x="4067"/>
        <item x="3688"/>
        <item x="3562"/>
        <item x="4065"/>
        <item x="587"/>
        <item x="3282"/>
        <item x="4096"/>
        <item x="1936"/>
        <item x="1310"/>
        <item x="112"/>
        <item x="970"/>
        <item x="927"/>
        <item x="511"/>
        <item x="3973"/>
        <item x="3028"/>
        <item x="3671"/>
        <item x="3644"/>
        <item x="1523"/>
        <item x="2075"/>
        <item x="2373"/>
        <item x="676"/>
        <item x="3180"/>
        <item x="1284"/>
        <item x="2170"/>
        <item x="3218"/>
        <item x="1863"/>
        <item x="3244"/>
        <item x="1427"/>
        <item x="1183"/>
        <item x="2341"/>
        <item x="1950"/>
        <item x="4095"/>
        <item x="1050"/>
        <item x="856"/>
        <item x="4137"/>
        <item x="477"/>
        <item x="4094"/>
        <item x="3445"/>
        <item x="1959"/>
        <item x="2657"/>
        <item x="1014"/>
        <item x="3776"/>
        <item x="2568"/>
        <item x="1424"/>
        <item x="1580"/>
        <item x="4334"/>
        <item x="395"/>
        <item x="2453"/>
        <item x="4123"/>
        <item x="1418"/>
        <item x="4048"/>
        <item x="1686"/>
        <item x="2872"/>
        <item x="998"/>
        <item x="1935"/>
        <item x="3981"/>
        <item x="2257"/>
        <item x="4254"/>
        <item x="1204"/>
        <item x="2943"/>
        <item x="3483"/>
        <item x="986"/>
        <item x="2723"/>
        <item x="2111"/>
        <item x="915"/>
        <item x="4315"/>
        <item x="4311"/>
        <item x="141"/>
        <item x="3577"/>
        <item x="1441"/>
        <item x="2670"/>
        <item x="666"/>
        <item x="516"/>
        <item x="3589"/>
        <item x="3335"/>
        <item x="1113"/>
        <item x="3471"/>
        <item x="936"/>
        <item x="1343"/>
        <item x="1562"/>
        <item x="3489"/>
        <item x="3903"/>
        <item x="728"/>
        <item x="1707"/>
        <item x="442"/>
        <item x="1554"/>
        <item x="1886"/>
        <item x="403"/>
        <item x="2751"/>
        <item x="1620"/>
        <item x="4382"/>
        <item x="1399"/>
        <item x="338"/>
        <item x="1552"/>
        <item x="2328"/>
        <item x="2935"/>
        <item x="1772"/>
        <item x="4402"/>
        <item x="1656"/>
        <item x="447"/>
        <item x="1605"/>
        <item x="2192"/>
        <item x="3342"/>
        <item x="1299"/>
        <item x="2745"/>
        <item x="4252"/>
        <item x="3816"/>
        <item x="1851"/>
        <item x="22"/>
        <item x="2450"/>
        <item x="2659"/>
        <item x="4392"/>
        <item x="1387"/>
        <item x="3536"/>
        <item x="1143"/>
        <item x="372"/>
        <item x="3280"/>
        <item x="3262"/>
        <item x="3023"/>
        <item x="4158"/>
        <item x="1790"/>
        <item x="452"/>
        <item x="4437"/>
        <item x="4226"/>
        <item x="2852"/>
        <item x="1505"/>
        <item x="1536"/>
        <item x="2097"/>
        <item x="1047"/>
        <item x="3187"/>
        <item x="2102"/>
        <item x="1887"/>
        <item x="1642"/>
        <item x="3106"/>
        <item x="290"/>
        <item x="1448"/>
        <item x="3089"/>
        <item x="4224"/>
        <item x="2556"/>
        <item x="628"/>
        <item x="2109"/>
        <item x="1954"/>
        <item x="1264"/>
        <item x="2742"/>
        <item x="1687"/>
        <item x="957"/>
        <item x="3783"/>
        <item x="1601"/>
        <item x="2210"/>
        <item x="3421"/>
        <item x="4579"/>
        <item x="3228"/>
        <item x="4406"/>
        <item x="1131"/>
        <item x="4135"/>
        <item x="660"/>
        <item x="3570"/>
        <item x="3173"/>
        <item x="4147"/>
        <item x="2753"/>
        <item x="1122"/>
        <item x="3337"/>
        <item x="2927"/>
        <item x="4298"/>
        <item x="351"/>
        <item x="1759"/>
        <item x="1279"/>
        <item x="2266"/>
        <item x="2231"/>
        <item x="3161"/>
        <item x="3927"/>
        <item x="2321"/>
        <item x="1830"/>
        <item x="486"/>
        <item x="4509"/>
        <item x="703"/>
        <item x="2252"/>
        <item x="115"/>
        <item x="760"/>
        <item x="1369"/>
        <item x="946"/>
        <item x="3874"/>
        <item x="695"/>
        <item x="3209"/>
        <item x="1402"/>
        <item x="2130"/>
        <item x="2616"/>
        <item x="718"/>
        <item x="1239"/>
        <item x="3233"/>
        <item x="3828"/>
        <item x="3111"/>
        <item x="649"/>
        <item x="2880"/>
        <item x="2920"/>
        <item x="202"/>
        <item x="937"/>
        <item x="3605"/>
        <item x="3789"/>
        <item x="2398"/>
        <item x="2848"/>
        <item x="2671"/>
        <item x="342"/>
        <item x="3808"/>
        <item x="3235"/>
        <item x="1088"/>
        <item x="2110"/>
        <item x="4374"/>
        <item x="3812"/>
        <item x="4193"/>
        <item x="2016"/>
        <item x="3396"/>
        <item x="3302"/>
        <item x="3965"/>
        <item x="4439"/>
        <item x="2412"/>
        <item x="30"/>
        <item x="4037"/>
        <item x="54"/>
        <item x="3587"/>
        <item x="2434"/>
        <item x="3996"/>
        <item x="1495"/>
        <item x="2839"/>
        <item x="3450"/>
        <item x="1344"/>
        <item x="2814"/>
        <item x="1111"/>
        <item x="2625"/>
        <item x="981"/>
        <item x="116"/>
        <item x="1099"/>
        <item x="644"/>
        <item x="4351"/>
        <item x="1706"/>
        <item x="2117"/>
        <item x="4068"/>
        <item x="517"/>
        <item x="3012"/>
        <item x="3530"/>
        <item x="1777"/>
        <item x="1846"/>
        <item x="3994"/>
        <item x="1933"/>
        <item x="2519"/>
        <item x="597"/>
        <item x="2502"/>
        <item x="4110"/>
        <item x="1010"/>
        <item x="2297"/>
        <item x="2692"/>
        <item x="803"/>
        <item x="3725"/>
        <item x="4049"/>
        <item x="3168"/>
        <item x="3739"/>
        <item x="1178"/>
        <item x="416"/>
        <item x="448"/>
        <item x="4038"/>
        <item x="2354"/>
        <item x="2833"/>
        <item x="966"/>
        <item x="23"/>
        <item x="1502"/>
        <item x="3017"/>
        <item x="3050"/>
        <item x="107"/>
        <item x="1905"/>
        <item x="3185"/>
        <item x="3349"/>
        <item x="3630"/>
        <item x="1218"/>
        <item x="3178"/>
        <item x="2773"/>
        <item x="4043"/>
        <item x="3769"/>
        <item x="1263"/>
        <item x="3414"/>
        <item x="3405"/>
        <item x="152"/>
        <item x="1360"/>
        <item x="2107"/>
        <item x="131"/>
        <item x="3733"/>
        <item x="1598"/>
        <item x="2652"/>
        <item x="3721"/>
        <item x="3558"/>
        <item x="2080"/>
        <item x="790"/>
        <item x="3481"/>
        <item x="2056"/>
        <item x="335"/>
        <item x="4233"/>
        <item x="2239"/>
        <item x="294"/>
        <item x="2469"/>
        <item x="1101"/>
        <item x="1980"/>
        <item x="3014"/>
        <item x="99"/>
        <item x="2488"/>
        <item x="3053"/>
        <item x="1338"/>
        <item x="385"/>
        <item x="3195"/>
        <item x="3492"/>
        <item x="3623"/>
        <item x="522"/>
        <item x="2819"/>
        <item x="1091"/>
        <item x="2253"/>
        <item x="3729"/>
        <item x="2599"/>
        <item x="2989"/>
        <item x="1395"/>
        <item x="3400"/>
        <item x="1046"/>
        <item x="417"/>
        <item x="2477"/>
        <item x="12"/>
        <item x="371"/>
        <item x="3561"/>
        <item x="1775"/>
        <item x="1923"/>
        <item x="920"/>
        <item x="459"/>
        <item x="362"/>
        <item x="1451"/>
        <item x="980"/>
        <item x="1925"/>
        <item x="325"/>
        <item x="1697"/>
        <item x="852"/>
        <item x="4120"/>
        <item x="3611"/>
        <item x="1689"/>
        <item x="3631"/>
        <item x="1365"/>
        <item x="50"/>
        <item x="817"/>
        <item x="3918"/>
        <item x="2774"/>
        <item x="297"/>
        <item x="799"/>
        <item x="153"/>
        <item x="350"/>
        <item x="4286"/>
        <item x="1668"/>
        <item x="3032"/>
        <item x="156"/>
        <item x="1000"/>
        <item x="720"/>
        <item x="2138"/>
        <item x="307"/>
        <item x="3236"/>
        <item x="3962"/>
        <item x="2634"/>
        <item x="3147"/>
        <item x="220"/>
        <item x="305"/>
        <item x="3072"/>
        <item x="976"/>
        <item x="620"/>
        <item x="2331"/>
        <item x="4194"/>
        <item x="3315"/>
        <item x="3160"/>
        <item x="1762"/>
        <item x="1295"/>
        <item x="2695"/>
        <item x="696"/>
        <item x="3062"/>
        <item x="1691"/>
        <item x="1699"/>
        <item x="2558"/>
        <item x="2242"/>
        <item x="1121"/>
        <item x="3090"/>
        <item x="453"/>
        <item x="571"/>
        <item x="3154"/>
        <item x="3554"/>
        <item x="1244"/>
        <item x="3473"/>
        <item x="3935"/>
        <item x="3210"/>
        <item x="310"/>
        <item x="724"/>
        <item x="1133"/>
        <item x="3211"/>
        <item x="314"/>
        <item x="4163"/>
        <item x="401"/>
        <item x="1259"/>
        <item x="2387"/>
        <item x="3297"/>
        <item x="4041"/>
        <item x="4025"/>
        <item x="1792"/>
        <item x="1180"/>
        <item x="741"/>
        <item x="2456"/>
        <item x="2503"/>
        <item x="2564"/>
        <item x="4124"/>
        <item x="1532"/>
        <item x="3989"/>
        <item x="1894"/>
        <item x="1033"/>
        <item x="1683"/>
        <item x="2382"/>
        <item x="996"/>
        <item x="1358"/>
        <item x="2529"/>
        <item x="2604"/>
        <item x="2489"/>
        <item x="480"/>
        <item x="66"/>
        <item x="1035"/>
        <item x="1307"/>
        <item x="3993"/>
        <item x="3206"/>
        <item x="3667"/>
        <item x="1442"/>
        <item x="1435"/>
        <item x="4156"/>
        <item x="526"/>
        <item x="4396"/>
        <item x="738"/>
        <item x="2039"/>
        <item x="1857"/>
        <item x="292"/>
        <item x="1763"/>
        <item x="3207"/>
        <item x="1032"/>
        <item x="217"/>
        <item x="1732"/>
        <item x="4050"/>
        <item x="3822"/>
        <item x="3902"/>
        <item x="4529"/>
        <item x="2577"/>
        <item x="939"/>
        <item x="3486"/>
        <item x="1674"/>
        <item x="2190"/>
        <item x="3457"/>
        <item x="2177"/>
        <item x="2586"/>
        <item x="2576"/>
        <item x="3071"/>
        <item x="4309"/>
        <item x="2567"/>
        <item x="149"/>
        <item x="2302"/>
        <item x="899"/>
        <item x="2194"/>
        <item x="1270"/>
        <item x="2415"/>
        <item x="3467"/>
        <item x="2559"/>
        <item x="732"/>
        <item x="812"/>
        <item x="41"/>
        <item x="1119"/>
        <item x="2376"/>
        <item x="1364"/>
        <item x="157"/>
        <item x="4057"/>
        <item x="2258"/>
        <item x="3736"/>
        <item x="3960"/>
        <item x="588"/>
        <item x="2298"/>
        <item x="2136"/>
        <item x="2838"/>
        <item x="2765"/>
        <item x="1551"/>
        <item x="1406"/>
        <item x="1458"/>
        <item x="1089"/>
        <item x="172"/>
        <item x="2749"/>
        <item x="3942"/>
        <item x="2743"/>
        <item x="3529"/>
        <item x="1583"/>
        <item x="3904"/>
        <item x="3985"/>
        <item x="1714"/>
        <item x="2186"/>
        <item x="3884"/>
        <item x="716"/>
        <item x="1603"/>
        <item x="3287"/>
        <item x="1817"/>
        <item x="2216"/>
        <item x="3294"/>
        <item x="2550"/>
        <item x="1588"/>
        <item x="367"/>
        <item x="396"/>
        <item x="3366"/>
        <item x="234"/>
        <item x="1768"/>
        <item x="4550"/>
        <item x="1596"/>
        <item x="983"/>
        <item x="905"/>
        <item x="797"/>
        <item x="1164"/>
        <item x="1003"/>
        <item x="4032"/>
        <item x="491"/>
        <item x="1915"/>
        <item x="1971"/>
        <item x="3814"/>
        <item x="1354"/>
        <item x="3338"/>
        <item x="1057"/>
        <item x="2069"/>
        <item x="113"/>
        <item x="4053"/>
        <item x="1858"/>
        <item x="3153"/>
        <item x="1810"/>
        <item x="1746"/>
        <item x="4468"/>
        <item x="1107"/>
        <item x="4523"/>
        <item x="2530"/>
        <item x="3263"/>
        <item x="3389"/>
        <item x="3641"/>
        <item x="3825"/>
        <item x="3936"/>
        <item x="1592"/>
        <item x="2793"/>
        <item x="3249"/>
        <item x="4258"/>
        <item x="1340"/>
        <item x="972"/>
        <item x="719"/>
        <item x="3722"/>
        <item x="4116"/>
        <item x="1883"/>
        <item x="20"/>
        <item x="1924"/>
        <item x="2506"/>
        <item x="2545"/>
        <item x="1159"/>
        <item x="3817"/>
        <item x="1946"/>
        <item x="3855"/>
        <item x="747"/>
        <item x="3734"/>
        <item x="4093"/>
        <item x="3775"/>
        <item x="3403"/>
        <item x="73"/>
        <item x="494"/>
        <item x="3418"/>
        <item x="742"/>
        <item x="4178"/>
        <item x="1783"/>
        <item x="4417"/>
        <item x="1953"/>
        <item x="1142"/>
        <item x="1728"/>
        <item x="1892"/>
        <item x="4244"/>
        <item x="4378"/>
        <item x="2092"/>
        <item x="1748"/>
        <item x="3248"/>
        <item x="2048"/>
        <item x="3919"/>
        <item x="373"/>
        <item x="1695"/>
        <item x="1353"/>
        <item x="1394"/>
        <item x="4333"/>
        <item x="3595"/>
        <item x="2729"/>
        <item x="3490"/>
        <item x="3347"/>
        <item x="2676"/>
        <item x="641"/>
        <item x="1809"/>
        <item x="667"/>
        <item x="402"/>
        <item x="2467"/>
        <item x="2464"/>
        <item x="1843"/>
        <item x="4549"/>
        <item x="2776"/>
        <item x="242"/>
        <item x="2662"/>
        <item x="1221"/>
        <item x="4422"/>
        <item x="685"/>
        <item x="4216"/>
        <item x="2921"/>
        <item x="4361"/>
        <item x="507"/>
        <item x="546"/>
        <item x="1570"/>
        <item x="713"/>
        <item x="2155"/>
        <item x="1302"/>
        <item x="2211"/>
        <item x="4512"/>
        <item x="4220"/>
        <item x="4390"/>
        <item x="3214"/>
        <item x="1241"/>
        <item x="3906"/>
        <item x="1548"/>
        <item x="733"/>
        <item x="1530"/>
        <item x="543"/>
        <item x="734"/>
        <item x="3661"/>
        <item x="3872"/>
        <item x="3907"/>
        <item x="1538"/>
        <item x="3479"/>
        <item x="2741"/>
        <item x="2736"/>
        <item x="4324"/>
        <item x="1188"/>
        <item x="163"/>
        <item x="4052"/>
        <item x="2408"/>
        <item x="158"/>
        <item x="2209"/>
        <item x="3511"/>
        <item x="3992"/>
        <item x="1731"/>
        <item x="4305"/>
        <item x="2492"/>
        <item x="1654"/>
        <item x="3691"/>
        <item x="979"/>
        <item x="984"/>
        <item x="2953"/>
        <item x="2011"/>
        <item x="3380"/>
        <item x="1479"/>
        <item x="1569"/>
        <item x="4479"/>
        <item x="1443"/>
        <item x="3321"/>
        <item x="478"/>
        <item x="2042"/>
        <item x="4014"/>
        <item x="2959"/>
        <item x="2220"/>
        <item x="1109"/>
        <item x="4376"/>
        <item x="503"/>
        <item x="2785"/>
        <item x="2766"/>
        <item x="3664"/>
        <item x="2858"/>
        <item x="3665"/>
        <item x="3434"/>
        <item x="3042"/>
        <item x="1039"/>
        <item x="933"/>
        <item x="4219"/>
        <item x="2587"/>
        <item x="2583"/>
        <item x="2796"/>
        <item x="3318"/>
        <item x="2592"/>
        <item x="2300"/>
        <item x="3043"/>
        <item x="1820"/>
        <item x="1644"/>
        <item x="4316"/>
        <item x="609"/>
        <item x="1025"/>
        <item x="735"/>
        <item x="1260"/>
        <item x="2245"/>
        <item x="3523"/>
        <item x="3146"/>
        <item x="1847"/>
        <item x="1911"/>
        <item x="2217"/>
        <item x="2256"/>
        <item x="1234"/>
        <item x="1492"/>
        <item x="3369"/>
        <item x="3787"/>
        <item x="3352"/>
        <item x="3493"/>
        <item x="3754"/>
        <item x="773"/>
        <item x="678"/>
        <item x="3956"/>
        <item x="3377"/>
        <item x="2542"/>
        <item x="2161"/>
        <item x="965"/>
        <item x="945"/>
        <item x="1093"/>
        <item x="661"/>
        <item x="3080"/>
        <item x="359"/>
        <item x="3744"/>
        <item x="2000"/>
        <item x="1845"/>
        <item x="3880"/>
        <item x="656"/>
        <item x="4429"/>
        <item x="4430"/>
        <item x="3998"/>
        <item x="2582"/>
        <item x="2198"/>
        <item x="3591"/>
        <item x="4423"/>
        <item x="2864"/>
        <item x="3718"/>
        <item x="2817"/>
        <item x="2627"/>
        <item x="4080"/>
        <item x="1607"/>
        <item x="369"/>
        <item x="2919"/>
        <item x="2347"/>
        <item x="3870"/>
        <item x="886"/>
        <item x="4377"/>
        <item x="1278"/>
        <item x="1593"/>
        <item x="4021"/>
        <item x="4206"/>
        <item x="4457"/>
        <item x="4182"/>
        <item x="4033"/>
        <item x="3695"/>
        <item x="2620"/>
        <item x="159"/>
        <item x="4388"/>
        <item x="438"/>
        <item x="4570"/>
        <item x="4583"/>
        <item x="2073"/>
        <item x="3835"/>
        <item x="4217"/>
        <item x="3044"/>
        <item x="3810"/>
        <item x="2254"/>
        <item x="3454"/>
        <item x="1368"/>
        <item x="4467"/>
        <item x="2157"/>
        <item x="1291"/>
        <item x="3054"/>
        <item x="4566"/>
        <item x="4243"/>
        <item x="2693"/>
        <item x="2484"/>
        <item x="1531"/>
        <item x="755"/>
        <item x="4575"/>
        <item x="1882"/>
        <item x="284"/>
        <item x="3544"/>
        <item x="1477"/>
        <item x="1275"/>
        <item x="987"/>
        <item x="2115"/>
        <item x="700"/>
        <item x="1336"/>
        <item x="3170"/>
        <item x="1006"/>
        <item x="3098"/>
        <item x="4078"/>
        <item x="2091"/>
        <item x="460"/>
        <item x="1893"/>
        <item x="825"/>
        <item x="1158"/>
        <item x="3376"/>
        <item x="2712"/>
        <item x="3084"/>
        <item x="4165"/>
        <item x="1866"/>
        <item x="3288"/>
        <item x="1384"/>
        <item x="833"/>
        <item x="2689"/>
        <item x="579"/>
        <item x="1803"/>
        <item x="2337"/>
        <item x="1104"/>
        <item x="2465"/>
        <item x="1135"/>
        <item x="4375"/>
        <item x="885"/>
        <item x="3116"/>
        <item x="3858"/>
        <item x="2674"/>
        <item x="3006"/>
        <item x="1585"/>
        <item x="3937"/>
        <item x="568"/>
        <item x="458"/>
        <item x="2247"/>
        <item x="807"/>
        <item x="4275"/>
        <item x="2313"/>
        <item x="3689"/>
        <item x="4537"/>
        <item x="2669"/>
        <item x="3743"/>
        <item x="2005"/>
        <item x="4061"/>
        <item x="3117"/>
        <item x="693"/>
        <item x="625"/>
        <item x="3548"/>
        <item x="4285"/>
        <item x="1786"/>
        <item x="610"/>
        <item x="2551"/>
        <item x="2738"/>
        <item x="753"/>
        <item x="1063"/>
        <item x="1165"/>
        <item x="296"/>
        <item x="3621"/>
        <item x="2772"/>
        <item x="1223"/>
        <item x="975"/>
        <item x="4022"/>
        <item x="3883"/>
        <item x="4562"/>
        <item x="2960"/>
        <item x="3087"/>
        <item x="2739"/>
        <item x="3617"/>
        <item x="3373"/>
        <item x="1564"/>
        <item x="1577"/>
        <item x="353"/>
        <item x="3055"/>
        <item x="2084"/>
        <item x="1962"/>
        <item x="4132"/>
        <item x="1995"/>
        <item x="180"/>
        <item x="2499"/>
        <item x="626"/>
        <item x="3555"/>
        <item x="3926"/>
        <item x="672"/>
        <item x="282"/>
        <item x="3427"/>
        <item x="119"/>
        <item x="4486"/>
        <item x="2238"/>
        <item x="1386"/>
        <item x="191"/>
        <item x="4543"/>
        <item x="3917"/>
        <item x="3786"/>
        <item x="940"/>
        <item x="291"/>
        <item x="2119"/>
        <item x="4185"/>
        <item x="1948"/>
        <item x="1595"/>
        <item x="4401"/>
        <item x="358"/>
        <item x="3330"/>
        <item x="4489"/>
        <item x="1660"/>
        <item x="1303"/>
        <item x="581"/>
        <item x="3222"/>
        <item x="774"/>
        <item x="309"/>
        <item x="4532"/>
        <item x="3141"/>
        <item x="3381"/>
        <item x="3798"/>
        <item x="2076"/>
        <item x="3201"/>
        <item x="1766"/>
        <item x="4170"/>
        <item x="3232"/>
        <item x="3027"/>
        <item x="4329"/>
        <item x="909"/>
        <item x="1349"/>
        <item x="2082"/>
        <item x="657"/>
        <item x="3494"/>
        <item x="1095"/>
        <item x="2914"/>
        <item x="406"/>
        <item x="3979"/>
        <item x="4108"/>
        <item x="2688"/>
        <item x="2730"/>
        <item x="4268"/>
        <item x="276"/>
        <item x="3487"/>
        <item x="24"/>
        <item x="3795"/>
        <item x="1195"/>
        <item x="4231"/>
        <item x="985"/>
        <item x="1215"/>
        <item x="840"/>
        <item x="1852"/>
        <item x="1629"/>
        <item x="1765"/>
        <item x="4127"/>
        <item x="211"/>
        <item x="2841"/>
        <item x="3784"/>
        <item x="4026"/>
        <item x="1141"/>
        <item x="355"/>
        <item x="4586"/>
        <item x="1730"/>
        <item x="2957"/>
        <item x="332"/>
        <item x="4473"/>
        <item x="1015"/>
        <item x="366"/>
        <item x="4134"/>
        <item x="2309"/>
        <item x="528"/>
        <item x="1146"/>
        <item x="3837"/>
        <item x="834"/>
        <item x="3150"/>
        <item x="1383"/>
        <item x="2828"/>
        <item x="181"/>
        <item x="3710"/>
        <item x="3844"/>
        <item x="785"/>
        <item x="1709"/>
        <item x="509"/>
        <item x="4326"/>
        <item x="3447"/>
        <item x="1147"/>
        <item x="1850"/>
        <item x="2523"/>
        <item x="603"/>
        <item x="4475"/>
        <item x="793"/>
        <item x="523"/>
        <item x="3322"/>
        <item x="4442"/>
        <item x="4420"/>
        <item x="2867"/>
        <item x="3130"/>
        <item x="1467"/>
        <item x="1024"/>
        <item x="1367"/>
        <item x="4531"/>
        <item x="4384"/>
        <item x="2098"/>
        <item x="4040"/>
        <item x="3193"/>
        <item x="3687"/>
        <item x="2891"/>
        <item x="1848"/>
        <item x="1509"/>
        <item x="4409"/>
        <item x="4447"/>
        <item x="2940"/>
        <item x="1247"/>
        <item x="63"/>
        <item x="3525"/>
        <item x="3892"/>
        <item x="2937"/>
        <item x="4414"/>
        <item x="134"/>
        <item x="2727"/>
        <item x="4205"/>
        <item x="2441"/>
        <item x="798"/>
        <item x="3440"/>
        <item x="4418"/>
        <item x="1300"/>
        <item x="3137"/>
        <item x="3619"/>
        <item x="2505"/>
        <item x="2855"/>
        <item x="1210"/>
        <item x="3079"/>
        <item x="621"/>
        <item x="3940"/>
        <item x="1152"/>
        <item x="1895"/>
        <item x="1819"/>
        <item x="830"/>
        <item x="1787"/>
        <item x="645"/>
        <item x="4187"/>
        <item x="690"/>
        <item x="2672"/>
        <item x="4434"/>
        <item x="2036"/>
        <item x="3873"/>
        <item x="3538"/>
        <item x="3615"/>
        <item x="42"/>
        <item x="2962"/>
        <item x="1529"/>
        <item x="1026"/>
        <item x="445"/>
        <item x="4497"/>
        <item x="2904"/>
        <item x="3182"/>
        <item x="3212"/>
        <item x="2478"/>
        <item x="3924"/>
        <item x="2338"/>
        <item x="3127"/>
        <item x="3442"/>
        <item x="4487"/>
        <item x="2501"/>
        <item x="687"/>
        <item x="2515"/>
        <item x="3131"/>
        <item x="805"/>
        <item x="769"/>
        <item x="2232"/>
        <item x="844"/>
        <item x="261"/>
        <item x="3415"/>
        <item x="3444"/>
        <item x="632"/>
        <item x="2311"/>
        <item x="1126"/>
        <item x="1294"/>
        <item x="1065"/>
        <item x="822"/>
        <item x="3679"/>
        <item x="3620"/>
        <item x="1175"/>
        <item x="1940"/>
        <item x="821"/>
        <item x="189"/>
        <item x="2892"/>
        <item x="3317"/>
        <item x="1392"/>
        <item x="164"/>
        <item x="2160"/>
        <item x="3504"/>
        <item x="1939"/>
        <item x="3763"/>
        <item x="1617"/>
        <item x="3809"/>
        <item x="3774"/>
        <item x="650"/>
        <item x="1553"/>
        <item x="1898"/>
        <item x="3568"/>
        <item x="3915"/>
        <item x="3124"/>
        <item x="2555"/>
        <item x="80"/>
        <item x="4036"/>
        <item x="2391"/>
        <item x="2225"/>
        <item x="1871"/>
        <item x="4577"/>
        <item x="3426"/>
        <item x="3101"/>
        <item x="2888"/>
        <item x="2140"/>
        <item x="754"/>
        <item x="3125"/>
        <item x="4164"/>
        <item x="3923"/>
        <item x="3220"/>
        <item x="492"/>
        <item x="3757"/>
        <item x="392"/>
        <item x="4184"/>
        <item x="1516"/>
        <item x="721"/>
        <item x="2887"/>
        <item x="832"/>
        <item x="706"/>
        <item x="4199"/>
        <item x="324"/>
        <item x="1140"/>
        <item x="562"/>
        <item x="3583"/>
        <item x="2317"/>
        <item x="1079"/>
        <item x="2510"/>
        <item x="752"/>
        <item x="2956"/>
        <item x="3215"/>
        <item x="4076"/>
        <item x="616"/>
        <item x="3164"/>
        <item x="2622"/>
        <item x="3820"/>
        <item x="146"/>
        <item x="2303"/>
        <item x="2912"/>
        <item x="3944"/>
        <item x="2975"/>
        <item x="1172"/>
        <item x="304"/>
        <item x="831"/>
        <item x="3099"/>
        <item x="2603"/>
        <item x="2954"/>
        <item x="4030"/>
        <item x="3387"/>
        <item x="3171"/>
        <item x="2116"/>
        <item x="383"/>
        <item x="2267"/>
        <item x="1688"/>
        <item x="2724"/>
        <item x="1075"/>
        <item x="405"/>
        <item x="3383"/>
        <item x="2034"/>
        <item x="1902"/>
        <item x="1198"/>
        <item x="864"/>
        <item x="2735"/>
        <item x="1257"/>
        <item x="4062"/>
        <item x="823"/>
        <item x="2929"/>
        <item x="4488"/>
        <item x="813"/>
        <item x="3432"/>
        <item x="2952"/>
        <item x="1436"/>
        <item x="1794"/>
        <item x="51"/>
        <item x="461"/>
        <item x="3618"/>
        <item x="4352"/>
        <item x="375"/>
        <item x="4222"/>
        <item x="3990"/>
        <item x="1429"/>
        <item x="2704"/>
        <item x="3658"/>
        <item x="4091"/>
        <item x="2229"/>
        <item x="861"/>
        <item x="2233"/>
        <item x="2332"/>
        <item x="2397"/>
        <item x="4279"/>
        <item x="2945"/>
        <item x="796"/>
        <item x="3008"/>
        <item x="4370"/>
        <item x="4290"/>
        <item x="4399"/>
        <item x="271"/>
        <item x="2199"/>
        <item x="3510"/>
        <item x="2221"/>
        <item x="389"/>
        <item x="2273"/>
        <item x="3219"/>
        <item x="2574"/>
        <item x="407"/>
        <item x="951"/>
        <item x="1415"/>
        <item x="3606"/>
        <item x="3388"/>
        <item x="2066"/>
        <item x="1301"/>
        <item x="651"/>
        <item x="1480"/>
        <item x="1061"/>
        <item x="1665"/>
        <item x="1903"/>
        <item x="673"/>
        <item x="280"/>
        <item x="1202"/>
        <item x="629"/>
        <item x="3533"/>
        <item x="1446"/>
        <item x="1614"/>
        <item x="530"/>
        <item x="1261"/>
        <item x="2288"/>
        <item x="1557"/>
        <item x="3371"/>
        <item x="3520"/>
        <item x="4277"/>
        <item x="1944"/>
        <item x="2063"/>
        <item x="3138"/>
        <item x="2460"/>
        <item x="815"/>
        <item x="2972"/>
        <item x="1798"/>
        <item x="2287"/>
        <item x="1937"/>
        <item x="4162"/>
        <item x="2070"/>
        <item x="606"/>
        <item x="3291"/>
        <item x="1305"/>
        <item x="1558"/>
        <item x="3767"/>
        <item x="1005"/>
        <item x="4200"/>
        <item x="1818"/>
        <item x="1969"/>
        <item x="278"/>
        <item x="2472"/>
        <item x="1604"/>
        <item x="4257"/>
        <item x="2029"/>
        <item x="4341"/>
        <item x="2873"/>
        <item x="4394"/>
        <item x="4327"/>
        <item x="3382"/>
        <item x="677"/>
        <item x="1678"/>
        <item x="874"/>
        <item x="1522"/>
        <item x="2571"/>
        <item x="531"/>
        <item x="3882"/>
        <item x="3057"/>
        <item x="3751"/>
        <item x="1374"/>
        <item x="3480"/>
        <item x="3730"/>
        <item x="1800"/>
        <item x="1043"/>
        <item x="563"/>
        <item x="647"/>
        <item x="4179"/>
        <item x="564"/>
        <item x="2909"/>
        <item x="2696"/>
        <item x="59"/>
        <item x="2099"/>
        <item x="4232"/>
        <item x="4000"/>
        <item x="1166"/>
        <item x="3702"/>
        <item x="421"/>
        <item x="4355"/>
        <item x="1083"/>
        <item x="13"/>
        <item x="809"/>
        <item x="1462"/>
        <item x="3678"/>
        <item x="186"/>
        <item x="1676"/>
        <item x="630"/>
        <item x="2178"/>
        <item x="857"/>
        <item x="19"/>
        <item x="1938"/>
        <item x="1249"/>
        <item x="3683"/>
        <item x="2435"/>
        <item x="2668"/>
        <item x="2795"/>
        <item x="15"/>
        <item x="3705"/>
        <item x="3468"/>
        <item x="2304"/>
        <item x="1238"/>
        <item x="4330"/>
        <item x="3920"/>
        <item x="3374"/>
        <item x="3600"/>
        <item x="4146"/>
        <item x="3938"/>
        <item x="3700"/>
        <item x="1741"/>
        <item x="2700"/>
        <item x="3656"/>
        <item x="2228"/>
        <item x="1253"/>
        <item x="1211"/>
        <item x="2188"/>
        <item x="3308"/>
        <item x="2746"/>
        <item x="3975"/>
        <item x="4452"/>
        <item x="4140"/>
        <item x="4353"/>
        <item x="1769"/>
        <item x="1740"/>
        <item x="2463"/>
        <item x="2214"/>
        <item x="930"/>
        <item x="4304"/>
        <item x="2605"/>
        <item x="932"/>
        <item x="2598"/>
        <item x="3921"/>
        <item x="1145"/>
        <item x="2534"/>
        <item x="3270"/>
        <item x="3913"/>
        <item x="3746"/>
        <item x="3035"/>
        <item x="4419"/>
        <item x="4320"/>
        <item x="4238"/>
        <item x="3840"/>
        <item x="214"/>
        <item x="3276"/>
        <item x="4198"/>
        <item x="4272"/>
        <item x="3972"/>
        <item x="3590"/>
        <item x="2748"/>
        <item x="4213"/>
        <item x="465"/>
        <item x="3694"/>
        <item x="2970"/>
        <item x="1463"/>
        <item x="3281"/>
        <item x="2540"/>
        <item x="2196"/>
        <item x="2910"/>
        <item x="745"/>
        <item x="4186"/>
        <item x="2339"/>
        <item x="3499"/>
        <item x="2591"/>
        <item x="2554"/>
        <item x="4476"/>
        <item x="2410"/>
        <item x="3002"/>
        <item x="4318"/>
        <item x="1916"/>
        <item x="3541"/>
        <item x="3325"/>
        <item x="3676"/>
        <item x="3703"/>
        <item x="4152"/>
        <item x="1176"/>
        <item x="1576"/>
        <item x="2996"/>
        <item x="4097"/>
        <item x="3823"/>
        <item x="1908"/>
        <item x="1132"/>
        <item x="1196"/>
        <item x="1949"/>
        <item x="3353"/>
        <item x="2236"/>
        <item x="467"/>
        <item x="3684"/>
        <item x="2903"/>
        <item x="4018"/>
        <item x="4099"/>
        <item x="1466"/>
        <item x="468"/>
        <item x="205"/>
        <item x="1966"/>
        <item x="4081"/>
        <item x="4348"/>
        <item x="3765"/>
        <item x="1012"/>
        <item x="3580"/>
        <item x="1648"/>
        <item x="4306"/>
        <item x="1398"/>
        <item x="470"/>
        <item x="4450"/>
        <item x="3162"/>
        <item x="286"/>
        <item x="4183"/>
        <item x="836"/>
        <item x="1681"/>
        <item x="2215"/>
        <item x="3357"/>
        <item x="2485"/>
        <item x="1788"/>
        <item x="508"/>
        <item x="3854"/>
        <item x="2371"/>
        <item x="3559"/>
        <item x="197"/>
        <item x="2068"/>
        <item x="1452"/>
        <item x="4366"/>
        <item x="4539"/>
        <item x="2445"/>
        <item x="3709"/>
        <item x="4547"/>
        <item x="1189"/>
        <item x="2572"/>
        <item x="801"/>
        <item x="2351"/>
        <item x="4407"/>
        <item x="3607"/>
        <item x="3038"/>
        <item x="824"/>
        <item x="4456"/>
        <item x="413"/>
        <item x="3475"/>
        <item x="1288"/>
        <item x="495"/>
        <item x="2400"/>
        <item x="3345"/>
        <item x="992"/>
        <item x="4478"/>
        <item x="3230"/>
        <item x="2678"/>
        <item x="4197"/>
        <item x="299"/>
        <item x="682"/>
        <item x="1472"/>
        <item x="4107"/>
        <item x="457"/>
        <item x="847"/>
        <item x="1742"/>
        <item x="4002"/>
        <item x="2145"/>
        <item x="1990"/>
        <item x="1834"/>
        <item x="443"/>
        <item x="3284"/>
        <item x="3327"/>
        <item x="4"/>
        <item x="436"/>
        <item x="2569"/>
        <item x="3642"/>
        <item x="475"/>
        <item x="4490"/>
        <item x="1811"/>
        <item x="3625"/>
        <item x="4587"/>
        <item x="3103"/>
        <item x="2380"/>
        <item x="2163"/>
        <item x="2541"/>
        <item x="2532"/>
        <item x="1651"/>
        <item x="2142"/>
        <item x="2889"/>
        <item x="55"/>
        <item x="3648"/>
        <item x="901"/>
        <item x="1071"/>
        <item x="4454"/>
        <item x="2925"/>
        <item x="2018"/>
        <item x="1393"/>
        <item x="4380"/>
        <item x="504"/>
        <item x="2655"/>
        <item x="302"/>
        <item x="2451"/>
        <item x="43"/>
        <item x="3274"/>
        <item x="2004"/>
        <item x="2131"/>
        <item x="2513"/>
        <item x="978"/>
        <item x="2404"/>
        <item x="1051"/>
        <item x="2539"/>
        <item x="1262"/>
        <item x="1173"/>
        <item x="1952"/>
        <item x="1754"/>
        <item x="2212"/>
        <item x="3914"/>
        <item x="2978"/>
        <item x="2744"/>
        <item x="3094"/>
        <item x="2487"/>
        <item x="3877"/>
        <item x="496"/>
        <item x="3566"/>
        <item x="418"/>
        <item x="2146"/>
        <item x="2808"/>
        <item x="2014"/>
        <item x="3105"/>
        <item x="652"/>
        <item x="866"/>
        <item x="3107"/>
        <item x="1329"/>
        <item x="3966"/>
        <item x="2648"/>
        <item x="3478"/>
        <item x="2421"/>
        <item x="1432"/>
        <item x="2837"/>
        <item x="3616"/>
        <item x="104"/>
        <item x="3792"/>
        <item x="4313"/>
        <item x="2585"/>
        <item x="3634"/>
        <item x="898"/>
        <item x="1888"/>
        <item x="1389"/>
        <item x="4560"/>
        <item x="1606"/>
        <item x="3300"/>
        <item x="2944"/>
        <item x="4133"/>
        <item x="3593"/>
        <item x="1565"/>
        <item x="2189"/>
        <item x="3231"/>
        <item x="4181"/>
        <item x="3788"/>
        <item x="3466"/>
        <item x="1078"/>
        <item x="818"/>
        <item x="2187"/>
        <item x="2078"/>
        <item x="3506"/>
        <item x="3863"/>
        <item x="2025"/>
        <item x="894"/>
        <item x="2687"/>
        <item x="2725"/>
        <item x="1161"/>
        <item x="1579"/>
        <item x="924"/>
        <item x="1623"/>
        <item x="580"/>
        <item x="1317"/>
        <item x="3507"/>
        <item x="1268"/>
        <item x="380"/>
        <item x="4204"/>
        <item x="4291"/>
        <item x="4541"/>
        <item x="4572"/>
        <item x="2413"/>
        <item x="804"/>
        <item x="68"/>
        <item x="767"/>
        <item x="1849"/>
        <item x="1524"/>
        <item x="1252"/>
        <item x="2448"/>
        <item x="3986"/>
        <item x="368"/>
        <item x="4589"/>
        <item x="1232"/>
        <item x="1460"/>
        <item x="1206"/>
        <item x="691"/>
        <item x="3797"/>
        <item x="74"/>
        <item x="607"/>
        <item x="381"/>
        <item x="2759"/>
        <item x="1094"/>
        <item x="2255"/>
        <item x="3049"/>
        <item x="668"/>
        <item x="2630"/>
        <item x="1179"/>
        <item x="2033"/>
        <item x="1085"/>
        <item x="2486"/>
        <item x="1256"/>
        <item x="2322"/>
        <item x="1449"/>
        <item x="2364"/>
        <item x="2615"/>
        <item x="2535"/>
        <item x="3036"/>
        <item x="2306"/>
        <item x="783"/>
        <item x="428"/>
        <item x="2139"/>
        <item x="712"/>
        <item x="3947"/>
        <item x="1199"/>
        <item x="2459"/>
        <item x="573"/>
        <item x="2717"/>
        <item x="1891"/>
        <item x="2276"/>
        <item x="2021"/>
        <item x="4511"/>
        <item x="594"/>
        <item x="2732"/>
        <item x="1499"/>
        <item x="3409"/>
        <item x="4580"/>
        <item x="895"/>
        <item x="419"/>
        <item x="118"/>
        <item x="483"/>
        <item x="2476"/>
        <item x="4296"/>
        <item x="1356"/>
        <item x="2878"/>
        <item x="502"/>
        <item x="313"/>
        <item x="203"/>
        <item x="1736"/>
        <item x="2291"/>
        <item x="3542"/>
        <item x="4495"/>
        <item x="2346"/>
        <item x="4569"/>
        <item x="2175"/>
        <item x="1494"/>
        <item x="3842"/>
        <item x="1795"/>
        <item x="165"/>
        <item x="1836"/>
        <item x="3602"/>
        <item x="910"/>
        <item x="1048"/>
        <item x="2422"/>
        <item x="1504"/>
        <item x="4303"/>
        <item x="710"/>
        <item x="429"/>
        <item x="1038"/>
        <item x="378"/>
        <item x="1889"/>
        <item x="1245"/>
        <item x="3018"/>
        <item x="252"/>
        <item x="4332"/>
        <item x="3411"/>
        <item x="2911"/>
        <item x="653"/>
        <item x="240"/>
        <item x="2557"/>
        <item x="2600"/>
        <item x="3245"/>
        <item x="1630"/>
        <item x="2045"/>
        <item x="892"/>
        <item x="2481"/>
        <item x="4369"/>
        <item x="1734"/>
        <item x="3393"/>
        <item x="3726"/>
        <item x="388"/>
        <item x="1793"/>
        <item x="3829"/>
        <item x="1066"/>
        <item x="4177"/>
        <item x="2284"/>
        <item x="969"/>
        <item x="1330"/>
        <item x="4465"/>
        <item x="311"/>
        <item x="1867"/>
        <item x="3785"/>
        <item x="889"/>
        <item x="2875"/>
        <item x="2248"/>
        <item x="4292"/>
        <item x="1184"/>
        <item x="2201"/>
        <item x="3598"/>
        <item x="1474"/>
        <item x="3313"/>
        <item x="4047"/>
        <item x="4563"/>
        <item x="2219"/>
        <item x="1331"/>
        <item x="1428"/>
        <item x="4528"/>
        <item x="4260"/>
        <item x="2570"/>
        <item x="1804"/>
        <item x="298"/>
        <item x="1941"/>
        <item x="2915"/>
        <item x="770"/>
        <item x="3961"/>
        <item x="743"/>
        <item x="1130"/>
        <item x="2010"/>
        <item x="2143"/>
        <item x="3999"/>
        <item x="4590"/>
        <item x="2758"/>
        <item x="4552"/>
        <item x="2761"/>
        <item x="839"/>
        <item x="1044"/>
        <item x="1484"/>
        <item x="2449"/>
        <item x="3547"/>
        <item x="2984"/>
        <item x="3132"/>
        <item x="714"/>
        <item x="688"/>
        <item x="3885"/>
        <item x="2282"/>
        <item x="3118"/>
        <item x="2836"/>
        <item x="589"/>
        <item x="778"/>
        <item x="4284"/>
        <item x="1086"/>
        <item x="3731"/>
        <item x="3341"/>
        <item x="1649"/>
        <item x="1518"/>
        <item x="2578"/>
        <item x="2638"/>
        <item x="867"/>
        <item x="374"/>
        <item x="489"/>
        <item x="1599"/>
        <item x="2573"/>
        <item x="3065"/>
        <item x="1549"/>
        <item x="2881"/>
        <item x="4469"/>
        <item x="3629"/>
        <item x="3640"/>
        <item x="3575"/>
        <item x="1240"/>
        <item x="583"/>
        <item x="397"/>
        <item x="4024"/>
        <item x="2094"/>
        <item x="2612"/>
        <item x="4499"/>
        <item x="1049"/>
        <item x="4161"/>
        <item x="4069"/>
        <item x="3843"/>
        <item x="3196"/>
        <item x="3435"/>
        <item x="3123"/>
        <item x="1129"/>
        <item x="1464"/>
        <item x="3264"/>
        <item x="3253"/>
        <item x="902"/>
        <item x="2120"/>
        <item x="2590"/>
        <item x="3102"/>
        <item x="3004"/>
        <item x="4270"/>
        <item x="2171"/>
        <item x="268"/>
        <item x="2713"/>
        <item x="2787"/>
        <item x="779"/>
        <item x="3681"/>
        <item x="1703"/>
        <item x="2403"/>
        <item x="154"/>
        <item x="1655"/>
        <item x="3764"/>
        <item x="1380"/>
        <item x="3908"/>
        <item x="2870"/>
        <item x="2832"/>
        <item x="4328"/>
        <item x="879"/>
        <item x="1237"/>
        <item x="512"/>
        <item x="1988"/>
        <item x="3417"/>
        <item x="3336"/>
        <item x="4280"/>
        <item x="1315"/>
        <item x="31"/>
        <item x="3624"/>
        <item x="3271"/>
        <item x="2053"/>
        <item x="456"/>
        <item x="3713"/>
        <item x="4016"/>
        <item x="3285"/>
        <item x="4241"/>
        <item x="2259"/>
        <item x="518"/>
        <item x="281"/>
        <item x="1465"/>
        <item x="2947"/>
        <item x="1641"/>
        <item x="4568"/>
        <item x="4542"/>
        <item x="3312"/>
        <item x="2081"/>
        <item x="4240"/>
        <item x="4337"/>
        <item x="1900"/>
        <item x="3237"/>
        <item x="2"/>
        <item x="2850"/>
        <item x="2851"/>
        <item x="4171"/>
        <item x="1031"/>
        <item x="3424"/>
        <item x="4287"/>
        <item x="57"/>
        <item x="219"/>
        <item x="2475"/>
        <item x="33"/>
        <item x="3122"/>
        <item x="2948"/>
        <item x="3056"/>
        <item x="3078"/>
        <item x="4321"/>
        <item x="2222"/>
        <item x="3095"/>
        <item x="97"/>
        <item x="1628"/>
        <item x="3952"/>
        <item x="1217"/>
        <item x="604"/>
        <item x="1335"/>
        <item x="1555"/>
        <item x="3549"/>
        <item x="3864"/>
        <item x="1896"/>
        <item x="4510"/>
        <item x="2987"/>
        <item x="3292"/>
        <item x="1854"/>
        <item x="544"/>
        <item x="1801"/>
        <item x="1168"/>
        <item x="1378"/>
        <item x="780"/>
        <item x="1841"/>
        <item x="875"/>
        <item x="3221"/>
        <item x="2825"/>
        <item x="4519"/>
        <item x="1341"/>
        <item x="4151"/>
        <item x="1932"/>
        <item x="1282"/>
        <item x="1459"/>
        <item x="1096"/>
        <item x="4188"/>
        <item x="2167"/>
        <item x="69"/>
        <item x="3110"/>
        <item x="547"/>
        <item x="1246"/>
        <item x="2269"/>
        <item x="1366"/>
        <item x="2406"/>
        <item x="1197"/>
        <item x="301"/>
        <item x="2988"/>
        <item x="4521"/>
        <item x="3584"/>
        <item x="2015"/>
        <item x="215"/>
        <item x="2710"/>
        <item x="2794"/>
        <item x="3706"/>
        <item x="3448"/>
        <item x="935"/>
        <item x="2965"/>
        <item x="1586"/>
        <item x="1322"/>
        <item x="2660"/>
        <item x="3314"/>
        <item x="3891"/>
        <item x="4427"/>
        <item x="3894"/>
        <item x="2442"/>
        <item x="2059"/>
        <item x="1653"/>
        <item x="1350"/>
        <item x="4229"/>
        <item x="1420"/>
        <item x="2240"/>
        <item x="2619"/>
        <item x="498"/>
        <item x="10"/>
        <item x="1053"/>
        <item x="2132"/>
        <item x="194"/>
        <item x="3398"/>
        <item x="3496"/>
        <item x="1447"/>
        <item x="1690"/>
        <item x="1868"/>
        <item x="3723"/>
        <item x="88"/>
        <item x="1011"/>
        <item x="1461"/>
        <item x="4546"/>
        <item x="3410"/>
        <item x="4561"/>
        <item x="4131"/>
        <item x="1964"/>
        <item x="1919"/>
        <item x="399"/>
        <item x="1844"/>
        <item x="3009"/>
        <item x="2750"/>
        <item x="4191"/>
        <item x="1040"/>
        <item x="490"/>
        <item x="200"/>
        <item x="2392"/>
        <item x="2922"/>
        <item x="2901"/>
        <item x="2983"/>
        <item x="1638"/>
        <item x="1235"/>
        <item x="997"/>
        <item x="4472"/>
        <item x="426"/>
        <item x="4444"/>
        <item x="2608"/>
        <item x="216"/>
        <item x="2271"/>
        <item x="3354"/>
        <item x="1092"/>
        <item x="2294"/>
        <item x="3556"/>
        <item x="3361"/>
        <item x="4389"/>
        <item x="4339"/>
        <item x="1401"/>
        <item x="4117"/>
        <item x="2701"/>
        <item x="2552"/>
        <item x="1155"/>
        <item x="487"/>
        <item x="1561"/>
        <item x="648"/>
        <item x="1879"/>
        <item x="3649"/>
        <item x="4412"/>
        <item x="2876"/>
        <item x="3645"/>
        <item x="1475"/>
        <item x="3216"/>
        <item x="2095"/>
        <item x="1361"/>
        <item x="3777"/>
        <item x="2156"/>
        <item x="1720"/>
        <item x="2778"/>
        <item x="3830"/>
        <item x="4145"/>
        <item x="3329"/>
        <item x="3484"/>
        <item x="2497"/>
        <item x="339"/>
        <item x="3565"/>
        <item x="2788"/>
        <item x="133"/>
        <item x="3737"/>
        <item x="3401"/>
        <item x="3931"/>
        <item x="2336"/>
        <item x="4393"/>
        <item x="1326"/>
        <item x="962"/>
        <item x="1958"/>
        <item x="757"/>
        <item x="4190"/>
        <item x="1541"/>
        <item x="2035"/>
        <item x="2226"/>
        <item x="2088"/>
        <item x="1779"/>
        <item x="4143"/>
        <item x="2830"/>
        <item x="4459"/>
        <item x="2663"/>
        <item x="1163"/>
        <item x="2191"/>
        <item x="4349"/>
        <item x="1909"/>
        <item x="1780"/>
        <item x="81"/>
        <item x="195"/>
        <item x="1408"/>
        <item x="565"/>
        <item x="28"/>
        <item x="3169"/>
        <item x="505"/>
        <item x="44"/>
        <item x="1912"/>
        <item x="1120"/>
        <item x="4325"/>
        <item x="231"/>
        <item x="4125"/>
        <item x="1481"/>
        <item x="2223"/>
        <item x="4042"/>
        <item x="2379"/>
        <item x="3650"/>
        <item x="3306"/>
        <item x="4336"/>
        <item x="2762"/>
        <item x="1323"/>
        <item x="554"/>
        <item x="3659"/>
        <item x="2651"/>
        <item x="2365"/>
        <item x="3470"/>
        <item x="3365"/>
        <item x="1272"/>
        <item x="635"/>
        <item x="3459"/>
        <item x="3674"/>
        <item x="4122"/>
        <item x="3887"/>
        <item x="3531"/>
        <item x="1540"/>
        <item x="887"/>
        <item x="2801"/>
        <item x="2756"/>
        <item x="3358"/>
        <item x="393"/>
        <item x="2715"/>
        <item x="3258"/>
        <item x="1112"/>
        <item x="2588"/>
        <item x="1106"/>
        <item x="2649"/>
        <item x="2065"/>
        <item x="950"/>
        <item x="868"/>
        <item x="2647"/>
        <item x="4342"/>
        <item x="2997"/>
        <item x="4283"/>
        <item x="928"/>
        <item x="4471"/>
        <item x="4176"/>
        <item x="1333"/>
        <item x="3669"/>
        <item x="4449"/>
        <item x="2991"/>
        <item x="3190"/>
        <item x="3423"/>
        <item x="2941"/>
        <item x="3223"/>
        <item x="4288"/>
        <item x="569"/>
        <item x="2446"/>
        <item x="2926"/>
        <item x="1545"/>
        <item x="3402"/>
        <item x="343"/>
        <item x="1650"/>
        <item x="4544"/>
        <item x="1822"/>
        <item x="2718"/>
        <item x="551"/>
        <item x="3100"/>
        <item x="4214"/>
        <item x="4259"/>
        <item x="295"/>
        <item x="3066"/>
        <item x="1559"/>
        <item x="3121"/>
        <item x="262"/>
        <item x="944"/>
        <item x="462"/>
        <item x="3967"/>
        <item x="1824"/>
        <item x="2726"/>
        <item x="3922"/>
        <item x="3701"/>
        <item x="4301"/>
        <item x="391"/>
        <item x="2714"/>
        <item x="3905"/>
        <item x="2195"/>
        <item x="4299"/>
        <item x="737"/>
        <item x="4554"/>
        <item x="689"/>
        <item x="4113"/>
        <item x="481"/>
        <item x="2994"/>
        <item x="1277"/>
        <item x="4504"/>
        <item x="300"/>
        <item x="1265"/>
        <item x="3779"/>
        <item x="3633"/>
        <item x="218"/>
        <item x="345"/>
        <item x="2323"/>
        <item x="4582"/>
        <item x="2263"/>
        <item x="3045"/>
        <item x="4508"/>
        <item x="82"/>
        <item x="328"/>
        <item x="3909"/>
        <item x="2703"/>
        <item x="1067"/>
        <item x="109"/>
        <item x="2798"/>
        <item x="100"/>
        <item x="3379"/>
        <item x="4300"/>
        <item x="3015"/>
        <item x="135"/>
        <item x="4269"/>
        <item x="251"/>
        <item x="1738"/>
        <item x="2166"/>
        <item x="2951"/>
        <item x="4410"/>
        <item x="2800"/>
        <item x="2013"/>
        <item x="2490"/>
        <item x="3836"/>
        <item x="2491"/>
        <item x="590"/>
        <item x="3856"/>
        <item x="3958"/>
        <item x="265"/>
        <item x="4385"/>
        <item x="4559"/>
        <item x="2917"/>
        <item x="1431"/>
        <item x="2780"/>
        <item x="2721"/>
        <item x="1404"/>
        <item x="4530"/>
        <item x="2330"/>
        <item x="1400"/>
        <item x="3576"/>
        <item x="2026"/>
        <item x="791"/>
        <item x="1348"/>
        <item x="3225"/>
        <item x="4109"/>
        <item x="2151"/>
        <item x="1207"/>
        <item x="781"/>
        <item x="377"/>
        <item x="3715"/>
        <item x="3796"/>
        <item x="2522"/>
        <item x="3666"/>
        <item x="2967"/>
        <item x="1216"/>
        <item x="1271"/>
        <item x="2575"/>
        <item x="1108"/>
        <item x="2169"/>
        <item x="2218"/>
        <item x="2806"/>
        <item x="2176"/>
        <item x="2083"/>
        <item x="3438"/>
        <item x="1385"/>
        <item x="617"/>
        <item x="1658"/>
        <item x="1637"/>
        <item x="3569"/>
        <item x="707"/>
        <item x="2517"/>
        <item x="3304"/>
        <item x="722"/>
        <item x="748"/>
        <item x="196"/>
        <item x="811"/>
        <item x="143"/>
        <item x="1727"/>
        <item x="4168"/>
        <item x="2906"/>
        <item x="1243"/>
        <item x="3517"/>
        <item x="929"/>
        <item x="4462"/>
        <item x="1490"/>
        <item x="246"/>
        <item x="896"/>
        <item x="704"/>
        <item x="3077"/>
        <item x="2395"/>
        <item x="3109"/>
        <item x="182"/>
        <item x="3074"/>
        <item x="3552"/>
        <item x="1296"/>
        <item x="1717"/>
        <item x="1236"/>
        <item x="1752"/>
        <item x="1098"/>
        <item x="3501"/>
        <item x="1327"/>
        <item x="3030"/>
        <item x="4545"/>
        <item x="4535"/>
        <item x="4312"/>
        <item x="1591"/>
        <item x="210"/>
        <item x="2900"/>
        <item x="92"/>
        <item x="2533"/>
        <item x="3799"/>
        <item x="2423"/>
        <item x="160"/>
        <item x="3488"/>
        <item x="3957"/>
        <item x="437"/>
        <item x="1791"/>
        <item x="272"/>
        <item x="2326"/>
        <item x="2681"/>
        <item x="1507"/>
        <item x="1685"/>
        <item x="4020"/>
        <item x="2805"/>
        <item x="4574"/>
        <item x="2845"/>
        <item x="2677"/>
        <item x="9"/>
        <item x="1027"/>
        <item x="729"/>
        <item x="2172"/>
        <item x="4383"/>
        <item x="269"/>
        <item x="1491"/>
        <item x="229"/>
        <item x="3603"/>
        <item x="285"/>
        <item x="4236"/>
        <item x="4317"/>
        <item x="3793"/>
        <item x="3227"/>
        <item x="3886"/>
        <item x="1469"/>
        <item x="3476"/>
        <item x="5"/>
        <item x="398"/>
        <item x="4060"/>
        <item x="555"/>
        <item x="2719"/>
        <item x="2447"/>
        <item x="3097"/>
        <item x="4421"/>
        <item x="2728"/>
        <item x="4079"/>
        <item x="3932"/>
        <item x="3091"/>
        <item x="1503"/>
        <item x="2607"/>
        <item x="4075"/>
        <item x="4027"/>
        <item x="2968"/>
        <item x="1028"/>
        <item x="3351"/>
        <item x="1318"/>
        <item x="4045"/>
        <item x="3637"/>
        <item x="2393"/>
        <item x="2979"/>
        <item x="1670"/>
        <item x="2821"/>
        <item x="859"/>
        <item x="3279"/>
        <item x="91"/>
        <item x="1839"/>
        <item x="1708"/>
        <item x="2206"/>
        <item x="2985"/>
        <item x="3516"/>
        <item x="1745"/>
        <item x="633"/>
        <item x="2869"/>
        <item x="1682"/>
        <item x="3953"/>
        <item x="2168"/>
        <item x="173"/>
        <item x="4379"/>
        <item x="4006"/>
        <item x="2827"/>
        <item x="4173"/>
        <item x="1802"/>
        <item x="3971"/>
        <item x="3069"/>
        <item x="4555"/>
        <item x="2123"/>
        <item x="1827"/>
        <item x="2278"/>
        <item x="1972"/>
        <item x="4491"/>
        <item x="1286"/>
        <item x="758"/>
        <item x="1487"/>
        <item x="2879"/>
        <item x="3275"/>
        <item x="2433"/>
        <item x="1493"/>
        <item x="3969"/>
        <item x="1476"/>
        <item x="601"/>
        <item x="125"/>
        <item x="72"/>
        <item x="105"/>
        <item x="357"/>
        <item x="4494"/>
        <item x="3385"/>
        <item x="35"/>
        <item x="4105"/>
        <item x="2480"/>
        <item x="926"/>
        <item x="1372"/>
        <item x="2658"/>
        <item x="575"/>
        <item x="114"/>
        <item x="1212"/>
        <item x="89"/>
        <item x="1945"/>
        <item x="4242"/>
        <item x="2100"/>
        <item x="2815"/>
        <item x="3978"/>
        <item x="1156"/>
        <item x="1984"/>
        <item x="3148"/>
        <item x="3974"/>
        <item x="2350"/>
        <item x="2809"/>
        <item x="52"/>
        <item x="1774"/>
        <item x="1625"/>
        <item x="4364"/>
        <item x="4088"/>
        <item x="525"/>
        <item x="1157"/>
        <item x="2863"/>
        <item x="1357"/>
        <item x="931"/>
        <item x="1319"/>
        <item x="552"/>
        <item x="1334"/>
        <item x="3782"/>
        <item x="2009"/>
        <item x="4114"/>
        <item x="532"/>
        <item x="2883"/>
        <item x="1661"/>
        <item x="2086"/>
        <item x="2470"/>
        <item x="3370"/>
        <item x="1248"/>
        <item x="2426"/>
        <item x="4112"/>
        <item x="3759"/>
        <item x="3114"/>
        <item x="4077"/>
        <item x="4455"/>
        <item x="1716"/>
        <item x="1899"/>
        <item x="414"/>
        <item x="2121"/>
        <item x="117"/>
        <item x="1226"/>
        <item x="4503"/>
        <item x="674"/>
        <item x="241"/>
        <item x="3197"/>
        <item x="1373"/>
        <item x="2390"/>
        <item x="1758"/>
        <item x="2601"/>
        <item x="1379"/>
        <item x="2720"/>
        <item x="3339"/>
        <item x="2264"/>
        <item x="1600"/>
        <item x="1631"/>
        <item x="3578"/>
        <item x="1388"/>
        <item x="4208"/>
        <item x="2344"/>
        <item x="3413"/>
        <item x="1719"/>
        <item x="126"/>
        <item x="4398"/>
        <item x="3326"/>
        <item x="3745"/>
        <item x="90"/>
        <item x="1639"/>
        <item x="3572"/>
        <item x="1828"/>
        <item x="3135"/>
        <item x="686"/>
        <item x="1647"/>
        <item x="4516"/>
        <item x="36"/>
        <item x="877"/>
        <item x="582"/>
        <item x="3976"/>
        <item x="1747"/>
        <item x="2182"/>
        <item x="2642"/>
        <item x="3827"/>
        <item x="14"/>
        <item x="1208"/>
        <item x="1351"/>
        <item x="3628"/>
        <item x="3026"/>
        <item x="2112"/>
        <item x="800"/>
        <item x="4408"/>
        <item x="4518"/>
        <item x="3853"/>
        <item x="3857"/>
        <item x="3563"/>
        <item x="4070"/>
        <item x="2359"/>
        <item x="3092"/>
        <item x="3780"/>
        <item x="226"/>
        <item x="715"/>
        <item x="4453"/>
        <item x="1004"/>
        <item x="201"/>
        <item x="2471"/>
        <item x="2335"/>
        <item x="1624"/>
        <item x="2820"/>
        <item x="263"/>
        <item x="1878"/>
        <item x="2312"/>
        <item x="3512"/>
        <item x="1693"/>
        <item x="4588"/>
        <item x="843"/>
        <item x="1978"/>
        <item x="2754"/>
        <item x="3692"/>
        <item x="3861"/>
        <item x="3419"/>
        <item x="4522"/>
        <item x="533"/>
        <item x="953"/>
        <item x="4118"/>
        <item x="2884"/>
        <item x="3977"/>
        <item x="1332"/>
        <item x="3076"/>
        <item x="3453"/>
        <item x="4058"/>
        <item x="4464"/>
        <item x="1721"/>
        <item x="2374"/>
        <item x="2388"/>
        <item x="3277"/>
        <item x="2990"/>
        <item x="566"/>
        <item x="132"/>
        <item x="2149"/>
        <item x="2760"/>
        <item x="3790"/>
        <item x="3614"/>
        <item x="1872"/>
        <item x="2444"/>
        <item x="3334"/>
        <item x="183"/>
        <item x="2779"/>
        <item x="2661"/>
        <item x="842"/>
        <item x="122"/>
        <item x="3163"/>
        <item x="184"/>
        <item x="3213"/>
        <item x="83"/>
        <item x="1931"/>
        <item x="2610"/>
        <item x="3588"/>
        <item x="598"/>
        <item x="4055"/>
        <item x="352"/>
        <item x="556"/>
        <item x="1416"/>
        <item x="2386"/>
        <item x="3948"/>
        <item x="4302"/>
        <item x="1390"/>
        <item x="2602"/>
        <item x="1705"/>
        <item x="1381"/>
        <item x="2976"/>
        <item x="1267"/>
        <item x="3240"/>
        <item x="1609"/>
        <item x="2580"/>
        <item x="223"/>
        <item x="4340"/>
        <item x="4278"/>
        <item x="2363"/>
        <item x="2385"/>
        <item x="2427"/>
        <item x="466"/>
        <item x="3539"/>
        <item x="1927"/>
        <item x="2295"/>
        <item x="2706"/>
        <item x="1725"/>
        <item x="2293"/>
        <item x="1756"/>
        <item x="4368"/>
        <item x="326"/>
        <item x="2394"/>
        <item x="2835"/>
        <item x="2141"/>
        <item x="1151"/>
        <item x="2369"/>
        <item x="1127"/>
        <item x="144"/>
        <item x="3802"/>
        <item x="3875"/>
        <item x="4480"/>
        <item x="3250"/>
        <item x="1805"/>
        <item x="1405"/>
        <item x="513"/>
        <item x="420"/>
        <item x="1309"/>
        <item x="3378"/>
        <item x="1646"/>
        <item x="2318"/>
        <item x="1751"/>
        <item x="4274"/>
        <item x="1508"/>
        <item x="247"/>
        <item x="3848"/>
        <item x="1677"/>
        <item x="1602"/>
        <item x="2496"/>
        <item x="1023"/>
        <item x="4225"/>
        <item x="127"/>
        <item x="536"/>
        <item x="289"/>
        <item x="3332"/>
        <item x="224"/>
        <item x="1573"/>
        <item x="4310"/>
        <item x="1069"/>
        <item x="4228"/>
        <item x="3456"/>
        <item x="120"/>
        <item x="1230"/>
        <item x="1430"/>
        <item x="4506"/>
        <item x="1922"/>
        <item x="1970"/>
        <item x="243"/>
        <item x="3320"/>
        <item x="434"/>
        <item x="2536"/>
        <item x="3461"/>
        <item x="4063"/>
        <item x="1907"/>
        <item x="225"/>
        <item x="1517"/>
        <item x="248"/>
        <item x="913"/>
        <item x="4149"/>
        <item x="2711"/>
        <item x="4346"/>
        <item x="3804"/>
        <item x="884"/>
        <item x="4363"/>
        <item x="198"/>
        <item x="2734"/>
        <item x="2548"/>
        <item x="2049"/>
        <item x="2516"/>
        <item x="2752"/>
        <item x="347"/>
        <item x="3362"/>
        <item x="1391"/>
        <item x="2074"/>
        <item x="138"/>
        <item x="1304"/>
        <item x="476"/>
        <item x="1138"/>
        <item x="4520"/>
        <item x="4237"/>
        <item x="1544"/>
        <item x="4319"/>
        <item x="2024"/>
        <item x="3200"/>
        <item x="1711"/>
        <item x="1485"/>
        <item x="3707"/>
        <item x="3518"/>
        <item x="2716"/>
        <item x="4381"/>
        <item x="4089"/>
        <item x="3596"/>
        <item x="3553"/>
        <item x="1468"/>
        <item x="2667"/>
        <item x="4071"/>
        <item x="903"/>
        <item x="1438"/>
        <item x="2802"/>
        <item x="3749"/>
        <item x="2204"/>
        <item x="1859"/>
        <item x="2416"/>
        <item x="1957"/>
        <item x="1837"/>
        <item x="4098"/>
        <item x="1002"/>
        <item x="2763"/>
        <item x="577"/>
        <item x="1760"/>
        <item x="3177"/>
        <item x="1764"/>
        <item x="4323"/>
        <item x="1285"/>
        <item x="1377"/>
        <item x="1274"/>
        <item x="4362"/>
        <item x="955"/>
        <item x="1928"/>
        <item x="1528"/>
        <item x="1219"/>
        <item x="3363"/>
        <item x="4215"/>
        <item x="3680"/>
        <item x="2443"/>
        <item x="4239"/>
        <item x="2993"/>
        <item x="3540"/>
        <item x="2682"/>
        <item x="1806"/>
        <item x="2823"/>
        <item x="3696"/>
        <item x="2609"/>
        <item x="123"/>
        <item x="2124"/>
        <item x="2299"/>
        <item x="1812"/>
        <item x="591"/>
        <item x="1807"/>
        <item x="8"/>
        <item x="3323"/>
        <item x="4031"/>
        <item x="4403"/>
        <item x="1181"/>
        <item x="2995"/>
        <item x="2224"/>
        <item x="3514"/>
        <item x="4195"/>
        <item x="1266"/>
        <item x="1679"/>
        <item x="2511"/>
        <item x="3888"/>
        <item x="484"/>
        <item x="3175"/>
        <item x="3652"/>
        <item x="3609"/>
        <item x="1251"/>
        <item x="4128"/>
        <item x="1977"/>
        <item x="3738"/>
        <item x="3660"/>
        <item x="862"/>
        <item x="4202"/>
        <item x="1347"/>
        <item x="2023"/>
        <item x="1444"/>
        <item x="1934"/>
        <item x="794"/>
        <item x="430"/>
        <item x="3081"/>
        <item x="145"/>
        <item x="1153"/>
        <item x="1838"/>
        <item x="2429"/>
        <item x="1182"/>
        <item x="1832"/>
        <item x="2656"/>
        <item x="808"/>
        <item x="2504"/>
        <item x="1587"/>
        <item x="2963"/>
        <item x="1496"/>
        <item x="2052"/>
        <item x="1571"/>
        <item x="4012"/>
        <item x="1423"/>
        <item x="3234"/>
        <item x="469"/>
        <item x="2666"/>
        <item x="3226"/>
        <item x="3063"/>
        <item x="2784"/>
        <item x="4338"/>
        <item x="4141"/>
        <item x="1733"/>
        <item x="2230"/>
        <item x="699"/>
        <item x="2027"/>
        <item x="4106"/>
        <item x="2285"/>
        <item x="2544"/>
        <item x="3586"/>
        <item x="2414"/>
        <item x="2840"/>
        <item x="2905"/>
        <item x="2430"/>
        <item x="2324"/>
        <item x="1904"/>
        <item x="2249"/>
        <item x="4234"/>
        <item x="1445"/>
        <item x="828"/>
        <item x="1694"/>
        <item x="2871"/>
        <item x="2650"/>
        <item x="4248"/>
        <item x="1667"/>
        <item x="595"/>
        <item x="2934"/>
        <item x="3716"/>
        <item x="2162"/>
        <item x="2277"/>
        <item x="60"/>
        <item x="1547"/>
        <item x="3000"/>
        <item x="101"/>
        <item x="3229"/>
        <item x="1987"/>
        <item x="1433"/>
        <item x="3803"/>
        <item x="3497"/>
        <item x="1283"/>
        <item x="1030"/>
        <item x="1657"/>
        <item x="308"/>
        <item x="1808"/>
        <item x="1669"/>
        <item x="422"/>
        <item x="1421"/>
        <item x="527"/>
        <item x="1137"/>
        <item x="1362"/>
        <item x="264"/>
        <item x="3543"/>
        <item x="1753"/>
        <item x="860"/>
        <item x="258"/>
        <item x="71"/>
        <item x="2822"/>
        <item x="3833"/>
        <item x="26"/>
        <item x="1497"/>
        <item x="76"/>
        <item x="84"/>
        <item x="2596"/>
        <item x="454"/>
        <item x="6"/>
        <item x="1700"/>
        <item x="3289"/>
        <item x="2185"/>
        <item x="2043"/>
        <item x="1881"/>
        <item x="1997"/>
        <item x="2270"/>
        <item x="2342"/>
        <item x="2786"/>
        <item x="2498"/>
        <item x="61"/>
        <item x="232"/>
        <item x="412"/>
        <item x="3608"/>
        <item x="1627"/>
        <item x="883"/>
        <item x="1403"/>
        <item x="121"/>
        <item x="2381"/>
        <item x="2401"/>
        <item x="670"/>
        <item x="3152"/>
        <item x="1921"/>
        <item x="1979"/>
        <item x="2854"/>
        <item x="3259"/>
        <item x="3397"/>
        <item x="1929"/>
        <item x="1297"/>
        <item x="1526"/>
        <item x="37"/>
        <item x="2907"/>
        <item x="3243"/>
        <item x="2286"/>
        <item x="4084"/>
        <item x="3528"/>
        <item x="1434"/>
        <item x="4150"/>
        <item x="1993"/>
        <item x="1975"/>
        <item x="3293"/>
        <item x="3112"/>
        <item x="2857"/>
        <item x="4121"/>
        <item x="1710"/>
        <item x="1589"/>
        <item x="2777"/>
        <item x="2783"/>
        <item x="1289"/>
        <item x="1293"/>
        <item x="3964"/>
        <item x="4443"/>
        <item x="2085"/>
        <item x="1901"/>
        <item x="1672"/>
        <item x="283"/>
        <item x="1715"/>
        <item x="2046"/>
        <item x="3801"/>
        <item x="2008"/>
        <item x="1342"/>
        <item x="2686"/>
        <item x="1287"/>
        <item x="3929"/>
        <item x="557"/>
        <item x="2528"/>
        <item x="2122"/>
        <item x="499"/>
        <item x="3166"/>
        <item x="4167"/>
        <item x="806"/>
        <item x="3051"/>
        <item x="3526"/>
        <item x="1963"/>
        <item x="2308"/>
        <item x="327"/>
        <item x="537"/>
        <item x="2531"/>
        <item x="1626"/>
        <item x="4441"/>
        <item x="3301"/>
        <item x="239"/>
        <item x="2737"/>
        <item x="2803"/>
        <item x="736"/>
        <item x="303"/>
        <item x="2200"/>
        <item x="3238"/>
        <item x="3515"/>
        <item x="1796"/>
        <item x="1471"/>
        <item x="1020"/>
        <item x="1482"/>
        <item x="2019"/>
        <item x="4500"/>
        <item x="888"/>
        <item x="75"/>
        <item x="918"/>
        <item x="2057"/>
        <item x="802"/>
        <item x="3627"/>
        <item x="4115"/>
        <item x="1519"/>
        <item x="826"/>
        <item x="3355"/>
        <item x="147"/>
        <item x="2207"/>
        <item x="2383"/>
        <item x="4526"/>
        <item x="1581"/>
        <item x="4246"/>
        <item x="3890"/>
        <item x="2913"/>
        <item x="137"/>
        <item x="3881"/>
        <item x="1355"/>
        <item x="2526"/>
        <item x="349"/>
        <item x="1192"/>
        <item x="4400"/>
        <item x="1574"/>
        <item x="2040"/>
        <item x="2037"/>
        <item x="2310"/>
        <item x="2974"/>
        <item x="841"/>
        <item x="2457"/>
        <item x="4245"/>
        <item x="4056"/>
        <item x="4008"/>
        <item x="3862"/>
        <item x="500"/>
        <item x="2462"/>
        <item x="1017"/>
        <item x="3807"/>
        <item x="4293"/>
        <item x="567"/>
        <item x="3806"/>
        <item x="2012"/>
        <item x="2747"/>
        <item x="3805"/>
        <item x="1233"/>
        <item x="315"/>
        <item x="3260"/>
        <item x="4387"/>
        <item x="2508"/>
        <item x="1825"/>
        <item x="636"/>
        <item x="4129"/>
        <item x="3845"/>
        <item x="2512"/>
        <item x="85"/>
        <item x="2584"/>
        <item x="1412"/>
        <item x="1744"/>
        <item x="2966"/>
        <item x="3851"/>
        <item x="558"/>
        <item x="2058"/>
        <item x="440"/>
        <item x="904"/>
        <item x="3328"/>
        <item x="2969"/>
        <item x="2894"/>
        <item x="1829"/>
        <item x="431"/>
        <item x="2826"/>
        <item x="2639"/>
        <item x="1983"/>
        <item x="2409"/>
        <item x="2644"/>
        <item x="3420"/>
        <item x="411"/>
        <item x="77"/>
        <item x="1860"/>
        <item x="1773"/>
        <item x="1453"/>
        <item x="2482"/>
        <item x="3968"/>
        <item x="954"/>
        <item x="1280"/>
        <item x="4496"/>
        <item x="4160"/>
        <item x="423"/>
        <item x="463"/>
        <item x="1999"/>
        <item x="93"/>
        <item x="3167"/>
        <item x="2708"/>
        <item x="7"/>
        <item x="25"/>
        <item x="2931"/>
        <item x="2565"/>
        <item x="4433"/>
        <item x="3113"/>
        <item x="2234"/>
        <item x="1771"/>
        <item x="865"/>
        <item x="3670"/>
        <item x="994"/>
        <item x="1209"/>
        <item x="3465"/>
        <item x="129"/>
        <item x="1258"/>
        <item x="3115"/>
        <item x="1103"/>
        <item x="148"/>
        <item x="3959"/>
        <item x="1376"/>
        <item x="2641"/>
        <item x="3916"/>
        <item x="4035"/>
        <item x="3120"/>
        <item x="111"/>
        <item x="11"/>
        <item x="2227"/>
        <item x="3654"/>
        <item x="3949"/>
        <item x="912"/>
        <item x="2740"/>
        <item x="2494"/>
        <item x="2093"/>
        <item x="3348"/>
        <item x="3930"/>
        <item x="3781"/>
        <item x="3508"/>
        <item x="1346"/>
        <item x="4029"/>
        <item x="2440"/>
        <item x="639"/>
        <item x="761"/>
        <item x="1634"/>
        <item x="432"/>
        <item x="1"/>
        <item x="435"/>
        <item x="739"/>
        <item x="167"/>
        <item x="3086"/>
        <item x="2521"/>
        <item x="631"/>
        <item x="212"/>
        <item x="988"/>
        <item x="3889"/>
        <item x="4354"/>
        <item x="1022"/>
        <item x="2624"/>
        <item x="273"/>
        <item x="3579"/>
        <item x="4046"/>
        <item x="2241"/>
        <item x="124"/>
        <item x="3368"/>
        <item x="1345"/>
        <item x="3001"/>
        <item x="2203"/>
        <item x="3350"/>
        <item x="1520"/>
        <item x="2537"/>
        <item x="1313"/>
        <item x="1662"/>
        <item x="2054"/>
        <item x="1080"/>
        <item x="4551"/>
        <item x="4371"/>
        <item x="348"/>
        <item x="4343"/>
        <item x="2691"/>
        <item x="2877"/>
        <item x="2479"/>
        <item x="4502"/>
        <item x="2407"/>
        <item x="763"/>
        <item x="3766"/>
        <item x="2329"/>
        <item x="4573"/>
        <item x="2158"/>
        <item x="4235"/>
        <item x="3344"/>
        <item x="655"/>
        <item x="1290"/>
        <item x="963"/>
        <item x="4267"/>
        <item x="1537"/>
        <item x="1729"/>
        <item x="316"/>
        <item x="2722"/>
        <item x="2654"/>
        <item x="4373"/>
        <item x="3672"/>
        <item x="3646"/>
        <item x="255"/>
        <item x="2044"/>
        <item x="2396"/>
        <item x="890"/>
        <item x="3592"/>
        <item x="3524"/>
        <item x="2424"/>
        <item x="2325"/>
        <item x="1440"/>
        <item x="4571"/>
        <item x="78"/>
        <item x="3534"/>
        <item x="4211"/>
        <item x="848"/>
        <item x="3753"/>
        <item x="2405"/>
        <item x="39"/>
        <item x="3893"/>
        <item x="424"/>
        <item x="3395"/>
        <item x="3522"/>
        <item x="3699"/>
        <item x="2868"/>
        <item x="1105"/>
        <item x="317"/>
        <item x="2147"/>
        <item x="3016"/>
        <item x="694"/>
        <item x="2846"/>
        <item x="318"/>
        <item x="2613"/>
        <item x="333"/>
        <item x="1407"/>
        <item x="2810"/>
        <item x="2030"/>
        <item x="914"/>
        <item x="3852"/>
        <item x="3622"/>
        <item x="176"/>
        <item x="1413"/>
        <item x="4295"/>
        <item x="94"/>
        <item x="1337"/>
        <item x="911"/>
        <item x="1884"/>
        <item x="364"/>
        <item x="2260"/>
        <item x="1968"/>
        <item x="2458"/>
        <item x="16"/>
        <item x="2636"/>
        <item x="3824"/>
        <item x="2635"/>
        <item x="3096"/>
        <item x="319"/>
        <item x="4090"/>
        <item x="3704"/>
        <item x="4157"/>
        <item x="474"/>
        <item x="3899"/>
        <item x="2164"/>
        <item x="1150"/>
        <item x="256"/>
        <item x="1534"/>
        <item x="2964"/>
        <item x="4356"/>
        <item x="1525"/>
        <item x="3945"/>
        <item x="3859"/>
        <item x="1125"/>
        <item x="3058"/>
        <item x="3025"/>
        <item x="766"/>
        <item x="756"/>
        <item x="2438"/>
        <item x="596"/>
        <item x="1870"/>
        <item x="320"/>
        <item x="906"/>
        <item x="3768"/>
        <item x="3252"/>
        <item x="4256"/>
        <item x="2250"/>
        <item x="2611"/>
        <item x="3343"/>
        <item x="4148"/>
        <item x="2360"/>
        <item x="3811"/>
        <item x="274"/>
        <item x="4273"/>
        <item x="2343"/>
        <item x="102"/>
        <item x="1056"/>
        <item x="1087"/>
        <item x="2646"/>
        <item x="2246"/>
        <item x="1616"/>
        <item x="1306"/>
        <item x="1542"/>
        <item x="95"/>
        <item x="45"/>
        <item x="275"/>
        <item x="1231"/>
        <item x="2108"/>
        <item x="3698"/>
        <item x="3682"/>
        <item x="3399"/>
        <item x="3299"/>
        <item x="1045"/>
        <item x="1877"/>
        <item x="4350"/>
        <item x="3850"/>
        <item x="2251"/>
        <item x="3165"/>
        <item x="2885"/>
        <item x="3143"/>
        <item x="382"/>
        <item x="2020"/>
        <item x="3860"/>
        <item x="139"/>
        <item x="1316"/>
        <item x="321"/>
        <item x="952"/>
        <item x="1324"/>
        <item x="2061"/>
        <item x="3545"/>
        <item x="1115"/>
        <item x="2977"/>
        <item x="3639"/>
        <item x="3360"/>
        <item x="717"/>
        <item x="4247"/>
        <item x="1869"/>
        <item x="740"/>
        <item x="4413"/>
        <item x="3340"/>
        <item x="3741"/>
        <item x="3359"/>
        <item x="2543"/>
        <item x="334"/>
        <item x="3192"/>
        <item x="1535"/>
        <item x="4397"/>
        <item x="2933"/>
        <item x="177"/>
        <item x="570"/>
        <item x="1998"/>
        <item x="2319"/>
        <item x="322"/>
        <item x="3083"/>
        <item x="1506"/>
        <item x="4553"/>
        <item x="3430"/>
        <item x="1073"/>
        <item x="2493"/>
        <item x="3987"/>
        <item x="178"/>
        <item x="128"/>
        <item x="1578"/>
        <item x="425"/>
        <item x="4505"/>
        <item x="4010"/>
        <item x="2001"/>
        <item x="3980"/>
        <item x="1139"/>
        <item x="2955"/>
        <item x="1169"/>
        <item x="3298"/>
        <item x="2377"/>
        <item x="1396"/>
        <item x="3638"/>
        <item x="3869"/>
        <item x="2895"/>
        <item x="3988"/>
        <item x="1913"/>
        <item x="2847"/>
        <item x="58"/>
        <item x="2060"/>
        <item x="96"/>
        <item x="3500"/>
        <item x="103"/>
        <item x="1298"/>
        <item x="2942"/>
        <item x="3950"/>
        <item x="3800"/>
        <item x="3241"/>
        <item x="1666"/>
        <item x="4483"/>
        <item x="3997"/>
        <item x="3838"/>
        <item x="2843"/>
        <item x="130"/>
        <item x="1757"/>
        <item x="1191"/>
        <item x="444"/>
        <item x="3290"/>
        <item x="599"/>
        <item x="4424"/>
        <item x="3943"/>
        <item x="2352"/>
        <item x="3265"/>
        <item x="711"/>
        <item x="973"/>
        <item x="3742"/>
        <item x="140"/>
        <item x="4169"/>
        <item x="3455"/>
        <item x="4314"/>
        <item x="1170"/>
        <item x="1488"/>
        <item x="2028"/>
        <item x="2546"/>
        <item x="2699"/>
        <item x="410"/>
        <item x="4083"/>
        <item x="2105"/>
        <item x="2283"/>
        <item x="323"/>
        <item x="17"/>
        <item x="1193"/>
        <item x="1701"/>
        <item x="3675"/>
        <item x="1076"/>
        <item x="1781"/>
        <item x="1890"/>
        <item x="1985"/>
        <item x="2842"/>
        <item x="3697"/>
        <item x="1943"/>
        <item x="795"/>
        <item x="3034"/>
        <item x="2461"/>
        <item x="168"/>
        <item x="2089"/>
        <item x="2606"/>
        <item x="1610"/>
        <item x="2527"/>
        <item x="320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</pivotFields>
  <rowFields count="1">
    <field x="7"/>
  </rowFields>
  <rowItems count="453">
    <i>
      <x v="307"/>
    </i>
    <i>
      <x v="397"/>
    </i>
    <i>
      <x v="365"/>
    </i>
    <i>
      <x v="343"/>
    </i>
    <i>
      <x v="264"/>
    </i>
    <i>
      <x v="400"/>
    </i>
    <i>
      <x v="68"/>
    </i>
    <i>
      <x v="401"/>
    </i>
    <i>
      <x v="375"/>
    </i>
    <i>
      <x v="445"/>
    </i>
    <i>
      <x v="388"/>
    </i>
    <i>
      <x v="286"/>
    </i>
    <i>
      <x v="238"/>
    </i>
    <i>
      <x v="236"/>
    </i>
    <i>
      <x v="201"/>
    </i>
    <i>
      <x v="449"/>
    </i>
    <i>
      <x v="316"/>
    </i>
    <i>
      <x v="444"/>
    </i>
    <i>
      <x v="252"/>
    </i>
    <i>
      <x v="266"/>
    </i>
    <i>
      <x v="151"/>
    </i>
    <i>
      <x v="135"/>
    </i>
    <i>
      <x v="304"/>
    </i>
    <i>
      <x v="74"/>
    </i>
    <i>
      <x v="348"/>
    </i>
    <i>
      <x v="106"/>
    </i>
    <i>
      <x v="291"/>
    </i>
    <i>
      <x v="313"/>
    </i>
    <i>
      <x v="269"/>
    </i>
    <i>
      <x v="433"/>
    </i>
    <i>
      <x v="141"/>
    </i>
    <i>
      <x v="327"/>
    </i>
    <i>
      <x v="34"/>
    </i>
    <i>
      <x v="241"/>
    </i>
    <i>
      <x v="98"/>
    </i>
    <i>
      <x v="218"/>
    </i>
    <i>
      <x v="174"/>
    </i>
    <i>
      <x v="122"/>
    </i>
    <i>
      <x v="380"/>
    </i>
    <i>
      <x v="215"/>
    </i>
    <i>
      <x v="13"/>
    </i>
    <i>
      <x v="320"/>
    </i>
    <i>
      <x v="274"/>
    </i>
    <i>
      <x v="349"/>
    </i>
    <i>
      <x v="148"/>
    </i>
    <i>
      <x v="103"/>
    </i>
    <i>
      <x v="423"/>
    </i>
    <i>
      <x v="448"/>
    </i>
    <i>
      <x v="67"/>
    </i>
    <i>
      <x v="166"/>
    </i>
    <i>
      <x v="167"/>
    </i>
    <i>
      <x v="413"/>
    </i>
    <i>
      <x v="48"/>
    </i>
    <i>
      <x v="306"/>
    </i>
    <i>
      <x v="265"/>
    </i>
    <i>
      <x v="390"/>
    </i>
    <i>
      <x v="142"/>
    </i>
    <i>
      <x v="331"/>
    </i>
    <i>
      <x v="109"/>
    </i>
    <i>
      <x v="408"/>
    </i>
    <i>
      <x v="43"/>
    </i>
    <i>
      <x v="39"/>
    </i>
    <i>
      <x v="191"/>
    </i>
    <i>
      <x v="199"/>
    </i>
    <i>
      <x v="434"/>
    </i>
    <i>
      <x v="270"/>
    </i>
    <i>
      <x v="334"/>
    </i>
    <i>
      <x v="63"/>
    </i>
    <i>
      <x v="127"/>
    </i>
    <i>
      <x v="168"/>
    </i>
    <i>
      <x v="159"/>
    </i>
    <i>
      <x v="356"/>
    </i>
    <i>
      <x v="16"/>
    </i>
    <i>
      <x v="89"/>
    </i>
    <i>
      <x v="147"/>
    </i>
    <i>
      <x v="427"/>
    </i>
    <i>
      <x v="164"/>
    </i>
    <i>
      <x v="208"/>
    </i>
    <i>
      <x v="46"/>
    </i>
    <i>
      <x v="50"/>
    </i>
    <i>
      <x v="110"/>
    </i>
    <i>
      <x v="59"/>
    </i>
    <i>
      <x v="323"/>
    </i>
    <i>
      <x v="435"/>
    </i>
    <i>
      <x v="268"/>
    </i>
    <i>
      <x v="363"/>
    </i>
    <i>
      <x v="96"/>
    </i>
    <i>
      <x v="153"/>
    </i>
    <i>
      <x v="202"/>
    </i>
    <i>
      <x v="303"/>
    </i>
    <i>
      <x v="194"/>
    </i>
    <i>
      <x v="1"/>
    </i>
    <i>
      <x v="60"/>
    </i>
    <i>
      <x v="81"/>
    </i>
    <i>
      <x v="385"/>
    </i>
    <i>
      <x v="126"/>
    </i>
    <i>
      <x v="206"/>
    </i>
    <i>
      <x v="372"/>
    </i>
    <i>
      <x v="227"/>
    </i>
    <i>
      <x v="18"/>
    </i>
    <i>
      <x v="344"/>
    </i>
    <i>
      <x v="184"/>
    </i>
    <i>
      <x v="146"/>
    </i>
    <i>
      <x v="419"/>
    </i>
    <i>
      <x v="277"/>
    </i>
    <i>
      <x v="447"/>
    </i>
    <i>
      <x v="115"/>
    </i>
    <i>
      <x v="213"/>
    </i>
    <i>
      <x v="170"/>
    </i>
    <i>
      <x v="275"/>
    </i>
    <i>
      <x v="14"/>
    </i>
    <i>
      <x v="394"/>
    </i>
    <i>
      <x v="193"/>
    </i>
    <i>
      <x v="294"/>
    </i>
    <i>
      <x v="62"/>
    </i>
    <i>
      <x v="173"/>
    </i>
    <i>
      <x v="247"/>
    </i>
    <i>
      <x v="267"/>
    </i>
    <i>
      <x v="200"/>
    </i>
    <i>
      <x v="64"/>
    </i>
    <i>
      <x v="107"/>
    </i>
    <i>
      <x v="114"/>
    </i>
    <i>
      <x v="118"/>
    </i>
    <i>
      <x v="240"/>
    </i>
    <i>
      <x v="56"/>
    </i>
    <i>
      <x v="6"/>
    </i>
    <i>
      <x v="73"/>
    </i>
    <i>
      <x v="160"/>
    </i>
    <i>
      <x v="205"/>
    </i>
    <i>
      <x v="217"/>
    </i>
    <i>
      <x v="111"/>
    </i>
    <i>
      <x v="198"/>
    </i>
    <i>
      <x v="117"/>
    </i>
    <i>
      <x v="338"/>
    </i>
    <i>
      <x v="181"/>
    </i>
    <i>
      <x v="35"/>
    </i>
    <i>
      <x v="180"/>
    </i>
    <i>
      <x v="154"/>
    </i>
    <i>
      <x v="411"/>
    </i>
    <i>
      <x v="255"/>
    </i>
    <i>
      <x v="136"/>
    </i>
    <i>
      <x v="393"/>
    </i>
    <i>
      <x v="418"/>
    </i>
    <i>
      <x v="32"/>
    </i>
    <i>
      <x v="429"/>
    </i>
    <i>
      <x v="244"/>
    </i>
    <i>
      <x v="40"/>
    </i>
    <i>
      <x v="85"/>
    </i>
    <i>
      <x v="245"/>
    </i>
    <i>
      <x v="228"/>
    </i>
    <i>
      <x v="425"/>
    </i>
    <i>
      <x v="55"/>
    </i>
    <i>
      <x v="195"/>
    </i>
    <i>
      <x v="342"/>
    </i>
    <i>
      <x v="261"/>
    </i>
    <i>
      <x v="250"/>
    </i>
    <i>
      <x v="92"/>
    </i>
    <i>
      <x v="371"/>
    </i>
    <i>
      <x v="324"/>
    </i>
    <i>
      <x v="30"/>
    </i>
    <i>
      <x v="389"/>
    </i>
    <i>
      <x v="8"/>
    </i>
    <i>
      <x v="158"/>
    </i>
    <i>
      <x v="134"/>
    </i>
    <i>
      <x v="438"/>
    </i>
    <i>
      <x v="295"/>
    </i>
    <i>
      <x v="407"/>
    </i>
    <i>
      <x v="161"/>
    </i>
    <i>
      <x v="15"/>
    </i>
    <i>
      <x v="186"/>
    </i>
    <i>
      <x v="319"/>
    </i>
    <i>
      <x v="19"/>
    </i>
    <i>
      <x v="71"/>
    </i>
    <i>
      <x v="90"/>
    </i>
    <i>
      <x v="329"/>
    </i>
    <i>
      <x v="242"/>
    </i>
    <i>
      <x v="263"/>
    </i>
    <i>
      <x v="36"/>
    </i>
    <i>
      <x v="139"/>
    </i>
    <i>
      <x v="171"/>
    </i>
    <i>
      <x v="232"/>
    </i>
    <i>
      <x v="282"/>
    </i>
    <i>
      <x v="287"/>
    </i>
    <i>
      <x v="347"/>
    </i>
    <i>
      <x v="391"/>
    </i>
    <i>
      <x v="169"/>
    </i>
    <i>
      <x v="212"/>
    </i>
    <i>
      <x v="31"/>
    </i>
    <i>
      <x v="12"/>
    </i>
    <i>
      <x v="290"/>
    </i>
    <i>
      <x v="150"/>
    </i>
    <i>
      <x v="297"/>
    </i>
    <i>
      <x v="120"/>
    </i>
    <i>
      <x v="86"/>
    </i>
    <i>
      <x v="441"/>
    </i>
    <i>
      <x v="452"/>
    </i>
    <i>
      <x v="416"/>
    </i>
    <i>
      <x v="328"/>
    </i>
    <i>
      <x v="77"/>
    </i>
    <i>
      <x v="47"/>
    </i>
    <i>
      <x v="66"/>
    </i>
    <i>
      <x v="123"/>
    </i>
    <i>
      <x v="398"/>
    </i>
    <i>
      <x v="428"/>
    </i>
    <i>
      <x v="305"/>
    </i>
    <i>
      <x v="233"/>
    </i>
    <i>
      <x v="21"/>
    </i>
    <i>
      <x v="37"/>
    </i>
    <i>
      <x v="333"/>
    </i>
    <i>
      <x v="7"/>
    </i>
    <i>
      <x v="318"/>
    </i>
    <i>
      <x v="113"/>
    </i>
    <i>
      <x v="179"/>
    </i>
    <i>
      <x v="216"/>
    </i>
    <i>
      <x v="369"/>
    </i>
    <i>
      <x v="366"/>
    </i>
    <i>
      <x v="248"/>
    </i>
    <i>
      <x v="424"/>
    </i>
    <i>
      <x v="190"/>
    </i>
    <i>
      <x v="273"/>
    </i>
    <i>
      <x v="196"/>
    </i>
    <i>
      <x v="284"/>
    </i>
    <i>
      <x v="23"/>
    </i>
    <i>
      <x v="33"/>
    </i>
    <i>
      <x v="354"/>
    </i>
    <i>
      <x v="370"/>
    </i>
    <i>
      <x v="125"/>
    </i>
    <i>
      <x v="406"/>
    </i>
    <i>
      <x v="219"/>
    </i>
    <i>
      <x v="281"/>
    </i>
    <i>
      <x v="121"/>
    </i>
    <i>
      <x v="225"/>
    </i>
    <i>
      <x v="165"/>
    </i>
    <i>
      <x v="177"/>
    </i>
    <i>
      <x v="211"/>
    </i>
    <i>
      <x/>
    </i>
    <i>
      <x v="29"/>
    </i>
    <i>
      <x v="322"/>
    </i>
    <i>
      <x v="11"/>
    </i>
    <i>
      <x v="99"/>
    </i>
    <i>
      <x v="155"/>
    </i>
    <i>
      <x v="296"/>
    </i>
    <i>
      <x v="362"/>
    </i>
    <i>
      <x v="221"/>
    </i>
    <i>
      <x v="130"/>
    </i>
    <i>
      <x v="76"/>
    </i>
    <i>
      <x v="143"/>
    </i>
    <i>
      <x v="384"/>
    </i>
    <i>
      <x v="51"/>
    </i>
    <i>
      <x v="144"/>
    </i>
    <i>
      <x v="308"/>
    </i>
    <i>
      <x v="367"/>
    </i>
    <i>
      <x v="383"/>
    </i>
    <i>
      <x v="138"/>
    </i>
    <i>
      <x v="420"/>
    </i>
    <i>
      <x v="41"/>
    </i>
    <i>
      <x v="119"/>
    </i>
    <i>
      <x v="129"/>
    </i>
    <i>
      <x v="20"/>
    </i>
    <i>
      <x v="262"/>
    </i>
    <i>
      <x v="172"/>
    </i>
    <i>
      <x v="207"/>
    </i>
    <i>
      <x v="192"/>
    </i>
    <i>
      <x v="237"/>
    </i>
    <i>
      <x v="422"/>
    </i>
    <i>
      <x v="364"/>
    </i>
    <i>
      <x v="145"/>
    </i>
    <i>
      <x v="336"/>
    </i>
    <i>
      <x v="45"/>
    </i>
    <i>
      <x v="93"/>
    </i>
    <i>
      <x v="292"/>
    </i>
    <i>
      <x v="440"/>
    </i>
    <i>
      <x v="299"/>
    </i>
    <i>
      <x v="387"/>
    </i>
    <i>
      <x v="378"/>
    </i>
    <i>
      <x v="87"/>
    </i>
    <i>
      <x v="289"/>
    </i>
    <i>
      <x v="131"/>
    </i>
    <i>
      <x v="257"/>
    </i>
    <i>
      <x v="52"/>
    </i>
    <i>
      <x v="446"/>
    </i>
    <i>
      <x v="353"/>
    </i>
    <i>
      <x v="65"/>
    </i>
    <i>
      <x v="421"/>
    </i>
    <i>
      <x v="396"/>
    </i>
    <i>
      <x v="432"/>
    </i>
    <i>
      <x v="376"/>
    </i>
    <i>
      <x v="209"/>
    </i>
    <i>
      <x v="430"/>
    </i>
    <i>
      <x v="124"/>
    </i>
    <i>
      <x v="326"/>
    </i>
    <i>
      <x v="95"/>
    </i>
    <i>
      <x v="183"/>
    </i>
    <i>
      <x v="321"/>
    </i>
    <i>
      <x v="310"/>
    </i>
    <i>
      <x v="288"/>
    </i>
    <i>
      <x v="234"/>
    </i>
    <i>
      <x v="450"/>
    </i>
    <i>
      <x v="346"/>
    </i>
    <i>
      <x v="258"/>
    </i>
    <i>
      <x v="283"/>
    </i>
    <i>
      <x v="204"/>
    </i>
    <i>
      <x v="339"/>
    </i>
    <i>
      <x v="260"/>
    </i>
    <i>
      <x v="58"/>
    </i>
    <i>
      <x v="105"/>
    </i>
    <i>
      <x v="239"/>
    </i>
    <i>
      <x v="437"/>
    </i>
    <i>
      <x v="451"/>
    </i>
    <i>
      <x v="10"/>
    </i>
    <i>
      <x v="49"/>
    </i>
    <i>
      <x v="377"/>
    </i>
    <i>
      <x v="246"/>
    </i>
    <i>
      <x v="373"/>
    </i>
    <i>
      <x v="224"/>
    </i>
    <i>
      <x v="61"/>
    </i>
    <i>
      <x v="97"/>
    </i>
    <i>
      <x v="436"/>
    </i>
    <i>
      <x v="426"/>
    </i>
    <i>
      <x v="157"/>
    </i>
    <i>
      <x v="358"/>
    </i>
    <i>
      <x v="104"/>
    </i>
    <i>
      <x v="271"/>
    </i>
    <i>
      <x v="332"/>
    </i>
    <i>
      <x v="140"/>
    </i>
    <i>
      <x v="251"/>
    </i>
    <i>
      <x v="231"/>
    </i>
    <i>
      <x v="53"/>
    </i>
    <i>
      <x v="386"/>
    </i>
    <i>
      <x v="26"/>
    </i>
    <i>
      <x v="72"/>
    </i>
    <i>
      <x v="185"/>
    </i>
    <i>
      <x v="285"/>
    </i>
    <i>
      <x v="374"/>
    </i>
    <i>
      <x v="149"/>
    </i>
    <i>
      <x v="368"/>
    </i>
    <i>
      <x v="293"/>
    </i>
    <i>
      <x v="330"/>
    </i>
    <i>
      <x v="399"/>
    </i>
    <i>
      <x v="381"/>
    </i>
    <i>
      <x v="210"/>
    </i>
    <i>
      <x v="443"/>
    </i>
    <i>
      <x v="24"/>
    </i>
    <i>
      <x v="276"/>
    </i>
    <i>
      <x v="404"/>
    </i>
    <i>
      <x v="42"/>
    </i>
    <i>
      <x v="417"/>
    </i>
    <i>
      <x v="203"/>
    </i>
    <i>
      <x v="112"/>
    </i>
    <i>
      <x v="392"/>
    </i>
    <i>
      <x v="442"/>
    </i>
    <i>
      <x v="152"/>
    </i>
    <i>
      <x v="280"/>
    </i>
    <i>
      <x v="79"/>
    </i>
    <i>
      <x v="5"/>
    </i>
    <i>
      <x v="226"/>
    </i>
    <i>
      <x v="223"/>
    </i>
    <i>
      <x v="439"/>
    </i>
    <i>
      <x v="162"/>
    </i>
    <i>
      <x v="2"/>
    </i>
    <i>
      <x v="116"/>
    </i>
    <i>
      <x v="412"/>
    </i>
    <i>
      <x v="301"/>
    </i>
    <i>
      <x v="410"/>
    </i>
    <i>
      <x v="187"/>
    </i>
    <i>
      <x v="4"/>
    </i>
    <i>
      <x v="222"/>
    </i>
    <i>
      <x v="189"/>
    </i>
    <i>
      <x v="57"/>
    </i>
    <i>
      <x v="352"/>
    </i>
    <i>
      <x v="335"/>
    </i>
    <i>
      <x v="28"/>
    </i>
    <i>
      <x v="311"/>
    </i>
    <i>
      <x v="128"/>
    </i>
    <i>
      <x v="272"/>
    </i>
    <i>
      <x v="402"/>
    </i>
    <i>
      <x v="309"/>
    </i>
    <i>
      <x v="235"/>
    </i>
    <i>
      <x v="17"/>
    </i>
    <i>
      <x v="80"/>
    </i>
    <i>
      <x v="178"/>
    </i>
    <i>
      <x v="88"/>
    </i>
    <i>
      <x v="9"/>
    </i>
    <i>
      <x v="132"/>
    </i>
    <i>
      <x v="163"/>
    </i>
    <i>
      <x v="220"/>
    </i>
    <i>
      <x v="176"/>
    </i>
    <i>
      <x v="256"/>
    </i>
    <i>
      <x v="312"/>
    </i>
    <i>
      <x v="156"/>
    </i>
    <i>
      <x v="340"/>
    </i>
    <i>
      <x v="259"/>
    </i>
    <i>
      <x v="83"/>
    </i>
    <i>
      <x v="409"/>
    </i>
    <i>
      <x v="300"/>
    </i>
    <i>
      <x v="351"/>
    </i>
    <i>
      <x v="403"/>
    </i>
    <i>
      <x v="133"/>
    </i>
    <i>
      <x v="382"/>
    </i>
    <i>
      <x v="405"/>
    </i>
    <i>
      <x v="54"/>
    </i>
    <i>
      <x v="94"/>
    </i>
    <i>
      <x v="44"/>
    </i>
    <i>
      <x v="253"/>
    </i>
    <i>
      <x v="415"/>
    </i>
    <i>
      <x v="341"/>
    </i>
    <i>
      <x v="27"/>
    </i>
    <i>
      <x v="82"/>
    </i>
    <i>
      <x v="69"/>
    </i>
    <i>
      <x v="243"/>
    </i>
    <i>
      <x v="230"/>
    </i>
    <i>
      <x v="278"/>
    </i>
    <i>
      <x v="414"/>
    </i>
    <i>
      <x v="325"/>
    </i>
    <i>
      <x v="78"/>
    </i>
    <i>
      <x v="182"/>
    </i>
    <i>
      <x v="84"/>
    </i>
    <i>
      <x v="355"/>
    </i>
    <i>
      <x v="360"/>
    </i>
    <i>
      <x v="350"/>
    </i>
    <i>
      <x v="3"/>
    </i>
    <i>
      <x v="379"/>
    </i>
    <i>
      <x v="100"/>
    </i>
    <i>
      <x v="361"/>
    </i>
    <i>
      <x v="102"/>
    </i>
    <i>
      <x v="359"/>
    </i>
    <i>
      <x v="137"/>
    </i>
    <i>
      <x v="314"/>
    </i>
    <i>
      <x v="101"/>
    </i>
    <i>
      <x v="38"/>
    </i>
    <i>
      <x v="214"/>
    </i>
    <i>
      <x v="254"/>
    </i>
    <i>
      <x v="337"/>
    </i>
    <i>
      <x v="188"/>
    </i>
    <i>
      <x v="75"/>
    </i>
    <i>
      <x v="357"/>
    </i>
    <i>
      <x v="298"/>
    </i>
    <i>
      <x v="317"/>
    </i>
    <i>
      <x v="302"/>
    </i>
    <i>
      <x v="315"/>
    </i>
    <i>
      <x v="395"/>
    </i>
    <i>
      <x v="25"/>
    </i>
    <i>
      <x v="197"/>
    </i>
    <i>
      <x v="22"/>
    </i>
    <i>
      <x v="345"/>
    </i>
    <i>
      <x v="70"/>
    </i>
    <i>
      <x v="229"/>
    </i>
    <i>
      <x v="249"/>
    </i>
    <i>
      <x v="91"/>
    </i>
    <i>
      <x v="108"/>
    </i>
    <i>
      <x v="279"/>
    </i>
    <i>
      <x v="175"/>
    </i>
    <i>
      <x v="431"/>
    </i>
  </rowItems>
  <colItems count="1">
    <i/>
  </colItems>
  <dataFields count="1">
    <dataField name="Sum of Subtotal Price" fld="16" baseField="0" baseItem="0"/>
  </dataFields>
  <formats count="2">
    <format dxfId="8">
      <pivotArea type="all" dataOnly="0" outline="0" fieldPosition="0"/>
    </format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120A06-B734-4A8A-A52D-EF5319FFC819}" name="PivotTable7" cacheId="7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17:B66" firstHeaderRow="1" firstDataRow="1" firstDataCol="1"/>
  <pivotFields count="22">
    <pivotField showAll="0"/>
    <pivotField showAll="0"/>
    <pivotField showAll="0"/>
    <pivotField showAll="0"/>
    <pivotField showAll="0"/>
    <pivotField axis="axisRow" showAll="0" sortType="descending">
      <items count="50">
        <item x="15"/>
        <item x="8"/>
        <item x="43"/>
        <item x="6"/>
        <item x="29"/>
        <item x="33"/>
        <item x="41"/>
        <item x="9"/>
        <item x="2"/>
        <item x="7"/>
        <item x="39"/>
        <item x="3"/>
        <item x="5"/>
        <item x="19"/>
        <item x="23"/>
        <item x="37"/>
        <item x="1"/>
        <item x="44"/>
        <item x="18"/>
        <item x="27"/>
        <item x="21"/>
        <item x="31"/>
        <item x="38"/>
        <item x="22"/>
        <item x="46"/>
        <item x="24"/>
        <item x="16"/>
        <item x="42"/>
        <item x="32"/>
        <item x="12"/>
        <item x="11"/>
        <item x="28"/>
        <item x="40"/>
        <item x="26"/>
        <item x="34"/>
        <item x="20"/>
        <item x="14"/>
        <item x="47"/>
        <item x="10"/>
        <item x="36"/>
        <item x="13"/>
        <item x="0"/>
        <item x="35"/>
        <item x="45"/>
        <item x="17"/>
        <item x="25"/>
        <item x="30"/>
        <item x="4"/>
        <item x="4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ortType="descending">
      <items count="454">
        <item x="146"/>
        <item x="319"/>
        <item x="55"/>
        <item x="54"/>
        <item x="20"/>
        <item x="323"/>
        <item x="381"/>
        <item x="259"/>
        <item x="86"/>
        <item x="103"/>
        <item x="274"/>
        <item x="382"/>
        <item x="219"/>
        <item x="444"/>
        <item x="36"/>
        <item x="326"/>
        <item x="308"/>
        <item x="111"/>
        <item x="243"/>
        <item x="290"/>
        <item x="300"/>
        <item x="206"/>
        <item x="12"/>
        <item x="347"/>
        <item x="62"/>
        <item x="85"/>
        <item x="154"/>
        <item x="39"/>
        <item x="176"/>
        <item x="69"/>
        <item x="273"/>
        <item x="283"/>
        <item x="417"/>
        <item x="254"/>
        <item x="304"/>
        <item x="423"/>
        <item x="320"/>
        <item x="229"/>
        <item x="48"/>
        <item x="440"/>
        <item x="380"/>
        <item x="175"/>
        <item x="158"/>
        <item x="398"/>
        <item x="57"/>
        <item x="317"/>
        <item x="314"/>
        <item x="258"/>
        <item x="386"/>
        <item x="22"/>
        <item x="331"/>
        <item x="255"/>
        <item x="275"/>
        <item x="337"/>
        <item x="25"/>
        <item x="125"/>
        <item x="126"/>
        <item x="131"/>
        <item x="8"/>
        <item x="350"/>
        <item x="407"/>
        <item x="187"/>
        <item x="396"/>
        <item x="246"/>
        <item x="303"/>
        <item x="109"/>
        <item x="95"/>
        <item x="438"/>
        <item x="452"/>
        <item x="71"/>
        <item x="118"/>
        <item x="356"/>
        <item x="33"/>
        <item x="447"/>
        <item x="433"/>
        <item x="7"/>
        <item x="235"/>
        <item x="321"/>
        <item x="242"/>
        <item x="101"/>
        <item x="70"/>
        <item x="364"/>
        <item x="167"/>
        <item x="17"/>
        <item x="61"/>
        <item x="284"/>
        <item x="403"/>
        <item x="194"/>
        <item x="37"/>
        <item x="257"/>
        <item x="225"/>
        <item x="51"/>
        <item x="345"/>
        <item x="117"/>
        <item x="138"/>
        <item x="156"/>
        <item x="369"/>
        <item x="239"/>
        <item x="276"/>
        <item x="177"/>
        <item x="67"/>
        <item x="40"/>
        <item x="92"/>
        <item x="313"/>
        <item x="179"/>
        <item x="252"/>
        <item x="294"/>
        <item x="253"/>
        <item x="2"/>
        <item x="333"/>
        <item x="332"/>
        <item x="226"/>
        <item x="150"/>
        <item x="311"/>
        <item x="134"/>
        <item x="432"/>
        <item x="164"/>
        <item x="279"/>
        <item x="378"/>
        <item x="362"/>
        <item x="340"/>
        <item x="325"/>
        <item x="251"/>
        <item x="288"/>
        <item x="191"/>
        <item x="202"/>
        <item x="439"/>
        <item x="151"/>
        <item x="80"/>
        <item x="285"/>
        <item x="339"/>
        <item x="329"/>
        <item x="136"/>
        <item x="190"/>
        <item x="310"/>
        <item x="427"/>
        <item x="230"/>
        <item x="72"/>
        <item x="196"/>
        <item x="224"/>
        <item x="120"/>
        <item x="446"/>
        <item x="373"/>
        <item x="100"/>
        <item x="122"/>
        <item x="24"/>
        <item x="389"/>
        <item x="165"/>
        <item x="379"/>
        <item x="153"/>
        <item x="171"/>
        <item x="415"/>
        <item x="44"/>
        <item x="426"/>
        <item x="212"/>
        <item x="5"/>
        <item x="207"/>
        <item x="199"/>
        <item x="370"/>
        <item x="121"/>
        <item x="107"/>
        <item x="374"/>
        <item x="166"/>
        <item x="119"/>
        <item x="390"/>
        <item x="250"/>
        <item x="327"/>
        <item x="318"/>
        <item x="133"/>
        <item x="108"/>
        <item x="418"/>
        <item x="402"/>
        <item x="271"/>
        <item x="420"/>
        <item x="301"/>
        <item x="0"/>
        <item x="87"/>
        <item x="289"/>
        <item x="32"/>
        <item x="349"/>
        <item x="233"/>
        <item x="128"/>
        <item x="227"/>
        <item x="342"/>
        <item x="372"/>
        <item x="174"/>
        <item x="395"/>
        <item x="130"/>
        <item x="16"/>
        <item x="234"/>
        <item x="137"/>
        <item x="286"/>
        <item x="113"/>
        <item x="365"/>
        <item x="213"/>
        <item x="217"/>
        <item x="192"/>
        <item x="45"/>
        <item x="29"/>
        <item x="160"/>
        <item x="269"/>
        <item x="65"/>
        <item x="401"/>
        <item x="215"/>
        <item x="6"/>
        <item x="422"/>
        <item x="324"/>
        <item x="305"/>
        <item x="354"/>
        <item x="162"/>
        <item x="114"/>
        <item x="135"/>
        <item x="338"/>
        <item x="391"/>
        <item x="34"/>
        <item x="358"/>
        <item x="222"/>
        <item x="232"/>
        <item x="357"/>
        <item x="302"/>
        <item x="173"/>
        <item x="344"/>
        <item x="50"/>
        <item x="270"/>
        <item x="315"/>
        <item x="367"/>
        <item x="9"/>
        <item x="413"/>
        <item x="161"/>
        <item x="140"/>
        <item x="193"/>
        <item x="75"/>
        <item x="406"/>
        <item x="277"/>
        <item x="306"/>
        <item x="43"/>
        <item x="376"/>
        <item x="220"/>
        <item x="203"/>
        <item x="79"/>
        <item x="316"/>
        <item x="450"/>
        <item x="278"/>
        <item x="23"/>
        <item x="410"/>
        <item x="341"/>
        <item x="184"/>
        <item x="431"/>
        <item x="287"/>
        <item x="19"/>
        <item x="205"/>
        <item x="282"/>
        <item x="127"/>
        <item x="169"/>
        <item x="74"/>
        <item x="295"/>
        <item x="91"/>
        <item x="231"/>
        <item x="1"/>
        <item x="129"/>
        <item x="132"/>
        <item x="267"/>
        <item x="368"/>
        <item x="149"/>
        <item x="411"/>
        <item x="375"/>
        <item x="178"/>
        <item x="385"/>
        <item x="73"/>
        <item x="443"/>
        <item x="355"/>
        <item x="82"/>
        <item x="56"/>
        <item x="428"/>
        <item x="441"/>
        <item x="280"/>
        <item x="238"/>
        <item x="260"/>
        <item x="27"/>
        <item x="18"/>
        <item x="148"/>
        <item x="240"/>
        <item x="330"/>
        <item x="112"/>
        <item x="387"/>
        <item x="145"/>
        <item x="236"/>
        <item x="296"/>
        <item x="237"/>
        <item x="248"/>
        <item x="363"/>
        <item x="442"/>
        <item x="249"/>
        <item x="147"/>
        <item x="261"/>
        <item x="268"/>
        <item x="188"/>
        <item x="437"/>
        <item x="116"/>
        <item x="328"/>
        <item x="78"/>
        <item x="11"/>
        <item x="197"/>
        <item x="393"/>
        <item x="435"/>
        <item x="142"/>
        <item x="297"/>
        <item x="448"/>
        <item x="3"/>
        <item x="123"/>
        <item x="351"/>
        <item x="208"/>
        <item x="263"/>
        <item x="434"/>
        <item x="96"/>
        <item x="90"/>
        <item x="312"/>
        <item x="28"/>
        <item x="139"/>
        <item x="152"/>
        <item x="348"/>
        <item x="266"/>
        <item x="414"/>
        <item x="334"/>
        <item x="293"/>
        <item x="42"/>
        <item x="221"/>
        <item x="245"/>
        <item x="343"/>
        <item x="336"/>
        <item x="281"/>
        <item x="449"/>
        <item x="143"/>
        <item x="35"/>
        <item x="366"/>
        <item x="181"/>
        <item x="241"/>
        <item x="38"/>
        <item x="189"/>
        <item x="88"/>
        <item x="102"/>
        <item x="99"/>
        <item x="430"/>
        <item x="451"/>
        <item x="359"/>
        <item x="81"/>
        <item x="64"/>
        <item x="211"/>
        <item x="247"/>
        <item x="353"/>
        <item x="170"/>
        <item x="144"/>
        <item x="155"/>
        <item x="168"/>
        <item x="419"/>
        <item x="115"/>
        <item x="421"/>
        <item x="97"/>
        <item x="228"/>
        <item x="66"/>
        <item x="53"/>
        <item x="60"/>
        <item x="141"/>
        <item x="424"/>
        <item x="104"/>
        <item x="429"/>
        <item x="298"/>
        <item x="264"/>
        <item x="14"/>
        <item x="41"/>
        <item x="352"/>
        <item x="307"/>
        <item x="399"/>
        <item x="183"/>
        <item x="58"/>
        <item x="218"/>
        <item x="63"/>
        <item x="13"/>
        <item x="49"/>
        <item x="68"/>
        <item x="404"/>
        <item x="216"/>
        <item x="10"/>
        <item x="180"/>
        <item x="244"/>
        <item x="309"/>
        <item x="124"/>
        <item x="93"/>
        <item x="445"/>
        <item x="256"/>
        <item x="416"/>
        <item x="265"/>
        <item x="210"/>
        <item x="21"/>
        <item x="209"/>
        <item x="4"/>
        <item x="110"/>
        <item x="400"/>
        <item x="89"/>
        <item x="26"/>
        <item x="412"/>
        <item x="384"/>
        <item x="77"/>
        <item x="105"/>
        <item x="159"/>
        <item x="31"/>
        <item x="291"/>
        <item x="76"/>
        <item x="30"/>
        <item x="223"/>
        <item x="47"/>
        <item x="46"/>
        <item x="83"/>
        <item x="346"/>
        <item x="157"/>
        <item x="106"/>
        <item x="163"/>
        <item x="182"/>
        <item x="371"/>
        <item x="335"/>
        <item x="377"/>
        <item x="383"/>
        <item x="52"/>
        <item x="292"/>
        <item x="392"/>
        <item x="186"/>
        <item x="195"/>
        <item x="361"/>
        <item x="322"/>
        <item x="425"/>
        <item x="299"/>
        <item x="15"/>
        <item x="214"/>
        <item x="394"/>
        <item x="408"/>
        <item x="84"/>
        <item x="172"/>
        <item x="198"/>
        <item x="397"/>
        <item x="204"/>
        <item x="272"/>
        <item x="94"/>
        <item x="201"/>
        <item x="59"/>
        <item x="405"/>
        <item x="436"/>
        <item x="360"/>
        <item x="388"/>
        <item x="262"/>
        <item x="409"/>
        <item x="98"/>
        <item x="185"/>
        <item x="20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22" showAll="0">
      <items count="4592">
        <item x="3286"/>
        <item x="3305"/>
        <item x="1612"/>
        <item x="1876"/>
        <item x="1698"/>
        <item x="1831"/>
        <item x="2862"/>
        <item x="3756"/>
        <item x="2520"/>
        <item x="608"/>
        <item x="3581"/>
        <item x="3307"/>
        <item x="1062"/>
        <item x="4073"/>
        <item x="4023"/>
        <item x="3295"/>
        <item x="2466"/>
        <item x="221"/>
        <item x="3485"/>
        <item x="2958"/>
        <item x="2193"/>
        <item x="3594"/>
        <item x="2375"/>
        <item x="3333"/>
        <item x="4347"/>
        <item x="1478"/>
        <item x="1068"/>
        <item x="4359"/>
        <item x="4276"/>
        <item x="3970"/>
        <item x="1228"/>
        <item x="3604"/>
        <item x="642"/>
        <item x="1584"/>
        <item x="934"/>
        <item x="4271"/>
        <item x="2031"/>
        <item x="870"/>
        <item x="1976"/>
        <item x="250"/>
        <item x="2090"/>
        <item x="2664"/>
        <item x="3268"/>
        <item x="4515"/>
        <item x="4100"/>
        <item x="1643"/>
        <item x="4015"/>
        <item x="3505"/>
        <item x="3217"/>
        <item x="3273"/>
        <item x="4481"/>
        <item x="3601"/>
        <item x="1724"/>
        <item x="814"/>
        <item x="1527"/>
        <item x="3982"/>
        <item x="1982"/>
        <item x="618"/>
        <item x="1920"/>
        <item x="3269"/>
        <item x="3901"/>
        <item x="2549"/>
        <item x="175"/>
        <item x="2859"/>
        <item x="3052"/>
        <item x="4477"/>
        <item x="3404"/>
        <item x="1359"/>
        <item x="880"/>
        <item x="2874"/>
        <item x="3655"/>
        <item x="624"/>
        <item x="4345"/>
        <item x="1084"/>
        <item x="2908"/>
        <item x="64"/>
        <item x="3133"/>
        <item x="3708"/>
        <item x="213"/>
        <item x="3963"/>
        <item x="683"/>
        <item x="4174"/>
        <item x="65"/>
        <item x="237"/>
        <item x="4485"/>
        <item x="3024"/>
        <item x="835"/>
        <item x="2419"/>
        <item x="4463"/>
        <item x="882"/>
        <item x="2581"/>
        <item x="3048"/>
        <item x="1077"/>
        <item x="585"/>
        <item x="204"/>
        <item x="816"/>
        <item x="2118"/>
        <item x="3693"/>
        <item x="2685"/>
        <item x="2829"/>
        <item x="4440"/>
        <item x="943"/>
        <item x="999"/>
        <item x="4484"/>
        <item x="346"/>
        <item x="4230"/>
        <item x="4524"/>
        <item x="3033"/>
        <item x="169"/>
        <item x="3846"/>
        <item x="592"/>
        <item x="2165"/>
        <item x="3925"/>
        <item x="2899"/>
        <item x="2372"/>
        <item x="858"/>
        <item x="2525"/>
        <item x="3428"/>
        <item x="849"/>
        <item x="415"/>
        <item x="4581"/>
        <item x="3406"/>
        <item x="4564"/>
        <item x="4556"/>
        <item x="611"/>
        <item x="2483"/>
        <item x="27"/>
        <item x="1250"/>
        <item x="1619"/>
        <item x="4153"/>
        <item x="2268"/>
        <item x="925"/>
        <item x="3203"/>
        <item x="3928"/>
        <item x="1411"/>
        <item x="3019"/>
        <item x="2923"/>
        <item x="3582"/>
        <item x="684"/>
        <item x="3005"/>
        <item x="2265"/>
        <item x="708"/>
        <item x="776"/>
        <item x="3"/>
        <item x="1726"/>
        <item x="3144"/>
        <item x="3047"/>
        <item x="363"/>
        <item x="3003"/>
        <item x="1100"/>
        <item x="3136"/>
        <item x="166"/>
        <item x="1814"/>
        <item x="948"/>
        <item x="1776"/>
        <item x="4428"/>
        <item x="764"/>
        <item x="2633"/>
        <item x="1018"/>
        <item x="3437"/>
        <item x="2781"/>
        <item x="2431"/>
        <item x="786"/>
        <item x="4514"/>
        <item x="150"/>
        <item x="192"/>
        <item x="1755"/>
        <item x="744"/>
        <item x="2436"/>
        <item x="2980"/>
        <item x="449"/>
        <item x="2261"/>
        <item x="2367"/>
        <item x="4565"/>
        <item x="2366"/>
        <item x="4474"/>
        <item x="2432"/>
        <item x="2629"/>
        <item x="1375"/>
        <item x="390"/>
        <item x="681"/>
        <item x="4548"/>
        <item x="2384"/>
        <item x="586"/>
        <item x="3310"/>
        <item x="266"/>
        <item x="514"/>
        <item x="2547"/>
        <item x="1116"/>
        <item x="2804"/>
        <item x="2289"/>
        <item x="4425"/>
        <item x="881"/>
        <item x="3242"/>
        <item x="1225"/>
        <item x="1064"/>
        <item x="982"/>
        <item x="1799"/>
        <item x="4223"/>
        <item x="726"/>
        <item x="1533"/>
        <item x="1855"/>
        <item x="2006"/>
        <item x="820"/>
        <item x="837"/>
        <item x="964"/>
        <item x="3309"/>
        <item x="330"/>
        <item x="916"/>
        <item x="658"/>
        <item x="1673"/>
        <item x="1082"/>
        <item x="4460"/>
        <item x="1007"/>
        <item x="3412"/>
        <item x="680"/>
        <item x="1640"/>
        <item x="3198"/>
        <item x="471"/>
        <item x="2986"/>
        <item x="2916"/>
        <item x="2553"/>
        <item x="1110"/>
        <item x="4294"/>
        <item x="277"/>
        <item x="4466"/>
        <item x="2356"/>
        <item x="961"/>
        <item x="3088"/>
        <item x="3020"/>
        <item x="3184"/>
        <item x="2812"/>
        <item x="4126"/>
        <item x="2096"/>
        <item x="4527"/>
        <item x="2560"/>
        <item x="4446"/>
        <item x="3425"/>
        <item x="2928"/>
        <item x="659"/>
        <item x="1956"/>
        <item x="233"/>
        <item x="3439"/>
        <item x="876"/>
        <item x="3082"/>
        <item x="3075"/>
        <item x="810"/>
        <item x="2439"/>
        <item x="2893"/>
        <item x="2816"/>
        <item x="900"/>
        <item x="977"/>
        <item x="1185"/>
        <item x="3128"/>
        <item x="1114"/>
        <item x="2698"/>
        <item x="3145"/>
        <item x="784"/>
        <item x="4578"/>
        <item x="3303"/>
        <item x="1425"/>
        <item x="1008"/>
        <item x="1914"/>
        <item x="2999"/>
        <item x="1821"/>
        <item x="18"/>
        <item x="4507"/>
        <item x="3939"/>
        <item x="2197"/>
        <item x="2637"/>
        <item x="534"/>
        <item x="2690"/>
        <item x="3794"/>
        <item x="679"/>
        <item x="3933"/>
        <item x="244"/>
        <item x="938"/>
        <item x="4358"/>
        <item x="1255"/>
        <item x="394"/>
        <item x="1622"/>
        <item x="2051"/>
        <item x="3251"/>
        <item x="871"/>
        <item x="3394"/>
        <item x="1036"/>
        <item x="482"/>
        <item x="3172"/>
        <item x="3773"/>
        <item x="331"/>
        <item x="384"/>
        <item x="3732"/>
        <item x="723"/>
        <item x="1037"/>
        <item x="3126"/>
        <item x="602"/>
        <item x="3108"/>
        <item x="185"/>
        <item x="2684"/>
        <item x="3022"/>
        <item x="387"/>
        <item x="750"/>
        <item x="634"/>
        <item x="792"/>
        <item x="1498"/>
        <item x="705"/>
        <item x="3991"/>
        <item x="439"/>
        <item x="3011"/>
        <item x="3451"/>
        <item x="891"/>
        <item x="370"/>
        <item x="354"/>
        <item x="4482"/>
        <item x="3224"/>
        <item x="1873"/>
        <item x="623"/>
        <item x="967"/>
        <item x="170"/>
        <item x="1618"/>
        <item x="2507"/>
        <item x="827"/>
        <item x="2357"/>
        <item x="4432"/>
        <item x="3690"/>
        <item x="2731"/>
        <item x="3436"/>
        <item x="1473"/>
        <item x="819"/>
        <item x="4013"/>
        <item x="4365"/>
        <item x="1749"/>
        <item x="971"/>
        <item x="3159"/>
        <item x="199"/>
        <item x="3429"/>
        <item x="4557"/>
        <item x="762"/>
        <item x="2272"/>
        <item x="2930"/>
        <item x="2936"/>
        <item x="2348"/>
        <item x="4391"/>
        <item x="1454"/>
        <item x="3685"/>
        <item x="409"/>
        <item x="2183"/>
        <item x="3686"/>
        <item x="1074"/>
        <item x="4492"/>
        <item x="3247"/>
        <item x="2152"/>
        <item x="960"/>
        <item x="53"/>
        <item x="1635"/>
        <item x="3452"/>
        <item x="3134"/>
        <item x="3564"/>
        <item x="956"/>
        <item x="1918"/>
        <item x="3157"/>
        <item x="386"/>
        <item x="3498"/>
        <item x="3183"/>
        <item x="1815"/>
        <item x="2992"/>
        <item x="3755"/>
        <item x="2614"/>
        <item x="3283"/>
        <item x="1227"/>
        <item x="3735"/>
        <item x="270"/>
        <item x="539"/>
        <item x="3750"/>
        <item x="2353"/>
        <item x="4584"/>
        <item x="2002"/>
        <item x="1947"/>
        <item x="845"/>
        <item x="2315"/>
        <item x="3119"/>
        <item x="1281"/>
        <item x="400"/>
        <item x="1897"/>
        <item x="1314"/>
        <item x="4253"/>
        <item x="3431"/>
        <item x="2062"/>
        <item x="3740"/>
        <item x="3663"/>
        <item x="2981"/>
        <item x="106"/>
        <item x="772"/>
        <item x="497"/>
        <item x="3597"/>
        <item x="4282"/>
        <item x="1308"/>
        <item x="974"/>
        <item x="584"/>
        <item x="4281"/>
        <item x="227"/>
        <item x="4139"/>
        <item x="1770"/>
        <item x="662"/>
        <item x="1910"/>
        <item x="1167"/>
        <item x="3176"/>
        <item x="1312"/>
        <item x="2791"/>
        <item x="4436"/>
        <item x="2626"/>
        <item x="1986"/>
        <item x="249"/>
        <item x="2982"/>
        <item x="2495"/>
        <item x="2041"/>
        <item x="2358"/>
        <item x="293"/>
        <item x="643"/>
        <item x="2896"/>
        <item x="2768"/>
        <item x="208"/>
        <item x="855"/>
        <item x="3941"/>
        <item x="2378"/>
        <item x="1737"/>
        <item x="2133"/>
        <item x="1704"/>
        <item x="4166"/>
        <item x="2473"/>
        <item x="3495"/>
        <item x="441"/>
        <item x="340"/>
        <item x="2417"/>
        <item x="3422"/>
        <item x="2454"/>
        <item x="4003"/>
        <item x="989"/>
        <item x="2628"/>
        <item x="3815"/>
        <item x="3433"/>
        <item x="1041"/>
        <item x="4263"/>
        <item x="506"/>
        <item x="2697"/>
        <item x="3007"/>
        <item x="3760"/>
        <item x="1652"/>
        <item x="1991"/>
        <item x="4540"/>
        <item x="161"/>
        <item x="2897"/>
        <item x="4196"/>
        <item x="4028"/>
        <item x="3662"/>
        <item x="3954"/>
        <item x="3464"/>
        <item x="2856"/>
        <item x="279"/>
        <item x="3951"/>
        <item x="306"/>
        <item x="908"/>
        <item x="1128"/>
        <item x="151"/>
        <item x="4007"/>
        <item x="787"/>
        <item x="637"/>
        <item x="1575"/>
        <item x="2418"/>
        <item x="2301"/>
        <item x="4585"/>
        <item x="379"/>
        <item x="4159"/>
        <item x="2757"/>
        <item x="2971"/>
        <item x="3503"/>
        <item x="4404"/>
        <item x="2159"/>
        <item x="3535"/>
        <item x="288"/>
        <item x="510"/>
        <item x="1117"/>
        <item x="3849"/>
        <item x="4039"/>
        <item x="4322"/>
        <item x="4558"/>
        <item x="3407"/>
        <item x="2902"/>
        <item x="2355"/>
        <item x="2500"/>
        <item x="3149"/>
        <item x="3104"/>
        <item x="2333"/>
        <item x="1692"/>
        <item x="2705"/>
        <item x="1739"/>
        <item x="2137"/>
        <item x="3657"/>
        <item x="2811"/>
        <item x="3367"/>
        <item x="922"/>
        <item x="1735"/>
        <item x="2103"/>
        <item x="3469"/>
        <item x="1826"/>
        <item x="2064"/>
        <item x="1409"/>
        <item x="3010"/>
        <item x="2561"/>
        <item x="245"/>
        <item x="3372"/>
        <item x="3677"/>
        <item x="2079"/>
        <item x="2834"/>
        <item x="344"/>
        <item x="3256"/>
        <item x="1486"/>
        <item x="4576"/>
        <item x="4431"/>
        <item x="4218"/>
        <item x="1363"/>
        <item x="3191"/>
        <item x="257"/>
        <item x="3194"/>
        <item x="1439"/>
        <item x="365"/>
        <item x="3521"/>
        <item x="4251"/>
        <item x="1311"/>
        <item x="3491"/>
        <item x="4072"/>
        <item x="1410"/>
        <item x="4517"/>
        <item x="4017"/>
        <item x="3181"/>
        <item x="329"/>
        <item x="1797"/>
        <item x="3364"/>
        <item x="3156"/>
        <item x="3208"/>
        <item x="209"/>
        <item x="3897"/>
        <item x="2597"/>
        <item x="2320"/>
        <item x="1186"/>
        <item x="376"/>
        <item x="519"/>
        <item x="1835"/>
        <item x="1874"/>
        <item x="917"/>
        <item x="1269"/>
        <item x="2468"/>
        <item x="1853"/>
        <item x="1546"/>
        <item x="222"/>
        <item x="3610"/>
        <item x="3446"/>
        <item x="3748"/>
        <item x="2799"/>
        <item x="2455"/>
        <item x="2067"/>
        <item x="2643"/>
        <item x="2144"/>
        <item x="2411"/>
        <item x="1382"/>
        <item x="356"/>
        <item x="56"/>
        <item x="1994"/>
        <item x="1276"/>
        <item x="3067"/>
        <item x="2055"/>
        <item x="1981"/>
        <item x="2844"/>
        <item x="2208"/>
        <item x="4172"/>
        <item x="187"/>
        <item x="473"/>
        <item x="4092"/>
        <item x="3375"/>
        <item x="501"/>
        <item x="3626"/>
        <item x="1013"/>
        <item x="751"/>
        <item x="1058"/>
        <item x="548"/>
        <item x="605"/>
        <item x="535"/>
        <item x="3955"/>
        <item x="67"/>
        <item x="4066"/>
        <item x="4074"/>
        <item x="2973"/>
        <item x="2680"/>
        <item x="2932"/>
        <item x="162"/>
        <item x="1242"/>
        <item x="1213"/>
        <item x="4082"/>
        <item x="1659"/>
        <item x="4344"/>
        <item x="1501"/>
        <item x="1556"/>
        <item x="46"/>
        <item x="640"/>
        <item x="993"/>
        <item x="3384"/>
        <item x="1254"/>
        <item x="1680"/>
        <item x="968"/>
        <item x="3482"/>
        <item x="2362"/>
        <item x="4426"/>
        <item x="4331"/>
        <item x="3059"/>
        <item x="4411"/>
        <item x="2305"/>
        <item x="136"/>
        <item x="62"/>
        <item x="3612"/>
        <item x="4210"/>
        <item x="4262"/>
        <item x="2349"/>
        <item x="671"/>
        <item x="4104"/>
        <item x="2593"/>
        <item x="2789"/>
        <item x="4357"/>
        <item x="4019"/>
        <item x="4266"/>
        <item x="520"/>
        <item x="746"/>
        <item x="488"/>
        <item x="1702"/>
        <item x="561"/>
        <item x="1174"/>
        <item x="3477"/>
        <item x="3186"/>
        <item x="919"/>
        <item x="4011"/>
        <item x="3585"/>
        <item x="2579"/>
        <item x="3029"/>
        <item x="4201"/>
        <item x="4461"/>
        <item x="2807"/>
        <item x="2047"/>
        <item x="1190"/>
        <item x="1136"/>
        <item x="2946"/>
        <item x="2274"/>
        <item x="2316"/>
        <item x="2244"/>
        <item x="3771"/>
        <item x="3819"/>
        <item x="1816"/>
        <item x="1594"/>
        <item x="1154"/>
        <item x="1723"/>
        <item x="1134"/>
        <item x="2280"/>
        <item x="4085"/>
        <item x="2514"/>
        <item x="2279"/>
        <item x="2134"/>
        <item x="1470"/>
        <item x="2420"/>
        <item x="600"/>
        <item x="1292"/>
        <item x="2173"/>
        <item x="1696"/>
        <item x="2101"/>
        <item x="872"/>
        <item x="259"/>
        <item x="612"/>
        <item x="450"/>
        <item x="1664"/>
        <item x="540"/>
        <item x="4416"/>
        <item x="1864"/>
        <item x="3239"/>
        <item x="1034"/>
        <item x="2281"/>
        <item x="2017"/>
        <item x="110"/>
        <item x="4297"/>
        <item x="1149"/>
        <item x="1512"/>
        <item x="2174"/>
        <item x="4265"/>
        <item x="1823"/>
        <item x="3246"/>
        <item x="2125"/>
        <item x="3316"/>
        <item x="2327"/>
        <item x="3910"/>
        <item x="2849"/>
        <item x="3762"/>
        <item x="749"/>
        <item x="2071"/>
        <item x="4175"/>
        <item x="32"/>
        <item x="2769"/>
        <item x="2154"/>
        <item x="829"/>
        <item x="2399"/>
        <item x="312"/>
        <item x="2437"/>
        <item x="2235"/>
        <item x="2631"/>
        <item x="789"/>
        <item x="2126"/>
        <item x="4087"/>
        <item x="1750"/>
        <item x="4335"/>
        <item x="360"/>
        <item x="2127"/>
        <item x="3747"/>
        <item x="3719"/>
        <item x="3878"/>
        <item x="2003"/>
        <item x="1718"/>
        <item x="3390"/>
        <item x="2087"/>
        <item x="1712"/>
        <item x="1029"/>
        <item x="1567"/>
        <item x="4415"/>
        <item x="777"/>
        <item x="361"/>
        <item x="86"/>
        <item x="3527"/>
        <item x="3911"/>
        <item x="4498"/>
        <item x="4189"/>
        <item x="2949"/>
        <item x="2860"/>
        <item x="29"/>
        <item x="464"/>
        <item x="788"/>
        <item x="3772"/>
        <item x="2113"/>
        <item x="427"/>
        <item x="3331"/>
        <item x="1761"/>
        <item x="2184"/>
        <item x="206"/>
        <item x="2307"/>
        <item x="923"/>
        <item x="40"/>
        <item x="2213"/>
        <item x="2733"/>
        <item x="3031"/>
        <item x="4207"/>
        <item x="3502"/>
        <item x="3085"/>
        <item x="4458"/>
        <item x="3392"/>
        <item x="1371"/>
        <item x="727"/>
        <item x="1967"/>
        <item x="3064"/>
        <item x="2755"/>
        <item x="1636"/>
        <item x="2640"/>
        <item x="675"/>
        <item x="549"/>
        <item x="593"/>
        <item x="2538"/>
        <item x="1951"/>
        <item x="2792"/>
        <item x="1273"/>
        <item x="3060"/>
        <item x="2790"/>
        <item x="1782"/>
        <item x="79"/>
        <item x="1205"/>
        <item x="2709"/>
        <item x="1722"/>
        <item x="572"/>
        <item x="2128"/>
        <item x="2767"/>
        <item x="1955"/>
        <item x="1144"/>
        <item x="267"/>
        <item x="1042"/>
        <item x="725"/>
        <item x="1563"/>
        <item x="545"/>
        <item x="253"/>
        <item x="765"/>
        <item x="4059"/>
        <item x="4227"/>
        <item x="2861"/>
        <item x="70"/>
        <item x="446"/>
        <item x="3574"/>
        <item x="4051"/>
        <item x="3831"/>
        <item x="3139"/>
        <item x="1885"/>
        <item x="559"/>
        <item x="1511"/>
        <item x="1456"/>
        <item x="3714"/>
        <item x="171"/>
        <item x="3900"/>
        <item x="3560"/>
        <item x="3155"/>
        <item x="3636"/>
        <item x="1016"/>
        <item x="1054"/>
        <item x="701"/>
        <item x="3189"/>
        <item x="1743"/>
        <item x="2865"/>
        <item x="1613"/>
        <item x="3613"/>
        <item x="479"/>
        <item x="2370"/>
        <item x="4212"/>
        <item x="3129"/>
        <item x="1671"/>
        <item x="3567"/>
        <item x="4136"/>
        <item x="1328"/>
        <item x="193"/>
        <item x="2361"/>
        <item x="1615"/>
        <item x="190"/>
        <item x="230"/>
        <item x="1842"/>
        <item x="3946"/>
        <item x="2918"/>
        <item x="4448"/>
        <item x="863"/>
        <item x="179"/>
        <item x="1539"/>
        <item x="941"/>
        <item x="846"/>
        <item x="2153"/>
        <item x="1483"/>
        <item x="2595"/>
        <item x="4064"/>
        <item x="4538"/>
        <item x="1880"/>
        <item x="873"/>
        <item x="98"/>
        <item x="2813"/>
        <item x="3041"/>
        <item x="1582"/>
        <item x="3711"/>
        <item x="1560"/>
        <item x="3386"/>
        <item x="3896"/>
        <item x="553"/>
        <item x="236"/>
        <item x="4249"/>
        <item x="1813"/>
        <item x="1339"/>
        <item x="254"/>
        <item x="472"/>
        <item x="3061"/>
        <item x="1513"/>
        <item x="451"/>
        <item x="4289"/>
        <item x="3532"/>
        <item x="529"/>
        <item x="1021"/>
        <item x="433"/>
        <item x="3898"/>
        <item x="4102"/>
        <item x="663"/>
        <item x="1973"/>
        <item x="1001"/>
        <item x="1187"/>
        <item x="574"/>
        <item x="838"/>
        <item x="3158"/>
        <item x="2866"/>
        <item x="2334"/>
        <item x="4470"/>
        <item x="541"/>
        <item x="1437"/>
        <item x="1325"/>
        <item x="782"/>
        <item x="2296"/>
        <item x="1224"/>
        <item x="3266"/>
        <item x="3647"/>
        <item x="4034"/>
        <item x="4203"/>
        <item x="1875"/>
        <item x="2562"/>
        <item x="1220"/>
        <item x="1160"/>
        <item x="3868"/>
        <item x="1767"/>
        <item x="1514"/>
        <item x="730"/>
        <item x="3267"/>
        <item x="1961"/>
        <item x="2275"/>
        <item x="3550"/>
        <item x="1568"/>
        <item x="2679"/>
        <item x="1059"/>
        <item x="4308"/>
        <item x="3046"/>
        <item x="1861"/>
        <item x="697"/>
        <item x="2072"/>
        <item x="3761"/>
        <item x="1419"/>
        <item x="1171"/>
        <item x="1684"/>
        <item x="1675"/>
        <item x="1917"/>
        <item x="3791"/>
        <item x="2243"/>
        <item x="2961"/>
        <item x="2950"/>
        <item x="2129"/>
        <item x="207"/>
        <item x="3653"/>
        <item x="4451"/>
        <item x="907"/>
        <item x="1992"/>
        <item x="1778"/>
        <item x="942"/>
        <item x="3635"/>
        <item x="3254"/>
        <item x="408"/>
        <item x="2589"/>
        <item x="3895"/>
        <item x="2673"/>
        <item x="2797"/>
        <item x="2939"/>
        <item x="1521"/>
        <item x="991"/>
        <item x="3643"/>
        <item x="2563"/>
        <item x="550"/>
        <item x="4144"/>
        <item x="664"/>
        <item x="1862"/>
        <item x="3474"/>
        <item x="2032"/>
        <item x="2618"/>
        <item x="1989"/>
        <item x="3151"/>
        <item x="4004"/>
        <item x="3826"/>
        <item x="949"/>
        <item x="2509"/>
        <item x="646"/>
        <item x="3449"/>
        <item x="1072"/>
        <item x="1590"/>
        <item x="2237"/>
        <item x="1070"/>
        <item x="47"/>
        <item x="2764"/>
        <item x="2770"/>
        <item x="2594"/>
        <item x="759"/>
        <item x="2389"/>
        <item x="2114"/>
        <item x="1320"/>
        <item x="3039"/>
        <item x="228"/>
        <item x="108"/>
        <item x="1632"/>
        <item x="1500"/>
        <item x="775"/>
        <item x="3546"/>
        <item x="2702"/>
        <item x="665"/>
        <item x="2150"/>
        <item x="2428"/>
        <item x="3834"/>
        <item x="1789"/>
        <item x="4493"/>
        <item x="48"/>
        <item x="1118"/>
        <item x="1865"/>
        <item x="897"/>
        <item x="3871"/>
        <item x="2038"/>
        <item x="1352"/>
        <item x="4138"/>
        <item x="878"/>
        <item x="3519"/>
        <item x="1321"/>
        <item x="1926"/>
        <item x="3441"/>
        <item x="3021"/>
        <item x="3391"/>
        <item x="4534"/>
        <item x="521"/>
        <item x="3202"/>
        <item x="3458"/>
        <item x="1060"/>
        <item x="2474"/>
        <item x="3841"/>
        <item x="142"/>
        <item x="1090"/>
        <item x="2683"/>
        <item x="1019"/>
        <item x="3356"/>
        <item x="3140"/>
        <item x="1426"/>
        <item x="2179"/>
        <item x="4209"/>
        <item x="3599"/>
        <item x="3174"/>
        <item x="1566"/>
        <item x="3040"/>
        <item x="4536"/>
        <item x="576"/>
        <item x="4513"/>
        <item x="947"/>
        <item x="2425"/>
        <item x="4054"/>
        <item x="38"/>
        <item x="188"/>
        <item x="3727"/>
        <item x="3813"/>
        <item x="3093"/>
        <item x="2882"/>
        <item x="3013"/>
        <item x="1930"/>
        <item x="2886"/>
        <item x="0"/>
        <item x="709"/>
        <item x="1856"/>
        <item x="2653"/>
        <item x="3319"/>
        <item x="2623"/>
        <item x="3463"/>
        <item x="2632"/>
        <item x="4307"/>
        <item x="622"/>
        <item x="4044"/>
        <item x="4001"/>
        <item x="1229"/>
        <item x="3068"/>
        <item x="4567"/>
        <item x="4103"/>
        <item x="1608"/>
        <item x="731"/>
        <item x="2106"/>
        <item x="619"/>
        <item x="4386"/>
        <item x="1052"/>
        <item x="1422"/>
        <item x="2775"/>
        <item x="1840"/>
        <item x="921"/>
        <item x="1784"/>
        <item x="3778"/>
        <item x="990"/>
        <item x="4005"/>
        <item x="1543"/>
        <item x="2924"/>
        <item x="2617"/>
        <item x="287"/>
        <item x="2292"/>
        <item x="1200"/>
        <item x="3865"/>
        <item x="869"/>
        <item x="3462"/>
        <item x="4372"/>
        <item x="4405"/>
        <item x="893"/>
        <item x="4180"/>
        <item x="4130"/>
        <item x="4367"/>
        <item x="174"/>
        <item x="2782"/>
        <item x="851"/>
        <item x="1597"/>
        <item x="3876"/>
        <item x="2202"/>
        <item x="1450"/>
        <item x="3257"/>
        <item x="3573"/>
        <item x="4155"/>
        <item x="2007"/>
        <item x="3311"/>
        <item x="2818"/>
        <item x="1397"/>
        <item x="669"/>
        <item x="4435"/>
        <item x="4261"/>
        <item x="3460"/>
        <item x="3179"/>
        <item x="1214"/>
        <item x="698"/>
        <item x="1009"/>
        <item x="2452"/>
        <item x="3720"/>
        <item x="2665"/>
        <item x="87"/>
        <item x="627"/>
        <item x="2853"/>
        <item x="1713"/>
        <item x="850"/>
        <item x="1124"/>
        <item x="2314"/>
        <item x="21"/>
        <item x="768"/>
        <item x="2707"/>
        <item x="2104"/>
        <item x="4445"/>
        <item x="692"/>
        <item x="4192"/>
        <item x="3651"/>
        <item x="771"/>
        <item x="2898"/>
        <item x="3867"/>
        <item x="524"/>
        <item x="49"/>
        <item x="3770"/>
        <item x="485"/>
        <item x="1162"/>
        <item x="337"/>
        <item x="560"/>
        <item x="959"/>
        <item x="3934"/>
        <item x="542"/>
        <item x="613"/>
        <item x="3984"/>
        <item x="3668"/>
        <item x="1785"/>
        <item x="2340"/>
        <item x="1515"/>
        <item x="2524"/>
        <item x="3272"/>
        <item x="3712"/>
        <item x="2694"/>
        <item x="1370"/>
        <item x="1960"/>
        <item x="3037"/>
        <item x="34"/>
        <item x="235"/>
        <item x="4250"/>
        <item x="3408"/>
        <item x="702"/>
        <item x="4255"/>
        <item x="1414"/>
        <item x="1417"/>
        <item x="404"/>
        <item x="2402"/>
        <item x="1201"/>
        <item x="2050"/>
        <item x="3188"/>
        <item x="2771"/>
        <item x="455"/>
        <item x="4086"/>
        <item x="1102"/>
        <item x="1663"/>
        <item x="1489"/>
        <item x="958"/>
        <item x="1455"/>
        <item x="3509"/>
        <item x="538"/>
        <item x="3443"/>
        <item x="3472"/>
        <item x="2290"/>
        <item x="1222"/>
        <item x="3204"/>
        <item x="1194"/>
        <item x="2998"/>
        <item x="2077"/>
        <item x="2518"/>
        <item x="3632"/>
        <item x="3752"/>
        <item x="4142"/>
        <item x="2022"/>
        <item x="2824"/>
        <item x="3261"/>
        <item x="1996"/>
        <item x="1833"/>
        <item x="3073"/>
        <item x="3879"/>
        <item x="3728"/>
        <item x="2181"/>
        <item x="3912"/>
        <item x="638"/>
        <item x="1645"/>
        <item x="3296"/>
        <item x="3070"/>
        <item x="4221"/>
        <item x="654"/>
        <item x="3983"/>
        <item x="853"/>
        <item x="3818"/>
        <item x="1974"/>
        <item x="3199"/>
        <item x="3537"/>
        <item x="4501"/>
        <item x="4009"/>
        <item x="493"/>
        <item x="3758"/>
        <item x="1097"/>
        <item x="3551"/>
        <item x="1081"/>
        <item x="238"/>
        <item x="3821"/>
        <item x="4111"/>
        <item x="2205"/>
        <item x="2938"/>
        <item x="1942"/>
        <item x="2345"/>
        <item x="3346"/>
        <item x="1457"/>
        <item x="1148"/>
        <item x="4438"/>
        <item x="4360"/>
        <item x="1965"/>
        <item x="2135"/>
        <item x="4101"/>
        <item x="1621"/>
        <item x="854"/>
        <item x="995"/>
        <item x="260"/>
        <item x="3995"/>
        <item x="3278"/>
        <item x="1510"/>
        <item x="3832"/>
        <item x="4154"/>
        <item x="2675"/>
        <item x="1633"/>
        <item x="4264"/>
        <item x="614"/>
        <item x="336"/>
        <item x="1055"/>
        <item x="2831"/>
        <item x="515"/>
        <item x="4119"/>
        <item x="615"/>
        <item x="3324"/>
        <item x="3673"/>
        <item x="2180"/>
        <item x="3557"/>
        <item x="2368"/>
        <item x="3724"/>
        <item x="4395"/>
        <item x="3255"/>
        <item x="3839"/>
        <item x="1203"/>
        <item x="155"/>
        <item x="2262"/>
        <item x="3847"/>
        <item x="1123"/>
        <item x="578"/>
        <item x="2566"/>
        <item x="3142"/>
        <item x="4525"/>
        <item x="1550"/>
        <item x="3513"/>
        <item x="1611"/>
        <item x="1177"/>
        <item x="1572"/>
        <item x="3717"/>
        <item x="2645"/>
        <item x="2148"/>
        <item x="4533"/>
        <item x="3866"/>
        <item x="2890"/>
        <item x="2621"/>
        <item x="3416"/>
        <item x="341"/>
        <item x="3571"/>
        <item x="1906"/>
        <item x="4067"/>
        <item x="3688"/>
        <item x="3562"/>
        <item x="4065"/>
        <item x="587"/>
        <item x="3282"/>
        <item x="4096"/>
        <item x="1936"/>
        <item x="1310"/>
        <item x="112"/>
        <item x="970"/>
        <item x="927"/>
        <item x="511"/>
        <item x="3973"/>
        <item x="3028"/>
        <item x="3671"/>
        <item x="3644"/>
        <item x="1523"/>
        <item x="2075"/>
        <item x="2373"/>
        <item x="676"/>
        <item x="3180"/>
        <item x="1284"/>
        <item x="2170"/>
        <item x="3218"/>
        <item x="1863"/>
        <item x="3244"/>
        <item x="1427"/>
        <item x="1183"/>
        <item x="2341"/>
        <item x="1950"/>
        <item x="4095"/>
        <item x="1050"/>
        <item x="856"/>
        <item x="4137"/>
        <item x="477"/>
        <item x="4094"/>
        <item x="3445"/>
        <item x="1959"/>
        <item x="2657"/>
        <item x="1014"/>
        <item x="3776"/>
        <item x="2568"/>
        <item x="1424"/>
        <item x="1580"/>
        <item x="4334"/>
        <item x="395"/>
        <item x="2453"/>
        <item x="4123"/>
        <item x="1418"/>
        <item x="4048"/>
        <item x="1686"/>
        <item x="2872"/>
        <item x="998"/>
        <item x="1935"/>
        <item x="3981"/>
        <item x="2257"/>
        <item x="4254"/>
        <item x="1204"/>
        <item x="2943"/>
        <item x="3483"/>
        <item x="986"/>
        <item x="2723"/>
        <item x="2111"/>
        <item x="915"/>
        <item x="4315"/>
        <item x="4311"/>
        <item x="141"/>
        <item x="3577"/>
        <item x="1441"/>
        <item x="2670"/>
        <item x="666"/>
        <item x="516"/>
        <item x="3589"/>
        <item x="3335"/>
        <item x="1113"/>
        <item x="3471"/>
        <item x="936"/>
        <item x="1343"/>
        <item x="1562"/>
        <item x="3489"/>
        <item x="3903"/>
        <item x="728"/>
        <item x="1707"/>
        <item x="442"/>
        <item x="1554"/>
        <item x="1886"/>
        <item x="403"/>
        <item x="2751"/>
        <item x="1620"/>
        <item x="4382"/>
        <item x="1399"/>
        <item x="338"/>
        <item x="1552"/>
        <item x="2328"/>
        <item x="2935"/>
        <item x="1772"/>
        <item x="4402"/>
        <item x="1656"/>
        <item x="447"/>
        <item x="1605"/>
        <item x="2192"/>
        <item x="3342"/>
        <item x="1299"/>
        <item x="2745"/>
        <item x="4252"/>
        <item x="3816"/>
        <item x="1851"/>
        <item x="22"/>
        <item x="2450"/>
        <item x="2659"/>
        <item x="4392"/>
        <item x="1387"/>
        <item x="3536"/>
        <item x="1143"/>
        <item x="372"/>
        <item x="3280"/>
        <item x="3262"/>
        <item x="3023"/>
        <item x="4158"/>
        <item x="1790"/>
        <item x="452"/>
        <item x="4437"/>
        <item x="4226"/>
        <item x="2852"/>
        <item x="1505"/>
        <item x="1536"/>
        <item x="2097"/>
        <item x="1047"/>
        <item x="3187"/>
        <item x="2102"/>
        <item x="1887"/>
        <item x="1642"/>
        <item x="3106"/>
        <item x="290"/>
        <item x="1448"/>
        <item x="3089"/>
        <item x="4224"/>
        <item x="2556"/>
        <item x="628"/>
        <item x="2109"/>
        <item x="1954"/>
        <item x="1264"/>
        <item x="2742"/>
        <item x="1687"/>
        <item x="957"/>
        <item x="3783"/>
        <item x="1601"/>
        <item x="2210"/>
        <item x="3421"/>
        <item x="4579"/>
        <item x="3228"/>
        <item x="4406"/>
        <item x="1131"/>
        <item x="4135"/>
        <item x="660"/>
        <item x="3570"/>
        <item x="3173"/>
        <item x="4147"/>
        <item x="2753"/>
        <item x="1122"/>
        <item x="3337"/>
        <item x="2927"/>
        <item x="4298"/>
        <item x="351"/>
        <item x="1759"/>
        <item x="1279"/>
        <item x="2266"/>
        <item x="2231"/>
        <item x="3161"/>
        <item x="3927"/>
        <item x="2321"/>
        <item x="1830"/>
        <item x="486"/>
        <item x="4509"/>
        <item x="703"/>
        <item x="2252"/>
        <item x="115"/>
        <item x="760"/>
        <item x="1369"/>
        <item x="946"/>
        <item x="3874"/>
        <item x="695"/>
        <item x="3209"/>
        <item x="1402"/>
        <item x="2130"/>
        <item x="2616"/>
        <item x="718"/>
        <item x="1239"/>
        <item x="3233"/>
        <item x="3828"/>
        <item x="3111"/>
        <item x="649"/>
        <item x="2880"/>
        <item x="2920"/>
        <item x="202"/>
        <item x="937"/>
        <item x="3605"/>
        <item x="3789"/>
        <item x="2398"/>
        <item x="2848"/>
        <item x="2671"/>
        <item x="342"/>
        <item x="3808"/>
        <item x="3235"/>
        <item x="1088"/>
        <item x="2110"/>
        <item x="4374"/>
        <item x="3812"/>
        <item x="4193"/>
        <item x="2016"/>
        <item x="3396"/>
        <item x="3302"/>
        <item x="3965"/>
        <item x="4439"/>
        <item x="2412"/>
        <item x="30"/>
        <item x="4037"/>
        <item x="54"/>
        <item x="3587"/>
        <item x="2434"/>
        <item x="3996"/>
        <item x="1495"/>
        <item x="2839"/>
        <item x="3450"/>
        <item x="1344"/>
        <item x="2814"/>
        <item x="1111"/>
        <item x="2625"/>
        <item x="981"/>
        <item x="116"/>
        <item x="1099"/>
        <item x="644"/>
        <item x="4351"/>
        <item x="1706"/>
        <item x="2117"/>
        <item x="4068"/>
        <item x="517"/>
        <item x="3012"/>
        <item x="3530"/>
        <item x="1777"/>
        <item x="1846"/>
        <item x="3994"/>
        <item x="1933"/>
        <item x="2519"/>
        <item x="597"/>
        <item x="2502"/>
        <item x="4110"/>
        <item x="1010"/>
        <item x="2297"/>
        <item x="2692"/>
        <item x="803"/>
        <item x="3725"/>
        <item x="4049"/>
        <item x="3168"/>
        <item x="3739"/>
        <item x="1178"/>
        <item x="416"/>
        <item x="448"/>
        <item x="4038"/>
        <item x="2354"/>
        <item x="2833"/>
        <item x="966"/>
        <item x="23"/>
        <item x="1502"/>
        <item x="3017"/>
        <item x="3050"/>
        <item x="107"/>
        <item x="1905"/>
        <item x="3185"/>
        <item x="3349"/>
        <item x="3630"/>
        <item x="1218"/>
        <item x="3178"/>
        <item x="2773"/>
        <item x="4043"/>
        <item x="3769"/>
        <item x="1263"/>
        <item x="3414"/>
        <item x="3405"/>
        <item x="152"/>
        <item x="1360"/>
        <item x="2107"/>
        <item x="131"/>
        <item x="3733"/>
        <item x="1598"/>
        <item x="2652"/>
        <item x="3721"/>
        <item x="3558"/>
        <item x="2080"/>
        <item x="790"/>
        <item x="3481"/>
        <item x="2056"/>
        <item x="335"/>
        <item x="4233"/>
        <item x="2239"/>
        <item x="294"/>
        <item x="2469"/>
        <item x="1101"/>
        <item x="1980"/>
        <item x="3014"/>
        <item x="99"/>
        <item x="2488"/>
        <item x="3053"/>
        <item x="1338"/>
        <item x="385"/>
        <item x="3195"/>
        <item x="3492"/>
        <item x="3623"/>
        <item x="522"/>
        <item x="2819"/>
        <item x="1091"/>
        <item x="2253"/>
        <item x="3729"/>
        <item x="2599"/>
        <item x="2989"/>
        <item x="1395"/>
        <item x="3400"/>
        <item x="1046"/>
        <item x="417"/>
        <item x="2477"/>
        <item x="12"/>
        <item x="371"/>
        <item x="3561"/>
        <item x="1775"/>
        <item x="1923"/>
        <item x="920"/>
        <item x="459"/>
        <item x="362"/>
        <item x="1451"/>
        <item x="980"/>
        <item x="1925"/>
        <item x="325"/>
        <item x="1697"/>
        <item x="852"/>
        <item x="4120"/>
        <item x="3611"/>
        <item x="1689"/>
        <item x="3631"/>
        <item x="1365"/>
        <item x="50"/>
        <item x="817"/>
        <item x="3918"/>
        <item x="2774"/>
        <item x="297"/>
        <item x="799"/>
        <item x="153"/>
        <item x="350"/>
        <item x="4286"/>
        <item x="1668"/>
        <item x="3032"/>
        <item x="156"/>
        <item x="1000"/>
        <item x="720"/>
        <item x="2138"/>
        <item x="307"/>
        <item x="3236"/>
        <item x="3962"/>
        <item x="2634"/>
        <item x="3147"/>
        <item x="220"/>
        <item x="305"/>
        <item x="3072"/>
        <item x="976"/>
        <item x="620"/>
        <item x="2331"/>
        <item x="4194"/>
        <item x="3315"/>
        <item x="3160"/>
        <item x="1762"/>
        <item x="1295"/>
        <item x="2695"/>
        <item x="696"/>
        <item x="3062"/>
        <item x="1691"/>
        <item x="1699"/>
        <item x="2558"/>
        <item x="2242"/>
        <item x="1121"/>
        <item x="3090"/>
        <item x="453"/>
        <item x="571"/>
        <item x="3154"/>
        <item x="3554"/>
        <item x="1244"/>
        <item x="3473"/>
        <item x="3935"/>
        <item x="3210"/>
        <item x="310"/>
        <item x="724"/>
        <item x="1133"/>
        <item x="3211"/>
        <item x="314"/>
        <item x="4163"/>
        <item x="401"/>
        <item x="1259"/>
        <item x="2387"/>
        <item x="3297"/>
        <item x="4041"/>
        <item x="4025"/>
        <item x="1792"/>
        <item x="1180"/>
        <item x="741"/>
        <item x="2456"/>
        <item x="2503"/>
        <item x="2564"/>
        <item x="4124"/>
        <item x="1532"/>
        <item x="3989"/>
        <item x="1894"/>
        <item x="1033"/>
        <item x="1683"/>
        <item x="2382"/>
        <item x="996"/>
        <item x="1358"/>
        <item x="2529"/>
        <item x="2604"/>
        <item x="2489"/>
        <item x="480"/>
        <item x="66"/>
        <item x="1035"/>
        <item x="1307"/>
        <item x="3993"/>
        <item x="3206"/>
        <item x="3667"/>
        <item x="1442"/>
        <item x="1435"/>
        <item x="4156"/>
        <item x="526"/>
        <item x="4396"/>
        <item x="738"/>
        <item x="2039"/>
        <item x="1857"/>
        <item x="292"/>
        <item x="1763"/>
        <item x="3207"/>
        <item x="1032"/>
        <item x="217"/>
        <item x="1732"/>
        <item x="4050"/>
        <item x="3822"/>
        <item x="3902"/>
        <item x="4529"/>
        <item x="2577"/>
        <item x="939"/>
        <item x="3486"/>
        <item x="1674"/>
        <item x="2190"/>
        <item x="3457"/>
        <item x="2177"/>
        <item x="2586"/>
        <item x="2576"/>
        <item x="3071"/>
        <item x="4309"/>
        <item x="2567"/>
        <item x="149"/>
        <item x="2302"/>
        <item x="899"/>
        <item x="2194"/>
        <item x="1270"/>
        <item x="2415"/>
        <item x="3467"/>
        <item x="2559"/>
        <item x="732"/>
        <item x="812"/>
        <item x="41"/>
        <item x="1119"/>
        <item x="2376"/>
        <item x="1364"/>
        <item x="157"/>
        <item x="4057"/>
        <item x="2258"/>
        <item x="3736"/>
        <item x="3960"/>
        <item x="588"/>
        <item x="2298"/>
        <item x="2136"/>
        <item x="2838"/>
        <item x="2765"/>
        <item x="1551"/>
        <item x="1406"/>
        <item x="1458"/>
        <item x="1089"/>
        <item x="172"/>
        <item x="2749"/>
        <item x="3942"/>
        <item x="2743"/>
        <item x="3529"/>
        <item x="1583"/>
        <item x="3904"/>
        <item x="3985"/>
        <item x="1714"/>
        <item x="2186"/>
        <item x="3884"/>
        <item x="716"/>
        <item x="1603"/>
        <item x="3287"/>
        <item x="1817"/>
        <item x="2216"/>
        <item x="3294"/>
        <item x="2550"/>
        <item x="1588"/>
        <item x="367"/>
        <item x="396"/>
        <item x="3366"/>
        <item x="234"/>
        <item x="1768"/>
        <item x="4550"/>
        <item x="1596"/>
        <item x="983"/>
        <item x="905"/>
        <item x="797"/>
        <item x="1164"/>
        <item x="1003"/>
        <item x="4032"/>
        <item x="491"/>
        <item x="1915"/>
        <item x="1971"/>
        <item x="3814"/>
        <item x="1354"/>
        <item x="3338"/>
        <item x="1057"/>
        <item x="2069"/>
        <item x="113"/>
        <item x="4053"/>
        <item x="1858"/>
        <item x="3153"/>
        <item x="1810"/>
        <item x="1746"/>
        <item x="4468"/>
        <item x="1107"/>
        <item x="4523"/>
        <item x="2530"/>
        <item x="3263"/>
        <item x="3389"/>
        <item x="3641"/>
        <item x="3825"/>
        <item x="3936"/>
        <item x="1592"/>
        <item x="2793"/>
        <item x="3249"/>
        <item x="4258"/>
        <item x="1340"/>
        <item x="972"/>
        <item x="719"/>
        <item x="3722"/>
        <item x="4116"/>
        <item x="1883"/>
        <item x="20"/>
        <item x="1924"/>
        <item x="2506"/>
        <item x="2545"/>
        <item x="1159"/>
        <item x="3817"/>
        <item x="1946"/>
        <item x="3855"/>
        <item x="747"/>
        <item x="3734"/>
        <item x="4093"/>
        <item x="3775"/>
        <item x="3403"/>
        <item x="73"/>
        <item x="494"/>
        <item x="3418"/>
        <item x="742"/>
        <item x="4178"/>
        <item x="1783"/>
        <item x="4417"/>
        <item x="1953"/>
        <item x="1142"/>
        <item x="1728"/>
        <item x="1892"/>
        <item x="4244"/>
        <item x="4378"/>
        <item x="2092"/>
        <item x="1748"/>
        <item x="3248"/>
        <item x="2048"/>
        <item x="3919"/>
        <item x="373"/>
        <item x="1695"/>
        <item x="1353"/>
        <item x="1394"/>
        <item x="4333"/>
        <item x="3595"/>
        <item x="2729"/>
        <item x="3490"/>
        <item x="3347"/>
        <item x="2676"/>
        <item x="641"/>
        <item x="1809"/>
        <item x="667"/>
        <item x="402"/>
        <item x="2467"/>
        <item x="2464"/>
        <item x="1843"/>
        <item x="4549"/>
        <item x="2776"/>
        <item x="242"/>
        <item x="2662"/>
        <item x="1221"/>
        <item x="4422"/>
        <item x="685"/>
        <item x="4216"/>
        <item x="2921"/>
        <item x="4361"/>
        <item x="507"/>
        <item x="546"/>
        <item x="1570"/>
        <item x="713"/>
        <item x="2155"/>
        <item x="1302"/>
        <item x="2211"/>
        <item x="4512"/>
        <item x="4220"/>
        <item x="4390"/>
        <item x="3214"/>
        <item x="1241"/>
        <item x="3906"/>
        <item x="1548"/>
        <item x="733"/>
        <item x="1530"/>
        <item x="543"/>
        <item x="734"/>
        <item x="3661"/>
        <item x="3872"/>
        <item x="3907"/>
        <item x="1538"/>
        <item x="3479"/>
        <item x="2741"/>
        <item x="2736"/>
        <item x="4324"/>
        <item x="1188"/>
        <item x="163"/>
        <item x="4052"/>
        <item x="2408"/>
        <item x="158"/>
        <item x="2209"/>
        <item x="3511"/>
        <item x="3992"/>
        <item x="1731"/>
        <item x="4305"/>
        <item x="2492"/>
        <item x="1654"/>
        <item x="3691"/>
        <item x="979"/>
        <item x="984"/>
        <item x="2953"/>
        <item x="2011"/>
        <item x="3380"/>
        <item x="1479"/>
        <item x="1569"/>
        <item x="4479"/>
        <item x="1443"/>
        <item x="3321"/>
        <item x="478"/>
        <item x="2042"/>
        <item x="4014"/>
        <item x="2959"/>
        <item x="2220"/>
        <item x="1109"/>
        <item x="4376"/>
        <item x="503"/>
        <item x="2785"/>
        <item x="2766"/>
        <item x="3664"/>
        <item x="2858"/>
        <item x="3665"/>
        <item x="3434"/>
        <item x="3042"/>
        <item x="1039"/>
        <item x="933"/>
        <item x="4219"/>
        <item x="2587"/>
        <item x="2583"/>
        <item x="2796"/>
        <item x="3318"/>
        <item x="2592"/>
        <item x="2300"/>
        <item x="3043"/>
        <item x="1820"/>
        <item x="1644"/>
        <item x="4316"/>
        <item x="609"/>
        <item x="1025"/>
        <item x="735"/>
        <item x="1260"/>
        <item x="2245"/>
        <item x="3523"/>
        <item x="3146"/>
        <item x="1847"/>
        <item x="1911"/>
        <item x="2217"/>
        <item x="2256"/>
        <item x="1234"/>
        <item x="1492"/>
        <item x="3369"/>
        <item x="3787"/>
        <item x="3352"/>
        <item x="3493"/>
        <item x="3754"/>
        <item x="773"/>
        <item x="678"/>
        <item x="3956"/>
        <item x="3377"/>
        <item x="2542"/>
        <item x="2161"/>
        <item x="965"/>
        <item x="945"/>
        <item x="1093"/>
        <item x="661"/>
        <item x="3080"/>
        <item x="359"/>
        <item x="3744"/>
        <item x="2000"/>
        <item x="1845"/>
        <item x="3880"/>
        <item x="656"/>
        <item x="4429"/>
        <item x="4430"/>
        <item x="3998"/>
        <item x="2582"/>
        <item x="2198"/>
        <item x="3591"/>
        <item x="4423"/>
        <item x="2864"/>
        <item x="3718"/>
        <item x="2817"/>
        <item x="2627"/>
        <item x="4080"/>
        <item x="1607"/>
        <item x="369"/>
        <item x="2919"/>
        <item x="2347"/>
        <item x="3870"/>
        <item x="886"/>
        <item x="4377"/>
        <item x="1278"/>
        <item x="1593"/>
        <item x="4021"/>
        <item x="4206"/>
        <item x="4457"/>
        <item x="4182"/>
        <item x="4033"/>
        <item x="3695"/>
        <item x="2620"/>
        <item x="159"/>
        <item x="4388"/>
        <item x="438"/>
        <item x="4570"/>
        <item x="4583"/>
        <item x="2073"/>
        <item x="3835"/>
        <item x="4217"/>
        <item x="3044"/>
        <item x="3810"/>
        <item x="2254"/>
        <item x="3454"/>
        <item x="1368"/>
        <item x="4467"/>
        <item x="2157"/>
        <item x="1291"/>
        <item x="3054"/>
        <item x="4566"/>
        <item x="4243"/>
        <item x="2693"/>
        <item x="2484"/>
        <item x="1531"/>
        <item x="755"/>
        <item x="4575"/>
        <item x="1882"/>
        <item x="284"/>
        <item x="3544"/>
        <item x="1477"/>
        <item x="1275"/>
        <item x="987"/>
        <item x="2115"/>
        <item x="700"/>
        <item x="1336"/>
        <item x="3170"/>
        <item x="1006"/>
        <item x="3098"/>
        <item x="4078"/>
        <item x="2091"/>
        <item x="460"/>
        <item x="1893"/>
        <item x="825"/>
        <item x="1158"/>
        <item x="3376"/>
        <item x="2712"/>
        <item x="3084"/>
        <item x="4165"/>
        <item x="1866"/>
        <item x="3288"/>
        <item x="1384"/>
        <item x="833"/>
        <item x="2689"/>
        <item x="579"/>
        <item x="1803"/>
        <item x="2337"/>
        <item x="1104"/>
        <item x="2465"/>
        <item x="1135"/>
        <item x="4375"/>
        <item x="885"/>
        <item x="3116"/>
        <item x="3858"/>
        <item x="2674"/>
        <item x="3006"/>
        <item x="1585"/>
        <item x="3937"/>
        <item x="568"/>
        <item x="458"/>
        <item x="2247"/>
        <item x="807"/>
        <item x="4275"/>
        <item x="2313"/>
        <item x="3689"/>
        <item x="4537"/>
        <item x="2669"/>
        <item x="3743"/>
        <item x="2005"/>
        <item x="4061"/>
        <item x="3117"/>
        <item x="693"/>
        <item x="625"/>
        <item x="3548"/>
        <item x="4285"/>
        <item x="1786"/>
        <item x="610"/>
        <item x="2551"/>
        <item x="2738"/>
        <item x="753"/>
        <item x="1063"/>
        <item x="1165"/>
        <item x="296"/>
        <item x="3621"/>
        <item x="2772"/>
        <item x="1223"/>
        <item x="975"/>
        <item x="4022"/>
        <item x="3883"/>
        <item x="4562"/>
        <item x="2960"/>
        <item x="3087"/>
        <item x="2739"/>
        <item x="3617"/>
        <item x="3373"/>
        <item x="1564"/>
        <item x="1577"/>
        <item x="353"/>
        <item x="3055"/>
        <item x="2084"/>
        <item x="1962"/>
        <item x="4132"/>
        <item x="1995"/>
        <item x="180"/>
        <item x="2499"/>
        <item x="626"/>
        <item x="3555"/>
        <item x="3926"/>
        <item x="672"/>
        <item x="282"/>
        <item x="3427"/>
        <item x="119"/>
        <item x="4486"/>
        <item x="2238"/>
        <item x="1386"/>
        <item x="191"/>
        <item x="4543"/>
        <item x="3917"/>
        <item x="3786"/>
        <item x="940"/>
        <item x="291"/>
        <item x="2119"/>
        <item x="4185"/>
        <item x="1948"/>
        <item x="1595"/>
        <item x="4401"/>
        <item x="358"/>
        <item x="3330"/>
        <item x="4489"/>
        <item x="1660"/>
        <item x="1303"/>
        <item x="581"/>
        <item x="3222"/>
        <item x="774"/>
        <item x="309"/>
        <item x="4532"/>
        <item x="3141"/>
        <item x="3381"/>
        <item x="3798"/>
        <item x="2076"/>
        <item x="3201"/>
        <item x="1766"/>
        <item x="4170"/>
        <item x="3232"/>
        <item x="3027"/>
        <item x="4329"/>
        <item x="909"/>
        <item x="1349"/>
        <item x="2082"/>
        <item x="657"/>
        <item x="3494"/>
        <item x="1095"/>
        <item x="2914"/>
        <item x="406"/>
        <item x="3979"/>
        <item x="4108"/>
        <item x="2688"/>
        <item x="2730"/>
        <item x="4268"/>
        <item x="276"/>
        <item x="3487"/>
        <item x="24"/>
        <item x="3795"/>
        <item x="1195"/>
        <item x="4231"/>
        <item x="985"/>
        <item x="1215"/>
        <item x="840"/>
        <item x="1852"/>
        <item x="1629"/>
        <item x="1765"/>
        <item x="4127"/>
        <item x="211"/>
        <item x="2841"/>
        <item x="3784"/>
        <item x="4026"/>
        <item x="1141"/>
        <item x="355"/>
        <item x="4586"/>
        <item x="1730"/>
        <item x="2957"/>
        <item x="332"/>
        <item x="4473"/>
        <item x="1015"/>
        <item x="366"/>
        <item x="4134"/>
        <item x="2309"/>
        <item x="528"/>
        <item x="1146"/>
        <item x="3837"/>
        <item x="834"/>
        <item x="3150"/>
        <item x="1383"/>
        <item x="2828"/>
        <item x="181"/>
        <item x="3710"/>
        <item x="3844"/>
        <item x="785"/>
        <item x="1709"/>
        <item x="509"/>
        <item x="4326"/>
        <item x="3447"/>
        <item x="1147"/>
        <item x="1850"/>
        <item x="2523"/>
        <item x="603"/>
        <item x="4475"/>
        <item x="793"/>
        <item x="523"/>
        <item x="3322"/>
        <item x="4442"/>
        <item x="4420"/>
        <item x="2867"/>
        <item x="3130"/>
        <item x="1467"/>
        <item x="1024"/>
        <item x="1367"/>
        <item x="4531"/>
        <item x="4384"/>
        <item x="2098"/>
        <item x="4040"/>
        <item x="3193"/>
        <item x="3687"/>
        <item x="2891"/>
        <item x="1848"/>
        <item x="1509"/>
        <item x="4409"/>
        <item x="4447"/>
        <item x="2940"/>
        <item x="1247"/>
        <item x="63"/>
        <item x="3525"/>
        <item x="3892"/>
        <item x="2937"/>
        <item x="4414"/>
        <item x="134"/>
        <item x="2727"/>
        <item x="4205"/>
        <item x="2441"/>
        <item x="798"/>
        <item x="3440"/>
        <item x="4418"/>
        <item x="1300"/>
        <item x="3137"/>
        <item x="3619"/>
        <item x="2505"/>
        <item x="2855"/>
        <item x="1210"/>
        <item x="3079"/>
        <item x="621"/>
        <item x="3940"/>
        <item x="1152"/>
        <item x="1895"/>
        <item x="1819"/>
        <item x="830"/>
        <item x="1787"/>
        <item x="645"/>
        <item x="4187"/>
        <item x="690"/>
        <item x="2672"/>
        <item x="4434"/>
        <item x="2036"/>
        <item x="3873"/>
        <item x="3538"/>
        <item x="3615"/>
        <item x="42"/>
        <item x="2962"/>
        <item x="1529"/>
        <item x="1026"/>
        <item x="445"/>
        <item x="4497"/>
        <item x="2904"/>
        <item x="3182"/>
        <item x="3212"/>
        <item x="2478"/>
        <item x="3924"/>
        <item x="2338"/>
        <item x="3127"/>
        <item x="3442"/>
        <item x="4487"/>
        <item x="2501"/>
        <item x="687"/>
        <item x="2515"/>
        <item x="3131"/>
        <item x="805"/>
        <item x="769"/>
        <item x="2232"/>
        <item x="844"/>
        <item x="261"/>
        <item x="3415"/>
        <item x="3444"/>
        <item x="632"/>
        <item x="2311"/>
        <item x="1126"/>
        <item x="1294"/>
        <item x="1065"/>
        <item x="822"/>
        <item x="3679"/>
        <item x="3620"/>
        <item x="1175"/>
        <item x="1940"/>
        <item x="821"/>
        <item x="189"/>
        <item x="2892"/>
        <item x="3317"/>
        <item x="1392"/>
        <item x="164"/>
        <item x="2160"/>
        <item x="3504"/>
        <item x="1939"/>
        <item x="3763"/>
        <item x="1617"/>
        <item x="3809"/>
        <item x="3774"/>
        <item x="650"/>
        <item x="1553"/>
        <item x="1898"/>
        <item x="3568"/>
        <item x="3915"/>
        <item x="3124"/>
        <item x="2555"/>
        <item x="80"/>
        <item x="4036"/>
        <item x="2391"/>
        <item x="2225"/>
        <item x="1871"/>
        <item x="4577"/>
        <item x="3426"/>
        <item x="3101"/>
        <item x="2888"/>
        <item x="2140"/>
        <item x="754"/>
        <item x="3125"/>
        <item x="4164"/>
        <item x="3923"/>
        <item x="3220"/>
        <item x="492"/>
        <item x="3757"/>
        <item x="392"/>
        <item x="4184"/>
        <item x="1516"/>
        <item x="721"/>
        <item x="2887"/>
        <item x="832"/>
        <item x="706"/>
        <item x="4199"/>
        <item x="324"/>
        <item x="1140"/>
        <item x="562"/>
        <item x="3583"/>
        <item x="2317"/>
        <item x="1079"/>
        <item x="2510"/>
        <item x="752"/>
        <item x="2956"/>
        <item x="3215"/>
        <item x="4076"/>
        <item x="616"/>
        <item x="3164"/>
        <item x="2622"/>
        <item x="3820"/>
        <item x="146"/>
        <item x="2303"/>
        <item x="2912"/>
        <item x="3944"/>
        <item x="2975"/>
        <item x="1172"/>
        <item x="304"/>
        <item x="831"/>
        <item x="3099"/>
        <item x="2603"/>
        <item x="2954"/>
        <item x="4030"/>
        <item x="3387"/>
        <item x="3171"/>
        <item x="2116"/>
        <item x="383"/>
        <item x="2267"/>
        <item x="1688"/>
        <item x="2724"/>
        <item x="1075"/>
        <item x="405"/>
        <item x="3383"/>
        <item x="2034"/>
        <item x="1902"/>
        <item x="1198"/>
        <item x="864"/>
        <item x="2735"/>
        <item x="1257"/>
        <item x="4062"/>
        <item x="823"/>
        <item x="2929"/>
        <item x="4488"/>
        <item x="813"/>
        <item x="3432"/>
        <item x="2952"/>
        <item x="1436"/>
        <item x="1794"/>
        <item x="51"/>
        <item x="461"/>
        <item x="3618"/>
        <item x="4352"/>
        <item x="375"/>
        <item x="4222"/>
        <item x="3990"/>
        <item x="1429"/>
        <item x="2704"/>
        <item x="3658"/>
        <item x="4091"/>
        <item x="2229"/>
        <item x="861"/>
        <item x="2233"/>
        <item x="2332"/>
        <item x="2397"/>
        <item x="4279"/>
        <item x="2945"/>
        <item x="796"/>
        <item x="3008"/>
        <item x="4370"/>
        <item x="4290"/>
        <item x="4399"/>
        <item x="271"/>
        <item x="2199"/>
        <item x="3510"/>
        <item x="2221"/>
        <item x="389"/>
        <item x="2273"/>
        <item x="3219"/>
        <item x="2574"/>
        <item x="407"/>
        <item x="951"/>
        <item x="1415"/>
        <item x="3606"/>
        <item x="3388"/>
        <item x="2066"/>
        <item x="1301"/>
        <item x="651"/>
        <item x="1480"/>
        <item x="1061"/>
        <item x="1665"/>
        <item x="1903"/>
        <item x="673"/>
        <item x="280"/>
        <item x="1202"/>
        <item x="629"/>
        <item x="3533"/>
        <item x="1446"/>
        <item x="1614"/>
        <item x="530"/>
        <item x="1261"/>
        <item x="2288"/>
        <item x="1557"/>
        <item x="3371"/>
        <item x="3520"/>
        <item x="4277"/>
        <item x="1944"/>
        <item x="2063"/>
        <item x="3138"/>
        <item x="2460"/>
        <item x="815"/>
        <item x="2972"/>
        <item x="1798"/>
        <item x="2287"/>
        <item x="1937"/>
        <item x="4162"/>
        <item x="2070"/>
        <item x="606"/>
        <item x="3291"/>
        <item x="1305"/>
        <item x="1558"/>
        <item x="3767"/>
        <item x="1005"/>
        <item x="4200"/>
        <item x="1818"/>
        <item x="1969"/>
        <item x="278"/>
        <item x="2472"/>
        <item x="1604"/>
        <item x="4257"/>
        <item x="2029"/>
        <item x="4341"/>
        <item x="2873"/>
        <item x="4394"/>
        <item x="4327"/>
        <item x="3382"/>
        <item x="677"/>
        <item x="1678"/>
        <item x="874"/>
        <item x="1522"/>
        <item x="2571"/>
        <item x="531"/>
        <item x="3882"/>
        <item x="3057"/>
        <item x="3751"/>
        <item x="1374"/>
        <item x="3480"/>
        <item x="3730"/>
        <item x="1800"/>
        <item x="1043"/>
        <item x="563"/>
        <item x="647"/>
        <item x="4179"/>
        <item x="564"/>
        <item x="2909"/>
        <item x="2696"/>
        <item x="59"/>
        <item x="2099"/>
        <item x="4232"/>
        <item x="4000"/>
        <item x="1166"/>
        <item x="3702"/>
        <item x="421"/>
        <item x="4355"/>
        <item x="1083"/>
        <item x="13"/>
        <item x="809"/>
        <item x="1462"/>
        <item x="3678"/>
        <item x="186"/>
        <item x="1676"/>
        <item x="630"/>
        <item x="2178"/>
        <item x="857"/>
        <item x="19"/>
        <item x="1938"/>
        <item x="1249"/>
        <item x="3683"/>
        <item x="2435"/>
        <item x="2668"/>
        <item x="2795"/>
        <item x="15"/>
        <item x="3705"/>
        <item x="3468"/>
        <item x="2304"/>
        <item x="1238"/>
        <item x="4330"/>
        <item x="3920"/>
        <item x="3374"/>
        <item x="3600"/>
        <item x="4146"/>
        <item x="3938"/>
        <item x="3700"/>
        <item x="1741"/>
        <item x="2700"/>
        <item x="3656"/>
        <item x="2228"/>
        <item x="1253"/>
        <item x="1211"/>
        <item x="2188"/>
        <item x="3308"/>
        <item x="2746"/>
        <item x="3975"/>
        <item x="4452"/>
        <item x="4140"/>
        <item x="4353"/>
        <item x="1769"/>
        <item x="1740"/>
        <item x="2463"/>
        <item x="2214"/>
        <item x="930"/>
        <item x="4304"/>
        <item x="2605"/>
        <item x="932"/>
        <item x="2598"/>
        <item x="3921"/>
        <item x="1145"/>
        <item x="2534"/>
        <item x="3270"/>
        <item x="3913"/>
        <item x="3746"/>
        <item x="3035"/>
        <item x="4419"/>
        <item x="4320"/>
        <item x="4238"/>
        <item x="3840"/>
        <item x="214"/>
        <item x="3276"/>
        <item x="4198"/>
        <item x="4272"/>
        <item x="3972"/>
        <item x="3590"/>
        <item x="2748"/>
        <item x="4213"/>
        <item x="465"/>
        <item x="3694"/>
        <item x="2970"/>
        <item x="1463"/>
        <item x="3281"/>
        <item x="2540"/>
        <item x="2196"/>
        <item x="2910"/>
        <item x="745"/>
        <item x="4186"/>
        <item x="2339"/>
        <item x="3499"/>
        <item x="2591"/>
        <item x="2554"/>
        <item x="4476"/>
        <item x="2410"/>
        <item x="3002"/>
        <item x="4318"/>
        <item x="1916"/>
        <item x="3541"/>
        <item x="3325"/>
        <item x="3676"/>
        <item x="3703"/>
        <item x="4152"/>
        <item x="1176"/>
        <item x="1576"/>
        <item x="2996"/>
        <item x="4097"/>
        <item x="3823"/>
        <item x="1908"/>
        <item x="1132"/>
        <item x="1196"/>
        <item x="1949"/>
        <item x="3353"/>
        <item x="2236"/>
        <item x="467"/>
        <item x="3684"/>
        <item x="2903"/>
        <item x="4018"/>
        <item x="4099"/>
        <item x="1466"/>
        <item x="468"/>
        <item x="205"/>
        <item x="1966"/>
        <item x="4081"/>
        <item x="4348"/>
        <item x="3765"/>
        <item x="1012"/>
        <item x="3580"/>
        <item x="1648"/>
        <item x="4306"/>
        <item x="1398"/>
        <item x="470"/>
        <item x="4450"/>
        <item x="3162"/>
        <item x="286"/>
        <item x="4183"/>
        <item x="836"/>
        <item x="1681"/>
        <item x="2215"/>
        <item x="3357"/>
        <item x="2485"/>
        <item x="1788"/>
        <item x="508"/>
        <item x="3854"/>
        <item x="2371"/>
        <item x="3559"/>
        <item x="197"/>
        <item x="2068"/>
        <item x="1452"/>
        <item x="4366"/>
        <item x="4539"/>
        <item x="2445"/>
        <item x="3709"/>
        <item x="4547"/>
        <item x="1189"/>
        <item x="2572"/>
        <item x="801"/>
        <item x="2351"/>
        <item x="4407"/>
        <item x="3607"/>
        <item x="3038"/>
        <item x="824"/>
        <item x="4456"/>
        <item x="413"/>
        <item x="3475"/>
        <item x="1288"/>
        <item x="495"/>
        <item x="2400"/>
        <item x="3345"/>
        <item x="992"/>
        <item x="4478"/>
        <item x="3230"/>
        <item x="2678"/>
        <item x="4197"/>
        <item x="299"/>
        <item x="682"/>
        <item x="1472"/>
        <item x="4107"/>
        <item x="457"/>
        <item x="847"/>
        <item x="1742"/>
        <item x="4002"/>
        <item x="2145"/>
        <item x="1990"/>
        <item x="1834"/>
        <item x="443"/>
        <item x="3284"/>
        <item x="3327"/>
        <item x="4"/>
        <item x="436"/>
        <item x="2569"/>
        <item x="3642"/>
        <item x="475"/>
        <item x="4490"/>
        <item x="1811"/>
        <item x="3625"/>
        <item x="4587"/>
        <item x="3103"/>
        <item x="2380"/>
        <item x="2163"/>
        <item x="2541"/>
        <item x="2532"/>
        <item x="1651"/>
        <item x="2142"/>
        <item x="2889"/>
        <item x="55"/>
        <item x="3648"/>
        <item x="901"/>
        <item x="1071"/>
        <item x="4454"/>
        <item x="2925"/>
        <item x="2018"/>
        <item x="1393"/>
        <item x="4380"/>
        <item x="504"/>
        <item x="2655"/>
        <item x="302"/>
        <item x="2451"/>
        <item x="43"/>
        <item x="3274"/>
        <item x="2004"/>
        <item x="2131"/>
        <item x="2513"/>
        <item x="978"/>
        <item x="2404"/>
        <item x="1051"/>
        <item x="2539"/>
        <item x="1262"/>
        <item x="1173"/>
        <item x="1952"/>
        <item x="1754"/>
        <item x="2212"/>
        <item x="3914"/>
        <item x="2978"/>
        <item x="2744"/>
        <item x="3094"/>
        <item x="2487"/>
        <item x="3877"/>
        <item x="496"/>
        <item x="3566"/>
        <item x="418"/>
        <item x="2146"/>
        <item x="2808"/>
        <item x="2014"/>
        <item x="3105"/>
        <item x="652"/>
        <item x="866"/>
        <item x="3107"/>
        <item x="1329"/>
        <item x="3966"/>
        <item x="2648"/>
        <item x="3478"/>
        <item x="2421"/>
        <item x="1432"/>
        <item x="2837"/>
        <item x="3616"/>
        <item x="104"/>
        <item x="3792"/>
        <item x="4313"/>
        <item x="2585"/>
        <item x="3634"/>
        <item x="898"/>
        <item x="1888"/>
        <item x="1389"/>
        <item x="4560"/>
        <item x="1606"/>
        <item x="3300"/>
        <item x="2944"/>
        <item x="4133"/>
        <item x="3593"/>
        <item x="1565"/>
        <item x="2189"/>
        <item x="3231"/>
        <item x="4181"/>
        <item x="3788"/>
        <item x="3466"/>
        <item x="1078"/>
        <item x="818"/>
        <item x="2187"/>
        <item x="2078"/>
        <item x="3506"/>
        <item x="3863"/>
        <item x="2025"/>
        <item x="894"/>
        <item x="2687"/>
        <item x="2725"/>
        <item x="1161"/>
        <item x="1579"/>
        <item x="924"/>
        <item x="1623"/>
        <item x="580"/>
        <item x="1317"/>
        <item x="3507"/>
        <item x="1268"/>
        <item x="380"/>
        <item x="4204"/>
        <item x="4291"/>
        <item x="4541"/>
        <item x="4572"/>
        <item x="2413"/>
        <item x="804"/>
        <item x="68"/>
        <item x="767"/>
        <item x="1849"/>
        <item x="1524"/>
        <item x="1252"/>
        <item x="2448"/>
        <item x="3986"/>
        <item x="368"/>
        <item x="4589"/>
        <item x="1232"/>
        <item x="1460"/>
        <item x="1206"/>
        <item x="691"/>
        <item x="3797"/>
        <item x="74"/>
        <item x="607"/>
        <item x="381"/>
        <item x="2759"/>
        <item x="1094"/>
        <item x="2255"/>
        <item x="3049"/>
        <item x="668"/>
        <item x="2630"/>
        <item x="1179"/>
        <item x="2033"/>
        <item x="1085"/>
        <item x="2486"/>
        <item x="1256"/>
        <item x="2322"/>
        <item x="1449"/>
        <item x="2364"/>
        <item x="2615"/>
        <item x="2535"/>
        <item x="3036"/>
        <item x="2306"/>
        <item x="783"/>
        <item x="428"/>
        <item x="2139"/>
        <item x="712"/>
        <item x="3947"/>
        <item x="1199"/>
        <item x="2459"/>
        <item x="573"/>
        <item x="2717"/>
        <item x="1891"/>
        <item x="2276"/>
        <item x="2021"/>
        <item x="4511"/>
        <item x="594"/>
        <item x="2732"/>
        <item x="1499"/>
        <item x="3409"/>
        <item x="4580"/>
        <item x="895"/>
        <item x="419"/>
        <item x="118"/>
        <item x="483"/>
        <item x="2476"/>
        <item x="4296"/>
        <item x="1356"/>
        <item x="2878"/>
        <item x="502"/>
        <item x="313"/>
        <item x="203"/>
        <item x="1736"/>
        <item x="2291"/>
        <item x="3542"/>
        <item x="4495"/>
        <item x="2346"/>
        <item x="4569"/>
        <item x="2175"/>
        <item x="1494"/>
        <item x="3842"/>
        <item x="1795"/>
        <item x="165"/>
        <item x="1836"/>
        <item x="3602"/>
        <item x="910"/>
        <item x="1048"/>
        <item x="2422"/>
        <item x="1504"/>
        <item x="4303"/>
        <item x="710"/>
        <item x="429"/>
        <item x="1038"/>
        <item x="378"/>
        <item x="1889"/>
        <item x="1245"/>
        <item x="3018"/>
        <item x="252"/>
        <item x="4332"/>
        <item x="3411"/>
        <item x="2911"/>
        <item x="653"/>
        <item x="240"/>
        <item x="2557"/>
        <item x="2600"/>
        <item x="3245"/>
        <item x="1630"/>
        <item x="2045"/>
        <item x="892"/>
        <item x="2481"/>
        <item x="4369"/>
        <item x="1734"/>
        <item x="3393"/>
        <item x="3726"/>
        <item x="388"/>
        <item x="1793"/>
        <item x="3829"/>
        <item x="1066"/>
        <item x="4177"/>
        <item x="2284"/>
        <item x="969"/>
        <item x="1330"/>
        <item x="4465"/>
        <item x="311"/>
        <item x="1867"/>
        <item x="3785"/>
        <item x="889"/>
        <item x="2875"/>
        <item x="2248"/>
        <item x="4292"/>
        <item x="1184"/>
        <item x="2201"/>
        <item x="3598"/>
        <item x="1474"/>
        <item x="3313"/>
        <item x="4047"/>
        <item x="4563"/>
        <item x="2219"/>
        <item x="1331"/>
        <item x="1428"/>
        <item x="4528"/>
        <item x="4260"/>
        <item x="2570"/>
        <item x="1804"/>
        <item x="298"/>
        <item x="1941"/>
        <item x="2915"/>
        <item x="770"/>
        <item x="3961"/>
        <item x="743"/>
        <item x="1130"/>
        <item x="2010"/>
        <item x="2143"/>
        <item x="3999"/>
        <item x="4590"/>
        <item x="2758"/>
        <item x="4552"/>
        <item x="2761"/>
        <item x="839"/>
        <item x="1044"/>
        <item x="1484"/>
        <item x="2449"/>
        <item x="3547"/>
        <item x="2984"/>
        <item x="3132"/>
        <item x="714"/>
        <item x="688"/>
        <item x="3885"/>
        <item x="2282"/>
        <item x="3118"/>
        <item x="2836"/>
        <item x="589"/>
        <item x="778"/>
        <item x="4284"/>
        <item x="1086"/>
        <item x="3731"/>
        <item x="3341"/>
        <item x="1649"/>
        <item x="1518"/>
        <item x="2578"/>
        <item x="2638"/>
        <item x="867"/>
        <item x="374"/>
        <item x="489"/>
        <item x="1599"/>
        <item x="2573"/>
        <item x="3065"/>
        <item x="1549"/>
        <item x="2881"/>
        <item x="4469"/>
        <item x="3629"/>
        <item x="3640"/>
        <item x="3575"/>
        <item x="1240"/>
        <item x="583"/>
        <item x="397"/>
        <item x="4024"/>
        <item x="2094"/>
        <item x="2612"/>
        <item x="4499"/>
        <item x="1049"/>
        <item x="4161"/>
        <item x="4069"/>
        <item x="3843"/>
        <item x="3196"/>
        <item x="3435"/>
        <item x="3123"/>
        <item x="1129"/>
        <item x="1464"/>
        <item x="3264"/>
        <item x="3253"/>
        <item x="902"/>
        <item x="2120"/>
        <item x="2590"/>
        <item x="3102"/>
        <item x="3004"/>
        <item x="4270"/>
        <item x="2171"/>
        <item x="268"/>
        <item x="2713"/>
        <item x="2787"/>
        <item x="779"/>
        <item x="3681"/>
        <item x="1703"/>
        <item x="2403"/>
        <item x="154"/>
        <item x="1655"/>
        <item x="3764"/>
        <item x="1380"/>
        <item x="3908"/>
        <item x="2870"/>
        <item x="2832"/>
        <item x="4328"/>
        <item x="879"/>
        <item x="1237"/>
        <item x="512"/>
        <item x="1988"/>
        <item x="3417"/>
        <item x="3336"/>
        <item x="4280"/>
        <item x="1315"/>
        <item x="31"/>
        <item x="3624"/>
        <item x="3271"/>
        <item x="2053"/>
        <item x="456"/>
        <item x="3713"/>
        <item x="4016"/>
        <item x="3285"/>
        <item x="4241"/>
        <item x="2259"/>
        <item x="518"/>
        <item x="281"/>
        <item x="1465"/>
        <item x="2947"/>
        <item x="1641"/>
        <item x="4568"/>
        <item x="4542"/>
        <item x="3312"/>
        <item x="2081"/>
        <item x="4240"/>
        <item x="4337"/>
        <item x="1900"/>
        <item x="3237"/>
        <item x="2"/>
        <item x="2850"/>
        <item x="2851"/>
        <item x="4171"/>
        <item x="1031"/>
        <item x="3424"/>
        <item x="4287"/>
        <item x="57"/>
        <item x="219"/>
        <item x="2475"/>
        <item x="33"/>
        <item x="3122"/>
        <item x="2948"/>
        <item x="3056"/>
        <item x="3078"/>
        <item x="4321"/>
        <item x="2222"/>
        <item x="3095"/>
        <item x="97"/>
        <item x="1628"/>
        <item x="3952"/>
        <item x="1217"/>
        <item x="604"/>
        <item x="1335"/>
        <item x="1555"/>
        <item x="3549"/>
        <item x="3864"/>
        <item x="1896"/>
        <item x="4510"/>
        <item x="2987"/>
        <item x="3292"/>
        <item x="1854"/>
        <item x="544"/>
        <item x="1801"/>
        <item x="1168"/>
        <item x="1378"/>
        <item x="780"/>
        <item x="1841"/>
        <item x="875"/>
        <item x="3221"/>
        <item x="2825"/>
        <item x="4519"/>
        <item x="1341"/>
        <item x="4151"/>
        <item x="1932"/>
        <item x="1282"/>
        <item x="1459"/>
        <item x="1096"/>
        <item x="4188"/>
        <item x="2167"/>
        <item x="69"/>
        <item x="3110"/>
        <item x="547"/>
        <item x="1246"/>
        <item x="2269"/>
        <item x="1366"/>
        <item x="2406"/>
        <item x="1197"/>
        <item x="301"/>
        <item x="2988"/>
        <item x="4521"/>
        <item x="3584"/>
        <item x="2015"/>
        <item x="215"/>
        <item x="2710"/>
        <item x="2794"/>
        <item x="3706"/>
        <item x="3448"/>
        <item x="935"/>
        <item x="2965"/>
        <item x="1586"/>
        <item x="1322"/>
        <item x="2660"/>
        <item x="3314"/>
        <item x="3891"/>
        <item x="4427"/>
        <item x="3894"/>
        <item x="2442"/>
        <item x="2059"/>
        <item x="1653"/>
        <item x="1350"/>
        <item x="4229"/>
        <item x="1420"/>
        <item x="2240"/>
        <item x="2619"/>
        <item x="498"/>
        <item x="10"/>
        <item x="1053"/>
        <item x="2132"/>
        <item x="194"/>
        <item x="3398"/>
        <item x="3496"/>
        <item x="1447"/>
        <item x="1690"/>
        <item x="1868"/>
        <item x="3723"/>
        <item x="88"/>
        <item x="1011"/>
        <item x="1461"/>
        <item x="4546"/>
        <item x="3410"/>
        <item x="4561"/>
        <item x="4131"/>
        <item x="1964"/>
        <item x="1919"/>
        <item x="399"/>
        <item x="1844"/>
        <item x="3009"/>
        <item x="2750"/>
        <item x="4191"/>
        <item x="1040"/>
        <item x="490"/>
        <item x="200"/>
        <item x="2392"/>
        <item x="2922"/>
        <item x="2901"/>
        <item x="2983"/>
        <item x="1638"/>
        <item x="1235"/>
        <item x="997"/>
        <item x="4472"/>
        <item x="426"/>
        <item x="4444"/>
        <item x="2608"/>
        <item x="216"/>
        <item x="2271"/>
        <item x="3354"/>
        <item x="1092"/>
        <item x="2294"/>
        <item x="3556"/>
        <item x="3361"/>
        <item x="4389"/>
        <item x="4339"/>
        <item x="1401"/>
        <item x="4117"/>
        <item x="2701"/>
        <item x="2552"/>
        <item x="1155"/>
        <item x="487"/>
        <item x="1561"/>
        <item x="648"/>
        <item x="1879"/>
        <item x="3649"/>
        <item x="4412"/>
        <item x="2876"/>
        <item x="3645"/>
        <item x="1475"/>
        <item x="3216"/>
        <item x="2095"/>
        <item x="1361"/>
        <item x="3777"/>
        <item x="2156"/>
        <item x="1720"/>
        <item x="2778"/>
        <item x="3830"/>
        <item x="4145"/>
        <item x="3329"/>
        <item x="3484"/>
        <item x="2497"/>
        <item x="339"/>
        <item x="3565"/>
        <item x="2788"/>
        <item x="133"/>
        <item x="3737"/>
        <item x="3401"/>
        <item x="3931"/>
        <item x="2336"/>
        <item x="4393"/>
        <item x="1326"/>
        <item x="962"/>
        <item x="1958"/>
        <item x="757"/>
        <item x="4190"/>
        <item x="1541"/>
        <item x="2035"/>
        <item x="2226"/>
        <item x="2088"/>
        <item x="1779"/>
        <item x="4143"/>
        <item x="2830"/>
        <item x="4459"/>
        <item x="2663"/>
        <item x="1163"/>
        <item x="2191"/>
        <item x="4349"/>
        <item x="1909"/>
        <item x="1780"/>
        <item x="81"/>
        <item x="195"/>
        <item x="1408"/>
        <item x="565"/>
        <item x="28"/>
        <item x="3169"/>
        <item x="505"/>
        <item x="44"/>
        <item x="1912"/>
        <item x="1120"/>
        <item x="4325"/>
        <item x="231"/>
        <item x="4125"/>
        <item x="1481"/>
        <item x="2223"/>
        <item x="4042"/>
        <item x="2379"/>
        <item x="3650"/>
        <item x="3306"/>
        <item x="4336"/>
        <item x="2762"/>
        <item x="1323"/>
        <item x="554"/>
        <item x="3659"/>
        <item x="2651"/>
        <item x="2365"/>
        <item x="3470"/>
        <item x="3365"/>
        <item x="1272"/>
        <item x="635"/>
        <item x="3459"/>
        <item x="3674"/>
        <item x="4122"/>
        <item x="3887"/>
        <item x="3531"/>
        <item x="1540"/>
        <item x="887"/>
        <item x="2801"/>
        <item x="2756"/>
        <item x="3358"/>
        <item x="393"/>
        <item x="2715"/>
        <item x="3258"/>
        <item x="1112"/>
        <item x="2588"/>
        <item x="1106"/>
        <item x="2649"/>
        <item x="2065"/>
        <item x="950"/>
        <item x="868"/>
        <item x="2647"/>
        <item x="4342"/>
        <item x="2997"/>
        <item x="4283"/>
        <item x="928"/>
        <item x="4471"/>
        <item x="4176"/>
        <item x="1333"/>
        <item x="3669"/>
        <item x="4449"/>
        <item x="2991"/>
        <item x="3190"/>
        <item x="3423"/>
        <item x="2941"/>
        <item x="3223"/>
        <item x="4288"/>
        <item x="569"/>
        <item x="2446"/>
        <item x="2926"/>
        <item x="1545"/>
        <item x="3402"/>
        <item x="343"/>
        <item x="1650"/>
        <item x="4544"/>
        <item x="1822"/>
        <item x="2718"/>
        <item x="551"/>
        <item x="3100"/>
        <item x="4214"/>
        <item x="4259"/>
        <item x="295"/>
        <item x="3066"/>
        <item x="1559"/>
        <item x="3121"/>
        <item x="262"/>
        <item x="944"/>
        <item x="462"/>
        <item x="3967"/>
        <item x="1824"/>
        <item x="2726"/>
        <item x="3922"/>
        <item x="3701"/>
        <item x="4301"/>
        <item x="391"/>
        <item x="2714"/>
        <item x="3905"/>
        <item x="2195"/>
        <item x="4299"/>
        <item x="737"/>
        <item x="4554"/>
        <item x="689"/>
        <item x="4113"/>
        <item x="481"/>
        <item x="2994"/>
        <item x="1277"/>
        <item x="4504"/>
        <item x="300"/>
        <item x="1265"/>
        <item x="3779"/>
        <item x="3633"/>
        <item x="218"/>
        <item x="345"/>
        <item x="2323"/>
        <item x="4582"/>
        <item x="2263"/>
        <item x="3045"/>
        <item x="4508"/>
        <item x="82"/>
        <item x="328"/>
        <item x="3909"/>
        <item x="2703"/>
        <item x="1067"/>
        <item x="109"/>
        <item x="2798"/>
        <item x="100"/>
        <item x="3379"/>
        <item x="4300"/>
        <item x="3015"/>
        <item x="135"/>
        <item x="4269"/>
        <item x="251"/>
        <item x="1738"/>
        <item x="2166"/>
        <item x="2951"/>
        <item x="4410"/>
        <item x="2800"/>
        <item x="2013"/>
        <item x="2490"/>
        <item x="3836"/>
        <item x="2491"/>
        <item x="590"/>
        <item x="3856"/>
        <item x="3958"/>
        <item x="265"/>
        <item x="4385"/>
        <item x="4559"/>
        <item x="2917"/>
        <item x="1431"/>
        <item x="2780"/>
        <item x="2721"/>
        <item x="1404"/>
        <item x="4530"/>
        <item x="2330"/>
        <item x="1400"/>
        <item x="3576"/>
        <item x="2026"/>
        <item x="791"/>
        <item x="1348"/>
        <item x="3225"/>
        <item x="4109"/>
        <item x="2151"/>
        <item x="1207"/>
        <item x="781"/>
        <item x="377"/>
        <item x="3715"/>
        <item x="3796"/>
        <item x="2522"/>
        <item x="3666"/>
        <item x="2967"/>
        <item x="1216"/>
        <item x="1271"/>
        <item x="2575"/>
        <item x="1108"/>
        <item x="2169"/>
        <item x="2218"/>
        <item x="2806"/>
        <item x="2176"/>
        <item x="2083"/>
        <item x="3438"/>
        <item x="1385"/>
        <item x="617"/>
        <item x="1658"/>
        <item x="1637"/>
        <item x="3569"/>
        <item x="707"/>
        <item x="2517"/>
        <item x="3304"/>
        <item x="722"/>
        <item x="748"/>
        <item x="196"/>
        <item x="811"/>
        <item x="143"/>
        <item x="1727"/>
        <item x="4168"/>
        <item x="2906"/>
        <item x="1243"/>
        <item x="3517"/>
        <item x="929"/>
        <item x="4462"/>
        <item x="1490"/>
        <item x="246"/>
        <item x="896"/>
        <item x="704"/>
        <item x="3077"/>
        <item x="2395"/>
        <item x="3109"/>
        <item x="182"/>
        <item x="3074"/>
        <item x="3552"/>
        <item x="1296"/>
        <item x="1717"/>
        <item x="1236"/>
        <item x="1752"/>
        <item x="1098"/>
        <item x="3501"/>
        <item x="1327"/>
        <item x="3030"/>
        <item x="4545"/>
        <item x="4535"/>
        <item x="4312"/>
        <item x="1591"/>
        <item x="210"/>
        <item x="2900"/>
        <item x="92"/>
        <item x="2533"/>
        <item x="3799"/>
        <item x="2423"/>
        <item x="160"/>
        <item x="3488"/>
        <item x="3957"/>
        <item x="437"/>
        <item x="1791"/>
        <item x="272"/>
        <item x="2326"/>
        <item x="2681"/>
        <item x="1507"/>
        <item x="1685"/>
        <item x="4020"/>
        <item x="2805"/>
        <item x="4574"/>
        <item x="2845"/>
        <item x="2677"/>
        <item x="9"/>
        <item x="1027"/>
        <item x="729"/>
        <item x="2172"/>
        <item x="4383"/>
        <item x="269"/>
        <item x="1491"/>
        <item x="229"/>
        <item x="3603"/>
        <item x="285"/>
        <item x="4236"/>
        <item x="4317"/>
        <item x="3793"/>
        <item x="3227"/>
        <item x="3886"/>
        <item x="1469"/>
        <item x="3476"/>
        <item x="5"/>
        <item x="398"/>
        <item x="4060"/>
        <item x="555"/>
        <item x="2719"/>
        <item x="2447"/>
        <item x="3097"/>
        <item x="4421"/>
        <item x="2728"/>
        <item x="4079"/>
        <item x="3932"/>
        <item x="3091"/>
        <item x="1503"/>
        <item x="2607"/>
        <item x="4075"/>
        <item x="4027"/>
        <item x="2968"/>
        <item x="1028"/>
        <item x="3351"/>
        <item x="1318"/>
        <item x="4045"/>
        <item x="3637"/>
        <item x="2393"/>
        <item x="2979"/>
        <item x="1670"/>
        <item x="2821"/>
        <item x="859"/>
        <item x="3279"/>
        <item x="91"/>
        <item x="1839"/>
        <item x="1708"/>
        <item x="2206"/>
        <item x="2985"/>
        <item x="3516"/>
        <item x="1745"/>
        <item x="633"/>
        <item x="2869"/>
        <item x="1682"/>
        <item x="3953"/>
        <item x="2168"/>
        <item x="173"/>
        <item x="4379"/>
        <item x="4006"/>
        <item x="2827"/>
        <item x="4173"/>
        <item x="1802"/>
        <item x="3971"/>
        <item x="3069"/>
        <item x="4555"/>
        <item x="2123"/>
        <item x="1827"/>
        <item x="2278"/>
        <item x="1972"/>
        <item x="4491"/>
        <item x="1286"/>
        <item x="758"/>
        <item x="1487"/>
        <item x="2879"/>
        <item x="3275"/>
        <item x="2433"/>
        <item x="1493"/>
        <item x="3969"/>
        <item x="1476"/>
        <item x="601"/>
        <item x="125"/>
        <item x="72"/>
        <item x="105"/>
        <item x="357"/>
        <item x="4494"/>
        <item x="3385"/>
        <item x="35"/>
        <item x="4105"/>
        <item x="2480"/>
        <item x="926"/>
        <item x="1372"/>
        <item x="2658"/>
        <item x="575"/>
        <item x="114"/>
        <item x="1212"/>
        <item x="89"/>
        <item x="1945"/>
        <item x="4242"/>
        <item x="2100"/>
        <item x="2815"/>
        <item x="3978"/>
        <item x="1156"/>
        <item x="1984"/>
        <item x="3148"/>
        <item x="3974"/>
        <item x="2350"/>
        <item x="2809"/>
        <item x="52"/>
        <item x="1774"/>
        <item x="1625"/>
        <item x="4364"/>
        <item x="4088"/>
        <item x="525"/>
        <item x="1157"/>
        <item x="2863"/>
        <item x="1357"/>
        <item x="931"/>
        <item x="1319"/>
        <item x="552"/>
        <item x="1334"/>
        <item x="3782"/>
        <item x="2009"/>
        <item x="4114"/>
        <item x="532"/>
        <item x="2883"/>
        <item x="1661"/>
        <item x="2086"/>
        <item x="2470"/>
        <item x="3370"/>
        <item x="1248"/>
        <item x="2426"/>
        <item x="4112"/>
        <item x="3759"/>
        <item x="3114"/>
        <item x="4077"/>
        <item x="4455"/>
        <item x="1716"/>
        <item x="1899"/>
        <item x="414"/>
        <item x="2121"/>
        <item x="117"/>
        <item x="1226"/>
        <item x="4503"/>
        <item x="674"/>
        <item x="241"/>
        <item x="3197"/>
        <item x="1373"/>
        <item x="2390"/>
        <item x="1758"/>
        <item x="2601"/>
        <item x="1379"/>
        <item x="2720"/>
        <item x="3339"/>
        <item x="2264"/>
        <item x="1600"/>
        <item x="1631"/>
        <item x="3578"/>
        <item x="1388"/>
        <item x="4208"/>
        <item x="2344"/>
        <item x="3413"/>
        <item x="1719"/>
        <item x="126"/>
        <item x="4398"/>
        <item x="3326"/>
        <item x="3745"/>
        <item x="90"/>
        <item x="1639"/>
        <item x="3572"/>
        <item x="1828"/>
        <item x="3135"/>
        <item x="686"/>
        <item x="1647"/>
        <item x="4516"/>
        <item x="36"/>
        <item x="877"/>
        <item x="582"/>
        <item x="3976"/>
        <item x="1747"/>
        <item x="2182"/>
        <item x="2642"/>
        <item x="3827"/>
        <item x="14"/>
        <item x="1208"/>
        <item x="1351"/>
        <item x="3628"/>
        <item x="3026"/>
        <item x="2112"/>
        <item x="800"/>
        <item x="4408"/>
        <item x="4518"/>
        <item x="3853"/>
        <item x="3857"/>
        <item x="3563"/>
        <item x="4070"/>
        <item x="2359"/>
        <item x="3092"/>
        <item x="3780"/>
        <item x="226"/>
        <item x="715"/>
        <item x="4453"/>
        <item x="1004"/>
        <item x="201"/>
        <item x="2471"/>
        <item x="2335"/>
        <item x="1624"/>
        <item x="2820"/>
        <item x="263"/>
        <item x="1878"/>
        <item x="2312"/>
        <item x="3512"/>
        <item x="1693"/>
        <item x="4588"/>
        <item x="843"/>
        <item x="1978"/>
        <item x="2754"/>
        <item x="3692"/>
        <item x="3861"/>
        <item x="3419"/>
        <item x="4522"/>
        <item x="533"/>
        <item x="953"/>
        <item x="4118"/>
        <item x="2884"/>
        <item x="3977"/>
        <item x="1332"/>
        <item x="3076"/>
        <item x="3453"/>
        <item x="4058"/>
        <item x="4464"/>
        <item x="1721"/>
        <item x="2374"/>
        <item x="2388"/>
        <item x="3277"/>
        <item x="2990"/>
        <item x="566"/>
        <item x="132"/>
        <item x="2149"/>
        <item x="2760"/>
        <item x="3790"/>
        <item x="3614"/>
        <item x="1872"/>
        <item x="2444"/>
        <item x="3334"/>
        <item x="183"/>
        <item x="2779"/>
        <item x="2661"/>
        <item x="842"/>
        <item x="122"/>
        <item x="3163"/>
        <item x="184"/>
        <item x="3213"/>
        <item x="83"/>
        <item x="1931"/>
        <item x="2610"/>
        <item x="3588"/>
        <item x="598"/>
        <item x="4055"/>
        <item x="352"/>
        <item x="556"/>
        <item x="1416"/>
        <item x="2386"/>
        <item x="3948"/>
        <item x="4302"/>
        <item x="1390"/>
        <item x="2602"/>
        <item x="1705"/>
        <item x="1381"/>
        <item x="2976"/>
        <item x="1267"/>
        <item x="3240"/>
        <item x="1609"/>
        <item x="2580"/>
        <item x="223"/>
        <item x="4340"/>
        <item x="4278"/>
        <item x="2363"/>
        <item x="2385"/>
        <item x="2427"/>
        <item x="466"/>
        <item x="3539"/>
        <item x="1927"/>
        <item x="2295"/>
        <item x="2706"/>
        <item x="1725"/>
        <item x="2293"/>
        <item x="1756"/>
        <item x="4368"/>
        <item x="326"/>
        <item x="2394"/>
        <item x="2835"/>
        <item x="2141"/>
        <item x="1151"/>
        <item x="2369"/>
        <item x="1127"/>
        <item x="144"/>
        <item x="3802"/>
        <item x="3875"/>
        <item x="4480"/>
        <item x="3250"/>
        <item x="1805"/>
        <item x="1405"/>
        <item x="513"/>
        <item x="420"/>
        <item x="1309"/>
        <item x="3378"/>
        <item x="1646"/>
        <item x="2318"/>
        <item x="1751"/>
        <item x="4274"/>
        <item x="1508"/>
        <item x="247"/>
        <item x="3848"/>
        <item x="1677"/>
        <item x="1602"/>
        <item x="2496"/>
        <item x="1023"/>
        <item x="4225"/>
        <item x="127"/>
        <item x="536"/>
        <item x="289"/>
        <item x="3332"/>
        <item x="224"/>
        <item x="1573"/>
        <item x="4310"/>
        <item x="1069"/>
        <item x="4228"/>
        <item x="3456"/>
        <item x="120"/>
        <item x="1230"/>
        <item x="1430"/>
        <item x="4506"/>
        <item x="1922"/>
        <item x="1970"/>
        <item x="243"/>
        <item x="3320"/>
        <item x="434"/>
        <item x="2536"/>
        <item x="3461"/>
        <item x="4063"/>
        <item x="1907"/>
        <item x="225"/>
        <item x="1517"/>
        <item x="248"/>
        <item x="913"/>
        <item x="4149"/>
        <item x="2711"/>
        <item x="4346"/>
        <item x="3804"/>
        <item x="884"/>
        <item x="4363"/>
        <item x="198"/>
        <item x="2734"/>
        <item x="2548"/>
        <item x="2049"/>
        <item x="2516"/>
        <item x="2752"/>
        <item x="347"/>
        <item x="3362"/>
        <item x="1391"/>
        <item x="2074"/>
        <item x="138"/>
        <item x="1304"/>
        <item x="476"/>
        <item x="1138"/>
        <item x="4520"/>
        <item x="4237"/>
        <item x="1544"/>
        <item x="4319"/>
        <item x="2024"/>
        <item x="3200"/>
        <item x="1711"/>
        <item x="1485"/>
        <item x="3707"/>
        <item x="3518"/>
        <item x="2716"/>
        <item x="4381"/>
        <item x="4089"/>
        <item x="3596"/>
        <item x="3553"/>
        <item x="1468"/>
        <item x="2667"/>
        <item x="4071"/>
        <item x="903"/>
        <item x="1438"/>
        <item x="2802"/>
        <item x="3749"/>
        <item x="2204"/>
        <item x="1859"/>
        <item x="2416"/>
        <item x="1957"/>
        <item x="1837"/>
        <item x="4098"/>
        <item x="1002"/>
        <item x="2763"/>
        <item x="577"/>
        <item x="1760"/>
        <item x="3177"/>
        <item x="1764"/>
        <item x="4323"/>
        <item x="1285"/>
        <item x="1377"/>
        <item x="1274"/>
        <item x="4362"/>
        <item x="955"/>
        <item x="1928"/>
        <item x="1528"/>
        <item x="1219"/>
        <item x="3363"/>
        <item x="4215"/>
        <item x="3680"/>
        <item x="2443"/>
        <item x="4239"/>
        <item x="2993"/>
        <item x="3540"/>
        <item x="2682"/>
        <item x="1806"/>
        <item x="2823"/>
        <item x="3696"/>
        <item x="2609"/>
        <item x="123"/>
        <item x="2124"/>
        <item x="2299"/>
        <item x="1812"/>
        <item x="591"/>
        <item x="1807"/>
        <item x="8"/>
        <item x="3323"/>
        <item x="4031"/>
        <item x="4403"/>
        <item x="1181"/>
        <item x="2995"/>
        <item x="2224"/>
        <item x="3514"/>
        <item x="4195"/>
        <item x="1266"/>
        <item x="1679"/>
        <item x="2511"/>
        <item x="3888"/>
        <item x="484"/>
        <item x="3175"/>
        <item x="3652"/>
        <item x="3609"/>
        <item x="1251"/>
        <item x="4128"/>
        <item x="1977"/>
        <item x="3738"/>
        <item x="3660"/>
        <item x="862"/>
        <item x="4202"/>
        <item x="1347"/>
        <item x="2023"/>
        <item x="1444"/>
        <item x="1934"/>
        <item x="794"/>
        <item x="430"/>
        <item x="3081"/>
        <item x="145"/>
        <item x="1153"/>
        <item x="1838"/>
        <item x="2429"/>
        <item x="1182"/>
        <item x="1832"/>
        <item x="2656"/>
        <item x="808"/>
        <item x="2504"/>
        <item x="1587"/>
        <item x="2963"/>
        <item x="1496"/>
        <item x="2052"/>
        <item x="1571"/>
        <item x="4012"/>
        <item x="1423"/>
        <item x="3234"/>
        <item x="469"/>
        <item x="2666"/>
        <item x="3226"/>
        <item x="3063"/>
        <item x="2784"/>
        <item x="4338"/>
        <item x="4141"/>
        <item x="1733"/>
        <item x="2230"/>
        <item x="699"/>
        <item x="2027"/>
        <item x="4106"/>
        <item x="2285"/>
        <item x="2544"/>
        <item x="3586"/>
        <item x="2414"/>
        <item x="2840"/>
        <item x="2905"/>
        <item x="2430"/>
        <item x="2324"/>
        <item x="1904"/>
        <item x="2249"/>
        <item x="4234"/>
        <item x="1445"/>
        <item x="828"/>
        <item x="1694"/>
        <item x="2871"/>
        <item x="2650"/>
        <item x="4248"/>
        <item x="1667"/>
        <item x="595"/>
        <item x="2934"/>
        <item x="3716"/>
        <item x="2162"/>
        <item x="2277"/>
        <item x="60"/>
        <item x="1547"/>
        <item x="3000"/>
        <item x="101"/>
        <item x="3229"/>
        <item x="1987"/>
        <item x="1433"/>
        <item x="3803"/>
        <item x="3497"/>
        <item x="1283"/>
        <item x="1030"/>
        <item x="1657"/>
        <item x="308"/>
        <item x="1808"/>
        <item x="1669"/>
        <item x="422"/>
        <item x="1421"/>
        <item x="527"/>
        <item x="1137"/>
        <item x="1362"/>
        <item x="264"/>
        <item x="3543"/>
        <item x="1753"/>
        <item x="860"/>
        <item x="258"/>
        <item x="71"/>
        <item x="2822"/>
        <item x="3833"/>
        <item x="26"/>
        <item x="1497"/>
        <item x="76"/>
        <item x="84"/>
        <item x="2596"/>
        <item x="454"/>
        <item x="6"/>
        <item x="1700"/>
        <item x="3289"/>
        <item x="2185"/>
        <item x="2043"/>
        <item x="1881"/>
        <item x="1997"/>
        <item x="2270"/>
        <item x="2342"/>
        <item x="2786"/>
        <item x="2498"/>
        <item x="61"/>
        <item x="232"/>
        <item x="412"/>
        <item x="3608"/>
        <item x="1627"/>
        <item x="883"/>
        <item x="1403"/>
        <item x="121"/>
        <item x="2381"/>
        <item x="2401"/>
        <item x="670"/>
        <item x="3152"/>
        <item x="1921"/>
        <item x="1979"/>
        <item x="2854"/>
        <item x="3259"/>
        <item x="3397"/>
        <item x="1929"/>
        <item x="1297"/>
        <item x="1526"/>
        <item x="37"/>
        <item x="2907"/>
        <item x="3243"/>
        <item x="2286"/>
        <item x="4084"/>
        <item x="3528"/>
        <item x="1434"/>
        <item x="4150"/>
        <item x="1993"/>
        <item x="1975"/>
        <item x="3293"/>
        <item x="3112"/>
        <item x="2857"/>
        <item x="4121"/>
        <item x="1710"/>
        <item x="1589"/>
        <item x="2777"/>
        <item x="2783"/>
        <item x="1289"/>
        <item x="1293"/>
        <item x="3964"/>
        <item x="4443"/>
        <item x="2085"/>
        <item x="1901"/>
        <item x="1672"/>
        <item x="283"/>
        <item x="1715"/>
        <item x="2046"/>
        <item x="3801"/>
        <item x="2008"/>
        <item x="1342"/>
        <item x="2686"/>
        <item x="1287"/>
        <item x="3929"/>
        <item x="557"/>
        <item x="2528"/>
        <item x="2122"/>
        <item x="499"/>
        <item x="3166"/>
        <item x="4167"/>
        <item x="806"/>
        <item x="3051"/>
        <item x="3526"/>
        <item x="1963"/>
        <item x="2308"/>
        <item x="327"/>
        <item x="537"/>
        <item x="2531"/>
        <item x="1626"/>
        <item x="4441"/>
        <item x="3301"/>
        <item x="239"/>
        <item x="2737"/>
        <item x="2803"/>
        <item x="736"/>
        <item x="303"/>
        <item x="2200"/>
        <item x="3238"/>
        <item x="3515"/>
        <item x="1796"/>
        <item x="1471"/>
        <item x="1020"/>
        <item x="1482"/>
        <item x="2019"/>
        <item x="4500"/>
        <item x="888"/>
        <item x="75"/>
        <item x="918"/>
        <item x="2057"/>
        <item x="802"/>
        <item x="3627"/>
        <item x="4115"/>
        <item x="1519"/>
        <item x="826"/>
        <item x="3355"/>
        <item x="147"/>
        <item x="2207"/>
        <item x="2383"/>
        <item x="4526"/>
        <item x="1581"/>
        <item x="4246"/>
        <item x="3890"/>
        <item x="2913"/>
        <item x="137"/>
        <item x="3881"/>
        <item x="1355"/>
        <item x="2526"/>
        <item x="349"/>
        <item x="1192"/>
        <item x="4400"/>
        <item x="1574"/>
        <item x="2040"/>
        <item x="2037"/>
        <item x="2310"/>
        <item x="2974"/>
        <item x="841"/>
        <item x="2457"/>
        <item x="4245"/>
        <item x="4056"/>
        <item x="4008"/>
        <item x="3862"/>
        <item x="500"/>
        <item x="2462"/>
        <item x="1017"/>
        <item x="3807"/>
        <item x="4293"/>
        <item x="567"/>
        <item x="3806"/>
        <item x="2012"/>
        <item x="2747"/>
        <item x="3805"/>
        <item x="1233"/>
        <item x="315"/>
        <item x="3260"/>
        <item x="4387"/>
        <item x="2508"/>
        <item x="1825"/>
        <item x="636"/>
        <item x="4129"/>
        <item x="3845"/>
        <item x="2512"/>
        <item x="85"/>
        <item x="2584"/>
        <item x="1412"/>
        <item x="1744"/>
        <item x="2966"/>
        <item x="3851"/>
        <item x="558"/>
        <item x="2058"/>
        <item x="440"/>
        <item x="904"/>
        <item x="3328"/>
        <item x="2969"/>
        <item x="2894"/>
        <item x="1829"/>
        <item x="431"/>
        <item x="2826"/>
        <item x="2639"/>
        <item x="1983"/>
        <item x="2409"/>
        <item x="2644"/>
        <item x="3420"/>
        <item x="411"/>
        <item x="77"/>
        <item x="1860"/>
        <item x="1773"/>
        <item x="1453"/>
        <item x="2482"/>
        <item x="3968"/>
        <item x="954"/>
        <item x="1280"/>
        <item x="4496"/>
        <item x="4160"/>
        <item x="423"/>
        <item x="463"/>
        <item x="1999"/>
        <item x="93"/>
        <item x="3167"/>
        <item x="2708"/>
        <item x="7"/>
        <item x="25"/>
        <item x="2931"/>
        <item x="2565"/>
        <item x="4433"/>
        <item x="3113"/>
        <item x="2234"/>
        <item x="1771"/>
        <item x="865"/>
        <item x="3670"/>
        <item x="994"/>
        <item x="1209"/>
        <item x="3465"/>
        <item x="129"/>
        <item x="1258"/>
        <item x="3115"/>
        <item x="1103"/>
        <item x="148"/>
        <item x="3959"/>
        <item x="1376"/>
        <item x="2641"/>
        <item x="3916"/>
        <item x="4035"/>
        <item x="3120"/>
        <item x="111"/>
        <item x="11"/>
        <item x="2227"/>
        <item x="3654"/>
        <item x="3949"/>
        <item x="912"/>
        <item x="2740"/>
        <item x="2494"/>
        <item x="2093"/>
        <item x="3348"/>
        <item x="3930"/>
        <item x="3781"/>
        <item x="3508"/>
        <item x="1346"/>
        <item x="4029"/>
        <item x="2440"/>
        <item x="639"/>
        <item x="761"/>
        <item x="1634"/>
        <item x="432"/>
        <item x="1"/>
        <item x="435"/>
        <item x="739"/>
        <item x="167"/>
        <item x="3086"/>
        <item x="2521"/>
        <item x="631"/>
        <item x="212"/>
        <item x="988"/>
        <item x="3889"/>
        <item x="4354"/>
        <item x="1022"/>
        <item x="2624"/>
        <item x="273"/>
        <item x="3579"/>
        <item x="4046"/>
        <item x="2241"/>
        <item x="124"/>
        <item x="3368"/>
        <item x="1345"/>
        <item x="3001"/>
        <item x="2203"/>
        <item x="3350"/>
        <item x="1520"/>
        <item x="2537"/>
        <item x="1313"/>
        <item x="1662"/>
        <item x="2054"/>
        <item x="1080"/>
        <item x="4551"/>
        <item x="4371"/>
        <item x="348"/>
        <item x="4343"/>
        <item x="2691"/>
        <item x="2877"/>
        <item x="2479"/>
        <item x="4502"/>
        <item x="2407"/>
        <item x="763"/>
        <item x="3766"/>
        <item x="2329"/>
        <item x="4573"/>
        <item x="2158"/>
        <item x="4235"/>
        <item x="3344"/>
        <item x="655"/>
        <item x="1290"/>
        <item x="963"/>
        <item x="4267"/>
        <item x="1537"/>
        <item x="1729"/>
        <item x="316"/>
        <item x="2722"/>
        <item x="2654"/>
        <item x="4373"/>
        <item x="3672"/>
        <item x="3646"/>
        <item x="255"/>
        <item x="2044"/>
        <item x="2396"/>
        <item x="890"/>
        <item x="3592"/>
        <item x="3524"/>
        <item x="2424"/>
        <item x="2325"/>
        <item x="1440"/>
        <item x="4571"/>
        <item x="78"/>
        <item x="3534"/>
        <item x="4211"/>
        <item x="848"/>
        <item x="3753"/>
        <item x="2405"/>
        <item x="39"/>
        <item x="3893"/>
        <item x="424"/>
        <item x="3395"/>
        <item x="3522"/>
        <item x="3699"/>
        <item x="2868"/>
        <item x="1105"/>
        <item x="317"/>
        <item x="2147"/>
        <item x="3016"/>
        <item x="694"/>
        <item x="2846"/>
        <item x="318"/>
        <item x="2613"/>
        <item x="333"/>
        <item x="1407"/>
        <item x="2810"/>
        <item x="2030"/>
        <item x="914"/>
        <item x="3852"/>
        <item x="3622"/>
        <item x="176"/>
        <item x="1413"/>
        <item x="4295"/>
        <item x="94"/>
        <item x="1337"/>
        <item x="911"/>
        <item x="1884"/>
        <item x="364"/>
        <item x="2260"/>
        <item x="1968"/>
        <item x="2458"/>
        <item x="16"/>
        <item x="2636"/>
        <item x="3824"/>
        <item x="2635"/>
        <item x="3096"/>
        <item x="319"/>
        <item x="4090"/>
        <item x="3704"/>
        <item x="4157"/>
        <item x="474"/>
        <item x="3899"/>
        <item x="2164"/>
        <item x="1150"/>
        <item x="256"/>
        <item x="1534"/>
        <item x="2964"/>
        <item x="4356"/>
        <item x="1525"/>
        <item x="3945"/>
        <item x="3859"/>
        <item x="1125"/>
        <item x="3058"/>
        <item x="3025"/>
        <item x="766"/>
        <item x="756"/>
        <item x="2438"/>
        <item x="596"/>
        <item x="1870"/>
        <item x="320"/>
        <item x="906"/>
        <item x="3768"/>
        <item x="3252"/>
        <item x="4256"/>
        <item x="2250"/>
        <item x="2611"/>
        <item x="3343"/>
        <item x="4148"/>
        <item x="2360"/>
        <item x="3811"/>
        <item x="274"/>
        <item x="4273"/>
        <item x="2343"/>
        <item x="102"/>
        <item x="1056"/>
        <item x="1087"/>
        <item x="2646"/>
        <item x="2246"/>
        <item x="1616"/>
        <item x="1306"/>
        <item x="1542"/>
        <item x="95"/>
        <item x="45"/>
        <item x="275"/>
        <item x="1231"/>
        <item x="2108"/>
        <item x="3698"/>
        <item x="3682"/>
        <item x="3399"/>
        <item x="3299"/>
        <item x="1045"/>
        <item x="1877"/>
        <item x="4350"/>
        <item x="3850"/>
        <item x="2251"/>
        <item x="3165"/>
        <item x="2885"/>
        <item x="3143"/>
        <item x="382"/>
        <item x="2020"/>
        <item x="3860"/>
        <item x="139"/>
        <item x="1316"/>
        <item x="321"/>
        <item x="952"/>
        <item x="1324"/>
        <item x="2061"/>
        <item x="3545"/>
        <item x="1115"/>
        <item x="2977"/>
        <item x="3639"/>
        <item x="3360"/>
        <item x="717"/>
        <item x="4247"/>
        <item x="1869"/>
        <item x="740"/>
        <item x="4413"/>
        <item x="3340"/>
        <item x="3741"/>
        <item x="3359"/>
        <item x="2543"/>
        <item x="334"/>
        <item x="3192"/>
        <item x="1535"/>
        <item x="4397"/>
        <item x="2933"/>
        <item x="177"/>
        <item x="570"/>
        <item x="1998"/>
        <item x="2319"/>
        <item x="322"/>
        <item x="3083"/>
        <item x="1506"/>
        <item x="4553"/>
        <item x="3430"/>
        <item x="1073"/>
        <item x="2493"/>
        <item x="3987"/>
        <item x="178"/>
        <item x="128"/>
        <item x="1578"/>
        <item x="425"/>
        <item x="4505"/>
        <item x="4010"/>
        <item x="2001"/>
        <item x="3980"/>
        <item x="1139"/>
        <item x="2955"/>
        <item x="1169"/>
        <item x="3298"/>
        <item x="2377"/>
        <item x="1396"/>
        <item x="3638"/>
        <item x="3869"/>
        <item x="2895"/>
        <item x="3988"/>
        <item x="1913"/>
        <item x="2847"/>
        <item x="58"/>
        <item x="2060"/>
        <item x="96"/>
        <item x="3500"/>
        <item x="103"/>
        <item x="1298"/>
        <item x="2942"/>
        <item x="3950"/>
        <item x="3800"/>
        <item x="3241"/>
        <item x="1666"/>
        <item x="4483"/>
        <item x="3997"/>
        <item x="3838"/>
        <item x="2843"/>
        <item x="130"/>
        <item x="1757"/>
        <item x="1191"/>
        <item x="444"/>
        <item x="3290"/>
        <item x="599"/>
        <item x="4424"/>
        <item x="3943"/>
        <item x="2352"/>
        <item x="3265"/>
        <item x="711"/>
        <item x="973"/>
        <item x="3742"/>
        <item x="140"/>
        <item x="4169"/>
        <item x="3455"/>
        <item x="4314"/>
        <item x="1170"/>
        <item x="1488"/>
        <item x="2028"/>
        <item x="2546"/>
        <item x="2699"/>
        <item x="410"/>
        <item x="4083"/>
        <item x="2105"/>
        <item x="2283"/>
        <item x="323"/>
        <item x="17"/>
        <item x="1193"/>
        <item x="1701"/>
        <item x="3675"/>
        <item x="1076"/>
        <item x="1781"/>
        <item x="1890"/>
        <item x="1985"/>
        <item x="2842"/>
        <item x="3697"/>
        <item x="1943"/>
        <item x="795"/>
        <item x="3034"/>
        <item x="2461"/>
        <item x="168"/>
        <item x="2089"/>
        <item x="2606"/>
        <item x="1610"/>
        <item x="2527"/>
        <item x="320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</pivotFields>
  <rowFields count="1">
    <field x="5"/>
  </rowFields>
  <rowItems count="49">
    <i>
      <x v="3"/>
    </i>
    <i>
      <x v="41"/>
    </i>
    <i>
      <x v="8"/>
    </i>
    <i>
      <x v="30"/>
    </i>
    <i>
      <x v="33"/>
    </i>
    <i>
      <x v="44"/>
    </i>
    <i>
      <x v="36"/>
    </i>
    <i>
      <x v="7"/>
    </i>
    <i>
      <x v="9"/>
    </i>
    <i>
      <x v="31"/>
    </i>
    <i>
      <x v="4"/>
    </i>
    <i>
      <x v="11"/>
    </i>
    <i>
      <x/>
    </i>
    <i>
      <x v="20"/>
    </i>
    <i>
      <x v="1"/>
    </i>
    <i>
      <x v="23"/>
    </i>
    <i>
      <x v="21"/>
    </i>
    <i>
      <x v="12"/>
    </i>
    <i>
      <x v="16"/>
    </i>
    <i>
      <x v="45"/>
    </i>
    <i>
      <x v="40"/>
    </i>
    <i>
      <x v="26"/>
    </i>
    <i>
      <x v="34"/>
    </i>
    <i>
      <x v="19"/>
    </i>
    <i>
      <x v="5"/>
    </i>
    <i>
      <x v="15"/>
    </i>
    <i>
      <x v="13"/>
    </i>
    <i>
      <x v="38"/>
    </i>
    <i>
      <x v="47"/>
    </i>
    <i>
      <x v="18"/>
    </i>
    <i>
      <x v="14"/>
    </i>
    <i>
      <x v="28"/>
    </i>
    <i>
      <x v="46"/>
    </i>
    <i>
      <x v="35"/>
    </i>
    <i>
      <x v="42"/>
    </i>
    <i>
      <x v="25"/>
    </i>
    <i>
      <x v="2"/>
    </i>
    <i>
      <x v="22"/>
    </i>
    <i>
      <x v="29"/>
    </i>
    <i>
      <x v="10"/>
    </i>
    <i>
      <x v="6"/>
    </i>
    <i>
      <x v="39"/>
    </i>
    <i>
      <x v="32"/>
    </i>
    <i>
      <x v="24"/>
    </i>
    <i>
      <x v="27"/>
    </i>
    <i>
      <x v="37"/>
    </i>
    <i>
      <x v="43"/>
    </i>
    <i>
      <x v="17"/>
    </i>
    <i>
      <x v="48"/>
    </i>
  </rowItems>
  <colItems count="1">
    <i/>
  </colItems>
  <dataFields count="1">
    <dataField name="Sum of Subtotal Price" fld="16" baseField="0" baseItem="0"/>
  </dataFields>
  <formats count="2">
    <format dxfId="10">
      <pivotArea type="all" dataOnly="0" outline="0" fieldPosition="0"/>
    </format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FF3682-86E5-4C51-9A9D-45F0EA56E95D}" name="PivotTable1" cacheId="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4" firstHeaderRow="0" firstDataRow="1" firstDataCol="0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>
      <items count="4592">
        <item x="3286"/>
        <item x="3305"/>
        <item x="1612"/>
        <item x="1876"/>
        <item x="1698"/>
        <item x="1831"/>
        <item x="2862"/>
        <item x="3756"/>
        <item x="2520"/>
        <item x="608"/>
        <item x="3581"/>
        <item x="3307"/>
        <item x="1062"/>
        <item x="4073"/>
        <item x="4023"/>
        <item x="3295"/>
        <item x="2466"/>
        <item x="221"/>
        <item x="3485"/>
        <item x="2958"/>
        <item x="2193"/>
        <item x="3594"/>
        <item x="2375"/>
        <item x="3333"/>
        <item x="4347"/>
        <item x="1478"/>
        <item x="1068"/>
        <item x="4359"/>
        <item x="4276"/>
        <item x="3970"/>
        <item x="1228"/>
        <item x="3604"/>
        <item x="642"/>
        <item x="1584"/>
        <item x="934"/>
        <item x="4271"/>
        <item x="2031"/>
        <item x="870"/>
        <item x="1976"/>
        <item x="250"/>
        <item x="2090"/>
        <item x="2664"/>
        <item x="3268"/>
        <item x="4515"/>
        <item x="4100"/>
        <item x="1643"/>
        <item x="4015"/>
        <item x="3505"/>
        <item x="3217"/>
        <item x="3273"/>
        <item x="4481"/>
        <item x="3601"/>
        <item x="1724"/>
        <item x="814"/>
        <item x="1527"/>
        <item x="3982"/>
        <item x="1982"/>
        <item x="618"/>
        <item x="1920"/>
        <item x="3269"/>
        <item x="3901"/>
        <item x="2549"/>
        <item x="175"/>
        <item x="2859"/>
        <item x="3052"/>
        <item x="4477"/>
        <item x="3404"/>
        <item x="1359"/>
        <item x="880"/>
        <item x="2874"/>
        <item x="3655"/>
        <item x="624"/>
        <item x="4345"/>
        <item x="1084"/>
        <item x="2908"/>
        <item x="64"/>
        <item x="3133"/>
        <item x="3708"/>
        <item x="213"/>
        <item x="3963"/>
        <item x="683"/>
        <item x="4174"/>
        <item x="65"/>
        <item x="237"/>
        <item x="4485"/>
        <item x="3024"/>
        <item x="835"/>
        <item x="2419"/>
        <item x="4463"/>
        <item x="882"/>
        <item x="2581"/>
        <item x="3048"/>
        <item x="1077"/>
        <item x="585"/>
        <item x="204"/>
        <item x="816"/>
        <item x="2118"/>
        <item x="3693"/>
        <item x="2685"/>
        <item x="2829"/>
        <item x="4440"/>
        <item x="943"/>
        <item x="999"/>
        <item x="4484"/>
        <item x="346"/>
        <item x="4230"/>
        <item x="4524"/>
        <item x="3033"/>
        <item x="169"/>
        <item x="3846"/>
        <item x="592"/>
        <item x="2165"/>
        <item x="3925"/>
        <item x="2899"/>
        <item x="2372"/>
        <item x="858"/>
        <item x="2525"/>
        <item x="3428"/>
        <item x="849"/>
        <item x="415"/>
        <item x="4581"/>
        <item x="3406"/>
        <item x="4564"/>
        <item x="4556"/>
        <item x="611"/>
        <item x="2483"/>
        <item x="27"/>
        <item x="1250"/>
        <item x="1619"/>
        <item x="4153"/>
        <item x="2268"/>
        <item x="925"/>
        <item x="3203"/>
        <item x="3928"/>
        <item x="1411"/>
        <item x="3019"/>
        <item x="2923"/>
        <item x="3582"/>
        <item x="684"/>
        <item x="3005"/>
        <item x="2265"/>
        <item x="708"/>
        <item x="776"/>
        <item x="3"/>
        <item x="1726"/>
        <item x="3144"/>
        <item x="3047"/>
        <item x="363"/>
        <item x="3003"/>
        <item x="1100"/>
        <item x="3136"/>
        <item x="166"/>
        <item x="1814"/>
        <item x="948"/>
        <item x="1776"/>
        <item x="4428"/>
        <item x="764"/>
        <item x="2633"/>
        <item x="1018"/>
        <item x="3437"/>
        <item x="2781"/>
        <item x="2431"/>
        <item x="786"/>
        <item x="4514"/>
        <item x="150"/>
        <item x="192"/>
        <item x="1755"/>
        <item x="744"/>
        <item x="2436"/>
        <item x="2980"/>
        <item x="449"/>
        <item x="2261"/>
        <item x="2367"/>
        <item x="4565"/>
        <item x="2366"/>
        <item x="4474"/>
        <item x="2432"/>
        <item x="2629"/>
        <item x="1375"/>
        <item x="390"/>
        <item x="681"/>
        <item x="4548"/>
        <item x="2384"/>
        <item x="586"/>
        <item x="3310"/>
        <item x="266"/>
        <item x="514"/>
        <item x="2547"/>
        <item x="1116"/>
        <item x="2804"/>
        <item x="2289"/>
        <item x="4425"/>
        <item x="881"/>
        <item x="3242"/>
        <item x="1225"/>
        <item x="1064"/>
        <item x="982"/>
        <item x="1799"/>
        <item x="4223"/>
        <item x="726"/>
        <item x="1533"/>
        <item x="1855"/>
        <item x="2006"/>
        <item x="820"/>
        <item x="837"/>
        <item x="964"/>
        <item x="3309"/>
        <item x="330"/>
        <item x="916"/>
        <item x="658"/>
        <item x="1673"/>
        <item x="1082"/>
        <item x="4460"/>
        <item x="1007"/>
        <item x="3412"/>
        <item x="680"/>
        <item x="1640"/>
        <item x="3198"/>
        <item x="471"/>
        <item x="2986"/>
        <item x="2916"/>
        <item x="2553"/>
        <item x="1110"/>
        <item x="4294"/>
        <item x="277"/>
        <item x="4466"/>
        <item x="2356"/>
        <item x="961"/>
        <item x="3088"/>
        <item x="3020"/>
        <item x="3184"/>
        <item x="2812"/>
        <item x="4126"/>
        <item x="2096"/>
        <item x="4527"/>
        <item x="2560"/>
        <item x="4446"/>
        <item x="3425"/>
        <item x="2928"/>
        <item x="659"/>
        <item x="1956"/>
        <item x="233"/>
        <item x="3439"/>
        <item x="876"/>
        <item x="3082"/>
        <item x="3075"/>
        <item x="810"/>
        <item x="2439"/>
        <item x="2893"/>
        <item x="2816"/>
        <item x="900"/>
        <item x="977"/>
        <item x="1185"/>
        <item x="3128"/>
        <item x="1114"/>
        <item x="2698"/>
        <item x="3145"/>
        <item x="784"/>
        <item x="4578"/>
        <item x="3303"/>
        <item x="1425"/>
        <item x="1008"/>
        <item x="1914"/>
        <item x="2999"/>
        <item x="1821"/>
        <item x="18"/>
        <item x="4507"/>
        <item x="3939"/>
        <item x="2197"/>
        <item x="2637"/>
        <item x="534"/>
        <item x="2690"/>
        <item x="3794"/>
        <item x="679"/>
        <item x="3933"/>
        <item x="244"/>
        <item x="938"/>
        <item x="4358"/>
        <item x="1255"/>
        <item x="394"/>
        <item x="1622"/>
        <item x="2051"/>
        <item x="3251"/>
        <item x="871"/>
        <item x="3394"/>
        <item x="1036"/>
        <item x="482"/>
        <item x="3172"/>
        <item x="3773"/>
        <item x="331"/>
        <item x="384"/>
        <item x="3732"/>
        <item x="723"/>
        <item x="1037"/>
        <item x="3126"/>
        <item x="602"/>
        <item x="3108"/>
        <item x="185"/>
        <item x="2684"/>
        <item x="3022"/>
        <item x="387"/>
        <item x="750"/>
        <item x="634"/>
        <item x="792"/>
        <item x="1498"/>
        <item x="705"/>
        <item x="3991"/>
        <item x="439"/>
        <item x="3011"/>
        <item x="3451"/>
        <item x="891"/>
        <item x="370"/>
        <item x="354"/>
        <item x="4482"/>
        <item x="3224"/>
        <item x="1873"/>
        <item x="623"/>
        <item x="967"/>
        <item x="170"/>
        <item x="1618"/>
        <item x="2507"/>
        <item x="827"/>
        <item x="2357"/>
        <item x="4432"/>
        <item x="3690"/>
        <item x="2731"/>
        <item x="3436"/>
        <item x="1473"/>
        <item x="819"/>
        <item x="4013"/>
        <item x="4365"/>
        <item x="1749"/>
        <item x="971"/>
        <item x="3159"/>
        <item x="199"/>
        <item x="3429"/>
        <item x="4557"/>
        <item x="762"/>
        <item x="2272"/>
        <item x="2930"/>
        <item x="2936"/>
        <item x="2348"/>
        <item x="4391"/>
        <item x="1454"/>
        <item x="3685"/>
        <item x="409"/>
        <item x="2183"/>
        <item x="3686"/>
        <item x="1074"/>
        <item x="4492"/>
        <item x="3247"/>
        <item x="2152"/>
        <item x="960"/>
        <item x="53"/>
        <item x="1635"/>
        <item x="3452"/>
        <item x="3134"/>
        <item x="3564"/>
        <item x="956"/>
        <item x="1918"/>
        <item x="3157"/>
        <item x="386"/>
        <item x="3498"/>
        <item x="3183"/>
        <item x="1815"/>
        <item x="2992"/>
        <item x="3755"/>
        <item x="2614"/>
        <item x="3283"/>
        <item x="1227"/>
        <item x="3735"/>
        <item x="270"/>
        <item x="539"/>
        <item x="3750"/>
        <item x="2353"/>
        <item x="4584"/>
        <item x="2002"/>
        <item x="1947"/>
        <item x="845"/>
        <item x="2315"/>
        <item x="3119"/>
        <item x="1281"/>
        <item x="400"/>
        <item x="1897"/>
        <item x="1314"/>
        <item x="4253"/>
        <item x="3431"/>
        <item x="2062"/>
        <item x="3740"/>
        <item x="3663"/>
        <item x="2981"/>
        <item x="106"/>
        <item x="772"/>
        <item x="497"/>
        <item x="3597"/>
        <item x="4282"/>
        <item x="1308"/>
        <item x="974"/>
        <item x="584"/>
        <item x="4281"/>
        <item x="227"/>
        <item x="4139"/>
        <item x="1770"/>
        <item x="662"/>
        <item x="1910"/>
        <item x="1167"/>
        <item x="3176"/>
        <item x="1312"/>
        <item x="2791"/>
        <item x="4436"/>
        <item x="2626"/>
        <item x="1986"/>
        <item x="249"/>
        <item x="2982"/>
        <item x="2495"/>
        <item x="2041"/>
        <item x="2358"/>
        <item x="293"/>
        <item x="643"/>
        <item x="2896"/>
        <item x="2768"/>
        <item x="208"/>
        <item x="855"/>
        <item x="3941"/>
        <item x="2378"/>
        <item x="1737"/>
        <item x="2133"/>
        <item x="1704"/>
        <item x="4166"/>
        <item x="2473"/>
        <item x="3495"/>
        <item x="441"/>
        <item x="340"/>
        <item x="2417"/>
        <item x="3422"/>
        <item x="2454"/>
        <item x="4003"/>
        <item x="989"/>
        <item x="2628"/>
        <item x="3815"/>
        <item x="3433"/>
        <item x="1041"/>
        <item x="4263"/>
        <item x="506"/>
        <item x="2697"/>
        <item x="3007"/>
        <item x="3760"/>
        <item x="1652"/>
        <item x="1991"/>
        <item x="4540"/>
        <item x="161"/>
        <item x="2897"/>
        <item x="4196"/>
        <item x="4028"/>
        <item x="3662"/>
        <item x="3954"/>
        <item x="3464"/>
        <item x="2856"/>
        <item x="279"/>
        <item x="3951"/>
        <item x="306"/>
        <item x="908"/>
        <item x="1128"/>
        <item x="151"/>
        <item x="4007"/>
        <item x="787"/>
        <item x="637"/>
        <item x="1575"/>
        <item x="2418"/>
        <item x="2301"/>
        <item x="4585"/>
        <item x="379"/>
        <item x="4159"/>
        <item x="2757"/>
        <item x="2971"/>
        <item x="3503"/>
        <item x="4404"/>
        <item x="2159"/>
        <item x="3535"/>
        <item x="288"/>
        <item x="510"/>
        <item x="1117"/>
        <item x="3849"/>
        <item x="4039"/>
        <item x="4322"/>
        <item x="4558"/>
        <item x="3407"/>
        <item x="2902"/>
        <item x="2355"/>
        <item x="2500"/>
        <item x="3149"/>
        <item x="3104"/>
        <item x="2333"/>
        <item x="1692"/>
        <item x="2705"/>
        <item x="1739"/>
        <item x="2137"/>
        <item x="3657"/>
        <item x="2811"/>
        <item x="3367"/>
        <item x="922"/>
        <item x="1735"/>
        <item x="2103"/>
        <item x="3469"/>
        <item x="1826"/>
        <item x="2064"/>
        <item x="1409"/>
        <item x="3010"/>
        <item x="2561"/>
        <item x="245"/>
        <item x="3372"/>
        <item x="3677"/>
        <item x="2079"/>
        <item x="2834"/>
        <item x="344"/>
        <item x="3256"/>
        <item x="1486"/>
        <item x="4576"/>
        <item x="4431"/>
        <item x="4218"/>
        <item x="1363"/>
        <item x="3191"/>
        <item x="257"/>
        <item x="3194"/>
        <item x="1439"/>
        <item x="365"/>
        <item x="3521"/>
        <item x="4251"/>
        <item x="1311"/>
        <item x="3491"/>
        <item x="4072"/>
        <item x="1410"/>
        <item x="4517"/>
        <item x="4017"/>
        <item x="3181"/>
        <item x="329"/>
        <item x="1797"/>
        <item x="3364"/>
        <item x="3156"/>
        <item x="3208"/>
        <item x="209"/>
        <item x="3897"/>
        <item x="2597"/>
        <item x="2320"/>
        <item x="1186"/>
        <item x="376"/>
        <item x="519"/>
        <item x="1835"/>
        <item x="1874"/>
        <item x="917"/>
        <item x="1269"/>
        <item x="2468"/>
        <item x="1853"/>
        <item x="1546"/>
        <item x="222"/>
        <item x="3610"/>
        <item x="3446"/>
        <item x="3748"/>
        <item x="2799"/>
        <item x="2455"/>
        <item x="2067"/>
        <item x="2643"/>
        <item x="2144"/>
        <item x="2411"/>
        <item x="1382"/>
        <item x="356"/>
        <item x="56"/>
        <item x="1994"/>
        <item x="1276"/>
        <item x="3067"/>
        <item x="2055"/>
        <item x="1981"/>
        <item x="2844"/>
        <item x="2208"/>
        <item x="4172"/>
        <item x="187"/>
        <item x="473"/>
        <item x="4092"/>
        <item x="3375"/>
        <item x="501"/>
        <item x="3626"/>
        <item x="1013"/>
        <item x="751"/>
        <item x="1058"/>
        <item x="548"/>
        <item x="605"/>
        <item x="535"/>
        <item x="3955"/>
        <item x="67"/>
        <item x="4066"/>
        <item x="4074"/>
        <item x="2973"/>
        <item x="2680"/>
        <item x="2932"/>
        <item x="162"/>
        <item x="1242"/>
        <item x="1213"/>
        <item x="4082"/>
        <item x="1659"/>
        <item x="4344"/>
        <item x="1501"/>
        <item x="1556"/>
        <item x="46"/>
        <item x="640"/>
        <item x="993"/>
        <item x="3384"/>
        <item x="1254"/>
        <item x="1680"/>
        <item x="968"/>
        <item x="3482"/>
        <item x="2362"/>
        <item x="4426"/>
        <item x="4331"/>
        <item x="3059"/>
        <item x="4411"/>
        <item x="2305"/>
        <item x="136"/>
        <item x="62"/>
        <item x="3612"/>
        <item x="4210"/>
        <item x="4262"/>
        <item x="2349"/>
        <item x="671"/>
        <item x="4104"/>
        <item x="2593"/>
        <item x="2789"/>
        <item x="4357"/>
        <item x="4019"/>
        <item x="4266"/>
        <item x="520"/>
        <item x="746"/>
        <item x="488"/>
        <item x="1702"/>
        <item x="561"/>
        <item x="1174"/>
        <item x="3477"/>
        <item x="3186"/>
        <item x="919"/>
        <item x="4011"/>
        <item x="3585"/>
        <item x="2579"/>
        <item x="3029"/>
        <item x="4201"/>
        <item x="4461"/>
        <item x="2807"/>
        <item x="2047"/>
        <item x="1190"/>
        <item x="1136"/>
        <item x="2946"/>
        <item x="2274"/>
        <item x="2316"/>
        <item x="2244"/>
        <item x="3771"/>
        <item x="3819"/>
        <item x="1816"/>
        <item x="1594"/>
        <item x="1154"/>
        <item x="1723"/>
        <item x="1134"/>
        <item x="2280"/>
        <item x="4085"/>
        <item x="2514"/>
        <item x="2279"/>
        <item x="2134"/>
        <item x="1470"/>
        <item x="2420"/>
        <item x="600"/>
        <item x="1292"/>
        <item x="2173"/>
        <item x="1696"/>
        <item x="2101"/>
        <item x="872"/>
        <item x="259"/>
        <item x="612"/>
        <item x="450"/>
        <item x="1664"/>
        <item x="540"/>
        <item x="4416"/>
        <item x="1864"/>
        <item x="3239"/>
        <item x="1034"/>
        <item x="2281"/>
        <item x="2017"/>
        <item x="110"/>
        <item x="4297"/>
        <item x="1149"/>
        <item x="1512"/>
        <item x="2174"/>
        <item x="4265"/>
        <item x="1823"/>
        <item x="3246"/>
        <item x="2125"/>
        <item x="3316"/>
        <item x="2327"/>
        <item x="3910"/>
        <item x="2849"/>
        <item x="3762"/>
        <item x="749"/>
        <item x="2071"/>
        <item x="4175"/>
        <item x="32"/>
        <item x="2769"/>
        <item x="2154"/>
        <item x="829"/>
        <item x="2399"/>
        <item x="312"/>
        <item x="2437"/>
        <item x="2235"/>
        <item x="2631"/>
        <item x="789"/>
        <item x="2126"/>
        <item x="4087"/>
        <item x="1750"/>
        <item x="4335"/>
        <item x="360"/>
        <item x="2127"/>
        <item x="3747"/>
        <item x="3719"/>
        <item x="3878"/>
        <item x="2003"/>
        <item x="1718"/>
        <item x="3390"/>
        <item x="2087"/>
        <item x="1712"/>
        <item x="1029"/>
        <item x="1567"/>
        <item x="4415"/>
        <item x="777"/>
        <item x="361"/>
        <item x="86"/>
        <item x="3527"/>
        <item x="3911"/>
        <item x="4498"/>
        <item x="4189"/>
        <item x="2949"/>
        <item x="2860"/>
        <item x="29"/>
        <item x="464"/>
        <item x="788"/>
        <item x="3772"/>
        <item x="2113"/>
        <item x="427"/>
        <item x="3331"/>
        <item x="1761"/>
        <item x="2184"/>
        <item x="206"/>
        <item x="2307"/>
        <item x="923"/>
        <item x="40"/>
        <item x="2213"/>
        <item x="2733"/>
        <item x="3031"/>
        <item x="4207"/>
        <item x="3502"/>
        <item x="3085"/>
        <item x="4458"/>
        <item x="3392"/>
        <item x="1371"/>
        <item x="727"/>
        <item x="1967"/>
        <item x="3064"/>
        <item x="2755"/>
        <item x="1636"/>
        <item x="2640"/>
        <item x="675"/>
        <item x="549"/>
        <item x="593"/>
        <item x="2538"/>
        <item x="1951"/>
        <item x="2792"/>
        <item x="1273"/>
        <item x="3060"/>
        <item x="2790"/>
        <item x="1782"/>
        <item x="79"/>
        <item x="1205"/>
        <item x="2709"/>
        <item x="1722"/>
        <item x="572"/>
        <item x="2128"/>
        <item x="2767"/>
        <item x="1955"/>
        <item x="1144"/>
        <item x="267"/>
        <item x="1042"/>
        <item x="725"/>
        <item x="1563"/>
        <item x="545"/>
        <item x="253"/>
        <item x="765"/>
        <item x="4059"/>
        <item x="4227"/>
        <item x="2861"/>
        <item x="70"/>
        <item x="446"/>
        <item x="3574"/>
        <item x="4051"/>
        <item x="3831"/>
        <item x="3139"/>
        <item x="1885"/>
        <item x="559"/>
        <item x="1511"/>
        <item x="1456"/>
        <item x="3714"/>
        <item x="171"/>
        <item x="3900"/>
        <item x="3560"/>
        <item x="3155"/>
        <item x="3636"/>
        <item x="1016"/>
        <item x="1054"/>
        <item x="701"/>
        <item x="3189"/>
        <item x="1743"/>
        <item x="2865"/>
        <item x="1613"/>
        <item x="3613"/>
        <item x="479"/>
        <item x="2370"/>
        <item x="4212"/>
        <item x="3129"/>
        <item x="1671"/>
        <item x="3567"/>
        <item x="4136"/>
        <item x="1328"/>
        <item x="193"/>
        <item x="2361"/>
        <item x="1615"/>
        <item x="190"/>
        <item x="230"/>
        <item x="1842"/>
        <item x="3946"/>
        <item x="2918"/>
        <item x="4448"/>
        <item x="863"/>
        <item x="179"/>
        <item x="1539"/>
        <item x="941"/>
        <item x="846"/>
        <item x="2153"/>
        <item x="1483"/>
        <item x="2595"/>
        <item x="4064"/>
        <item x="4538"/>
        <item x="1880"/>
        <item x="873"/>
        <item x="98"/>
        <item x="2813"/>
        <item x="3041"/>
        <item x="1582"/>
        <item x="3711"/>
        <item x="1560"/>
        <item x="3386"/>
        <item x="3896"/>
        <item x="553"/>
        <item x="236"/>
        <item x="4249"/>
        <item x="1813"/>
        <item x="1339"/>
        <item x="254"/>
        <item x="472"/>
        <item x="3061"/>
        <item x="1513"/>
        <item x="451"/>
        <item x="4289"/>
        <item x="3532"/>
        <item x="529"/>
        <item x="1021"/>
        <item x="433"/>
        <item x="3898"/>
        <item x="4102"/>
        <item x="663"/>
        <item x="1973"/>
        <item x="1001"/>
        <item x="1187"/>
        <item x="574"/>
        <item x="838"/>
        <item x="3158"/>
        <item x="2866"/>
        <item x="2334"/>
        <item x="4470"/>
        <item x="541"/>
        <item x="1437"/>
        <item x="1325"/>
        <item x="782"/>
        <item x="2296"/>
        <item x="1224"/>
        <item x="3266"/>
        <item x="3647"/>
        <item x="4034"/>
        <item x="4203"/>
        <item x="1875"/>
        <item x="2562"/>
        <item x="1220"/>
        <item x="1160"/>
        <item x="3868"/>
        <item x="1767"/>
        <item x="1514"/>
        <item x="730"/>
        <item x="3267"/>
        <item x="1961"/>
        <item x="2275"/>
        <item x="3550"/>
        <item x="1568"/>
        <item x="2679"/>
        <item x="1059"/>
        <item x="4308"/>
        <item x="3046"/>
        <item x="1861"/>
        <item x="697"/>
        <item x="2072"/>
        <item x="3761"/>
        <item x="1419"/>
        <item x="1171"/>
        <item x="1684"/>
        <item x="1675"/>
        <item x="1917"/>
        <item x="3791"/>
        <item x="2243"/>
        <item x="2961"/>
        <item x="2950"/>
        <item x="2129"/>
        <item x="207"/>
        <item x="3653"/>
        <item x="4451"/>
        <item x="907"/>
        <item x="1992"/>
        <item x="1778"/>
        <item x="942"/>
        <item x="3635"/>
        <item x="3254"/>
        <item x="408"/>
        <item x="2589"/>
        <item x="3895"/>
        <item x="2673"/>
        <item x="2797"/>
        <item x="2939"/>
        <item x="1521"/>
        <item x="991"/>
        <item x="3643"/>
        <item x="2563"/>
        <item x="550"/>
        <item x="4144"/>
        <item x="664"/>
        <item x="1862"/>
        <item x="3474"/>
        <item x="2032"/>
        <item x="2618"/>
        <item x="1989"/>
        <item x="3151"/>
        <item x="4004"/>
        <item x="3826"/>
        <item x="949"/>
        <item x="2509"/>
        <item x="646"/>
        <item x="3449"/>
        <item x="1072"/>
        <item x="1590"/>
        <item x="2237"/>
        <item x="1070"/>
        <item x="47"/>
        <item x="2764"/>
        <item x="2770"/>
        <item x="2594"/>
        <item x="759"/>
        <item x="2389"/>
        <item x="2114"/>
        <item x="1320"/>
        <item x="3039"/>
        <item x="228"/>
        <item x="108"/>
        <item x="1632"/>
        <item x="1500"/>
        <item x="775"/>
        <item x="3546"/>
        <item x="2702"/>
        <item x="665"/>
        <item x="2150"/>
        <item x="2428"/>
        <item x="3834"/>
        <item x="1789"/>
        <item x="4493"/>
        <item x="48"/>
        <item x="1118"/>
        <item x="1865"/>
        <item x="897"/>
        <item x="3871"/>
        <item x="2038"/>
        <item x="1352"/>
        <item x="4138"/>
        <item x="878"/>
        <item x="3519"/>
        <item x="1321"/>
        <item x="1926"/>
        <item x="3441"/>
        <item x="3021"/>
        <item x="3391"/>
        <item x="4534"/>
        <item x="521"/>
        <item x="3202"/>
        <item x="3458"/>
        <item x="1060"/>
        <item x="2474"/>
        <item x="3841"/>
        <item x="142"/>
        <item x="1090"/>
        <item x="2683"/>
        <item x="1019"/>
        <item x="3356"/>
        <item x="3140"/>
        <item x="1426"/>
        <item x="2179"/>
        <item x="4209"/>
        <item x="3599"/>
        <item x="3174"/>
        <item x="1566"/>
        <item x="3040"/>
        <item x="4536"/>
        <item x="576"/>
        <item x="4513"/>
        <item x="947"/>
        <item x="2425"/>
        <item x="4054"/>
        <item x="38"/>
        <item x="188"/>
        <item x="3727"/>
        <item x="3813"/>
        <item x="3093"/>
        <item x="2882"/>
        <item x="3013"/>
        <item x="1930"/>
        <item x="2886"/>
        <item x="0"/>
        <item x="709"/>
        <item x="1856"/>
        <item x="2653"/>
        <item x="3319"/>
        <item x="2623"/>
        <item x="3463"/>
        <item x="2632"/>
        <item x="4307"/>
        <item x="622"/>
        <item x="4044"/>
        <item x="4001"/>
        <item x="1229"/>
        <item x="3068"/>
        <item x="4567"/>
        <item x="4103"/>
        <item x="1608"/>
        <item x="731"/>
        <item x="2106"/>
        <item x="619"/>
        <item x="4386"/>
        <item x="1052"/>
        <item x="1422"/>
        <item x="2775"/>
        <item x="1840"/>
        <item x="921"/>
        <item x="1784"/>
        <item x="3778"/>
        <item x="990"/>
        <item x="4005"/>
        <item x="1543"/>
        <item x="2924"/>
        <item x="2617"/>
        <item x="287"/>
        <item x="2292"/>
        <item x="1200"/>
        <item x="3865"/>
        <item x="869"/>
        <item x="3462"/>
        <item x="4372"/>
        <item x="4405"/>
        <item x="893"/>
        <item x="4180"/>
        <item x="4130"/>
        <item x="4367"/>
        <item x="174"/>
        <item x="2782"/>
        <item x="851"/>
        <item x="1597"/>
        <item x="3876"/>
        <item x="2202"/>
        <item x="1450"/>
        <item x="3257"/>
        <item x="3573"/>
        <item x="4155"/>
        <item x="2007"/>
        <item x="3311"/>
        <item x="2818"/>
        <item x="1397"/>
        <item x="669"/>
        <item x="4435"/>
        <item x="4261"/>
        <item x="3460"/>
        <item x="3179"/>
        <item x="1214"/>
        <item x="698"/>
        <item x="1009"/>
        <item x="2452"/>
        <item x="3720"/>
        <item x="2665"/>
        <item x="87"/>
        <item x="627"/>
        <item x="2853"/>
        <item x="1713"/>
        <item x="850"/>
        <item x="1124"/>
        <item x="2314"/>
        <item x="21"/>
        <item x="768"/>
        <item x="2707"/>
        <item x="2104"/>
        <item x="4445"/>
        <item x="692"/>
        <item x="4192"/>
        <item x="3651"/>
        <item x="771"/>
        <item x="2898"/>
        <item x="3867"/>
        <item x="524"/>
        <item x="49"/>
        <item x="3770"/>
        <item x="485"/>
        <item x="1162"/>
        <item x="337"/>
        <item x="560"/>
        <item x="959"/>
        <item x="3934"/>
        <item x="542"/>
        <item x="613"/>
        <item x="3984"/>
        <item x="3668"/>
        <item x="1785"/>
        <item x="2340"/>
        <item x="1515"/>
        <item x="2524"/>
        <item x="3272"/>
        <item x="3712"/>
        <item x="2694"/>
        <item x="1370"/>
        <item x="1960"/>
        <item x="3037"/>
        <item x="34"/>
        <item x="235"/>
        <item x="4250"/>
        <item x="3408"/>
        <item x="702"/>
        <item x="4255"/>
        <item x="1414"/>
        <item x="1417"/>
        <item x="404"/>
        <item x="2402"/>
        <item x="1201"/>
        <item x="2050"/>
        <item x="3188"/>
        <item x="2771"/>
        <item x="455"/>
        <item x="4086"/>
        <item x="1102"/>
        <item x="1663"/>
        <item x="1489"/>
        <item x="958"/>
        <item x="1455"/>
        <item x="3509"/>
        <item x="538"/>
        <item x="3443"/>
        <item x="3472"/>
        <item x="2290"/>
        <item x="1222"/>
        <item x="3204"/>
        <item x="1194"/>
        <item x="2998"/>
        <item x="2077"/>
        <item x="2518"/>
        <item x="3632"/>
        <item x="3752"/>
        <item x="4142"/>
        <item x="2022"/>
        <item x="2824"/>
        <item x="3261"/>
        <item x="1996"/>
        <item x="1833"/>
        <item x="3073"/>
        <item x="3879"/>
        <item x="3728"/>
        <item x="2181"/>
        <item x="3912"/>
        <item x="638"/>
        <item x="1645"/>
        <item x="3296"/>
        <item x="3070"/>
        <item x="4221"/>
        <item x="654"/>
        <item x="3983"/>
        <item x="853"/>
        <item x="3818"/>
        <item x="1974"/>
        <item x="3199"/>
        <item x="3537"/>
        <item x="4501"/>
        <item x="4009"/>
        <item x="493"/>
        <item x="3758"/>
        <item x="1097"/>
        <item x="3551"/>
        <item x="1081"/>
        <item x="238"/>
        <item x="3821"/>
        <item x="4111"/>
        <item x="2205"/>
        <item x="2938"/>
        <item x="1942"/>
        <item x="2345"/>
        <item x="3346"/>
        <item x="1457"/>
        <item x="1148"/>
        <item x="4438"/>
        <item x="4360"/>
        <item x="1965"/>
        <item x="2135"/>
        <item x="4101"/>
        <item x="1621"/>
        <item x="854"/>
        <item x="995"/>
        <item x="260"/>
        <item x="3995"/>
        <item x="3278"/>
        <item x="1510"/>
        <item x="3832"/>
        <item x="4154"/>
        <item x="2675"/>
        <item x="1633"/>
        <item x="4264"/>
        <item x="614"/>
        <item x="336"/>
        <item x="1055"/>
        <item x="2831"/>
        <item x="515"/>
        <item x="4119"/>
        <item x="615"/>
        <item x="3324"/>
        <item x="3673"/>
        <item x="2180"/>
        <item x="3557"/>
        <item x="2368"/>
        <item x="3724"/>
        <item x="4395"/>
        <item x="3255"/>
        <item x="3839"/>
        <item x="1203"/>
        <item x="155"/>
        <item x="2262"/>
        <item x="3847"/>
        <item x="1123"/>
        <item x="578"/>
        <item x="2566"/>
        <item x="3142"/>
        <item x="4525"/>
        <item x="1550"/>
        <item x="3513"/>
        <item x="1611"/>
        <item x="1177"/>
        <item x="1572"/>
        <item x="3717"/>
        <item x="2645"/>
        <item x="2148"/>
        <item x="4533"/>
        <item x="3866"/>
        <item x="2890"/>
        <item x="2621"/>
        <item x="3416"/>
        <item x="341"/>
        <item x="3571"/>
        <item x="1906"/>
        <item x="4067"/>
        <item x="3688"/>
        <item x="3562"/>
        <item x="4065"/>
        <item x="587"/>
        <item x="3282"/>
        <item x="4096"/>
        <item x="1936"/>
        <item x="1310"/>
        <item x="112"/>
        <item x="970"/>
        <item x="927"/>
        <item x="511"/>
        <item x="3973"/>
        <item x="3028"/>
        <item x="3671"/>
        <item x="3644"/>
        <item x="1523"/>
        <item x="2075"/>
        <item x="2373"/>
        <item x="676"/>
        <item x="3180"/>
        <item x="1284"/>
        <item x="2170"/>
        <item x="3218"/>
        <item x="1863"/>
        <item x="3244"/>
        <item x="1427"/>
        <item x="1183"/>
        <item x="2341"/>
        <item x="1950"/>
        <item x="4095"/>
        <item x="1050"/>
        <item x="856"/>
        <item x="4137"/>
        <item x="477"/>
        <item x="4094"/>
        <item x="3445"/>
        <item x="1959"/>
        <item x="2657"/>
        <item x="1014"/>
        <item x="3776"/>
        <item x="2568"/>
        <item x="1424"/>
        <item x="1580"/>
        <item x="4334"/>
        <item x="395"/>
        <item x="2453"/>
        <item x="4123"/>
        <item x="1418"/>
        <item x="4048"/>
        <item x="1686"/>
        <item x="2872"/>
        <item x="998"/>
        <item x="1935"/>
        <item x="3981"/>
        <item x="2257"/>
        <item x="4254"/>
        <item x="1204"/>
        <item x="2943"/>
        <item x="3483"/>
        <item x="986"/>
        <item x="2723"/>
        <item x="2111"/>
        <item x="915"/>
        <item x="4315"/>
        <item x="4311"/>
        <item x="141"/>
        <item x="3577"/>
        <item x="1441"/>
        <item x="2670"/>
        <item x="666"/>
        <item x="516"/>
        <item x="3589"/>
        <item x="3335"/>
        <item x="1113"/>
        <item x="3471"/>
        <item x="936"/>
        <item x="1343"/>
        <item x="1562"/>
        <item x="3489"/>
        <item x="3903"/>
        <item x="728"/>
        <item x="1707"/>
        <item x="442"/>
        <item x="1554"/>
        <item x="1886"/>
        <item x="403"/>
        <item x="2751"/>
        <item x="1620"/>
        <item x="4382"/>
        <item x="1399"/>
        <item x="338"/>
        <item x="1552"/>
        <item x="2328"/>
        <item x="2935"/>
        <item x="1772"/>
        <item x="4402"/>
        <item x="1656"/>
        <item x="447"/>
        <item x="1605"/>
        <item x="2192"/>
        <item x="3342"/>
        <item x="1299"/>
        <item x="2745"/>
        <item x="4252"/>
        <item x="3816"/>
        <item x="1851"/>
        <item x="22"/>
        <item x="2450"/>
        <item x="2659"/>
        <item x="4392"/>
        <item x="1387"/>
        <item x="3536"/>
        <item x="1143"/>
        <item x="372"/>
        <item x="3280"/>
        <item x="3262"/>
        <item x="3023"/>
        <item x="4158"/>
        <item x="1790"/>
        <item x="452"/>
        <item x="4437"/>
        <item x="4226"/>
        <item x="2852"/>
        <item x="1505"/>
        <item x="1536"/>
        <item x="2097"/>
        <item x="1047"/>
        <item x="3187"/>
        <item x="2102"/>
        <item x="1887"/>
        <item x="1642"/>
        <item x="3106"/>
        <item x="290"/>
        <item x="1448"/>
        <item x="3089"/>
        <item x="4224"/>
        <item x="2556"/>
        <item x="628"/>
        <item x="2109"/>
        <item x="1954"/>
        <item x="1264"/>
        <item x="2742"/>
        <item x="1687"/>
        <item x="957"/>
        <item x="3783"/>
        <item x="1601"/>
        <item x="2210"/>
        <item x="3421"/>
        <item x="4579"/>
        <item x="3228"/>
        <item x="4406"/>
        <item x="1131"/>
        <item x="4135"/>
        <item x="660"/>
        <item x="3570"/>
        <item x="3173"/>
        <item x="4147"/>
        <item x="2753"/>
        <item x="1122"/>
        <item x="3337"/>
        <item x="2927"/>
        <item x="4298"/>
        <item x="351"/>
        <item x="1759"/>
        <item x="1279"/>
        <item x="2266"/>
        <item x="2231"/>
        <item x="3161"/>
        <item x="3927"/>
        <item x="2321"/>
        <item x="1830"/>
        <item x="486"/>
        <item x="4509"/>
        <item x="703"/>
        <item x="2252"/>
        <item x="115"/>
        <item x="760"/>
        <item x="1369"/>
        <item x="946"/>
        <item x="3874"/>
        <item x="695"/>
        <item x="3209"/>
        <item x="1402"/>
        <item x="2130"/>
        <item x="2616"/>
        <item x="718"/>
        <item x="1239"/>
        <item x="3233"/>
        <item x="3828"/>
        <item x="3111"/>
        <item x="649"/>
        <item x="2880"/>
        <item x="2920"/>
        <item x="202"/>
        <item x="937"/>
        <item x="3605"/>
        <item x="3789"/>
        <item x="2398"/>
        <item x="2848"/>
        <item x="2671"/>
        <item x="342"/>
        <item x="3808"/>
        <item x="3235"/>
        <item x="1088"/>
        <item x="2110"/>
        <item x="4374"/>
        <item x="3812"/>
        <item x="4193"/>
        <item x="2016"/>
        <item x="3396"/>
        <item x="3302"/>
        <item x="3965"/>
        <item x="4439"/>
        <item x="2412"/>
        <item x="30"/>
        <item x="4037"/>
        <item x="54"/>
        <item x="3587"/>
        <item x="2434"/>
        <item x="3996"/>
        <item x="1495"/>
        <item x="2839"/>
        <item x="3450"/>
        <item x="1344"/>
        <item x="2814"/>
        <item x="1111"/>
        <item x="2625"/>
        <item x="981"/>
        <item x="116"/>
        <item x="1099"/>
        <item x="644"/>
        <item x="4351"/>
        <item x="1706"/>
        <item x="2117"/>
        <item x="4068"/>
        <item x="517"/>
        <item x="3012"/>
        <item x="3530"/>
        <item x="1777"/>
        <item x="1846"/>
        <item x="3994"/>
        <item x="1933"/>
        <item x="2519"/>
        <item x="597"/>
        <item x="2502"/>
        <item x="4110"/>
        <item x="1010"/>
        <item x="2297"/>
        <item x="2692"/>
        <item x="803"/>
        <item x="3725"/>
        <item x="4049"/>
        <item x="3168"/>
        <item x="3739"/>
        <item x="1178"/>
        <item x="416"/>
        <item x="448"/>
        <item x="4038"/>
        <item x="2354"/>
        <item x="2833"/>
        <item x="966"/>
        <item x="23"/>
        <item x="1502"/>
        <item x="3017"/>
        <item x="3050"/>
        <item x="107"/>
        <item x="1905"/>
        <item x="3185"/>
        <item x="3349"/>
        <item x="3630"/>
        <item x="1218"/>
        <item x="3178"/>
        <item x="2773"/>
        <item x="4043"/>
        <item x="3769"/>
        <item x="1263"/>
        <item x="3414"/>
        <item x="3405"/>
        <item x="152"/>
        <item x="1360"/>
        <item x="2107"/>
        <item x="131"/>
        <item x="3733"/>
        <item x="1598"/>
        <item x="2652"/>
        <item x="3721"/>
        <item x="3558"/>
        <item x="2080"/>
        <item x="790"/>
        <item x="3481"/>
        <item x="2056"/>
        <item x="335"/>
        <item x="4233"/>
        <item x="2239"/>
        <item x="294"/>
        <item x="2469"/>
        <item x="1101"/>
        <item x="1980"/>
        <item x="3014"/>
        <item x="99"/>
        <item x="2488"/>
        <item x="3053"/>
        <item x="1338"/>
        <item x="385"/>
        <item x="3195"/>
        <item x="3492"/>
        <item x="3623"/>
        <item x="522"/>
        <item x="2819"/>
        <item x="1091"/>
        <item x="2253"/>
        <item x="3729"/>
        <item x="2599"/>
        <item x="2989"/>
        <item x="1395"/>
        <item x="3400"/>
        <item x="1046"/>
        <item x="417"/>
        <item x="2477"/>
        <item x="12"/>
        <item x="371"/>
        <item x="3561"/>
        <item x="1775"/>
        <item x="1923"/>
        <item x="920"/>
        <item x="459"/>
        <item x="362"/>
        <item x="1451"/>
        <item x="980"/>
        <item x="1925"/>
        <item x="325"/>
        <item x="1697"/>
        <item x="852"/>
        <item x="4120"/>
        <item x="3611"/>
        <item x="1689"/>
        <item x="3631"/>
        <item x="1365"/>
        <item x="50"/>
        <item x="817"/>
        <item x="3918"/>
        <item x="2774"/>
        <item x="297"/>
        <item x="799"/>
        <item x="153"/>
        <item x="350"/>
        <item x="4286"/>
        <item x="1668"/>
        <item x="3032"/>
        <item x="156"/>
        <item x="1000"/>
        <item x="720"/>
        <item x="2138"/>
        <item x="307"/>
        <item x="3236"/>
        <item x="3962"/>
        <item x="2634"/>
        <item x="3147"/>
        <item x="220"/>
        <item x="305"/>
        <item x="3072"/>
        <item x="976"/>
        <item x="620"/>
        <item x="2331"/>
        <item x="4194"/>
        <item x="3315"/>
        <item x="3160"/>
        <item x="1762"/>
        <item x="1295"/>
        <item x="2695"/>
        <item x="696"/>
        <item x="3062"/>
        <item x="1691"/>
        <item x="1699"/>
        <item x="2558"/>
        <item x="2242"/>
        <item x="1121"/>
        <item x="3090"/>
        <item x="453"/>
        <item x="571"/>
        <item x="3154"/>
        <item x="3554"/>
        <item x="1244"/>
        <item x="3473"/>
        <item x="3935"/>
        <item x="3210"/>
        <item x="310"/>
        <item x="724"/>
        <item x="1133"/>
        <item x="3211"/>
        <item x="314"/>
        <item x="4163"/>
        <item x="401"/>
        <item x="1259"/>
        <item x="2387"/>
        <item x="3297"/>
        <item x="4041"/>
        <item x="4025"/>
        <item x="1792"/>
        <item x="1180"/>
        <item x="741"/>
        <item x="2456"/>
        <item x="2503"/>
        <item x="2564"/>
        <item x="4124"/>
        <item x="1532"/>
        <item x="3989"/>
        <item x="1894"/>
        <item x="1033"/>
        <item x="1683"/>
        <item x="2382"/>
        <item x="996"/>
        <item x="1358"/>
        <item x="2529"/>
        <item x="2604"/>
        <item x="2489"/>
        <item x="480"/>
        <item x="66"/>
        <item x="1035"/>
        <item x="1307"/>
        <item x="3993"/>
        <item x="3206"/>
        <item x="3667"/>
        <item x="1442"/>
        <item x="1435"/>
        <item x="4156"/>
        <item x="526"/>
        <item x="4396"/>
        <item x="738"/>
        <item x="2039"/>
        <item x="1857"/>
        <item x="292"/>
        <item x="1763"/>
        <item x="3207"/>
        <item x="1032"/>
        <item x="217"/>
        <item x="1732"/>
        <item x="4050"/>
        <item x="3822"/>
        <item x="3902"/>
        <item x="4529"/>
        <item x="2577"/>
        <item x="939"/>
        <item x="3486"/>
        <item x="1674"/>
        <item x="2190"/>
        <item x="3457"/>
        <item x="2177"/>
        <item x="2586"/>
        <item x="2576"/>
        <item x="3071"/>
        <item x="4309"/>
        <item x="2567"/>
        <item x="149"/>
        <item x="2302"/>
        <item x="899"/>
        <item x="2194"/>
        <item x="1270"/>
        <item x="2415"/>
        <item x="3467"/>
        <item x="2559"/>
        <item x="732"/>
        <item x="812"/>
        <item x="41"/>
        <item x="1119"/>
        <item x="2376"/>
        <item x="1364"/>
        <item x="157"/>
        <item x="4057"/>
        <item x="2258"/>
        <item x="3736"/>
        <item x="3960"/>
        <item x="588"/>
        <item x="2298"/>
        <item x="2136"/>
        <item x="2838"/>
        <item x="2765"/>
        <item x="1551"/>
        <item x="1406"/>
        <item x="1458"/>
        <item x="1089"/>
        <item x="172"/>
        <item x="2749"/>
        <item x="3942"/>
        <item x="2743"/>
        <item x="3529"/>
        <item x="1583"/>
        <item x="3904"/>
        <item x="3985"/>
        <item x="1714"/>
        <item x="2186"/>
        <item x="3884"/>
        <item x="716"/>
        <item x="1603"/>
        <item x="3287"/>
        <item x="1817"/>
        <item x="2216"/>
        <item x="3294"/>
        <item x="2550"/>
        <item x="1588"/>
        <item x="367"/>
        <item x="396"/>
        <item x="3366"/>
        <item x="234"/>
        <item x="1768"/>
        <item x="4550"/>
        <item x="1596"/>
        <item x="983"/>
        <item x="905"/>
        <item x="797"/>
        <item x="1164"/>
        <item x="1003"/>
        <item x="4032"/>
        <item x="491"/>
        <item x="1915"/>
        <item x="1971"/>
        <item x="3814"/>
        <item x="1354"/>
        <item x="3338"/>
        <item x="1057"/>
        <item x="2069"/>
        <item x="113"/>
        <item x="4053"/>
        <item x="1858"/>
        <item x="3153"/>
        <item x="1810"/>
        <item x="1746"/>
        <item x="4468"/>
        <item x="1107"/>
        <item x="4523"/>
        <item x="2530"/>
        <item x="3263"/>
        <item x="3389"/>
        <item x="3641"/>
        <item x="3825"/>
        <item x="3936"/>
        <item x="1592"/>
        <item x="2793"/>
        <item x="3249"/>
        <item x="4258"/>
        <item x="1340"/>
        <item x="972"/>
        <item x="719"/>
        <item x="3722"/>
        <item x="4116"/>
        <item x="1883"/>
        <item x="20"/>
        <item x="1924"/>
        <item x="2506"/>
        <item x="2545"/>
        <item x="1159"/>
        <item x="3817"/>
        <item x="1946"/>
        <item x="3855"/>
        <item x="747"/>
        <item x="3734"/>
        <item x="4093"/>
        <item x="3775"/>
        <item x="3403"/>
        <item x="73"/>
        <item x="494"/>
        <item x="3418"/>
        <item x="742"/>
        <item x="4178"/>
        <item x="1783"/>
        <item x="4417"/>
        <item x="1953"/>
        <item x="1142"/>
        <item x="1728"/>
        <item x="1892"/>
        <item x="4244"/>
        <item x="4378"/>
        <item x="2092"/>
        <item x="1748"/>
        <item x="3248"/>
        <item x="2048"/>
        <item x="3919"/>
        <item x="373"/>
        <item x="1695"/>
        <item x="1353"/>
        <item x="1394"/>
        <item x="4333"/>
        <item x="3595"/>
        <item x="2729"/>
        <item x="3490"/>
        <item x="3347"/>
        <item x="2676"/>
        <item x="641"/>
        <item x="1809"/>
        <item x="667"/>
        <item x="402"/>
        <item x="2467"/>
        <item x="2464"/>
        <item x="1843"/>
        <item x="4549"/>
        <item x="2776"/>
        <item x="242"/>
        <item x="2662"/>
        <item x="1221"/>
        <item x="4422"/>
        <item x="685"/>
        <item x="4216"/>
        <item x="2921"/>
        <item x="4361"/>
        <item x="507"/>
        <item x="546"/>
        <item x="1570"/>
        <item x="713"/>
        <item x="2155"/>
        <item x="1302"/>
        <item x="2211"/>
        <item x="4512"/>
        <item x="4220"/>
        <item x="4390"/>
        <item x="3214"/>
        <item x="1241"/>
        <item x="3906"/>
        <item x="1548"/>
        <item x="733"/>
        <item x="1530"/>
        <item x="543"/>
        <item x="734"/>
        <item x="3661"/>
        <item x="3872"/>
        <item x="3907"/>
        <item x="1538"/>
        <item x="3479"/>
        <item x="2741"/>
        <item x="2736"/>
        <item x="4324"/>
        <item x="1188"/>
        <item x="163"/>
        <item x="4052"/>
        <item x="2408"/>
        <item x="158"/>
        <item x="2209"/>
        <item x="3511"/>
        <item x="3992"/>
        <item x="1731"/>
        <item x="4305"/>
        <item x="2492"/>
        <item x="1654"/>
        <item x="3691"/>
        <item x="979"/>
        <item x="984"/>
        <item x="2953"/>
        <item x="2011"/>
        <item x="3380"/>
        <item x="1479"/>
        <item x="1569"/>
        <item x="4479"/>
        <item x="1443"/>
        <item x="3321"/>
        <item x="478"/>
        <item x="2042"/>
        <item x="4014"/>
        <item x="2959"/>
        <item x="2220"/>
        <item x="1109"/>
        <item x="4376"/>
        <item x="503"/>
        <item x="2785"/>
        <item x="2766"/>
        <item x="3664"/>
        <item x="2858"/>
        <item x="3665"/>
        <item x="3434"/>
        <item x="3042"/>
        <item x="1039"/>
        <item x="933"/>
        <item x="4219"/>
        <item x="2587"/>
        <item x="2583"/>
        <item x="2796"/>
        <item x="3318"/>
        <item x="2592"/>
        <item x="2300"/>
        <item x="3043"/>
        <item x="1820"/>
        <item x="1644"/>
        <item x="4316"/>
        <item x="609"/>
        <item x="1025"/>
        <item x="735"/>
        <item x="1260"/>
        <item x="2245"/>
        <item x="3523"/>
        <item x="3146"/>
        <item x="1847"/>
        <item x="1911"/>
        <item x="2217"/>
        <item x="2256"/>
        <item x="1234"/>
        <item x="1492"/>
        <item x="3369"/>
        <item x="3787"/>
        <item x="3352"/>
        <item x="3493"/>
        <item x="3754"/>
        <item x="773"/>
        <item x="678"/>
        <item x="3956"/>
        <item x="3377"/>
        <item x="2542"/>
        <item x="2161"/>
        <item x="965"/>
        <item x="945"/>
        <item x="1093"/>
        <item x="661"/>
        <item x="3080"/>
        <item x="359"/>
        <item x="3744"/>
        <item x="2000"/>
        <item x="1845"/>
        <item x="3880"/>
        <item x="656"/>
        <item x="4429"/>
        <item x="4430"/>
        <item x="3998"/>
        <item x="2582"/>
        <item x="2198"/>
        <item x="3591"/>
        <item x="4423"/>
        <item x="2864"/>
        <item x="3718"/>
        <item x="2817"/>
        <item x="2627"/>
        <item x="4080"/>
        <item x="1607"/>
        <item x="369"/>
        <item x="2919"/>
        <item x="2347"/>
        <item x="3870"/>
        <item x="886"/>
        <item x="4377"/>
        <item x="1278"/>
        <item x="1593"/>
        <item x="4021"/>
        <item x="4206"/>
        <item x="4457"/>
        <item x="4182"/>
        <item x="4033"/>
        <item x="3695"/>
        <item x="2620"/>
        <item x="159"/>
        <item x="4388"/>
        <item x="438"/>
        <item x="4570"/>
        <item x="4583"/>
        <item x="2073"/>
        <item x="3835"/>
        <item x="4217"/>
        <item x="3044"/>
        <item x="3810"/>
        <item x="2254"/>
        <item x="3454"/>
        <item x="1368"/>
        <item x="4467"/>
        <item x="2157"/>
        <item x="1291"/>
        <item x="3054"/>
        <item x="4566"/>
        <item x="4243"/>
        <item x="2693"/>
        <item x="2484"/>
        <item x="1531"/>
        <item x="755"/>
        <item x="4575"/>
        <item x="1882"/>
        <item x="284"/>
        <item x="3544"/>
        <item x="1477"/>
        <item x="1275"/>
        <item x="987"/>
        <item x="2115"/>
        <item x="700"/>
        <item x="1336"/>
        <item x="3170"/>
        <item x="1006"/>
        <item x="3098"/>
        <item x="4078"/>
        <item x="2091"/>
        <item x="460"/>
        <item x="1893"/>
        <item x="825"/>
        <item x="1158"/>
        <item x="3376"/>
        <item x="2712"/>
        <item x="3084"/>
        <item x="4165"/>
        <item x="1866"/>
        <item x="3288"/>
        <item x="1384"/>
        <item x="833"/>
        <item x="2689"/>
        <item x="579"/>
        <item x="1803"/>
        <item x="2337"/>
        <item x="1104"/>
        <item x="2465"/>
        <item x="1135"/>
        <item x="4375"/>
        <item x="885"/>
        <item x="3116"/>
        <item x="3858"/>
        <item x="2674"/>
        <item x="3006"/>
        <item x="1585"/>
        <item x="3937"/>
        <item x="568"/>
        <item x="458"/>
        <item x="2247"/>
        <item x="807"/>
        <item x="4275"/>
        <item x="2313"/>
        <item x="3689"/>
        <item x="4537"/>
        <item x="2669"/>
        <item x="3743"/>
        <item x="2005"/>
        <item x="4061"/>
        <item x="3117"/>
        <item x="693"/>
        <item x="625"/>
        <item x="3548"/>
        <item x="4285"/>
        <item x="1786"/>
        <item x="610"/>
        <item x="2551"/>
        <item x="2738"/>
        <item x="753"/>
        <item x="1063"/>
        <item x="1165"/>
        <item x="296"/>
        <item x="3621"/>
        <item x="2772"/>
        <item x="1223"/>
        <item x="975"/>
        <item x="4022"/>
        <item x="3883"/>
        <item x="4562"/>
        <item x="2960"/>
        <item x="3087"/>
        <item x="2739"/>
        <item x="3617"/>
        <item x="3373"/>
        <item x="1564"/>
        <item x="1577"/>
        <item x="353"/>
        <item x="3055"/>
        <item x="2084"/>
        <item x="1962"/>
        <item x="4132"/>
        <item x="1995"/>
        <item x="180"/>
        <item x="2499"/>
        <item x="626"/>
        <item x="3555"/>
        <item x="3926"/>
        <item x="672"/>
        <item x="282"/>
        <item x="3427"/>
        <item x="119"/>
        <item x="4486"/>
        <item x="2238"/>
        <item x="1386"/>
        <item x="191"/>
        <item x="4543"/>
        <item x="3917"/>
        <item x="3786"/>
        <item x="940"/>
        <item x="291"/>
        <item x="2119"/>
        <item x="4185"/>
        <item x="1948"/>
        <item x="1595"/>
        <item x="4401"/>
        <item x="358"/>
        <item x="3330"/>
        <item x="4489"/>
        <item x="1660"/>
        <item x="1303"/>
        <item x="581"/>
        <item x="3222"/>
        <item x="774"/>
        <item x="309"/>
        <item x="4532"/>
        <item x="3141"/>
        <item x="3381"/>
        <item x="3798"/>
        <item x="2076"/>
        <item x="3201"/>
        <item x="1766"/>
        <item x="4170"/>
        <item x="3232"/>
        <item x="3027"/>
        <item x="4329"/>
        <item x="909"/>
        <item x="1349"/>
        <item x="2082"/>
        <item x="657"/>
        <item x="3494"/>
        <item x="1095"/>
        <item x="2914"/>
        <item x="406"/>
        <item x="3979"/>
        <item x="4108"/>
        <item x="2688"/>
        <item x="2730"/>
        <item x="4268"/>
        <item x="276"/>
        <item x="3487"/>
        <item x="24"/>
        <item x="3795"/>
        <item x="1195"/>
        <item x="4231"/>
        <item x="985"/>
        <item x="1215"/>
        <item x="840"/>
        <item x="1852"/>
        <item x="1629"/>
        <item x="1765"/>
        <item x="4127"/>
        <item x="211"/>
        <item x="2841"/>
        <item x="3784"/>
        <item x="4026"/>
        <item x="1141"/>
        <item x="355"/>
        <item x="4586"/>
        <item x="1730"/>
        <item x="2957"/>
        <item x="332"/>
        <item x="4473"/>
        <item x="1015"/>
        <item x="366"/>
        <item x="4134"/>
        <item x="2309"/>
        <item x="528"/>
        <item x="1146"/>
        <item x="3837"/>
        <item x="834"/>
        <item x="3150"/>
        <item x="1383"/>
        <item x="2828"/>
        <item x="181"/>
        <item x="3710"/>
        <item x="3844"/>
        <item x="785"/>
        <item x="1709"/>
        <item x="509"/>
        <item x="4326"/>
        <item x="3447"/>
        <item x="1147"/>
        <item x="1850"/>
        <item x="2523"/>
        <item x="603"/>
        <item x="4475"/>
        <item x="793"/>
        <item x="523"/>
        <item x="3322"/>
        <item x="4442"/>
        <item x="4420"/>
        <item x="2867"/>
        <item x="3130"/>
        <item x="1467"/>
        <item x="1024"/>
        <item x="1367"/>
        <item x="4531"/>
        <item x="4384"/>
        <item x="2098"/>
        <item x="4040"/>
        <item x="3193"/>
        <item x="3687"/>
        <item x="2891"/>
        <item x="1848"/>
        <item x="1509"/>
        <item x="4409"/>
        <item x="4447"/>
        <item x="2940"/>
        <item x="1247"/>
        <item x="63"/>
        <item x="3525"/>
        <item x="3892"/>
        <item x="2937"/>
        <item x="4414"/>
        <item x="134"/>
        <item x="2727"/>
        <item x="4205"/>
        <item x="2441"/>
        <item x="798"/>
        <item x="3440"/>
        <item x="4418"/>
        <item x="1300"/>
        <item x="3137"/>
        <item x="3619"/>
        <item x="2505"/>
        <item x="2855"/>
        <item x="1210"/>
        <item x="3079"/>
        <item x="621"/>
        <item x="3940"/>
        <item x="1152"/>
        <item x="1895"/>
        <item x="1819"/>
        <item x="830"/>
        <item x="1787"/>
        <item x="645"/>
        <item x="4187"/>
        <item x="690"/>
        <item x="2672"/>
        <item x="4434"/>
        <item x="2036"/>
        <item x="3873"/>
        <item x="3538"/>
        <item x="3615"/>
        <item x="42"/>
        <item x="2962"/>
        <item x="1529"/>
        <item x="1026"/>
        <item x="445"/>
        <item x="4497"/>
        <item x="2904"/>
        <item x="3182"/>
        <item x="3212"/>
        <item x="2478"/>
        <item x="3924"/>
        <item x="2338"/>
        <item x="3127"/>
        <item x="3442"/>
        <item x="4487"/>
        <item x="2501"/>
        <item x="687"/>
        <item x="2515"/>
        <item x="3131"/>
        <item x="805"/>
        <item x="769"/>
        <item x="2232"/>
        <item x="844"/>
        <item x="261"/>
        <item x="3415"/>
        <item x="3444"/>
        <item x="632"/>
        <item x="2311"/>
        <item x="1126"/>
        <item x="1294"/>
        <item x="1065"/>
        <item x="822"/>
        <item x="3679"/>
        <item x="3620"/>
        <item x="1175"/>
        <item x="1940"/>
        <item x="821"/>
        <item x="189"/>
        <item x="2892"/>
        <item x="3317"/>
        <item x="1392"/>
        <item x="164"/>
        <item x="2160"/>
        <item x="3504"/>
        <item x="1939"/>
        <item x="3763"/>
        <item x="1617"/>
        <item x="3809"/>
        <item x="3774"/>
        <item x="650"/>
        <item x="1553"/>
        <item x="1898"/>
        <item x="3568"/>
        <item x="3915"/>
        <item x="3124"/>
        <item x="2555"/>
        <item x="80"/>
        <item x="4036"/>
        <item x="2391"/>
        <item x="2225"/>
        <item x="1871"/>
        <item x="4577"/>
        <item x="3426"/>
        <item x="3101"/>
        <item x="2888"/>
        <item x="2140"/>
        <item x="754"/>
        <item x="3125"/>
        <item x="4164"/>
        <item x="3923"/>
        <item x="3220"/>
        <item x="492"/>
        <item x="3757"/>
        <item x="392"/>
        <item x="4184"/>
        <item x="1516"/>
        <item x="721"/>
        <item x="2887"/>
        <item x="832"/>
        <item x="706"/>
        <item x="4199"/>
        <item x="324"/>
        <item x="1140"/>
        <item x="562"/>
        <item x="3583"/>
        <item x="2317"/>
        <item x="1079"/>
        <item x="2510"/>
        <item x="752"/>
        <item x="2956"/>
        <item x="3215"/>
        <item x="4076"/>
        <item x="616"/>
        <item x="3164"/>
        <item x="2622"/>
        <item x="3820"/>
        <item x="146"/>
        <item x="2303"/>
        <item x="2912"/>
        <item x="3944"/>
        <item x="2975"/>
        <item x="1172"/>
        <item x="304"/>
        <item x="831"/>
        <item x="3099"/>
        <item x="2603"/>
        <item x="2954"/>
        <item x="4030"/>
        <item x="3387"/>
        <item x="3171"/>
        <item x="2116"/>
        <item x="383"/>
        <item x="2267"/>
        <item x="1688"/>
        <item x="2724"/>
        <item x="1075"/>
        <item x="405"/>
        <item x="3383"/>
        <item x="2034"/>
        <item x="1902"/>
        <item x="1198"/>
        <item x="864"/>
        <item x="2735"/>
        <item x="1257"/>
        <item x="4062"/>
        <item x="823"/>
        <item x="2929"/>
        <item x="4488"/>
        <item x="813"/>
        <item x="3432"/>
        <item x="2952"/>
        <item x="1436"/>
        <item x="1794"/>
        <item x="51"/>
        <item x="461"/>
        <item x="3618"/>
        <item x="4352"/>
        <item x="375"/>
        <item x="4222"/>
        <item x="3990"/>
        <item x="1429"/>
        <item x="2704"/>
        <item x="3658"/>
        <item x="4091"/>
        <item x="2229"/>
        <item x="861"/>
        <item x="2233"/>
        <item x="2332"/>
        <item x="2397"/>
        <item x="4279"/>
        <item x="2945"/>
        <item x="796"/>
        <item x="3008"/>
        <item x="4370"/>
        <item x="4290"/>
        <item x="4399"/>
        <item x="271"/>
        <item x="2199"/>
        <item x="3510"/>
        <item x="2221"/>
        <item x="389"/>
        <item x="2273"/>
        <item x="3219"/>
        <item x="2574"/>
        <item x="407"/>
        <item x="951"/>
        <item x="1415"/>
        <item x="3606"/>
        <item x="3388"/>
        <item x="2066"/>
        <item x="1301"/>
        <item x="651"/>
        <item x="1480"/>
        <item x="1061"/>
        <item x="1665"/>
        <item x="1903"/>
        <item x="673"/>
        <item x="280"/>
        <item x="1202"/>
        <item x="629"/>
        <item x="3533"/>
        <item x="1446"/>
        <item x="1614"/>
        <item x="530"/>
        <item x="1261"/>
        <item x="2288"/>
        <item x="1557"/>
        <item x="3371"/>
        <item x="3520"/>
        <item x="4277"/>
        <item x="1944"/>
        <item x="2063"/>
        <item x="3138"/>
        <item x="2460"/>
        <item x="815"/>
        <item x="2972"/>
        <item x="1798"/>
        <item x="2287"/>
        <item x="1937"/>
        <item x="4162"/>
        <item x="2070"/>
        <item x="606"/>
        <item x="3291"/>
        <item x="1305"/>
        <item x="1558"/>
        <item x="3767"/>
        <item x="1005"/>
        <item x="4200"/>
        <item x="1818"/>
        <item x="1969"/>
        <item x="278"/>
        <item x="2472"/>
        <item x="1604"/>
        <item x="4257"/>
        <item x="2029"/>
        <item x="4341"/>
        <item x="2873"/>
        <item x="4394"/>
        <item x="4327"/>
        <item x="3382"/>
        <item x="677"/>
        <item x="1678"/>
        <item x="874"/>
        <item x="1522"/>
        <item x="2571"/>
        <item x="531"/>
        <item x="3882"/>
        <item x="3057"/>
        <item x="3751"/>
        <item x="1374"/>
        <item x="3480"/>
        <item x="3730"/>
        <item x="1800"/>
        <item x="1043"/>
        <item x="563"/>
        <item x="647"/>
        <item x="4179"/>
        <item x="564"/>
        <item x="2909"/>
        <item x="2696"/>
        <item x="59"/>
        <item x="2099"/>
        <item x="4232"/>
        <item x="4000"/>
        <item x="1166"/>
        <item x="3702"/>
        <item x="421"/>
        <item x="4355"/>
        <item x="1083"/>
        <item x="13"/>
        <item x="809"/>
        <item x="1462"/>
        <item x="3678"/>
        <item x="186"/>
        <item x="1676"/>
        <item x="630"/>
        <item x="2178"/>
        <item x="857"/>
        <item x="19"/>
        <item x="1938"/>
        <item x="1249"/>
        <item x="3683"/>
        <item x="2435"/>
        <item x="2668"/>
        <item x="2795"/>
        <item x="15"/>
        <item x="3705"/>
        <item x="3468"/>
        <item x="2304"/>
        <item x="1238"/>
        <item x="4330"/>
        <item x="3920"/>
        <item x="3374"/>
        <item x="3600"/>
        <item x="4146"/>
        <item x="3938"/>
        <item x="3700"/>
        <item x="1741"/>
        <item x="2700"/>
        <item x="3656"/>
        <item x="2228"/>
        <item x="1253"/>
        <item x="1211"/>
        <item x="2188"/>
        <item x="3308"/>
        <item x="2746"/>
        <item x="3975"/>
        <item x="4452"/>
        <item x="4140"/>
        <item x="4353"/>
        <item x="1769"/>
        <item x="1740"/>
        <item x="2463"/>
        <item x="2214"/>
        <item x="930"/>
        <item x="4304"/>
        <item x="2605"/>
        <item x="932"/>
        <item x="2598"/>
        <item x="3921"/>
        <item x="1145"/>
        <item x="2534"/>
        <item x="3270"/>
        <item x="3913"/>
        <item x="3746"/>
        <item x="3035"/>
        <item x="4419"/>
        <item x="4320"/>
        <item x="4238"/>
        <item x="3840"/>
        <item x="214"/>
        <item x="3276"/>
        <item x="4198"/>
        <item x="4272"/>
        <item x="3972"/>
        <item x="3590"/>
        <item x="2748"/>
        <item x="4213"/>
        <item x="465"/>
        <item x="3694"/>
        <item x="2970"/>
        <item x="1463"/>
        <item x="3281"/>
        <item x="2540"/>
        <item x="2196"/>
        <item x="2910"/>
        <item x="745"/>
        <item x="4186"/>
        <item x="2339"/>
        <item x="3499"/>
        <item x="2591"/>
        <item x="2554"/>
        <item x="4476"/>
        <item x="2410"/>
        <item x="3002"/>
        <item x="4318"/>
        <item x="1916"/>
        <item x="3541"/>
        <item x="3325"/>
        <item x="3676"/>
        <item x="3703"/>
        <item x="4152"/>
        <item x="1176"/>
        <item x="1576"/>
        <item x="2996"/>
        <item x="4097"/>
        <item x="3823"/>
        <item x="1908"/>
        <item x="1132"/>
        <item x="1196"/>
        <item x="1949"/>
        <item x="3353"/>
        <item x="2236"/>
        <item x="467"/>
        <item x="3684"/>
        <item x="2903"/>
        <item x="4018"/>
        <item x="4099"/>
        <item x="1466"/>
        <item x="468"/>
        <item x="205"/>
        <item x="1966"/>
        <item x="4081"/>
        <item x="4348"/>
        <item x="3765"/>
        <item x="1012"/>
        <item x="3580"/>
        <item x="1648"/>
        <item x="4306"/>
        <item x="1398"/>
        <item x="470"/>
        <item x="4450"/>
        <item x="3162"/>
        <item x="286"/>
        <item x="4183"/>
        <item x="836"/>
        <item x="1681"/>
        <item x="2215"/>
        <item x="3357"/>
        <item x="2485"/>
        <item x="1788"/>
        <item x="508"/>
        <item x="3854"/>
        <item x="2371"/>
        <item x="3559"/>
        <item x="197"/>
        <item x="2068"/>
        <item x="1452"/>
        <item x="4366"/>
        <item x="4539"/>
        <item x="2445"/>
        <item x="3709"/>
        <item x="4547"/>
        <item x="1189"/>
        <item x="2572"/>
        <item x="801"/>
        <item x="2351"/>
        <item x="4407"/>
        <item x="3607"/>
        <item x="3038"/>
        <item x="824"/>
        <item x="4456"/>
        <item x="413"/>
        <item x="3475"/>
        <item x="1288"/>
        <item x="495"/>
        <item x="2400"/>
        <item x="3345"/>
        <item x="992"/>
        <item x="4478"/>
        <item x="3230"/>
        <item x="2678"/>
        <item x="4197"/>
        <item x="299"/>
        <item x="682"/>
        <item x="1472"/>
        <item x="4107"/>
        <item x="457"/>
        <item x="847"/>
        <item x="1742"/>
        <item x="4002"/>
        <item x="2145"/>
        <item x="1990"/>
        <item x="1834"/>
        <item x="443"/>
        <item x="3284"/>
        <item x="3327"/>
        <item x="4"/>
        <item x="436"/>
        <item x="2569"/>
        <item x="3642"/>
        <item x="475"/>
        <item x="4490"/>
        <item x="1811"/>
        <item x="3625"/>
        <item x="4587"/>
        <item x="3103"/>
        <item x="2380"/>
        <item x="2163"/>
        <item x="2541"/>
        <item x="2532"/>
        <item x="1651"/>
        <item x="2142"/>
        <item x="2889"/>
        <item x="55"/>
        <item x="3648"/>
        <item x="901"/>
        <item x="1071"/>
        <item x="4454"/>
        <item x="2925"/>
        <item x="2018"/>
        <item x="1393"/>
        <item x="4380"/>
        <item x="504"/>
        <item x="2655"/>
        <item x="302"/>
        <item x="2451"/>
        <item x="43"/>
        <item x="3274"/>
        <item x="2004"/>
        <item x="2131"/>
        <item x="2513"/>
        <item x="978"/>
        <item x="2404"/>
        <item x="1051"/>
        <item x="2539"/>
        <item x="1262"/>
        <item x="1173"/>
        <item x="1952"/>
        <item x="1754"/>
        <item x="2212"/>
        <item x="3914"/>
        <item x="2978"/>
        <item x="2744"/>
        <item x="3094"/>
        <item x="2487"/>
        <item x="3877"/>
        <item x="496"/>
        <item x="3566"/>
        <item x="418"/>
        <item x="2146"/>
        <item x="2808"/>
        <item x="2014"/>
        <item x="3105"/>
        <item x="652"/>
        <item x="866"/>
        <item x="3107"/>
        <item x="1329"/>
        <item x="3966"/>
        <item x="2648"/>
        <item x="3478"/>
        <item x="2421"/>
        <item x="1432"/>
        <item x="2837"/>
        <item x="3616"/>
        <item x="104"/>
        <item x="3792"/>
        <item x="4313"/>
        <item x="2585"/>
        <item x="3634"/>
        <item x="898"/>
        <item x="1888"/>
        <item x="1389"/>
        <item x="4560"/>
        <item x="1606"/>
        <item x="3300"/>
        <item x="2944"/>
        <item x="4133"/>
        <item x="3593"/>
        <item x="1565"/>
        <item x="2189"/>
        <item x="3231"/>
        <item x="4181"/>
        <item x="3788"/>
        <item x="3466"/>
        <item x="1078"/>
        <item x="818"/>
        <item x="2187"/>
        <item x="2078"/>
        <item x="3506"/>
        <item x="3863"/>
        <item x="2025"/>
        <item x="894"/>
        <item x="2687"/>
        <item x="2725"/>
        <item x="1161"/>
        <item x="1579"/>
        <item x="924"/>
        <item x="1623"/>
        <item x="580"/>
        <item x="1317"/>
        <item x="3507"/>
        <item x="1268"/>
        <item x="380"/>
        <item x="4204"/>
        <item x="4291"/>
        <item x="4541"/>
        <item x="4572"/>
        <item x="2413"/>
        <item x="804"/>
        <item x="68"/>
        <item x="767"/>
        <item x="1849"/>
        <item x="1524"/>
        <item x="1252"/>
        <item x="2448"/>
        <item x="3986"/>
        <item x="368"/>
        <item x="4589"/>
        <item x="1232"/>
        <item x="1460"/>
        <item x="1206"/>
        <item x="691"/>
        <item x="3797"/>
        <item x="74"/>
        <item x="607"/>
        <item x="381"/>
        <item x="2759"/>
        <item x="1094"/>
        <item x="2255"/>
        <item x="3049"/>
        <item x="668"/>
        <item x="2630"/>
        <item x="1179"/>
        <item x="2033"/>
        <item x="1085"/>
        <item x="2486"/>
        <item x="1256"/>
        <item x="2322"/>
        <item x="1449"/>
        <item x="2364"/>
        <item x="2615"/>
        <item x="2535"/>
        <item x="3036"/>
        <item x="2306"/>
        <item x="783"/>
        <item x="428"/>
        <item x="2139"/>
        <item x="712"/>
        <item x="3947"/>
        <item x="1199"/>
        <item x="2459"/>
        <item x="573"/>
        <item x="2717"/>
        <item x="1891"/>
        <item x="2276"/>
        <item x="2021"/>
        <item x="4511"/>
        <item x="594"/>
        <item x="2732"/>
        <item x="1499"/>
        <item x="3409"/>
        <item x="4580"/>
        <item x="895"/>
        <item x="419"/>
        <item x="118"/>
        <item x="483"/>
        <item x="2476"/>
        <item x="4296"/>
        <item x="1356"/>
        <item x="2878"/>
        <item x="502"/>
        <item x="313"/>
        <item x="203"/>
        <item x="1736"/>
        <item x="2291"/>
        <item x="3542"/>
        <item x="4495"/>
        <item x="2346"/>
        <item x="4569"/>
        <item x="2175"/>
        <item x="1494"/>
        <item x="3842"/>
        <item x="1795"/>
        <item x="165"/>
        <item x="1836"/>
        <item x="3602"/>
        <item x="910"/>
        <item x="1048"/>
        <item x="2422"/>
        <item x="1504"/>
        <item x="4303"/>
        <item x="710"/>
        <item x="429"/>
        <item x="1038"/>
        <item x="378"/>
        <item x="1889"/>
        <item x="1245"/>
        <item x="3018"/>
        <item x="252"/>
        <item x="4332"/>
        <item x="3411"/>
        <item x="2911"/>
        <item x="653"/>
        <item x="240"/>
        <item x="2557"/>
        <item x="2600"/>
        <item x="3245"/>
        <item x="1630"/>
        <item x="2045"/>
        <item x="892"/>
        <item x="2481"/>
        <item x="4369"/>
        <item x="1734"/>
        <item x="3393"/>
        <item x="3726"/>
        <item x="388"/>
        <item x="1793"/>
        <item x="3829"/>
        <item x="1066"/>
        <item x="4177"/>
        <item x="2284"/>
        <item x="969"/>
        <item x="1330"/>
        <item x="4465"/>
        <item x="311"/>
        <item x="1867"/>
        <item x="3785"/>
        <item x="889"/>
        <item x="2875"/>
        <item x="2248"/>
        <item x="4292"/>
        <item x="1184"/>
        <item x="2201"/>
        <item x="3598"/>
        <item x="1474"/>
        <item x="3313"/>
        <item x="4047"/>
        <item x="4563"/>
        <item x="2219"/>
        <item x="1331"/>
        <item x="1428"/>
        <item x="4528"/>
        <item x="4260"/>
        <item x="2570"/>
        <item x="1804"/>
        <item x="298"/>
        <item x="1941"/>
        <item x="2915"/>
        <item x="770"/>
        <item x="3961"/>
        <item x="743"/>
        <item x="1130"/>
        <item x="2010"/>
        <item x="2143"/>
        <item x="3999"/>
        <item x="4590"/>
        <item x="2758"/>
        <item x="4552"/>
        <item x="2761"/>
        <item x="839"/>
        <item x="1044"/>
        <item x="1484"/>
        <item x="2449"/>
        <item x="3547"/>
        <item x="2984"/>
        <item x="3132"/>
        <item x="714"/>
        <item x="688"/>
        <item x="3885"/>
        <item x="2282"/>
        <item x="3118"/>
        <item x="2836"/>
        <item x="589"/>
        <item x="778"/>
        <item x="4284"/>
        <item x="1086"/>
        <item x="3731"/>
        <item x="3341"/>
        <item x="1649"/>
        <item x="1518"/>
        <item x="2578"/>
        <item x="2638"/>
        <item x="867"/>
        <item x="374"/>
        <item x="489"/>
        <item x="1599"/>
        <item x="2573"/>
        <item x="3065"/>
        <item x="1549"/>
        <item x="2881"/>
        <item x="4469"/>
        <item x="3629"/>
        <item x="3640"/>
        <item x="3575"/>
        <item x="1240"/>
        <item x="583"/>
        <item x="397"/>
        <item x="4024"/>
        <item x="2094"/>
        <item x="2612"/>
        <item x="4499"/>
        <item x="1049"/>
        <item x="4161"/>
        <item x="4069"/>
        <item x="3843"/>
        <item x="3196"/>
        <item x="3435"/>
        <item x="3123"/>
        <item x="1129"/>
        <item x="1464"/>
        <item x="3264"/>
        <item x="3253"/>
        <item x="902"/>
        <item x="2120"/>
        <item x="2590"/>
        <item x="3102"/>
        <item x="3004"/>
        <item x="4270"/>
        <item x="2171"/>
        <item x="268"/>
        <item x="2713"/>
        <item x="2787"/>
        <item x="779"/>
        <item x="3681"/>
        <item x="1703"/>
        <item x="2403"/>
        <item x="154"/>
        <item x="1655"/>
        <item x="3764"/>
        <item x="1380"/>
        <item x="3908"/>
        <item x="2870"/>
        <item x="2832"/>
        <item x="4328"/>
        <item x="879"/>
        <item x="1237"/>
        <item x="512"/>
        <item x="1988"/>
        <item x="3417"/>
        <item x="3336"/>
        <item x="4280"/>
        <item x="1315"/>
        <item x="31"/>
        <item x="3624"/>
        <item x="3271"/>
        <item x="2053"/>
        <item x="456"/>
        <item x="3713"/>
        <item x="4016"/>
        <item x="3285"/>
        <item x="4241"/>
        <item x="2259"/>
        <item x="518"/>
        <item x="281"/>
        <item x="1465"/>
        <item x="2947"/>
        <item x="1641"/>
        <item x="4568"/>
        <item x="4542"/>
        <item x="3312"/>
        <item x="2081"/>
        <item x="4240"/>
        <item x="4337"/>
        <item x="1900"/>
        <item x="3237"/>
        <item x="2"/>
        <item x="2850"/>
        <item x="2851"/>
        <item x="4171"/>
        <item x="1031"/>
        <item x="3424"/>
        <item x="4287"/>
        <item x="57"/>
        <item x="219"/>
        <item x="2475"/>
        <item x="33"/>
        <item x="3122"/>
        <item x="2948"/>
        <item x="3056"/>
        <item x="3078"/>
        <item x="4321"/>
        <item x="2222"/>
        <item x="3095"/>
        <item x="97"/>
        <item x="1628"/>
        <item x="3952"/>
        <item x="1217"/>
        <item x="604"/>
        <item x="1335"/>
        <item x="1555"/>
        <item x="3549"/>
        <item x="3864"/>
        <item x="1896"/>
        <item x="4510"/>
        <item x="2987"/>
        <item x="3292"/>
        <item x="1854"/>
        <item x="544"/>
        <item x="1801"/>
        <item x="1168"/>
        <item x="1378"/>
        <item x="780"/>
        <item x="1841"/>
        <item x="875"/>
        <item x="3221"/>
        <item x="2825"/>
        <item x="4519"/>
        <item x="1341"/>
        <item x="4151"/>
        <item x="1932"/>
        <item x="1282"/>
        <item x="1459"/>
        <item x="1096"/>
        <item x="4188"/>
        <item x="2167"/>
        <item x="69"/>
        <item x="3110"/>
        <item x="547"/>
        <item x="1246"/>
        <item x="2269"/>
        <item x="1366"/>
        <item x="2406"/>
        <item x="1197"/>
        <item x="301"/>
        <item x="2988"/>
        <item x="4521"/>
        <item x="3584"/>
        <item x="2015"/>
        <item x="215"/>
        <item x="2710"/>
        <item x="2794"/>
        <item x="3706"/>
        <item x="3448"/>
        <item x="935"/>
        <item x="2965"/>
        <item x="1586"/>
        <item x="1322"/>
        <item x="2660"/>
        <item x="3314"/>
        <item x="3891"/>
        <item x="4427"/>
        <item x="3894"/>
        <item x="2442"/>
        <item x="2059"/>
        <item x="1653"/>
        <item x="1350"/>
        <item x="4229"/>
        <item x="1420"/>
        <item x="2240"/>
        <item x="2619"/>
        <item x="498"/>
        <item x="10"/>
        <item x="1053"/>
        <item x="2132"/>
        <item x="194"/>
        <item x="3398"/>
        <item x="3496"/>
        <item x="1447"/>
        <item x="1690"/>
        <item x="1868"/>
        <item x="3723"/>
        <item x="88"/>
        <item x="1011"/>
        <item x="1461"/>
        <item x="4546"/>
        <item x="3410"/>
        <item x="4561"/>
        <item x="4131"/>
        <item x="1964"/>
        <item x="1919"/>
        <item x="399"/>
        <item x="1844"/>
        <item x="3009"/>
        <item x="2750"/>
        <item x="4191"/>
        <item x="1040"/>
        <item x="490"/>
        <item x="200"/>
        <item x="2392"/>
        <item x="2922"/>
        <item x="2901"/>
        <item x="2983"/>
        <item x="1638"/>
        <item x="1235"/>
        <item x="997"/>
        <item x="4472"/>
        <item x="426"/>
        <item x="4444"/>
        <item x="2608"/>
        <item x="216"/>
        <item x="2271"/>
        <item x="3354"/>
        <item x="1092"/>
        <item x="2294"/>
        <item x="3556"/>
        <item x="3361"/>
        <item x="4389"/>
        <item x="4339"/>
        <item x="1401"/>
        <item x="4117"/>
        <item x="2701"/>
        <item x="2552"/>
        <item x="1155"/>
        <item x="487"/>
        <item x="1561"/>
        <item x="648"/>
        <item x="1879"/>
        <item x="3649"/>
        <item x="4412"/>
        <item x="2876"/>
        <item x="3645"/>
        <item x="1475"/>
        <item x="3216"/>
        <item x="2095"/>
        <item x="1361"/>
        <item x="3777"/>
        <item x="2156"/>
        <item x="1720"/>
        <item x="2778"/>
        <item x="3830"/>
        <item x="4145"/>
        <item x="3329"/>
        <item x="3484"/>
        <item x="2497"/>
        <item x="339"/>
        <item x="3565"/>
        <item x="2788"/>
        <item x="133"/>
        <item x="3737"/>
        <item x="3401"/>
        <item x="3931"/>
        <item x="2336"/>
        <item x="4393"/>
        <item x="1326"/>
        <item x="962"/>
        <item x="1958"/>
        <item x="757"/>
        <item x="4190"/>
        <item x="1541"/>
        <item x="2035"/>
        <item x="2226"/>
        <item x="2088"/>
        <item x="1779"/>
        <item x="4143"/>
        <item x="2830"/>
        <item x="4459"/>
        <item x="2663"/>
        <item x="1163"/>
        <item x="2191"/>
        <item x="4349"/>
        <item x="1909"/>
        <item x="1780"/>
        <item x="81"/>
        <item x="195"/>
        <item x="1408"/>
        <item x="565"/>
        <item x="28"/>
        <item x="3169"/>
        <item x="505"/>
        <item x="44"/>
        <item x="1912"/>
        <item x="1120"/>
        <item x="4325"/>
        <item x="231"/>
        <item x="4125"/>
        <item x="1481"/>
        <item x="2223"/>
        <item x="4042"/>
        <item x="2379"/>
        <item x="3650"/>
        <item x="3306"/>
        <item x="4336"/>
        <item x="2762"/>
        <item x="1323"/>
        <item x="554"/>
        <item x="3659"/>
        <item x="2651"/>
        <item x="2365"/>
        <item x="3470"/>
        <item x="3365"/>
        <item x="1272"/>
        <item x="635"/>
        <item x="3459"/>
        <item x="3674"/>
        <item x="4122"/>
        <item x="3887"/>
        <item x="3531"/>
        <item x="1540"/>
        <item x="887"/>
        <item x="2801"/>
        <item x="2756"/>
        <item x="3358"/>
        <item x="393"/>
        <item x="2715"/>
        <item x="3258"/>
        <item x="1112"/>
        <item x="2588"/>
        <item x="1106"/>
        <item x="2649"/>
        <item x="2065"/>
        <item x="950"/>
        <item x="868"/>
        <item x="2647"/>
        <item x="4342"/>
        <item x="2997"/>
        <item x="4283"/>
        <item x="928"/>
        <item x="4471"/>
        <item x="4176"/>
        <item x="1333"/>
        <item x="3669"/>
        <item x="4449"/>
        <item x="2991"/>
        <item x="3190"/>
        <item x="3423"/>
        <item x="2941"/>
        <item x="3223"/>
        <item x="4288"/>
        <item x="569"/>
        <item x="2446"/>
        <item x="2926"/>
        <item x="1545"/>
        <item x="3402"/>
        <item x="343"/>
        <item x="1650"/>
        <item x="4544"/>
        <item x="1822"/>
        <item x="2718"/>
        <item x="551"/>
        <item x="3100"/>
        <item x="4214"/>
        <item x="4259"/>
        <item x="295"/>
        <item x="3066"/>
        <item x="1559"/>
        <item x="3121"/>
        <item x="262"/>
        <item x="944"/>
        <item x="462"/>
        <item x="3967"/>
        <item x="1824"/>
        <item x="2726"/>
        <item x="3922"/>
        <item x="3701"/>
        <item x="4301"/>
        <item x="391"/>
        <item x="2714"/>
        <item x="3905"/>
        <item x="2195"/>
        <item x="4299"/>
        <item x="737"/>
        <item x="4554"/>
        <item x="689"/>
        <item x="4113"/>
        <item x="481"/>
        <item x="2994"/>
        <item x="1277"/>
        <item x="4504"/>
        <item x="300"/>
        <item x="1265"/>
        <item x="3779"/>
        <item x="3633"/>
        <item x="218"/>
        <item x="345"/>
        <item x="2323"/>
        <item x="4582"/>
        <item x="2263"/>
        <item x="3045"/>
        <item x="4508"/>
        <item x="82"/>
        <item x="328"/>
        <item x="3909"/>
        <item x="2703"/>
        <item x="1067"/>
        <item x="109"/>
        <item x="2798"/>
        <item x="100"/>
        <item x="3379"/>
        <item x="4300"/>
        <item x="3015"/>
        <item x="135"/>
        <item x="4269"/>
        <item x="251"/>
        <item x="1738"/>
        <item x="2166"/>
        <item x="2951"/>
        <item x="4410"/>
        <item x="2800"/>
        <item x="2013"/>
        <item x="2490"/>
        <item x="3836"/>
        <item x="2491"/>
        <item x="590"/>
        <item x="3856"/>
        <item x="3958"/>
        <item x="265"/>
        <item x="4385"/>
        <item x="4559"/>
        <item x="2917"/>
        <item x="1431"/>
        <item x="2780"/>
        <item x="2721"/>
        <item x="1404"/>
        <item x="4530"/>
        <item x="2330"/>
        <item x="1400"/>
        <item x="3576"/>
        <item x="2026"/>
        <item x="791"/>
        <item x="1348"/>
        <item x="3225"/>
        <item x="4109"/>
        <item x="2151"/>
        <item x="1207"/>
        <item x="781"/>
        <item x="377"/>
        <item x="3715"/>
        <item x="3796"/>
        <item x="2522"/>
        <item x="3666"/>
        <item x="2967"/>
        <item x="1216"/>
        <item x="1271"/>
        <item x="2575"/>
        <item x="1108"/>
        <item x="2169"/>
        <item x="2218"/>
        <item x="2806"/>
        <item x="2176"/>
        <item x="2083"/>
        <item x="3438"/>
        <item x="1385"/>
        <item x="617"/>
        <item x="1658"/>
        <item x="1637"/>
        <item x="3569"/>
        <item x="707"/>
        <item x="2517"/>
        <item x="3304"/>
        <item x="722"/>
        <item x="748"/>
        <item x="196"/>
        <item x="811"/>
        <item x="143"/>
        <item x="1727"/>
        <item x="4168"/>
        <item x="2906"/>
        <item x="1243"/>
        <item x="3517"/>
        <item x="929"/>
        <item x="4462"/>
        <item x="1490"/>
        <item x="246"/>
        <item x="896"/>
        <item x="704"/>
        <item x="3077"/>
        <item x="2395"/>
        <item x="3109"/>
        <item x="182"/>
        <item x="3074"/>
        <item x="3552"/>
        <item x="1296"/>
        <item x="1717"/>
        <item x="1236"/>
        <item x="1752"/>
        <item x="1098"/>
        <item x="3501"/>
        <item x="1327"/>
        <item x="3030"/>
        <item x="4545"/>
        <item x="4535"/>
        <item x="4312"/>
        <item x="1591"/>
        <item x="210"/>
        <item x="2900"/>
        <item x="92"/>
        <item x="2533"/>
        <item x="3799"/>
        <item x="2423"/>
        <item x="160"/>
        <item x="3488"/>
        <item x="3957"/>
        <item x="437"/>
        <item x="1791"/>
        <item x="272"/>
        <item x="2326"/>
        <item x="2681"/>
        <item x="1507"/>
        <item x="1685"/>
        <item x="4020"/>
        <item x="2805"/>
        <item x="4574"/>
        <item x="2845"/>
        <item x="2677"/>
        <item x="9"/>
        <item x="1027"/>
        <item x="729"/>
        <item x="2172"/>
        <item x="4383"/>
        <item x="269"/>
        <item x="1491"/>
        <item x="229"/>
        <item x="3603"/>
        <item x="285"/>
        <item x="4236"/>
        <item x="4317"/>
        <item x="3793"/>
        <item x="3227"/>
        <item x="3886"/>
        <item x="1469"/>
        <item x="3476"/>
        <item x="5"/>
        <item x="398"/>
        <item x="4060"/>
        <item x="555"/>
        <item x="2719"/>
        <item x="2447"/>
        <item x="3097"/>
        <item x="4421"/>
        <item x="2728"/>
        <item x="4079"/>
        <item x="3932"/>
        <item x="3091"/>
        <item x="1503"/>
        <item x="2607"/>
        <item x="4075"/>
        <item x="4027"/>
        <item x="2968"/>
        <item x="1028"/>
        <item x="3351"/>
        <item x="1318"/>
        <item x="4045"/>
        <item x="3637"/>
        <item x="2393"/>
        <item x="2979"/>
        <item x="1670"/>
        <item x="2821"/>
        <item x="859"/>
        <item x="3279"/>
        <item x="91"/>
        <item x="1839"/>
        <item x="1708"/>
        <item x="2206"/>
        <item x="2985"/>
        <item x="3516"/>
        <item x="1745"/>
        <item x="633"/>
        <item x="2869"/>
        <item x="1682"/>
        <item x="3953"/>
        <item x="2168"/>
        <item x="173"/>
        <item x="4379"/>
        <item x="4006"/>
        <item x="2827"/>
        <item x="4173"/>
        <item x="1802"/>
        <item x="3971"/>
        <item x="3069"/>
        <item x="4555"/>
        <item x="2123"/>
        <item x="1827"/>
        <item x="2278"/>
        <item x="1972"/>
        <item x="4491"/>
        <item x="1286"/>
        <item x="758"/>
        <item x="1487"/>
        <item x="2879"/>
        <item x="3275"/>
        <item x="2433"/>
        <item x="1493"/>
        <item x="3969"/>
        <item x="1476"/>
        <item x="601"/>
        <item x="125"/>
        <item x="72"/>
        <item x="105"/>
        <item x="357"/>
        <item x="4494"/>
        <item x="3385"/>
        <item x="35"/>
        <item x="4105"/>
        <item x="2480"/>
        <item x="926"/>
        <item x="1372"/>
        <item x="2658"/>
        <item x="575"/>
        <item x="114"/>
        <item x="1212"/>
        <item x="89"/>
        <item x="1945"/>
        <item x="4242"/>
        <item x="2100"/>
        <item x="2815"/>
        <item x="3978"/>
        <item x="1156"/>
        <item x="1984"/>
        <item x="3148"/>
        <item x="3974"/>
        <item x="2350"/>
        <item x="2809"/>
        <item x="52"/>
        <item x="1774"/>
        <item x="1625"/>
        <item x="4364"/>
        <item x="4088"/>
        <item x="525"/>
        <item x="1157"/>
        <item x="2863"/>
        <item x="1357"/>
        <item x="931"/>
        <item x="1319"/>
        <item x="552"/>
        <item x="1334"/>
        <item x="3782"/>
        <item x="2009"/>
        <item x="4114"/>
        <item x="532"/>
        <item x="2883"/>
        <item x="1661"/>
        <item x="2086"/>
        <item x="2470"/>
        <item x="3370"/>
        <item x="1248"/>
        <item x="2426"/>
        <item x="4112"/>
        <item x="3759"/>
        <item x="3114"/>
        <item x="4077"/>
        <item x="4455"/>
        <item x="1716"/>
        <item x="1899"/>
        <item x="414"/>
        <item x="2121"/>
        <item x="117"/>
        <item x="1226"/>
        <item x="4503"/>
        <item x="674"/>
        <item x="241"/>
        <item x="3197"/>
        <item x="1373"/>
        <item x="2390"/>
        <item x="1758"/>
        <item x="2601"/>
        <item x="1379"/>
        <item x="2720"/>
        <item x="3339"/>
        <item x="2264"/>
        <item x="1600"/>
        <item x="1631"/>
        <item x="3578"/>
        <item x="1388"/>
        <item x="4208"/>
        <item x="2344"/>
        <item x="3413"/>
        <item x="1719"/>
        <item x="126"/>
        <item x="4398"/>
        <item x="3326"/>
        <item x="3745"/>
        <item x="90"/>
        <item x="1639"/>
        <item x="3572"/>
        <item x="1828"/>
        <item x="3135"/>
        <item x="686"/>
        <item x="1647"/>
        <item x="4516"/>
        <item x="36"/>
        <item x="877"/>
        <item x="582"/>
        <item x="3976"/>
        <item x="1747"/>
        <item x="2182"/>
        <item x="2642"/>
        <item x="3827"/>
        <item x="14"/>
        <item x="1208"/>
        <item x="1351"/>
        <item x="3628"/>
        <item x="3026"/>
        <item x="2112"/>
        <item x="800"/>
        <item x="4408"/>
        <item x="4518"/>
        <item x="3853"/>
        <item x="3857"/>
        <item x="3563"/>
        <item x="4070"/>
        <item x="2359"/>
        <item x="3092"/>
        <item x="3780"/>
        <item x="226"/>
        <item x="715"/>
        <item x="4453"/>
        <item x="1004"/>
        <item x="201"/>
        <item x="2471"/>
        <item x="2335"/>
        <item x="1624"/>
        <item x="2820"/>
        <item x="263"/>
        <item x="1878"/>
        <item x="2312"/>
        <item x="3512"/>
        <item x="1693"/>
        <item x="4588"/>
        <item x="843"/>
        <item x="1978"/>
        <item x="2754"/>
        <item x="3692"/>
        <item x="3861"/>
        <item x="3419"/>
        <item x="4522"/>
        <item x="533"/>
        <item x="953"/>
        <item x="4118"/>
        <item x="2884"/>
        <item x="3977"/>
        <item x="1332"/>
        <item x="3076"/>
        <item x="3453"/>
        <item x="4058"/>
        <item x="4464"/>
        <item x="1721"/>
        <item x="2374"/>
        <item x="2388"/>
        <item x="3277"/>
        <item x="2990"/>
        <item x="566"/>
        <item x="132"/>
        <item x="2149"/>
        <item x="2760"/>
        <item x="3790"/>
        <item x="3614"/>
        <item x="1872"/>
        <item x="2444"/>
        <item x="3334"/>
        <item x="183"/>
        <item x="2779"/>
        <item x="2661"/>
        <item x="842"/>
        <item x="122"/>
        <item x="3163"/>
        <item x="184"/>
        <item x="3213"/>
        <item x="83"/>
        <item x="1931"/>
        <item x="2610"/>
        <item x="3588"/>
        <item x="598"/>
        <item x="4055"/>
        <item x="352"/>
        <item x="556"/>
        <item x="1416"/>
        <item x="2386"/>
        <item x="3948"/>
        <item x="4302"/>
        <item x="1390"/>
        <item x="2602"/>
        <item x="1705"/>
        <item x="1381"/>
        <item x="2976"/>
        <item x="1267"/>
        <item x="3240"/>
        <item x="1609"/>
        <item x="2580"/>
        <item x="223"/>
        <item x="4340"/>
        <item x="4278"/>
        <item x="2363"/>
        <item x="2385"/>
        <item x="2427"/>
        <item x="466"/>
        <item x="3539"/>
        <item x="1927"/>
        <item x="2295"/>
        <item x="2706"/>
        <item x="1725"/>
        <item x="2293"/>
        <item x="1756"/>
        <item x="4368"/>
        <item x="326"/>
        <item x="2394"/>
        <item x="2835"/>
        <item x="2141"/>
        <item x="1151"/>
        <item x="2369"/>
        <item x="1127"/>
        <item x="144"/>
        <item x="3802"/>
        <item x="3875"/>
        <item x="4480"/>
        <item x="3250"/>
        <item x="1805"/>
        <item x="1405"/>
        <item x="513"/>
        <item x="420"/>
        <item x="1309"/>
        <item x="3378"/>
        <item x="1646"/>
        <item x="2318"/>
        <item x="1751"/>
        <item x="4274"/>
        <item x="1508"/>
        <item x="247"/>
        <item x="3848"/>
        <item x="1677"/>
        <item x="1602"/>
        <item x="2496"/>
        <item x="1023"/>
        <item x="4225"/>
        <item x="127"/>
        <item x="536"/>
        <item x="289"/>
        <item x="3332"/>
        <item x="224"/>
        <item x="1573"/>
        <item x="4310"/>
        <item x="1069"/>
        <item x="4228"/>
        <item x="3456"/>
        <item x="120"/>
        <item x="1230"/>
        <item x="1430"/>
        <item x="4506"/>
        <item x="1922"/>
        <item x="1970"/>
        <item x="243"/>
        <item x="3320"/>
        <item x="434"/>
        <item x="2536"/>
        <item x="3461"/>
        <item x="4063"/>
        <item x="1907"/>
        <item x="225"/>
        <item x="1517"/>
        <item x="248"/>
        <item x="913"/>
        <item x="4149"/>
        <item x="2711"/>
        <item x="4346"/>
        <item x="3804"/>
        <item x="884"/>
        <item x="4363"/>
        <item x="198"/>
        <item x="2734"/>
        <item x="2548"/>
        <item x="2049"/>
        <item x="2516"/>
        <item x="2752"/>
        <item x="347"/>
        <item x="3362"/>
        <item x="1391"/>
        <item x="2074"/>
        <item x="138"/>
        <item x="1304"/>
        <item x="476"/>
        <item x="1138"/>
        <item x="4520"/>
        <item x="4237"/>
        <item x="1544"/>
        <item x="4319"/>
        <item x="2024"/>
        <item x="3200"/>
        <item x="1711"/>
        <item x="1485"/>
        <item x="3707"/>
        <item x="3518"/>
        <item x="2716"/>
        <item x="4381"/>
        <item x="4089"/>
        <item x="3596"/>
        <item x="3553"/>
        <item x="1468"/>
        <item x="2667"/>
        <item x="4071"/>
        <item x="903"/>
        <item x="1438"/>
        <item x="2802"/>
        <item x="3749"/>
        <item x="2204"/>
        <item x="1859"/>
        <item x="2416"/>
        <item x="1957"/>
        <item x="1837"/>
        <item x="4098"/>
        <item x="1002"/>
        <item x="2763"/>
        <item x="577"/>
        <item x="1760"/>
        <item x="3177"/>
        <item x="1764"/>
        <item x="4323"/>
        <item x="1285"/>
        <item x="1377"/>
        <item x="1274"/>
        <item x="4362"/>
        <item x="955"/>
        <item x="1928"/>
        <item x="1528"/>
        <item x="1219"/>
        <item x="3363"/>
        <item x="4215"/>
        <item x="3680"/>
        <item x="2443"/>
        <item x="4239"/>
        <item x="2993"/>
        <item x="3540"/>
        <item x="2682"/>
        <item x="1806"/>
        <item x="2823"/>
        <item x="3696"/>
        <item x="2609"/>
        <item x="123"/>
        <item x="2124"/>
        <item x="2299"/>
        <item x="1812"/>
        <item x="591"/>
        <item x="1807"/>
        <item x="8"/>
        <item x="3323"/>
        <item x="4031"/>
        <item x="4403"/>
        <item x="1181"/>
        <item x="2995"/>
        <item x="2224"/>
        <item x="3514"/>
        <item x="4195"/>
        <item x="1266"/>
        <item x="1679"/>
        <item x="2511"/>
        <item x="3888"/>
        <item x="484"/>
        <item x="3175"/>
        <item x="3652"/>
        <item x="3609"/>
        <item x="1251"/>
        <item x="4128"/>
        <item x="1977"/>
        <item x="3738"/>
        <item x="3660"/>
        <item x="862"/>
        <item x="4202"/>
        <item x="1347"/>
        <item x="2023"/>
        <item x="1444"/>
        <item x="1934"/>
        <item x="794"/>
        <item x="430"/>
        <item x="3081"/>
        <item x="145"/>
        <item x="1153"/>
        <item x="1838"/>
        <item x="2429"/>
        <item x="1182"/>
        <item x="1832"/>
        <item x="2656"/>
        <item x="808"/>
        <item x="2504"/>
        <item x="1587"/>
        <item x="2963"/>
        <item x="1496"/>
        <item x="2052"/>
        <item x="1571"/>
        <item x="4012"/>
        <item x="1423"/>
        <item x="3234"/>
        <item x="469"/>
        <item x="2666"/>
        <item x="3226"/>
        <item x="3063"/>
        <item x="2784"/>
        <item x="4338"/>
        <item x="4141"/>
        <item x="1733"/>
        <item x="2230"/>
        <item x="699"/>
        <item x="2027"/>
        <item x="4106"/>
        <item x="2285"/>
        <item x="2544"/>
        <item x="3586"/>
        <item x="2414"/>
        <item x="2840"/>
        <item x="2905"/>
        <item x="2430"/>
        <item x="2324"/>
        <item x="1904"/>
        <item x="2249"/>
        <item x="4234"/>
        <item x="1445"/>
        <item x="828"/>
        <item x="1694"/>
        <item x="2871"/>
        <item x="2650"/>
        <item x="4248"/>
        <item x="1667"/>
        <item x="595"/>
        <item x="2934"/>
        <item x="3716"/>
        <item x="2162"/>
        <item x="2277"/>
        <item x="60"/>
        <item x="1547"/>
        <item x="3000"/>
        <item x="101"/>
        <item x="3229"/>
        <item x="1987"/>
        <item x="1433"/>
        <item x="3803"/>
        <item x="3497"/>
        <item x="1283"/>
        <item x="1030"/>
        <item x="1657"/>
        <item x="308"/>
        <item x="1808"/>
        <item x="1669"/>
        <item x="422"/>
        <item x="1421"/>
        <item x="527"/>
        <item x="1137"/>
        <item x="1362"/>
        <item x="264"/>
        <item x="3543"/>
        <item x="1753"/>
        <item x="860"/>
        <item x="258"/>
        <item x="71"/>
        <item x="2822"/>
        <item x="3833"/>
        <item x="26"/>
        <item x="1497"/>
        <item x="76"/>
        <item x="84"/>
        <item x="2596"/>
        <item x="454"/>
        <item x="6"/>
        <item x="1700"/>
        <item x="3289"/>
        <item x="2185"/>
        <item x="2043"/>
        <item x="1881"/>
        <item x="1997"/>
        <item x="2270"/>
        <item x="2342"/>
        <item x="2786"/>
        <item x="2498"/>
        <item x="61"/>
        <item x="232"/>
        <item x="412"/>
        <item x="3608"/>
        <item x="1627"/>
        <item x="883"/>
        <item x="1403"/>
        <item x="121"/>
        <item x="2381"/>
        <item x="2401"/>
        <item x="670"/>
        <item x="3152"/>
        <item x="1921"/>
        <item x="1979"/>
        <item x="2854"/>
        <item x="3259"/>
        <item x="3397"/>
        <item x="1929"/>
        <item x="1297"/>
        <item x="1526"/>
        <item x="37"/>
        <item x="2907"/>
        <item x="3243"/>
        <item x="2286"/>
        <item x="4084"/>
        <item x="3528"/>
        <item x="1434"/>
        <item x="4150"/>
        <item x="1993"/>
        <item x="1975"/>
        <item x="3293"/>
        <item x="3112"/>
        <item x="2857"/>
        <item x="4121"/>
        <item x="1710"/>
        <item x="1589"/>
        <item x="2777"/>
        <item x="2783"/>
        <item x="1289"/>
        <item x="1293"/>
        <item x="3964"/>
        <item x="4443"/>
        <item x="2085"/>
        <item x="1901"/>
        <item x="1672"/>
        <item x="283"/>
        <item x="1715"/>
        <item x="2046"/>
        <item x="3801"/>
        <item x="2008"/>
        <item x="1342"/>
        <item x="2686"/>
        <item x="1287"/>
        <item x="3929"/>
        <item x="557"/>
        <item x="2528"/>
        <item x="2122"/>
        <item x="499"/>
        <item x="3166"/>
        <item x="4167"/>
        <item x="806"/>
        <item x="3051"/>
        <item x="3526"/>
        <item x="1963"/>
        <item x="2308"/>
        <item x="327"/>
        <item x="537"/>
        <item x="2531"/>
        <item x="1626"/>
        <item x="4441"/>
        <item x="3301"/>
        <item x="239"/>
        <item x="2737"/>
        <item x="2803"/>
        <item x="736"/>
        <item x="303"/>
        <item x="2200"/>
        <item x="3238"/>
        <item x="3515"/>
        <item x="1796"/>
        <item x="1471"/>
        <item x="1020"/>
        <item x="1482"/>
        <item x="2019"/>
        <item x="4500"/>
        <item x="888"/>
        <item x="75"/>
        <item x="918"/>
        <item x="2057"/>
        <item x="802"/>
        <item x="3627"/>
        <item x="4115"/>
        <item x="1519"/>
        <item x="826"/>
        <item x="3355"/>
        <item x="147"/>
        <item x="2207"/>
        <item x="2383"/>
        <item x="4526"/>
        <item x="1581"/>
        <item x="4246"/>
        <item x="3890"/>
        <item x="2913"/>
        <item x="137"/>
        <item x="3881"/>
        <item x="1355"/>
        <item x="2526"/>
        <item x="349"/>
        <item x="1192"/>
        <item x="4400"/>
        <item x="1574"/>
        <item x="2040"/>
        <item x="2037"/>
        <item x="2310"/>
        <item x="2974"/>
        <item x="841"/>
        <item x="2457"/>
        <item x="4245"/>
        <item x="4056"/>
        <item x="4008"/>
        <item x="3862"/>
        <item x="500"/>
        <item x="2462"/>
        <item x="1017"/>
        <item x="3807"/>
        <item x="4293"/>
        <item x="567"/>
        <item x="3806"/>
        <item x="2012"/>
        <item x="2747"/>
        <item x="3805"/>
        <item x="1233"/>
        <item x="315"/>
        <item x="3260"/>
        <item x="4387"/>
        <item x="2508"/>
        <item x="1825"/>
        <item x="636"/>
        <item x="4129"/>
        <item x="3845"/>
        <item x="2512"/>
        <item x="85"/>
        <item x="2584"/>
        <item x="1412"/>
        <item x="1744"/>
        <item x="2966"/>
        <item x="3851"/>
        <item x="558"/>
        <item x="2058"/>
        <item x="440"/>
        <item x="904"/>
        <item x="3328"/>
        <item x="2969"/>
        <item x="2894"/>
        <item x="1829"/>
        <item x="431"/>
        <item x="2826"/>
        <item x="2639"/>
        <item x="1983"/>
        <item x="2409"/>
        <item x="2644"/>
        <item x="3420"/>
        <item x="411"/>
        <item x="77"/>
        <item x="1860"/>
        <item x="1773"/>
        <item x="1453"/>
        <item x="2482"/>
        <item x="3968"/>
        <item x="954"/>
        <item x="1280"/>
        <item x="4496"/>
        <item x="4160"/>
        <item x="423"/>
        <item x="463"/>
        <item x="1999"/>
        <item x="93"/>
        <item x="3167"/>
        <item x="2708"/>
        <item x="7"/>
        <item x="25"/>
        <item x="2931"/>
        <item x="2565"/>
        <item x="4433"/>
        <item x="3113"/>
        <item x="2234"/>
        <item x="1771"/>
        <item x="865"/>
        <item x="3670"/>
        <item x="994"/>
        <item x="1209"/>
        <item x="3465"/>
        <item x="129"/>
        <item x="1258"/>
        <item x="3115"/>
        <item x="1103"/>
        <item x="148"/>
        <item x="3959"/>
        <item x="1376"/>
        <item x="2641"/>
        <item x="3916"/>
        <item x="4035"/>
        <item x="3120"/>
        <item x="111"/>
        <item x="11"/>
        <item x="2227"/>
        <item x="3654"/>
        <item x="3949"/>
        <item x="912"/>
        <item x="2740"/>
        <item x="2494"/>
        <item x="2093"/>
        <item x="3348"/>
        <item x="3930"/>
        <item x="3781"/>
        <item x="3508"/>
        <item x="1346"/>
        <item x="4029"/>
        <item x="2440"/>
        <item x="639"/>
        <item x="761"/>
        <item x="1634"/>
        <item x="432"/>
        <item x="1"/>
        <item x="435"/>
        <item x="739"/>
        <item x="167"/>
        <item x="3086"/>
        <item x="2521"/>
        <item x="631"/>
        <item x="212"/>
        <item x="988"/>
        <item x="3889"/>
        <item x="4354"/>
        <item x="1022"/>
        <item x="2624"/>
        <item x="273"/>
        <item x="3579"/>
        <item x="4046"/>
        <item x="2241"/>
        <item x="124"/>
        <item x="3368"/>
        <item x="1345"/>
        <item x="3001"/>
        <item x="2203"/>
        <item x="3350"/>
        <item x="1520"/>
        <item x="2537"/>
        <item x="1313"/>
        <item x="1662"/>
        <item x="2054"/>
        <item x="1080"/>
        <item x="4551"/>
        <item x="4371"/>
        <item x="348"/>
        <item x="4343"/>
        <item x="2691"/>
        <item x="2877"/>
        <item x="2479"/>
        <item x="4502"/>
        <item x="2407"/>
        <item x="763"/>
        <item x="3766"/>
        <item x="2329"/>
        <item x="4573"/>
        <item x="2158"/>
        <item x="4235"/>
        <item x="3344"/>
        <item x="655"/>
        <item x="1290"/>
        <item x="963"/>
        <item x="4267"/>
        <item x="1537"/>
        <item x="1729"/>
        <item x="316"/>
        <item x="2722"/>
        <item x="2654"/>
        <item x="4373"/>
        <item x="3672"/>
        <item x="3646"/>
        <item x="255"/>
        <item x="2044"/>
        <item x="2396"/>
        <item x="890"/>
        <item x="3592"/>
        <item x="3524"/>
        <item x="2424"/>
        <item x="2325"/>
        <item x="1440"/>
        <item x="4571"/>
        <item x="78"/>
        <item x="3534"/>
        <item x="4211"/>
        <item x="848"/>
        <item x="3753"/>
        <item x="2405"/>
        <item x="39"/>
        <item x="3893"/>
        <item x="424"/>
        <item x="3395"/>
        <item x="3522"/>
        <item x="3699"/>
        <item x="2868"/>
        <item x="1105"/>
        <item x="317"/>
        <item x="2147"/>
        <item x="3016"/>
        <item x="694"/>
        <item x="2846"/>
        <item x="318"/>
        <item x="2613"/>
        <item x="333"/>
        <item x="1407"/>
        <item x="2810"/>
        <item x="2030"/>
        <item x="914"/>
        <item x="3852"/>
        <item x="3622"/>
        <item x="176"/>
        <item x="1413"/>
        <item x="4295"/>
        <item x="94"/>
        <item x="1337"/>
        <item x="911"/>
        <item x="1884"/>
        <item x="364"/>
        <item x="2260"/>
        <item x="1968"/>
        <item x="2458"/>
        <item x="16"/>
        <item x="2636"/>
        <item x="3824"/>
        <item x="2635"/>
        <item x="3096"/>
        <item x="319"/>
        <item x="4090"/>
        <item x="3704"/>
        <item x="4157"/>
        <item x="474"/>
        <item x="3899"/>
        <item x="2164"/>
        <item x="1150"/>
        <item x="256"/>
        <item x="1534"/>
        <item x="2964"/>
        <item x="4356"/>
        <item x="1525"/>
        <item x="3945"/>
        <item x="3859"/>
        <item x="1125"/>
        <item x="3058"/>
        <item x="3025"/>
        <item x="766"/>
        <item x="756"/>
        <item x="2438"/>
        <item x="596"/>
        <item x="1870"/>
        <item x="320"/>
        <item x="906"/>
        <item x="3768"/>
        <item x="3252"/>
        <item x="4256"/>
        <item x="2250"/>
        <item x="2611"/>
        <item x="3343"/>
        <item x="4148"/>
        <item x="2360"/>
        <item x="3811"/>
        <item x="274"/>
        <item x="4273"/>
        <item x="2343"/>
        <item x="102"/>
        <item x="1056"/>
        <item x="1087"/>
        <item x="2646"/>
        <item x="2246"/>
        <item x="1616"/>
        <item x="1306"/>
        <item x="1542"/>
        <item x="95"/>
        <item x="45"/>
        <item x="275"/>
        <item x="1231"/>
        <item x="2108"/>
        <item x="3698"/>
        <item x="3682"/>
        <item x="3399"/>
        <item x="3299"/>
        <item x="1045"/>
        <item x="1877"/>
        <item x="4350"/>
        <item x="3850"/>
        <item x="2251"/>
        <item x="3165"/>
        <item x="2885"/>
        <item x="3143"/>
        <item x="382"/>
        <item x="2020"/>
        <item x="3860"/>
        <item x="139"/>
        <item x="1316"/>
        <item x="321"/>
        <item x="952"/>
        <item x="1324"/>
        <item x="2061"/>
        <item x="3545"/>
        <item x="1115"/>
        <item x="2977"/>
        <item x="3639"/>
        <item x="3360"/>
        <item x="717"/>
        <item x="4247"/>
        <item x="1869"/>
        <item x="740"/>
        <item x="4413"/>
        <item x="3340"/>
        <item x="3741"/>
        <item x="3359"/>
        <item x="2543"/>
        <item x="334"/>
        <item x="3192"/>
        <item x="1535"/>
        <item x="4397"/>
        <item x="2933"/>
        <item x="177"/>
        <item x="570"/>
        <item x="1998"/>
        <item x="2319"/>
        <item x="322"/>
        <item x="3083"/>
        <item x="1506"/>
        <item x="4553"/>
        <item x="3430"/>
        <item x="1073"/>
        <item x="2493"/>
        <item x="3987"/>
        <item x="178"/>
        <item x="128"/>
        <item x="1578"/>
        <item x="425"/>
        <item x="4505"/>
        <item x="4010"/>
        <item x="2001"/>
        <item x="3980"/>
        <item x="1139"/>
        <item x="2955"/>
        <item x="1169"/>
        <item x="3298"/>
        <item x="2377"/>
        <item x="1396"/>
        <item x="3638"/>
        <item x="3869"/>
        <item x="2895"/>
        <item x="3988"/>
        <item x="1913"/>
        <item x="2847"/>
        <item x="58"/>
        <item x="2060"/>
        <item x="96"/>
        <item x="3500"/>
        <item x="103"/>
        <item x="1298"/>
        <item x="2942"/>
        <item x="3950"/>
        <item x="3800"/>
        <item x="3241"/>
        <item x="1666"/>
        <item x="4483"/>
        <item x="3997"/>
        <item x="3838"/>
        <item x="2843"/>
        <item x="130"/>
        <item x="1757"/>
        <item x="1191"/>
        <item x="444"/>
        <item x="3290"/>
        <item x="599"/>
        <item x="4424"/>
        <item x="3943"/>
        <item x="2352"/>
        <item x="3265"/>
        <item x="711"/>
        <item x="973"/>
        <item x="3742"/>
        <item x="140"/>
        <item x="4169"/>
        <item x="3455"/>
        <item x="4314"/>
        <item x="1170"/>
        <item x="1488"/>
        <item x="2028"/>
        <item x="2546"/>
        <item x="2699"/>
        <item x="410"/>
        <item x="4083"/>
        <item x="2105"/>
        <item x="2283"/>
        <item x="323"/>
        <item x="17"/>
        <item x="1193"/>
        <item x="1701"/>
        <item x="3675"/>
        <item x="1076"/>
        <item x="1781"/>
        <item x="1890"/>
        <item x="1985"/>
        <item x="2842"/>
        <item x="3697"/>
        <item x="1943"/>
        <item x="795"/>
        <item x="3034"/>
        <item x="2461"/>
        <item x="168"/>
        <item x="2089"/>
        <item x="2606"/>
        <item x="1610"/>
        <item x="2527"/>
        <item x="3205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Subtotal Price" fld="16" baseField="0" baseItem="0" numFmtId="172"/>
    <dataField name="Sum of Quantity" fld="15" baseField="0" baseItem="0"/>
    <dataField name="Average of Subtotal Price2" fld="16" subtotal="average" baseField="0" baseItem="1" numFmtId="171"/>
  </dataFields>
  <formats count="5">
    <format dxfId="1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6AA827-E04F-495F-B3D0-8E231B93F523}" name="PivotTable4" cacheId="6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8:B9" firstHeaderRow="0" firstDataRow="1" firstDataCol="0"/>
  <pivotFields count="2"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Distinct Count of Order Number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Distinct Count of Customer Id" fld="1" subtotal="count" baseField="0" baseItem="1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Customer Id"/>
    <pivotHierarchy dragToData="1"/>
    <pivotHierarchy dragToData="1" caption="Distinct Count of Order Number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opify Sales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A016E8-1628-4282-A732-01EB36F987FB}" name="PivotTable3" cacheId="1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:A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Distinct Count of Customer Id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Customer Id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opify Sales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ED36EE-0EDE-4FC4-94C7-FF75F9CAAB1B}" name="Table1" displayName="Table1" ref="A1:S7432" totalsRowShown="0">
  <autoFilter ref="A1:S7432" xr:uid="{3CED36EE-0EDE-4FC4-94C7-FF75F9CAAB1B}"/>
  <tableColumns count="19">
    <tableColumn id="1" xr3:uid="{36F0F066-C3CE-4A90-BE32-55BE7869A33D}" name="Admin Graphql Api Id"/>
    <tableColumn id="16" xr3:uid="{BE0D0707-C721-4297-AD8F-4A1B7EFA7151}" name="Order Number"/>
    <tableColumn id="3" xr3:uid="{A5F22438-92A6-4DA8-8EC1-522252E18245}" name="Billing Address Country"/>
    <tableColumn id="4" xr3:uid="{A4756920-0F08-4306-B370-D03CC637EADB}" name="Billing Address First Name"/>
    <tableColumn id="5" xr3:uid="{8A4EFA4C-801A-4B7A-9339-A54D1BA2EC7D}" name="Billing Address Last Name"/>
    <tableColumn id="6" xr3:uid="{CF664E23-874D-4BA5-BCA1-457C0B381A3D}" name="Billing Address Province"/>
    <tableColumn id="7" xr3:uid="{4C8C3D12-629F-4DD2-9D9D-C779A48411A3}" name="Billing Address Zip"/>
    <tableColumn id="8" xr3:uid="{0C11CE58-E408-42CE-A13A-93A142E717E9}" name="CITY"/>
    <tableColumn id="10" xr3:uid="{31161049-40F5-4277-80F9-7DA0AE74DB02}" name="Currency"/>
    <tableColumn id="11" xr3:uid="{3C0D5067-3A31-4A6B-87CD-3744618C718C}" name="Customer Id"/>
    <tableColumn id="27" xr3:uid="{A9AEF010-C2B8-4F96-9156-C86387112789}" name="Invoice Date" dataDxfId="19"/>
    <tableColumn id="15" xr3:uid="{E34DD244-D5DE-45FB-ADBB-67B4A7D953E9}" name="Gateway"/>
    <tableColumn id="18" xr3:uid="{4ED165F5-08EF-4902-A165-CF25D7E9D602}" name="Product Id" dataDxfId="18"/>
    <tableColumn id="19" xr3:uid="{682B02CC-8725-4D63-8A5D-0FD5B94961B3}" name="Product Type"/>
    <tableColumn id="20" xr3:uid="{5F2A0332-E429-4120-9C5B-55473AE74CBD}" name="Variant Id" dataDxfId="17"/>
    <tableColumn id="22" xr3:uid="{73F4CD1A-4E0D-477F-85F4-BD9CEA926669}" name="Quantity"/>
    <tableColumn id="23" xr3:uid="{A6AF868B-2275-4F40-847E-6CA2BB36B980}" name="Subtotal Price"/>
    <tableColumn id="24" xr3:uid="{09AC706E-C3B7-4C18-91E5-7C6049FE6B03}" name="Total Price Usd"/>
    <tableColumn id="25" xr3:uid="{9094EA71-2E87-4775-B727-2559B8CEECEC}" name="Total Ta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73E9F-24C6-4C63-849F-1EEF33E796AC}">
  <dimension ref="A1:K4665"/>
  <sheetViews>
    <sheetView topLeftCell="A96" workbookViewId="0">
      <selection activeCell="J102" sqref="J102"/>
    </sheetView>
  </sheetViews>
  <sheetFormatPr defaultRowHeight="15.6" x14ac:dyDescent="0.3"/>
  <cols>
    <col min="1" max="1" width="19.09765625" bestFit="1" customWidth="1"/>
    <col min="2" max="2" width="14.69921875" bestFit="1" customWidth="1"/>
    <col min="3" max="3" width="23.296875" bestFit="1" customWidth="1"/>
    <col min="4" max="4" width="14.296875" bestFit="1" customWidth="1"/>
    <col min="5" max="5" width="26.19921875" bestFit="1" customWidth="1"/>
    <col min="6" max="6" width="19" bestFit="1" customWidth="1"/>
    <col min="7" max="7" width="16.796875" bestFit="1" customWidth="1"/>
    <col min="8" max="9" width="19.09765625" bestFit="1" customWidth="1"/>
    <col min="10" max="10" width="12.796875" bestFit="1" customWidth="1"/>
    <col min="11" max="11" width="8.8984375" bestFit="1" customWidth="1"/>
    <col min="12" max="12" width="11.59765625" bestFit="1" customWidth="1"/>
    <col min="13" max="13" width="7.8984375" bestFit="1" customWidth="1"/>
    <col min="14" max="14" width="11.59765625" bestFit="1" customWidth="1"/>
    <col min="15" max="15" width="8.8984375" bestFit="1" customWidth="1"/>
    <col min="16" max="16" width="9.3984375" bestFit="1" customWidth="1"/>
    <col min="17" max="17" width="11.5" bestFit="1" customWidth="1"/>
    <col min="18" max="18" width="15.19921875" bestFit="1" customWidth="1"/>
    <col min="19" max="19" width="13" bestFit="1" customWidth="1"/>
    <col min="20" max="20" width="8.8984375" bestFit="1" customWidth="1"/>
    <col min="21" max="21" width="13" bestFit="1" customWidth="1"/>
    <col min="22" max="22" width="10.59765625" bestFit="1" customWidth="1"/>
    <col min="23" max="23" width="12.59765625" bestFit="1" customWidth="1"/>
    <col min="24" max="24" width="9.8984375" bestFit="1" customWidth="1"/>
    <col min="25" max="25" width="12.59765625" bestFit="1" customWidth="1"/>
    <col min="26" max="26" width="11.3984375" bestFit="1" customWidth="1"/>
    <col min="27" max="27" width="13.09765625" bestFit="1" customWidth="1"/>
    <col min="28" max="28" width="8.8984375" bestFit="1" customWidth="1"/>
    <col min="29" max="29" width="10.296875" bestFit="1" customWidth="1"/>
    <col min="30" max="34" width="8.8984375" bestFit="1" customWidth="1"/>
    <col min="35" max="35" width="11.19921875" bestFit="1" customWidth="1"/>
    <col min="36" max="36" width="14.3984375" bestFit="1" customWidth="1"/>
    <col min="37" max="37" width="13.59765625" bestFit="1" customWidth="1"/>
    <col min="38" max="38" width="10.5" bestFit="1" customWidth="1"/>
    <col min="39" max="39" width="13" bestFit="1" customWidth="1"/>
    <col min="40" max="40" width="10.69921875" bestFit="1" customWidth="1"/>
    <col min="41" max="41" width="10.09765625" bestFit="1" customWidth="1"/>
    <col min="42" max="42" width="8.8984375" bestFit="1" customWidth="1"/>
    <col min="43" max="43" width="13.296875" bestFit="1" customWidth="1"/>
    <col min="44" max="44" width="10.09765625" bestFit="1" customWidth="1"/>
    <col min="45" max="45" width="9.09765625" bestFit="1" customWidth="1"/>
    <col min="46" max="46" width="12" bestFit="1" customWidth="1"/>
    <col min="47" max="47" width="18.3984375" bestFit="1" customWidth="1"/>
    <col min="48" max="48" width="10.69921875" bestFit="1" customWidth="1"/>
    <col min="49" max="49" width="10.796875" bestFit="1" customWidth="1"/>
    <col min="50" max="50" width="8.8984375" bestFit="1" customWidth="1"/>
    <col min="51" max="51" width="11.296875" bestFit="1" customWidth="1"/>
    <col min="52" max="53" width="8.8984375" bestFit="1" customWidth="1"/>
    <col min="54" max="54" width="10.09765625" bestFit="1" customWidth="1"/>
    <col min="55" max="55" width="8.8984375" bestFit="1" customWidth="1"/>
    <col min="56" max="56" width="12" bestFit="1" customWidth="1"/>
    <col min="57" max="57" width="12.3984375" bestFit="1" customWidth="1"/>
    <col min="58" max="58" width="8.8984375" bestFit="1" customWidth="1"/>
    <col min="59" max="59" width="10.69921875" bestFit="1" customWidth="1"/>
    <col min="60" max="61" width="8.8984375" bestFit="1" customWidth="1"/>
    <col min="62" max="62" width="10" bestFit="1" customWidth="1"/>
    <col min="63" max="63" width="13.8984375" bestFit="1" customWidth="1"/>
    <col min="64" max="64" width="9.3984375" bestFit="1" customWidth="1"/>
    <col min="65" max="65" width="12.5" bestFit="1" customWidth="1"/>
    <col min="66" max="67" width="8.8984375" bestFit="1" customWidth="1"/>
    <col min="68" max="68" width="12.59765625" bestFit="1" customWidth="1"/>
    <col min="69" max="69" width="10.59765625" bestFit="1" customWidth="1"/>
    <col min="70" max="70" width="10.19921875" bestFit="1" customWidth="1"/>
    <col min="71" max="71" width="12.09765625" bestFit="1" customWidth="1"/>
    <col min="72" max="72" width="9.59765625" bestFit="1" customWidth="1"/>
    <col min="73" max="73" width="14.796875" bestFit="1" customWidth="1"/>
    <col min="74" max="74" width="11" bestFit="1" customWidth="1"/>
    <col min="75" max="75" width="10.59765625" bestFit="1" customWidth="1"/>
    <col min="76" max="76" width="10.796875" bestFit="1" customWidth="1"/>
    <col min="77" max="77" width="9.19921875" bestFit="1" customWidth="1"/>
    <col min="78" max="78" width="10.09765625" bestFit="1" customWidth="1"/>
    <col min="79" max="79" width="9.3984375" bestFit="1" customWidth="1"/>
    <col min="80" max="80" width="9.8984375" bestFit="1" customWidth="1"/>
    <col min="81" max="81" width="16.8984375" bestFit="1" customWidth="1"/>
    <col min="82" max="82" width="10.8984375" bestFit="1" customWidth="1"/>
    <col min="83" max="83" width="13.59765625" bestFit="1" customWidth="1"/>
    <col min="84" max="84" width="8.8984375" bestFit="1" customWidth="1"/>
    <col min="85" max="85" width="17.3984375" bestFit="1" customWidth="1"/>
    <col min="86" max="88" width="8.8984375" bestFit="1" customWidth="1"/>
    <col min="89" max="89" width="13.8984375" bestFit="1" customWidth="1"/>
    <col min="90" max="92" width="8.8984375" bestFit="1" customWidth="1"/>
    <col min="93" max="93" width="9" bestFit="1" customWidth="1"/>
    <col min="94" max="94" width="10.796875" bestFit="1" customWidth="1"/>
    <col min="95" max="95" width="8.8984375" bestFit="1" customWidth="1"/>
    <col min="96" max="96" width="11.796875" bestFit="1" customWidth="1"/>
    <col min="97" max="97" width="8.8984375" bestFit="1" customWidth="1"/>
    <col min="98" max="98" width="11.19921875" bestFit="1" customWidth="1"/>
    <col min="99" max="99" width="11.8984375" bestFit="1" customWidth="1"/>
    <col min="100" max="100" width="11.59765625" bestFit="1" customWidth="1"/>
    <col min="101" max="101" width="12.19921875" bestFit="1" customWidth="1"/>
    <col min="102" max="102" width="8.8984375" bestFit="1" customWidth="1"/>
    <col min="103" max="103" width="13.796875" bestFit="1" customWidth="1"/>
    <col min="104" max="104" width="12.5" bestFit="1" customWidth="1"/>
    <col min="105" max="105" width="8.8984375" bestFit="1" customWidth="1"/>
    <col min="106" max="106" width="7.8984375" bestFit="1" customWidth="1"/>
    <col min="107" max="107" width="10.09765625" bestFit="1" customWidth="1"/>
    <col min="108" max="108" width="7.8984375" bestFit="1" customWidth="1"/>
    <col min="109" max="109" width="8.8984375" bestFit="1" customWidth="1"/>
    <col min="110" max="110" width="12.19921875" bestFit="1" customWidth="1"/>
    <col min="111" max="111" width="11.5" bestFit="1" customWidth="1"/>
    <col min="112" max="112" width="8.8984375" bestFit="1" customWidth="1"/>
    <col min="113" max="113" width="15.296875" bestFit="1" customWidth="1"/>
    <col min="114" max="114" width="8.19921875" bestFit="1" customWidth="1"/>
    <col min="115" max="115" width="17.296875" bestFit="1" customWidth="1"/>
    <col min="116" max="116" width="10.09765625" bestFit="1" customWidth="1"/>
    <col min="117" max="117" width="8.8984375" bestFit="1" customWidth="1"/>
    <col min="118" max="118" width="9.19921875" bestFit="1" customWidth="1"/>
    <col min="119" max="119" width="12.3984375" bestFit="1" customWidth="1"/>
    <col min="120" max="120" width="9.59765625" bestFit="1" customWidth="1"/>
    <col min="121" max="121" width="10.5" bestFit="1" customWidth="1"/>
    <col min="122" max="122" width="8.8984375" bestFit="1" customWidth="1"/>
    <col min="123" max="123" width="7.8984375" bestFit="1" customWidth="1"/>
    <col min="124" max="124" width="14.3984375" bestFit="1" customWidth="1"/>
    <col min="125" max="125" width="11.796875" bestFit="1" customWidth="1"/>
    <col min="126" max="126" width="11.19921875" bestFit="1" customWidth="1"/>
    <col min="127" max="127" width="7.8984375" bestFit="1" customWidth="1"/>
    <col min="129" max="129" width="9" bestFit="1" customWidth="1"/>
    <col min="130" max="130" width="11.3984375" bestFit="1" customWidth="1"/>
    <col min="131" max="131" width="8.09765625" bestFit="1" customWidth="1"/>
    <col min="132" max="133" width="7.8984375" bestFit="1" customWidth="1"/>
    <col min="134" max="134" width="16.19921875" bestFit="1" customWidth="1"/>
    <col min="135" max="135" width="10.8984375" bestFit="1" customWidth="1"/>
    <col min="136" max="136" width="14.796875" bestFit="1" customWidth="1"/>
    <col min="137" max="137" width="17.296875" bestFit="1" customWidth="1"/>
    <col min="138" max="138" width="8.8984375" bestFit="1" customWidth="1"/>
    <col min="139" max="139" width="8.19921875" bestFit="1" customWidth="1"/>
    <col min="140" max="140" width="9.69921875" bestFit="1" customWidth="1"/>
    <col min="141" max="141" width="9.796875" bestFit="1" customWidth="1"/>
    <col min="142" max="142" width="7.8984375" bestFit="1" customWidth="1"/>
    <col min="143" max="143" width="11.5" bestFit="1" customWidth="1"/>
    <col min="144" max="144" width="11.59765625" bestFit="1" customWidth="1"/>
    <col min="145" max="145" width="9.09765625" bestFit="1" customWidth="1"/>
    <col min="146" max="146" width="13.69921875" bestFit="1" customWidth="1"/>
    <col min="147" max="147" width="12.796875" bestFit="1" customWidth="1"/>
    <col min="148" max="148" width="12.09765625" bestFit="1" customWidth="1"/>
    <col min="150" max="150" width="9.09765625" bestFit="1" customWidth="1"/>
    <col min="151" max="151" width="11.8984375" bestFit="1" customWidth="1"/>
    <col min="152" max="152" width="9.5" bestFit="1" customWidth="1"/>
    <col min="153" max="153" width="10" bestFit="1" customWidth="1"/>
    <col min="154" max="154" width="8.69921875" bestFit="1" customWidth="1"/>
    <col min="156" max="156" width="9.09765625" bestFit="1" customWidth="1"/>
    <col min="157" max="157" width="15.59765625" bestFit="1" customWidth="1"/>
    <col min="158" max="158" width="7.8984375" bestFit="1" customWidth="1"/>
    <col min="159" max="159" width="16.59765625" bestFit="1" customWidth="1"/>
    <col min="160" max="160" width="9.8984375" bestFit="1" customWidth="1"/>
    <col min="161" max="161" width="16.3984375" bestFit="1" customWidth="1"/>
    <col min="162" max="162" width="11.69921875" bestFit="1" customWidth="1"/>
    <col min="163" max="163" width="15.59765625" bestFit="1" customWidth="1"/>
    <col min="164" max="164" width="13.19921875" bestFit="1" customWidth="1"/>
    <col min="165" max="165" width="7.8984375" bestFit="1" customWidth="1"/>
    <col min="166" max="166" width="8.3984375" bestFit="1" customWidth="1"/>
    <col min="167" max="167" width="10.5" bestFit="1" customWidth="1"/>
    <col min="168" max="168" width="13.19921875" bestFit="1" customWidth="1"/>
    <col min="169" max="169" width="11.5" bestFit="1" customWidth="1"/>
    <col min="170" max="170" width="10.3984375" bestFit="1" customWidth="1"/>
    <col min="171" max="171" width="9.59765625" bestFit="1" customWidth="1"/>
    <col min="172" max="172" width="12" bestFit="1" customWidth="1"/>
    <col min="173" max="173" width="7.8984375" bestFit="1" customWidth="1"/>
    <col min="174" max="174" width="11.296875" bestFit="1" customWidth="1"/>
    <col min="175" max="175" width="10.3984375" bestFit="1" customWidth="1"/>
    <col min="176" max="176" width="9.59765625" bestFit="1" customWidth="1"/>
    <col min="177" max="177" width="11.19921875" bestFit="1" customWidth="1"/>
    <col min="178" max="178" width="18" bestFit="1" customWidth="1"/>
    <col min="179" max="179" width="8.3984375" bestFit="1" customWidth="1"/>
    <col min="180" max="180" width="10.19921875" bestFit="1" customWidth="1"/>
    <col min="181" max="181" width="12" bestFit="1" customWidth="1"/>
    <col min="182" max="182" width="8.59765625" bestFit="1" customWidth="1"/>
    <col min="183" max="183" width="13.5" bestFit="1" customWidth="1"/>
    <col min="184" max="184" width="9.59765625" bestFit="1" customWidth="1"/>
    <col min="185" max="185" width="11.5" bestFit="1" customWidth="1"/>
    <col min="186" max="186" width="8.8984375" bestFit="1" customWidth="1"/>
    <col min="187" max="187" width="7.59765625" bestFit="1" customWidth="1"/>
    <col min="188" max="188" width="7.8984375" bestFit="1" customWidth="1"/>
    <col min="189" max="189" width="11" bestFit="1" customWidth="1"/>
    <col min="190" max="190" width="11.69921875" bestFit="1" customWidth="1"/>
    <col min="191" max="191" width="12.5" bestFit="1" customWidth="1"/>
    <col min="192" max="192" width="10.69921875" bestFit="1" customWidth="1"/>
    <col min="193" max="193" width="9.59765625" bestFit="1" customWidth="1"/>
    <col min="194" max="194" width="12.09765625" bestFit="1" customWidth="1"/>
    <col min="195" max="195" width="15.3984375" bestFit="1" customWidth="1"/>
    <col min="196" max="196" width="9.59765625" bestFit="1" customWidth="1"/>
    <col min="197" max="197" width="11.5" bestFit="1" customWidth="1"/>
    <col min="198" max="198" width="9.09765625" bestFit="1" customWidth="1"/>
    <col min="199" max="199" width="12.19921875" bestFit="1" customWidth="1"/>
    <col min="200" max="200" width="13.19921875" bestFit="1" customWidth="1"/>
    <col min="201" max="201" width="10.5" bestFit="1" customWidth="1"/>
    <col min="202" max="202" width="13.19921875" bestFit="1" customWidth="1"/>
    <col min="203" max="203" width="15.09765625" bestFit="1" customWidth="1"/>
    <col min="204" max="204" width="12.69921875" bestFit="1" customWidth="1"/>
    <col min="205" max="205" width="9.09765625" bestFit="1" customWidth="1"/>
    <col min="206" max="206" width="11.796875" bestFit="1" customWidth="1"/>
    <col min="207" max="207" width="11" bestFit="1" customWidth="1"/>
    <col min="208" max="208" width="14.69921875" bestFit="1" customWidth="1"/>
    <col min="209" max="209" width="7.8984375" bestFit="1" customWidth="1"/>
    <col min="210" max="210" width="11.59765625" bestFit="1" customWidth="1"/>
    <col min="211" max="211" width="7.8984375" bestFit="1" customWidth="1"/>
    <col min="212" max="212" width="15.296875" bestFit="1" customWidth="1"/>
    <col min="213" max="213" width="7.8984375" bestFit="1" customWidth="1"/>
    <col min="214" max="214" width="10.3984375" bestFit="1" customWidth="1"/>
    <col min="215" max="215" width="8.19921875" bestFit="1" customWidth="1"/>
    <col min="216" max="216" width="10.3984375" bestFit="1" customWidth="1"/>
    <col min="217" max="217" width="16" bestFit="1" customWidth="1"/>
    <col min="218" max="218" width="12.796875" bestFit="1" customWidth="1"/>
    <col min="219" max="220" width="7.8984375" bestFit="1" customWidth="1"/>
    <col min="221" max="221" width="19" bestFit="1" customWidth="1"/>
    <col min="222" max="222" width="9.796875" bestFit="1" customWidth="1"/>
    <col min="223" max="223" width="8.3984375" bestFit="1" customWidth="1"/>
    <col min="224" max="224" width="7.8984375" bestFit="1" customWidth="1"/>
    <col min="225" max="225" width="15.8984375" bestFit="1" customWidth="1"/>
    <col min="226" max="226" width="10.8984375" bestFit="1" customWidth="1"/>
    <col min="227" max="227" width="7.8984375" bestFit="1" customWidth="1"/>
    <col min="228" max="228" width="9.5" bestFit="1" customWidth="1"/>
    <col min="229" max="229" width="8.8984375" bestFit="1" customWidth="1"/>
    <col min="230" max="230" width="7.8984375" bestFit="1" customWidth="1"/>
    <col min="231" max="231" width="9" bestFit="1" customWidth="1"/>
    <col min="232" max="232" width="9.09765625" bestFit="1" customWidth="1"/>
    <col min="233" max="233" width="10.09765625" bestFit="1" customWidth="1"/>
    <col min="234" max="234" width="11.8984375" bestFit="1" customWidth="1"/>
    <col min="235" max="235" width="13.69921875" bestFit="1" customWidth="1"/>
    <col min="236" max="236" width="14.296875" bestFit="1" customWidth="1"/>
    <col min="237" max="237" width="11.796875" bestFit="1" customWidth="1"/>
    <col min="238" max="238" width="8.8984375" bestFit="1" customWidth="1"/>
    <col min="239" max="239" width="10.69921875" bestFit="1" customWidth="1"/>
    <col min="240" max="240" width="11.5" bestFit="1" customWidth="1"/>
    <col min="241" max="241" width="14.59765625" bestFit="1" customWidth="1"/>
    <col min="242" max="242" width="11.59765625" bestFit="1" customWidth="1"/>
    <col min="243" max="243" width="11.09765625" bestFit="1" customWidth="1"/>
    <col min="244" max="244" width="7.8984375" bestFit="1" customWidth="1"/>
    <col min="245" max="245" width="11.5" bestFit="1" customWidth="1"/>
    <col min="246" max="246" width="8.59765625" bestFit="1" customWidth="1"/>
    <col min="247" max="249" width="7.8984375" bestFit="1" customWidth="1"/>
    <col min="250" max="250" width="9.5" bestFit="1" customWidth="1"/>
    <col min="251" max="251" width="7.8984375" bestFit="1" customWidth="1"/>
    <col min="253" max="253" width="12.296875" bestFit="1" customWidth="1"/>
    <col min="254" max="254" width="13.296875" bestFit="1" customWidth="1"/>
    <col min="255" max="255" width="15.69921875" bestFit="1" customWidth="1"/>
    <col min="256" max="257" width="11.8984375" bestFit="1" customWidth="1"/>
    <col min="258" max="258" width="12.09765625" bestFit="1" customWidth="1"/>
    <col min="259" max="259" width="11.69921875" bestFit="1" customWidth="1"/>
    <col min="260" max="260" width="13.09765625" bestFit="1" customWidth="1"/>
    <col min="261" max="261" width="8.19921875" bestFit="1" customWidth="1"/>
    <col min="262" max="262" width="13.296875" bestFit="1" customWidth="1"/>
    <col min="263" max="263" width="7.8984375" bestFit="1" customWidth="1"/>
    <col min="264" max="264" width="13.09765625" bestFit="1" customWidth="1"/>
    <col min="265" max="265" width="12.09765625" bestFit="1" customWidth="1"/>
    <col min="266" max="266" width="11.09765625" bestFit="1" customWidth="1"/>
    <col min="267" max="267" width="10.8984375" bestFit="1" customWidth="1"/>
    <col min="268" max="268" width="7.8984375" bestFit="1" customWidth="1"/>
    <col min="269" max="269" width="8.19921875" bestFit="1" customWidth="1"/>
    <col min="270" max="270" width="13.59765625" bestFit="1" customWidth="1"/>
    <col min="271" max="271" width="16.19921875" bestFit="1" customWidth="1"/>
    <col min="272" max="272" width="18.8984375" bestFit="1" customWidth="1"/>
    <col min="273" max="273" width="15.19921875" bestFit="1" customWidth="1"/>
    <col min="274" max="274" width="11.19921875" bestFit="1" customWidth="1"/>
    <col min="275" max="275" width="11.09765625" bestFit="1" customWidth="1"/>
    <col min="276" max="276" width="9.19921875" bestFit="1" customWidth="1"/>
    <col min="277" max="277" width="8.09765625" bestFit="1" customWidth="1"/>
    <col min="278" max="278" width="14.5" bestFit="1" customWidth="1"/>
    <col min="279" max="279" width="11.59765625" bestFit="1" customWidth="1"/>
    <col min="280" max="280" width="7.8984375" bestFit="1" customWidth="1"/>
    <col min="281" max="281" width="9.796875" bestFit="1" customWidth="1"/>
    <col min="282" max="282" width="16.09765625" bestFit="1" customWidth="1"/>
    <col min="283" max="283" width="9.09765625" bestFit="1" customWidth="1"/>
    <col min="284" max="284" width="10.69921875" bestFit="1" customWidth="1"/>
    <col min="285" max="285" width="7.8984375" bestFit="1" customWidth="1"/>
    <col min="286" max="286" width="17.09765625" bestFit="1" customWidth="1"/>
    <col min="287" max="287" width="9.8984375" bestFit="1" customWidth="1"/>
    <col min="288" max="288" width="12.3984375" bestFit="1" customWidth="1"/>
    <col min="289" max="289" width="10.59765625" bestFit="1" customWidth="1"/>
    <col min="290" max="290" width="9.09765625" bestFit="1" customWidth="1"/>
    <col min="291" max="291" width="10.8984375" bestFit="1" customWidth="1"/>
    <col min="292" max="292" width="9.796875" bestFit="1" customWidth="1"/>
    <col min="293" max="293" width="11.796875" bestFit="1" customWidth="1"/>
    <col min="294" max="294" width="11.296875" bestFit="1" customWidth="1"/>
    <col min="295" max="295" width="9.8984375" bestFit="1" customWidth="1"/>
    <col min="296" max="296" width="18.19921875" bestFit="1" customWidth="1"/>
    <col min="297" max="297" width="14.296875" bestFit="1" customWidth="1"/>
    <col min="298" max="298" width="9.19921875" bestFit="1" customWidth="1"/>
    <col min="299" max="299" width="12.69921875" bestFit="1" customWidth="1"/>
    <col min="300" max="300" width="11.796875" bestFit="1" customWidth="1"/>
    <col min="301" max="301" width="10.296875" bestFit="1" customWidth="1"/>
    <col min="302" max="302" width="7.8984375" bestFit="1" customWidth="1"/>
    <col min="303" max="303" width="12.19921875" bestFit="1" customWidth="1"/>
    <col min="304" max="304" width="7.8984375" bestFit="1" customWidth="1"/>
    <col min="305" max="305" width="8.59765625" bestFit="1" customWidth="1"/>
    <col min="306" max="306" width="10.796875" bestFit="1" customWidth="1"/>
    <col min="307" max="307" width="9.59765625" bestFit="1" customWidth="1"/>
    <col min="308" max="308" width="14.19921875" bestFit="1" customWidth="1"/>
    <col min="309" max="309" width="9.5" bestFit="1" customWidth="1"/>
    <col min="310" max="310" width="9.8984375" bestFit="1" customWidth="1"/>
    <col min="311" max="311" width="11.19921875" bestFit="1" customWidth="1"/>
    <col min="312" max="313" width="7.8984375" bestFit="1" customWidth="1"/>
    <col min="314" max="314" width="15.796875" bestFit="1" customWidth="1"/>
    <col min="315" max="315" width="9.59765625" bestFit="1" customWidth="1"/>
    <col min="316" max="316" width="10.09765625" bestFit="1" customWidth="1"/>
    <col min="317" max="317" width="8.09765625" bestFit="1" customWidth="1"/>
    <col min="318" max="318" width="11.69921875" bestFit="1" customWidth="1"/>
    <col min="319" max="319" width="11.09765625" bestFit="1" customWidth="1"/>
    <col min="320" max="320" width="14.19921875" bestFit="1" customWidth="1"/>
    <col min="321" max="321" width="7.8984375" bestFit="1" customWidth="1"/>
    <col min="322" max="322" width="8.19921875" bestFit="1" customWidth="1"/>
    <col min="323" max="323" width="7.8984375" bestFit="1" customWidth="1"/>
    <col min="324" max="325" width="12.19921875" bestFit="1" customWidth="1"/>
    <col min="326" max="326" width="13" bestFit="1" customWidth="1"/>
    <col min="327" max="327" width="10.09765625" bestFit="1" customWidth="1"/>
    <col min="328" max="328" width="11.796875" bestFit="1" customWidth="1"/>
    <col min="329" max="329" width="10.5" bestFit="1" customWidth="1"/>
    <col min="330" max="330" width="7.8984375" bestFit="1" customWidth="1"/>
    <col min="331" max="331" width="9.59765625" bestFit="1" customWidth="1"/>
    <col min="332" max="333" width="7.8984375" bestFit="1" customWidth="1"/>
    <col min="334" max="334" width="8.8984375" bestFit="1" customWidth="1"/>
    <col min="335" max="335" width="14" bestFit="1" customWidth="1"/>
    <col min="336" max="336" width="7.8984375" bestFit="1" customWidth="1"/>
    <col min="337" max="337" width="15" bestFit="1" customWidth="1"/>
    <col min="338" max="338" width="9.69921875" bestFit="1" customWidth="1"/>
    <col min="339" max="339" width="11.69921875" bestFit="1" customWidth="1"/>
    <col min="340" max="340" width="11.3984375" bestFit="1" customWidth="1"/>
    <col min="341" max="341" width="7.8984375" bestFit="1" customWidth="1"/>
    <col min="342" max="342" width="13.3984375" bestFit="1" customWidth="1"/>
    <col min="343" max="343" width="11" bestFit="1" customWidth="1"/>
    <col min="344" max="344" width="9.796875" bestFit="1" customWidth="1"/>
    <col min="345" max="345" width="11.5" bestFit="1" customWidth="1"/>
    <col min="346" max="346" width="10.09765625" bestFit="1" customWidth="1"/>
    <col min="347" max="347" width="10.796875" bestFit="1" customWidth="1"/>
    <col min="348" max="348" width="10.19921875" bestFit="1" customWidth="1"/>
    <col min="349" max="349" width="7.8984375" bestFit="1" customWidth="1"/>
    <col min="350" max="350" width="15.19921875" bestFit="1" customWidth="1"/>
    <col min="351" max="351" width="9.8984375" bestFit="1" customWidth="1"/>
    <col min="352" max="352" width="9.69921875" bestFit="1" customWidth="1"/>
    <col min="353" max="353" width="9.8984375" bestFit="1" customWidth="1"/>
    <col min="354" max="354" width="12.5" bestFit="1" customWidth="1"/>
    <col min="355" max="355" width="8.09765625" bestFit="1" customWidth="1"/>
    <col min="356" max="356" width="10.19921875" bestFit="1" customWidth="1"/>
    <col min="357" max="357" width="11.59765625" bestFit="1" customWidth="1"/>
    <col min="358" max="358" width="12.09765625" bestFit="1" customWidth="1"/>
    <col min="359" max="359" width="9.19921875" bestFit="1" customWidth="1"/>
    <col min="360" max="360" width="10.19921875" bestFit="1" customWidth="1"/>
    <col min="361" max="361" width="16.19921875" bestFit="1" customWidth="1"/>
    <col min="362" max="362" width="8.5" bestFit="1" customWidth="1"/>
    <col min="363" max="363" width="7.8984375" bestFit="1" customWidth="1"/>
    <col min="364" max="364" width="12" bestFit="1" customWidth="1"/>
    <col min="365" max="365" width="8.296875" bestFit="1" customWidth="1"/>
    <col min="366" max="366" width="10.19921875" bestFit="1" customWidth="1"/>
    <col min="367" max="367" width="11.5" bestFit="1" customWidth="1"/>
    <col min="368" max="368" width="10.3984375" bestFit="1" customWidth="1"/>
    <col min="369" max="369" width="11.09765625" bestFit="1" customWidth="1"/>
    <col min="370" max="370" width="10.8984375" bestFit="1" customWidth="1"/>
    <col min="371" max="371" width="15.5" bestFit="1" customWidth="1"/>
    <col min="372" max="372" width="16.19921875" bestFit="1" customWidth="1"/>
    <col min="373" max="373" width="11.19921875" bestFit="1" customWidth="1"/>
    <col min="374" max="376" width="7.8984375" bestFit="1" customWidth="1"/>
    <col min="377" max="377" width="10.8984375" bestFit="1" customWidth="1"/>
    <col min="378" max="378" width="12.59765625" bestFit="1" customWidth="1"/>
    <col min="379" max="379" width="7.8984375" bestFit="1" customWidth="1"/>
    <col min="380" max="380" width="10.59765625" bestFit="1" customWidth="1"/>
    <col min="381" max="381" width="16.09765625" bestFit="1" customWidth="1"/>
    <col min="382" max="382" width="9.796875" bestFit="1" customWidth="1"/>
    <col min="383" max="383" width="11.796875" bestFit="1" customWidth="1"/>
    <col min="384" max="384" width="13.296875" bestFit="1" customWidth="1"/>
    <col min="385" max="385" width="9.59765625" bestFit="1" customWidth="1"/>
    <col min="386" max="386" width="12.59765625" bestFit="1" customWidth="1"/>
    <col min="387" max="387" width="9.59765625" bestFit="1" customWidth="1"/>
    <col min="388" max="388" width="14.3984375" bestFit="1" customWidth="1"/>
    <col min="389" max="389" width="10.8984375" bestFit="1" customWidth="1"/>
    <col min="390" max="390" width="12.5" bestFit="1" customWidth="1"/>
    <col min="391" max="391" width="7.8984375" bestFit="1" customWidth="1"/>
    <col min="392" max="392" width="14.5" bestFit="1" customWidth="1"/>
    <col min="393" max="393" width="9.59765625" bestFit="1" customWidth="1"/>
    <col min="394" max="394" width="15.09765625" bestFit="1" customWidth="1"/>
    <col min="395" max="395" width="11.09765625" bestFit="1" customWidth="1"/>
    <col min="396" max="396" width="9.796875" bestFit="1" customWidth="1"/>
    <col min="397" max="397" width="13.69921875" bestFit="1" customWidth="1"/>
    <col min="398" max="398" width="11" bestFit="1" customWidth="1"/>
    <col min="399" max="399" width="7.8984375" bestFit="1" customWidth="1"/>
    <col min="400" max="400" width="15.69921875" bestFit="1" customWidth="1"/>
    <col min="401" max="401" width="10" bestFit="1" customWidth="1"/>
    <col min="402" max="402" width="9.59765625" bestFit="1" customWidth="1"/>
    <col min="403" max="403" width="7.8984375" bestFit="1" customWidth="1"/>
    <col min="404" max="404" width="11.5" bestFit="1" customWidth="1"/>
    <col min="405" max="405" width="7.8984375" bestFit="1" customWidth="1"/>
    <col min="406" max="406" width="11.59765625" bestFit="1" customWidth="1"/>
    <col min="407" max="407" width="8.69921875" bestFit="1" customWidth="1"/>
    <col min="408" max="408" width="9" bestFit="1" customWidth="1"/>
    <col min="409" max="410" width="7.8984375" bestFit="1" customWidth="1"/>
    <col min="411" max="411" width="12.69921875" bestFit="1" customWidth="1"/>
    <col min="412" max="412" width="15.796875" bestFit="1" customWidth="1"/>
    <col min="413" max="413" width="9" bestFit="1" customWidth="1"/>
    <col min="414" max="414" width="10.59765625" bestFit="1" customWidth="1"/>
    <col min="415" max="415" width="7.8984375" bestFit="1" customWidth="1"/>
    <col min="416" max="416" width="9.5" bestFit="1" customWidth="1"/>
    <col min="417" max="417" width="12.59765625" bestFit="1" customWidth="1"/>
    <col min="418" max="418" width="26.796875" bestFit="1" customWidth="1"/>
    <col min="419" max="419" width="13" bestFit="1" customWidth="1"/>
    <col min="420" max="420" width="13.59765625" bestFit="1" customWidth="1"/>
    <col min="421" max="421" width="12.796875" bestFit="1" customWidth="1"/>
    <col min="422" max="422" width="9.69921875" bestFit="1" customWidth="1"/>
    <col min="423" max="423" width="9.5" bestFit="1" customWidth="1"/>
    <col min="424" max="424" width="14.09765625" bestFit="1" customWidth="1"/>
    <col min="425" max="425" width="10.59765625" bestFit="1" customWidth="1"/>
    <col min="426" max="426" width="13.796875" bestFit="1" customWidth="1"/>
    <col min="427" max="427" width="10.19921875" bestFit="1" customWidth="1"/>
    <col min="428" max="428" width="12.19921875" bestFit="1" customWidth="1"/>
    <col min="429" max="429" width="15.8984375" bestFit="1" customWidth="1"/>
    <col min="430" max="430" width="12.19921875" bestFit="1" customWidth="1"/>
    <col min="431" max="431" width="9" bestFit="1" customWidth="1"/>
    <col min="432" max="432" width="9.8984375" bestFit="1" customWidth="1"/>
    <col min="433" max="433" width="10" bestFit="1" customWidth="1"/>
    <col min="434" max="434" width="16.296875" bestFit="1" customWidth="1"/>
    <col min="435" max="435" width="7.8984375" bestFit="1" customWidth="1"/>
    <col min="436" max="436" width="8.69921875" bestFit="1" customWidth="1"/>
    <col min="437" max="437" width="14.19921875" bestFit="1" customWidth="1"/>
    <col min="438" max="438" width="13.59765625" bestFit="1" customWidth="1"/>
    <col min="439" max="439" width="7.8984375" bestFit="1" customWidth="1"/>
    <col min="440" max="440" width="10.59765625" bestFit="1" customWidth="1"/>
    <col min="441" max="441" width="10.19921875" bestFit="1" customWidth="1"/>
    <col min="442" max="442" width="10.5" bestFit="1" customWidth="1"/>
    <col min="443" max="443" width="8.8984375" bestFit="1" customWidth="1"/>
    <col min="444" max="444" width="18" bestFit="1" customWidth="1"/>
    <col min="445" max="445" width="8.8984375" bestFit="1" customWidth="1"/>
    <col min="446" max="446" width="13.296875" bestFit="1" customWidth="1"/>
    <col min="447" max="447" width="10.8984375" bestFit="1" customWidth="1"/>
    <col min="448" max="448" width="10" bestFit="1" customWidth="1"/>
    <col min="449" max="449" width="8.19921875" bestFit="1" customWidth="1"/>
    <col min="450" max="450" width="9.8984375" bestFit="1" customWidth="1"/>
    <col min="451" max="451" width="15.5" bestFit="1" customWidth="1"/>
    <col min="452" max="452" width="6.8984375" bestFit="1" customWidth="1"/>
    <col min="453" max="453" width="10.296875" bestFit="1" customWidth="1"/>
    <col min="454" max="454" width="13.8984375" bestFit="1" customWidth="1"/>
    <col min="455" max="455" width="10.8984375" bestFit="1" customWidth="1"/>
  </cols>
  <sheetData>
    <row r="1" spans="1:8" ht="16.2" thickBot="1" x14ac:dyDescent="0.35"/>
    <row r="2" spans="1:8" ht="16.2" thickBot="1" x14ac:dyDescent="0.35">
      <c r="A2" s="5" t="s">
        <v>19586</v>
      </c>
      <c r="B2" s="6" t="s">
        <v>19589</v>
      </c>
      <c r="C2" s="7" t="s">
        <v>19590</v>
      </c>
    </row>
    <row r="3" spans="1:8" ht="16.2" thickBot="1" x14ac:dyDescent="0.35">
      <c r="A3" s="14" t="s">
        <v>19585</v>
      </c>
      <c r="B3" s="15" t="s">
        <v>19587</v>
      </c>
      <c r="C3" s="16" t="s">
        <v>19588</v>
      </c>
      <c r="E3" s="5"/>
      <c r="F3" s="6"/>
      <c r="G3" s="6" t="s">
        <v>19594</v>
      </c>
      <c r="H3" s="7"/>
    </row>
    <row r="4" spans="1:8" ht="16.2" thickBot="1" x14ac:dyDescent="0.35">
      <c r="A4" s="12">
        <v>4180873.5199995292</v>
      </c>
      <c r="B4" s="13">
        <v>7534</v>
      </c>
      <c r="C4" s="17">
        <v>562.6259615125191</v>
      </c>
      <c r="E4" s="8">
        <f>GETPIVOTDATA("Sum of Subtotal Price",$A$3)</f>
        <v>4180873.5199995292</v>
      </c>
      <c r="F4" s="9">
        <f>GETPIVOTDATA("[Measures].[Distinct Count of Customer Id]",Sheet4!$A$3)</f>
        <v>4431</v>
      </c>
      <c r="G4" s="10">
        <f>E4/F4</f>
        <v>943.55078311882858</v>
      </c>
      <c r="H4" s="11"/>
    </row>
    <row r="5" spans="1:8" ht="16.2" thickBot="1" x14ac:dyDescent="0.35"/>
    <row r="6" spans="1:8" x14ac:dyDescent="0.3">
      <c r="A6" s="5"/>
      <c r="B6" s="6"/>
      <c r="C6" s="7" t="s">
        <v>19595</v>
      </c>
    </row>
    <row r="7" spans="1:8" ht="16.2" thickBot="1" x14ac:dyDescent="0.35">
      <c r="A7" s="8">
        <f>GETPIVOTDATA("[Measures].[Distinct Count of Order Number]",Sheet4!$A$8)</f>
        <v>7431</v>
      </c>
      <c r="B7" s="9">
        <f>GETPIVOTDATA("[Measures].[Distinct Count of Customer Id]",Sheet4!$A$8)</f>
        <v>4431</v>
      </c>
      <c r="C7" s="11">
        <f>A7/B7</f>
        <v>1.6770480704129993</v>
      </c>
    </row>
    <row r="9" spans="1:8" ht="16.2" thickBot="1" x14ac:dyDescent="0.35"/>
    <row r="10" spans="1:8" ht="16.2" thickBot="1" x14ac:dyDescent="0.35">
      <c r="A10" s="12">
        <f>GETPIVOTDATA("Sum of Subtotal Price",$A$3)</f>
        <v>4180873.5199995292</v>
      </c>
      <c r="B10">
        <f>GETPIVOTDATA("Sum of Quantity",$A$3)</f>
        <v>7534</v>
      </c>
      <c r="C10" s="17">
        <f>GETPIVOTDATA("Average of Subtotal Price2",$A$3)</f>
        <v>562.6259615125191</v>
      </c>
    </row>
    <row r="11" spans="1:8" ht="16.2" thickBot="1" x14ac:dyDescent="0.35">
      <c r="A11" s="12"/>
    </row>
    <row r="16" spans="1:8" ht="16.2" thickBot="1" x14ac:dyDescent="0.35"/>
    <row r="17" spans="1:6" ht="16.2" thickBot="1" x14ac:dyDescent="0.35">
      <c r="A17" s="18" t="s">
        <v>19596</v>
      </c>
      <c r="B17" s="7" t="s">
        <v>19585</v>
      </c>
      <c r="E17" t="str">
        <f>A17</f>
        <v>Row Labels</v>
      </c>
      <c r="F17" t="str">
        <f>B17</f>
        <v>Sum of Subtotal Price</v>
      </c>
    </row>
    <row r="18" spans="1:6" x14ac:dyDescent="0.3">
      <c r="A18" s="19" t="s">
        <v>71</v>
      </c>
      <c r="B18" s="21">
        <v>487078.74000000377</v>
      </c>
      <c r="E18" t="str">
        <f>A18</f>
        <v>California</v>
      </c>
      <c r="F18">
        <f>GETPIVOTDATA("Subtotal Price",$A$17,"Billing Address Province",A18)</f>
        <v>487078.74000000377</v>
      </c>
    </row>
    <row r="19" spans="1:6" x14ac:dyDescent="0.3">
      <c r="A19" s="19" t="s">
        <v>35</v>
      </c>
      <c r="B19" s="22">
        <v>473209.95000000374</v>
      </c>
      <c r="E19" t="str">
        <f t="shared" ref="E19:E82" si="0">A19</f>
        <v>Texas</v>
      </c>
      <c r="F19">
        <f t="shared" ref="F19:F82" si="1">GETPIVOTDATA("Subtotal Price",$A$17,"Billing Address Province",A19)</f>
        <v>473209.95000000374</v>
      </c>
    </row>
    <row r="20" spans="1:6" x14ac:dyDescent="0.3">
      <c r="A20" s="19" t="s">
        <v>44</v>
      </c>
      <c r="B20" s="22">
        <v>364401.79000000231</v>
      </c>
      <c r="E20" t="str">
        <f t="shared" si="0"/>
        <v>Florida</v>
      </c>
      <c r="F20">
        <f t="shared" si="1"/>
        <v>364401.79000000231</v>
      </c>
    </row>
    <row r="21" spans="1:6" x14ac:dyDescent="0.3">
      <c r="A21" s="19" t="s">
        <v>119</v>
      </c>
      <c r="B21" s="22">
        <v>235187.93000000055</v>
      </c>
      <c r="E21" t="str">
        <f t="shared" si="0"/>
        <v>New York</v>
      </c>
      <c r="F21">
        <f t="shared" si="1"/>
        <v>235187.93000000055</v>
      </c>
    </row>
    <row r="22" spans="1:6" x14ac:dyDescent="0.3">
      <c r="A22" s="19" t="s">
        <v>317</v>
      </c>
      <c r="B22" s="22">
        <v>152412.43000000014</v>
      </c>
      <c r="E22" t="str">
        <f t="shared" si="0"/>
        <v>Ohio</v>
      </c>
      <c r="F22">
        <f t="shared" si="1"/>
        <v>152412.43000000014</v>
      </c>
    </row>
    <row r="23" spans="1:6" x14ac:dyDescent="0.3">
      <c r="A23" s="19" t="s">
        <v>219</v>
      </c>
      <c r="B23" s="22">
        <v>141498.18000000017</v>
      </c>
      <c r="E23" t="str">
        <f t="shared" si="0"/>
        <v>Virginia</v>
      </c>
      <c r="F23">
        <f t="shared" si="1"/>
        <v>141498.18000000017</v>
      </c>
    </row>
    <row r="24" spans="1:6" x14ac:dyDescent="0.3">
      <c r="A24" s="19" t="s">
        <v>166</v>
      </c>
      <c r="B24" s="22">
        <v>136430.20000000016</v>
      </c>
      <c r="E24" t="str">
        <f t="shared" si="0"/>
        <v>Pennsylvania</v>
      </c>
      <c r="F24">
        <f t="shared" si="1"/>
        <v>136430.20000000016</v>
      </c>
    </row>
    <row r="25" spans="1:6" x14ac:dyDescent="0.3">
      <c r="A25" s="19" t="s">
        <v>105</v>
      </c>
      <c r="B25" s="22">
        <v>120272.47000000015</v>
      </c>
      <c r="E25" t="str">
        <f t="shared" si="0"/>
        <v>District of Columbia</v>
      </c>
      <c r="F25">
        <f t="shared" si="1"/>
        <v>120272.47000000015</v>
      </c>
    </row>
    <row r="26" spans="1:6" x14ac:dyDescent="0.3">
      <c r="A26" s="19" t="s">
        <v>90</v>
      </c>
      <c r="B26" s="22">
        <v>110159.39000000009</v>
      </c>
      <c r="E26" t="str">
        <f t="shared" si="0"/>
        <v>Georgia</v>
      </c>
      <c r="F26">
        <f t="shared" si="1"/>
        <v>110159.39000000009</v>
      </c>
    </row>
    <row r="27" spans="1:6" x14ac:dyDescent="0.3">
      <c r="A27" s="19" t="s">
        <v>338</v>
      </c>
      <c r="B27" s="22">
        <v>107989.03</v>
      </c>
      <c r="E27" t="str">
        <f t="shared" si="0"/>
        <v>North Carolina</v>
      </c>
      <c r="F27">
        <f t="shared" si="1"/>
        <v>107989.03</v>
      </c>
    </row>
    <row r="28" spans="1:6" x14ac:dyDescent="0.3">
      <c r="A28" s="19" t="s">
        <v>354</v>
      </c>
      <c r="B28" s="22">
        <v>98130.850000000049</v>
      </c>
      <c r="E28" t="str">
        <f t="shared" si="0"/>
        <v>Colorado</v>
      </c>
      <c r="F28">
        <f t="shared" si="1"/>
        <v>98130.850000000049</v>
      </c>
    </row>
    <row r="29" spans="1:6" x14ac:dyDescent="0.3">
      <c r="A29" s="19" t="s">
        <v>50</v>
      </c>
      <c r="B29" s="22">
        <v>95347.02</v>
      </c>
      <c r="E29" t="str">
        <f t="shared" si="0"/>
        <v>Illinois</v>
      </c>
      <c r="F29">
        <f t="shared" si="1"/>
        <v>95347.02</v>
      </c>
    </row>
    <row r="30" spans="1:6" x14ac:dyDescent="0.3">
      <c r="A30" s="19" t="s">
        <v>187</v>
      </c>
      <c r="B30" s="22">
        <v>94509.410000000018</v>
      </c>
      <c r="E30" t="str">
        <f t="shared" si="0"/>
        <v>Alabama</v>
      </c>
      <c r="F30">
        <f t="shared" si="1"/>
        <v>94509.410000000018</v>
      </c>
    </row>
    <row r="31" spans="1:6" x14ac:dyDescent="0.3">
      <c r="A31" s="19" t="s">
        <v>259</v>
      </c>
      <c r="B31" s="22">
        <v>94325.34</v>
      </c>
      <c r="E31" t="str">
        <f t="shared" si="0"/>
        <v>Michigan</v>
      </c>
      <c r="F31">
        <f t="shared" si="1"/>
        <v>94325.34</v>
      </c>
    </row>
    <row r="32" spans="1:6" x14ac:dyDescent="0.3">
      <c r="A32" s="19" t="s">
        <v>95</v>
      </c>
      <c r="B32" s="22">
        <v>93087.020000000019</v>
      </c>
      <c r="E32" t="str">
        <f t="shared" si="0"/>
        <v>Arizona</v>
      </c>
      <c r="F32">
        <f t="shared" si="1"/>
        <v>93087.020000000019</v>
      </c>
    </row>
    <row r="33" spans="1:6" x14ac:dyDescent="0.3">
      <c r="A33" s="19" t="s">
        <v>264</v>
      </c>
      <c r="B33" s="22">
        <v>86670.769999999975</v>
      </c>
      <c r="E33" t="str">
        <f t="shared" si="0"/>
        <v>Missouri</v>
      </c>
      <c r="F33">
        <f t="shared" si="1"/>
        <v>86670.769999999975</v>
      </c>
    </row>
    <row r="34" spans="1:6" x14ac:dyDescent="0.3">
      <c r="A34" s="19" t="s">
        <v>431</v>
      </c>
      <c r="B34" s="22">
        <v>86463.180000000037</v>
      </c>
      <c r="E34" t="str">
        <f t="shared" si="0"/>
        <v>Minnesota</v>
      </c>
      <c r="F34">
        <f t="shared" si="1"/>
        <v>86463.180000000037</v>
      </c>
    </row>
    <row r="35" spans="1:6" x14ac:dyDescent="0.3">
      <c r="A35" s="19" t="s">
        <v>61</v>
      </c>
      <c r="B35" s="22">
        <v>84512.75</v>
      </c>
      <c r="E35" t="str">
        <f t="shared" si="0"/>
        <v>Indiana</v>
      </c>
      <c r="F35">
        <f t="shared" si="1"/>
        <v>84512.75</v>
      </c>
    </row>
    <row r="36" spans="1:6" x14ac:dyDescent="0.3">
      <c r="A36" s="19" t="s">
        <v>30</v>
      </c>
      <c r="B36" s="22">
        <v>82712.479999999967</v>
      </c>
      <c r="E36" t="str">
        <f t="shared" si="0"/>
        <v>Louisiana</v>
      </c>
      <c r="F36">
        <f t="shared" si="1"/>
        <v>82712.479999999967</v>
      </c>
    </row>
    <row r="37" spans="1:6" x14ac:dyDescent="0.3">
      <c r="A37" s="19" t="s">
        <v>102</v>
      </c>
      <c r="B37" s="22">
        <v>81904.379999999946</v>
      </c>
      <c r="E37" t="str">
        <f t="shared" si="0"/>
        <v>Washington</v>
      </c>
      <c r="F37">
        <f t="shared" si="1"/>
        <v>81904.379999999946</v>
      </c>
    </row>
    <row r="38" spans="1:6" x14ac:dyDescent="0.3">
      <c r="A38" s="19" t="s">
        <v>145</v>
      </c>
      <c r="B38" s="22">
        <v>71279.889999999927</v>
      </c>
      <c r="E38" t="str">
        <f t="shared" si="0"/>
        <v>Tennessee</v>
      </c>
      <c r="F38">
        <f t="shared" si="1"/>
        <v>71279.889999999927</v>
      </c>
    </row>
    <row r="39" spans="1:6" x14ac:dyDescent="0.3">
      <c r="A39" s="19" t="s">
        <v>196</v>
      </c>
      <c r="B39" s="22">
        <v>66430.169999999911</v>
      </c>
      <c r="E39" t="str">
        <f t="shared" si="0"/>
        <v>Nevada</v>
      </c>
      <c r="F39">
        <f t="shared" si="1"/>
        <v>66430.169999999911</v>
      </c>
    </row>
    <row r="40" spans="1:6" x14ac:dyDescent="0.3">
      <c r="A40" s="19" t="s">
        <v>672</v>
      </c>
      <c r="B40" s="22">
        <v>65478.419999999904</v>
      </c>
      <c r="E40" t="str">
        <f t="shared" si="0"/>
        <v>Oklahoma</v>
      </c>
      <c r="F40">
        <f t="shared" si="1"/>
        <v>65478.419999999904</v>
      </c>
    </row>
    <row r="41" spans="1:6" x14ac:dyDescent="0.3">
      <c r="A41" s="19" t="s">
        <v>326</v>
      </c>
      <c r="B41" s="22">
        <v>64991.349999999897</v>
      </c>
      <c r="E41" t="str">
        <f t="shared" si="0"/>
        <v>Massachusetts</v>
      </c>
      <c r="F41">
        <f t="shared" si="1"/>
        <v>64991.349999999897</v>
      </c>
    </row>
    <row r="42" spans="1:6" x14ac:dyDescent="0.3">
      <c r="A42" s="19" t="s">
        <v>488</v>
      </c>
      <c r="B42" s="22">
        <v>62424.499999999949</v>
      </c>
      <c r="E42" t="str">
        <f t="shared" si="0"/>
        <v>Connecticut</v>
      </c>
      <c r="F42">
        <f t="shared" si="1"/>
        <v>62424.499999999949</v>
      </c>
    </row>
    <row r="43" spans="1:6" x14ac:dyDescent="0.3">
      <c r="A43" s="19" t="s">
        <v>879</v>
      </c>
      <c r="B43" s="22">
        <v>52916.319999999942</v>
      </c>
      <c r="E43" t="str">
        <f t="shared" si="0"/>
        <v>Kentucky</v>
      </c>
      <c r="F43">
        <f t="shared" si="1"/>
        <v>52916.319999999942</v>
      </c>
    </row>
    <row r="44" spans="1:6" x14ac:dyDescent="0.3">
      <c r="A44" s="19" t="s">
        <v>235</v>
      </c>
      <c r="B44" s="22">
        <v>48252.739999999969</v>
      </c>
      <c r="E44" t="str">
        <f t="shared" si="0"/>
        <v>Iowa</v>
      </c>
      <c r="F44">
        <f t="shared" si="1"/>
        <v>48252.739999999969</v>
      </c>
    </row>
    <row r="45" spans="1:6" x14ac:dyDescent="0.3">
      <c r="A45" s="19" t="s">
        <v>114</v>
      </c>
      <c r="B45" s="22">
        <v>47955.189999999951</v>
      </c>
      <c r="E45" t="str">
        <f t="shared" si="0"/>
        <v>South Carolina</v>
      </c>
      <c r="F45">
        <f t="shared" si="1"/>
        <v>47955.189999999951</v>
      </c>
    </row>
    <row r="46" spans="1:6" x14ac:dyDescent="0.3">
      <c r="A46" s="19" t="s">
        <v>55</v>
      </c>
      <c r="B46" s="22">
        <v>47404.089999999982</v>
      </c>
      <c r="E46" t="str">
        <f t="shared" si="0"/>
        <v>Wisconsin</v>
      </c>
      <c r="F46">
        <f t="shared" si="1"/>
        <v>47404.089999999982</v>
      </c>
    </row>
    <row r="47" spans="1:6" x14ac:dyDescent="0.3">
      <c r="A47" s="19" t="s">
        <v>230</v>
      </c>
      <c r="B47" s="22">
        <v>46957.219999999965</v>
      </c>
      <c r="E47" t="str">
        <f t="shared" si="0"/>
        <v>Maryland</v>
      </c>
      <c r="F47">
        <f t="shared" si="1"/>
        <v>46957.219999999965</v>
      </c>
    </row>
    <row r="48" spans="1:6" x14ac:dyDescent="0.3">
      <c r="A48" s="19" t="s">
        <v>279</v>
      </c>
      <c r="B48" s="22">
        <v>45344.72999999996</v>
      </c>
      <c r="E48" t="str">
        <f t="shared" si="0"/>
        <v>Kansas</v>
      </c>
      <c r="F48">
        <f t="shared" si="1"/>
        <v>45344.72999999996</v>
      </c>
    </row>
    <row r="49" spans="1:6" x14ac:dyDescent="0.3">
      <c r="A49" s="19" t="s">
        <v>483</v>
      </c>
      <c r="B49" s="22">
        <v>40965.45999999997</v>
      </c>
      <c r="E49" t="str">
        <f t="shared" si="0"/>
        <v>New Jersey</v>
      </c>
      <c r="F49">
        <f t="shared" si="1"/>
        <v>40965.45999999997</v>
      </c>
    </row>
    <row r="50" spans="1:6" x14ac:dyDescent="0.3">
      <c r="A50" s="19" t="s">
        <v>412</v>
      </c>
      <c r="B50" s="22">
        <v>39754.259999999973</v>
      </c>
      <c r="E50" t="str">
        <f t="shared" si="0"/>
        <v>West Virginia</v>
      </c>
      <c r="F50">
        <f t="shared" si="1"/>
        <v>39754.259999999973</v>
      </c>
    </row>
    <row r="51" spans="1:6" x14ac:dyDescent="0.3">
      <c r="A51" s="19" t="s">
        <v>250</v>
      </c>
      <c r="B51" s="22">
        <v>36392.78</v>
      </c>
      <c r="E51" t="str">
        <f t="shared" si="0"/>
        <v>Oregon</v>
      </c>
      <c r="F51">
        <f t="shared" si="1"/>
        <v>36392.78</v>
      </c>
    </row>
    <row r="52" spans="1:6" x14ac:dyDescent="0.3">
      <c r="A52" s="19" t="s">
        <v>744</v>
      </c>
      <c r="B52" s="22">
        <v>35532.689999999995</v>
      </c>
      <c r="E52" t="str">
        <f t="shared" si="0"/>
        <v>Utah</v>
      </c>
      <c r="F52">
        <f t="shared" si="1"/>
        <v>35532.689999999995</v>
      </c>
    </row>
    <row r="53" spans="1:6" x14ac:dyDescent="0.3">
      <c r="A53" s="19" t="s">
        <v>293</v>
      </c>
      <c r="B53" s="22">
        <v>34836.930000000015</v>
      </c>
      <c r="E53" t="str">
        <f t="shared" si="0"/>
        <v>Nebraska</v>
      </c>
      <c r="F53">
        <f t="shared" si="1"/>
        <v>34836.930000000015</v>
      </c>
    </row>
    <row r="54" spans="1:6" x14ac:dyDescent="0.3">
      <c r="A54" s="19" t="s">
        <v>2349</v>
      </c>
      <c r="B54" s="22">
        <v>26333.280000000006</v>
      </c>
      <c r="E54" t="str">
        <f t="shared" si="0"/>
        <v>Arkansas</v>
      </c>
      <c r="F54">
        <f t="shared" si="1"/>
        <v>26333.280000000006</v>
      </c>
    </row>
    <row r="55" spans="1:6" x14ac:dyDescent="0.3">
      <c r="A55" s="19" t="s">
        <v>900</v>
      </c>
      <c r="B55" s="22">
        <v>25218.550000000003</v>
      </c>
      <c r="E55" t="str">
        <f t="shared" si="0"/>
        <v>Mississippi</v>
      </c>
      <c r="F55">
        <f t="shared" si="1"/>
        <v>25218.550000000003</v>
      </c>
    </row>
    <row r="56" spans="1:6" x14ac:dyDescent="0.3">
      <c r="A56" s="19" t="s">
        <v>130</v>
      </c>
      <c r="B56" s="22">
        <v>21002.41</v>
      </c>
      <c r="E56" t="str">
        <f t="shared" si="0"/>
        <v>New Mexico</v>
      </c>
      <c r="F56">
        <f t="shared" si="1"/>
        <v>21002.41</v>
      </c>
    </row>
    <row r="57" spans="1:6" x14ac:dyDescent="0.3">
      <c r="A57" s="19" t="s">
        <v>1083</v>
      </c>
      <c r="B57" s="22">
        <v>17169.999999999993</v>
      </c>
      <c r="E57" t="str">
        <f t="shared" si="0"/>
        <v>Idaho</v>
      </c>
      <c r="F57">
        <f t="shared" si="1"/>
        <v>17169.999999999993</v>
      </c>
    </row>
    <row r="58" spans="1:6" x14ac:dyDescent="0.3">
      <c r="A58" s="19" t="s">
        <v>1571</v>
      </c>
      <c r="B58" s="22">
        <v>10697</v>
      </c>
      <c r="E58" t="str">
        <f t="shared" si="0"/>
        <v>Delaware</v>
      </c>
      <c r="F58">
        <f t="shared" si="1"/>
        <v>10697</v>
      </c>
    </row>
    <row r="59" spans="1:6" x14ac:dyDescent="0.3">
      <c r="A59" s="19" t="s">
        <v>835</v>
      </c>
      <c r="B59" s="22">
        <v>9579.6100000000024</v>
      </c>
      <c r="E59" t="str">
        <f t="shared" si="0"/>
        <v>South Dakota</v>
      </c>
      <c r="F59">
        <f t="shared" si="1"/>
        <v>9579.6100000000024</v>
      </c>
    </row>
    <row r="60" spans="1:6" x14ac:dyDescent="0.3">
      <c r="A60" s="19" t="s">
        <v>1276</v>
      </c>
      <c r="B60" s="22">
        <v>9364.9500000000007</v>
      </c>
      <c r="E60" t="str">
        <f t="shared" si="0"/>
        <v>North Dakota</v>
      </c>
      <c r="F60">
        <f t="shared" si="1"/>
        <v>9364.9500000000007</v>
      </c>
    </row>
    <row r="61" spans="1:6" x14ac:dyDescent="0.3">
      <c r="A61" s="19" t="s">
        <v>3312</v>
      </c>
      <c r="B61" s="22">
        <v>9205.48</v>
      </c>
      <c r="E61" t="str">
        <f t="shared" si="0"/>
        <v>Montana</v>
      </c>
      <c r="F61">
        <f t="shared" si="1"/>
        <v>9205.48</v>
      </c>
    </row>
    <row r="62" spans="1:6" x14ac:dyDescent="0.3">
      <c r="A62" s="19" t="s">
        <v>1848</v>
      </c>
      <c r="B62" s="22">
        <v>8979.2099999999991</v>
      </c>
      <c r="E62" t="str">
        <f t="shared" si="0"/>
        <v>New Hampshire</v>
      </c>
      <c r="F62">
        <f t="shared" si="1"/>
        <v>8979.2099999999991</v>
      </c>
    </row>
    <row r="63" spans="1:6" x14ac:dyDescent="0.3">
      <c r="A63" s="19" t="s">
        <v>4584</v>
      </c>
      <c r="B63" s="22">
        <v>3685.91</v>
      </c>
      <c r="E63" t="str">
        <f t="shared" si="0"/>
        <v>Rhode Island</v>
      </c>
      <c r="F63">
        <f t="shared" si="1"/>
        <v>3685.91</v>
      </c>
    </row>
    <row r="64" spans="1:6" x14ac:dyDescent="0.3">
      <c r="A64" s="19" t="s">
        <v>2725</v>
      </c>
      <c r="B64" s="22">
        <v>2917.02</v>
      </c>
      <c r="E64" t="str">
        <f t="shared" si="0"/>
        <v>Vermont</v>
      </c>
      <c r="F64">
        <f t="shared" si="1"/>
        <v>2917.02</v>
      </c>
    </row>
    <row r="65" spans="1:11" x14ac:dyDescent="0.3">
      <c r="A65" s="19" t="s">
        <v>2410</v>
      </c>
      <c r="B65" s="22">
        <v>2425.79</v>
      </c>
      <c r="E65" t="str">
        <f t="shared" si="0"/>
        <v>Maine</v>
      </c>
      <c r="F65">
        <f t="shared" si="1"/>
        <v>2425.79</v>
      </c>
    </row>
    <row r="66" spans="1:11" ht="16.2" thickBot="1" x14ac:dyDescent="0.35">
      <c r="A66" s="20" t="s">
        <v>11826</v>
      </c>
      <c r="B66" s="23">
        <v>1074.26</v>
      </c>
      <c r="E66" t="str">
        <f t="shared" si="0"/>
        <v>Wyoming</v>
      </c>
      <c r="F66">
        <f t="shared" si="1"/>
        <v>1074.26</v>
      </c>
    </row>
    <row r="69" spans="1:11" ht="16.2" thickBot="1" x14ac:dyDescent="0.35"/>
    <row r="70" spans="1:11" ht="16.2" thickBot="1" x14ac:dyDescent="0.35">
      <c r="A70" s="18" t="s">
        <v>19596</v>
      </c>
      <c r="B70" s="7" t="s">
        <v>19585</v>
      </c>
      <c r="D70" t="str">
        <f>A70</f>
        <v>Row Labels</v>
      </c>
      <c r="E70" t="str">
        <f>B70</f>
        <v>Sum of Subtotal Price</v>
      </c>
    </row>
    <row r="71" spans="1:11" x14ac:dyDescent="0.3">
      <c r="A71" s="19" t="s">
        <v>16558</v>
      </c>
      <c r="B71" s="21">
        <v>497.13</v>
      </c>
      <c r="D71" t="str">
        <f>A71</f>
        <v>PALO ALTO</v>
      </c>
      <c r="E71">
        <f>GETPIVOTDATA("Subtotal Price",$A$70,"CITY",A71)</f>
        <v>497.13</v>
      </c>
    </row>
    <row r="72" spans="1:11" ht="16.2" thickBot="1" x14ac:dyDescent="0.35">
      <c r="A72" s="19" t="s">
        <v>7699</v>
      </c>
      <c r="B72" s="22">
        <v>497.13</v>
      </c>
      <c r="D72" t="str">
        <f>A72</f>
        <v>STATEN ISLAND</v>
      </c>
      <c r="E72">
        <f>GETPIVOTDATA("Subtotal Price",$A$70,"CITY",A72)</f>
        <v>497.13</v>
      </c>
    </row>
    <row r="73" spans="1:11" ht="16.2" thickBot="1" x14ac:dyDescent="0.35">
      <c r="A73" s="19" t="s">
        <v>11281</v>
      </c>
      <c r="B73" s="22">
        <v>497.63</v>
      </c>
      <c r="D73" t="str">
        <f>A73</f>
        <v>SANDY</v>
      </c>
      <c r="E73">
        <f>GETPIVOTDATA("Subtotal Price",$A$70,"CITY",A73)</f>
        <v>497.63</v>
      </c>
      <c r="H73" s="18" t="s">
        <v>19596</v>
      </c>
      <c r="I73" s="7" t="s">
        <v>19585</v>
      </c>
      <c r="J73" t="s">
        <v>19604</v>
      </c>
      <c r="K73" t="s">
        <v>19586</v>
      </c>
    </row>
    <row r="74" spans="1:11" x14ac:dyDescent="0.3">
      <c r="A74" s="19" t="s">
        <v>18679</v>
      </c>
      <c r="B74" s="22">
        <v>512.63</v>
      </c>
      <c r="D74" t="str">
        <f>A74</f>
        <v>ROCKVILLE</v>
      </c>
      <c r="E74">
        <f>GETPIVOTDATA("Subtotal Price",$A$70,"CITY",A74)</f>
        <v>512.63</v>
      </c>
      <c r="H74" s="19" t="s">
        <v>19597</v>
      </c>
      <c r="I74" s="25">
        <v>525710.98000000441</v>
      </c>
      <c r="J74" t="str">
        <f>H74</f>
        <v>18-Mar</v>
      </c>
      <c r="K74">
        <f>GETPIVOTDATA("Subtotal Price",$H$73,"Days (Invoice Date)",78)</f>
        <v>525710.98000000441</v>
      </c>
    </row>
    <row r="75" spans="1:11" x14ac:dyDescent="0.3">
      <c r="A75" s="19" t="s">
        <v>8870</v>
      </c>
      <c r="B75" s="22">
        <v>512.63</v>
      </c>
      <c r="D75" t="str">
        <f>A75</f>
        <v>MOUNT VERNON</v>
      </c>
      <c r="E75">
        <f>GETPIVOTDATA("Subtotal Price",$A$70,"CITY",A75)</f>
        <v>512.63</v>
      </c>
      <c r="H75" s="19" t="s">
        <v>19598</v>
      </c>
      <c r="I75" s="26">
        <v>613660.5500000061</v>
      </c>
      <c r="J75" t="str">
        <f t="shared" ref="J75:J80" si="2">H75</f>
        <v>19-Mar</v>
      </c>
      <c r="K75" s="4">
        <f>GETPIVOTDATA("Subtotal Price",$H$73,"Days (Invoice Date)",79)</f>
        <v>613660.5500000061</v>
      </c>
    </row>
    <row r="76" spans="1:11" x14ac:dyDescent="0.3">
      <c r="A76" s="19" t="s">
        <v>9209</v>
      </c>
      <c r="B76" s="22">
        <v>527.13</v>
      </c>
      <c r="D76" t="str">
        <f>A76</f>
        <v>SUFFOLK</v>
      </c>
      <c r="E76">
        <f>GETPIVOTDATA("Subtotal Price",$A$70,"CITY",A76)</f>
        <v>527.13</v>
      </c>
      <c r="H76" s="19" t="s">
        <v>19599</v>
      </c>
      <c r="I76" s="26">
        <v>638769.31000000681</v>
      </c>
      <c r="J76" t="str">
        <f t="shared" si="2"/>
        <v>20-Mar</v>
      </c>
      <c r="K76">
        <f>GETPIVOTDATA("Subtotal Price",$H$73,"Days (Invoice Date)",$H80)</f>
        <v>683843.02000000817</v>
      </c>
    </row>
    <row r="77" spans="1:11" x14ac:dyDescent="0.3">
      <c r="A77" s="19" t="s">
        <v>19191</v>
      </c>
      <c r="B77" s="22">
        <v>541.53</v>
      </c>
      <c r="D77" t="str">
        <f>A77</f>
        <v>CHANDLER</v>
      </c>
      <c r="E77">
        <f>GETPIVOTDATA("Subtotal Price",$A$70,"CITY",A77)</f>
        <v>541.53</v>
      </c>
      <c r="H77" s="19" t="s">
        <v>19600</v>
      </c>
      <c r="I77" s="26">
        <v>541805.08000000485</v>
      </c>
      <c r="J77" t="str">
        <f t="shared" si="2"/>
        <v>21-Mar</v>
      </c>
      <c r="K77" s="4">
        <f>GETPIVOTDATA("Subtotal Price",$H$73,"Days (Invoice Date)",$H77)</f>
        <v>541805.08000000485</v>
      </c>
    </row>
    <row r="78" spans="1:11" x14ac:dyDescent="0.3">
      <c r="A78" s="19" t="s">
        <v>6356</v>
      </c>
      <c r="B78" s="22">
        <v>555.13</v>
      </c>
      <c r="D78" t="str">
        <f>A78</f>
        <v>SUNNYVALE</v>
      </c>
      <c r="E78">
        <f>GETPIVOTDATA("Subtotal Price",$A$70,"CITY",A78)</f>
        <v>555.13</v>
      </c>
      <c r="H78" s="19" t="s">
        <v>19601</v>
      </c>
      <c r="I78" s="26">
        <v>643792.91000000667</v>
      </c>
      <c r="J78" t="str">
        <f t="shared" si="2"/>
        <v>22-Mar</v>
      </c>
      <c r="K78" s="4">
        <f t="shared" ref="K78:K80" si="3">GETPIVOTDATA("Subtotal Price",$H$73,"Days (Invoice Date)",$H78)</f>
        <v>643792.91000000667</v>
      </c>
    </row>
    <row r="79" spans="1:11" x14ac:dyDescent="0.3">
      <c r="A79" s="19" t="s">
        <v>1808</v>
      </c>
      <c r="B79" s="22">
        <v>556.13</v>
      </c>
      <c r="D79" t="str">
        <f>A79</f>
        <v>SCHAUMBURG</v>
      </c>
      <c r="E79">
        <f>GETPIVOTDATA("Subtotal Price",$A$70,"CITY",A79)</f>
        <v>556.13</v>
      </c>
      <c r="H79" s="19" t="s">
        <v>19602</v>
      </c>
      <c r="I79" s="26">
        <v>533291.67000000493</v>
      </c>
      <c r="J79" t="str">
        <f t="shared" si="2"/>
        <v>23-Mar</v>
      </c>
      <c r="K79" s="4">
        <f t="shared" si="3"/>
        <v>533291.67000000493</v>
      </c>
    </row>
    <row r="80" spans="1:11" ht="16.2" thickBot="1" x14ac:dyDescent="0.35">
      <c r="A80" s="19" t="s">
        <v>12106</v>
      </c>
      <c r="B80" s="22">
        <v>571.92999999999995</v>
      </c>
      <c r="D80" t="str">
        <f>A80</f>
        <v>WOBURN</v>
      </c>
      <c r="E80">
        <f>GETPIVOTDATA("Subtotal Price",$A$70,"CITY",A80)</f>
        <v>571.92999999999995</v>
      </c>
      <c r="H80" s="20" t="s">
        <v>19603</v>
      </c>
      <c r="I80" s="24">
        <v>683843.02000000817</v>
      </c>
      <c r="J80" t="str">
        <f t="shared" si="2"/>
        <v>24-Mar</v>
      </c>
      <c r="K80">
        <f t="shared" si="3"/>
        <v>683843.02000000817</v>
      </c>
    </row>
    <row r="81" spans="1:5" x14ac:dyDescent="0.3">
      <c r="A81" s="19" t="s">
        <v>15354</v>
      </c>
      <c r="B81" s="22">
        <v>605.13</v>
      </c>
      <c r="D81" t="str">
        <f>A81</f>
        <v>SOUTH LAKE TAHOE</v>
      </c>
      <c r="E81">
        <f>GETPIVOTDATA("Subtotal Price",$A$70,"CITY",A81)</f>
        <v>605.13</v>
      </c>
    </row>
    <row r="82" spans="1:5" x14ac:dyDescent="0.3">
      <c r="A82" s="19" t="s">
        <v>2144</v>
      </c>
      <c r="B82" s="22">
        <v>687.13</v>
      </c>
      <c r="D82" t="str">
        <f>A82</f>
        <v>NORMAN</v>
      </c>
      <c r="E82">
        <f>GETPIVOTDATA("Subtotal Price",$A$70,"CITY",A82)</f>
        <v>687.13</v>
      </c>
    </row>
    <row r="83" spans="1:5" x14ac:dyDescent="0.3">
      <c r="A83" s="19" t="s">
        <v>1624</v>
      </c>
      <c r="B83" s="22">
        <v>985.26</v>
      </c>
      <c r="D83" t="str">
        <f>A83</f>
        <v>MANSFIELD</v>
      </c>
      <c r="E83">
        <f>GETPIVOTDATA("Subtotal Price",$A$70,"CITY",A83)</f>
        <v>985.26</v>
      </c>
    </row>
    <row r="84" spans="1:5" x14ac:dyDescent="0.3">
      <c r="A84" s="19" t="s">
        <v>5572</v>
      </c>
      <c r="B84" s="22">
        <v>1003.06</v>
      </c>
      <c r="D84" t="str">
        <f>A84</f>
        <v>MANASSAS</v>
      </c>
      <c r="E84">
        <f>GETPIVOTDATA("Subtotal Price",$A$70,"CITY",A84)</f>
        <v>1003.06</v>
      </c>
    </row>
    <row r="85" spans="1:5" x14ac:dyDescent="0.3">
      <c r="A85" s="19" t="s">
        <v>376</v>
      </c>
      <c r="B85" s="22">
        <v>1014.66</v>
      </c>
      <c r="D85" t="str">
        <f>A85</f>
        <v>KINGSPORT</v>
      </c>
      <c r="E85">
        <f>GETPIVOTDATA("Subtotal Price",$A$70,"CITY",A85)</f>
        <v>1014.66</v>
      </c>
    </row>
    <row r="86" spans="1:5" x14ac:dyDescent="0.3">
      <c r="A86" s="19" t="s">
        <v>8705</v>
      </c>
      <c r="B86" s="22">
        <v>1027.26</v>
      </c>
      <c r="D86" t="str">
        <f>A86</f>
        <v>YORK</v>
      </c>
      <c r="E86">
        <f>GETPIVOTDATA("Subtotal Price",$A$70,"CITY",A86)</f>
        <v>1027.26</v>
      </c>
    </row>
    <row r="87" spans="1:5" x14ac:dyDescent="0.3">
      <c r="A87" s="19" t="s">
        <v>3715</v>
      </c>
      <c r="B87" s="22">
        <v>1037.3599999999999</v>
      </c>
      <c r="D87" t="str">
        <f>A87</f>
        <v>PINELLAS PARK</v>
      </c>
      <c r="E87">
        <f>GETPIVOTDATA("Subtotal Price",$A$70,"CITY",A87)</f>
        <v>1037.3599999999999</v>
      </c>
    </row>
    <row r="88" spans="1:5" x14ac:dyDescent="0.3">
      <c r="A88" s="19" t="s">
        <v>7971</v>
      </c>
      <c r="B88" s="22">
        <v>1041.46</v>
      </c>
      <c r="D88" t="str">
        <f>A88</f>
        <v>WINTER HAVEN</v>
      </c>
      <c r="E88">
        <f>GETPIVOTDATA("Subtotal Price",$A$70,"CITY",A88)</f>
        <v>1041.46</v>
      </c>
    </row>
    <row r="89" spans="1:5" x14ac:dyDescent="0.3">
      <c r="A89" s="19" t="s">
        <v>880</v>
      </c>
      <c r="B89" s="22">
        <v>1043.06</v>
      </c>
      <c r="D89" t="str">
        <f>A89</f>
        <v>MIGRATE</v>
      </c>
      <c r="E89">
        <f>GETPIVOTDATA("Subtotal Price",$A$70,"CITY",A89)</f>
        <v>1043.06</v>
      </c>
    </row>
    <row r="90" spans="1:5" x14ac:dyDescent="0.3">
      <c r="A90" s="19" t="s">
        <v>1364</v>
      </c>
      <c r="B90" s="22">
        <v>1044.26</v>
      </c>
      <c r="D90" t="str">
        <f>A90</f>
        <v>MUNCIE</v>
      </c>
      <c r="E90">
        <f>GETPIVOTDATA("Subtotal Price",$A$70,"CITY",A90)</f>
        <v>1044.26</v>
      </c>
    </row>
    <row r="91" spans="1:5" x14ac:dyDescent="0.3">
      <c r="A91" s="19" t="s">
        <v>9368</v>
      </c>
      <c r="B91" s="22">
        <v>1049.76</v>
      </c>
      <c r="D91" t="str">
        <f>A91</f>
        <v>GRAND JUNCTION</v>
      </c>
      <c r="E91">
        <f>GETPIVOTDATA("Subtotal Price",$A$70,"CITY",A91)</f>
        <v>1049.76</v>
      </c>
    </row>
    <row r="92" spans="1:5" x14ac:dyDescent="0.3">
      <c r="A92" s="19" t="s">
        <v>11118</v>
      </c>
      <c r="B92" s="22">
        <v>1057.6599999999999</v>
      </c>
      <c r="D92" t="str">
        <f>A92</f>
        <v>FREDERICK</v>
      </c>
      <c r="E92">
        <f>GETPIVOTDATA("Subtotal Price",$A$70,"CITY",A92)</f>
        <v>1057.6599999999999</v>
      </c>
    </row>
    <row r="93" spans="1:5" x14ac:dyDescent="0.3">
      <c r="A93" s="19" t="s">
        <v>12035</v>
      </c>
      <c r="B93" s="22">
        <v>1074.26</v>
      </c>
      <c r="D93" t="str">
        <f>A93</f>
        <v>PALATINE</v>
      </c>
      <c r="E93">
        <f>GETPIVOTDATA("Subtotal Price",$A$70,"CITY",A93)</f>
        <v>1074.26</v>
      </c>
    </row>
    <row r="94" spans="1:5" x14ac:dyDescent="0.3">
      <c r="A94" s="19" t="s">
        <v>11827</v>
      </c>
      <c r="B94" s="22">
        <v>1074.26</v>
      </c>
      <c r="D94" t="str">
        <f>A94</f>
        <v>CHEYENNE</v>
      </c>
      <c r="E94">
        <f>GETPIVOTDATA("Subtotal Price",$A$70,"CITY",A94)</f>
        <v>1074.26</v>
      </c>
    </row>
    <row r="95" spans="1:5" x14ac:dyDescent="0.3">
      <c r="A95" s="19" t="s">
        <v>2318</v>
      </c>
      <c r="B95" s="22">
        <v>1101.06</v>
      </c>
      <c r="D95" t="str">
        <f>A95</f>
        <v>SAINT CLOUD</v>
      </c>
      <c r="E95">
        <f>GETPIVOTDATA("Subtotal Price",$A$70,"CITY",A95)</f>
        <v>1101.06</v>
      </c>
    </row>
    <row r="96" spans="1:5" x14ac:dyDescent="0.3">
      <c r="A96" s="19" t="s">
        <v>3235</v>
      </c>
      <c r="B96" s="22">
        <v>1120.6599999999999</v>
      </c>
      <c r="D96" t="str">
        <f>A96</f>
        <v>EAST SAINT LOUIS</v>
      </c>
      <c r="E96">
        <f>GETPIVOTDATA("Subtotal Price",$A$70,"CITY",A96)</f>
        <v>1120.6599999999999</v>
      </c>
    </row>
    <row r="97" spans="1:8" x14ac:dyDescent="0.3">
      <c r="A97" s="19" t="s">
        <v>14462</v>
      </c>
      <c r="B97" s="22">
        <v>1122.26</v>
      </c>
      <c r="D97" t="str">
        <f>A97</f>
        <v>NORTHRIDGE</v>
      </c>
      <c r="E97">
        <f>GETPIVOTDATA("Subtotal Price",$A$70,"CITY",A97)</f>
        <v>1122.26</v>
      </c>
    </row>
    <row r="98" spans="1:8" x14ac:dyDescent="0.3">
      <c r="A98" s="19" t="s">
        <v>11848</v>
      </c>
      <c r="B98" s="22">
        <v>1141.06</v>
      </c>
      <c r="D98" t="str">
        <f>A98</f>
        <v>PETALUMA</v>
      </c>
      <c r="E98">
        <f>GETPIVOTDATA("Subtotal Price",$A$70,"CITY",A98)</f>
        <v>1141.06</v>
      </c>
    </row>
    <row r="99" spans="1:8" ht="16.2" thickBot="1" x14ac:dyDescent="0.35">
      <c r="A99" s="19" t="s">
        <v>14939</v>
      </c>
      <c r="B99" s="22">
        <v>1142.26</v>
      </c>
      <c r="D99" t="str">
        <f>A99</f>
        <v>MYRTLE BEACH</v>
      </c>
      <c r="E99">
        <f>GETPIVOTDATA("Subtotal Price",$A$70,"CITY",A99)</f>
        <v>1142.26</v>
      </c>
    </row>
    <row r="100" spans="1:8" ht="16.2" thickBot="1" x14ac:dyDescent="0.35">
      <c r="A100" s="19" t="s">
        <v>6739</v>
      </c>
      <c r="B100" s="22">
        <v>1147.46</v>
      </c>
      <c r="D100" t="str">
        <f>A100</f>
        <v>WATERLOO</v>
      </c>
      <c r="E100">
        <f>GETPIVOTDATA("Subtotal Price",$A$70,"CITY",A100)</f>
        <v>1147.46</v>
      </c>
      <c r="G100" s="18" t="s">
        <v>19596</v>
      </c>
      <c r="H100" s="7" t="s">
        <v>19585</v>
      </c>
    </row>
    <row r="101" spans="1:8" x14ac:dyDescent="0.3">
      <c r="A101" s="19" t="s">
        <v>15373</v>
      </c>
      <c r="B101" s="22">
        <v>1171.46</v>
      </c>
      <c r="D101" t="str">
        <f>A101</f>
        <v>GAITHERSBURG</v>
      </c>
      <c r="E101">
        <f>GETPIVOTDATA("Subtotal Price",$A$70,"CITY",A101)</f>
        <v>1171.46</v>
      </c>
      <c r="G101" s="19" t="s">
        <v>77</v>
      </c>
      <c r="H101" s="25">
        <v>236637.2900000005</v>
      </c>
    </row>
    <row r="102" spans="1:8" x14ac:dyDescent="0.3">
      <c r="A102" s="19" t="s">
        <v>2303</v>
      </c>
      <c r="B102" s="22">
        <v>1180.6599999999999</v>
      </c>
      <c r="D102" t="str">
        <f>A102</f>
        <v>PRESCOTT</v>
      </c>
      <c r="E102">
        <f>GETPIVOTDATA("Subtotal Price",$A$70,"CITY",A102)</f>
        <v>1180.6599999999999</v>
      </c>
      <c r="G102" s="19" t="s">
        <v>121</v>
      </c>
      <c r="H102" s="26">
        <v>681230.22000000987</v>
      </c>
    </row>
    <row r="103" spans="1:8" x14ac:dyDescent="0.3">
      <c r="A103" s="19" t="s">
        <v>3561</v>
      </c>
      <c r="B103" s="22">
        <v>1183.26</v>
      </c>
      <c r="D103" t="str">
        <f>A103</f>
        <v>BETHESDA</v>
      </c>
      <c r="E103">
        <f>GETPIVOTDATA("Subtotal Price",$A$70,"CITY",A103)</f>
        <v>1183.26</v>
      </c>
      <c r="G103" s="19" t="s">
        <v>23</v>
      </c>
      <c r="H103" s="26">
        <v>82401.899999999994</v>
      </c>
    </row>
    <row r="104" spans="1:8" x14ac:dyDescent="0.3">
      <c r="A104" s="19" t="s">
        <v>17613</v>
      </c>
      <c r="B104" s="22">
        <v>1250.6599999999999</v>
      </c>
      <c r="D104" t="str">
        <f>A104</f>
        <v>MC KEESPORT</v>
      </c>
      <c r="E104">
        <f>GETPIVOTDATA("Subtotal Price",$A$70,"CITY",A104)</f>
        <v>1250.6599999999999</v>
      </c>
      <c r="G104" s="19" t="s">
        <v>46</v>
      </c>
      <c r="H104" s="26">
        <v>736863.72000000847</v>
      </c>
    </row>
    <row r="105" spans="1:8" ht="16.2" thickBot="1" x14ac:dyDescent="0.35">
      <c r="A105" s="19" t="s">
        <v>2927</v>
      </c>
      <c r="B105" s="22">
        <v>1342.26</v>
      </c>
      <c r="D105" t="str">
        <f>A105</f>
        <v>DELRAY BEACH</v>
      </c>
      <c r="E105">
        <f>GETPIVOTDATA("Subtotal Price",$A$70,"CITY",A105)</f>
        <v>1342.26</v>
      </c>
      <c r="G105" s="20" t="s">
        <v>24</v>
      </c>
      <c r="H105" s="24">
        <v>2443740.3899998353</v>
      </c>
    </row>
    <row r="106" spans="1:8" x14ac:dyDescent="0.3">
      <c r="A106" s="19" t="s">
        <v>4901</v>
      </c>
      <c r="B106" s="22">
        <v>1346.26</v>
      </c>
      <c r="D106" t="str">
        <f>A106</f>
        <v>LEHIGH ACRES</v>
      </c>
      <c r="E106">
        <f>GETPIVOTDATA("Subtotal Price",$A$70,"CITY",A106)</f>
        <v>1346.26</v>
      </c>
    </row>
    <row r="107" spans="1:8" ht="16.2" thickBot="1" x14ac:dyDescent="0.35">
      <c r="A107" s="19" t="s">
        <v>3487</v>
      </c>
      <c r="B107" s="22">
        <v>1379.46</v>
      </c>
      <c r="D107" t="str">
        <f>A107</f>
        <v>HOT SPRINGS NATIONAL PARK</v>
      </c>
      <c r="E107">
        <f>GETPIVOTDATA("Subtotal Price",$A$70,"CITY",A107)</f>
        <v>1379.46</v>
      </c>
    </row>
    <row r="108" spans="1:8" x14ac:dyDescent="0.3">
      <c r="A108" s="19" t="s">
        <v>2453</v>
      </c>
      <c r="B108" s="22">
        <v>1504.5900000000001</v>
      </c>
      <c r="D108" t="str">
        <f>A108</f>
        <v>FARMINGTON</v>
      </c>
      <c r="E108">
        <f>GETPIVOTDATA("Subtotal Price",$A$70,"CITY",A108)</f>
        <v>1504.5900000000001</v>
      </c>
    </row>
    <row r="109" spans="1:8" x14ac:dyDescent="0.3">
      <c r="A109" s="19" t="s">
        <v>7947</v>
      </c>
      <c r="B109" s="22">
        <v>1515.5900000000001</v>
      </c>
      <c r="D109" t="str">
        <f>A109</f>
        <v>SEMINOLE</v>
      </c>
      <c r="E109">
        <f>GETPIVOTDATA("Subtotal Price",$A$70,"CITY",A109)</f>
        <v>1515.5900000000001</v>
      </c>
    </row>
    <row r="110" spans="1:8" x14ac:dyDescent="0.3">
      <c r="A110" s="19" t="s">
        <v>4948</v>
      </c>
      <c r="B110" s="22">
        <v>1524.3899999999999</v>
      </c>
      <c r="D110" t="str">
        <f>A110</f>
        <v>LAUREL</v>
      </c>
      <c r="E110">
        <f>GETPIVOTDATA("Subtotal Price",$A$70,"CITY",A110)</f>
        <v>1524.3899999999999</v>
      </c>
    </row>
    <row r="111" spans="1:8" x14ac:dyDescent="0.3">
      <c r="A111" s="19" t="s">
        <v>15254</v>
      </c>
      <c r="B111" s="22">
        <v>1540.19</v>
      </c>
      <c r="D111" t="str">
        <f>A111</f>
        <v>ANNAPOLIS</v>
      </c>
      <c r="E111">
        <f>GETPIVOTDATA("Subtotal Price",$A$70,"CITY",A111)</f>
        <v>1540.19</v>
      </c>
    </row>
    <row r="112" spans="1:8" x14ac:dyDescent="0.3">
      <c r="A112" s="19" t="s">
        <v>4690</v>
      </c>
      <c r="B112" s="22">
        <v>1543.79</v>
      </c>
      <c r="D112" t="str">
        <f>A112</f>
        <v>POMONA</v>
      </c>
      <c r="E112">
        <f>GETPIVOTDATA("Subtotal Price",$A$70,"CITY",A112)</f>
        <v>1543.79</v>
      </c>
    </row>
    <row r="113" spans="1:5" x14ac:dyDescent="0.3">
      <c r="A113" s="19" t="s">
        <v>13778</v>
      </c>
      <c r="B113" s="22">
        <v>1546.8899999999999</v>
      </c>
      <c r="D113" t="str">
        <f>A113</f>
        <v>NEW BRUNSWICK</v>
      </c>
      <c r="E113">
        <f>GETPIVOTDATA("Subtotal Price",$A$70,"CITY",A113)</f>
        <v>1546.8899999999999</v>
      </c>
    </row>
    <row r="114" spans="1:5" x14ac:dyDescent="0.3">
      <c r="A114" s="19" t="s">
        <v>4788</v>
      </c>
      <c r="B114" s="22">
        <v>1562.19</v>
      </c>
      <c r="D114" t="str">
        <f>A114</f>
        <v>SAINT JOSEPH</v>
      </c>
      <c r="E114">
        <f>GETPIVOTDATA("Subtotal Price",$A$70,"CITY",A114)</f>
        <v>1562.19</v>
      </c>
    </row>
    <row r="115" spans="1:5" x14ac:dyDescent="0.3">
      <c r="A115" s="19" t="s">
        <v>5809</v>
      </c>
      <c r="B115" s="22">
        <v>1564.19</v>
      </c>
      <c r="D115" t="str">
        <f>A115</f>
        <v>GILBERT</v>
      </c>
      <c r="E115">
        <f>GETPIVOTDATA("Subtotal Price",$A$70,"CITY",A115)</f>
        <v>1564.19</v>
      </c>
    </row>
    <row r="116" spans="1:5" x14ac:dyDescent="0.3">
      <c r="A116" s="19" t="s">
        <v>3743</v>
      </c>
      <c r="B116" s="22">
        <v>1569.4399999999998</v>
      </c>
      <c r="D116" t="str">
        <f>A116</f>
        <v>DULLES</v>
      </c>
      <c r="E116">
        <f>GETPIVOTDATA("Subtotal Price",$A$70,"CITY",A116)</f>
        <v>1569.4399999999998</v>
      </c>
    </row>
    <row r="117" spans="1:5" x14ac:dyDescent="0.3">
      <c r="A117" s="19" t="s">
        <v>3197</v>
      </c>
      <c r="B117" s="22">
        <v>1582.5900000000001</v>
      </c>
      <c r="D117" t="str">
        <f>A117</f>
        <v>VENTURA</v>
      </c>
      <c r="E117">
        <f>GETPIVOTDATA("Subtotal Price",$A$70,"CITY",A117)</f>
        <v>1582.5900000000001</v>
      </c>
    </row>
    <row r="118" spans="1:5" x14ac:dyDescent="0.3">
      <c r="A118" s="19" t="s">
        <v>2650</v>
      </c>
      <c r="B118" s="22">
        <v>1588.5900000000001</v>
      </c>
      <c r="D118" t="str">
        <f>A118</f>
        <v>YONKERS</v>
      </c>
      <c r="E118">
        <f>GETPIVOTDATA("Subtotal Price",$A$70,"CITY",A118)</f>
        <v>1588.5900000000001</v>
      </c>
    </row>
    <row r="119" spans="1:5" x14ac:dyDescent="0.3">
      <c r="A119" s="19" t="s">
        <v>12823</v>
      </c>
      <c r="B119" s="22">
        <v>1590.19</v>
      </c>
      <c r="D119" t="str">
        <f>A119</f>
        <v>CHAMPAIGN</v>
      </c>
      <c r="E119">
        <f>GETPIVOTDATA("Subtotal Price",$A$70,"CITY",A119)</f>
        <v>1590.19</v>
      </c>
    </row>
    <row r="120" spans="1:5" x14ac:dyDescent="0.3">
      <c r="A120" s="19" t="s">
        <v>4147</v>
      </c>
      <c r="B120" s="22">
        <v>1609.3899999999999</v>
      </c>
      <c r="D120" t="str">
        <f>A120</f>
        <v>HELENA</v>
      </c>
      <c r="E120">
        <f>GETPIVOTDATA("Subtotal Price",$A$70,"CITY",A120)</f>
        <v>1609.3899999999999</v>
      </c>
    </row>
    <row r="121" spans="1:5" x14ac:dyDescent="0.3">
      <c r="A121" s="19" t="s">
        <v>3898</v>
      </c>
      <c r="B121" s="22">
        <v>1610.5900000000001</v>
      </c>
      <c r="D121" t="str">
        <f>A121</f>
        <v>HENDERSON</v>
      </c>
      <c r="E121">
        <f>GETPIVOTDATA("Subtotal Price",$A$70,"CITY",A121)</f>
        <v>1610.5900000000001</v>
      </c>
    </row>
    <row r="122" spans="1:5" x14ac:dyDescent="0.3">
      <c r="A122" s="19" t="s">
        <v>4648</v>
      </c>
      <c r="B122" s="22">
        <v>1619.3899999999999</v>
      </c>
      <c r="D122" t="str">
        <f>A122</f>
        <v>TROY</v>
      </c>
      <c r="E122">
        <f>GETPIVOTDATA("Subtotal Price",$A$70,"CITY",A122)</f>
        <v>1619.3899999999999</v>
      </c>
    </row>
    <row r="123" spans="1:5" x14ac:dyDescent="0.3">
      <c r="A123" s="19" t="s">
        <v>6406</v>
      </c>
      <c r="B123" s="22">
        <v>1632.79</v>
      </c>
      <c r="D123" t="str">
        <f>A123</f>
        <v>BOZEMAN</v>
      </c>
      <c r="E123">
        <f>GETPIVOTDATA("Subtotal Price",$A$70,"CITY",A123)</f>
        <v>1632.79</v>
      </c>
    </row>
    <row r="124" spans="1:5" x14ac:dyDescent="0.3">
      <c r="A124" s="19" t="s">
        <v>3376</v>
      </c>
      <c r="B124" s="22">
        <v>1659.3899999999999</v>
      </c>
      <c r="D124" t="str">
        <f>A124</f>
        <v>PALMDALE</v>
      </c>
      <c r="E124">
        <f>GETPIVOTDATA("Subtotal Price",$A$70,"CITY",A124)</f>
        <v>1659.3899999999999</v>
      </c>
    </row>
    <row r="125" spans="1:5" x14ac:dyDescent="0.3">
      <c r="A125" s="19" t="s">
        <v>5568</v>
      </c>
      <c r="B125" s="22">
        <v>1659.3899999999999</v>
      </c>
      <c r="D125" t="str">
        <f>A125</f>
        <v>MOUNTAIN VIEW</v>
      </c>
      <c r="E125">
        <f>GETPIVOTDATA("Subtotal Price",$A$70,"CITY",A125)</f>
        <v>1659.3899999999999</v>
      </c>
    </row>
    <row r="126" spans="1:5" x14ac:dyDescent="0.3">
      <c r="A126" s="19" t="s">
        <v>9901</v>
      </c>
      <c r="B126" s="22">
        <v>1661.5900000000001</v>
      </c>
      <c r="D126" t="str">
        <f>A126</f>
        <v>SPARKS</v>
      </c>
      <c r="E126">
        <f>GETPIVOTDATA("Subtotal Price",$A$70,"CITY",A126)</f>
        <v>1661.5900000000001</v>
      </c>
    </row>
    <row r="127" spans="1:5" x14ac:dyDescent="0.3">
      <c r="A127" s="19" t="s">
        <v>5427</v>
      </c>
      <c r="B127" s="22">
        <v>1665.79</v>
      </c>
      <c r="D127" t="str">
        <f>A127</f>
        <v>GALVESTON</v>
      </c>
      <c r="E127">
        <f>GETPIVOTDATA("Subtotal Price",$A$70,"CITY",A127)</f>
        <v>1665.79</v>
      </c>
    </row>
    <row r="128" spans="1:5" x14ac:dyDescent="0.3">
      <c r="A128" s="19" t="s">
        <v>16733</v>
      </c>
      <c r="B128" s="22">
        <v>1688.99</v>
      </c>
      <c r="D128" t="str">
        <f>A128</f>
        <v>PUNTA GORDA</v>
      </c>
      <c r="E128">
        <f>GETPIVOTDATA("Subtotal Price",$A$70,"CITY",A128)</f>
        <v>1688.99</v>
      </c>
    </row>
    <row r="129" spans="1:5" x14ac:dyDescent="0.3">
      <c r="A129" s="19" t="s">
        <v>4302</v>
      </c>
      <c r="B129" s="22">
        <v>1689.79</v>
      </c>
      <c r="D129" t="str">
        <f>A129</f>
        <v>ELIZABETH</v>
      </c>
      <c r="E129">
        <f>GETPIVOTDATA("Subtotal Price",$A$70,"CITY",A129)</f>
        <v>1689.79</v>
      </c>
    </row>
    <row r="130" spans="1:5" x14ac:dyDescent="0.3">
      <c r="A130" s="19" t="s">
        <v>176</v>
      </c>
      <c r="B130" s="22">
        <v>1696.19</v>
      </c>
      <c r="D130" t="str">
        <f>A130</f>
        <v>TEXARKANA</v>
      </c>
      <c r="E130">
        <f>GETPIVOTDATA("Subtotal Price",$A$70,"CITY",A130)</f>
        <v>1696.19</v>
      </c>
    </row>
    <row r="131" spans="1:5" x14ac:dyDescent="0.3">
      <c r="A131" s="19" t="s">
        <v>7184</v>
      </c>
      <c r="B131" s="22">
        <v>1696.4900000000002</v>
      </c>
      <c r="D131" t="str">
        <f>A131</f>
        <v>BONITA SPRINGS</v>
      </c>
      <c r="E131">
        <f>GETPIVOTDATA("Subtotal Price",$A$70,"CITY",A131)</f>
        <v>1696.4900000000002</v>
      </c>
    </row>
    <row r="132" spans="1:5" x14ac:dyDescent="0.3">
      <c r="A132" s="19" t="s">
        <v>13233</v>
      </c>
      <c r="B132" s="22">
        <v>1699.79</v>
      </c>
      <c r="D132" t="str">
        <f>A132</f>
        <v>BISMARCK</v>
      </c>
      <c r="E132">
        <f>GETPIVOTDATA("Subtotal Price",$A$70,"CITY",A132)</f>
        <v>1699.79</v>
      </c>
    </row>
    <row r="133" spans="1:5" x14ac:dyDescent="0.3">
      <c r="A133" s="19" t="s">
        <v>3087</v>
      </c>
      <c r="B133" s="22">
        <v>1716.5899999999997</v>
      </c>
      <c r="D133" t="str">
        <f>A133</f>
        <v>JEFFERSONVILLE</v>
      </c>
      <c r="E133">
        <f>GETPIVOTDATA("Subtotal Price",$A$70,"CITY",A133)</f>
        <v>1716.5899999999997</v>
      </c>
    </row>
    <row r="134" spans="1:5" x14ac:dyDescent="0.3">
      <c r="A134" s="19" t="s">
        <v>1156</v>
      </c>
      <c r="B134" s="22">
        <v>1719.3899999999999</v>
      </c>
      <c r="D134" t="str">
        <f>A134</f>
        <v>KENT</v>
      </c>
      <c r="E134">
        <f>GETPIVOTDATA("Subtotal Price",$A$70,"CITY",A134)</f>
        <v>1719.3899999999999</v>
      </c>
    </row>
    <row r="135" spans="1:5" x14ac:dyDescent="0.3">
      <c r="A135" s="19" t="s">
        <v>8670</v>
      </c>
      <c r="B135" s="22">
        <v>1743.3899999999999</v>
      </c>
      <c r="D135" t="str">
        <f>A135</f>
        <v>WATERTOWN</v>
      </c>
      <c r="E135">
        <f>GETPIVOTDATA("Subtotal Price",$A$70,"CITY",A135)</f>
        <v>1743.3899999999999</v>
      </c>
    </row>
    <row r="136" spans="1:5" x14ac:dyDescent="0.3">
      <c r="A136" s="19" t="s">
        <v>4817</v>
      </c>
      <c r="B136" s="22">
        <v>1743.69</v>
      </c>
      <c r="D136" t="str">
        <f>A136</f>
        <v>NAPERVILLE</v>
      </c>
      <c r="E136">
        <f>GETPIVOTDATA("Subtotal Price",$A$70,"CITY",A136)</f>
        <v>1743.69</v>
      </c>
    </row>
    <row r="137" spans="1:5" x14ac:dyDescent="0.3">
      <c r="A137" s="19" t="s">
        <v>5191</v>
      </c>
      <c r="B137" s="22">
        <v>1780.5900000000001</v>
      </c>
      <c r="D137" t="str">
        <f>A137</f>
        <v>REDWOOD CITY</v>
      </c>
      <c r="E137">
        <f>GETPIVOTDATA("Subtotal Price",$A$70,"CITY",A137)</f>
        <v>1780.5900000000001</v>
      </c>
    </row>
    <row r="138" spans="1:5" x14ac:dyDescent="0.3">
      <c r="A138" s="19" t="s">
        <v>2309</v>
      </c>
      <c r="B138" s="22">
        <v>1805.3899999999999</v>
      </c>
      <c r="D138" t="str">
        <f>A138</f>
        <v>CARLSBAD</v>
      </c>
      <c r="E138">
        <f>GETPIVOTDATA("Subtotal Price",$A$70,"CITY",A138)</f>
        <v>1805.3899999999999</v>
      </c>
    </row>
    <row r="139" spans="1:5" x14ac:dyDescent="0.3">
      <c r="A139" s="19" t="s">
        <v>1079</v>
      </c>
      <c r="B139" s="22">
        <v>1837.3899999999999</v>
      </c>
      <c r="D139" t="str">
        <f>A139</f>
        <v>FORT COLLINS</v>
      </c>
      <c r="E139">
        <f>GETPIVOTDATA("Subtotal Price",$A$70,"CITY",A139)</f>
        <v>1837.3899999999999</v>
      </c>
    </row>
    <row r="140" spans="1:5" x14ac:dyDescent="0.3">
      <c r="A140" s="19" t="s">
        <v>916</v>
      </c>
      <c r="B140" s="22">
        <v>1867.3899999999999</v>
      </c>
      <c r="D140" t="str">
        <f>A140</f>
        <v>HERNDON</v>
      </c>
      <c r="E140">
        <f>GETPIVOTDATA("Subtotal Price",$A$70,"CITY",A140)</f>
        <v>1867.3899999999999</v>
      </c>
    </row>
    <row r="141" spans="1:5" x14ac:dyDescent="0.3">
      <c r="A141" s="19" t="s">
        <v>817</v>
      </c>
      <c r="B141" s="22">
        <v>1870.5900000000001</v>
      </c>
      <c r="D141" t="str">
        <f>A141</f>
        <v>HAGERSTOWN</v>
      </c>
      <c r="E141">
        <f>GETPIVOTDATA("Subtotal Price",$A$70,"CITY",A141)</f>
        <v>1870.5900000000001</v>
      </c>
    </row>
    <row r="142" spans="1:5" x14ac:dyDescent="0.3">
      <c r="A142" s="19" t="s">
        <v>10214</v>
      </c>
      <c r="B142" s="22">
        <v>1893.9900000000002</v>
      </c>
      <c r="D142" t="str">
        <f>A142</f>
        <v>SAN ANGELO</v>
      </c>
      <c r="E142">
        <f>GETPIVOTDATA("Subtotal Price",$A$70,"CITY",A142)</f>
        <v>1893.9900000000002</v>
      </c>
    </row>
    <row r="143" spans="1:5" x14ac:dyDescent="0.3">
      <c r="A143" s="19" t="s">
        <v>3685</v>
      </c>
      <c r="B143" s="22">
        <v>1897.39</v>
      </c>
      <c r="D143" t="str">
        <f>A143</f>
        <v>APPLETON</v>
      </c>
      <c r="E143">
        <f>GETPIVOTDATA("Subtotal Price",$A$70,"CITY",A143)</f>
        <v>1897.39</v>
      </c>
    </row>
    <row r="144" spans="1:5" x14ac:dyDescent="0.3">
      <c r="A144" s="19" t="s">
        <v>2557</v>
      </c>
      <c r="B144" s="22">
        <v>1927.79</v>
      </c>
      <c r="D144" t="str">
        <f>A144</f>
        <v>CRAWFORDSVILLE</v>
      </c>
      <c r="E144">
        <f>GETPIVOTDATA("Subtotal Price",$A$70,"CITY",A144)</f>
        <v>1927.79</v>
      </c>
    </row>
    <row r="145" spans="1:5" x14ac:dyDescent="0.3">
      <c r="A145" s="19" t="s">
        <v>1221</v>
      </c>
      <c r="B145" s="22">
        <v>1973.3899999999999</v>
      </c>
      <c r="D145" t="str">
        <f>A145</f>
        <v>GATESVILLE</v>
      </c>
      <c r="E145">
        <f>GETPIVOTDATA("Subtotal Price",$A$70,"CITY",A145)</f>
        <v>1973.3899999999999</v>
      </c>
    </row>
    <row r="146" spans="1:5" x14ac:dyDescent="0.3">
      <c r="A146" s="19" t="s">
        <v>5029</v>
      </c>
      <c r="B146" s="22">
        <v>2008.52</v>
      </c>
      <c r="D146" t="str">
        <f>A146</f>
        <v>VISALIA</v>
      </c>
      <c r="E146">
        <f>GETPIVOTDATA("Subtotal Price",$A$70,"CITY",A146)</f>
        <v>2008.52</v>
      </c>
    </row>
    <row r="147" spans="1:5" x14ac:dyDescent="0.3">
      <c r="A147" s="19" t="s">
        <v>6532</v>
      </c>
      <c r="B147" s="22">
        <v>2022.52</v>
      </c>
      <c r="D147" t="str">
        <f>A147</f>
        <v>HATTIESBURG</v>
      </c>
      <c r="E147">
        <f>GETPIVOTDATA("Subtotal Price",$A$70,"CITY",A147)</f>
        <v>2022.52</v>
      </c>
    </row>
    <row r="148" spans="1:5" x14ac:dyDescent="0.3">
      <c r="A148" s="19" t="s">
        <v>4808</v>
      </c>
      <c r="B148" s="22">
        <v>2033.7199999999998</v>
      </c>
      <c r="D148" t="str">
        <f>A148</f>
        <v>LAKEWOOD</v>
      </c>
      <c r="E148">
        <f>GETPIVOTDATA("Subtotal Price",$A$70,"CITY",A148)</f>
        <v>2033.7199999999998</v>
      </c>
    </row>
    <row r="149" spans="1:5" x14ac:dyDescent="0.3">
      <c r="A149" s="19" t="s">
        <v>3760</v>
      </c>
      <c r="B149" s="22">
        <v>2049.3199999999997</v>
      </c>
      <c r="D149" t="str">
        <f>A149</f>
        <v>BOWIE</v>
      </c>
      <c r="E149">
        <f>GETPIVOTDATA("Subtotal Price",$A$70,"CITY",A149)</f>
        <v>2049.3199999999997</v>
      </c>
    </row>
    <row r="150" spans="1:5" x14ac:dyDescent="0.3">
      <c r="A150" s="19" t="s">
        <v>4212</v>
      </c>
      <c r="B150" s="22">
        <v>2058.42</v>
      </c>
      <c r="D150" t="str">
        <f>A150</f>
        <v>BREA</v>
      </c>
      <c r="E150">
        <f>GETPIVOTDATA("Subtotal Price",$A$70,"CITY",A150)</f>
        <v>2058.42</v>
      </c>
    </row>
    <row r="151" spans="1:5" x14ac:dyDescent="0.3">
      <c r="A151" s="19" t="s">
        <v>4295</v>
      </c>
      <c r="B151" s="22">
        <v>2072.92</v>
      </c>
      <c r="D151" t="str">
        <f>A151</f>
        <v>ELMIRA</v>
      </c>
      <c r="E151">
        <f>GETPIVOTDATA("Subtotal Price",$A$70,"CITY",A151)</f>
        <v>2072.92</v>
      </c>
    </row>
    <row r="152" spans="1:5" x14ac:dyDescent="0.3">
      <c r="A152" s="19" t="s">
        <v>4734</v>
      </c>
      <c r="B152" s="22">
        <v>2074.92</v>
      </c>
      <c r="D152" t="str">
        <f>A152</f>
        <v>CAMBRIDGE</v>
      </c>
      <c r="E152">
        <f>GETPIVOTDATA("Subtotal Price",$A$70,"CITY",A152)</f>
        <v>2074.92</v>
      </c>
    </row>
    <row r="153" spans="1:5" x14ac:dyDescent="0.3">
      <c r="A153" s="19" t="s">
        <v>4309</v>
      </c>
      <c r="B153" s="22">
        <v>2076.92</v>
      </c>
      <c r="D153" t="str">
        <f>A153</f>
        <v>PORT SAINT LUCIE</v>
      </c>
      <c r="E153">
        <f>GETPIVOTDATA("Subtotal Price",$A$70,"CITY",A153)</f>
        <v>2076.92</v>
      </c>
    </row>
    <row r="154" spans="1:5" x14ac:dyDescent="0.3">
      <c r="A154" s="19" t="s">
        <v>489</v>
      </c>
      <c r="B154" s="22">
        <v>2087.3200000000002</v>
      </c>
      <c r="D154" t="str">
        <f>A154</f>
        <v>WEST HARTFORD</v>
      </c>
      <c r="E154">
        <f>GETPIVOTDATA("Subtotal Price",$A$70,"CITY",A154)</f>
        <v>2087.3200000000002</v>
      </c>
    </row>
    <row r="155" spans="1:5" x14ac:dyDescent="0.3">
      <c r="A155" s="19" t="s">
        <v>424</v>
      </c>
      <c r="B155" s="22">
        <v>2095.3900000000003</v>
      </c>
      <c r="D155" t="str">
        <f>A155</f>
        <v>MUSKEGON</v>
      </c>
      <c r="E155">
        <f>GETPIVOTDATA("Subtotal Price",$A$70,"CITY",A155)</f>
        <v>2095.3900000000003</v>
      </c>
    </row>
    <row r="156" spans="1:5" x14ac:dyDescent="0.3">
      <c r="A156" s="19" t="s">
        <v>10533</v>
      </c>
      <c r="B156" s="22">
        <v>2100.92</v>
      </c>
      <c r="D156" t="str">
        <f>A156</f>
        <v>SAN MATEO</v>
      </c>
      <c r="E156">
        <f>GETPIVOTDATA("Subtotal Price",$A$70,"CITY",A156)</f>
        <v>2100.92</v>
      </c>
    </row>
    <row r="157" spans="1:5" x14ac:dyDescent="0.3">
      <c r="A157" s="19" t="s">
        <v>5247</v>
      </c>
      <c r="B157" s="22">
        <v>2128.92</v>
      </c>
      <c r="D157" t="str">
        <f>A157</f>
        <v>DEARBORN</v>
      </c>
      <c r="E157">
        <f>GETPIVOTDATA("Subtotal Price",$A$70,"CITY",A157)</f>
        <v>2128.92</v>
      </c>
    </row>
    <row r="158" spans="1:5" x14ac:dyDescent="0.3">
      <c r="A158" s="19" t="s">
        <v>11068</v>
      </c>
      <c r="B158" s="22">
        <v>2131.7200000000003</v>
      </c>
      <c r="D158" t="str">
        <f>A158</f>
        <v>GREAT NECK</v>
      </c>
      <c r="E158">
        <f>GETPIVOTDATA("Subtotal Price",$A$70,"CITY",A158)</f>
        <v>2131.7200000000003</v>
      </c>
    </row>
    <row r="159" spans="1:5" x14ac:dyDescent="0.3">
      <c r="A159" s="19" t="s">
        <v>7703</v>
      </c>
      <c r="B159" s="22">
        <v>2136.52</v>
      </c>
      <c r="D159" t="str">
        <f>A159</f>
        <v>KISSIMMEE</v>
      </c>
      <c r="E159">
        <f>GETPIVOTDATA("Subtotal Price",$A$70,"CITY",A159)</f>
        <v>2136.52</v>
      </c>
    </row>
    <row r="160" spans="1:5" x14ac:dyDescent="0.3">
      <c r="A160" s="19" t="s">
        <v>6732</v>
      </c>
      <c r="B160" s="22">
        <v>2136.92</v>
      </c>
      <c r="D160" t="str">
        <f>A160</f>
        <v>OXNARD</v>
      </c>
      <c r="E160">
        <f>GETPIVOTDATA("Subtotal Price",$A$70,"CITY",A160)</f>
        <v>2136.92</v>
      </c>
    </row>
    <row r="161" spans="1:5" x14ac:dyDescent="0.3">
      <c r="A161" s="19" t="s">
        <v>1746</v>
      </c>
      <c r="B161" s="22">
        <v>2137.3900000000003</v>
      </c>
      <c r="D161" t="str">
        <f>A161</f>
        <v>JOHNSTOWN</v>
      </c>
      <c r="E161">
        <f>GETPIVOTDATA("Subtotal Price",$A$70,"CITY",A161)</f>
        <v>2137.3900000000003</v>
      </c>
    </row>
    <row r="162" spans="1:5" x14ac:dyDescent="0.3">
      <c r="A162" s="19" t="s">
        <v>3912</v>
      </c>
      <c r="B162" s="22">
        <v>2139.39</v>
      </c>
      <c r="D162" t="str">
        <f>A162</f>
        <v>AIKEN</v>
      </c>
      <c r="E162">
        <f>GETPIVOTDATA("Subtotal Price",$A$70,"CITY",A162)</f>
        <v>2139.39</v>
      </c>
    </row>
    <row r="163" spans="1:5" x14ac:dyDescent="0.3">
      <c r="A163" s="19" t="s">
        <v>8267</v>
      </c>
      <c r="B163" s="22">
        <v>2141.3199999999997</v>
      </c>
      <c r="D163" t="str">
        <f>A163</f>
        <v>CAMDEN</v>
      </c>
      <c r="E163">
        <f>GETPIVOTDATA("Subtotal Price",$A$70,"CITY",A163)</f>
        <v>2141.3199999999997</v>
      </c>
    </row>
    <row r="164" spans="1:5" x14ac:dyDescent="0.3">
      <c r="A164" s="19" t="s">
        <v>5142</v>
      </c>
      <c r="B164" s="22">
        <v>2145.7199999999998</v>
      </c>
      <c r="D164" t="str">
        <f>A164</f>
        <v>COLLEGE STATION</v>
      </c>
      <c r="E164">
        <f>GETPIVOTDATA("Subtotal Price",$A$70,"CITY",A164)</f>
        <v>2145.7199999999998</v>
      </c>
    </row>
    <row r="165" spans="1:5" x14ac:dyDescent="0.3">
      <c r="A165" s="19" t="s">
        <v>3698</v>
      </c>
      <c r="B165" s="22">
        <v>2152.92</v>
      </c>
      <c r="D165" t="str">
        <f>A165</f>
        <v>SIOUX CITY</v>
      </c>
      <c r="E165">
        <f>GETPIVOTDATA("Subtotal Price",$A$70,"CITY",A165)</f>
        <v>2152.92</v>
      </c>
    </row>
    <row r="166" spans="1:5" x14ac:dyDescent="0.3">
      <c r="A166" s="19" t="s">
        <v>12968</v>
      </c>
      <c r="B166" s="22">
        <v>2166.92</v>
      </c>
      <c r="D166" t="str">
        <f>A166</f>
        <v>FLUSHING</v>
      </c>
      <c r="E166">
        <f>GETPIVOTDATA("Subtotal Price",$A$70,"CITY",A166)</f>
        <v>2166.92</v>
      </c>
    </row>
    <row r="167" spans="1:5" x14ac:dyDescent="0.3">
      <c r="A167" s="19" t="s">
        <v>4089</v>
      </c>
      <c r="B167" s="22">
        <v>2177.12</v>
      </c>
      <c r="D167" t="str">
        <f>A167</f>
        <v>LAKE WORTH</v>
      </c>
      <c r="E167">
        <f>GETPIVOTDATA("Subtotal Price",$A$70,"CITY",A167)</f>
        <v>2177.12</v>
      </c>
    </row>
    <row r="168" spans="1:5" x14ac:dyDescent="0.3">
      <c r="A168" s="19" t="s">
        <v>7248</v>
      </c>
      <c r="B168" s="22">
        <v>2183.7200000000003</v>
      </c>
      <c r="D168" t="str">
        <f>A168</f>
        <v>SANTA ROSA</v>
      </c>
      <c r="E168">
        <f>GETPIVOTDATA("Subtotal Price",$A$70,"CITY",A168)</f>
        <v>2183.7200000000003</v>
      </c>
    </row>
    <row r="169" spans="1:5" x14ac:dyDescent="0.3">
      <c r="A169" s="19" t="s">
        <v>9328</v>
      </c>
      <c r="B169" s="22">
        <v>2187.7199999999998</v>
      </c>
      <c r="D169" t="str">
        <f>A169</f>
        <v>LONGVIEW</v>
      </c>
      <c r="E169">
        <f>GETPIVOTDATA("Subtotal Price",$A$70,"CITY",A169)</f>
        <v>2187.7199999999998</v>
      </c>
    </row>
    <row r="170" spans="1:5" x14ac:dyDescent="0.3">
      <c r="A170" s="19" t="s">
        <v>2244</v>
      </c>
      <c r="B170" s="22">
        <v>2197.7199999999998</v>
      </c>
      <c r="D170" t="str">
        <f>A170</f>
        <v>ARVADA</v>
      </c>
      <c r="E170">
        <f>GETPIVOTDATA("Subtotal Price",$A$70,"CITY",A170)</f>
        <v>2197.7199999999998</v>
      </c>
    </row>
    <row r="171" spans="1:5" x14ac:dyDescent="0.3">
      <c r="A171" s="19" t="s">
        <v>4961</v>
      </c>
      <c r="B171" s="22">
        <v>2200.92</v>
      </c>
      <c r="D171" t="str">
        <f>A171</f>
        <v>ROUND ROCK</v>
      </c>
      <c r="E171">
        <f>GETPIVOTDATA("Subtotal Price",$A$70,"CITY",A171)</f>
        <v>2200.92</v>
      </c>
    </row>
    <row r="172" spans="1:5" x14ac:dyDescent="0.3">
      <c r="A172" s="19" t="s">
        <v>5398</v>
      </c>
      <c r="B172" s="22">
        <v>2206.1200000000003</v>
      </c>
      <c r="D172" t="str">
        <f>A172</f>
        <v>IOWA CITY</v>
      </c>
      <c r="E172">
        <f>GETPIVOTDATA("Subtotal Price",$A$70,"CITY",A172)</f>
        <v>2206.1200000000003</v>
      </c>
    </row>
    <row r="173" spans="1:5" x14ac:dyDescent="0.3">
      <c r="A173" s="19" t="s">
        <v>6528</v>
      </c>
      <c r="B173" s="22">
        <v>2212.12</v>
      </c>
      <c r="D173" t="str">
        <f>A173</f>
        <v>GASTONIA</v>
      </c>
      <c r="E173">
        <f>GETPIVOTDATA("Subtotal Price",$A$70,"CITY",A173)</f>
        <v>2212.12</v>
      </c>
    </row>
    <row r="174" spans="1:5" x14ac:dyDescent="0.3">
      <c r="A174" s="19" t="s">
        <v>4381</v>
      </c>
      <c r="B174" s="22">
        <v>2226.92</v>
      </c>
      <c r="D174" t="str">
        <f>A174</f>
        <v>VALDOSTA</v>
      </c>
      <c r="E174">
        <f>GETPIVOTDATA("Subtotal Price",$A$70,"CITY",A174)</f>
        <v>2226.92</v>
      </c>
    </row>
    <row r="175" spans="1:5" x14ac:dyDescent="0.3">
      <c r="A175" s="19" t="s">
        <v>2586</v>
      </c>
      <c r="B175" s="22">
        <v>2228.92</v>
      </c>
      <c r="D175" t="str">
        <f>A175</f>
        <v>NEW HYDE PARK</v>
      </c>
      <c r="E175">
        <f>GETPIVOTDATA("Subtotal Price",$A$70,"CITY",A175)</f>
        <v>2228.92</v>
      </c>
    </row>
    <row r="176" spans="1:5" x14ac:dyDescent="0.3">
      <c r="A176" s="19" t="s">
        <v>6452</v>
      </c>
      <c r="B176" s="22">
        <v>2237.7199999999998</v>
      </c>
      <c r="D176" t="str">
        <f>A176</f>
        <v>YAKIMA</v>
      </c>
      <c r="E176">
        <f>GETPIVOTDATA("Subtotal Price",$A$70,"CITY",A176)</f>
        <v>2237.7199999999998</v>
      </c>
    </row>
    <row r="177" spans="1:5" x14ac:dyDescent="0.3">
      <c r="A177" s="19" t="s">
        <v>11807</v>
      </c>
      <c r="B177" s="22">
        <v>2240.5199999999995</v>
      </c>
      <c r="D177" t="str">
        <f>A177</f>
        <v>EVANSTON</v>
      </c>
      <c r="E177">
        <f>GETPIVOTDATA("Subtotal Price",$A$70,"CITY",A177)</f>
        <v>2240.5199999999995</v>
      </c>
    </row>
    <row r="178" spans="1:5" x14ac:dyDescent="0.3">
      <c r="A178" s="19" t="s">
        <v>6568</v>
      </c>
      <c r="B178" s="22">
        <v>2242.92</v>
      </c>
      <c r="D178" t="str">
        <f>A178</f>
        <v>LAS CRUCES</v>
      </c>
      <c r="E178">
        <f>GETPIVOTDATA("Subtotal Price",$A$70,"CITY",A178)</f>
        <v>2242.92</v>
      </c>
    </row>
    <row r="179" spans="1:5" x14ac:dyDescent="0.3">
      <c r="A179" s="19" t="s">
        <v>10087</v>
      </c>
      <c r="B179" s="22">
        <v>2244.92</v>
      </c>
      <c r="D179" t="str">
        <f>A179</f>
        <v>HICKSVILLE</v>
      </c>
      <c r="E179">
        <f>GETPIVOTDATA("Subtotal Price",$A$70,"CITY",A179)</f>
        <v>2244.92</v>
      </c>
    </row>
    <row r="180" spans="1:5" x14ac:dyDescent="0.3">
      <c r="A180" s="19" t="s">
        <v>2983</v>
      </c>
      <c r="B180" s="22">
        <v>2245.92</v>
      </c>
      <c r="D180" t="str">
        <f>A180</f>
        <v>NEW CASTLE</v>
      </c>
      <c r="E180">
        <f>GETPIVOTDATA("Subtotal Price",$A$70,"CITY",A180)</f>
        <v>2245.92</v>
      </c>
    </row>
    <row r="181" spans="1:5" x14ac:dyDescent="0.3">
      <c r="A181" s="19" t="s">
        <v>205</v>
      </c>
      <c r="B181" s="22">
        <v>2254.92</v>
      </c>
      <c r="D181" t="str">
        <f>A181</f>
        <v>ANNISTON</v>
      </c>
      <c r="E181">
        <f>GETPIVOTDATA("Subtotal Price",$A$70,"CITY",A181)</f>
        <v>2254.92</v>
      </c>
    </row>
    <row r="182" spans="1:5" x14ac:dyDescent="0.3">
      <c r="A182" s="19" t="s">
        <v>1701</v>
      </c>
      <c r="B182" s="22">
        <v>2258.7199999999998</v>
      </c>
      <c r="D182" t="str">
        <f>A182</f>
        <v>SPRING HILL</v>
      </c>
      <c r="E182">
        <f>GETPIVOTDATA("Subtotal Price",$A$70,"CITY",A182)</f>
        <v>2258.7199999999998</v>
      </c>
    </row>
    <row r="183" spans="1:5" x14ac:dyDescent="0.3">
      <c r="A183" s="19" t="s">
        <v>5146</v>
      </c>
      <c r="B183" s="22">
        <v>2263.7200000000003</v>
      </c>
      <c r="D183" t="str">
        <f>A183</f>
        <v>JOHNSON CITY</v>
      </c>
      <c r="E183">
        <f>GETPIVOTDATA("Subtotal Price",$A$70,"CITY",A183)</f>
        <v>2263.7200000000003</v>
      </c>
    </row>
    <row r="184" spans="1:5" x14ac:dyDescent="0.3">
      <c r="A184" s="19" t="s">
        <v>2619</v>
      </c>
      <c r="B184" s="22">
        <v>2282.52</v>
      </c>
      <c r="D184" t="str">
        <f>A184</f>
        <v>OCALA</v>
      </c>
      <c r="E184">
        <f>GETPIVOTDATA("Subtotal Price",$A$70,"CITY",A184)</f>
        <v>2282.52</v>
      </c>
    </row>
    <row r="185" spans="1:5" x14ac:dyDescent="0.3">
      <c r="A185" s="19" t="s">
        <v>6928</v>
      </c>
      <c r="B185" s="22">
        <v>2286.92</v>
      </c>
      <c r="D185" t="str">
        <f>A185</f>
        <v>CAPE CORAL</v>
      </c>
      <c r="E185">
        <f>GETPIVOTDATA("Subtotal Price",$A$70,"CITY",A185)</f>
        <v>2286.92</v>
      </c>
    </row>
    <row r="186" spans="1:5" x14ac:dyDescent="0.3">
      <c r="A186" s="19" t="s">
        <v>10116</v>
      </c>
      <c r="B186" s="22">
        <v>2290.52</v>
      </c>
      <c r="D186" t="str">
        <f>A186</f>
        <v>HOMESTEAD</v>
      </c>
      <c r="E186">
        <f>GETPIVOTDATA("Subtotal Price",$A$70,"CITY",A186)</f>
        <v>2290.52</v>
      </c>
    </row>
    <row r="187" spans="1:5" x14ac:dyDescent="0.3">
      <c r="A187" s="19" t="s">
        <v>11734</v>
      </c>
      <c r="B187" s="22">
        <v>2304.92</v>
      </c>
      <c r="D187" t="str">
        <f>A187</f>
        <v>MESQUITE</v>
      </c>
      <c r="E187">
        <f>GETPIVOTDATA("Subtotal Price",$A$70,"CITY",A187)</f>
        <v>2304.92</v>
      </c>
    </row>
    <row r="188" spans="1:5" x14ac:dyDescent="0.3">
      <c r="A188" s="19" t="s">
        <v>6366</v>
      </c>
      <c r="B188" s="22">
        <v>2309.3200000000002</v>
      </c>
      <c r="D188" t="str">
        <f>A188</f>
        <v>MURFREESBORO</v>
      </c>
      <c r="E188">
        <f>GETPIVOTDATA("Subtotal Price",$A$70,"CITY",A188)</f>
        <v>2309.3200000000002</v>
      </c>
    </row>
    <row r="189" spans="1:5" x14ac:dyDescent="0.3">
      <c r="A189" s="19" t="s">
        <v>2751</v>
      </c>
      <c r="B189" s="22">
        <v>2309.62</v>
      </c>
      <c r="D189" t="str">
        <f>A189</f>
        <v>KILLEEN</v>
      </c>
      <c r="E189">
        <f>GETPIVOTDATA("Subtotal Price",$A$70,"CITY",A189)</f>
        <v>2309.62</v>
      </c>
    </row>
    <row r="190" spans="1:5" x14ac:dyDescent="0.3">
      <c r="A190" s="19" t="s">
        <v>3514</v>
      </c>
      <c r="B190" s="22">
        <v>2323.7200000000003</v>
      </c>
      <c r="D190" t="str">
        <f>A190</f>
        <v>CAROL STREAM</v>
      </c>
      <c r="E190">
        <f>GETPIVOTDATA("Subtotal Price",$A$70,"CITY",A190)</f>
        <v>2323.7200000000003</v>
      </c>
    </row>
    <row r="191" spans="1:5" x14ac:dyDescent="0.3">
      <c r="A191" s="19" t="s">
        <v>2522</v>
      </c>
      <c r="B191" s="22">
        <v>2332.52</v>
      </c>
      <c r="D191" t="str">
        <f>A191</f>
        <v>EDMOND</v>
      </c>
      <c r="E191">
        <f>GETPIVOTDATA("Subtotal Price",$A$70,"CITY",A191)</f>
        <v>2332.52</v>
      </c>
    </row>
    <row r="192" spans="1:5" x14ac:dyDescent="0.3">
      <c r="A192" s="19" t="s">
        <v>922</v>
      </c>
      <c r="B192" s="22">
        <v>2335.7199999999998</v>
      </c>
      <c r="D192" t="str">
        <f>A192</f>
        <v>EUGENE</v>
      </c>
      <c r="E192">
        <f>GETPIVOTDATA("Subtotal Price",$A$70,"CITY",A192)</f>
        <v>2335.7199999999998</v>
      </c>
    </row>
    <row r="193" spans="1:5" x14ac:dyDescent="0.3">
      <c r="A193" s="19" t="s">
        <v>5730</v>
      </c>
      <c r="B193" s="22">
        <v>2343.7200000000003</v>
      </c>
      <c r="D193" t="str">
        <f>A193</f>
        <v>FAIRFAX</v>
      </c>
      <c r="E193">
        <f>GETPIVOTDATA("Subtotal Price",$A$70,"CITY",A193)</f>
        <v>2343.7200000000003</v>
      </c>
    </row>
    <row r="194" spans="1:5" x14ac:dyDescent="0.3">
      <c r="A194" s="19" t="s">
        <v>3820</v>
      </c>
      <c r="B194" s="22">
        <v>2410.4500000000003</v>
      </c>
      <c r="D194" t="str">
        <f>A194</f>
        <v>MARIETTA</v>
      </c>
      <c r="E194">
        <f>GETPIVOTDATA("Subtotal Price",$A$70,"CITY",A194)</f>
        <v>2410.4500000000003</v>
      </c>
    </row>
    <row r="195" spans="1:5" x14ac:dyDescent="0.3">
      <c r="A195" s="19" t="s">
        <v>866</v>
      </c>
      <c r="B195" s="22">
        <v>2443.42</v>
      </c>
      <c r="D195" t="str">
        <f>A195</f>
        <v>BRYAN</v>
      </c>
      <c r="E195">
        <f>GETPIVOTDATA("Subtotal Price",$A$70,"CITY",A195)</f>
        <v>2443.42</v>
      </c>
    </row>
    <row r="196" spans="1:5" x14ac:dyDescent="0.3">
      <c r="A196" s="19" t="s">
        <v>5854</v>
      </c>
      <c r="B196" s="22">
        <v>2452.52</v>
      </c>
      <c r="D196" t="str">
        <f>A196</f>
        <v>ALHAMBRA</v>
      </c>
      <c r="E196">
        <f>GETPIVOTDATA("Subtotal Price",$A$70,"CITY",A196)</f>
        <v>2452.52</v>
      </c>
    </row>
    <row r="197" spans="1:5" x14ac:dyDescent="0.3">
      <c r="A197" s="19" t="s">
        <v>16374</v>
      </c>
      <c r="B197" s="22">
        <v>2510.0500000000002</v>
      </c>
      <c r="D197" t="str">
        <f>A197</f>
        <v>CHESAPEAKE</v>
      </c>
      <c r="E197">
        <f>GETPIVOTDATA("Subtotal Price",$A$70,"CITY",A197)</f>
        <v>2510.0500000000002</v>
      </c>
    </row>
    <row r="198" spans="1:5" x14ac:dyDescent="0.3">
      <c r="A198" s="19" t="s">
        <v>685</v>
      </c>
      <c r="B198" s="22">
        <v>2525.7200000000003</v>
      </c>
      <c r="D198" t="str">
        <f>A198</f>
        <v>HAMILTON</v>
      </c>
      <c r="E198">
        <f>GETPIVOTDATA("Subtotal Price",$A$70,"CITY",A198)</f>
        <v>2525.7200000000003</v>
      </c>
    </row>
    <row r="199" spans="1:5" x14ac:dyDescent="0.3">
      <c r="A199" s="19" t="s">
        <v>10383</v>
      </c>
      <c r="B199" s="22">
        <v>2538.9499999999998</v>
      </c>
      <c r="D199" t="str">
        <f>A199</f>
        <v>LAKE CHARLES</v>
      </c>
      <c r="E199">
        <f>GETPIVOTDATA("Subtotal Price",$A$70,"CITY",A199)</f>
        <v>2538.9499999999998</v>
      </c>
    </row>
    <row r="200" spans="1:5" x14ac:dyDescent="0.3">
      <c r="A200" s="19" t="s">
        <v>2059</v>
      </c>
      <c r="B200" s="22">
        <v>2549.4500000000003</v>
      </c>
      <c r="D200" t="str">
        <f>A200</f>
        <v>LEES SUMMIT</v>
      </c>
      <c r="E200">
        <f>GETPIVOTDATA("Subtotal Price",$A$70,"CITY",A200)</f>
        <v>2549.4500000000003</v>
      </c>
    </row>
    <row r="201" spans="1:5" x14ac:dyDescent="0.3">
      <c r="A201" s="19" t="s">
        <v>1954</v>
      </c>
      <c r="B201" s="22">
        <v>2574.0500000000002</v>
      </c>
      <c r="D201" t="str">
        <f>A201</f>
        <v>ENGLEWOOD</v>
      </c>
      <c r="E201">
        <f>GETPIVOTDATA("Subtotal Price",$A$70,"CITY",A201)</f>
        <v>2574.0500000000002</v>
      </c>
    </row>
    <row r="202" spans="1:5" x14ac:dyDescent="0.3">
      <c r="A202" s="19" t="s">
        <v>172</v>
      </c>
      <c r="B202" s="22">
        <v>2574.0500000000002</v>
      </c>
      <c r="D202" t="str">
        <f>A202</f>
        <v>KATY</v>
      </c>
      <c r="E202">
        <f>GETPIVOTDATA("Subtotal Price",$A$70,"CITY",A202)</f>
        <v>2574.0500000000002</v>
      </c>
    </row>
    <row r="203" spans="1:5" x14ac:dyDescent="0.3">
      <c r="A203" s="19" t="s">
        <v>2966</v>
      </c>
      <c r="B203" s="22">
        <v>2594.4499999999998</v>
      </c>
      <c r="D203" t="str">
        <f>A203</f>
        <v>EVERETT</v>
      </c>
      <c r="E203">
        <f>GETPIVOTDATA("Subtotal Price",$A$70,"CITY",A203)</f>
        <v>2594.4499999999998</v>
      </c>
    </row>
    <row r="204" spans="1:5" x14ac:dyDescent="0.3">
      <c r="A204" s="19" t="s">
        <v>1500</v>
      </c>
      <c r="B204" s="22">
        <v>2595.65</v>
      </c>
      <c r="D204" t="str">
        <f>A204</f>
        <v>RIDGELY</v>
      </c>
      <c r="E204">
        <f>GETPIVOTDATA("Subtotal Price",$A$70,"CITY",A204)</f>
        <v>2595.65</v>
      </c>
    </row>
    <row r="205" spans="1:5" x14ac:dyDescent="0.3">
      <c r="A205" s="19" t="s">
        <v>883</v>
      </c>
      <c r="B205" s="22">
        <v>2601.4500000000003</v>
      </c>
      <c r="D205" t="str">
        <f>A205</f>
        <v>INDEPENDENCE</v>
      </c>
      <c r="E205">
        <f>GETPIVOTDATA("Subtotal Price",$A$70,"CITY",A205)</f>
        <v>2601.4500000000003</v>
      </c>
    </row>
    <row r="206" spans="1:5" x14ac:dyDescent="0.3">
      <c r="A206" s="19" t="s">
        <v>10412</v>
      </c>
      <c r="B206" s="22">
        <v>2630.8500000000004</v>
      </c>
      <c r="D206" t="str">
        <f>A206</f>
        <v>BETHLEHEM</v>
      </c>
      <c r="E206">
        <f>GETPIVOTDATA("Subtotal Price",$A$70,"CITY",A206)</f>
        <v>2630.8500000000004</v>
      </c>
    </row>
    <row r="207" spans="1:5" x14ac:dyDescent="0.3">
      <c r="A207" s="19" t="s">
        <v>2087</v>
      </c>
      <c r="B207" s="22">
        <v>2637.65</v>
      </c>
      <c r="D207" t="str">
        <f>A207</f>
        <v>IDAHO FALLS</v>
      </c>
      <c r="E207">
        <f>GETPIVOTDATA("Subtotal Price",$A$70,"CITY",A207)</f>
        <v>2637.65</v>
      </c>
    </row>
    <row r="208" spans="1:5" x14ac:dyDescent="0.3">
      <c r="A208" s="19" t="s">
        <v>1725</v>
      </c>
      <c r="B208" s="22">
        <v>2650.45</v>
      </c>
      <c r="D208" t="str">
        <f>A208</f>
        <v>GREELEY</v>
      </c>
      <c r="E208">
        <f>GETPIVOTDATA("Subtotal Price",$A$70,"CITY",A208)</f>
        <v>2650.45</v>
      </c>
    </row>
    <row r="209" spans="1:5" x14ac:dyDescent="0.3">
      <c r="A209" s="19" t="s">
        <v>269</v>
      </c>
      <c r="B209" s="22">
        <v>2656.45</v>
      </c>
      <c r="D209" t="str">
        <f>A209</f>
        <v>TORRANCE</v>
      </c>
      <c r="E209">
        <f>GETPIVOTDATA("Subtotal Price",$A$70,"CITY",A209)</f>
        <v>2656.45</v>
      </c>
    </row>
    <row r="210" spans="1:5" x14ac:dyDescent="0.3">
      <c r="A210" s="19" t="s">
        <v>3313</v>
      </c>
      <c r="B210" s="22">
        <v>2682.52</v>
      </c>
      <c r="D210" t="str">
        <f>A210</f>
        <v>MISSOULA</v>
      </c>
      <c r="E210">
        <f>GETPIVOTDATA("Subtotal Price",$A$70,"CITY",A210)</f>
        <v>2682.52</v>
      </c>
    </row>
    <row r="211" spans="1:5" x14ac:dyDescent="0.3">
      <c r="A211" s="19" t="s">
        <v>2040</v>
      </c>
      <c r="B211" s="22">
        <v>2686.8500000000004</v>
      </c>
      <c r="D211" t="str">
        <f>A211</f>
        <v>FREDERICKSBURG</v>
      </c>
      <c r="E211">
        <f>GETPIVOTDATA("Subtotal Price",$A$70,"CITY",A211)</f>
        <v>2686.8500000000004</v>
      </c>
    </row>
    <row r="212" spans="1:5" x14ac:dyDescent="0.3">
      <c r="A212" s="19" t="s">
        <v>136</v>
      </c>
      <c r="B212" s="22">
        <v>2696.85</v>
      </c>
      <c r="D212" t="str">
        <f>A212</f>
        <v>SPRING</v>
      </c>
      <c r="E212">
        <f>GETPIVOTDATA("Subtotal Price",$A$70,"CITY",A212)</f>
        <v>2696.85</v>
      </c>
    </row>
    <row r="213" spans="1:5" x14ac:dyDescent="0.3">
      <c r="A213" s="19" t="s">
        <v>5375</v>
      </c>
      <c r="B213" s="22">
        <v>2714.05</v>
      </c>
      <c r="D213" t="str">
        <f>A213</f>
        <v>UTICA</v>
      </c>
      <c r="E213">
        <f>GETPIVOTDATA("Subtotal Price",$A$70,"CITY",A213)</f>
        <v>2714.05</v>
      </c>
    </row>
    <row r="214" spans="1:5" x14ac:dyDescent="0.3">
      <c r="A214" s="19" t="s">
        <v>10011</v>
      </c>
      <c r="B214" s="22">
        <v>2716.05</v>
      </c>
      <c r="D214" t="str">
        <f>A214</f>
        <v>BEAVERTON</v>
      </c>
      <c r="E214">
        <f>GETPIVOTDATA("Subtotal Price",$A$70,"CITY",A214)</f>
        <v>2716.05</v>
      </c>
    </row>
    <row r="215" spans="1:5" x14ac:dyDescent="0.3">
      <c r="A215" s="19" t="s">
        <v>10731</v>
      </c>
      <c r="B215" s="22">
        <v>2741.65</v>
      </c>
      <c r="D215" t="str">
        <f>A215</f>
        <v>WALTHAM</v>
      </c>
      <c r="E215">
        <f>GETPIVOTDATA("Subtotal Price",$A$70,"CITY",A215)</f>
        <v>2741.65</v>
      </c>
    </row>
    <row r="216" spans="1:5" x14ac:dyDescent="0.3">
      <c r="A216" s="19" t="s">
        <v>8819</v>
      </c>
      <c r="B216" s="22">
        <v>2749.05</v>
      </c>
      <c r="D216" t="str">
        <f>A216</f>
        <v>MERIDIAN</v>
      </c>
      <c r="E216">
        <f>GETPIVOTDATA("Subtotal Price",$A$70,"CITY",A216)</f>
        <v>2749.05</v>
      </c>
    </row>
    <row r="217" spans="1:5" x14ac:dyDescent="0.3">
      <c r="A217" s="19" t="s">
        <v>5829</v>
      </c>
      <c r="B217" s="22">
        <v>2781.65</v>
      </c>
      <c r="D217" t="str">
        <f>A217</f>
        <v>BLOOMINGTON</v>
      </c>
      <c r="E217">
        <f>GETPIVOTDATA("Subtotal Price",$A$70,"CITY",A217)</f>
        <v>2781.65</v>
      </c>
    </row>
    <row r="218" spans="1:5" x14ac:dyDescent="0.3">
      <c r="A218" s="19" t="s">
        <v>3061</v>
      </c>
      <c r="B218" s="22">
        <v>2783.6499999999996</v>
      </c>
      <c r="D218" t="str">
        <f>A218</f>
        <v>CONCORD</v>
      </c>
      <c r="E218">
        <f>GETPIVOTDATA("Subtotal Price",$A$70,"CITY",A218)</f>
        <v>2783.6499999999996</v>
      </c>
    </row>
    <row r="219" spans="1:5" x14ac:dyDescent="0.3">
      <c r="A219" s="19" t="s">
        <v>4541</v>
      </c>
      <c r="B219" s="22">
        <v>2791.25</v>
      </c>
      <c r="D219" t="str">
        <f>A219</f>
        <v>MERRIFIELD</v>
      </c>
      <c r="E219">
        <f>GETPIVOTDATA("Subtotal Price",$A$70,"CITY",A219)</f>
        <v>2791.25</v>
      </c>
    </row>
    <row r="220" spans="1:5" x14ac:dyDescent="0.3">
      <c r="A220" s="19" t="s">
        <v>1163</v>
      </c>
      <c r="B220" s="22">
        <v>2830.05</v>
      </c>
      <c r="D220" t="str">
        <f>A220</f>
        <v>LORETTO</v>
      </c>
      <c r="E220">
        <f>GETPIVOTDATA("Subtotal Price",$A$70,"CITY",A220)</f>
        <v>2830.05</v>
      </c>
    </row>
    <row r="221" spans="1:5" x14ac:dyDescent="0.3">
      <c r="A221" s="19" t="s">
        <v>1439</v>
      </c>
      <c r="B221" s="22">
        <v>2843.65</v>
      </c>
      <c r="D221" t="str">
        <f>A221</f>
        <v>VIENNA</v>
      </c>
      <c r="E221">
        <f>GETPIVOTDATA("Subtotal Price",$A$70,"CITY",A221)</f>
        <v>2843.65</v>
      </c>
    </row>
    <row r="222" spans="1:5" x14ac:dyDescent="0.3">
      <c r="A222" s="19" t="s">
        <v>862</v>
      </c>
      <c r="B222" s="22">
        <v>2844.8500000000004</v>
      </c>
      <c r="D222" t="str">
        <f>A222</f>
        <v>BROOKSVILLE</v>
      </c>
      <c r="E222">
        <f>GETPIVOTDATA("Subtotal Price",$A$70,"CITY",A222)</f>
        <v>2844.8500000000004</v>
      </c>
    </row>
    <row r="223" spans="1:5" x14ac:dyDescent="0.3">
      <c r="A223" s="19" t="s">
        <v>1798</v>
      </c>
      <c r="B223" s="22">
        <v>2860.65</v>
      </c>
      <c r="D223" t="str">
        <f>A223</f>
        <v>JOLIET</v>
      </c>
      <c r="E223">
        <f>GETPIVOTDATA("Subtotal Price",$A$70,"CITY",A223)</f>
        <v>2860.65</v>
      </c>
    </row>
    <row r="224" spans="1:5" x14ac:dyDescent="0.3">
      <c r="A224" s="19" t="s">
        <v>11401</v>
      </c>
      <c r="B224" s="22">
        <v>2861.85</v>
      </c>
      <c r="D224" t="str">
        <f>A224</f>
        <v>ROCKFORD</v>
      </c>
      <c r="E224">
        <f>GETPIVOTDATA("Subtotal Price",$A$70,"CITY",A224)</f>
        <v>2861.85</v>
      </c>
    </row>
    <row r="225" spans="1:5" x14ac:dyDescent="0.3">
      <c r="A225" s="19" t="s">
        <v>2726</v>
      </c>
      <c r="B225" s="22">
        <v>2917.02</v>
      </c>
      <c r="D225" t="str">
        <f>A225</f>
        <v>MONTPELIER</v>
      </c>
      <c r="E225">
        <f>GETPIVOTDATA("Subtotal Price",$A$70,"CITY",A225)</f>
        <v>2917.02</v>
      </c>
    </row>
    <row r="226" spans="1:5" x14ac:dyDescent="0.3">
      <c r="A226" s="19" t="s">
        <v>1638</v>
      </c>
      <c r="B226" s="22">
        <v>2917.6499999999996</v>
      </c>
      <c r="D226" t="str">
        <f>A226</f>
        <v>MIAMI BEACH</v>
      </c>
      <c r="E226">
        <f>GETPIVOTDATA("Subtotal Price",$A$70,"CITY",A226)</f>
        <v>2917.6499999999996</v>
      </c>
    </row>
    <row r="227" spans="1:5" x14ac:dyDescent="0.3">
      <c r="A227" s="19" t="s">
        <v>4612</v>
      </c>
      <c r="B227" s="22">
        <v>2964.45</v>
      </c>
      <c r="D227" t="str">
        <f>A227</f>
        <v>DANBURY</v>
      </c>
      <c r="E227">
        <f>GETPIVOTDATA("Subtotal Price",$A$70,"CITY",A227)</f>
        <v>2964.45</v>
      </c>
    </row>
    <row r="228" spans="1:5" x14ac:dyDescent="0.3">
      <c r="A228" s="19" t="s">
        <v>3676</v>
      </c>
      <c r="B228" s="22">
        <v>2985.25</v>
      </c>
      <c r="D228" t="str">
        <f>A228</f>
        <v>SANTA MONICA</v>
      </c>
      <c r="E228">
        <f>GETPIVOTDATA("Subtotal Price",$A$70,"CITY",A228)</f>
        <v>2985.25</v>
      </c>
    </row>
    <row r="229" spans="1:5" x14ac:dyDescent="0.3">
      <c r="A229" s="19" t="s">
        <v>3225</v>
      </c>
      <c r="B229" s="22">
        <v>3008.45</v>
      </c>
      <c r="D229" t="str">
        <f>A229</f>
        <v>PORT WASHINGTON</v>
      </c>
      <c r="E229">
        <f>GETPIVOTDATA("Subtotal Price",$A$70,"CITY",A229)</f>
        <v>3008.45</v>
      </c>
    </row>
    <row r="230" spans="1:5" x14ac:dyDescent="0.3">
      <c r="A230" s="19" t="s">
        <v>2874</v>
      </c>
      <c r="B230" s="22">
        <v>3044.55</v>
      </c>
      <c r="D230" t="str">
        <f>A230</f>
        <v>BEAUFORT</v>
      </c>
      <c r="E230">
        <f>GETPIVOTDATA("Subtotal Price",$A$70,"CITY",A230)</f>
        <v>3044.55</v>
      </c>
    </row>
    <row r="231" spans="1:5" x14ac:dyDescent="0.3">
      <c r="A231" s="19" t="s">
        <v>2543</v>
      </c>
      <c r="B231" s="22">
        <v>3064.4500000000003</v>
      </c>
      <c r="D231" t="str">
        <f>A231</f>
        <v>SOUTHFIELD</v>
      </c>
      <c r="E231">
        <f>GETPIVOTDATA("Subtotal Price",$A$70,"CITY",A231)</f>
        <v>3064.4500000000003</v>
      </c>
    </row>
    <row r="232" spans="1:5" x14ac:dyDescent="0.3">
      <c r="A232" s="19" t="s">
        <v>516</v>
      </c>
      <c r="B232" s="22">
        <v>3140.58</v>
      </c>
      <c r="D232" t="str">
        <f>A232</f>
        <v>ALPHARETTA</v>
      </c>
      <c r="E232">
        <f>GETPIVOTDATA("Subtotal Price",$A$70,"CITY",A232)</f>
        <v>3140.58</v>
      </c>
    </row>
    <row r="233" spans="1:5" x14ac:dyDescent="0.3">
      <c r="A233" s="19" t="s">
        <v>5368</v>
      </c>
      <c r="B233" s="22">
        <v>3159.38</v>
      </c>
      <c r="D233" t="str">
        <f>A233</f>
        <v>GULFPORT</v>
      </c>
      <c r="E233">
        <f>GETPIVOTDATA("Subtotal Price",$A$70,"CITY",A233)</f>
        <v>3159.38</v>
      </c>
    </row>
    <row r="234" spans="1:5" x14ac:dyDescent="0.3">
      <c r="A234" s="19" t="s">
        <v>3704</v>
      </c>
      <c r="B234" s="22">
        <v>3185.58</v>
      </c>
      <c r="D234" t="str">
        <f>A234</f>
        <v>FRANKFORT</v>
      </c>
      <c r="E234">
        <f>GETPIVOTDATA("Subtotal Price",$A$70,"CITY",A234)</f>
        <v>3185.58</v>
      </c>
    </row>
    <row r="235" spans="1:5" x14ac:dyDescent="0.3">
      <c r="A235" s="19" t="s">
        <v>7146</v>
      </c>
      <c r="B235" s="22">
        <v>3188.7799999999997</v>
      </c>
      <c r="D235" t="str">
        <f>A235</f>
        <v>WHITTIER</v>
      </c>
      <c r="E235">
        <f>GETPIVOTDATA("Subtotal Price",$A$70,"CITY",A235)</f>
        <v>3188.7799999999997</v>
      </c>
    </row>
    <row r="236" spans="1:5" x14ac:dyDescent="0.3">
      <c r="A236" s="19" t="s">
        <v>2736</v>
      </c>
      <c r="B236" s="22">
        <v>3189.1800000000003</v>
      </c>
      <c r="D236" t="str">
        <f>A236</f>
        <v>OCEANSIDE</v>
      </c>
      <c r="E236">
        <f>GETPIVOTDATA("Subtotal Price",$A$70,"CITY",A236)</f>
        <v>3189.1800000000003</v>
      </c>
    </row>
    <row r="237" spans="1:5" x14ac:dyDescent="0.3">
      <c r="A237" s="19" t="s">
        <v>440</v>
      </c>
      <c r="B237" s="22">
        <v>3193.1800000000003</v>
      </c>
      <c r="D237" t="str">
        <f>A237</f>
        <v>TERRE HAUTE</v>
      </c>
      <c r="E237">
        <f>GETPIVOTDATA("Subtotal Price",$A$70,"CITY",A237)</f>
        <v>3193.1800000000003</v>
      </c>
    </row>
    <row r="238" spans="1:5" x14ac:dyDescent="0.3">
      <c r="A238" s="19" t="s">
        <v>5503</v>
      </c>
      <c r="B238" s="22">
        <v>3197.9799999999996</v>
      </c>
      <c r="D238" t="str">
        <f>A238</f>
        <v>HAMPTON</v>
      </c>
      <c r="E238">
        <f>GETPIVOTDATA("Subtotal Price",$A$70,"CITY",A238)</f>
        <v>3197.9799999999996</v>
      </c>
    </row>
    <row r="239" spans="1:5" x14ac:dyDescent="0.3">
      <c r="A239" s="19" t="s">
        <v>4117</v>
      </c>
      <c r="B239" s="22">
        <v>3211.38</v>
      </c>
      <c r="D239" t="str">
        <f>A239</f>
        <v>APACHE JUNCTION</v>
      </c>
      <c r="E239">
        <f>GETPIVOTDATA("Subtotal Price",$A$70,"CITY",A239)</f>
        <v>3211.38</v>
      </c>
    </row>
    <row r="240" spans="1:5" x14ac:dyDescent="0.3">
      <c r="A240" s="19" t="s">
        <v>6833</v>
      </c>
      <c r="B240" s="22">
        <v>3219.2799999999997</v>
      </c>
      <c r="D240" t="str">
        <f>A240</f>
        <v>IRVING</v>
      </c>
      <c r="E240">
        <f>GETPIVOTDATA("Subtotal Price",$A$70,"CITY",A240)</f>
        <v>3219.2799999999997</v>
      </c>
    </row>
    <row r="241" spans="1:5" x14ac:dyDescent="0.3">
      <c r="A241" s="19" t="s">
        <v>1084</v>
      </c>
      <c r="B241" s="22">
        <v>3224.48</v>
      </c>
      <c r="D241" t="str">
        <f>A241</f>
        <v>POCATELLO</v>
      </c>
      <c r="E241">
        <f>GETPIVOTDATA("Subtotal Price",$A$70,"CITY",A241)</f>
        <v>3224.48</v>
      </c>
    </row>
    <row r="242" spans="1:5" x14ac:dyDescent="0.3">
      <c r="A242" s="19" t="s">
        <v>3163</v>
      </c>
      <c r="B242" s="22">
        <v>3228.5800000000004</v>
      </c>
      <c r="D242" t="str">
        <f>A242</f>
        <v>ASHBURN</v>
      </c>
      <c r="E242">
        <f>GETPIVOTDATA("Subtotal Price",$A$70,"CITY",A242)</f>
        <v>3228.5800000000004</v>
      </c>
    </row>
    <row r="243" spans="1:5" x14ac:dyDescent="0.3">
      <c r="A243" s="19" t="s">
        <v>4868</v>
      </c>
      <c r="B243" s="22">
        <v>3233.58</v>
      </c>
      <c r="D243" t="str">
        <f>A243</f>
        <v>CHARLOTTESVILLE</v>
      </c>
      <c r="E243">
        <f>GETPIVOTDATA("Subtotal Price",$A$70,"CITY",A243)</f>
        <v>3233.58</v>
      </c>
    </row>
    <row r="244" spans="1:5" x14ac:dyDescent="0.3">
      <c r="A244" s="19" t="s">
        <v>1897</v>
      </c>
      <c r="B244" s="22">
        <v>3233.9799999999996</v>
      </c>
      <c r="D244" t="str">
        <f>A244</f>
        <v>CUMMING</v>
      </c>
      <c r="E244">
        <f>GETPIVOTDATA("Subtotal Price",$A$70,"CITY",A244)</f>
        <v>3233.9799999999996</v>
      </c>
    </row>
    <row r="245" spans="1:5" x14ac:dyDescent="0.3">
      <c r="A245" s="19" t="s">
        <v>4385</v>
      </c>
      <c r="B245" s="22">
        <v>3236.78</v>
      </c>
      <c r="D245" t="str">
        <f>A245</f>
        <v>PROVO</v>
      </c>
      <c r="E245">
        <f>GETPIVOTDATA("Subtotal Price",$A$70,"CITY",A245)</f>
        <v>3236.78</v>
      </c>
    </row>
    <row r="246" spans="1:5" x14ac:dyDescent="0.3">
      <c r="A246" s="19" t="s">
        <v>2961</v>
      </c>
      <c r="B246" s="22">
        <v>3253.5800000000004</v>
      </c>
      <c r="D246" t="str">
        <f>A246</f>
        <v>MELBOURNE</v>
      </c>
      <c r="E246">
        <f>GETPIVOTDATA("Subtotal Price",$A$70,"CITY",A246)</f>
        <v>3253.5800000000004</v>
      </c>
    </row>
    <row r="247" spans="1:5" x14ac:dyDescent="0.3">
      <c r="A247" s="19" t="s">
        <v>1063</v>
      </c>
      <c r="B247" s="22">
        <v>3275.1800000000003</v>
      </c>
      <c r="D247" t="str">
        <f>A247</f>
        <v>MORGANTOWN</v>
      </c>
      <c r="E247">
        <f>GETPIVOTDATA("Subtotal Price",$A$70,"CITY",A247)</f>
        <v>3275.1800000000003</v>
      </c>
    </row>
    <row r="248" spans="1:5" x14ac:dyDescent="0.3">
      <c r="A248" s="19" t="s">
        <v>3928</v>
      </c>
      <c r="B248" s="22">
        <v>3280.78</v>
      </c>
      <c r="D248" t="str">
        <f>A248</f>
        <v>BILLINGS</v>
      </c>
      <c r="E248">
        <f>GETPIVOTDATA("Subtotal Price",$A$70,"CITY",A248)</f>
        <v>3280.78</v>
      </c>
    </row>
    <row r="249" spans="1:5" x14ac:dyDescent="0.3">
      <c r="A249" s="19" t="s">
        <v>1885</v>
      </c>
      <c r="B249" s="22">
        <v>3282.9800000000005</v>
      </c>
      <c r="D249" t="str">
        <f>A249</f>
        <v>GADSDEN</v>
      </c>
      <c r="E249">
        <f>GETPIVOTDATA("Subtotal Price",$A$70,"CITY",A249)</f>
        <v>3282.9800000000005</v>
      </c>
    </row>
    <row r="250" spans="1:5" x14ac:dyDescent="0.3">
      <c r="A250" s="19" t="s">
        <v>7887</v>
      </c>
      <c r="B250" s="22">
        <v>3309.78</v>
      </c>
      <c r="D250" t="str">
        <f>A250</f>
        <v>HIGH POINT</v>
      </c>
      <c r="E250">
        <f>GETPIVOTDATA("Subtotal Price",$A$70,"CITY",A250)</f>
        <v>3309.78</v>
      </c>
    </row>
    <row r="251" spans="1:5" x14ac:dyDescent="0.3">
      <c r="A251" s="19" t="s">
        <v>8122</v>
      </c>
      <c r="B251" s="22">
        <v>3313.98</v>
      </c>
      <c r="D251" t="str">
        <f>A251</f>
        <v>LYNCHBURG</v>
      </c>
      <c r="E251">
        <f>GETPIVOTDATA("Subtotal Price",$A$70,"CITY",A251)</f>
        <v>3313.98</v>
      </c>
    </row>
    <row r="252" spans="1:5" x14ac:dyDescent="0.3">
      <c r="A252" s="19" t="s">
        <v>4209</v>
      </c>
      <c r="B252" s="22">
        <v>3327.9799999999996</v>
      </c>
      <c r="D252" t="str">
        <f>A252</f>
        <v>NEWPORT NEWS</v>
      </c>
      <c r="E252">
        <f>GETPIVOTDATA("Subtotal Price",$A$70,"CITY",A252)</f>
        <v>3327.9799999999996</v>
      </c>
    </row>
    <row r="253" spans="1:5" x14ac:dyDescent="0.3">
      <c r="A253" s="19" t="s">
        <v>3346</v>
      </c>
      <c r="B253" s="22">
        <v>3372.7799999999997</v>
      </c>
      <c r="D253" t="str">
        <f>A253</f>
        <v>NORTH HOLLYWOOD</v>
      </c>
      <c r="E253">
        <f>GETPIVOTDATA("Subtotal Price",$A$70,"CITY",A253)</f>
        <v>3372.7799999999997</v>
      </c>
    </row>
    <row r="254" spans="1:5" x14ac:dyDescent="0.3">
      <c r="A254" s="19" t="s">
        <v>1721</v>
      </c>
      <c r="B254" s="22">
        <v>3396.58</v>
      </c>
      <c r="D254" t="str">
        <f>A254</f>
        <v>SAINT AUGUSTINE</v>
      </c>
      <c r="E254">
        <f>GETPIVOTDATA("Subtotal Price",$A$70,"CITY",A254)</f>
        <v>3396.58</v>
      </c>
    </row>
    <row r="255" spans="1:5" x14ac:dyDescent="0.3">
      <c r="A255" s="19" t="s">
        <v>2677</v>
      </c>
      <c r="B255" s="22">
        <v>3407.78</v>
      </c>
      <c r="D255" t="str">
        <f>A255</f>
        <v>SPARTANBURG</v>
      </c>
      <c r="E255">
        <f>GETPIVOTDATA("Subtotal Price",$A$70,"CITY",A255)</f>
        <v>3407.78</v>
      </c>
    </row>
    <row r="256" spans="1:5" x14ac:dyDescent="0.3">
      <c r="A256" s="19" t="s">
        <v>692</v>
      </c>
      <c r="B256" s="22">
        <v>3409.58</v>
      </c>
      <c r="D256" t="str">
        <f>A256</f>
        <v>HIALEAH</v>
      </c>
      <c r="E256">
        <f>GETPIVOTDATA("Subtotal Price",$A$70,"CITY",A256)</f>
        <v>3409.58</v>
      </c>
    </row>
    <row r="257" spans="1:5" x14ac:dyDescent="0.3">
      <c r="A257" s="19" t="s">
        <v>4423</v>
      </c>
      <c r="B257" s="22">
        <v>3410.78</v>
      </c>
      <c r="D257" t="str">
        <f>A257</f>
        <v>LARGO</v>
      </c>
      <c r="E257">
        <f>GETPIVOTDATA("Subtotal Price",$A$70,"CITY",A257)</f>
        <v>3410.78</v>
      </c>
    </row>
    <row r="258" spans="1:5" x14ac:dyDescent="0.3">
      <c r="A258" s="19" t="s">
        <v>3057</v>
      </c>
      <c r="B258" s="22">
        <v>3413.1800000000003</v>
      </c>
      <c r="D258" t="str">
        <f>A258</f>
        <v>BEAUMONT</v>
      </c>
      <c r="E258">
        <f>GETPIVOTDATA("Subtotal Price",$A$70,"CITY",A258)</f>
        <v>3413.1800000000003</v>
      </c>
    </row>
    <row r="259" spans="1:5" x14ac:dyDescent="0.3">
      <c r="A259" s="19" t="s">
        <v>1836</v>
      </c>
      <c r="B259" s="22">
        <v>3421.6499999999996</v>
      </c>
      <c r="D259" t="str">
        <f>A259</f>
        <v>ANN ARBOR</v>
      </c>
      <c r="E259">
        <f>GETPIVOTDATA("Subtotal Price",$A$70,"CITY",A259)</f>
        <v>3421.6499999999996</v>
      </c>
    </row>
    <row r="260" spans="1:5" x14ac:dyDescent="0.3">
      <c r="A260" s="19" t="s">
        <v>5107</v>
      </c>
      <c r="B260" s="22">
        <v>3435.9800000000005</v>
      </c>
      <c r="D260" t="str">
        <f>A260</f>
        <v>NORTH PORT</v>
      </c>
      <c r="E260">
        <f>GETPIVOTDATA("Subtotal Price",$A$70,"CITY",A260)</f>
        <v>3435.9800000000005</v>
      </c>
    </row>
    <row r="261" spans="1:5" x14ac:dyDescent="0.3">
      <c r="A261" s="19" t="s">
        <v>1277</v>
      </c>
      <c r="B261" s="22">
        <v>3454.7799999999993</v>
      </c>
      <c r="D261" t="str">
        <f>A261</f>
        <v>GRAND FORKS</v>
      </c>
      <c r="E261">
        <f>GETPIVOTDATA("Subtotal Price",$A$70,"CITY",A261)</f>
        <v>3454.7799999999993</v>
      </c>
    </row>
    <row r="262" spans="1:5" x14ac:dyDescent="0.3">
      <c r="A262" s="19" t="s">
        <v>12488</v>
      </c>
      <c r="B262" s="22">
        <v>3497.98</v>
      </c>
      <c r="D262" t="str">
        <f>A262</f>
        <v>OGDEN</v>
      </c>
      <c r="E262">
        <f>GETPIVOTDATA("Subtotal Price",$A$70,"CITY",A262)</f>
        <v>3497.98</v>
      </c>
    </row>
    <row r="263" spans="1:5" x14ac:dyDescent="0.3">
      <c r="A263" s="19" t="s">
        <v>4468</v>
      </c>
      <c r="B263" s="22">
        <v>3510.5800000000004</v>
      </c>
      <c r="D263" t="str">
        <f>A263</f>
        <v>FALLS CHURCH</v>
      </c>
      <c r="E263">
        <f>GETPIVOTDATA("Subtotal Price",$A$70,"CITY",A263)</f>
        <v>3510.5800000000004</v>
      </c>
    </row>
    <row r="264" spans="1:5" x14ac:dyDescent="0.3">
      <c r="A264" s="19" t="s">
        <v>7906</v>
      </c>
      <c r="B264" s="22">
        <v>3536.3799999999997</v>
      </c>
      <c r="D264" t="str">
        <f>A264</f>
        <v>CONROE</v>
      </c>
      <c r="E264">
        <f>GETPIVOTDATA("Subtotal Price",$A$70,"CITY",A264)</f>
        <v>3536.3799999999997</v>
      </c>
    </row>
    <row r="265" spans="1:5" x14ac:dyDescent="0.3">
      <c r="A265" s="19" t="s">
        <v>578</v>
      </c>
      <c r="B265" s="22">
        <v>3609.8100000000004</v>
      </c>
      <c r="D265" t="str">
        <f>A265</f>
        <v>WILKES BARRE</v>
      </c>
      <c r="E265">
        <f>GETPIVOTDATA("Subtotal Price",$A$70,"CITY",A265)</f>
        <v>3609.8100000000004</v>
      </c>
    </row>
    <row r="266" spans="1:5" x14ac:dyDescent="0.3">
      <c r="A266" s="19" t="s">
        <v>1584</v>
      </c>
      <c r="B266" s="22">
        <v>3653.1800000000003</v>
      </c>
      <c r="D266" t="str">
        <f>A266</f>
        <v>ZEPHYRHILLS</v>
      </c>
      <c r="E266">
        <f>GETPIVOTDATA("Subtotal Price",$A$70,"CITY",A266)</f>
        <v>3653.1800000000003</v>
      </c>
    </row>
    <row r="267" spans="1:5" x14ac:dyDescent="0.3">
      <c r="A267" s="19" t="s">
        <v>1189</v>
      </c>
      <c r="B267" s="22">
        <v>3683.71</v>
      </c>
      <c r="D267" t="str">
        <f>A267</f>
        <v>TUSCALOOSA</v>
      </c>
      <c r="E267">
        <f>GETPIVOTDATA("Subtotal Price",$A$70,"CITY",A267)</f>
        <v>3683.71</v>
      </c>
    </row>
    <row r="268" spans="1:5" x14ac:dyDescent="0.3">
      <c r="A268" s="19" t="s">
        <v>4585</v>
      </c>
      <c r="B268" s="22">
        <v>3685.91</v>
      </c>
      <c r="D268" t="str">
        <f>A268</f>
        <v>PROVIDENCE</v>
      </c>
      <c r="E268">
        <f>GETPIVOTDATA("Subtotal Price",$A$70,"CITY",A268)</f>
        <v>3685.91</v>
      </c>
    </row>
    <row r="269" spans="1:5" x14ac:dyDescent="0.3">
      <c r="A269" s="19" t="s">
        <v>3938</v>
      </c>
      <c r="B269" s="22">
        <v>3693.2100000000005</v>
      </c>
      <c r="D269" t="str">
        <f>A269</f>
        <v>CHULA VISTA</v>
      </c>
      <c r="E269">
        <f>GETPIVOTDATA("Subtotal Price",$A$70,"CITY",A269)</f>
        <v>3693.2100000000005</v>
      </c>
    </row>
    <row r="270" spans="1:5" x14ac:dyDescent="0.3">
      <c r="A270" s="19" t="s">
        <v>2563</v>
      </c>
      <c r="B270" s="22">
        <v>3702.01</v>
      </c>
      <c r="D270" t="str">
        <f>A270</f>
        <v>BOYNTON BEACH</v>
      </c>
      <c r="E270">
        <f>GETPIVOTDATA("Subtotal Price",$A$70,"CITY",A270)</f>
        <v>3702.01</v>
      </c>
    </row>
    <row r="271" spans="1:5" x14ac:dyDescent="0.3">
      <c r="A271" s="19" t="s">
        <v>588</v>
      </c>
      <c r="B271" s="22">
        <v>3704.1099999999997</v>
      </c>
      <c r="D271" t="str">
        <f>A271</f>
        <v>CEDAR RAPIDS</v>
      </c>
      <c r="E271">
        <f>GETPIVOTDATA("Subtotal Price",$A$70,"CITY",A271)</f>
        <v>3704.1099999999997</v>
      </c>
    </row>
    <row r="272" spans="1:5" x14ac:dyDescent="0.3">
      <c r="A272" s="19" t="s">
        <v>3114</v>
      </c>
      <c r="B272" s="22">
        <v>3721.51</v>
      </c>
      <c r="D272" t="str">
        <f>A272</f>
        <v>FAYETTEVILLE</v>
      </c>
      <c r="E272">
        <f>GETPIVOTDATA("Subtotal Price",$A$70,"CITY",A272)</f>
        <v>3721.51</v>
      </c>
    </row>
    <row r="273" spans="1:5" x14ac:dyDescent="0.3">
      <c r="A273" s="19" t="s">
        <v>544</v>
      </c>
      <c r="B273" s="22">
        <v>3732.41</v>
      </c>
      <c r="D273" t="str">
        <f>A273</f>
        <v>STERLING</v>
      </c>
      <c r="E273">
        <f>GETPIVOTDATA("Subtotal Price",$A$70,"CITY",A273)</f>
        <v>3732.41</v>
      </c>
    </row>
    <row r="274" spans="1:5" x14ac:dyDescent="0.3">
      <c r="A274" s="19" t="s">
        <v>4005</v>
      </c>
      <c r="B274" s="22">
        <v>3749.31</v>
      </c>
      <c r="D274" t="str">
        <f>A274</f>
        <v>WACO</v>
      </c>
      <c r="E274">
        <f>GETPIVOTDATA("Subtotal Price",$A$70,"CITY",A274)</f>
        <v>3749.31</v>
      </c>
    </row>
    <row r="275" spans="1:5" x14ac:dyDescent="0.3">
      <c r="A275" s="19" t="s">
        <v>990</v>
      </c>
      <c r="B275" s="22">
        <v>3765.91</v>
      </c>
      <c r="D275" t="str">
        <f>A275</f>
        <v>PALM BAY</v>
      </c>
      <c r="E275">
        <f>GETPIVOTDATA("Subtotal Price",$A$70,"CITY",A275)</f>
        <v>3765.91</v>
      </c>
    </row>
    <row r="276" spans="1:5" x14ac:dyDescent="0.3">
      <c r="A276" s="19" t="s">
        <v>2932</v>
      </c>
      <c r="B276" s="22">
        <v>3768.38</v>
      </c>
      <c r="D276" t="str">
        <f>A276</f>
        <v>LYNN</v>
      </c>
      <c r="E276">
        <f>GETPIVOTDATA("Subtotal Price",$A$70,"CITY",A276)</f>
        <v>3768.38</v>
      </c>
    </row>
    <row r="277" spans="1:5" x14ac:dyDescent="0.3">
      <c r="A277" s="19" t="s">
        <v>1654</v>
      </c>
      <c r="B277" s="22">
        <v>3771.0099999999993</v>
      </c>
      <c r="D277" t="str">
        <f>A277</f>
        <v>ATHENS</v>
      </c>
      <c r="E277">
        <f>GETPIVOTDATA("Subtotal Price",$A$70,"CITY",A277)</f>
        <v>3771.0099999999993</v>
      </c>
    </row>
    <row r="278" spans="1:5" x14ac:dyDescent="0.3">
      <c r="A278" s="19" t="s">
        <v>2037</v>
      </c>
      <c r="B278" s="22">
        <v>3775.9800000000005</v>
      </c>
      <c r="D278" t="str">
        <f>A278</f>
        <v>BILOXI</v>
      </c>
      <c r="E278">
        <f>GETPIVOTDATA("Subtotal Price",$A$70,"CITY",A278)</f>
        <v>3775.9800000000005</v>
      </c>
    </row>
    <row r="279" spans="1:5" x14ac:dyDescent="0.3">
      <c r="A279" s="19" t="s">
        <v>201</v>
      </c>
      <c r="B279" s="22">
        <v>3779.11</v>
      </c>
      <c r="D279" t="str">
        <f>A279</f>
        <v>READING</v>
      </c>
      <c r="E279">
        <f>GETPIVOTDATA("Subtotal Price",$A$70,"CITY",A279)</f>
        <v>3779.11</v>
      </c>
    </row>
    <row r="280" spans="1:5" x14ac:dyDescent="0.3">
      <c r="A280" s="19" t="s">
        <v>2570</v>
      </c>
      <c r="B280" s="22">
        <v>3781.58</v>
      </c>
      <c r="D280" t="str">
        <f>A280</f>
        <v>ALLENTOWN</v>
      </c>
      <c r="E280">
        <f>GETPIVOTDATA("Subtotal Price",$A$70,"CITY",A280)</f>
        <v>3781.58</v>
      </c>
    </row>
    <row r="281" spans="1:5" x14ac:dyDescent="0.3">
      <c r="A281" s="19" t="s">
        <v>969</v>
      </c>
      <c r="B281" s="22">
        <v>3806.71</v>
      </c>
      <c r="D281" t="str">
        <f>A281</f>
        <v>PLANO</v>
      </c>
      <c r="E281">
        <f>GETPIVOTDATA("Subtotal Price",$A$70,"CITY",A281)</f>
        <v>3806.71</v>
      </c>
    </row>
    <row r="282" spans="1:5" x14ac:dyDescent="0.3">
      <c r="A282" s="19" t="s">
        <v>3708</v>
      </c>
      <c r="B282" s="22">
        <v>3806.71</v>
      </c>
      <c r="D282" t="str">
        <f>A282</f>
        <v>ESCONDIDO</v>
      </c>
      <c r="E282">
        <f>GETPIVOTDATA("Subtotal Price",$A$70,"CITY",A282)</f>
        <v>3806.71</v>
      </c>
    </row>
    <row r="283" spans="1:5" x14ac:dyDescent="0.3">
      <c r="A283" s="19" t="s">
        <v>4724</v>
      </c>
      <c r="B283" s="22">
        <v>3821.58</v>
      </c>
      <c r="D283" t="str">
        <f>A283</f>
        <v>HYATTSVILLE</v>
      </c>
      <c r="E283">
        <f>GETPIVOTDATA("Subtotal Price",$A$70,"CITY",A283)</f>
        <v>3821.58</v>
      </c>
    </row>
    <row r="284" spans="1:5" x14ac:dyDescent="0.3">
      <c r="A284" s="19" t="s">
        <v>1869</v>
      </c>
      <c r="B284" s="22">
        <v>3833.1100000000006</v>
      </c>
      <c r="D284" t="str">
        <f>A284</f>
        <v>LAWRENCEVILLE</v>
      </c>
      <c r="E284">
        <f>GETPIVOTDATA("Subtotal Price",$A$70,"CITY",A284)</f>
        <v>3833.1100000000006</v>
      </c>
    </row>
    <row r="285" spans="1:5" x14ac:dyDescent="0.3">
      <c r="A285" s="19" t="s">
        <v>246</v>
      </c>
      <c r="B285" s="22">
        <v>3837.3100000000004</v>
      </c>
      <c r="D285" t="str">
        <f>A285</f>
        <v>SANTA CRUZ</v>
      </c>
      <c r="E285">
        <f>GETPIVOTDATA("Subtotal Price",$A$70,"CITY",A285)</f>
        <v>3837.3100000000004</v>
      </c>
    </row>
    <row r="286" spans="1:5" x14ac:dyDescent="0.3">
      <c r="A286" s="19" t="s">
        <v>3380</v>
      </c>
      <c r="B286" s="22">
        <v>3847.51</v>
      </c>
      <c r="D286" t="str">
        <f>A286</f>
        <v>SANTA ANA</v>
      </c>
      <c r="E286">
        <f>GETPIVOTDATA("Subtotal Price",$A$70,"CITY",A286)</f>
        <v>3847.51</v>
      </c>
    </row>
    <row r="287" spans="1:5" x14ac:dyDescent="0.3">
      <c r="A287" s="19" t="s">
        <v>3107</v>
      </c>
      <c r="B287" s="22">
        <v>3853.51</v>
      </c>
      <c r="D287" t="str">
        <f>A287</f>
        <v>METAIRIE</v>
      </c>
      <c r="E287">
        <f>GETPIVOTDATA("Subtotal Price",$A$70,"CITY",A287)</f>
        <v>3853.51</v>
      </c>
    </row>
    <row r="288" spans="1:5" x14ac:dyDescent="0.3">
      <c r="A288" s="19" t="s">
        <v>6657</v>
      </c>
      <c r="B288" s="22">
        <v>3865.91</v>
      </c>
      <c r="D288" t="str">
        <f>A288</f>
        <v>VERO BEACH</v>
      </c>
      <c r="E288">
        <f>GETPIVOTDATA("Subtotal Price",$A$70,"CITY",A288)</f>
        <v>3865.91</v>
      </c>
    </row>
    <row r="289" spans="1:5" x14ac:dyDescent="0.3">
      <c r="A289" s="19" t="s">
        <v>958</v>
      </c>
      <c r="B289" s="22">
        <v>3871.11</v>
      </c>
      <c r="D289" t="str">
        <f>A289</f>
        <v>JEFFERSON CITY</v>
      </c>
      <c r="E289">
        <f>GETPIVOTDATA("Subtotal Price",$A$70,"CITY",A289)</f>
        <v>3871.11</v>
      </c>
    </row>
    <row r="290" spans="1:5" x14ac:dyDescent="0.3">
      <c r="A290" s="19" t="s">
        <v>11194</v>
      </c>
      <c r="B290" s="22">
        <v>3890.9800000000005</v>
      </c>
      <c r="D290" t="str">
        <f>A290</f>
        <v>NEW BEDFORD</v>
      </c>
      <c r="E290">
        <f>GETPIVOTDATA("Subtotal Price",$A$70,"CITY",A290)</f>
        <v>3890.9800000000005</v>
      </c>
    </row>
    <row r="291" spans="1:5" x14ac:dyDescent="0.3">
      <c r="A291" s="19" t="s">
        <v>1515</v>
      </c>
      <c r="B291" s="22">
        <v>3901.4100000000003</v>
      </c>
      <c r="D291" t="str">
        <f>A291</f>
        <v>KALAMAZOO</v>
      </c>
      <c r="E291">
        <f>GETPIVOTDATA("Subtotal Price",$A$70,"CITY",A291)</f>
        <v>3901.4100000000003</v>
      </c>
    </row>
    <row r="292" spans="1:5" x14ac:dyDescent="0.3">
      <c r="A292" s="19" t="s">
        <v>6413</v>
      </c>
      <c r="B292" s="22">
        <v>3922.38</v>
      </c>
      <c r="D292" t="str">
        <f>A292</f>
        <v>NORCROSS</v>
      </c>
      <c r="E292">
        <f>GETPIVOTDATA("Subtotal Price",$A$70,"CITY",A292)</f>
        <v>3922.38</v>
      </c>
    </row>
    <row r="293" spans="1:5" x14ac:dyDescent="0.3">
      <c r="A293" s="19" t="s">
        <v>4679</v>
      </c>
      <c r="B293" s="22">
        <v>3933.1100000000006</v>
      </c>
      <c r="D293" t="str">
        <f>A293</f>
        <v>AUGUSTA</v>
      </c>
      <c r="E293">
        <f>GETPIVOTDATA("Subtotal Price",$A$70,"CITY",A293)</f>
        <v>3933.1100000000006</v>
      </c>
    </row>
    <row r="294" spans="1:5" x14ac:dyDescent="0.3">
      <c r="A294" s="19" t="s">
        <v>2529</v>
      </c>
      <c r="B294" s="22">
        <v>3951.31</v>
      </c>
      <c r="D294" t="str">
        <f>A294</f>
        <v>BERKELEY</v>
      </c>
      <c r="E294">
        <f>GETPIVOTDATA("Subtotal Price",$A$70,"CITY",A294)</f>
        <v>3951.31</v>
      </c>
    </row>
    <row r="295" spans="1:5" x14ac:dyDescent="0.3">
      <c r="A295" s="19" t="s">
        <v>10091</v>
      </c>
      <c r="B295" s="22">
        <v>4040.8100000000004</v>
      </c>
      <c r="D295" t="str">
        <f>A295</f>
        <v>SALINAS</v>
      </c>
      <c r="E295">
        <f>GETPIVOTDATA("Subtotal Price",$A$70,"CITY",A295)</f>
        <v>4040.8100000000004</v>
      </c>
    </row>
    <row r="296" spans="1:5" x14ac:dyDescent="0.3">
      <c r="A296" s="19" t="s">
        <v>4772</v>
      </c>
      <c r="B296" s="22">
        <v>4061.51</v>
      </c>
      <c r="D296" t="str">
        <f>A296</f>
        <v>SANTA FE</v>
      </c>
      <c r="E296">
        <f>GETPIVOTDATA("Subtotal Price",$A$70,"CITY",A296)</f>
        <v>4061.51</v>
      </c>
    </row>
    <row r="297" spans="1:5" x14ac:dyDescent="0.3">
      <c r="A297" s="19" t="s">
        <v>1614</v>
      </c>
      <c r="B297" s="22">
        <v>4070.11</v>
      </c>
      <c r="D297" t="str">
        <f>A297</f>
        <v>FLORENCE</v>
      </c>
      <c r="E297">
        <f>GETPIVOTDATA("Subtotal Price",$A$70,"CITY",A297)</f>
        <v>4070.11</v>
      </c>
    </row>
    <row r="298" spans="1:5" x14ac:dyDescent="0.3">
      <c r="A298" s="19" t="s">
        <v>3171</v>
      </c>
      <c r="B298" s="22">
        <v>4076.9100000000003</v>
      </c>
      <c r="D298" t="str">
        <f>A298</f>
        <v>TEMPLE</v>
      </c>
      <c r="E298">
        <f>GETPIVOTDATA("Subtotal Price",$A$70,"CITY",A298)</f>
        <v>4076.9100000000003</v>
      </c>
    </row>
    <row r="299" spans="1:5" x14ac:dyDescent="0.3">
      <c r="A299" s="19" t="s">
        <v>3491</v>
      </c>
      <c r="B299" s="22">
        <v>4135.01</v>
      </c>
      <c r="D299" t="str">
        <f>A299</f>
        <v>LEVITTOWN</v>
      </c>
      <c r="E299">
        <f>GETPIVOTDATA("Subtotal Price",$A$70,"CITY",A299)</f>
        <v>4135.01</v>
      </c>
    </row>
    <row r="300" spans="1:5" x14ac:dyDescent="0.3">
      <c r="A300" s="19" t="s">
        <v>2181</v>
      </c>
      <c r="B300" s="22">
        <v>4180.4399999999996</v>
      </c>
      <c r="D300" t="str">
        <f>A300</f>
        <v>NEWPORT BEACH</v>
      </c>
      <c r="E300">
        <f>GETPIVOTDATA("Subtotal Price",$A$70,"CITY",A300)</f>
        <v>4180.4399999999996</v>
      </c>
    </row>
    <row r="301" spans="1:5" x14ac:dyDescent="0.3">
      <c r="A301" s="19" t="s">
        <v>4110</v>
      </c>
      <c r="B301" s="22">
        <v>4210.38</v>
      </c>
      <c r="D301" t="str">
        <f>A301</f>
        <v>FARGO</v>
      </c>
      <c r="E301">
        <f>GETPIVOTDATA("Subtotal Price",$A$70,"CITY",A301)</f>
        <v>4210.38</v>
      </c>
    </row>
    <row r="302" spans="1:5" x14ac:dyDescent="0.3">
      <c r="A302" s="19" t="s">
        <v>5220</v>
      </c>
      <c r="B302" s="22">
        <v>4250.3100000000004</v>
      </c>
      <c r="D302" t="str">
        <f>A302</f>
        <v>LONDON</v>
      </c>
      <c r="E302">
        <f>GETPIVOTDATA("Subtotal Price",$A$70,"CITY",A302)</f>
        <v>4250.3100000000004</v>
      </c>
    </row>
    <row r="303" spans="1:5" x14ac:dyDescent="0.3">
      <c r="A303" s="19" t="s">
        <v>2431</v>
      </c>
      <c r="B303" s="22">
        <v>4258.04</v>
      </c>
      <c r="D303" t="str">
        <f>A303</f>
        <v>HAYWARD</v>
      </c>
      <c r="E303">
        <f>GETPIVOTDATA("Subtotal Price",$A$70,"CITY",A303)</f>
        <v>4258.04</v>
      </c>
    </row>
    <row r="304" spans="1:5" x14ac:dyDescent="0.3">
      <c r="A304" s="19" t="s">
        <v>3159</v>
      </c>
      <c r="B304" s="22">
        <v>4259.1100000000006</v>
      </c>
      <c r="D304" t="str">
        <f>A304</f>
        <v>HUNTINGTON BEACH</v>
      </c>
      <c r="E304">
        <f>GETPIVOTDATA("Subtotal Price",$A$70,"CITY",A304)</f>
        <v>4259.1100000000006</v>
      </c>
    </row>
    <row r="305" spans="1:5" x14ac:dyDescent="0.3">
      <c r="A305" s="19" t="s">
        <v>926</v>
      </c>
      <c r="B305" s="22">
        <v>4266.3099999999995</v>
      </c>
      <c r="D305" t="str">
        <f>A305</f>
        <v>LAREDO</v>
      </c>
      <c r="E305">
        <f>GETPIVOTDATA("Subtotal Price",$A$70,"CITY",A305)</f>
        <v>4266.3099999999995</v>
      </c>
    </row>
    <row r="306" spans="1:5" x14ac:dyDescent="0.3">
      <c r="A306" s="19" t="s">
        <v>1039</v>
      </c>
      <c r="B306" s="22">
        <v>4272.04</v>
      </c>
      <c r="D306" t="str">
        <f>A306</f>
        <v>ABILENE</v>
      </c>
      <c r="E306">
        <f>GETPIVOTDATA("Subtotal Price",$A$70,"CITY",A306)</f>
        <v>4272.04</v>
      </c>
    </row>
    <row r="307" spans="1:5" x14ac:dyDescent="0.3">
      <c r="A307" s="19" t="s">
        <v>399</v>
      </c>
      <c r="B307" s="22">
        <v>4293.91</v>
      </c>
      <c r="D307" t="str">
        <f>A307</f>
        <v>BATTLE CREEK</v>
      </c>
      <c r="E307">
        <f>GETPIVOTDATA("Subtotal Price",$A$70,"CITY",A307)</f>
        <v>4293.91</v>
      </c>
    </row>
    <row r="308" spans="1:5" x14ac:dyDescent="0.3">
      <c r="A308" s="19" t="s">
        <v>9344</v>
      </c>
      <c r="B308" s="22">
        <v>4300.24</v>
      </c>
      <c r="D308" t="str">
        <f>A308</f>
        <v>PORT CHARLOTTE</v>
      </c>
      <c r="E308">
        <f>GETPIVOTDATA("Subtotal Price",$A$70,"CITY",A308)</f>
        <v>4300.24</v>
      </c>
    </row>
    <row r="309" spans="1:5" x14ac:dyDescent="0.3">
      <c r="A309" s="19" t="s">
        <v>5920</v>
      </c>
      <c r="B309" s="22">
        <v>4331.51</v>
      </c>
      <c r="D309" t="str">
        <f>A309</f>
        <v>ANDERSON</v>
      </c>
      <c r="E309">
        <f>GETPIVOTDATA("Subtotal Price",$A$70,"CITY",A309)</f>
        <v>4331.51</v>
      </c>
    </row>
    <row r="310" spans="1:5" x14ac:dyDescent="0.3">
      <c r="A310" s="19" t="s">
        <v>1347</v>
      </c>
      <c r="B310" s="22">
        <v>4374.6399999999994</v>
      </c>
      <c r="D310" t="str">
        <f>A310</f>
        <v>DENTON</v>
      </c>
      <c r="E310">
        <f>GETPIVOTDATA("Subtotal Price",$A$70,"CITY",A310)</f>
        <v>4374.6399999999994</v>
      </c>
    </row>
    <row r="311" spans="1:5" x14ac:dyDescent="0.3">
      <c r="A311" s="19" t="s">
        <v>56</v>
      </c>
      <c r="B311" s="22">
        <v>4409.51</v>
      </c>
      <c r="D311" t="str">
        <f>A311</f>
        <v>GREEN BAY</v>
      </c>
      <c r="E311">
        <f>GETPIVOTDATA("Subtotal Price",$A$70,"CITY",A311)</f>
        <v>4409.51</v>
      </c>
    </row>
    <row r="312" spans="1:5" x14ac:dyDescent="0.3">
      <c r="A312" s="19" t="s">
        <v>1481</v>
      </c>
      <c r="B312" s="22">
        <v>4433.9400000000005</v>
      </c>
      <c r="D312" t="str">
        <f>A312</f>
        <v>ODESSA</v>
      </c>
      <c r="E312">
        <f>GETPIVOTDATA("Subtotal Price",$A$70,"CITY",A312)</f>
        <v>4433.9400000000005</v>
      </c>
    </row>
    <row r="313" spans="1:5" x14ac:dyDescent="0.3">
      <c r="A313" s="19" t="s">
        <v>980</v>
      </c>
      <c r="B313" s="22">
        <v>4443.04</v>
      </c>
      <c r="D313" t="str">
        <f>A313</f>
        <v>SAN LUIS OBISPO</v>
      </c>
      <c r="E313">
        <f>GETPIVOTDATA("Subtotal Price",$A$70,"CITY",A313)</f>
        <v>4443.04</v>
      </c>
    </row>
    <row r="314" spans="1:5" x14ac:dyDescent="0.3">
      <c r="A314" s="19" t="s">
        <v>4605</v>
      </c>
      <c r="B314" s="22">
        <v>4484.24</v>
      </c>
      <c r="D314" t="str">
        <f>A314</f>
        <v>LIMA</v>
      </c>
      <c r="E314">
        <f>GETPIVOTDATA("Subtotal Price",$A$70,"CITY",A314)</f>
        <v>4484.24</v>
      </c>
    </row>
    <row r="315" spans="1:5" x14ac:dyDescent="0.3">
      <c r="A315" s="19" t="s">
        <v>4448</v>
      </c>
      <c r="B315" s="22">
        <v>4485.84</v>
      </c>
      <c r="D315" t="str">
        <f>A315</f>
        <v>FORT PIERCE</v>
      </c>
      <c r="E315">
        <f>GETPIVOTDATA("Subtotal Price",$A$70,"CITY",A315)</f>
        <v>4485.84</v>
      </c>
    </row>
    <row r="316" spans="1:5" x14ac:dyDescent="0.3">
      <c r="A316" s="19" t="s">
        <v>2130</v>
      </c>
      <c r="B316" s="22">
        <v>4512.6400000000003</v>
      </c>
      <c r="D316" t="str">
        <f>A316</f>
        <v>CHICO</v>
      </c>
      <c r="E316">
        <f>GETPIVOTDATA("Subtotal Price",$A$70,"CITY",A316)</f>
        <v>4512.6400000000003</v>
      </c>
    </row>
    <row r="317" spans="1:5" x14ac:dyDescent="0.3">
      <c r="A317" s="19" t="s">
        <v>624</v>
      </c>
      <c r="B317" s="22">
        <v>4513.6400000000003</v>
      </c>
      <c r="D317" t="str">
        <f>A317</f>
        <v>GARDEN GROVE</v>
      </c>
      <c r="E317">
        <f>GETPIVOTDATA("Subtotal Price",$A$70,"CITY",A317)</f>
        <v>4513.6400000000003</v>
      </c>
    </row>
    <row r="318" spans="1:5" x14ac:dyDescent="0.3">
      <c r="A318" s="19" t="s">
        <v>2295</v>
      </c>
      <c r="B318" s="22">
        <v>4557.91</v>
      </c>
      <c r="D318" t="str">
        <f>A318</f>
        <v>SIMI VALLEY</v>
      </c>
      <c r="E318">
        <f>GETPIVOTDATA("Subtotal Price",$A$70,"CITY",A318)</f>
        <v>4557.91</v>
      </c>
    </row>
    <row r="319" spans="1:5" x14ac:dyDescent="0.3">
      <c r="A319" s="19" t="s">
        <v>2536</v>
      </c>
      <c r="B319" s="22">
        <v>4560.6399999999994</v>
      </c>
      <c r="D319" t="str">
        <f>A319</f>
        <v>BRIDGEPORT</v>
      </c>
      <c r="E319">
        <f>GETPIVOTDATA("Subtotal Price",$A$70,"CITY",A319)</f>
        <v>4560.6399999999994</v>
      </c>
    </row>
    <row r="320" spans="1:5" x14ac:dyDescent="0.3">
      <c r="A320" s="19" t="s">
        <v>821</v>
      </c>
      <c r="B320" s="22">
        <v>4567.74</v>
      </c>
      <c r="D320" t="str">
        <f>A320</f>
        <v>GARLAND</v>
      </c>
      <c r="E320">
        <f>GETPIVOTDATA("Subtotal Price",$A$70,"CITY",A320)</f>
        <v>4567.74</v>
      </c>
    </row>
    <row r="321" spans="1:5" x14ac:dyDescent="0.3">
      <c r="A321" s="19" t="s">
        <v>45</v>
      </c>
      <c r="B321" s="22">
        <v>4568.67</v>
      </c>
      <c r="D321" t="str">
        <f>A321</f>
        <v>PANAMA CITY</v>
      </c>
      <c r="E321">
        <f>GETPIVOTDATA("Subtotal Price",$A$70,"CITY",A321)</f>
        <v>4568.67</v>
      </c>
    </row>
    <row r="322" spans="1:5" x14ac:dyDescent="0.3">
      <c r="A322" s="19" t="s">
        <v>2670</v>
      </c>
      <c r="B322" s="22">
        <v>4592.04</v>
      </c>
      <c r="D322" t="str">
        <f>A322</f>
        <v>SANTA BARBARA</v>
      </c>
      <c r="E322">
        <f>GETPIVOTDATA("Subtotal Price",$A$70,"CITY",A322)</f>
        <v>4592.04</v>
      </c>
    </row>
    <row r="323" spans="1:5" x14ac:dyDescent="0.3">
      <c r="A323" s="19" t="s">
        <v>1377</v>
      </c>
      <c r="B323" s="22">
        <v>4637.24</v>
      </c>
      <c r="D323" t="str">
        <f>A323</f>
        <v>SILVER SPRING</v>
      </c>
      <c r="E323">
        <f>GETPIVOTDATA("Subtotal Price",$A$70,"CITY",A323)</f>
        <v>4637.24</v>
      </c>
    </row>
    <row r="324" spans="1:5" x14ac:dyDescent="0.3">
      <c r="A324" s="19" t="s">
        <v>1544</v>
      </c>
      <c r="B324" s="22">
        <v>4684.37</v>
      </c>
      <c r="D324" t="str">
        <f>A324</f>
        <v>FULLERTON</v>
      </c>
      <c r="E324">
        <f>GETPIVOTDATA("Subtotal Price",$A$70,"CITY",A324)</f>
        <v>4684.37</v>
      </c>
    </row>
    <row r="325" spans="1:5" x14ac:dyDescent="0.3">
      <c r="A325" s="19" t="s">
        <v>5592</v>
      </c>
      <c r="B325" s="22">
        <v>4684.9699999999993</v>
      </c>
      <c r="D325" t="str">
        <f>A325</f>
        <v>VALLEY FORGE</v>
      </c>
      <c r="E325">
        <f>GETPIVOTDATA("Subtotal Price",$A$70,"CITY",A325)</f>
        <v>4684.9699999999993</v>
      </c>
    </row>
    <row r="326" spans="1:5" x14ac:dyDescent="0.3">
      <c r="A326" s="19" t="s">
        <v>1326</v>
      </c>
      <c r="B326" s="22">
        <v>4717.1699999999992</v>
      </c>
      <c r="D326" t="str">
        <f>A326</f>
        <v>BOCA RATON</v>
      </c>
      <c r="E326">
        <f>GETPIVOTDATA("Subtotal Price",$A$70,"CITY",A326)</f>
        <v>4717.1699999999992</v>
      </c>
    </row>
    <row r="327" spans="1:5" x14ac:dyDescent="0.3">
      <c r="A327" s="19" t="s">
        <v>5065</v>
      </c>
      <c r="B327" s="22">
        <v>4753.37</v>
      </c>
      <c r="D327" t="str">
        <f>A327</f>
        <v>FAIRFIELD</v>
      </c>
      <c r="E327">
        <f>GETPIVOTDATA("Subtotal Price",$A$70,"CITY",A327)</f>
        <v>4753.37</v>
      </c>
    </row>
    <row r="328" spans="1:5" x14ac:dyDescent="0.3">
      <c r="A328" s="19" t="s">
        <v>3065</v>
      </c>
      <c r="B328" s="22">
        <v>4803.54</v>
      </c>
      <c r="D328" t="str">
        <f>A328</f>
        <v>FORT MYERS</v>
      </c>
      <c r="E328">
        <f>GETPIVOTDATA("Subtotal Price",$A$70,"CITY",A328)</f>
        <v>4803.54</v>
      </c>
    </row>
    <row r="329" spans="1:5" x14ac:dyDescent="0.3">
      <c r="A329" s="19" t="s">
        <v>3454</v>
      </c>
      <c r="B329" s="22">
        <v>4806.6400000000003</v>
      </c>
      <c r="D329" t="str">
        <f>A329</f>
        <v>ASHEVILLE</v>
      </c>
      <c r="E329">
        <f>GETPIVOTDATA("Subtotal Price",$A$70,"CITY",A329)</f>
        <v>4806.6400000000003</v>
      </c>
    </row>
    <row r="330" spans="1:5" x14ac:dyDescent="0.3">
      <c r="A330" s="19" t="s">
        <v>5238</v>
      </c>
      <c r="B330" s="22">
        <v>4824.17</v>
      </c>
      <c r="D330" t="str">
        <f>A330</f>
        <v>MORENO VALLEY</v>
      </c>
      <c r="E330">
        <f>GETPIVOTDATA("Subtotal Price",$A$70,"CITY",A330)</f>
        <v>4824.17</v>
      </c>
    </row>
    <row r="331" spans="1:5" x14ac:dyDescent="0.3">
      <c r="A331" s="19" t="s">
        <v>2848</v>
      </c>
      <c r="B331" s="22">
        <v>4937.7699999999995</v>
      </c>
      <c r="D331" t="str">
        <f>A331</f>
        <v>HOLLYWOOD</v>
      </c>
      <c r="E331">
        <f>GETPIVOTDATA("Subtotal Price",$A$70,"CITY",A331)</f>
        <v>4937.7699999999995</v>
      </c>
    </row>
    <row r="332" spans="1:5" x14ac:dyDescent="0.3">
      <c r="A332" s="19" t="s">
        <v>3587</v>
      </c>
      <c r="B332" s="22">
        <v>4940.97</v>
      </c>
      <c r="D332" t="str">
        <f>A332</f>
        <v>LAKELAND</v>
      </c>
      <c r="E332">
        <f>GETPIVOTDATA("Subtotal Price",$A$70,"CITY",A332)</f>
        <v>4940.97</v>
      </c>
    </row>
    <row r="333" spans="1:5" x14ac:dyDescent="0.3">
      <c r="A333" s="19" t="s">
        <v>733</v>
      </c>
      <c r="B333" s="22">
        <v>5092.6400000000003</v>
      </c>
      <c r="D333" t="str">
        <f>A333</f>
        <v>JERSEY CITY</v>
      </c>
      <c r="E333">
        <f>GETPIVOTDATA("Subtotal Price",$A$70,"CITY",A333)</f>
        <v>5092.6400000000003</v>
      </c>
    </row>
    <row r="334" spans="1:5" x14ac:dyDescent="0.3">
      <c r="A334" s="19" t="s">
        <v>1849</v>
      </c>
      <c r="B334" s="22">
        <v>5092.7000000000007</v>
      </c>
      <c r="D334" t="str">
        <f>A334</f>
        <v>MANCHESTER</v>
      </c>
      <c r="E334">
        <f>GETPIVOTDATA("Subtotal Price",$A$70,"CITY",A334)</f>
        <v>5092.7000000000007</v>
      </c>
    </row>
    <row r="335" spans="1:5" x14ac:dyDescent="0.3">
      <c r="A335" s="19" t="s">
        <v>302</v>
      </c>
      <c r="B335" s="22">
        <v>5160.7700000000004</v>
      </c>
      <c r="D335" t="str">
        <f>A335</f>
        <v>VANCOUVER</v>
      </c>
      <c r="E335">
        <f>GETPIVOTDATA("Subtotal Price",$A$70,"CITY",A335)</f>
        <v>5160.7700000000004</v>
      </c>
    </row>
    <row r="336" spans="1:5" x14ac:dyDescent="0.3">
      <c r="A336" s="19" t="s">
        <v>664</v>
      </c>
      <c r="B336" s="22">
        <v>5207.12</v>
      </c>
      <c r="D336" t="str">
        <f>A336</f>
        <v>SAN RAFAEL</v>
      </c>
      <c r="E336">
        <f>GETPIVOTDATA("Subtotal Price",$A$70,"CITY",A336)</f>
        <v>5207.12</v>
      </c>
    </row>
    <row r="337" spans="1:5" x14ac:dyDescent="0.3">
      <c r="A337" s="19" t="s">
        <v>150</v>
      </c>
      <c r="B337" s="22">
        <v>5376.17</v>
      </c>
      <c r="D337" t="str">
        <f>A337</f>
        <v>GARY</v>
      </c>
      <c r="E337">
        <f>GETPIVOTDATA("Subtotal Price",$A$70,"CITY",A337)</f>
        <v>5376.17</v>
      </c>
    </row>
    <row r="338" spans="1:5" x14ac:dyDescent="0.3">
      <c r="A338" s="19" t="s">
        <v>2191</v>
      </c>
      <c r="B338" s="22">
        <v>5413.2999999999993</v>
      </c>
      <c r="D338" t="str">
        <f>A338</f>
        <v>RESTON</v>
      </c>
      <c r="E338">
        <f>GETPIVOTDATA("Subtotal Price",$A$70,"CITY",A338)</f>
        <v>5413.2999999999993</v>
      </c>
    </row>
    <row r="339" spans="1:5" x14ac:dyDescent="0.3">
      <c r="A339" s="19" t="s">
        <v>3864</v>
      </c>
      <c r="B339" s="22">
        <v>5451.17</v>
      </c>
      <c r="D339" t="str">
        <f>A339</f>
        <v>BOULDER</v>
      </c>
      <c r="E339">
        <f>GETPIVOTDATA("Subtotal Price",$A$70,"CITY",A339)</f>
        <v>5451.17</v>
      </c>
    </row>
    <row r="340" spans="1:5" x14ac:dyDescent="0.3">
      <c r="A340" s="19" t="s">
        <v>786</v>
      </c>
      <c r="B340" s="22">
        <v>5624.97</v>
      </c>
      <c r="D340" t="str">
        <f>A340</f>
        <v>DAVENPORT</v>
      </c>
      <c r="E340">
        <f>GETPIVOTDATA("Subtotal Price",$A$70,"CITY",A340)</f>
        <v>5624.97</v>
      </c>
    </row>
    <row r="341" spans="1:5" x14ac:dyDescent="0.3">
      <c r="A341" s="19" t="s">
        <v>2420</v>
      </c>
      <c r="B341" s="22">
        <v>5653.5700000000006</v>
      </c>
      <c r="D341" t="str">
        <f>A341</f>
        <v>NORWALK</v>
      </c>
      <c r="E341">
        <f>GETPIVOTDATA("Subtotal Price",$A$70,"CITY",A341)</f>
        <v>5653.5700000000006</v>
      </c>
    </row>
    <row r="342" spans="1:5" x14ac:dyDescent="0.3">
      <c r="A342" s="19" t="s">
        <v>2863</v>
      </c>
      <c r="B342" s="22">
        <v>5687.3</v>
      </c>
      <c r="D342" t="str">
        <f>A342</f>
        <v>WICHITA FALLS</v>
      </c>
      <c r="E342">
        <f>GETPIVOTDATA("Subtotal Price",$A$70,"CITY",A342)</f>
        <v>5687.3</v>
      </c>
    </row>
    <row r="343" spans="1:5" x14ac:dyDescent="0.3">
      <c r="A343" s="19" t="s">
        <v>4167</v>
      </c>
      <c r="B343" s="22">
        <v>5771.1</v>
      </c>
      <c r="D343" t="str">
        <f>A343</f>
        <v>OLYMPIA</v>
      </c>
      <c r="E343">
        <f>GETPIVOTDATA("Subtotal Price",$A$70,"CITY",A343)</f>
        <v>5771.1</v>
      </c>
    </row>
    <row r="344" spans="1:5" x14ac:dyDescent="0.3">
      <c r="A344" s="19" t="s">
        <v>568</v>
      </c>
      <c r="B344" s="22">
        <v>5775.03</v>
      </c>
      <c r="D344" t="str">
        <f>A344</f>
        <v>SOUTH BEND</v>
      </c>
      <c r="E344">
        <f>GETPIVOTDATA("Subtotal Price",$A$70,"CITY",A344)</f>
        <v>5775.03</v>
      </c>
    </row>
    <row r="345" spans="1:5" x14ac:dyDescent="0.3">
      <c r="A345" s="19" t="s">
        <v>288</v>
      </c>
      <c r="B345" s="22">
        <v>5877.23</v>
      </c>
      <c r="D345" t="str">
        <f>A345</f>
        <v>SCRANTON</v>
      </c>
      <c r="E345">
        <f>GETPIVOTDATA("Subtotal Price",$A$70,"CITY",A345)</f>
        <v>5877.23</v>
      </c>
    </row>
    <row r="346" spans="1:5" x14ac:dyDescent="0.3">
      <c r="A346" s="19" t="s">
        <v>1525</v>
      </c>
      <c r="B346" s="22">
        <v>5960.7</v>
      </c>
      <c r="D346" t="str">
        <f>A346</f>
        <v>CORONA</v>
      </c>
      <c r="E346">
        <f>GETPIVOTDATA("Subtotal Price",$A$70,"CITY",A346)</f>
        <v>5960.7</v>
      </c>
    </row>
    <row r="347" spans="1:5" x14ac:dyDescent="0.3">
      <c r="A347" s="19" t="s">
        <v>2350</v>
      </c>
      <c r="B347" s="22">
        <v>5980.17</v>
      </c>
      <c r="D347" t="str">
        <f>A347</f>
        <v>NORTH LITTLE ROCK</v>
      </c>
      <c r="E347">
        <f>GETPIVOTDATA("Subtotal Price",$A$70,"CITY",A347)</f>
        <v>5980.17</v>
      </c>
    </row>
    <row r="348" spans="1:5" x14ac:dyDescent="0.3">
      <c r="A348" s="19" t="s">
        <v>4174</v>
      </c>
      <c r="B348" s="22">
        <v>6076.4300000000012</v>
      </c>
      <c r="D348" t="str">
        <f>A348</f>
        <v>FORT SMITH</v>
      </c>
      <c r="E348">
        <f>GETPIVOTDATA("Subtotal Price",$A$70,"CITY",A348)</f>
        <v>6076.4300000000012</v>
      </c>
    </row>
    <row r="349" spans="1:5" x14ac:dyDescent="0.3">
      <c r="A349" s="19" t="s">
        <v>2047</v>
      </c>
      <c r="B349" s="22">
        <v>6151.7</v>
      </c>
      <c r="D349" t="str">
        <f>A349</f>
        <v>MODESTO</v>
      </c>
      <c r="E349">
        <f>GETPIVOTDATA("Subtotal Price",$A$70,"CITY",A349)</f>
        <v>6151.7</v>
      </c>
    </row>
    <row r="350" spans="1:5" x14ac:dyDescent="0.3">
      <c r="A350" s="19" t="s">
        <v>2911</v>
      </c>
      <c r="B350" s="22">
        <v>6177.2300000000005</v>
      </c>
      <c r="D350" t="str">
        <f>A350</f>
        <v>BROCKTON</v>
      </c>
      <c r="E350">
        <f>GETPIVOTDATA("Subtotal Price",$A$70,"CITY",A350)</f>
        <v>6177.2300000000005</v>
      </c>
    </row>
    <row r="351" spans="1:5" x14ac:dyDescent="0.3">
      <c r="A351" s="19" t="s">
        <v>4987</v>
      </c>
      <c r="B351" s="22">
        <v>6197.2300000000005</v>
      </c>
      <c r="D351" t="str">
        <f>A351</f>
        <v>WORCESTER</v>
      </c>
      <c r="E351">
        <f>GETPIVOTDATA("Subtotal Price",$A$70,"CITY",A351)</f>
        <v>6197.2300000000005</v>
      </c>
    </row>
    <row r="352" spans="1:5" x14ac:dyDescent="0.3">
      <c r="A352" s="19" t="s">
        <v>1249</v>
      </c>
      <c r="B352" s="22">
        <v>6319.5599999999995</v>
      </c>
      <c r="D352" t="str">
        <f>A352</f>
        <v>SALEM</v>
      </c>
      <c r="E352">
        <f>GETPIVOTDATA("Subtotal Price",$A$70,"CITY",A352)</f>
        <v>6319.5599999999995</v>
      </c>
    </row>
    <row r="353" spans="1:5" x14ac:dyDescent="0.3">
      <c r="A353" s="19" t="s">
        <v>696</v>
      </c>
      <c r="B353" s="22">
        <v>6420.36</v>
      </c>
      <c r="D353" t="str">
        <f>A353</f>
        <v>CARSON CITY</v>
      </c>
      <c r="E353">
        <f>GETPIVOTDATA("Subtotal Price",$A$70,"CITY",A353)</f>
        <v>6420.36</v>
      </c>
    </row>
    <row r="354" spans="1:5" x14ac:dyDescent="0.3">
      <c r="A354" s="19" t="s">
        <v>6143</v>
      </c>
      <c r="B354" s="22">
        <v>6458.83</v>
      </c>
      <c r="D354" t="str">
        <f>A354</f>
        <v>VAN NUYS</v>
      </c>
      <c r="E354">
        <f>GETPIVOTDATA("Subtotal Price",$A$70,"CITY",A354)</f>
        <v>6458.83</v>
      </c>
    </row>
    <row r="355" spans="1:5" x14ac:dyDescent="0.3">
      <c r="A355" s="19" t="s">
        <v>712</v>
      </c>
      <c r="B355" s="22">
        <v>6679.3600000000006</v>
      </c>
      <c r="D355" t="str">
        <f>A355</f>
        <v>STAMFORD</v>
      </c>
      <c r="E355">
        <f>GETPIVOTDATA("Subtotal Price",$A$70,"CITY",A355)</f>
        <v>6679.3600000000006</v>
      </c>
    </row>
    <row r="356" spans="1:5" x14ac:dyDescent="0.3">
      <c r="A356" s="19" t="s">
        <v>1753</v>
      </c>
      <c r="B356" s="22">
        <v>6711.76</v>
      </c>
      <c r="D356" t="str">
        <f>A356</f>
        <v>WATERBURY</v>
      </c>
      <c r="E356">
        <f>GETPIVOTDATA("Subtotal Price",$A$70,"CITY",A356)</f>
        <v>6711.76</v>
      </c>
    </row>
    <row r="357" spans="1:5" x14ac:dyDescent="0.3">
      <c r="A357" s="19" t="s">
        <v>362</v>
      </c>
      <c r="B357" s="22">
        <v>6714.76</v>
      </c>
      <c r="D357" t="str">
        <f>A357</f>
        <v>SCHENECTADY</v>
      </c>
      <c r="E357">
        <f>GETPIVOTDATA("Subtotal Price",$A$70,"CITY",A357)</f>
        <v>6714.76</v>
      </c>
    </row>
    <row r="358" spans="1:5" x14ac:dyDescent="0.3">
      <c r="A358" s="19" t="s">
        <v>1179</v>
      </c>
      <c r="B358" s="22">
        <v>6729.7600000000011</v>
      </c>
      <c r="D358" t="str">
        <f>A358</f>
        <v>LANCASTER</v>
      </c>
      <c r="E358">
        <f>GETPIVOTDATA("Subtotal Price",$A$70,"CITY",A358)</f>
        <v>6729.7600000000011</v>
      </c>
    </row>
    <row r="359" spans="1:5" x14ac:dyDescent="0.3">
      <c r="A359" s="19" t="s">
        <v>3451</v>
      </c>
      <c r="B359" s="22">
        <v>6759.8600000000006</v>
      </c>
      <c r="D359" t="str">
        <f>A359</f>
        <v>WARREN</v>
      </c>
      <c r="E359">
        <f>GETPIVOTDATA("Subtotal Price",$A$70,"CITY",A359)</f>
        <v>6759.8600000000006</v>
      </c>
    </row>
    <row r="360" spans="1:5" x14ac:dyDescent="0.3">
      <c r="A360" s="19" t="s">
        <v>1508</v>
      </c>
      <c r="B360" s="22">
        <v>6784.06</v>
      </c>
      <c r="D360" t="str">
        <f>A360</f>
        <v>FLINT</v>
      </c>
      <c r="E360">
        <f>GETPIVOTDATA("Subtotal Price",$A$70,"CITY",A360)</f>
        <v>6784.06</v>
      </c>
    </row>
    <row r="361" spans="1:5" x14ac:dyDescent="0.3">
      <c r="A361" s="19" t="s">
        <v>1859</v>
      </c>
      <c r="B361" s="22">
        <v>6790.7599999999993</v>
      </c>
      <c r="D361" t="str">
        <f>A361</f>
        <v>PORTSMOUTH</v>
      </c>
      <c r="E361">
        <f>GETPIVOTDATA("Subtotal Price",$A$70,"CITY",A361)</f>
        <v>6790.7599999999993</v>
      </c>
    </row>
    <row r="362" spans="1:5" x14ac:dyDescent="0.3">
      <c r="A362" s="19" t="s">
        <v>1112</v>
      </c>
      <c r="B362" s="22">
        <v>6801.0300000000007</v>
      </c>
      <c r="D362" t="str">
        <f>A362</f>
        <v>DAYTONA BEACH</v>
      </c>
      <c r="E362">
        <f>GETPIVOTDATA("Subtotal Price",$A$70,"CITY",A362)</f>
        <v>6801.0300000000007</v>
      </c>
    </row>
    <row r="363" spans="1:5" x14ac:dyDescent="0.3">
      <c r="A363" s="19" t="s">
        <v>4553</v>
      </c>
      <c r="B363" s="22">
        <v>6910.2600000000011</v>
      </c>
      <c r="D363" t="str">
        <f>A363</f>
        <v>INGLEWOOD</v>
      </c>
      <c r="E363">
        <f>GETPIVOTDATA("Subtotal Price",$A$70,"CITY",A363)</f>
        <v>6910.2600000000011</v>
      </c>
    </row>
    <row r="364" spans="1:5" x14ac:dyDescent="0.3">
      <c r="A364" s="19" t="s">
        <v>2718</v>
      </c>
      <c r="B364" s="22">
        <v>6950.89</v>
      </c>
      <c r="D364" t="str">
        <f>A364</f>
        <v>POMPANO BEACH</v>
      </c>
      <c r="E364">
        <f>GETPIVOTDATA("Subtotal Price",$A$70,"CITY",A364)</f>
        <v>6950.89</v>
      </c>
    </row>
    <row r="365" spans="1:5" x14ac:dyDescent="0.3">
      <c r="A365" s="19" t="s">
        <v>4761</v>
      </c>
      <c r="B365" s="22">
        <v>6970.8600000000006</v>
      </c>
      <c r="D365" t="str">
        <f>A365</f>
        <v>PATERSON</v>
      </c>
      <c r="E365">
        <f>GETPIVOTDATA("Subtotal Price",$A$70,"CITY",A365)</f>
        <v>6970.8600000000006</v>
      </c>
    </row>
    <row r="366" spans="1:5" x14ac:dyDescent="0.3">
      <c r="A366" s="19" t="s">
        <v>2152</v>
      </c>
      <c r="B366" s="22">
        <v>6983.0900000000011</v>
      </c>
      <c r="D366" t="str">
        <f>A366</f>
        <v>NORTH LAS VEGAS</v>
      </c>
      <c r="E366">
        <f>GETPIVOTDATA("Subtotal Price",$A$70,"CITY",A366)</f>
        <v>6983.0900000000011</v>
      </c>
    </row>
    <row r="367" spans="1:5" x14ac:dyDescent="0.3">
      <c r="A367" s="19" t="s">
        <v>3672</v>
      </c>
      <c r="B367" s="22">
        <v>7000.83</v>
      </c>
      <c r="D367" t="str">
        <f>A367</f>
        <v>MACON</v>
      </c>
      <c r="E367">
        <f>GETPIVOTDATA("Subtotal Price",$A$70,"CITY",A367)</f>
        <v>7000.83</v>
      </c>
    </row>
    <row r="368" spans="1:5" x14ac:dyDescent="0.3">
      <c r="A368" s="19" t="s">
        <v>603</v>
      </c>
      <c r="B368" s="22">
        <v>7069.0900000000011</v>
      </c>
      <c r="D368" t="str">
        <f>A368</f>
        <v>YOUNG AMERICA</v>
      </c>
      <c r="E368">
        <f>GETPIVOTDATA("Subtotal Price",$A$70,"CITY",A368)</f>
        <v>7069.0900000000011</v>
      </c>
    </row>
    <row r="369" spans="1:5" x14ac:dyDescent="0.3">
      <c r="A369" s="19" t="s">
        <v>366</v>
      </c>
      <c r="B369" s="22">
        <v>7069.79</v>
      </c>
      <c r="D369" t="str">
        <f>A369</f>
        <v>SAGINAW</v>
      </c>
      <c r="E369">
        <f>GETPIVOTDATA("Subtotal Price",$A$70,"CITY",A369)</f>
        <v>7069.79</v>
      </c>
    </row>
    <row r="370" spans="1:5" x14ac:dyDescent="0.3">
      <c r="A370" s="19" t="s">
        <v>31</v>
      </c>
      <c r="B370" s="22">
        <v>7131.96</v>
      </c>
      <c r="D370" t="str">
        <f>A370</f>
        <v>MONROE</v>
      </c>
      <c r="E370">
        <f>GETPIVOTDATA("Subtotal Price",$A$70,"CITY",A370)</f>
        <v>7131.96</v>
      </c>
    </row>
    <row r="371" spans="1:5" x14ac:dyDescent="0.3">
      <c r="A371" s="19" t="s">
        <v>729</v>
      </c>
      <c r="B371" s="22">
        <v>7152.29</v>
      </c>
      <c r="D371" t="str">
        <f>A371</f>
        <v>NEWTON</v>
      </c>
      <c r="E371">
        <f>GETPIVOTDATA("Subtotal Price",$A$70,"CITY",A371)</f>
        <v>7152.29</v>
      </c>
    </row>
    <row r="372" spans="1:5" x14ac:dyDescent="0.3">
      <c r="A372" s="19" t="s">
        <v>62</v>
      </c>
      <c r="B372" s="22">
        <v>7256.1600000000008</v>
      </c>
      <c r="D372" t="str">
        <f>A372</f>
        <v>LAFAYETTE</v>
      </c>
      <c r="E372">
        <f>GETPIVOTDATA("Subtotal Price",$A$70,"CITY",A372)</f>
        <v>7256.1600000000008</v>
      </c>
    </row>
    <row r="373" spans="1:5" x14ac:dyDescent="0.3">
      <c r="A373" s="19" t="s">
        <v>531</v>
      </c>
      <c r="B373" s="22">
        <v>7294.3600000000006</v>
      </c>
      <c r="D373" t="str">
        <f>A373</f>
        <v>RIVERSIDE</v>
      </c>
      <c r="E373">
        <f>GETPIVOTDATA("Subtotal Price",$A$70,"CITY",A373)</f>
        <v>7294.3600000000006</v>
      </c>
    </row>
    <row r="374" spans="1:5" x14ac:dyDescent="0.3">
      <c r="A374" s="19" t="s">
        <v>912</v>
      </c>
      <c r="B374" s="22">
        <v>7322.8899999999994</v>
      </c>
      <c r="D374" t="str">
        <f>A374</f>
        <v>MONTICELLO</v>
      </c>
      <c r="E374">
        <f>GETPIVOTDATA("Subtotal Price",$A$70,"CITY",A374)</f>
        <v>7322.8899999999994</v>
      </c>
    </row>
    <row r="375" spans="1:5" x14ac:dyDescent="0.3">
      <c r="A375" s="19" t="s">
        <v>72</v>
      </c>
      <c r="B375" s="22">
        <v>7337.59</v>
      </c>
      <c r="D375" t="str">
        <f>A375</f>
        <v>BURBANK</v>
      </c>
      <c r="E375">
        <f>GETPIVOTDATA("Subtotal Price",$A$70,"CITY",A375)</f>
        <v>7337.59</v>
      </c>
    </row>
    <row r="376" spans="1:5" x14ac:dyDescent="0.3">
      <c r="A376" s="19" t="s">
        <v>2487</v>
      </c>
      <c r="B376" s="22">
        <v>7421.8200000000006</v>
      </c>
      <c r="D376" t="str">
        <f>A376</f>
        <v>DURHAM</v>
      </c>
      <c r="E376">
        <f>GETPIVOTDATA("Subtotal Price",$A$70,"CITY",A376)</f>
        <v>7421.8200000000006</v>
      </c>
    </row>
    <row r="377" spans="1:5" x14ac:dyDescent="0.3">
      <c r="A377" s="19" t="s">
        <v>458</v>
      </c>
      <c r="B377" s="22">
        <v>7551.0900000000011</v>
      </c>
      <c r="D377" t="str">
        <f>A377</f>
        <v>MAPLE PLAIN</v>
      </c>
      <c r="E377">
        <f>GETPIVOTDATA("Subtotal Price",$A$70,"CITY",A377)</f>
        <v>7551.0900000000011</v>
      </c>
    </row>
    <row r="378" spans="1:5" x14ac:dyDescent="0.3">
      <c r="A378" s="19" t="s">
        <v>1560</v>
      </c>
      <c r="B378" s="22">
        <v>7552.22</v>
      </c>
      <c r="D378" t="str">
        <f>A378</f>
        <v>WHITE PLAINS</v>
      </c>
      <c r="E378">
        <f>GETPIVOTDATA("Subtotal Price",$A$70,"CITY",A378)</f>
        <v>7552.22</v>
      </c>
    </row>
    <row r="379" spans="1:5" x14ac:dyDescent="0.3">
      <c r="A379" s="19" t="s">
        <v>1435</v>
      </c>
      <c r="B379" s="22">
        <v>7553.72</v>
      </c>
      <c r="D379" t="str">
        <f>A379</f>
        <v>YOUNGSTOWN</v>
      </c>
      <c r="E379">
        <f>GETPIVOTDATA("Subtotal Price",$A$70,"CITY",A379)</f>
        <v>7553.72</v>
      </c>
    </row>
    <row r="380" spans="1:5" x14ac:dyDescent="0.3">
      <c r="A380" s="19" t="s">
        <v>2895</v>
      </c>
      <c r="B380" s="22">
        <v>7665.62</v>
      </c>
      <c r="D380" t="str">
        <f>A380</f>
        <v>ANAHEIM</v>
      </c>
      <c r="E380">
        <f>GETPIVOTDATA("Subtotal Price",$A$70,"CITY",A380)</f>
        <v>7665.62</v>
      </c>
    </row>
    <row r="381" spans="1:5" x14ac:dyDescent="0.3">
      <c r="A381" s="19" t="s">
        <v>141</v>
      </c>
      <c r="B381" s="22">
        <v>7697.62</v>
      </c>
      <c r="D381" t="str">
        <f>A381</f>
        <v>BRADENTON</v>
      </c>
      <c r="E381">
        <f>GETPIVOTDATA("Subtotal Price",$A$70,"CITY",A381)</f>
        <v>7697.62</v>
      </c>
    </row>
    <row r="382" spans="1:5" x14ac:dyDescent="0.3">
      <c r="A382" s="19" t="s">
        <v>96</v>
      </c>
      <c r="B382" s="22">
        <v>7882.42</v>
      </c>
      <c r="D382" t="str">
        <f>A382</f>
        <v>SCOTTSDALE</v>
      </c>
      <c r="E382">
        <f>GETPIVOTDATA("Subtotal Price",$A$70,"CITY",A382)</f>
        <v>7882.42</v>
      </c>
    </row>
    <row r="383" spans="1:5" x14ac:dyDescent="0.3">
      <c r="A383" s="19" t="s">
        <v>1431</v>
      </c>
      <c r="B383" s="22">
        <v>8164.42</v>
      </c>
      <c r="D383" t="str">
        <f>A383</f>
        <v>MESA</v>
      </c>
      <c r="E383">
        <f>GETPIVOTDATA("Subtotal Price",$A$70,"CITY",A383)</f>
        <v>8164.42</v>
      </c>
    </row>
    <row r="384" spans="1:5" x14ac:dyDescent="0.3">
      <c r="A384" s="19" t="s">
        <v>1421</v>
      </c>
      <c r="B384" s="22">
        <v>8195.0500000000011</v>
      </c>
      <c r="D384" t="str">
        <f>A384</f>
        <v>SARASOTA</v>
      </c>
      <c r="E384">
        <f>GETPIVOTDATA("Subtotal Price",$A$70,"CITY",A384)</f>
        <v>8195.0500000000011</v>
      </c>
    </row>
    <row r="385" spans="1:5" x14ac:dyDescent="0.3">
      <c r="A385" s="19" t="s">
        <v>3778</v>
      </c>
      <c r="B385" s="22">
        <v>8302.0499999999993</v>
      </c>
      <c r="D385" t="str">
        <f>A385</f>
        <v>LITTLETON</v>
      </c>
      <c r="E385">
        <f>GETPIVOTDATA("Subtotal Price",$A$70,"CITY",A385)</f>
        <v>8302.0499999999993</v>
      </c>
    </row>
    <row r="386" spans="1:5" x14ac:dyDescent="0.3">
      <c r="A386" s="19" t="s">
        <v>1461</v>
      </c>
      <c r="B386" s="22">
        <v>8509.9499999999989</v>
      </c>
      <c r="D386" t="str">
        <f>A386</f>
        <v>CANTON</v>
      </c>
      <c r="E386">
        <f>GETPIVOTDATA("Subtotal Price",$A$70,"CITY",A386)</f>
        <v>8509.9499999999989</v>
      </c>
    </row>
    <row r="387" spans="1:5" x14ac:dyDescent="0.3">
      <c r="A387" s="19" t="s">
        <v>2175</v>
      </c>
      <c r="B387" s="22">
        <v>8653.6200000000008</v>
      </c>
      <c r="D387" t="str">
        <f>A387</f>
        <v>DECATUR</v>
      </c>
      <c r="E387">
        <f>GETPIVOTDATA("Subtotal Price",$A$70,"CITY",A387)</f>
        <v>8653.6200000000008</v>
      </c>
    </row>
    <row r="388" spans="1:5" x14ac:dyDescent="0.3">
      <c r="A388" s="19" t="s">
        <v>1281</v>
      </c>
      <c r="B388" s="22">
        <v>8783.5800000000017</v>
      </c>
      <c r="D388" t="str">
        <f>A388</f>
        <v>WEST PALM BEACH</v>
      </c>
      <c r="E388">
        <f>GETPIVOTDATA("Subtotal Price",$A$70,"CITY",A388)</f>
        <v>8783.5800000000017</v>
      </c>
    </row>
    <row r="389" spans="1:5" x14ac:dyDescent="0.3">
      <c r="A389" s="19" t="s">
        <v>1535</v>
      </c>
      <c r="B389" s="22">
        <v>8955.2799999999988</v>
      </c>
      <c r="D389" t="str">
        <f>A389</f>
        <v>VIRGINIA BEACH</v>
      </c>
      <c r="E389">
        <f>GETPIVOTDATA("Subtotal Price",$A$70,"CITY",A389)</f>
        <v>8955.2799999999988</v>
      </c>
    </row>
    <row r="390" spans="1:5" x14ac:dyDescent="0.3">
      <c r="A390" s="19" t="s">
        <v>1567</v>
      </c>
      <c r="B390" s="22">
        <v>9025.8799999999992</v>
      </c>
      <c r="D390" t="str">
        <f>A390</f>
        <v>GREENVILLE</v>
      </c>
      <c r="E390">
        <f>GETPIVOTDATA("Subtotal Price",$A$70,"CITY",A390)</f>
        <v>9025.8799999999992</v>
      </c>
    </row>
    <row r="391" spans="1:5" x14ac:dyDescent="0.3">
      <c r="A391" s="19" t="s">
        <v>2013</v>
      </c>
      <c r="B391" s="22">
        <v>9087.68</v>
      </c>
      <c r="D391" t="str">
        <f>A391</f>
        <v>SAN BERNARDINO</v>
      </c>
      <c r="E391">
        <f>GETPIVOTDATA("Subtotal Price",$A$70,"CITY",A391)</f>
        <v>9087.68</v>
      </c>
    </row>
    <row r="392" spans="1:5" x14ac:dyDescent="0.3">
      <c r="A392" s="19" t="s">
        <v>1371</v>
      </c>
      <c r="B392" s="22">
        <v>9091.5099999999984</v>
      </c>
      <c r="D392" t="str">
        <f>A392</f>
        <v>DULUTH</v>
      </c>
      <c r="E392">
        <f>GETPIVOTDATA("Subtotal Price",$A$70,"CITY",A392)</f>
        <v>9091.5099999999984</v>
      </c>
    </row>
    <row r="393" spans="1:5" x14ac:dyDescent="0.3">
      <c r="A393" s="19" t="s">
        <v>479</v>
      </c>
      <c r="B393" s="22">
        <v>9144.0099999999984</v>
      </c>
      <c r="D393" t="str">
        <f>A393</f>
        <v>NAPLES</v>
      </c>
      <c r="E393">
        <f>GETPIVOTDATA("Subtotal Price",$A$70,"CITY",A393)</f>
        <v>9144.0099999999984</v>
      </c>
    </row>
    <row r="394" spans="1:5" x14ac:dyDescent="0.3">
      <c r="A394" s="19" t="s">
        <v>994</v>
      </c>
      <c r="B394" s="22">
        <v>9210.41</v>
      </c>
      <c r="D394" t="str">
        <f>A394</f>
        <v>RALEIGH</v>
      </c>
      <c r="E394">
        <f>GETPIVOTDATA("Subtotal Price",$A$70,"CITY",A394)</f>
        <v>9210.41</v>
      </c>
    </row>
    <row r="395" spans="1:5" x14ac:dyDescent="0.3">
      <c r="A395" s="19" t="s">
        <v>807</v>
      </c>
      <c r="B395" s="22">
        <v>9291.6099999999988</v>
      </c>
      <c r="D395" t="str">
        <f>A395</f>
        <v>GAINESVILLE</v>
      </c>
      <c r="E395">
        <f>GETPIVOTDATA("Subtotal Price",$A$70,"CITY",A395)</f>
        <v>9291.6099999999988</v>
      </c>
    </row>
    <row r="396" spans="1:5" x14ac:dyDescent="0.3">
      <c r="A396" s="19" t="s">
        <v>3018</v>
      </c>
      <c r="B396" s="22">
        <v>9346.409999999998</v>
      </c>
      <c r="D396" t="str">
        <f>A396</f>
        <v>MIDLAND</v>
      </c>
      <c r="E396">
        <f>GETPIVOTDATA("Subtotal Price",$A$70,"CITY",A396)</f>
        <v>9346.409999999998</v>
      </c>
    </row>
    <row r="397" spans="1:5" x14ac:dyDescent="0.3">
      <c r="A397" s="19" t="s">
        <v>436</v>
      </c>
      <c r="B397" s="22">
        <v>9439.81</v>
      </c>
      <c r="D397" t="str">
        <f>A397</f>
        <v>LUBBOCK</v>
      </c>
      <c r="E397">
        <f>GETPIVOTDATA("Subtotal Price",$A$70,"CITY",A397)</f>
        <v>9439.81</v>
      </c>
    </row>
    <row r="398" spans="1:5" x14ac:dyDescent="0.3">
      <c r="A398" s="19" t="s">
        <v>4416</v>
      </c>
      <c r="B398" s="22">
        <v>9498.9399999999987</v>
      </c>
      <c r="D398" t="str">
        <f>A398</f>
        <v>BRONX</v>
      </c>
      <c r="E398">
        <f>GETPIVOTDATA("Subtotal Price",$A$70,"CITY",A398)</f>
        <v>9498.9399999999987</v>
      </c>
    </row>
    <row r="399" spans="1:5" x14ac:dyDescent="0.3">
      <c r="A399" s="19" t="s">
        <v>836</v>
      </c>
      <c r="B399" s="22">
        <v>9579.6100000000024</v>
      </c>
      <c r="D399" t="str">
        <f>A399</f>
        <v>SIOUX FALLS</v>
      </c>
      <c r="E399">
        <f>GETPIVOTDATA("Subtotal Price",$A$70,"CITY",A399)</f>
        <v>9579.6100000000024</v>
      </c>
    </row>
    <row r="400" spans="1:5" x14ac:dyDescent="0.3">
      <c r="A400" s="19" t="s">
        <v>1104</v>
      </c>
      <c r="B400" s="22">
        <v>9647.31</v>
      </c>
      <c r="D400" t="str">
        <f>A400</f>
        <v>BAKERSFIELD</v>
      </c>
      <c r="E400">
        <f>GETPIVOTDATA("Subtotal Price",$A$70,"CITY",A400)</f>
        <v>9647.31</v>
      </c>
    </row>
    <row r="401" spans="1:5" x14ac:dyDescent="0.3">
      <c r="A401" s="19" t="s">
        <v>192</v>
      </c>
      <c r="B401" s="22">
        <v>9668.340000000002</v>
      </c>
      <c r="D401" t="str">
        <f>A401</f>
        <v>CHATTANOOGA</v>
      </c>
      <c r="E401">
        <f>GETPIVOTDATA("Subtotal Price",$A$70,"CITY",A401)</f>
        <v>9668.340000000002</v>
      </c>
    </row>
    <row r="402" spans="1:5" x14ac:dyDescent="0.3">
      <c r="A402" s="19" t="s">
        <v>1307</v>
      </c>
      <c r="B402" s="22">
        <v>9852.6099999999988</v>
      </c>
      <c r="D402" t="str">
        <f>A402</f>
        <v>IRVINE</v>
      </c>
      <c r="E402">
        <f>GETPIVOTDATA("Subtotal Price",$A$70,"CITY",A402)</f>
        <v>9852.6099999999988</v>
      </c>
    </row>
    <row r="403" spans="1:5" x14ac:dyDescent="0.3">
      <c r="A403" s="19" t="s">
        <v>1014</v>
      </c>
      <c r="B403" s="22">
        <v>9927.0099999999984</v>
      </c>
      <c r="D403" t="str">
        <f>A403</f>
        <v>NORFOLK</v>
      </c>
      <c r="E403">
        <f>GETPIVOTDATA("Subtotal Price",$A$70,"CITY",A403)</f>
        <v>9927.0099999999984</v>
      </c>
    </row>
    <row r="404" spans="1:5" x14ac:dyDescent="0.3">
      <c r="A404" s="19" t="s">
        <v>334</v>
      </c>
      <c r="B404" s="22">
        <v>10146.64</v>
      </c>
      <c r="D404" t="str">
        <f>A404</f>
        <v>SAVANNAH</v>
      </c>
      <c r="E404">
        <f>GETPIVOTDATA("Subtotal Price",$A$70,"CITY",A404)</f>
        <v>10146.64</v>
      </c>
    </row>
    <row r="405" spans="1:5" x14ac:dyDescent="0.3">
      <c r="A405" s="19" t="s">
        <v>1091</v>
      </c>
      <c r="B405" s="22">
        <v>10218.669999999998</v>
      </c>
      <c r="D405" t="str">
        <f>A405</f>
        <v>GLENDALE</v>
      </c>
      <c r="E405">
        <f>GETPIVOTDATA("Subtotal Price",$A$70,"CITY",A405)</f>
        <v>10218.669999999998</v>
      </c>
    </row>
    <row r="406" spans="1:5" x14ac:dyDescent="0.3">
      <c r="A406" s="19" t="s">
        <v>100</v>
      </c>
      <c r="B406" s="22">
        <v>10388.569999999996</v>
      </c>
      <c r="D406" t="str">
        <f>A406</f>
        <v>SANTA CLARA</v>
      </c>
      <c r="E406">
        <f>GETPIVOTDATA("Subtotal Price",$A$70,"CITY",A406)</f>
        <v>10388.569999999996</v>
      </c>
    </row>
    <row r="407" spans="1:5" x14ac:dyDescent="0.3">
      <c r="A407" s="19" t="s">
        <v>1043</v>
      </c>
      <c r="B407" s="22">
        <v>10580.869999999999</v>
      </c>
      <c r="D407" t="str">
        <f>A407</f>
        <v>OAKLAND</v>
      </c>
      <c r="E407">
        <f>GETPIVOTDATA("Subtotal Price",$A$70,"CITY",A407)</f>
        <v>10580.869999999999</v>
      </c>
    </row>
    <row r="408" spans="1:5" x14ac:dyDescent="0.3">
      <c r="A408" s="19" t="s">
        <v>3015</v>
      </c>
      <c r="B408" s="22">
        <v>10649.97</v>
      </c>
      <c r="D408" t="str">
        <f>A408</f>
        <v>PUEBLO</v>
      </c>
      <c r="E408">
        <f>GETPIVOTDATA("Subtotal Price",$A$70,"CITY",A408)</f>
        <v>10649.97</v>
      </c>
    </row>
    <row r="409" spans="1:5" x14ac:dyDescent="0.3">
      <c r="A409" s="19" t="s">
        <v>158</v>
      </c>
      <c r="B409" s="22">
        <v>10993.869999999999</v>
      </c>
      <c r="D409" t="str">
        <f>A409</f>
        <v>STOCKTON</v>
      </c>
      <c r="E409">
        <f>GETPIVOTDATA("Subtotal Price",$A$70,"CITY",A409)</f>
        <v>10993.869999999999</v>
      </c>
    </row>
    <row r="410" spans="1:5" x14ac:dyDescent="0.3">
      <c r="A410" s="19" t="s">
        <v>1776</v>
      </c>
      <c r="B410" s="22">
        <v>11001.599999999999</v>
      </c>
      <c r="D410" t="str">
        <f>A410</f>
        <v>SHAWNEE MISSION</v>
      </c>
      <c r="E410">
        <f>GETPIVOTDATA("Subtotal Price",$A$70,"CITY",A410)</f>
        <v>11001.599999999999</v>
      </c>
    </row>
    <row r="411" spans="1:5" x14ac:dyDescent="0.3">
      <c r="A411" s="19" t="s">
        <v>740</v>
      </c>
      <c r="B411" s="22">
        <v>11008.7</v>
      </c>
      <c r="D411" t="str">
        <f>A411</f>
        <v>LANSING</v>
      </c>
      <c r="E411">
        <f>GETPIVOTDATA("Subtotal Price",$A$70,"CITY",A411)</f>
        <v>11008.7</v>
      </c>
    </row>
    <row r="412" spans="1:5" x14ac:dyDescent="0.3">
      <c r="A412" s="19" t="s">
        <v>339</v>
      </c>
      <c r="B412" s="22">
        <v>11078.8</v>
      </c>
      <c r="D412" t="str">
        <f>A412</f>
        <v>WINSTON SALEM</v>
      </c>
      <c r="E412">
        <f>GETPIVOTDATA("Subtotal Price",$A$70,"CITY",A412)</f>
        <v>11078.8</v>
      </c>
    </row>
    <row r="413" spans="1:5" x14ac:dyDescent="0.3">
      <c r="A413" s="19" t="s">
        <v>355</v>
      </c>
      <c r="B413" s="22">
        <v>11111.87</v>
      </c>
      <c r="D413" t="str">
        <f>A413</f>
        <v>AURORA</v>
      </c>
      <c r="E413">
        <f>GETPIVOTDATA("Subtotal Price",$A$70,"CITY",A413)</f>
        <v>11111.87</v>
      </c>
    </row>
    <row r="414" spans="1:5" x14ac:dyDescent="0.3">
      <c r="A414" s="19" t="s">
        <v>2165</v>
      </c>
      <c r="B414" s="22">
        <v>11240</v>
      </c>
      <c r="D414" t="str">
        <f>A414</f>
        <v>NEW HAVEN</v>
      </c>
      <c r="E414">
        <f>GETPIVOTDATA("Subtotal Price",$A$70,"CITY",A414)</f>
        <v>11240</v>
      </c>
    </row>
    <row r="415" spans="1:5" x14ac:dyDescent="0.3">
      <c r="A415" s="19" t="s">
        <v>1139</v>
      </c>
      <c r="B415" s="22">
        <v>11306.699999999997</v>
      </c>
      <c r="D415" t="str">
        <f>A415</f>
        <v>TALLAHASSEE</v>
      </c>
      <c r="E415">
        <f>GETPIVOTDATA("Subtotal Price",$A$70,"CITY",A415)</f>
        <v>11306.699999999997</v>
      </c>
    </row>
    <row r="416" spans="1:5" x14ac:dyDescent="0.3">
      <c r="A416" s="19" t="s">
        <v>1129</v>
      </c>
      <c r="B416" s="22">
        <v>11307.869999999997</v>
      </c>
      <c r="D416" t="str">
        <f>A416</f>
        <v>BOISE</v>
      </c>
      <c r="E416">
        <f>GETPIVOTDATA("Subtotal Price",$A$70,"CITY",A416)</f>
        <v>11307.869999999997</v>
      </c>
    </row>
    <row r="417" spans="1:5" x14ac:dyDescent="0.3">
      <c r="A417" s="19" t="s">
        <v>1408</v>
      </c>
      <c r="B417" s="22">
        <v>11574.599999999997</v>
      </c>
      <c r="D417" t="str">
        <f>A417</f>
        <v>TYLER</v>
      </c>
      <c r="E417">
        <f>GETPIVOTDATA("Subtotal Price",$A$70,"CITY",A417)</f>
        <v>11574.599999999997</v>
      </c>
    </row>
    <row r="418" spans="1:5" x14ac:dyDescent="0.3">
      <c r="A418" s="19" t="s">
        <v>1757</v>
      </c>
      <c r="B418" s="22">
        <v>11683.349999999997</v>
      </c>
      <c r="D418" t="str">
        <f>A418</f>
        <v>KNOXVILLE</v>
      </c>
      <c r="E418">
        <f>GETPIVOTDATA("Subtotal Price",$A$70,"CITY",A418)</f>
        <v>11683.349999999997</v>
      </c>
    </row>
    <row r="419" spans="1:5" x14ac:dyDescent="0.3">
      <c r="A419" s="19" t="s">
        <v>1067</v>
      </c>
      <c r="B419" s="22">
        <v>11686.4</v>
      </c>
      <c r="D419" t="str">
        <f>A419</f>
        <v>ERIE</v>
      </c>
      <c r="E419">
        <f>GETPIVOTDATA("Subtotal Price",$A$70,"CITY",A419)</f>
        <v>11686.4</v>
      </c>
    </row>
    <row r="420" spans="1:5" x14ac:dyDescent="0.3">
      <c r="A420" s="19" t="s">
        <v>1714</v>
      </c>
      <c r="B420" s="22">
        <v>11811.829999999996</v>
      </c>
      <c r="D420" t="str">
        <f>A420</f>
        <v>SPOKANE</v>
      </c>
      <c r="E420">
        <f>GETPIVOTDATA("Subtotal Price",$A$70,"CITY",A420)</f>
        <v>11811.829999999996</v>
      </c>
    </row>
    <row r="421" spans="1:5" x14ac:dyDescent="0.3">
      <c r="A421" s="19" t="s">
        <v>1603</v>
      </c>
      <c r="B421" s="22">
        <v>12007.66</v>
      </c>
      <c r="D421" t="str">
        <f>A421</f>
        <v>WILMINGTON</v>
      </c>
      <c r="E421">
        <f>GETPIVOTDATA("Subtotal Price",$A$70,"CITY",A421)</f>
        <v>12007.66</v>
      </c>
    </row>
    <row r="422" spans="1:5" x14ac:dyDescent="0.3">
      <c r="A422" s="19" t="s">
        <v>260</v>
      </c>
      <c r="B422" s="22">
        <v>12225.859999999999</v>
      </c>
      <c r="D422" t="str">
        <f>A422</f>
        <v>GRAND RAPIDS</v>
      </c>
      <c r="E422">
        <f>GETPIVOTDATA("Subtotal Price",$A$70,"CITY",A422)</f>
        <v>12225.859999999999</v>
      </c>
    </row>
    <row r="423" spans="1:5" x14ac:dyDescent="0.3">
      <c r="A423" s="19" t="s">
        <v>1053</v>
      </c>
      <c r="B423" s="22">
        <v>12262.459999999997</v>
      </c>
      <c r="D423" t="str">
        <f>A423</f>
        <v>NEWARK</v>
      </c>
      <c r="E423">
        <f>GETPIVOTDATA("Subtotal Price",$A$70,"CITY",A423)</f>
        <v>12262.459999999997</v>
      </c>
    </row>
    <row r="424" spans="1:5" x14ac:dyDescent="0.3">
      <c r="A424" s="19" t="s">
        <v>628</v>
      </c>
      <c r="B424" s="22">
        <v>12383.589999999998</v>
      </c>
      <c r="D424" t="str">
        <f>A424</f>
        <v>CLEARWATER</v>
      </c>
      <c r="E424">
        <f>GETPIVOTDATA("Subtotal Price",$A$70,"CITY",A424)</f>
        <v>12383.589999999998</v>
      </c>
    </row>
    <row r="425" spans="1:5" x14ac:dyDescent="0.3">
      <c r="A425" s="19" t="s">
        <v>4018</v>
      </c>
      <c r="B425" s="22">
        <v>12470.589999999997</v>
      </c>
      <c r="D425" t="str">
        <f>A425</f>
        <v>ALEXANDRIA</v>
      </c>
      <c r="E425">
        <f>GETPIVOTDATA("Subtotal Price",$A$70,"CITY",A425)</f>
        <v>12470.589999999997</v>
      </c>
    </row>
    <row r="426" spans="1:5" x14ac:dyDescent="0.3">
      <c r="A426" s="19" t="s">
        <v>76</v>
      </c>
      <c r="B426" s="22">
        <v>12891.189999999995</v>
      </c>
      <c r="D426" t="str">
        <f>A426</f>
        <v>LONG BEACH</v>
      </c>
      <c r="E426">
        <f>GETPIVOTDATA("Subtotal Price",$A$70,"CITY",A426)</f>
        <v>12891.189999999995</v>
      </c>
    </row>
    <row r="427" spans="1:5" x14ac:dyDescent="0.3">
      <c r="A427" s="19" t="s">
        <v>2780</v>
      </c>
      <c r="B427" s="22">
        <v>12897.219999999996</v>
      </c>
      <c r="D427" t="str">
        <f>A427</f>
        <v>LITTLE ROCK</v>
      </c>
      <c r="E427">
        <f>GETPIVOTDATA("Subtotal Price",$A$70,"CITY",A427)</f>
        <v>12897.219999999996</v>
      </c>
    </row>
    <row r="428" spans="1:5" x14ac:dyDescent="0.3">
      <c r="A428" s="19" t="s">
        <v>1628</v>
      </c>
      <c r="B428" s="22">
        <v>13362.589999999995</v>
      </c>
      <c r="D428" t="str">
        <f>A428</f>
        <v>WICHITA</v>
      </c>
      <c r="E428">
        <f>GETPIVOTDATA("Subtotal Price",$A$70,"CITY",A428)</f>
        <v>13362.589999999995</v>
      </c>
    </row>
    <row r="429" spans="1:5" x14ac:dyDescent="0.3">
      <c r="A429" s="19" t="s">
        <v>1240</v>
      </c>
      <c r="B429" s="22">
        <v>13604.719999999996</v>
      </c>
      <c r="D429" t="str">
        <f>A429</f>
        <v>HARRISBURG</v>
      </c>
      <c r="E429">
        <f>GETPIVOTDATA("Subtotal Price",$A$70,"CITY",A429)</f>
        <v>13604.719999999996</v>
      </c>
    </row>
    <row r="430" spans="1:5" x14ac:dyDescent="0.3">
      <c r="A430" s="19" t="s">
        <v>318</v>
      </c>
      <c r="B430" s="22">
        <v>13666.819999999996</v>
      </c>
      <c r="D430" t="str">
        <f>A430</f>
        <v>AKRON</v>
      </c>
      <c r="E430">
        <f>GETPIVOTDATA("Subtotal Price",$A$70,"CITY",A430)</f>
        <v>13666.819999999996</v>
      </c>
    </row>
    <row r="431" spans="1:5" x14ac:dyDescent="0.3">
      <c r="A431" s="19" t="s">
        <v>1205</v>
      </c>
      <c r="B431" s="22">
        <v>13687.919999999993</v>
      </c>
      <c r="D431" t="str">
        <f>A431</f>
        <v>EVANSVILLE</v>
      </c>
      <c r="E431">
        <f>GETPIVOTDATA("Subtotal Price",$A$70,"CITY",A431)</f>
        <v>13687.919999999993</v>
      </c>
    </row>
    <row r="432" spans="1:5" x14ac:dyDescent="0.3">
      <c r="A432" s="19" t="s">
        <v>484</v>
      </c>
      <c r="B432" s="22">
        <v>13987.549999999994</v>
      </c>
      <c r="D432" t="str">
        <f>A432</f>
        <v>TRENTON</v>
      </c>
      <c r="E432">
        <f>GETPIVOTDATA("Subtotal Price",$A$70,"CITY",A432)</f>
        <v>13987.549999999994</v>
      </c>
    </row>
    <row r="433" spans="1:5" x14ac:dyDescent="0.3">
      <c r="A433" s="19" t="s">
        <v>85</v>
      </c>
      <c r="B433" s="22">
        <v>14037.65</v>
      </c>
      <c r="D433" t="str">
        <f>A433</f>
        <v>ORANGE</v>
      </c>
      <c r="E433">
        <f>GETPIVOTDATA("Subtotal Price",$A$70,"CITY",A433)</f>
        <v>14037.65</v>
      </c>
    </row>
    <row r="434" spans="1:5" x14ac:dyDescent="0.3">
      <c r="A434" s="19" t="s">
        <v>280</v>
      </c>
      <c r="B434" s="22">
        <v>14324.779999999995</v>
      </c>
      <c r="D434" t="str">
        <f>A434</f>
        <v>TOPEKA</v>
      </c>
      <c r="E434">
        <f>GETPIVOTDATA("Subtotal Price",$A$70,"CITY",A434)</f>
        <v>14324.779999999995</v>
      </c>
    </row>
    <row r="435" spans="1:5" x14ac:dyDescent="0.3">
      <c r="A435" s="19" t="s">
        <v>901</v>
      </c>
      <c r="B435" s="22">
        <v>14445.479999999998</v>
      </c>
      <c r="D435" t="str">
        <f>A435</f>
        <v>JACKSON</v>
      </c>
      <c r="E435">
        <f>GETPIVOTDATA("Subtotal Price",$A$70,"CITY",A435)</f>
        <v>14445.479999999998</v>
      </c>
    </row>
    <row r="436" spans="1:5" x14ac:dyDescent="0.3">
      <c r="A436" s="19" t="s">
        <v>131</v>
      </c>
      <c r="B436" s="22">
        <v>14697.979999999994</v>
      </c>
      <c r="D436" t="str">
        <f>A436</f>
        <v>ALBUQUERQUE</v>
      </c>
      <c r="E436">
        <f>GETPIVOTDATA("Subtotal Price",$A$70,"CITY",A436)</f>
        <v>14697.979999999994</v>
      </c>
    </row>
    <row r="437" spans="1:5" x14ac:dyDescent="0.3">
      <c r="A437" s="19" t="s">
        <v>294</v>
      </c>
      <c r="B437" s="22">
        <v>14939.479999999994</v>
      </c>
      <c r="D437" t="str">
        <f>A437</f>
        <v>LINCOLN</v>
      </c>
      <c r="E437">
        <f>GETPIVOTDATA("Subtotal Price",$A$70,"CITY",A437)</f>
        <v>14939.479999999994</v>
      </c>
    </row>
    <row r="438" spans="1:5" x14ac:dyDescent="0.3">
      <c r="A438" s="19" t="s">
        <v>2123</v>
      </c>
      <c r="B438" s="22">
        <v>15058.409999999994</v>
      </c>
      <c r="D438" t="str">
        <f>A438</f>
        <v>JAMAICA</v>
      </c>
      <c r="E438">
        <f>GETPIVOTDATA("Subtotal Price",$A$70,"CITY",A438)</f>
        <v>15058.409999999994</v>
      </c>
    </row>
    <row r="439" spans="1:5" x14ac:dyDescent="0.3">
      <c r="A439" s="19" t="s">
        <v>908</v>
      </c>
      <c r="B439" s="22">
        <v>15124.91</v>
      </c>
      <c r="D439" t="str">
        <f>A439</f>
        <v>BUFFALO</v>
      </c>
      <c r="E439">
        <f>GETPIVOTDATA("Subtotal Price",$A$70,"CITY",A439)</f>
        <v>15124.91</v>
      </c>
    </row>
    <row r="440" spans="1:5" x14ac:dyDescent="0.3">
      <c r="A440" s="19" t="s">
        <v>1108</v>
      </c>
      <c r="B440" s="22">
        <v>15240.909999999996</v>
      </c>
      <c r="D440" t="str">
        <f>A440</f>
        <v>SAINT PETERSBURG</v>
      </c>
      <c r="E440">
        <f>GETPIVOTDATA("Subtotal Price",$A$70,"CITY",A440)</f>
        <v>15240.909999999996</v>
      </c>
    </row>
    <row r="441" spans="1:5" x14ac:dyDescent="0.3">
      <c r="A441" s="19" t="s">
        <v>1399</v>
      </c>
      <c r="B441" s="22">
        <v>15243.509999999995</v>
      </c>
      <c r="D441" t="str">
        <f>A441</f>
        <v>RENO</v>
      </c>
      <c r="E441">
        <f>GETPIVOTDATA("Subtotal Price",$A$70,"CITY",A441)</f>
        <v>15243.509999999995</v>
      </c>
    </row>
    <row r="442" spans="1:5" x14ac:dyDescent="0.3">
      <c r="A442" s="19" t="s">
        <v>1339</v>
      </c>
      <c r="B442" s="22">
        <v>15336.239999999994</v>
      </c>
      <c r="D442" t="str">
        <f>A442</f>
        <v>BATON ROUGE</v>
      </c>
      <c r="E442">
        <f>GETPIVOTDATA("Subtotal Price",$A$70,"CITY",A442)</f>
        <v>15336.239999999994</v>
      </c>
    </row>
    <row r="443" spans="1:5" x14ac:dyDescent="0.3">
      <c r="A443" s="19" t="s">
        <v>1676</v>
      </c>
      <c r="B443" s="22">
        <v>15556.569999999998</v>
      </c>
      <c r="D443" t="str">
        <f>A443</f>
        <v>PENSACOLA</v>
      </c>
      <c r="E443">
        <f>GETPIVOTDATA("Subtotal Price",$A$70,"CITY",A443)</f>
        <v>15556.569999999998</v>
      </c>
    </row>
    <row r="444" spans="1:5" x14ac:dyDescent="0.3">
      <c r="A444" s="19" t="s">
        <v>465</v>
      </c>
      <c r="B444" s="22">
        <v>16131.899999999996</v>
      </c>
      <c r="D444" t="str">
        <f>A444</f>
        <v>FORT LAUDERDALE</v>
      </c>
      <c r="E444">
        <f>GETPIVOTDATA("Subtotal Price",$A$70,"CITY",A444)</f>
        <v>16131.899999999996</v>
      </c>
    </row>
    <row r="445" spans="1:5" x14ac:dyDescent="0.3">
      <c r="A445" s="19" t="s">
        <v>322</v>
      </c>
      <c r="B445" s="22">
        <v>16134.139999999996</v>
      </c>
      <c r="D445" t="str">
        <f>A445</f>
        <v>NASHVILLE</v>
      </c>
      <c r="E445">
        <f>GETPIVOTDATA("Subtotal Price",$A$70,"CITY",A445)</f>
        <v>16134.139999999996</v>
      </c>
    </row>
    <row r="446" spans="1:5" x14ac:dyDescent="0.3">
      <c r="A446" s="19" t="s">
        <v>444</v>
      </c>
      <c r="B446" s="22">
        <v>16207.539999999994</v>
      </c>
      <c r="D446" t="str">
        <f>A446</f>
        <v>SYRACUSE</v>
      </c>
      <c r="E446">
        <f>GETPIVOTDATA("Subtotal Price",$A$70,"CITY",A446)</f>
        <v>16207.539999999994</v>
      </c>
    </row>
    <row r="447" spans="1:5" x14ac:dyDescent="0.3">
      <c r="A447" s="19" t="s">
        <v>831</v>
      </c>
      <c r="B447" s="22">
        <v>16331.9</v>
      </c>
      <c r="D447" t="str">
        <f>A447</f>
        <v>PASADENA</v>
      </c>
      <c r="E447">
        <f>GETPIVOTDATA("Subtotal Price",$A$70,"CITY",A447)</f>
        <v>16331.9</v>
      </c>
    </row>
    <row r="448" spans="1:5" x14ac:dyDescent="0.3">
      <c r="A448" s="19" t="s">
        <v>255</v>
      </c>
      <c r="B448" s="22">
        <v>16474.269999999997</v>
      </c>
      <c r="D448" t="str">
        <f>A448</f>
        <v>MADISON</v>
      </c>
      <c r="E448">
        <f>GETPIVOTDATA("Subtotal Price",$A$70,"CITY",A448)</f>
        <v>16474.269999999997</v>
      </c>
    </row>
    <row r="449" spans="1:5" x14ac:dyDescent="0.3">
      <c r="A449" s="19" t="s">
        <v>719</v>
      </c>
      <c r="B449" s="22">
        <v>16479.439999999995</v>
      </c>
      <c r="D449" t="str">
        <f>A449</f>
        <v>ARLINGTON</v>
      </c>
      <c r="E449">
        <f>GETPIVOTDATA("Subtotal Price",$A$70,"CITY",A449)</f>
        <v>16479.439999999995</v>
      </c>
    </row>
    <row r="450" spans="1:5" x14ac:dyDescent="0.3">
      <c r="A450" s="19" t="s">
        <v>407</v>
      </c>
      <c r="B450" s="22">
        <v>16517.03</v>
      </c>
      <c r="D450" t="str">
        <f>A450</f>
        <v>CLEVELAND</v>
      </c>
      <c r="E450">
        <f>GETPIVOTDATA("Subtotal Price",$A$70,"CITY",A450)</f>
        <v>16517.03</v>
      </c>
    </row>
    <row r="451" spans="1:5" x14ac:dyDescent="0.3">
      <c r="A451" s="19" t="s">
        <v>188</v>
      </c>
      <c r="B451" s="22">
        <v>16805.599999999999</v>
      </c>
      <c r="D451" t="str">
        <f>A451</f>
        <v>HUNTSVILLE</v>
      </c>
      <c r="E451">
        <f>GETPIVOTDATA("Subtotal Price",$A$70,"CITY",A451)</f>
        <v>16805.599999999999</v>
      </c>
    </row>
    <row r="452" spans="1:5" x14ac:dyDescent="0.3">
      <c r="A452" s="19" t="s">
        <v>212</v>
      </c>
      <c r="B452" s="22">
        <v>16872.669999999998</v>
      </c>
      <c r="D452" t="str">
        <f>A452</f>
        <v>CORPUS CHRISTI</v>
      </c>
      <c r="E452">
        <f>GETPIVOTDATA("Subtotal Price",$A$70,"CITY",A452)</f>
        <v>16872.669999999998</v>
      </c>
    </row>
    <row r="453" spans="1:5" x14ac:dyDescent="0.3">
      <c r="A453" s="19" t="s">
        <v>654</v>
      </c>
      <c r="B453" s="22">
        <v>17529.959999999995</v>
      </c>
      <c r="D453" t="str">
        <f>A453</f>
        <v>AMARILLO</v>
      </c>
      <c r="E453">
        <f>GETPIVOTDATA("Subtotal Price",$A$70,"CITY",A453)</f>
        <v>17529.959999999995</v>
      </c>
    </row>
    <row r="454" spans="1:5" x14ac:dyDescent="0.3">
      <c r="A454" s="19" t="s">
        <v>933</v>
      </c>
      <c r="B454" s="22">
        <v>17696.909999999989</v>
      </c>
      <c r="D454" t="str">
        <f>A454</f>
        <v>FORT WAYNE</v>
      </c>
      <c r="E454">
        <f>GETPIVOTDATA("Subtotal Price",$A$70,"CITY",A454)</f>
        <v>17696.909999999989</v>
      </c>
    </row>
    <row r="455" spans="1:5" x14ac:dyDescent="0.3">
      <c r="A455" s="19" t="s">
        <v>798</v>
      </c>
      <c r="B455" s="22">
        <v>17774.029999999995</v>
      </c>
      <c r="D455" t="str">
        <f>A455</f>
        <v>HARTFORD</v>
      </c>
      <c r="E455">
        <f>GETPIVOTDATA("Subtotal Price",$A$70,"CITY",A455)</f>
        <v>17774.029999999995</v>
      </c>
    </row>
    <row r="456" spans="1:5" x14ac:dyDescent="0.3">
      <c r="A456" s="19" t="s">
        <v>1284</v>
      </c>
      <c r="B456" s="22">
        <v>18046.459999999995</v>
      </c>
      <c r="D456" t="str">
        <f>A456</f>
        <v>LEXINGTON</v>
      </c>
      <c r="E456">
        <f>GETPIVOTDATA("Subtotal Price",$A$70,"CITY",A456)</f>
        <v>18046.459999999995</v>
      </c>
    </row>
    <row r="457" spans="1:5" x14ac:dyDescent="0.3">
      <c r="A457" s="19" t="s">
        <v>521</v>
      </c>
      <c r="B457" s="22">
        <v>18064.159999999996</v>
      </c>
      <c r="D457" t="str">
        <f>A457</f>
        <v>HUNTINGTON</v>
      </c>
      <c r="E457">
        <f>GETPIVOTDATA("Subtotal Price",$A$70,"CITY",A457)</f>
        <v>18064.159999999996</v>
      </c>
    </row>
    <row r="458" spans="1:5" x14ac:dyDescent="0.3">
      <c r="A458" s="19" t="s">
        <v>560</v>
      </c>
      <c r="B458" s="22">
        <v>18431.789999999997</v>
      </c>
      <c r="D458" t="str">
        <f>A458</f>
        <v>MOBILE</v>
      </c>
      <c r="E458">
        <f>GETPIVOTDATA("Subtotal Price",$A$70,"CITY",A458)</f>
        <v>18431.789999999997</v>
      </c>
    </row>
    <row r="459" spans="1:5" x14ac:dyDescent="0.3">
      <c r="A459" s="19" t="s">
        <v>2654</v>
      </c>
      <c r="B459" s="22">
        <v>18673.489999999994</v>
      </c>
      <c r="D459" t="str">
        <f>A459</f>
        <v>PEORIA</v>
      </c>
      <c r="E459">
        <f>GETPIVOTDATA("Subtotal Price",$A$70,"CITY",A459)</f>
        <v>18673.489999999994</v>
      </c>
    </row>
    <row r="460" spans="1:5" x14ac:dyDescent="0.3">
      <c r="A460" s="19" t="s">
        <v>1664</v>
      </c>
      <c r="B460" s="22">
        <v>18817.549999999996</v>
      </c>
      <c r="D460" t="str">
        <f>A460</f>
        <v>GREENSBORO</v>
      </c>
      <c r="E460">
        <f>GETPIVOTDATA("Subtotal Price",$A$70,"CITY",A460)</f>
        <v>18817.549999999996</v>
      </c>
    </row>
    <row r="461" spans="1:5" x14ac:dyDescent="0.3">
      <c r="A461" s="19" t="s">
        <v>647</v>
      </c>
      <c r="B461" s="22">
        <v>19120.59</v>
      </c>
      <c r="D461" t="str">
        <f>A461</f>
        <v>ROANOKE</v>
      </c>
      <c r="E461">
        <f>GETPIVOTDATA("Subtotal Price",$A$70,"CITY",A461)</f>
        <v>19120.59</v>
      </c>
    </row>
    <row r="462" spans="1:5" x14ac:dyDescent="0.3">
      <c r="A462" s="19" t="s">
        <v>896</v>
      </c>
      <c r="B462" s="22">
        <v>19292.89</v>
      </c>
      <c r="D462" t="str">
        <f>A462</f>
        <v>MONTGOMERY</v>
      </c>
      <c r="E462">
        <f>GETPIVOTDATA("Subtotal Price",$A$70,"CITY",A462)</f>
        <v>19292.89</v>
      </c>
    </row>
    <row r="463" spans="1:5" x14ac:dyDescent="0.3">
      <c r="A463" s="19" t="s">
        <v>115</v>
      </c>
      <c r="B463" s="22">
        <v>19431.52</v>
      </c>
      <c r="D463" t="str">
        <f>A463</f>
        <v>COLUMBIA</v>
      </c>
      <c r="E463">
        <f>GETPIVOTDATA("Subtotal Price",$A$70,"CITY",A463)</f>
        <v>19431.52</v>
      </c>
    </row>
    <row r="464" spans="1:5" x14ac:dyDescent="0.3">
      <c r="A464" s="19" t="s">
        <v>1881</v>
      </c>
      <c r="B464" s="22">
        <v>19584.589999999997</v>
      </c>
      <c r="D464" t="str">
        <f>A464</f>
        <v>TOLEDO</v>
      </c>
      <c r="E464">
        <f>GETPIVOTDATA("Subtotal Price",$A$70,"CITY",A464)</f>
        <v>19584.589999999997</v>
      </c>
    </row>
    <row r="465" spans="1:5" x14ac:dyDescent="0.3">
      <c r="A465" s="19" t="s">
        <v>448</v>
      </c>
      <c r="B465" s="22">
        <v>19897.449999999993</v>
      </c>
      <c r="D465" t="str">
        <f>A465</f>
        <v>OMAHA</v>
      </c>
      <c r="E465">
        <f>GETPIVOTDATA("Subtotal Price",$A$70,"CITY",A465)</f>
        <v>19897.449999999993</v>
      </c>
    </row>
    <row r="466" spans="1:5" x14ac:dyDescent="0.3">
      <c r="A466" s="19" t="s">
        <v>1007</v>
      </c>
      <c r="B466" s="22">
        <v>20124.980000000003</v>
      </c>
      <c r="D466" t="str">
        <f>A466</f>
        <v>SAINT PAUL</v>
      </c>
      <c r="E466">
        <f>GETPIVOTDATA("Subtotal Price",$A$70,"CITY",A466)</f>
        <v>20124.980000000003</v>
      </c>
    </row>
    <row r="467" spans="1:5" x14ac:dyDescent="0.3">
      <c r="A467" s="19" t="s">
        <v>668</v>
      </c>
      <c r="B467" s="22">
        <v>20860.509999999998</v>
      </c>
      <c r="D467" t="str">
        <f>A467</f>
        <v>TACOMA</v>
      </c>
      <c r="E467">
        <f>GETPIVOTDATA("Subtotal Price",$A$70,"CITY",A467)</f>
        <v>20860.509999999998</v>
      </c>
    </row>
    <row r="468" spans="1:5" x14ac:dyDescent="0.3">
      <c r="A468" s="19" t="s">
        <v>1503</v>
      </c>
      <c r="B468" s="22">
        <v>20954.910000000003</v>
      </c>
      <c r="D468" t="str">
        <f>A468</f>
        <v>FORT WORTH</v>
      </c>
      <c r="E468">
        <f>GETPIVOTDATA("Subtotal Price",$A$70,"CITY",A468)</f>
        <v>20954.910000000003</v>
      </c>
    </row>
    <row r="469" spans="1:5" x14ac:dyDescent="0.3">
      <c r="A469" s="19" t="s">
        <v>81</v>
      </c>
      <c r="B469" s="22">
        <v>21160.410000000003</v>
      </c>
      <c r="D469" t="str">
        <f>A469</f>
        <v>SHREVEPORT</v>
      </c>
      <c r="E469">
        <f>GETPIVOTDATA("Subtotal Price",$A$70,"CITY",A469)</f>
        <v>21160.410000000003</v>
      </c>
    </row>
    <row r="470" spans="1:5" x14ac:dyDescent="0.3">
      <c r="A470" s="19" t="s">
        <v>183</v>
      </c>
      <c r="B470" s="22">
        <v>22400.03</v>
      </c>
      <c r="D470" t="str">
        <f>A470</f>
        <v>TAMPA</v>
      </c>
      <c r="E470">
        <f>GETPIVOTDATA("Subtotal Price",$A$70,"CITY",A470)</f>
        <v>22400.03</v>
      </c>
    </row>
    <row r="471" spans="1:5" x14ac:dyDescent="0.3">
      <c r="A471" s="19" t="s">
        <v>154</v>
      </c>
      <c r="B471" s="22">
        <v>22502.100000000002</v>
      </c>
      <c r="D471" t="str">
        <f>A471</f>
        <v>BROOKLYN</v>
      </c>
      <c r="E471">
        <f>GETPIVOTDATA("Subtotal Price",$A$70,"CITY",A471)</f>
        <v>22502.100000000002</v>
      </c>
    </row>
    <row r="472" spans="1:5" x14ac:dyDescent="0.3">
      <c r="A472" s="19" t="s">
        <v>962</v>
      </c>
      <c r="B472" s="22">
        <v>23437.660000000003</v>
      </c>
      <c r="D472" t="str">
        <f>A472</f>
        <v>DAYTON</v>
      </c>
      <c r="E472">
        <f>GETPIVOTDATA("Subtotal Price",$A$70,"CITY",A472)</f>
        <v>23437.660000000003</v>
      </c>
    </row>
    <row r="473" spans="1:5" x14ac:dyDescent="0.3">
      <c r="A473" s="19" t="s">
        <v>327</v>
      </c>
      <c r="B473" s="22">
        <v>23546.959999999999</v>
      </c>
      <c r="D473" t="str">
        <f>A473</f>
        <v>BOSTON</v>
      </c>
      <c r="E473">
        <f>GETPIVOTDATA("Subtotal Price",$A$70,"CITY",A473)</f>
        <v>23546.959999999999</v>
      </c>
    </row>
    <row r="474" spans="1:5" x14ac:dyDescent="0.3">
      <c r="A474" s="19" t="s">
        <v>1256</v>
      </c>
      <c r="B474" s="22">
        <v>24622.920000000002</v>
      </c>
      <c r="D474" t="str">
        <f>A474</f>
        <v>MILWAUKEE</v>
      </c>
      <c r="E474">
        <f>GETPIVOTDATA("Subtotal Price",$A$70,"CITY",A474)</f>
        <v>24622.920000000002</v>
      </c>
    </row>
    <row r="475" spans="1:5" x14ac:dyDescent="0.3">
      <c r="A475" s="19" t="s">
        <v>673</v>
      </c>
      <c r="B475" s="22">
        <v>24748.619999999992</v>
      </c>
      <c r="D475" t="str">
        <f>A475</f>
        <v>TULSA</v>
      </c>
      <c r="E475">
        <f>GETPIVOTDATA("Subtotal Price",$A$70,"CITY",A475)</f>
        <v>24748.619999999992</v>
      </c>
    </row>
    <row r="476" spans="1:5" x14ac:dyDescent="0.3">
      <c r="A476" s="19" t="s">
        <v>614</v>
      </c>
      <c r="B476" s="22">
        <v>24960.049999999996</v>
      </c>
      <c r="D476" t="str">
        <f>A476</f>
        <v>ROCHESTER</v>
      </c>
      <c r="E476">
        <f>GETPIVOTDATA("Subtotal Price",$A$70,"CITY",A476)</f>
        <v>24960.049999999996</v>
      </c>
    </row>
    <row r="477" spans="1:5" x14ac:dyDescent="0.3">
      <c r="A477" s="19" t="s">
        <v>231</v>
      </c>
      <c r="B477" s="22">
        <v>24993.250000000007</v>
      </c>
      <c r="D477" t="str">
        <f>A477</f>
        <v>BALTIMORE</v>
      </c>
      <c r="E477">
        <f>GETPIVOTDATA("Subtotal Price",$A$70,"CITY",A477)</f>
        <v>24993.250000000007</v>
      </c>
    </row>
    <row r="478" spans="1:5" x14ac:dyDescent="0.3">
      <c r="A478" s="19" t="s">
        <v>1244</v>
      </c>
      <c r="B478" s="22">
        <v>25832.610000000004</v>
      </c>
      <c r="D478" t="str">
        <f>A478</f>
        <v>COLORADO SPRINGS</v>
      </c>
      <c r="E478">
        <f>GETPIVOTDATA("Subtotal Price",$A$70,"CITY",A478)</f>
        <v>25832.610000000004</v>
      </c>
    </row>
    <row r="479" spans="1:5" x14ac:dyDescent="0.3">
      <c r="A479" s="19" t="s">
        <v>413</v>
      </c>
      <c r="B479" s="22">
        <v>26011.94000000001</v>
      </c>
      <c r="D479" t="str">
        <f>A479</f>
        <v>CHARLESTON</v>
      </c>
      <c r="E479">
        <f>GETPIVOTDATA("Subtotal Price",$A$70,"CITY",A479)</f>
        <v>26011.94000000001</v>
      </c>
    </row>
    <row r="480" spans="1:5" x14ac:dyDescent="0.3">
      <c r="A480" s="19" t="s">
        <v>146</v>
      </c>
      <c r="B480" s="22">
        <v>26253.440000000002</v>
      </c>
      <c r="D480" t="str">
        <f>A480</f>
        <v>MEMPHIS</v>
      </c>
      <c r="E480">
        <f>GETPIVOTDATA("Subtotal Price",$A$70,"CITY",A480)</f>
        <v>26253.440000000002</v>
      </c>
    </row>
    <row r="481" spans="1:5" x14ac:dyDescent="0.3">
      <c r="A481" s="19" t="s">
        <v>1519</v>
      </c>
      <c r="B481" s="22">
        <v>26390.910000000007</v>
      </c>
      <c r="D481" t="str">
        <f>A481</f>
        <v>LOUISVILLE</v>
      </c>
      <c r="E481">
        <f>GETPIVOTDATA("Subtotal Price",$A$70,"CITY",A481)</f>
        <v>26390.910000000007</v>
      </c>
    </row>
    <row r="482" spans="1:5" x14ac:dyDescent="0.3">
      <c r="A482" s="19" t="s">
        <v>162</v>
      </c>
      <c r="B482" s="22">
        <v>26667.180000000004</v>
      </c>
      <c r="D482" t="str">
        <f>A482</f>
        <v>NEW ORLEANS</v>
      </c>
      <c r="E482">
        <f>GETPIVOTDATA("Subtotal Price",$A$70,"CITY",A482)</f>
        <v>26667.180000000004</v>
      </c>
    </row>
    <row r="483" spans="1:5" x14ac:dyDescent="0.3">
      <c r="A483" s="19" t="s">
        <v>1122</v>
      </c>
      <c r="B483" s="22">
        <v>26975.710000000003</v>
      </c>
      <c r="D483" t="str">
        <f>A483</f>
        <v>TUCSON</v>
      </c>
      <c r="E483">
        <f>GETPIVOTDATA("Subtotal Price",$A$70,"CITY",A483)</f>
        <v>26975.710000000003</v>
      </c>
    </row>
    <row r="484" spans="1:5" x14ac:dyDescent="0.3">
      <c r="A484" s="19" t="s">
        <v>251</v>
      </c>
      <c r="B484" s="22">
        <v>27447.24</v>
      </c>
      <c r="D484" t="str">
        <f>A484</f>
        <v>PORTLAND</v>
      </c>
      <c r="E484">
        <f>GETPIVOTDATA("Subtotal Price",$A$70,"CITY",A484)</f>
        <v>27447.24</v>
      </c>
    </row>
    <row r="485" spans="1:5" x14ac:dyDescent="0.3">
      <c r="A485" s="19" t="s">
        <v>2225</v>
      </c>
      <c r="B485" s="22">
        <v>27549.570000000007</v>
      </c>
      <c r="D485" t="str">
        <f>A485</f>
        <v>CINCINNATI</v>
      </c>
      <c r="E485">
        <f>GETPIVOTDATA("Subtotal Price",$A$70,"CITY",A485)</f>
        <v>27549.570000000007</v>
      </c>
    </row>
    <row r="486" spans="1:5" x14ac:dyDescent="0.3">
      <c r="A486" s="19" t="s">
        <v>1991</v>
      </c>
      <c r="B486" s="22">
        <v>28010.730000000007</v>
      </c>
      <c r="D486" t="str">
        <f>A486</f>
        <v>INDIANAPOLIS</v>
      </c>
      <c r="E486">
        <f>GETPIVOTDATA("Subtotal Price",$A$70,"CITY",A486)</f>
        <v>28010.730000000007</v>
      </c>
    </row>
    <row r="487" spans="1:5" x14ac:dyDescent="0.3">
      <c r="A487" s="19" t="s">
        <v>350</v>
      </c>
      <c r="B487" s="22">
        <v>28104.47</v>
      </c>
      <c r="D487" t="str">
        <f>A487</f>
        <v>COLUMBUS</v>
      </c>
      <c r="E487">
        <f>GETPIVOTDATA("Subtotal Price",$A$70,"CITY",A487)</f>
        <v>28104.47</v>
      </c>
    </row>
    <row r="488" spans="1:5" x14ac:dyDescent="0.3">
      <c r="A488" s="19" t="s">
        <v>745</v>
      </c>
      <c r="B488" s="22">
        <v>28300.300000000007</v>
      </c>
      <c r="D488" t="str">
        <f>A488</f>
        <v>SALT LAKE CITY</v>
      </c>
      <c r="E488">
        <f>GETPIVOTDATA("Subtotal Price",$A$70,"CITY",A488)</f>
        <v>28300.300000000007</v>
      </c>
    </row>
    <row r="489" spans="1:5" x14ac:dyDescent="0.3">
      <c r="A489" s="19" t="s">
        <v>306</v>
      </c>
      <c r="B489" s="22">
        <v>28481.230000000014</v>
      </c>
      <c r="D489" t="str">
        <f>A489</f>
        <v>SAN FRANCISCO</v>
      </c>
      <c r="E489">
        <f>GETPIVOTDATA("Subtotal Price",$A$70,"CITY",A489)</f>
        <v>28481.230000000014</v>
      </c>
    </row>
    <row r="490" spans="1:5" x14ac:dyDescent="0.3">
      <c r="A490" s="19" t="s">
        <v>1263</v>
      </c>
      <c r="B490" s="22">
        <v>28964.690000000002</v>
      </c>
      <c r="D490" t="str">
        <f>A490</f>
        <v>SAINT LOUIS</v>
      </c>
      <c r="E490">
        <f>GETPIVOTDATA("Subtotal Price",$A$70,"CITY",A490)</f>
        <v>28964.690000000002</v>
      </c>
    </row>
    <row r="491" spans="1:5" x14ac:dyDescent="0.3">
      <c r="A491" s="19" t="s">
        <v>313</v>
      </c>
      <c r="B491" s="22">
        <v>29494.660000000007</v>
      </c>
      <c r="D491" t="str">
        <f>A491</f>
        <v>ALBANY</v>
      </c>
      <c r="E491">
        <f>GETPIVOTDATA("Subtotal Price",$A$70,"CITY",A491)</f>
        <v>29494.660000000007</v>
      </c>
    </row>
    <row r="492" spans="1:5" x14ac:dyDescent="0.3">
      <c r="A492" s="19" t="s">
        <v>392</v>
      </c>
      <c r="B492" s="22">
        <v>29714.890000000007</v>
      </c>
      <c r="D492" t="str">
        <f>A492</f>
        <v>SEATTLE</v>
      </c>
      <c r="E492">
        <f>GETPIVOTDATA("Subtotal Price",$A$70,"CITY",A492)</f>
        <v>29714.890000000007</v>
      </c>
    </row>
    <row r="493" spans="1:5" x14ac:dyDescent="0.3">
      <c r="A493" s="19" t="s">
        <v>388</v>
      </c>
      <c r="B493" s="22">
        <v>29926.590000000015</v>
      </c>
      <c r="D493" t="str">
        <f>A493</f>
        <v>DENVER</v>
      </c>
      <c r="E493">
        <f>GETPIVOTDATA("Subtotal Price",$A$70,"CITY",A493)</f>
        <v>29926.590000000015</v>
      </c>
    </row>
    <row r="494" spans="1:5" x14ac:dyDescent="0.3">
      <c r="A494" s="19" t="s">
        <v>346</v>
      </c>
      <c r="B494" s="22">
        <v>30012.920000000002</v>
      </c>
      <c r="D494" t="str">
        <f>A494</f>
        <v>SAN JOSE</v>
      </c>
      <c r="E494">
        <f>GETPIVOTDATA("Subtotal Price",$A$70,"CITY",A494)</f>
        <v>30012.920000000002</v>
      </c>
    </row>
    <row r="495" spans="1:5" x14ac:dyDescent="0.3">
      <c r="A495" s="19" t="s">
        <v>564</v>
      </c>
      <c r="B495" s="22">
        <v>30277.35</v>
      </c>
      <c r="D495" t="str">
        <f>A495</f>
        <v>DETROIT</v>
      </c>
      <c r="E495">
        <f>GETPIVOTDATA("Subtotal Price",$A$70,"CITY",A495)</f>
        <v>30277.35</v>
      </c>
    </row>
    <row r="496" spans="1:5" x14ac:dyDescent="0.3">
      <c r="A496" s="19" t="s">
        <v>383</v>
      </c>
      <c r="B496" s="22">
        <v>31290.05000000001</v>
      </c>
      <c r="D496" t="str">
        <f>A496</f>
        <v>SAN DIEGO</v>
      </c>
      <c r="E496">
        <f>GETPIVOTDATA("Subtotal Price",$A$70,"CITY",A496)</f>
        <v>31290.05000000001</v>
      </c>
    </row>
    <row r="497" spans="1:5" x14ac:dyDescent="0.3">
      <c r="A497" s="19" t="s">
        <v>420</v>
      </c>
      <c r="B497" s="22">
        <v>32756.940000000013</v>
      </c>
      <c r="D497" t="str">
        <f>A497</f>
        <v>FRESNO</v>
      </c>
      <c r="E497">
        <f>GETPIVOTDATA("Subtotal Price",$A$70,"CITY",A497)</f>
        <v>32756.940000000013</v>
      </c>
    </row>
    <row r="498" spans="1:5" x14ac:dyDescent="0.3">
      <c r="A498" s="19" t="s">
        <v>595</v>
      </c>
      <c r="B498" s="22">
        <v>32953.67</v>
      </c>
      <c r="D498" t="str">
        <f>A498</f>
        <v>PHILADELPHIA</v>
      </c>
      <c r="E498">
        <f>GETPIVOTDATA("Subtotal Price",$A$70,"CITY",A498)</f>
        <v>32953.67</v>
      </c>
    </row>
    <row r="499" spans="1:5" x14ac:dyDescent="0.3">
      <c r="A499" s="19" t="s">
        <v>236</v>
      </c>
      <c r="B499" s="22">
        <v>33417.160000000003</v>
      </c>
      <c r="D499" t="str">
        <f>A499</f>
        <v>DES MOINES</v>
      </c>
      <c r="E499">
        <f>GETPIVOTDATA("Subtotal Price",$A$70,"CITY",A499)</f>
        <v>33417.160000000003</v>
      </c>
    </row>
    <row r="500" spans="1:5" x14ac:dyDescent="0.3">
      <c r="A500" s="19" t="s">
        <v>284</v>
      </c>
      <c r="B500" s="22">
        <v>34291.5</v>
      </c>
      <c r="D500" t="str">
        <f>A500</f>
        <v>BIRMINGHAM</v>
      </c>
      <c r="E500">
        <f>GETPIVOTDATA("Subtotal Price",$A$70,"CITY",A500)</f>
        <v>34291.5</v>
      </c>
    </row>
    <row r="501" spans="1:5" x14ac:dyDescent="0.3">
      <c r="A501" s="19" t="s">
        <v>197</v>
      </c>
      <c r="B501" s="22">
        <v>34511.03</v>
      </c>
      <c r="D501" t="str">
        <f>A501</f>
        <v>LAS VEGAS</v>
      </c>
      <c r="E501">
        <f>GETPIVOTDATA("Subtotal Price",$A$70,"CITY",A501)</f>
        <v>34511.03</v>
      </c>
    </row>
    <row r="502" spans="1:5" x14ac:dyDescent="0.3">
      <c r="A502" s="19" t="s">
        <v>432</v>
      </c>
      <c r="B502" s="22">
        <v>34718.590000000004</v>
      </c>
      <c r="D502" t="str">
        <f>A502</f>
        <v>MINNEAPOLIS</v>
      </c>
      <c r="E502">
        <f>GETPIVOTDATA("Subtotal Price",$A$70,"CITY",A502)</f>
        <v>34718.590000000004</v>
      </c>
    </row>
    <row r="503" spans="1:5" x14ac:dyDescent="0.3">
      <c r="A503" s="19" t="s">
        <v>220</v>
      </c>
      <c r="B503" s="22">
        <v>35378.660000000003</v>
      </c>
      <c r="D503" t="str">
        <f>A503</f>
        <v>RICHMOND</v>
      </c>
      <c r="E503">
        <f>GETPIVOTDATA("Subtotal Price",$A$70,"CITY",A503)</f>
        <v>35378.660000000003</v>
      </c>
    </row>
    <row r="504" spans="1:5" x14ac:dyDescent="0.3">
      <c r="A504" s="19" t="s">
        <v>110</v>
      </c>
      <c r="B504" s="22">
        <v>35572.489999999991</v>
      </c>
      <c r="D504" t="str">
        <f>A504</f>
        <v>JACKSONVILLE</v>
      </c>
      <c r="E504">
        <f>GETPIVOTDATA("Subtotal Price",$A$70,"CITY",A504)</f>
        <v>35572.489999999991</v>
      </c>
    </row>
    <row r="505" spans="1:5" x14ac:dyDescent="0.3">
      <c r="A505" s="19" t="s">
        <v>66</v>
      </c>
      <c r="B505" s="22">
        <v>37039.05999999999</v>
      </c>
      <c r="D505" t="str">
        <f>A505</f>
        <v>CHICAGO</v>
      </c>
      <c r="E505">
        <f>GETPIVOTDATA("Subtotal Price",$A$70,"CITY",A505)</f>
        <v>37039.05999999999</v>
      </c>
    </row>
    <row r="506" spans="1:5" x14ac:dyDescent="0.3">
      <c r="A506" s="19" t="s">
        <v>599</v>
      </c>
      <c r="B506" s="22">
        <v>37425.37999999999</v>
      </c>
      <c r="D506" t="str">
        <f>A506</f>
        <v>SAN ANTONIO</v>
      </c>
      <c r="E506">
        <f>GETPIVOTDATA("Subtotal Price",$A$70,"CITY",A506)</f>
        <v>37425.37999999999</v>
      </c>
    </row>
    <row r="507" spans="1:5" x14ac:dyDescent="0.3">
      <c r="A507" s="19" t="s">
        <v>764</v>
      </c>
      <c r="B507" s="22">
        <v>37710.149999999994</v>
      </c>
      <c r="D507" t="str">
        <f>A507</f>
        <v>OKLAHOMA CITY</v>
      </c>
      <c r="E507">
        <f>GETPIVOTDATA("Subtotal Price",$A$70,"CITY",A507)</f>
        <v>37710.149999999994</v>
      </c>
    </row>
    <row r="508" spans="1:5" x14ac:dyDescent="0.3">
      <c r="A508" s="19" t="s">
        <v>167</v>
      </c>
      <c r="B508" s="22">
        <v>37948.450000000004</v>
      </c>
      <c r="D508" t="str">
        <f>A508</f>
        <v>PITTSBURGH</v>
      </c>
      <c r="E508">
        <f>GETPIVOTDATA("Subtotal Price",$A$70,"CITY",A508)</f>
        <v>37948.450000000004</v>
      </c>
    </row>
    <row r="509" spans="1:5" x14ac:dyDescent="0.3">
      <c r="A509" s="19" t="s">
        <v>1549</v>
      </c>
      <c r="B509" s="22">
        <v>37967.549999999981</v>
      </c>
      <c r="D509" t="str">
        <f>A509</f>
        <v>ORLANDO</v>
      </c>
      <c r="E509">
        <f>GETPIVOTDATA("Subtotal Price",$A$70,"CITY",A509)</f>
        <v>37967.549999999981</v>
      </c>
    </row>
    <row r="510" spans="1:5" x14ac:dyDescent="0.3">
      <c r="A510" s="19" t="s">
        <v>548</v>
      </c>
      <c r="B510" s="22">
        <v>38280.209999999992</v>
      </c>
      <c r="D510" t="str">
        <f>A510</f>
        <v>PHOENIX</v>
      </c>
      <c r="E510">
        <f>GETPIVOTDATA("Subtotal Price",$A$70,"CITY",A510)</f>
        <v>38280.209999999992</v>
      </c>
    </row>
    <row r="511" spans="1:5" x14ac:dyDescent="0.3">
      <c r="A511" s="19" t="s">
        <v>51</v>
      </c>
      <c r="B511" s="22">
        <v>38926.399999999987</v>
      </c>
      <c r="D511" t="str">
        <f>A511</f>
        <v>SPRINGFIELD</v>
      </c>
      <c r="E511">
        <f>GETPIVOTDATA("Subtotal Price",$A$70,"CITY",A511)</f>
        <v>38926.399999999987</v>
      </c>
    </row>
    <row r="512" spans="1:5" x14ac:dyDescent="0.3">
      <c r="A512" s="19" t="s">
        <v>497</v>
      </c>
      <c r="B512" s="22">
        <v>39000.799999999996</v>
      </c>
      <c r="D512" t="str">
        <f>A512</f>
        <v>AUSTIN</v>
      </c>
      <c r="E512">
        <f>GETPIVOTDATA("Subtotal Price",$A$70,"CITY",A512)</f>
        <v>39000.799999999996</v>
      </c>
    </row>
    <row r="513" spans="1:5" x14ac:dyDescent="0.3">
      <c r="A513" s="19" t="s">
        <v>265</v>
      </c>
      <c r="B513" s="22">
        <v>40396.989999999983</v>
      </c>
      <c r="D513" t="str">
        <f>A513</f>
        <v>KANSAS CITY</v>
      </c>
      <c r="E513">
        <f>GETPIVOTDATA("Subtotal Price",$A$70,"CITY",A513)</f>
        <v>40396.989999999983</v>
      </c>
    </row>
    <row r="514" spans="1:5" x14ac:dyDescent="0.3">
      <c r="A514" s="19" t="s">
        <v>91</v>
      </c>
      <c r="B514" s="22">
        <v>42374.519999999975</v>
      </c>
      <c r="D514" t="str">
        <f>A514</f>
        <v>ATLANTA</v>
      </c>
      <c r="E514">
        <f>GETPIVOTDATA("Subtotal Price",$A$70,"CITY",A514)</f>
        <v>42374.519999999975</v>
      </c>
    </row>
    <row r="515" spans="1:5" x14ac:dyDescent="0.3">
      <c r="A515" s="19" t="s">
        <v>469</v>
      </c>
      <c r="B515" s="22">
        <v>42885.209999999977</v>
      </c>
      <c r="D515" t="str">
        <f>A515</f>
        <v>SACRAMENTO</v>
      </c>
      <c r="E515">
        <f>GETPIVOTDATA("Subtotal Price",$A$70,"CITY",A515)</f>
        <v>42885.209999999977</v>
      </c>
    </row>
    <row r="516" spans="1:5" x14ac:dyDescent="0.3">
      <c r="A516" s="19" t="s">
        <v>791</v>
      </c>
      <c r="B516" s="22">
        <v>43373.689999999981</v>
      </c>
      <c r="D516" t="str">
        <f>A516</f>
        <v>CHARLOTTE</v>
      </c>
      <c r="E516">
        <f>GETPIVOTDATA("Subtotal Price",$A$70,"CITY",A516)</f>
        <v>43373.689999999981</v>
      </c>
    </row>
    <row r="517" spans="1:5" x14ac:dyDescent="0.3">
      <c r="A517" s="19" t="s">
        <v>973</v>
      </c>
      <c r="B517" s="22">
        <v>43429.659999999982</v>
      </c>
      <c r="D517" t="str">
        <f>A517</f>
        <v>LOS ANGELES</v>
      </c>
      <c r="E517">
        <f>GETPIVOTDATA("Subtotal Price",$A$70,"CITY",A517)</f>
        <v>43429.659999999982</v>
      </c>
    </row>
    <row r="518" spans="1:5" x14ac:dyDescent="0.3">
      <c r="A518" s="19" t="s">
        <v>125</v>
      </c>
      <c r="B518" s="22">
        <v>47445.319999999956</v>
      </c>
      <c r="D518" t="str">
        <f>A518</f>
        <v>MIAMI</v>
      </c>
      <c r="E518">
        <f>GETPIVOTDATA("Subtotal Price",$A$70,"CITY",A518)</f>
        <v>47445.319999999956</v>
      </c>
    </row>
    <row r="519" spans="1:5" x14ac:dyDescent="0.3">
      <c r="A519" s="19" t="s">
        <v>298</v>
      </c>
      <c r="B519" s="22">
        <v>58539.079999999929</v>
      </c>
      <c r="D519" t="str">
        <f>A519</f>
        <v>DALLAS</v>
      </c>
      <c r="E519">
        <f>GETPIVOTDATA("Subtotal Price",$A$70,"CITY",A519)</f>
        <v>58539.079999999929</v>
      </c>
    </row>
    <row r="520" spans="1:5" x14ac:dyDescent="0.3">
      <c r="A520" s="19" t="s">
        <v>40</v>
      </c>
      <c r="B520" s="22">
        <v>73745.579999999958</v>
      </c>
      <c r="D520" t="str">
        <f>A520</f>
        <v>EL PASO</v>
      </c>
      <c r="E520">
        <f>GETPIVOTDATA("Subtotal Price",$A$70,"CITY",A520)</f>
        <v>73745.579999999958</v>
      </c>
    </row>
    <row r="521" spans="1:5" x14ac:dyDescent="0.3">
      <c r="A521" s="19" t="s">
        <v>120</v>
      </c>
      <c r="B521" s="22">
        <v>74901.219999999899</v>
      </c>
      <c r="D521" t="str">
        <f>A521</f>
        <v>NEW YORK CITY</v>
      </c>
      <c r="E521">
        <f>GETPIVOTDATA("Subtotal Price",$A$70,"CITY",A521)</f>
        <v>74901.219999999899</v>
      </c>
    </row>
    <row r="522" spans="1:5" x14ac:dyDescent="0.3">
      <c r="A522" s="19" t="s">
        <v>36</v>
      </c>
      <c r="B522" s="22">
        <v>90707.799999999988</v>
      </c>
      <c r="D522" t="str">
        <f>A522</f>
        <v>HOUSTON</v>
      </c>
      <c r="E522">
        <f>GETPIVOTDATA("Subtotal Price",$A$70,"CITY",A522)</f>
        <v>90707.799999999988</v>
      </c>
    </row>
    <row r="523" spans="1:5" ht="16.2" thickBot="1" x14ac:dyDescent="0.35">
      <c r="A523" s="20" t="s">
        <v>106</v>
      </c>
      <c r="B523" s="23">
        <v>120272.47000000015</v>
      </c>
      <c r="D523" t="str">
        <f>A523</f>
        <v>WASHINGTON</v>
      </c>
      <c r="E523">
        <f>GETPIVOTDATA("Subtotal Price",$A$70,"CITY",A523)</f>
        <v>120272.47000000015</v>
      </c>
    </row>
    <row r="4665" ht="16.2" thickBot="1" x14ac:dyDescent="0.35"/>
  </sheetData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1247E-08FF-4747-B9DE-64139AD3DE80}">
  <dimension ref="A2:B11"/>
  <sheetViews>
    <sheetView workbookViewId="0">
      <selection activeCell="B12" sqref="B12"/>
    </sheetView>
  </sheetViews>
  <sheetFormatPr defaultRowHeight="15.6" x14ac:dyDescent="0.3"/>
  <cols>
    <col min="1" max="1" width="28.19921875" bestFit="1" customWidth="1"/>
    <col min="2" max="2" width="26.19921875" bestFit="1" customWidth="1"/>
  </cols>
  <sheetData>
    <row r="2" spans="1:2" x14ac:dyDescent="0.3">
      <c r="A2" t="s">
        <v>19592</v>
      </c>
    </row>
    <row r="3" spans="1:2" x14ac:dyDescent="0.3">
      <c r="A3" t="s">
        <v>19591</v>
      </c>
    </row>
    <row r="4" spans="1:2" x14ac:dyDescent="0.3">
      <c r="A4" s="3">
        <v>4431</v>
      </c>
    </row>
    <row r="8" spans="1:2" x14ac:dyDescent="0.3">
      <c r="A8" t="s">
        <v>19593</v>
      </c>
      <c r="B8" t="s">
        <v>19591</v>
      </c>
    </row>
    <row r="9" spans="1:2" x14ac:dyDescent="0.3">
      <c r="A9" s="3">
        <v>7431</v>
      </c>
      <c r="B9" s="3">
        <v>4431</v>
      </c>
    </row>
    <row r="11" spans="1:2" x14ac:dyDescent="0.3">
      <c r="A11">
        <f>GETPIVOTDATA("[Measures].[Distinct Count of Order Number]",$A$8)</f>
        <v>7431</v>
      </c>
      <c r="B11">
        <f>GETPIVOTDATA("[Measures].[Distinct Count of Customer Id]",$A$3)</f>
        <v>4431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5BDB0-6C13-4B6D-A5C5-F7A5935D3FB1}">
  <dimension ref="A1:S7432"/>
  <sheetViews>
    <sheetView topLeftCell="E1" workbookViewId="0">
      <selection activeCell="F85" sqref="F85"/>
    </sheetView>
  </sheetViews>
  <sheetFormatPr defaultRowHeight="15.6" x14ac:dyDescent="0.3"/>
  <cols>
    <col min="1" max="1" width="33.3984375" bestFit="1" customWidth="1"/>
    <col min="2" max="2" width="15.19921875" customWidth="1"/>
    <col min="3" max="3" width="22.59765625" customWidth="1"/>
    <col min="4" max="4" width="24.8984375" customWidth="1"/>
    <col min="5" max="5" width="24.59765625" customWidth="1"/>
    <col min="6" max="6" width="23.19921875" customWidth="1"/>
    <col min="7" max="7" width="18.3984375" customWidth="1"/>
    <col min="8" max="8" width="26.09765625" bestFit="1" customWidth="1"/>
    <col min="9" max="9" width="10.3984375" customWidth="1"/>
    <col min="10" max="10" width="13" customWidth="1"/>
    <col min="11" max="11" width="15.19921875" customWidth="1"/>
    <col min="12" max="12" width="16.09765625" bestFit="1" customWidth="1"/>
    <col min="13" max="13" width="11.8984375" bestFit="1" customWidth="1"/>
    <col min="14" max="14" width="14.3984375" bestFit="1" customWidth="1"/>
    <col min="15" max="15" width="14.19921875" customWidth="1"/>
    <col min="16" max="16" width="19.8984375" customWidth="1"/>
    <col min="17" max="17" width="15.09765625" bestFit="1" customWidth="1"/>
    <col min="18" max="18" width="15.69921875" bestFit="1" customWidth="1"/>
    <col min="19" max="19" width="15.5" customWidth="1"/>
    <col min="20" max="20" width="10.5" customWidth="1"/>
  </cols>
  <sheetData>
    <row r="1" spans="1:19" x14ac:dyDescent="0.3">
      <c r="A1" t="s">
        <v>0</v>
      </c>
      <c r="B1" t="s">
        <v>10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19584</v>
      </c>
      <c r="L1" t="s">
        <v>9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3">
      <c r="A2" t="s">
        <v>18</v>
      </c>
      <c r="B2">
        <v>1681</v>
      </c>
      <c r="C2" t="s">
        <v>19</v>
      </c>
      <c r="D2" t="s">
        <v>20</v>
      </c>
      <c r="E2" t="s">
        <v>21</v>
      </c>
      <c r="F2" t="s">
        <v>35</v>
      </c>
      <c r="G2">
        <v>88446</v>
      </c>
      <c r="H2" t="s">
        <v>36</v>
      </c>
      <c r="I2" t="s">
        <v>22</v>
      </c>
      <c r="J2">
        <v>2865</v>
      </c>
      <c r="K2" s="1">
        <v>45735.727083333331</v>
      </c>
      <c r="L2" t="s">
        <v>24</v>
      </c>
      <c r="M2" s="2">
        <v>150000000000</v>
      </c>
      <c r="N2" t="s">
        <v>25</v>
      </c>
      <c r="O2" s="2">
        <v>1470000000000</v>
      </c>
      <c r="P2">
        <v>1</v>
      </c>
      <c r="Q2">
        <v>535.13</v>
      </c>
      <c r="R2">
        <v>588.64300000000003</v>
      </c>
      <c r="S2">
        <v>53.512999999999998</v>
      </c>
    </row>
    <row r="3" spans="1:19" x14ac:dyDescent="0.3">
      <c r="A3" t="s">
        <v>26</v>
      </c>
      <c r="B3">
        <v>6972</v>
      </c>
      <c r="C3" t="s">
        <v>19</v>
      </c>
      <c r="D3" t="s">
        <v>28</v>
      </c>
      <c r="E3" t="s">
        <v>29</v>
      </c>
      <c r="F3" t="s">
        <v>30</v>
      </c>
      <c r="G3">
        <v>50466</v>
      </c>
      <c r="H3" t="s">
        <v>31</v>
      </c>
      <c r="I3" t="s">
        <v>22</v>
      </c>
      <c r="J3">
        <v>4987</v>
      </c>
      <c r="K3" s="1">
        <v>45740.654166666667</v>
      </c>
      <c r="L3" t="s">
        <v>24</v>
      </c>
      <c r="M3" s="2">
        <v>150000000000</v>
      </c>
      <c r="N3" t="s">
        <v>25</v>
      </c>
      <c r="O3" s="2">
        <v>1470000000000</v>
      </c>
      <c r="P3">
        <v>1</v>
      </c>
      <c r="Q3">
        <v>578.33000000000004</v>
      </c>
      <c r="R3">
        <v>636.16300000000001</v>
      </c>
      <c r="S3">
        <v>57.832999999999998</v>
      </c>
    </row>
    <row r="4" spans="1:19" x14ac:dyDescent="0.3">
      <c r="A4" t="s">
        <v>32</v>
      </c>
      <c r="B4">
        <v>4994</v>
      </c>
      <c r="C4" t="s">
        <v>19</v>
      </c>
      <c r="D4" t="s">
        <v>33</v>
      </c>
      <c r="E4" t="s">
        <v>34</v>
      </c>
      <c r="F4" t="s">
        <v>35</v>
      </c>
      <c r="G4">
        <v>67432</v>
      </c>
      <c r="H4" t="s">
        <v>36</v>
      </c>
      <c r="I4" t="s">
        <v>22</v>
      </c>
      <c r="J4">
        <v>5472</v>
      </c>
      <c r="K4" s="1">
        <v>45738.772222222222</v>
      </c>
      <c r="L4" t="s">
        <v>24</v>
      </c>
      <c r="M4" s="2">
        <v>150000000000</v>
      </c>
      <c r="N4" t="s">
        <v>25</v>
      </c>
      <c r="O4" s="2">
        <v>1470000000000</v>
      </c>
      <c r="P4">
        <v>1</v>
      </c>
      <c r="Q4">
        <v>594.33000000000004</v>
      </c>
      <c r="R4">
        <v>653.76300000000003</v>
      </c>
      <c r="S4">
        <v>59.433</v>
      </c>
    </row>
    <row r="5" spans="1:19" x14ac:dyDescent="0.3">
      <c r="A5" t="s">
        <v>37</v>
      </c>
      <c r="B5">
        <v>206</v>
      </c>
      <c r="C5" t="s">
        <v>19</v>
      </c>
      <c r="D5" t="s">
        <v>38</v>
      </c>
      <c r="E5" t="s">
        <v>39</v>
      </c>
      <c r="F5" t="s">
        <v>35</v>
      </c>
      <c r="G5">
        <v>56331</v>
      </c>
      <c r="H5" t="s">
        <v>40</v>
      </c>
      <c r="I5" t="s">
        <v>22</v>
      </c>
      <c r="J5">
        <v>3227</v>
      </c>
      <c r="K5" s="1">
        <v>45734.45208333333</v>
      </c>
      <c r="L5" t="s">
        <v>23</v>
      </c>
      <c r="M5" s="2">
        <v>150000000000</v>
      </c>
      <c r="N5" t="s">
        <v>25</v>
      </c>
      <c r="O5" s="2">
        <v>1470000000000</v>
      </c>
      <c r="P5">
        <v>1</v>
      </c>
      <c r="Q5">
        <v>487.13</v>
      </c>
      <c r="R5">
        <v>535.84299999999996</v>
      </c>
      <c r="S5">
        <v>48.713000000000001</v>
      </c>
    </row>
    <row r="6" spans="1:19" x14ac:dyDescent="0.3">
      <c r="A6" t="s">
        <v>41</v>
      </c>
      <c r="B6">
        <v>4346</v>
      </c>
      <c r="C6" t="s">
        <v>19</v>
      </c>
      <c r="D6" t="s">
        <v>42</v>
      </c>
      <c r="E6" t="s">
        <v>43</v>
      </c>
      <c r="F6" t="s">
        <v>44</v>
      </c>
      <c r="G6">
        <v>70043</v>
      </c>
      <c r="H6" t="s">
        <v>45</v>
      </c>
      <c r="I6" t="s">
        <v>22</v>
      </c>
      <c r="J6">
        <v>1874</v>
      </c>
      <c r="K6" s="1">
        <v>45738.413194444445</v>
      </c>
      <c r="L6" t="s">
        <v>46</v>
      </c>
      <c r="M6" s="2">
        <v>150000000000</v>
      </c>
      <c r="N6" t="s">
        <v>25</v>
      </c>
      <c r="O6" s="2">
        <v>1470000000000</v>
      </c>
      <c r="P6">
        <v>1</v>
      </c>
      <c r="Q6">
        <v>535.13</v>
      </c>
      <c r="R6">
        <v>588.64300000000003</v>
      </c>
      <c r="S6">
        <v>53.512999999999998</v>
      </c>
    </row>
    <row r="7" spans="1:19" x14ac:dyDescent="0.3">
      <c r="A7" t="s">
        <v>47</v>
      </c>
      <c r="B7">
        <v>5656</v>
      </c>
      <c r="C7" t="s">
        <v>19</v>
      </c>
      <c r="D7" t="s">
        <v>48</v>
      </c>
      <c r="E7" t="s">
        <v>49</v>
      </c>
      <c r="F7" t="s">
        <v>50</v>
      </c>
      <c r="G7">
        <v>51697</v>
      </c>
      <c r="H7" t="s">
        <v>51</v>
      </c>
      <c r="I7" t="s">
        <v>22</v>
      </c>
      <c r="J7">
        <v>607</v>
      </c>
      <c r="K7" s="1">
        <v>45739.574305555558</v>
      </c>
      <c r="L7" t="s">
        <v>24</v>
      </c>
      <c r="M7" s="2">
        <v>166000000000</v>
      </c>
      <c r="N7" t="s">
        <v>25</v>
      </c>
      <c r="O7" s="2">
        <v>1560000000000</v>
      </c>
      <c r="P7">
        <v>1</v>
      </c>
      <c r="Q7">
        <v>741.13</v>
      </c>
      <c r="R7">
        <v>815.24300000000005</v>
      </c>
      <c r="S7">
        <v>74.113</v>
      </c>
    </row>
    <row r="8" spans="1:19" x14ac:dyDescent="0.3">
      <c r="A8" t="s">
        <v>52</v>
      </c>
      <c r="B8">
        <v>6507</v>
      </c>
      <c r="C8" t="s">
        <v>19</v>
      </c>
      <c r="D8" t="s">
        <v>53</v>
      </c>
      <c r="E8" t="s">
        <v>54</v>
      </c>
      <c r="F8" t="s">
        <v>55</v>
      </c>
      <c r="G8">
        <v>36126</v>
      </c>
      <c r="H8" t="s">
        <v>56</v>
      </c>
      <c r="I8" t="s">
        <v>22</v>
      </c>
      <c r="J8">
        <v>5134</v>
      </c>
      <c r="K8" s="1">
        <v>45740.429166666669</v>
      </c>
      <c r="L8" t="s">
        <v>24</v>
      </c>
      <c r="M8" s="2">
        <v>166000000000</v>
      </c>
      <c r="N8" t="s">
        <v>25</v>
      </c>
      <c r="O8" s="2">
        <v>1560000000000</v>
      </c>
      <c r="P8">
        <v>1</v>
      </c>
      <c r="Q8">
        <v>1036.73</v>
      </c>
      <c r="R8">
        <v>1140.403</v>
      </c>
      <c r="S8">
        <v>103.673</v>
      </c>
    </row>
    <row r="9" spans="1:19" x14ac:dyDescent="0.3">
      <c r="A9" t="s">
        <v>57</v>
      </c>
      <c r="B9">
        <v>6890</v>
      </c>
      <c r="C9" t="s">
        <v>19</v>
      </c>
      <c r="D9" t="s">
        <v>59</v>
      </c>
      <c r="E9" t="s">
        <v>60</v>
      </c>
      <c r="F9" t="s">
        <v>61</v>
      </c>
      <c r="G9">
        <v>55467</v>
      </c>
      <c r="H9" t="s">
        <v>62</v>
      </c>
      <c r="I9" t="s">
        <v>22</v>
      </c>
      <c r="J9">
        <v>4689</v>
      </c>
      <c r="K9" s="1">
        <v>45740.601388888892</v>
      </c>
      <c r="L9" t="s">
        <v>24</v>
      </c>
      <c r="M9" s="2">
        <v>166000000000</v>
      </c>
      <c r="N9" t="s">
        <v>25</v>
      </c>
      <c r="O9" s="2">
        <v>1560000000000</v>
      </c>
      <c r="P9">
        <v>1</v>
      </c>
      <c r="Q9">
        <v>1038.33</v>
      </c>
      <c r="R9">
        <v>1142.163</v>
      </c>
      <c r="S9">
        <v>103.833</v>
      </c>
    </row>
    <row r="10" spans="1:19" x14ac:dyDescent="0.3">
      <c r="A10" t="s">
        <v>63</v>
      </c>
      <c r="B10">
        <v>6284</v>
      </c>
      <c r="C10" t="s">
        <v>19</v>
      </c>
      <c r="D10" t="s">
        <v>64</v>
      </c>
      <c r="E10" t="s">
        <v>65</v>
      </c>
      <c r="F10" t="s">
        <v>50</v>
      </c>
      <c r="G10">
        <v>12320</v>
      </c>
      <c r="H10" t="s">
        <v>66</v>
      </c>
      <c r="I10" t="s">
        <v>22</v>
      </c>
      <c r="J10">
        <v>5613</v>
      </c>
      <c r="K10" s="1">
        <v>45740.304861111108</v>
      </c>
      <c r="L10" t="s">
        <v>46</v>
      </c>
      <c r="M10">
        <v>6158163269</v>
      </c>
      <c r="N10" t="s">
        <v>67</v>
      </c>
      <c r="O10">
        <v>20057339205</v>
      </c>
      <c r="P10">
        <v>1</v>
      </c>
      <c r="Q10">
        <v>508.13</v>
      </c>
      <c r="R10">
        <v>558.94299999999998</v>
      </c>
      <c r="S10">
        <v>50.813000000000002</v>
      </c>
    </row>
    <row r="11" spans="1:19" x14ac:dyDescent="0.3">
      <c r="A11" t="s">
        <v>68</v>
      </c>
      <c r="B11">
        <v>6285</v>
      </c>
      <c r="C11" t="s">
        <v>19</v>
      </c>
      <c r="D11" t="s">
        <v>69</v>
      </c>
      <c r="E11" t="s">
        <v>70</v>
      </c>
      <c r="F11" t="s">
        <v>71</v>
      </c>
      <c r="G11">
        <v>34046</v>
      </c>
      <c r="H11" t="s">
        <v>72</v>
      </c>
      <c r="I11" t="s">
        <v>22</v>
      </c>
      <c r="J11">
        <v>4038</v>
      </c>
      <c r="K11" s="1">
        <v>45740.304861111108</v>
      </c>
      <c r="L11" t="s">
        <v>24</v>
      </c>
      <c r="M11">
        <v>6158163269</v>
      </c>
      <c r="N11" t="s">
        <v>25</v>
      </c>
      <c r="O11">
        <v>20057339205</v>
      </c>
      <c r="P11">
        <v>1</v>
      </c>
      <c r="Q11">
        <v>713.13</v>
      </c>
      <c r="R11">
        <v>784.44299999999998</v>
      </c>
      <c r="S11">
        <v>71.313000000000002</v>
      </c>
    </row>
    <row r="12" spans="1:19" x14ac:dyDescent="0.3">
      <c r="A12" t="s">
        <v>73</v>
      </c>
      <c r="B12">
        <v>5629</v>
      </c>
      <c r="C12" t="s">
        <v>19</v>
      </c>
      <c r="D12" t="s">
        <v>74</v>
      </c>
      <c r="E12" t="s">
        <v>75</v>
      </c>
      <c r="F12" t="s">
        <v>71</v>
      </c>
      <c r="G12">
        <v>83064</v>
      </c>
      <c r="H12" t="s">
        <v>76</v>
      </c>
      <c r="I12" t="s">
        <v>22</v>
      </c>
      <c r="J12">
        <v>673</v>
      </c>
      <c r="K12" s="1">
        <v>45739.556944444441</v>
      </c>
      <c r="L12" t="s">
        <v>77</v>
      </c>
      <c r="M12">
        <v>6158163269</v>
      </c>
      <c r="N12" t="s">
        <v>25</v>
      </c>
      <c r="O12">
        <v>20057339205</v>
      </c>
      <c r="P12">
        <v>1</v>
      </c>
      <c r="Q12">
        <v>595.92999999999995</v>
      </c>
      <c r="R12">
        <v>655.52300000000002</v>
      </c>
      <c r="S12">
        <v>59.593000000000004</v>
      </c>
    </row>
    <row r="13" spans="1:19" x14ac:dyDescent="0.3">
      <c r="A13" t="s">
        <v>78</v>
      </c>
      <c r="B13">
        <v>5133</v>
      </c>
      <c r="C13" t="s">
        <v>19</v>
      </c>
      <c r="D13" t="s">
        <v>79</v>
      </c>
      <c r="E13" t="s">
        <v>80</v>
      </c>
      <c r="F13" t="s">
        <v>30</v>
      </c>
      <c r="G13">
        <v>97570</v>
      </c>
      <c r="H13" t="s">
        <v>81</v>
      </c>
      <c r="I13" t="s">
        <v>22</v>
      </c>
      <c r="J13">
        <v>3413</v>
      </c>
      <c r="K13" s="1">
        <v>45738.854861111111</v>
      </c>
      <c r="L13" t="s">
        <v>24</v>
      </c>
      <c r="M13">
        <v>6158163269</v>
      </c>
      <c r="N13" t="s">
        <v>25</v>
      </c>
      <c r="O13">
        <v>20057339269</v>
      </c>
      <c r="P13">
        <v>1</v>
      </c>
      <c r="Q13">
        <v>634.33000000000004</v>
      </c>
      <c r="R13">
        <v>697.76300000000003</v>
      </c>
      <c r="S13">
        <v>63.433</v>
      </c>
    </row>
    <row r="14" spans="1:19" x14ac:dyDescent="0.3">
      <c r="A14" t="s">
        <v>82</v>
      </c>
      <c r="B14">
        <v>6937</v>
      </c>
      <c r="C14" t="s">
        <v>19</v>
      </c>
      <c r="D14" t="s">
        <v>83</v>
      </c>
      <c r="E14" t="s">
        <v>84</v>
      </c>
      <c r="F14" t="s">
        <v>71</v>
      </c>
      <c r="G14">
        <v>3074</v>
      </c>
      <c r="H14" t="s">
        <v>85</v>
      </c>
      <c r="I14" t="s">
        <v>22</v>
      </c>
      <c r="J14">
        <v>1719</v>
      </c>
      <c r="K14" s="1">
        <v>45740.634027777778</v>
      </c>
      <c r="L14" t="s">
        <v>24</v>
      </c>
      <c r="M14">
        <v>6158163269</v>
      </c>
      <c r="N14" t="s">
        <v>126</v>
      </c>
      <c r="O14">
        <v>20057339269</v>
      </c>
      <c r="P14">
        <v>1</v>
      </c>
      <c r="Q14">
        <v>547.13</v>
      </c>
      <c r="R14">
        <v>601.84299999999996</v>
      </c>
      <c r="S14">
        <v>54.713000000000001</v>
      </c>
    </row>
    <row r="15" spans="1:19" x14ac:dyDescent="0.3">
      <c r="A15" t="s">
        <v>86</v>
      </c>
      <c r="B15">
        <v>2560</v>
      </c>
      <c r="C15" t="s">
        <v>19</v>
      </c>
      <c r="D15" t="s">
        <v>88</v>
      </c>
      <c r="E15" t="s">
        <v>89</v>
      </c>
      <c r="F15" t="s">
        <v>90</v>
      </c>
      <c r="G15">
        <v>49866</v>
      </c>
      <c r="H15" t="s">
        <v>91</v>
      </c>
      <c r="I15" t="s">
        <v>22</v>
      </c>
      <c r="J15">
        <v>4531</v>
      </c>
      <c r="K15" s="1">
        <v>45736.627083333333</v>
      </c>
      <c r="L15" t="s">
        <v>24</v>
      </c>
      <c r="M15">
        <v>8824571589</v>
      </c>
      <c r="N15" t="s">
        <v>126</v>
      </c>
      <c r="O15">
        <v>39734609029</v>
      </c>
      <c r="P15">
        <v>1</v>
      </c>
      <c r="Q15">
        <v>944.13</v>
      </c>
      <c r="R15">
        <v>1038.5429999999999</v>
      </c>
      <c r="S15">
        <v>94.412999999999997</v>
      </c>
    </row>
    <row r="16" spans="1:19" x14ac:dyDescent="0.3">
      <c r="A16" t="s">
        <v>92</v>
      </c>
      <c r="B16">
        <v>4090</v>
      </c>
      <c r="C16" t="s">
        <v>19</v>
      </c>
      <c r="D16" t="s">
        <v>93</v>
      </c>
      <c r="E16" t="s">
        <v>94</v>
      </c>
      <c r="F16" t="s">
        <v>95</v>
      </c>
      <c r="G16">
        <v>32326</v>
      </c>
      <c r="H16" t="s">
        <v>96</v>
      </c>
      <c r="I16" t="s">
        <v>22</v>
      </c>
      <c r="J16">
        <v>3534</v>
      </c>
      <c r="K16" s="1">
        <v>45737.948611111111</v>
      </c>
      <c r="L16" t="s">
        <v>46</v>
      </c>
      <c r="M16">
        <v>8824571589</v>
      </c>
      <c r="N16" t="s">
        <v>126</v>
      </c>
      <c r="O16">
        <v>39734609029</v>
      </c>
      <c r="P16">
        <v>1</v>
      </c>
      <c r="Q16">
        <v>562.13</v>
      </c>
      <c r="R16">
        <v>618.34299999999996</v>
      </c>
      <c r="S16">
        <v>56.213000000000001</v>
      </c>
    </row>
    <row r="17" spans="1:19" x14ac:dyDescent="0.3">
      <c r="A17" t="s">
        <v>97</v>
      </c>
      <c r="B17">
        <v>5927</v>
      </c>
      <c r="C17" t="s">
        <v>19</v>
      </c>
      <c r="D17" t="s">
        <v>98</v>
      </c>
      <c r="E17" t="s">
        <v>99</v>
      </c>
      <c r="F17" t="s">
        <v>71</v>
      </c>
      <c r="G17">
        <v>32545</v>
      </c>
      <c r="H17" t="s">
        <v>100</v>
      </c>
      <c r="I17" t="s">
        <v>22</v>
      </c>
      <c r="J17">
        <v>2665</v>
      </c>
      <c r="K17" s="1">
        <v>45739.763194444444</v>
      </c>
      <c r="L17" t="s">
        <v>24</v>
      </c>
      <c r="M17">
        <v>8824571589</v>
      </c>
      <c r="N17" t="s">
        <v>126</v>
      </c>
      <c r="O17">
        <v>39734609029</v>
      </c>
      <c r="P17">
        <v>1</v>
      </c>
      <c r="Q17">
        <v>727.13</v>
      </c>
      <c r="R17">
        <v>799.84299999999996</v>
      </c>
      <c r="S17">
        <v>72.712999999999994</v>
      </c>
    </row>
    <row r="18" spans="1:19" x14ac:dyDescent="0.3">
      <c r="A18" t="s">
        <v>101</v>
      </c>
      <c r="B18">
        <v>4113</v>
      </c>
      <c r="C18" t="s">
        <v>19</v>
      </c>
      <c r="D18" t="s">
        <v>103</v>
      </c>
      <c r="E18" t="s">
        <v>104</v>
      </c>
      <c r="F18" t="s">
        <v>105</v>
      </c>
      <c r="G18">
        <v>70613</v>
      </c>
      <c r="H18" t="s">
        <v>106</v>
      </c>
      <c r="I18" t="s">
        <v>22</v>
      </c>
      <c r="J18">
        <v>5184</v>
      </c>
      <c r="K18" s="1">
        <v>45737.970138888886</v>
      </c>
      <c r="L18" t="s">
        <v>24</v>
      </c>
      <c r="M18">
        <v>8824571589</v>
      </c>
      <c r="N18" t="s">
        <v>126</v>
      </c>
      <c r="O18">
        <v>39734609029</v>
      </c>
      <c r="P18">
        <v>1</v>
      </c>
      <c r="Q18">
        <v>529.53</v>
      </c>
      <c r="R18">
        <v>582.48299999999995</v>
      </c>
      <c r="S18">
        <v>52.953000000000003</v>
      </c>
    </row>
    <row r="19" spans="1:19" x14ac:dyDescent="0.3">
      <c r="A19" t="s">
        <v>107</v>
      </c>
      <c r="B19">
        <v>7159</v>
      </c>
      <c r="C19" t="s">
        <v>19</v>
      </c>
      <c r="D19" t="s">
        <v>108</v>
      </c>
      <c r="E19" t="s">
        <v>109</v>
      </c>
      <c r="F19" t="s">
        <v>44</v>
      </c>
      <c r="G19">
        <v>13505</v>
      </c>
      <c r="H19" t="s">
        <v>110</v>
      </c>
      <c r="I19" t="s">
        <v>22</v>
      </c>
      <c r="J19">
        <v>697</v>
      </c>
      <c r="K19" s="1">
        <v>45740.770138888889</v>
      </c>
      <c r="L19" t="s">
        <v>24</v>
      </c>
      <c r="M19">
        <v>8824571589</v>
      </c>
      <c r="N19" t="s">
        <v>126</v>
      </c>
      <c r="O19">
        <v>39734609029</v>
      </c>
      <c r="P19">
        <v>1</v>
      </c>
      <c r="Q19">
        <v>821.53</v>
      </c>
      <c r="R19">
        <v>903.68299999999999</v>
      </c>
      <c r="S19">
        <v>82.153000000000006</v>
      </c>
    </row>
    <row r="20" spans="1:19" x14ac:dyDescent="0.3">
      <c r="A20" t="s">
        <v>111</v>
      </c>
      <c r="B20">
        <v>7402</v>
      </c>
      <c r="C20" t="s">
        <v>19</v>
      </c>
      <c r="D20" t="s">
        <v>112</v>
      </c>
      <c r="E20" t="s">
        <v>113</v>
      </c>
      <c r="F20" t="s">
        <v>114</v>
      </c>
      <c r="G20">
        <v>29423</v>
      </c>
      <c r="H20" t="s">
        <v>115</v>
      </c>
      <c r="I20" t="s">
        <v>22</v>
      </c>
      <c r="J20">
        <v>1574</v>
      </c>
      <c r="K20" s="1">
        <v>45740.968055555553</v>
      </c>
      <c r="L20" t="s">
        <v>24</v>
      </c>
      <c r="M20">
        <v>8824571589</v>
      </c>
      <c r="N20" t="s">
        <v>126</v>
      </c>
      <c r="O20">
        <v>39734609029</v>
      </c>
      <c r="P20">
        <v>1</v>
      </c>
      <c r="Q20">
        <v>686.33</v>
      </c>
      <c r="R20">
        <v>754.96299999999997</v>
      </c>
      <c r="S20">
        <v>68.632999999999996</v>
      </c>
    </row>
    <row r="21" spans="1:19" x14ac:dyDescent="0.3">
      <c r="A21" t="s">
        <v>116</v>
      </c>
      <c r="B21">
        <v>433</v>
      </c>
      <c r="C21" t="s">
        <v>19</v>
      </c>
      <c r="D21" t="s">
        <v>117</v>
      </c>
      <c r="E21" t="s">
        <v>118</v>
      </c>
      <c r="F21" t="s">
        <v>119</v>
      </c>
      <c r="G21">
        <v>10724</v>
      </c>
      <c r="H21" t="s">
        <v>120</v>
      </c>
      <c r="I21" t="s">
        <v>22</v>
      </c>
      <c r="J21">
        <v>5606</v>
      </c>
      <c r="K21" s="1">
        <v>45734.572916666664</v>
      </c>
      <c r="L21" t="s">
        <v>121</v>
      </c>
      <c r="M21">
        <v>8824571589</v>
      </c>
      <c r="N21" t="s">
        <v>126</v>
      </c>
      <c r="O21">
        <v>39734609157</v>
      </c>
      <c r="P21">
        <v>1</v>
      </c>
      <c r="Q21">
        <v>474.13</v>
      </c>
      <c r="R21">
        <v>521.54300000000001</v>
      </c>
      <c r="S21">
        <v>47.412999999999997</v>
      </c>
    </row>
    <row r="22" spans="1:19" x14ac:dyDescent="0.3">
      <c r="A22" t="s">
        <v>122</v>
      </c>
      <c r="B22">
        <v>4104</v>
      </c>
      <c r="C22" t="s">
        <v>19</v>
      </c>
      <c r="D22" t="s">
        <v>123</v>
      </c>
      <c r="E22" t="s">
        <v>124</v>
      </c>
      <c r="F22" t="s">
        <v>44</v>
      </c>
      <c r="G22">
        <v>97446</v>
      </c>
      <c r="H22" t="s">
        <v>125</v>
      </c>
      <c r="I22" t="s">
        <v>22</v>
      </c>
      <c r="J22">
        <v>3640</v>
      </c>
      <c r="K22" s="1">
        <v>45737.958333333336</v>
      </c>
      <c r="L22" t="s">
        <v>77</v>
      </c>
      <c r="M22">
        <v>6479955205</v>
      </c>
      <c r="N22" t="s">
        <v>126</v>
      </c>
      <c r="O22">
        <v>21459704389</v>
      </c>
      <c r="P22">
        <v>1</v>
      </c>
      <c r="Q22">
        <v>595.13</v>
      </c>
      <c r="R22">
        <v>654.64300000000003</v>
      </c>
      <c r="S22">
        <v>59.512999999999998</v>
      </c>
    </row>
    <row r="23" spans="1:19" x14ac:dyDescent="0.3">
      <c r="A23" t="s">
        <v>127</v>
      </c>
      <c r="B23">
        <v>2985</v>
      </c>
      <c r="C23" t="s">
        <v>19</v>
      </c>
      <c r="D23" t="s">
        <v>128</v>
      </c>
      <c r="E23" t="s">
        <v>129</v>
      </c>
      <c r="F23" t="s">
        <v>130</v>
      </c>
      <c r="G23">
        <v>76285</v>
      </c>
      <c r="H23" t="s">
        <v>131</v>
      </c>
      <c r="I23" t="s">
        <v>22</v>
      </c>
      <c r="J23">
        <v>2361</v>
      </c>
      <c r="K23" s="1">
        <v>45736.856249999997</v>
      </c>
      <c r="L23" t="s">
        <v>121</v>
      </c>
      <c r="M23">
        <v>6479955205</v>
      </c>
      <c r="N23" t="s">
        <v>126</v>
      </c>
      <c r="O23">
        <v>21459704645</v>
      </c>
      <c r="P23">
        <v>1</v>
      </c>
      <c r="Q23">
        <v>595.13</v>
      </c>
      <c r="R23">
        <v>654.64300000000003</v>
      </c>
      <c r="S23">
        <v>59.512999999999998</v>
      </c>
    </row>
    <row r="24" spans="1:19" x14ac:dyDescent="0.3">
      <c r="A24" t="s">
        <v>132</v>
      </c>
      <c r="B24">
        <v>1817</v>
      </c>
      <c r="C24" t="s">
        <v>19</v>
      </c>
      <c r="D24" t="s">
        <v>134</v>
      </c>
      <c r="E24" t="s">
        <v>135</v>
      </c>
      <c r="F24" t="s">
        <v>35</v>
      </c>
      <c r="G24">
        <v>46221</v>
      </c>
      <c r="H24" t="s">
        <v>136</v>
      </c>
      <c r="I24" t="s">
        <v>22</v>
      </c>
      <c r="J24">
        <v>3701</v>
      </c>
      <c r="K24" s="1">
        <v>45735.796527777777</v>
      </c>
      <c r="L24" t="s">
        <v>77</v>
      </c>
      <c r="M24">
        <v>6137294981</v>
      </c>
      <c r="N24" t="s">
        <v>137</v>
      </c>
      <c r="O24">
        <v>22619428677</v>
      </c>
      <c r="P24">
        <v>1</v>
      </c>
      <c r="Q24">
        <v>527.13</v>
      </c>
      <c r="R24">
        <v>579.84299999999996</v>
      </c>
      <c r="S24">
        <v>52.713000000000001</v>
      </c>
    </row>
    <row r="25" spans="1:19" x14ac:dyDescent="0.3">
      <c r="A25" t="s">
        <v>138</v>
      </c>
      <c r="B25">
        <v>2190</v>
      </c>
      <c r="C25" t="s">
        <v>19</v>
      </c>
      <c r="D25" t="s">
        <v>139</v>
      </c>
      <c r="E25" t="s">
        <v>140</v>
      </c>
      <c r="F25" t="s">
        <v>44</v>
      </c>
      <c r="G25">
        <v>66056</v>
      </c>
      <c r="H25" t="s">
        <v>141</v>
      </c>
      <c r="I25" t="s">
        <v>22</v>
      </c>
      <c r="J25">
        <v>757</v>
      </c>
      <c r="K25" s="1">
        <v>45736.421527777777</v>
      </c>
      <c r="L25" t="s">
        <v>24</v>
      </c>
      <c r="M25">
        <v>6137294981</v>
      </c>
      <c r="N25" t="s">
        <v>137</v>
      </c>
      <c r="O25">
        <v>19946478341</v>
      </c>
      <c r="P25">
        <v>1</v>
      </c>
      <c r="Q25">
        <v>527.13</v>
      </c>
      <c r="R25">
        <v>579.84299999999996</v>
      </c>
      <c r="S25">
        <v>52.713000000000001</v>
      </c>
    </row>
    <row r="26" spans="1:19" x14ac:dyDescent="0.3">
      <c r="A26" t="s">
        <v>142</v>
      </c>
      <c r="B26">
        <v>2457</v>
      </c>
      <c r="C26" t="s">
        <v>19</v>
      </c>
      <c r="D26" t="s">
        <v>143</v>
      </c>
      <c r="E26" t="s">
        <v>144</v>
      </c>
      <c r="F26" t="s">
        <v>145</v>
      </c>
      <c r="G26">
        <v>67435</v>
      </c>
      <c r="H26" t="s">
        <v>146</v>
      </c>
      <c r="I26" t="s">
        <v>22</v>
      </c>
      <c r="J26">
        <v>5602</v>
      </c>
      <c r="K26" s="1">
        <v>45736.573611111111</v>
      </c>
      <c r="L26" t="s">
        <v>121</v>
      </c>
      <c r="M26">
        <v>6137294981</v>
      </c>
      <c r="N26" t="s">
        <v>137</v>
      </c>
      <c r="O26">
        <v>19946478341</v>
      </c>
      <c r="P26">
        <v>1</v>
      </c>
      <c r="Q26">
        <v>509.53</v>
      </c>
      <c r="R26">
        <v>560.48299999999995</v>
      </c>
      <c r="S26">
        <v>50.953000000000003</v>
      </c>
    </row>
    <row r="27" spans="1:19" x14ac:dyDescent="0.3">
      <c r="A27" t="s">
        <v>147</v>
      </c>
      <c r="B27">
        <v>3524</v>
      </c>
      <c r="C27" t="s">
        <v>19</v>
      </c>
      <c r="D27" t="s">
        <v>148</v>
      </c>
      <c r="E27" t="s">
        <v>149</v>
      </c>
      <c r="F27" t="s">
        <v>61</v>
      </c>
      <c r="G27">
        <v>1443</v>
      </c>
      <c r="H27" t="s">
        <v>150</v>
      </c>
      <c r="I27" t="s">
        <v>22</v>
      </c>
      <c r="J27">
        <v>2796</v>
      </c>
      <c r="K27" s="1">
        <v>45737.555555555555</v>
      </c>
      <c r="L27" t="s">
        <v>24</v>
      </c>
      <c r="M27">
        <v>6137294981</v>
      </c>
      <c r="N27" t="s">
        <v>137</v>
      </c>
      <c r="O27">
        <v>19946478341</v>
      </c>
      <c r="P27">
        <v>1</v>
      </c>
      <c r="Q27">
        <v>509.53</v>
      </c>
      <c r="R27">
        <v>560.48299999999995</v>
      </c>
      <c r="S27">
        <v>50.953000000000003</v>
      </c>
    </row>
    <row r="28" spans="1:19" x14ac:dyDescent="0.3">
      <c r="A28" t="s">
        <v>151</v>
      </c>
      <c r="B28">
        <v>6892</v>
      </c>
      <c r="C28" t="s">
        <v>19</v>
      </c>
      <c r="D28" t="s">
        <v>152</v>
      </c>
      <c r="E28" t="s">
        <v>153</v>
      </c>
      <c r="F28" t="s">
        <v>119</v>
      </c>
      <c r="G28">
        <v>41669</v>
      </c>
      <c r="H28" t="s">
        <v>154</v>
      </c>
      <c r="I28" t="s">
        <v>22</v>
      </c>
      <c r="J28">
        <v>5467</v>
      </c>
      <c r="K28" s="1">
        <v>45740.602083333331</v>
      </c>
      <c r="L28" t="s">
        <v>24</v>
      </c>
      <c r="M28">
        <v>6137294981</v>
      </c>
      <c r="N28" t="s">
        <v>137</v>
      </c>
      <c r="O28">
        <v>19946478341</v>
      </c>
      <c r="P28">
        <v>1</v>
      </c>
      <c r="Q28">
        <v>587.92999999999995</v>
      </c>
      <c r="R28">
        <v>646.72299999999996</v>
      </c>
      <c r="S28">
        <v>58.792999999999999</v>
      </c>
    </row>
    <row r="29" spans="1:19" x14ac:dyDescent="0.3">
      <c r="A29" t="s">
        <v>155</v>
      </c>
      <c r="B29">
        <v>6494</v>
      </c>
      <c r="C29" t="s">
        <v>19</v>
      </c>
      <c r="D29" t="s">
        <v>156</v>
      </c>
      <c r="E29" t="s">
        <v>157</v>
      </c>
      <c r="F29" t="s">
        <v>71</v>
      </c>
      <c r="G29">
        <v>53581</v>
      </c>
      <c r="H29" t="s">
        <v>158</v>
      </c>
      <c r="I29" t="s">
        <v>22</v>
      </c>
      <c r="J29">
        <v>5044</v>
      </c>
      <c r="K29" s="1">
        <v>45740.424305555556</v>
      </c>
      <c r="L29" t="s">
        <v>46</v>
      </c>
      <c r="M29">
        <v>6137294981</v>
      </c>
      <c r="N29" t="s">
        <v>137</v>
      </c>
      <c r="O29">
        <v>19946478405</v>
      </c>
      <c r="P29">
        <v>1</v>
      </c>
      <c r="Q29">
        <v>527.13</v>
      </c>
      <c r="R29">
        <v>579.84299999999996</v>
      </c>
      <c r="S29">
        <v>52.713000000000001</v>
      </c>
    </row>
    <row r="30" spans="1:19" x14ac:dyDescent="0.3">
      <c r="A30" t="s">
        <v>159</v>
      </c>
      <c r="B30">
        <v>173</v>
      </c>
      <c r="C30" t="s">
        <v>19</v>
      </c>
      <c r="D30" t="s">
        <v>160</v>
      </c>
      <c r="E30" t="s">
        <v>161</v>
      </c>
      <c r="F30" t="s">
        <v>30</v>
      </c>
      <c r="G30">
        <v>89377</v>
      </c>
      <c r="H30" t="s">
        <v>162</v>
      </c>
      <c r="I30" t="s">
        <v>22</v>
      </c>
      <c r="J30">
        <v>3353</v>
      </c>
      <c r="K30" s="1">
        <v>45734.43472222222</v>
      </c>
      <c r="L30" t="s">
        <v>24</v>
      </c>
      <c r="M30">
        <v>6137294981</v>
      </c>
      <c r="N30" t="s">
        <v>137</v>
      </c>
      <c r="O30">
        <v>19946478405</v>
      </c>
      <c r="P30">
        <v>1</v>
      </c>
      <c r="Q30">
        <v>736.73</v>
      </c>
      <c r="R30">
        <v>810.40300000000002</v>
      </c>
      <c r="S30">
        <v>73.673000000000002</v>
      </c>
    </row>
    <row r="31" spans="1:19" x14ac:dyDescent="0.3">
      <c r="A31" t="s">
        <v>163</v>
      </c>
      <c r="B31">
        <v>5285</v>
      </c>
      <c r="C31" t="s">
        <v>19</v>
      </c>
      <c r="D31" t="s">
        <v>164</v>
      </c>
      <c r="E31" t="s">
        <v>165</v>
      </c>
      <c r="F31" t="s">
        <v>166</v>
      </c>
      <c r="G31">
        <v>39019</v>
      </c>
      <c r="H31" t="s">
        <v>167</v>
      </c>
      <c r="I31" t="s">
        <v>22</v>
      </c>
      <c r="J31">
        <v>1005</v>
      </c>
      <c r="K31" s="1">
        <v>45739.00277777778</v>
      </c>
      <c r="L31" t="s">
        <v>24</v>
      </c>
      <c r="M31">
        <v>6137294981</v>
      </c>
      <c r="N31" t="s">
        <v>137</v>
      </c>
      <c r="O31">
        <v>19946477957</v>
      </c>
      <c r="P31">
        <v>1</v>
      </c>
      <c r="Q31">
        <v>527.13</v>
      </c>
      <c r="R31">
        <v>579.84299999999996</v>
      </c>
      <c r="S31">
        <v>52.713000000000001</v>
      </c>
    </row>
    <row r="32" spans="1:19" x14ac:dyDescent="0.3">
      <c r="A32" t="s">
        <v>168</v>
      </c>
      <c r="B32">
        <v>1134</v>
      </c>
      <c r="C32" t="s">
        <v>19</v>
      </c>
      <c r="D32" t="s">
        <v>170</v>
      </c>
      <c r="E32" t="s">
        <v>171</v>
      </c>
      <c r="F32" t="s">
        <v>35</v>
      </c>
      <c r="G32">
        <v>46066</v>
      </c>
      <c r="H32" t="s">
        <v>172</v>
      </c>
      <c r="I32" t="s">
        <v>22</v>
      </c>
      <c r="J32">
        <v>1652</v>
      </c>
      <c r="K32" s="1">
        <v>45735.443749999999</v>
      </c>
      <c r="L32" t="s">
        <v>46</v>
      </c>
      <c r="M32">
        <v>6137294981</v>
      </c>
      <c r="N32" t="s">
        <v>137</v>
      </c>
      <c r="O32">
        <v>19946477957</v>
      </c>
      <c r="P32">
        <v>1</v>
      </c>
      <c r="Q32">
        <v>579.92999999999995</v>
      </c>
      <c r="R32">
        <v>637.923</v>
      </c>
      <c r="S32">
        <v>57.993000000000002</v>
      </c>
    </row>
    <row r="33" spans="1:19" x14ac:dyDescent="0.3">
      <c r="A33" t="s">
        <v>173</v>
      </c>
      <c r="B33">
        <v>2377</v>
      </c>
      <c r="C33" t="s">
        <v>19</v>
      </c>
      <c r="D33" t="s">
        <v>174</v>
      </c>
      <c r="E33" t="s">
        <v>175</v>
      </c>
      <c r="F33" t="s">
        <v>35</v>
      </c>
      <c r="G33">
        <v>54381</v>
      </c>
      <c r="H33" t="s">
        <v>176</v>
      </c>
      <c r="I33" t="s">
        <v>22</v>
      </c>
      <c r="J33">
        <v>2011</v>
      </c>
      <c r="K33" s="1">
        <v>45736.524305555555</v>
      </c>
      <c r="L33" t="s">
        <v>24</v>
      </c>
      <c r="M33">
        <v>6137294981</v>
      </c>
      <c r="N33" t="s">
        <v>137</v>
      </c>
      <c r="O33">
        <v>19946477957</v>
      </c>
      <c r="P33">
        <v>1</v>
      </c>
      <c r="Q33">
        <v>509.53</v>
      </c>
      <c r="R33">
        <v>560.48299999999995</v>
      </c>
      <c r="S33">
        <v>50.953000000000003</v>
      </c>
    </row>
    <row r="34" spans="1:19" x14ac:dyDescent="0.3">
      <c r="A34" t="s">
        <v>177</v>
      </c>
      <c r="B34">
        <v>4959</v>
      </c>
      <c r="C34" t="s">
        <v>19</v>
      </c>
      <c r="D34" t="s">
        <v>178</v>
      </c>
      <c r="E34" t="s">
        <v>179</v>
      </c>
      <c r="F34" t="s">
        <v>44</v>
      </c>
      <c r="G34">
        <v>48967</v>
      </c>
      <c r="H34" t="s">
        <v>125</v>
      </c>
      <c r="I34" t="s">
        <v>22</v>
      </c>
      <c r="J34">
        <v>956</v>
      </c>
      <c r="K34" s="1">
        <v>45738.745833333334</v>
      </c>
      <c r="L34" t="s">
        <v>24</v>
      </c>
      <c r="M34">
        <v>6137294981</v>
      </c>
      <c r="N34" t="s">
        <v>137</v>
      </c>
      <c r="O34">
        <v>19946477957</v>
      </c>
      <c r="P34">
        <v>1</v>
      </c>
      <c r="Q34">
        <v>782.63</v>
      </c>
      <c r="R34">
        <v>860.89300000000003</v>
      </c>
      <c r="S34">
        <v>78.263000000000005</v>
      </c>
    </row>
    <row r="35" spans="1:19" x14ac:dyDescent="0.3">
      <c r="A35" t="s">
        <v>180</v>
      </c>
      <c r="B35">
        <v>1069</v>
      </c>
      <c r="C35" t="s">
        <v>19</v>
      </c>
      <c r="D35" t="s">
        <v>181</v>
      </c>
      <c r="E35" t="s">
        <v>182</v>
      </c>
      <c r="F35" t="s">
        <v>44</v>
      </c>
      <c r="G35">
        <v>72707</v>
      </c>
      <c r="H35" t="s">
        <v>183</v>
      </c>
      <c r="I35" t="s">
        <v>22</v>
      </c>
      <c r="J35">
        <v>5711</v>
      </c>
      <c r="K35" s="1">
        <v>45735.408333333333</v>
      </c>
      <c r="L35" t="s">
        <v>24</v>
      </c>
      <c r="M35">
        <v>6137294981</v>
      </c>
      <c r="N35" t="s">
        <v>137</v>
      </c>
      <c r="O35">
        <v>19946478469</v>
      </c>
      <c r="P35">
        <v>1</v>
      </c>
      <c r="Q35">
        <v>527.13</v>
      </c>
      <c r="R35">
        <v>579.84299999999996</v>
      </c>
      <c r="S35">
        <v>52.713000000000001</v>
      </c>
    </row>
    <row r="36" spans="1:19" x14ac:dyDescent="0.3">
      <c r="A36" t="s">
        <v>184</v>
      </c>
      <c r="B36">
        <v>5011</v>
      </c>
      <c r="C36" t="s">
        <v>19</v>
      </c>
      <c r="D36" t="s">
        <v>185</v>
      </c>
      <c r="E36" t="s">
        <v>186</v>
      </c>
      <c r="F36" t="s">
        <v>187</v>
      </c>
      <c r="G36">
        <v>78325</v>
      </c>
      <c r="H36" t="s">
        <v>188</v>
      </c>
      <c r="I36" t="s">
        <v>22</v>
      </c>
      <c r="J36">
        <v>2210</v>
      </c>
      <c r="K36" s="1">
        <v>45738.783333333333</v>
      </c>
      <c r="L36" t="s">
        <v>24</v>
      </c>
      <c r="M36">
        <v>6137294981</v>
      </c>
      <c r="N36" t="s">
        <v>137</v>
      </c>
      <c r="O36">
        <v>19946478469</v>
      </c>
      <c r="P36">
        <v>1</v>
      </c>
      <c r="Q36">
        <v>625.13</v>
      </c>
      <c r="R36">
        <v>687.64300000000003</v>
      </c>
      <c r="S36">
        <v>62.512999999999998</v>
      </c>
    </row>
    <row r="37" spans="1:19" x14ac:dyDescent="0.3">
      <c r="A37" t="s">
        <v>189</v>
      </c>
      <c r="B37">
        <v>1871</v>
      </c>
      <c r="C37" t="s">
        <v>19</v>
      </c>
      <c r="D37" t="s">
        <v>190</v>
      </c>
      <c r="E37" t="s">
        <v>191</v>
      </c>
      <c r="F37" t="s">
        <v>145</v>
      </c>
      <c r="G37">
        <v>14626</v>
      </c>
      <c r="H37" t="s">
        <v>192</v>
      </c>
      <c r="I37" t="s">
        <v>22</v>
      </c>
      <c r="J37">
        <v>1244</v>
      </c>
      <c r="K37" s="1">
        <v>45735.833333333336</v>
      </c>
      <c r="L37" t="s">
        <v>24</v>
      </c>
      <c r="M37">
        <v>6137294981</v>
      </c>
      <c r="N37" t="s">
        <v>137</v>
      </c>
      <c r="O37">
        <v>19946478021</v>
      </c>
      <c r="P37">
        <v>1</v>
      </c>
      <c r="Q37">
        <v>658.33</v>
      </c>
      <c r="R37">
        <v>724.16300000000001</v>
      </c>
      <c r="S37">
        <v>65.832999999999998</v>
      </c>
    </row>
    <row r="38" spans="1:19" x14ac:dyDescent="0.3">
      <c r="A38" t="s">
        <v>193</v>
      </c>
      <c r="B38">
        <v>5769</v>
      </c>
      <c r="C38" t="s">
        <v>19</v>
      </c>
      <c r="D38" t="s">
        <v>194</v>
      </c>
      <c r="E38" t="s">
        <v>195</v>
      </c>
      <c r="F38" t="s">
        <v>196</v>
      </c>
      <c r="G38">
        <v>21478</v>
      </c>
      <c r="H38" t="s">
        <v>197</v>
      </c>
      <c r="I38" t="s">
        <v>22</v>
      </c>
      <c r="J38">
        <v>4885</v>
      </c>
      <c r="K38" s="1">
        <v>45739.651388888888</v>
      </c>
      <c r="L38" t="s">
        <v>24</v>
      </c>
      <c r="M38">
        <v>6137294981</v>
      </c>
      <c r="N38" t="s">
        <v>137</v>
      </c>
      <c r="O38">
        <v>19946478021</v>
      </c>
      <c r="P38">
        <v>1</v>
      </c>
      <c r="Q38">
        <v>587.92999999999995</v>
      </c>
      <c r="R38">
        <v>646.72299999999996</v>
      </c>
      <c r="S38">
        <v>58.792999999999999</v>
      </c>
    </row>
    <row r="39" spans="1:19" x14ac:dyDescent="0.3">
      <c r="A39" t="s">
        <v>198</v>
      </c>
      <c r="B39">
        <v>5916</v>
      </c>
      <c r="C39" t="s">
        <v>19</v>
      </c>
      <c r="D39" t="s">
        <v>199</v>
      </c>
      <c r="E39" t="s">
        <v>200</v>
      </c>
      <c r="F39" t="s">
        <v>166</v>
      </c>
      <c r="G39">
        <v>21380</v>
      </c>
      <c r="H39" t="s">
        <v>201</v>
      </c>
      <c r="I39" t="s">
        <v>22</v>
      </c>
      <c r="J39">
        <v>6335</v>
      </c>
      <c r="K39" s="1">
        <v>45739.753472222219</v>
      </c>
      <c r="L39" t="s">
        <v>24</v>
      </c>
      <c r="M39">
        <v>6137294981</v>
      </c>
      <c r="N39" t="s">
        <v>137</v>
      </c>
      <c r="O39">
        <v>19946478021</v>
      </c>
      <c r="P39">
        <v>1</v>
      </c>
      <c r="Q39">
        <v>509.53</v>
      </c>
      <c r="R39">
        <v>560.48299999999995</v>
      </c>
      <c r="S39">
        <v>50.953000000000003</v>
      </c>
    </row>
    <row r="40" spans="1:19" x14ac:dyDescent="0.3">
      <c r="A40" t="s">
        <v>202</v>
      </c>
      <c r="B40">
        <v>6570</v>
      </c>
      <c r="C40" t="s">
        <v>19</v>
      </c>
      <c r="D40" t="s">
        <v>203</v>
      </c>
      <c r="E40" t="s">
        <v>204</v>
      </c>
      <c r="F40" t="s">
        <v>187</v>
      </c>
      <c r="G40">
        <v>81324</v>
      </c>
      <c r="H40" t="s">
        <v>205</v>
      </c>
      <c r="I40" t="s">
        <v>22</v>
      </c>
      <c r="J40">
        <v>6162</v>
      </c>
      <c r="K40" s="1">
        <v>45740.456944444442</v>
      </c>
      <c r="L40" t="s">
        <v>121</v>
      </c>
      <c r="M40">
        <v>6137294981</v>
      </c>
      <c r="N40" t="s">
        <v>137</v>
      </c>
      <c r="O40">
        <v>19946478021</v>
      </c>
      <c r="P40">
        <v>1</v>
      </c>
      <c r="Q40">
        <v>610.33000000000004</v>
      </c>
      <c r="R40">
        <v>671.36300000000006</v>
      </c>
      <c r="S40">
        <v>61.033000000000001</v>
      </c>
    </row>
    <row r="41" spans="1:19" x14ac:dyDescent="0.3">
      <c r="A41" t="s">
        <v>206</v>
      </c>
      <c r="B41">
        <v>1671</v>
      </c>
      <c r="C41" t="s">
        <v>19</v>
      </c>
      <c r="D41" t="s">
        <v>207</v>
      </c>
      <c r="E41" t="s">
        <v>208</v>
      </c>
      <c r="F41" t="s">
        <v>71</v>
      </c>
      <c r="G41">
        <v>39505</v>
      </c>
      <c r="H41" t="s">
        <v>76</v>
      </c>
      <c r="I41" t="s">
        <v>22</v>
      </c>
      <c r="J41">
        <v>4057</v>
      </c>
      <c r="K41" s="1">
        <v>45735.71597222222</v>
      </c>
      <c r="L41" t="s">
        <v>121</v>
      </c>
      <c r="M41">
        <v>6137294981</v>
      </c>
      <c r="N41" t="s">
        <v>137</v>
      </c>
      <c r="O41">
        <v>19946478021</v>
      </c>
      <c r="P41">
        <v>1</v>
      </c>
      <c r="Q41">
        <v>569.13</v>
      </c>
      <c r="R41">
        <v>626.04300000000001</v>
      </c>
      <c r="S41">
        <v>56.912999999999997</v>
      </c>
    </row>
    <row r="42" spans="1:19" x14ac:dyDescent="0.3">
      <c r="A42" t="s">
        <v>209</v>
      </c>
      <c r="B42">
        <v>7104</v>
      </c>
      <c r="C42" t="s">
        <v>19</v>
      </c>
      <c r="D42" t="s">
        <v>210</v>
      </c>
      <c r="E42" t="s">
        <v>211</v>
      </c>
      <c r="F42" t="s">
        <v>35</v>
      </c>
      <c r="G42">
        <v>95354</v>
      </c>
      <c r="H42" t="s">
        <v>212</v>
      </c>
      <c r="I42" t="s">
        <v>22</v>
      </c>
      <c r="J42">
        <v>3910</v>
      </c>
      <c r="K42" s="1">
        <v>45740.734027777777</v>
      </c>
      <c r="L42" t="s">
        <v>46</v>
      </c>
      <c r="M42">
        <v>6137294981</v>
      </c>
      <c r="N42" t="s">
        <v>137</v>
      </c>
      <c r="O42">
        <v>19946478021</v>
      </c>
      <c r="P42">
        <v>1</v>
      </c>
      <c r="Q42">
        <v>1064.73</v>
      </c>
      <c r="R42">
        <v>1171.203</v>
      </c>
      <c r="S42">
        <v>106.473</v>
      </c>
    </row>
    <row r="43" spans="1:19" x14ac:dyDescent="0.3">
      <c r="A43" t="s">
        <v>213</v>
      </c>
      <c r="B43">
        <v>1155</v>
      </c>
      <c r="C43" t="s">
        <v>19</v>
      </c>
      <c r="D43" t="s">
        <v>214</v>
      </c>
      <c r="E43" t="s">
        <v>215</v>
      </c>
      <c r="F43" t="s">
        <v>105</v>
      </c>
      <c r="G43">
        <v>85180</v>
      </c>
      <c r="H43" t="s">
        <v>106</v>
      </c>
      <c r="I43" t="s">
        <v>22</v>
      </c>
      <c r="J43">
        <v>2121</v>
      </c>
      <c r="K43" s="1">
        <v>45735.455555555556</v>
      </c>
      <c r="L43" t="s">
        <v>24</v>
      </c>
      <c r="M43">
        <v>6137294981</v>
      </c>
      <c r="N43" t="s">
        <v>137</v>
      </c>
      <c r="O43">
        <v>19946478533</v>
      </c>
      <c r="P43">
        <v>1</v>
      </c>
      <c r="Q43">
        <v>658.33</v>
      </c>
      <c r="R43">
        <v>724.16300000000001</v>
      </c>
      <c r="S43">
        <v>65.832999999999998</v>
      </c>
    </row>
    <row r="44" spans="1:19" x14ac:dyDescent="0.3">
      <c r="A44" t="s">
        <v>216</v>
      </c>
      <c r="B44">
        <v>2832</v>
      </c>
      <c r="C44" t="s">
        <v>19</v>
      </c>
      <c r="D44" t="s">
        <v>217</v>
      </c>
      <c r="E44" t="s">
        <v>218</v>
      </c>
      <c r="F44" t="s">
        <v>219</v>
      </c>
      <c r="G44">
        <v>39048</v>
      </c>
      <c r="H44" t="s">
        <v>220</v>
      </c>
      <c r="I44" t="s">
        <v>22</v>
      </c>
      <c r="J44">
        <v>1948</v>
      </c>
      <c r="K44" s="1">
        <v>45736.76666666667</v>
      </c>
      <c r="L44" t="s">
        <v>46</v>
      </c>
      <c r="M44">
        <v>6137294981</v>
      </c>
      <c r="N44" t="s">
        <v>137</v>
      </c>
      <c r="O44">
        <v>19946478533</v>
      </c>
      <c r="P44">
        <v>1</v>
      </c>
      <c r="Q44">
        <v>509.53</v>
      </c>
      <c r="R44">
        <v>560.48299999999995</v>
      </c>
      <c r="S44">
        <v>50.953000000000003</v>
      </c>
    </row>
    <row r="45" spans="1:19" x14ac:dyDescent="0.3">
      <c r="A45" t="s">
        <v>221</v>
      </c>
      <c r="B45">
        <v>3705</v>
      </c>
      <c r="C45" t="s">
        <v>19</v>
      </c>
      <c r="D45" t="s">
        <v>222</v>
      </c>
      <c r="E45" t="s">
        <v>223</v>
      </c>
      <c r="F45" t="s">
        <v>35</v>
      </c>
      <c r="G45">
        <v>87451</v>
      </c>
      <c r="H45" t="s">
        <v>36</v>
      </c>
      <c r="I45" t="s">
        <v>22</v>
      </c>
      <c r="J45">
        <v>2376</v>
      </c>
      <c r="K45" s="1">
        <v>45737.666666666664</v>
      </c>
      <c r="L45" t="s">
        <v>24</v>
      </c>
      <c r="M45">
        <v>6137294981</v>
      </c>
      <c r="N45" t="s">
        <v>137</v>
      </c>
      <c r="O45">
        <v>19946478533</v>
      </c>
      <c r="P45">
        <v>1</v>
      </c>
      <c r="Q45">
        <v>579.92999999999995</v>
      </c>
      <c r="R45">
        <v>637.923</v>
      </c>
      <c r="S45">
        <v>57.993000000000002</v>
      </c>
    </row>
    <row r="46" spans="1:19" x14ac:dyDescent="0.3">
      <c r="A46" t="s">
        <v>224</v>
      </c>
      <c r="B46">
        <v>4406</v>
      </c>
      <c r="C46" t="s">
        <v>19</v>
      </c>
      <c r="D46" t="s">
        <v>225</v>
      </c>
      <c r="E46" t="s">
        <v>226</v>
      </c>
      <c r="F46" t="s">
        <v>166</v>
      </c>
      <c r="G46">
        <v>17178</v>
      </c>
      <c r="H46" t="s">
        <v>167</v>
      </c>
      <c r="I46" t="s">
        <v>22</v>
      </c>
      <c r="J46">
        <v>5658</v>
      </c>
      <c r="K46" s="1">
        <v>45738.4375</v>
      </c>
      <c r="L46" t="s">
        <v>24</v>
      </c>
      <c r="M46">
        <v>6137294981</v>
      </c>
      <c r="N46" t="s">
        <v>137</v>
      </c>
      <c r="O46">
        <v>19946478533</v>
      </c>
      <c r="P46">
        <v>1</v>
      </c>
      <c r="Q46">
        <v>648.73</v>
      </c>
      <c r="R46">
        <v>713.60299999999995</v>
      </c>
      <c r="S46">
        <v>64.873000000000005</v>
      </c>
    </row>
    <row r="47" spans="1:19" x14ac:dyDescent="0.3">
      <c r="A47" t="s">
        <v>227</v>
      </c>
      <c r="B47">
        <v>5289</v>
      </c>
      <c r="C47" t="s">
        <v>19</v>
      </c>
      <c r="D47" t="s">
        <v>228</v>
      </c>
      <c r="E47" t="s">
        <v>229</v>
      </c>
      <c r="F47" t="s">
        <v>230</v>
      </c>
      <c r="G47">
        <v>6424</v>
      </c>
      <c r="H47" t="s">
        <v>231</v>
      </c>
      <c r="I47" t="s">
        <v>22</v>
      </c>
      <c r="J47">
        <v>4797</v>
      </c>
      <c r="K47" s="1">
        <v>45739.008333333331</v>
      </c>
      <c r="L47" t="s">
        <v>46</v>
      </c>
      <c r="M47">
        <v>6137294981</v>
      </c>
      <c r="N47" t="s">
        <v>137</v>
      </c>
      <c r="O47">
        <v>19946478533</v>
      </c>
      <c r="P47">
        <v>1</v>
      </c>
      <c r="Q47">
        <v>652.13</v>
      </c>
      <c r="R47">
        <v>717.34299999999996</v>
      </c>
      <c r="S47">
        <v>65.212999999999994</v>
      </c>
    </row>
    <row r="48" spans="1:19" x14ac:dyDescent="0.3">
      <c r="A48" t="s">
        <v>232</v>
      </c>
      <c r="B48">
        <v>7235</v>
      </c>
      <c r="C48" t="s">
        <v>19</v>
      </c>
      <c r="D48" t="s">
        <v>233</v>
      </c>
      <c r="E48" t="s">
        <v>234</v>
      </c>
      <c r="F48" t="s">
        <v>235</v>
      </c>
      <c r="G48">
        <v>97602</v>
      </c>
      <c r="H48" t="s">
        <v>236</v>
      </c>
      <c r="I48" t="s">
        <v>22</v>
      </c>
      <c r="J48">
        <v>5552</v>
      </c>
      <c r="K48" s="1">
        <v>45740.818055555559</v>
      </c>
      <c r="L48" t="s">
        <v>46</v>
      </c>
      <c r="M48">
        <v>6137294981</v>
      </c>
      <c r="N48" t="s">
        <v>137</v>
      </c>
      <c r="O48">
        <v>19946478533</v>
      </c>
      <c r="P48">
        <v>1</v>
      </c>
      <c r="Q48">
        <v>625.13</v>
      </c>
      <c r="R48">
        <v>687.64300000000003</v>
      </c>
      <c r="S48">
        <v>62.512999999999998</v>
      </c>
    </row>
    <row r="49" spans="1:19" x14ac:dyDescent="0.3">
      <c r="A49" t="s">
        <v>237</v>
      </c>
      <c r="B49">
        <v>937</v>
      </c>
      <c r="C49" t="s">
        <v>19</v>
      </c>
      <c r="D49" t="s">
        <v>238</v>
      </c>
      <c r="E49" t="s">
        <v>239</v>
      </c>
      <c r="F49" t="s">
        <v>230</v>
      </c>
      <c r="G49">
        <v>89746</v>
      </c>
      <c r="H49" t="s">
        <v>231</v>
      </c>
      <c r="I49" t="s">
        <v>22</v>
      </c>
      <c r="J49">
        <v>4153</v>
      </c>
      <c r="K49" s="1">
        <v>45734.992361111108</v>
      </c>
      <c r="L49" t="s">
        <v>24</v>
      </c>
      <c r="M49">
        <v>6137294981</v>
      </c>
      <c r="N49" t="s">
        <v>137</v>
      </c>
      <c r="O49">
        <v>19946478085</v>
      </c>
      <c r="P49">
        <v>1</v>
      </c>
      <c r="Q49">
        <v>527.13</v>
      </c>
      <c r="R49">
        <v>579.84299999999996</v>
      </c>
      <c r="S49">
        <v>52.713000000000001</v>
      </c>
    </row>
    <row r="50" spans="1:19" x14ac:dyDescent="0.3">
      <c r="A50" t="s">
        <v>240</v>
      </c>
      <c r="B50">
        <v>1538</v>
      </c>
      <c r="C50" t="s">
        <v>19</v>
      </c>
      <c r="D50" t="s">
        <v>241</v>
      </c>
      <c r="E50" t="s">
        <v>242</v>
      </c>
      <c r="F50" t="s">
        <v>35</v>
      </c>
      <c r="G50">
        <v>88025</v>
      </c>
      <c r="H50" t="s">
        <v>36</v>
      </c>
      <c r="I50" t="s">
        <v>22</v>
      </c>
      <c r="J50">
        <v>1698</v>
      </c>
      <c r="K50" s="1">
        <v>45735.656944444447</v>
      </c>
      <c r="L50" t="s">
        <v>24</v>
      </c>
      <c r="M50">
        <v>6137294981</v>
      </c>
      <c r="N50" t="s">
        <v>137</v>
      </c>
      <c r="O50">
        <v>19946478085</v>
      </c>
      <c r="P50">
        <v>1</v>
      </c>
      <c r="Q50">
        <v>527.13</v>
      </c>
      <c r="R50">
        <v>579.84299999999996</v>
      </c>
      <c r="S50">
        <v>52.713000000000001</v>
      </c>
    </row>
    <row r="51" spans="1:19" x14ac:dyDescent="0.3">
      <c r="A51" t="s">
        <v>243</v>
      </c>
      <c r="B51">
        <v>1584</v>
      </c>
      <c r="C51" t="s">
        <v>19</v>
      </c>
      <c r="D51" t="s">
        <v>244</v>
      </c>
      <c r="E51" t="s">
        <v>245</v>
      </c>
      <c r="F51" t="s">
        <v>71</v>
      </c>
      <c r="G51">
        <v>4948</v>
      </c>
      <c r="H51" t="s">
        <v>246</v>
      </c>
      <c r="I51" t="s">
        <v>22</v>
      </c>
      <c r="J51">
        <v>3637</v>
      </c>
      <c r="K51" s="1">
        <v>45735.679166666669</v>
      </c>
      <c r="L51" t="s">
        <v>24</v>
      </c>
      <c r="M51">
        <v>6137294981</v>
      </c>
      <c r="N51" t="s">
        <v>137</v>
      </c>
      <c r="O51">
        <v>19946478085</v>
      </c>
      <c r="P51">
        <v>1</v>
      </c>
      <c r="Q51">
        <v>585.13</v>
      </c>
      <c r="R51">
        <v>643.64300000000003</v>
      </c>
      <c r="S51">
        <v>58.512999999999998</v>
      </c>
    </row>
    <row r="52" spans="1:19" x14ac:dyDescent="0.3">
      <c r="A52" t="s">
        <v>247</v>
      </c>
      <c r="B52">
        <v>1837</v>
      </c>
      <c r="C52" t="s">
        <v>19</v>
      </c>
      <c r="D52" t="s">
        <v>248</v>
      </c>
      <c r="E52" t="s">
        <v>249</v>
      </c>
      <c r="F52" t="s">
        <v>250</v>
      </c>
      <c r="G52">
        <v>25949</v>
      </c>
      <c r="H52" t="s">
        <v>251</v>
      </c>
      <c r="I52" t="s">
        <v>22</v>
      </c>
      <c r="J52">
        <v>1294</v>
      </c>
      <c r="K52" s="1">
        <v>45735.807638888888</v>
      </c>
      <c r="L52" t="s">
        <v>24</v>
      </c>
      <c r="M52">
        <v>6137294981</v>
      </c>
      <c r="N52" t="s">
        <v>137</v>
      </c>
      <c r="O52">
        <v>19946478085</v>
      </c>
      <c r="P52">
        <v>1</v>
      </c>
      <c r="Q52">
        <v>674.13</v>
      </c>
      <c r="R52">
        <v>741.54300000000001</v>
      </c>
      <c r="S52">
        <v>67.412999999999997</v>
      </c>
    </row>
    <row r="53" spans="1:19" x14ac:dyDescent="0.3">
      <c r="A53" t="s">
        <v>252</v>
      </c>
      <c r="B53">
        <v>2603</v>
      </c>
      <c r="C53" t="s">
        <v>19</v>
      </c>
      <c r="D53" t="s">
        <v>253</v>
      </c>
      <c r="E53" t="s">
        <v>254</v>
      </c>
      <c r="F53" t="s">
        <v>55</v>
      </c>
      <c r="G53">
        <v>48457</v>
      </c>
      <c r="H53" t="s">
        <v>255</v>
      </c>
      <c r="I53" t="s">
        <v>22</v>
      </c>
      <c r="J53">
        <v>1842</v>
      </c>
      <c r="K53" s="1">
        <v>45736.644444444442</v>
      </c>
      <c r="L53" t="s">
        <v>24</v>
      </c>
      <c r="M53">
        <v>6137294981</v>
      </c>
      <c r="N53" t="s">
        <v>137</v>
      </c>
      <c r="O53">
        <v>19946478085</v>
      </c>
      <c r="P53">
        <v>1</v>
      </c>
      <c r="Q53">
        <v>615.13</v>
      </c>
      <c r="R53">
        <v>676.64300000000003</v>
      </c>
      <c r="S53">
        <v>61.512999999999998</v>
      </c>
    </row>
    <row r="54" spans="1:19" x14ac:dyDescent="0.3">
      <c r="A54" t="s">
        <v>256</v>
      </c>
      <c r="B54">
        <v>3914</v>
      </c>
      <c r="C54" t="s">
        <v>19</v>
      </c>
      <c r="D54" t="s">
        <v>257</v>
      </c>
      <c r="E54" t="s">
        <v>258</v>
      </c>
      <c r="F54" t="s">
        <v>259</v>
      </c>
      <c r="G54">
        <v>41333</v>
      </c>
      <c r="H54" t="s">
        <v>260</v>
      </c>
      <c r="I54" t="s">
        <v>22</v>
      </c>
      <c r="J54">
        <v>6441</v>
      </c>
      <c r="K54" s="1">
        <v>45737.804861111108</v>
      </c>
      <c r="L54" t="s">
        <v>24</v>
      </c>
      <c r="M54">
        <v>6137294981</v>
      </c>
      <c r="N54" t="s">
        <v>137</v>
      </c>
      <c r="O54">
        <v>19946478085</v>
      </c>
      <c r="P54">
        <v>1</v>
      </c>
      <c r="Q54">
        <v>909.13</v>
      </c>
      <c r="R54">
        <v>1000.043</v>
      </c>
      <c r="S54">
        <v>90.912999999999997</v>
      </c>
    </row>
    <row r="55" spans="1:19" x14ac:dyDescent="0.3">
      <c r="A55" t="s">
        <v>261</v>
      </c>
      <c r="B55">
        <v>5809</v>
      </c>
      <c r="C55" t="s">
        <v>19</v>
      </c>
      <c r="D55" t="s">
        <v>262</v>
      </c>
      <c r="E55" t="s">
        <v>263</v>
      </c>
      <c r="F55" t="s">
        <v>264</v>
      </c>
      <c r="G55">
        <v>88005</v>
      </c>
      <c r="H55" t="s">
        <v>265</v>
      </c>
      <c r="I55" t="s">
        <v>22</v>
      </c>
      <c r="J55">
        <v>1911</v>
      </c>
      <c r="K55" s="1">
        <v>45739.679166666669</v>
      </c>
      <c r="L55" t="s">
        <v>24</v>
      </c>
      <c r="M55">
        <v>6137294981</v>
      </c>
      <c r="N55" t="s">
        <v>1520</v>
      </c>
      <c r="O55">
        <v>19946478085</v>
      </c>
      <c r="P55">
        <v>1</v>
      </c>
      <c r="Q55">
        <v>527.13</v>
      </c>
      <c r="R55">
        <v>579.84299999999996</v>
      </c>
      <c r="S55">
        <v>52.713000000000001</v>
      </c>
    </row>
    <row r="56" spans="1:19" x14ac:dyDescent="0.3">
      <c r="A56" t="s">
        <v>266</v>
      </c>
      <c r="B56">
        <v>580</v>
      </c>
      <c r="C56" t="s">
        <v>19</v>
      </c>
      <c r="D56" t="s">
        <v>267</v>
      </c>
      <c r="E56" t="s">
        <v>268</v>
      </c>
      <c r="F56" t="s">
        <v>71</v>
      </c>
      <c r="G56">
        <v>78715</v>
      </c>
      <c r="H56" t="s">
        <v>269</v>
      </c>
      <c r="I56" t="s">
        <v>22</v>
      </c>
      <c r="J56">
        <v>6313</v>
      </c>
      <c r="K56" s="1">
        <v>45734.664583333331</v>
      </c>
      <c r="L56" t="s">
        <v>24</v>
      </c>
      <c r="M56">
        <v>6137294981</v>
      </c>
      <c r="N56" t="s">
        <v>1520</v>
      </c>
      <c r="O56">
        <v>19946478085</v>
      </c>
      <c r="P56">
        <v>1</v>
      </c>
      <c r="Q56">
        <v>579.92999999999995</v>
      </c>
      <c r="R56">
        <v>637.923</v>
      </c>
      <c r="S56">
        <v>57.993000000000002</v>
      </c>
    </row>
    <row r="57" spans="1:19" x14ac:dyDescent="0.3">
      <c r="A57" t="s">
        <v>270</v>
      </c>
      <c r="B57">
        <v>2380</v>
      </c>
      <c r="C57" t="s">
        <v>19</v>
      </c>
      <c r="D57" t="s">
        <v>271</v>
      </c>
      <c r="E57" t="s">
        <v>272</v>
      </c>
      <c r="F57" t="s">
        <v>105</v>
      </c>
      <c r="G57">
        <v>81450</v>
      </c>
      <c r="H57" t="s">
        <v>106</v>
      </c>
      <c r="I57" t="s">
        <v>22</v>
      </c>
      <c r="J57">
        <v>3297</v>
      </c>
      <c r="K57" s="1">
        <v>45736.526388888888</v>
      </c>
      <c r="L57" t="s">
        <v>24</v>
      </c>
      <c r="M57">
        <v>6137294981</v>
      </c>
      <c r="N57" t="s">
        <v>1520</v>
      </c>
      <c r="O57">
        <v>19946478085</v>
      </c>
      <c r="P57">
        <v>1</v>
      </c>
      <c r="Q57">
        <v>509.53</v>
      </c>
      <c r="R57">
        <v>560.48299999999995</v>
      </c>
      <c r="S57">
        <v>50.953000000000003</v>
      </c>
    </row>
    <row r="58" spans="1:19" x14ac:dyDescent="0.3">
      <c r="A58" t="s">
        <v>273</v>
      </c>
      <c r="B58">
        <v>4379</v>
      </c>
      <c r="C58" t="s">
        <v>19</v>
      </c>
      <c r="D58" t="s">
        <v>274</v>
      </c>
      <c r="E58" t="s">
        <v>275</v>
      </c>
      <c r="F58" t="s">
        <v>30</v>
      </c>
      <c r="G58">
        <v>52</v>
      </c>
      <c r="H58" t="s">
        <v>62</v>
      </c>
      <c r="I58" t="s">
        <v>22</v>
      </c>
      <c r="J58">
        <v>170</v>
      </c>
      <c r="K58" s="1">
        <v>45738.426388888889</v>
      </c>
      <c r="L58" t="s">
        <v>24</v>
      </c>
      <c r="M58">
        <v>6137294981</v>
      </c>
      <c r="N58" t="s">
        <v>1520</v>
      </c>
      <c r="O58">
        <v>19946478085</v>
      </c>
      <c r="P58">
        <v>1</v>
      </c>
      <c r="Q58">
        <v>509.53</v>
      </c>
      <c r="R58">
        <v>560.48299999999995</v>
      </c>
      <c r="S58">
        <v>50.953000000000003</v>
      </c>
    </row>
    <row r="59" spans="1:19" x14ac:dyDescent="0.3">
      <c r="A59" t="s">
        <v>276</v>
      </c>
      <c r="B59">
        <v>892</v>
      </c>
      <c r="C59" t="s">
        <v>19</v>
      </c>
      <c r="D59" t="s">
        <v>277</v>
      </c>
      <c r="E59" t="s">
        <v>278</v>
      </c>
      <c r="F59" t="s">
        <v>279</v>
      </c>
      <c r="G59">
        <v>76037</v>
      </c>
      <c r="H59" t="s">
        <v>280</v>
      </c>
      <c r="I59" t="s">
        <v>22</v>
      </c>
      <c r="J59">
        <v>1457</v>
      </c>
      <c r="K59" s="1">
        <v>45734.927777777775</v>
      </c>
      <c r="L59" t="s">
        <v>121</v>
      </c>
      <c r="M59">
        <v>6137294981</v>
      </c>
      <c r="N59" t="s">
        <v>1520</v>
      </c>
      <c r="O59">
        <v>19946478085</v>
      </c>
      <c r="P59">
        <v>1</v>
      </c>
      <c r="Q59">
        <v>509.53</v>
      </c>
      <c r="R59">
        <v>560.48299999999995</v>
      </c>
      <c r="S59">
        <v>50.953000000000003</v>
      </c>
    </row>
    <row r="60" spans="1:19" x14ac:dyDescent="0.3">
      <c r="A60" t="s">
        <v>281</v>
      </c>
      <c r="B60">
        <v>5007</v>
      </c>
      <c r="C60" t="s">
        <v>19</v>
      </c>
      <c r="D60" t="s">
        <v>282</v>
      </c>
      <c r="E60" t="s">
        <v>283</v>
      </c>
      <c r="F60" t="s">
        <v>187</v>
      </c>
      <c r="G60">
        <v>94287</v>
      </c>
      <c r="H60" t="s">
        <v>284</v>
      </c>
      <c r="I60" t="s">
        <v>22</v>
      </c>
      <c r="J60">
        <v>3970</v>
      </c>
      <c r="K60" s="1">
        <v>45738.780555555553</v>
      </c>
      <c r="L60" t="s">
        <v>121</v>
      </c>
      <c r="M60">
        <v>6137294981</v>
      </c>
      <c r="N60" t="s">
        <v>1520</v>
      </c>
      <c r="O60">
        <v>19946478085</v>
      </c>
      <c r="P60">
        <v>1</v>
      </c>
      <c r="Q60">
        <v>509.53</v>
      </c>
      <c r="R60">
        <v>560.48299999999995</v>
      </c>
      <c r="S60">
        <v>50.953000000000003</v>
      </c>
    </row>
    <row r="61" spans="1:19" x14ac:dyDescent="0.3">
      <c r="A61" t="s">
        <v>285</v>
      </c>
      <c r="B61">
        <v>7343</v>
      </c>
      <c r="C61" t="s">
        <v>19</v>
      </c>
      <c r="D61" t="s">
        <v>286</v>
      </c>
      <c r="E61" t="s">
        <v>287</v>
      </c>
      <c r="F61" t="s">
        <v>166</v>
      </c>
      <c r="G61">
        <v>83354</v>
      </c>
      <c r="H61" t="s">
        <v>288</v>
      </c>
      <c r="I61" t="s">
        <v>22</v>
      </c>
      <c r="J61">
        <v>4456</v>
      </c>
      <c r="K61" s="1">
        <v>45740.908333333333</v>
      </c>
      <c r="L61" t="s">
        <v>121</v>
      </c>
      <c r="M61">
        <v>6137294981</v>
      </c>
      <c r="N61" t="s">
        <v>1520</v>
      </c>
      <c r="O61">
        <v>19946478085</v>
      </c>
      <c r="P61">
        <v>1</v>
      </c>
      <c r="Q61">
        <v>504.13</v>
      </c>
      <c r="R61">
        <v>554.54300000000001</v>
      </c>
      <c r="S61">
        <v>50.412999999999997</v>
      </c>
    </row>
    <row r="62" spans="1:19" x14ac:dyDescent="0.3">
      <c r="A62" t="s">
        <v>289</v>
      </c>
      <c r="B62">
        <v>4074</v>
      </c>
      <c r="C62" t="s">
        <v>19</v>
      </c>
      <c r="D62" t="s">
        <v>291</v>
      </c>
      <c r="E62" t="s">
        <v>292</v>
      </c>
      <c r="F62" t="s">
        <v>293</v>
      </c>
      <c r="G62">
        <v>50843</v>
      </c>
      <c r="H62" t="s">
        <v>294</v>
      </c>
      <c r="I62" t="s">
        <v>22</v>
      </c>
      <c r="J62">
        <v>5257</v>
      </c>
      <c r="K62" s="1">
        <v>45737.934027777781</v>
      </c>
      <c r="L62" t="s">
        <v>24</v>
      </c>
      <c r="M62">
        <v>6137294981</v>
      </c>
      <c r="N62" t="s">
        <v>1520</v>
      </c>
      <c r="O62">
        <v>19946478597</v>
      </c>
      <c r="P62">
        <v>1</v>
      </c>
      <c r="Q62">
        <v>527.13</v>
      </c>
      <c r="R62">
        <v>579.84299999999996</v>
      </c>
      <c r="S62">
        <v>52.713000000000001</v>
      </c>
    </row>
    <row r="63" spans="1:19" x14ac:dyDescent="0.3">
      <c r="A63" t="s">
        <v>295</v>
      </c>
      <c r="B63">
        <v>6432</v>
      </c>
      <c r="C63" t="s">
        <v>19</v>
      </c>
      <c r="D63" t="s">
        <v>296</v>
      </c>
      <c r="E63" t="s">
        <v>297</v>
      </c>
      <c r="F63" t="s">
        <v>35</v>
      </c>
      <c r="G63">
        <v>91461</v>
      </c>
      <c r="H63" t="s">
        <v>298</v>
      </c>
      <c r="I63" t="s">
        <v>22</v>
      </c>
      <c r="J63">
        <v>4481</v>
      </c>
      <c r="K63" s="1">
        <v>45740.4</v>
      </c>
      <c r="L63" t="s">
        <v>24</v>
      </c>
      <c r="M63">
        <v>6137294981</v>
      </c>
      <c r="N63" t="s">
        <v>1520</v>
      </c>
      <c r="O63">
        <v>19946478149</v>
      </c>
      <c r="P63">
        <v>1</v>
      </c>
      <c r="Q63">
        <v>615.13</v>
      </c>
      <c r="R63">
        <v>676.64300000000003</v>
      </c>
      <c r="S63">
        <v>61.512999999999998</v>
      </c>
    </row>
    <row r="64" spans="1:19" x14ac:dyDescent="0.3">
      <c r="A64" t="s">
        <v>299</v>
      </c>
      <c r="B64">
        <v>6532</v>
      </c>
      <c r="C64" t="s">
        <v>19</v>
      </c>
      <c r="D64" t="s">
        <v>300</v>
      </c>
      <c r="E64" t="s">
        <v>301</v>
      </c>
      <c r="F64" t="s">
        <v>102</v>
      </c>
      <c r="G64">
        <v>47200</v>
      </c>
      <c r="H64" t="s">
        <v>302</v>
      </c>
      <c r="I64" t="s">
        <v>22</v>
      </c>
      <c r="J64">
        <v>5114</v>
      </c>
      <c r="K64" s="1">
        <v>45740.44027777778</v>
      </c>
      <c r="L64" t="s">
        <v>24</v>
      </c>
      <c r="M64">
        <v>6137294981</v>
      </c>
      <c r="N64" t="s">
        <v>1520</v>
      </c>
      <c r="O64">
        <v>19946478149</v>
      </c>
      <c r="P64">
        <v>1</v>
      </c>
      <c r="Q64">
        <v>615.13</v>
      </c>
      <c r="R64">
        <v>676.64300000000003</v>
      </c>
      <c r="S64">
        <v>61.512999999999998</v>
      </c>
    </row>
    <row r="65" spans="1:19" x14ac:dyDescent="0.3">
      <c r="A65" t="s">
        <v>303</v>
      </c>
      <c r="B65">
        <v>958</v>
      </c>
      <c r="C65" t="s">
        <v>19</v>
      </c>
      <c r="D65" t="s">
        <v>304</v>
      </c>
      <c r="E65" t="s">
        <v>305</v>
      </c>
      <c r="F65" t="s">
        <v>71</v>
      </c>
      <c r="G65">
        <v>64290</v>
      </c>
      <c r="H65" t="s">
        <v>306</v>
      </c>
      <c r="I65" t="s">
        <v>22</v>
      </c>
      <c r="J65">
        <v>1627</v>
      </c>
      <c r="K65" s="1">
        <v>45735.03402777778</v>
      </c>
      <c r="L65" t="s">
        <v>24</v>
      </c>
      <c r="M65">
        <v>6137294981</v>
      </c>
      <c r="N65" t="s">
        <v>1520</v>
      </c>
      <c r="O65">
        <v>19946478149</v>
      </c>
      <c r="P65">
        <v>1</v>
      </c>
      <c r="Q65">
        <v>509.53</v>
      </c>
      <c r="R65">
        <v>560.48299999999995</v>
      </c>
      <c r="S65">
        <v>50.953000000000003</v>
      </c>
    </row>
    <row r="66" spans="1:19" x14ac:dyDescent="0.3">
      <c r="A66" t="s">
        <v>307</v>
      </c>
      <c r="B66">
        <v>3647</v>
      </c>
      <c r="C66" t="s">
        <v>19</v>
      </c>
      <c r="D66" t="s">
        <v>308</v>
      </c>
      <c r="E66" t="s">
        <v>309</v>
      </c>
      <c r="F66" t="s">
        <v>30</v>
      </c>
      <c r="G66">
        <v>92573</v>
      </c>
      <c r="H66" t="s">
        <v>162</v>
      </c>
      <c r="I66" t="s">
        <v>22</v>
      </c>
      <c r="J66">
        <v>6034</v>
      </c>
      <c r="K66" s="1">
        <v>45737.631249999999</v>
      </c>
      <c r="L66" t="s">
        <v>121</v>
      </c>
      <c r="M66">
        <v>6137294981</v>
      </c>
      <c r="N66" t="s">
        <v>1520</v>
      </c>
      <c r="O66">
        <v>19946478149</v>
      </c>
      <c r="P66">
        <v>1</v>
      </c>
      <c r="Q66">
        <v>439.13</v>
      </c>
      <c r="R66">
        <v>483.04300000000001</v>
      </c>
      <c r="S66">
        <v>43.912999999999997</v>
      </c>
    </row>
    <row r="67" spans="1:19" x14ac:dyDescent="0.3">
      <c r="A67" t="s">
        <v>310</v>
      </c>
      <c r="B67">
        <v>88</v>
      </c>
      <c r="C67" t="s">
        <v>19</v>
      </c>
      <c r="D67" t="s">
        <v>311</v>
      </c>
      <c r="E67" t="s">
        <v>312</v>
      </c>
      <c r="F67" t="s">
        <v>90</v>
      </c>
      <c r="G67">
        <v>41644</v>
      </c>
      <c r="H67" t="s">
        <v>313</v>
      </c>
      <c r="I67" t="s">
        <v>22</v>
      </c>
      <c r="J67">
        <v>2772</v>
      </c>
      <c r="K67" s="1">
        <v>45734.375</v>
      </c>
      <c r="L67" t="s">
        <v>121</v>
      </c>
      <c r="M67">
        <v>6137294981</v>
      </c>
      <c r="N67" t="s">
        <v>1520</v>
      </c>
      <c r="O67">
        <v>19946478149</v>
      </c>
      <c r="P67">
        <v>1</v>
      </c>
      <c r="Q67">
        <v>509.53</v>
      </c>
      <c r="R67">
        <v>560.48299999999995</v>
      </c>
      <c r="S67">
        <v>50.953000000000003</v>
      </c>
    </row>
    <row r="68" spans="1:19" x14ac:dyDescent="0.3">
      <c r="A68" t="s">
        <v>314</v>
      </c>
      <c r="B68">
        <v>101</v>
      </c>
      <c r="C68" t="s">
        <v>19</v>
      </c>
      <c r="D68" t="s">
        <v>315</v>
      </c>
      <c r="E68" t="s">
        <v>316</v>
      </c>
      <c r="F68" t="s">
        <v>317</v>
      </c>
      <c r="G68">
        <v>23773</v>
      </c>
      <c r="H68" t="s">
        <v>318</v>
      </c>
      <c r="I68" t="s">
        <v>22</v>
      </c>
      <c r="J68">
        <v>4345</v>
      </c>
      <c r="K68" s="1">
        <v>45734.382638888892</v>
      </c>
      <c r="L68" t="s">
        <v>121</v>
      </c>
      <c r="M68">
        <v>6137294981</v>
      </c>
      <c r="N68" t="s">
        <v>1520</v>
      </c>
      <c r="O68">
        <v>19946478149</v>
      </c>
      <c r="P68">
        <v>1</v>
      </c>
      <c r="Q68">
        <v>509.53</v>
      </c>
      <c r="R68">
        <v>560.48299999999995</v>
      </c>
      <c r="S68">
        <v>50.953000000000003</v>
      </c>
    </row>
    <row r="69" spans="1:19" x14ac:dyDescent="0.3">
      <c r="A69" t="s">
        <v>319</v>
      </c>
      <c r="B69">
        <v>2741</v>
      </c>
      <c r="C69" t="s">
        <v>19</v>
      </c>
      <c r="D69" t="s">
        <v>320</v>
      </c>
      <c r="E69" t="s">
        <v>321</v>
      </c>
      <c r="F69" t="s">
        <v>145</v>
      </c>
      <c r="G69">
        <v>60290</v>
      </c>
      <c r="H69" t="s">
        <v>322</v>
      </c>
      <c r="I69" t="s">
        <v>22</v>
      </c>
      <c r="J69">
        <v>4552</v>
      </c>
      <c r="K69" s="1">
        <v>45736.723611111112</v>
      </c>
      <c r="L69" t="s">
        <v>121</v>
      </c>
      <c r="M69">
        <v>6137294981</v>
      </c>
      <c r="N69" t="s">
        <v>126</v>
      </c>
      <c r="O69">
        <v>19946478149</v>
      </c>
      <c r="P69">
        <v>1</v>
      </c>
      <c r="Q69">
        <v>509.53</v>
      </c>
      <c r="R69">
        <v>560.48299999999995</v>
      </c>
      <c r="S69">
        <v>50.953000000000003</v>
      </c>
    </row>
    <row r="70" spans="1:19" x14ac:dyDescent="0.3">
      <c r="A70" t="s">
        <v>323</v>
      </c>
      <c r="B70">
        <v>921</v>
      </c>
      <c r="C70" t="s">
        <v>19</v>
      </c>
      <c r="D70" t="s">
        <v>324</v>
      </c>
      <c r="E70" t="s">
        <v>325</v>
      </c>
      <c r="F70" t="s">
        <v>326</v>
      </c>
      <c r="G70">
        <v>85300</v>
      </c>
      <c r="H70" t="s">
        <v>327</v>
      </c>
      <c r="I70" t="s">
        <v>22</v>
      </c>
      <c r="J70">
        <v>176</v>
      </c>
      <c r="K70" s="1">
        <v>45734.966666666667</v>
      </c>
      <c r="L70" t="s">
        <v>24</v>
      </c>
      <c r="M70">
        <v>6137294981</v>
      </c>
      <c r="N70" t="s">
        <v>126</v>
      </c>
      <c r="O70">
        <v>19946478213</v>
      </c>
      <c r="P70">
        <v>1</v>
      </c>
      <c r="Q70">
        <v>869.13</v>
      </c>
      <c r="R70">
        <v>956.04300000000001</v>
      </c>
      <c r="S70">
        <v>86.912999999999997</v>
      </c>
    </row>
    <row r="71" spans="1:19" x14ac:dyDescent="0.3">
      <c r="A71" t="s">
        <v>328</v>
      </c>
      <c r="B71">
        <v>4562</v>
      </c>
      <c r="C71" t="s">
        <v>19</v>
      </c>
      <c r="D71" t="s">
        <v>329</v>
      </c>
      <c r="E71" t="s">
        <v>330</v>
      </c>
      <c r="F71" t="s">
        <v>71</v>
      </c>
      <c r="G71">
        <v>20126</v>
      </c>
      <c r="H71" t="s">
        <v>158</v>
      </c>
      <c r="I71" t="s">
        <v>22</v>
      </c>
      <c r="J71">
        <v>4270</v>
      </c>
      <c r="K71" s="1">
        <v>45738.511805555558</v>
      </c>
      <c r="L71" t="s">
        <v>24</v>
      </c>
      <c r="M71">
        <v>6137294981</v>
      </c>
      <c r="N71" t="s">
        <v>126</v>
      </c>
      <c r="O71">
        <v>19946478213</v>
      </c>
      <c r="P71">
        <v>1</v>
      </c>
      <c r="Q71">
        <v>439.13</v>
      </c>
      <c r="R71">
        <v>483.04300000000001</v>
      </c>
      <c r="S71">
        <v>43.912999999999997</v>
      </c>
    </row>
    <row r="72" spans="1:19" x14ac:dyDescent="0.3">
      <c r="A72" t="s">
        <v>331</v>
      </c>
      <c r="B72">
        <v>5076</v>
      </c>
      <c r="C72" t="s">
        <v>19</v>
      </c>
      <c r="D72" t="s">
        <v>332</v>
      </c>
      <c r="E72" t="s">
        <v>333</v>
      </c>
      <c r="F72" t="s">
        <v>90</v>
      </c>
      <c r="G72">
        <v>66017</v>
      </c>
      <c r="H72" t="s">
        <v>334</v>
      </c>
      <c r="I72" t="s">
        <v>22</v>
      </c>
      <c r="J72">
        <v>1192</v>
      </c>
      <c r="K72" s="1">
        <v>45738.820138888892</v>
      </c>
      <c r="L72" t="s">
        <v>24</v>
      </c>
      <c r="M72" s="2">
        <v>150000000000</v>
      </c>
      <c r="N72" t="s">
        <v>126</v>
      </c>
      <c r="O72" s="2">
        <v>1470000000000</v>
      </c>
      <c r="P72">
        <v>1</v>
      </c>
      <c r="Q72">
        <v>484.13</v>
      </c>
      <c r="R72">
        <v>532.54300000000001</v>
      </c>
      <c r="S72">
        <v>48.412999999999997</v>
      </c>
    </row>
    <row r="73" spans="1:19" x14ac:dyDescent="0.3">
      <c r="A73" t="s">
        <v>335</v>
      </c>
      <c r="B73">
        <v>1239</v>
      </c>
      <c r="C73" t="s">
        <v>19</v>
      </c>
      <c r="D73" t="s">
        <v>336</v>
      </c>
      <c r="E73" t="s">
        <v>337</v>
      </c>
      <c r="F73" t="s">
        <v>338</v>
      </c>
      <c r="G73">
        <v>56200</v>
      </c>
      <c r="H73" t="s">
        <v>339</v>
      </c>
      <c r="I73" t="s">
        <v>22</v>
      </c>
      <c r="J73">
        <v>3587</v>
      </c>
      <c r="K73" s="1">
        <v>45735.495833333334</v>
      </c>
      <c r="L73" t="s">
        <v>24</v>
      </c>
      <c r="M73" s="2">
        <v>1380000000000</v>
      </c>
      <c r="N73" t="s">
        <v>126</v>
      </c>
      <c r="O73" s="2">
        <v>12400000000000</v>
      </c>
      <c r="P73">
        <v>1</v>
      </c>
      <c r="Q73">
        <v>613.13</v>
      </c>
      <c r="R73">
        <v>674.44299999999998</v>
      </c>
      <c r="S73">
        <v>61.313000000000002</v>
      </c>
    </row>
    <row r="74" spans="1:19" x14ac:dyDescent="0.3">
      <c r="A74" t="s">
        <v>340</v>
      </c>
      <c r="B74">
        <v>6485</v>
      </c>
      <c r="C74" t="s">
        <v>19</v>
      </c>
      <c r="D74" t="s">
        <v>341</v>
      </c>
      <c r="E74" t="s">
        <v>342</v>
      </c>
      <c r="F74" t="s">
        <v>35</v>
      </c>
      <c r="G74">
        <v>45101</v>
      </c>
      <c r="H74" t="s">
        <v>36</v>
      </c>
      <c r="I74" t="s">
        <v>22</v>
      </c>
      <c r="J74">
        <v>4592</v>
      </c>
      <c r="K74" s="1">
        <v>45740.422222222223</v>
      </c>
      <c r="L74" t="s">
        <v>24</v>
      </c>
      <c r="M74" s="2">
        <v>1380000000000</v>
      </c>
      <c r="N74" t="s">
        <v>126</v>
      </c>
      <c r="O74" s="2">
        <v>12400000000000</v>
      </c>
      <c r="P74">
        <v>1</v>
      </c>
      <c r="Q74">
        <v>485.53</v>
      </c>
      <c r="R74">
        <v>534.08299999999997</v>
      </c>
      <c r="S74">
        <v>48.552999999999997</v>
      </c>
    </row>
    <row r="75" spans="1:19" x14ac:dyDescent="0.3">
      <c r="A75" t="s">
        <v>343</v>
      </c>
      <c r="B75">
        <v>5760</v>
      </c>
      <c r="C75" t="s">
        <v>19</v>
      </c>
      <c r="D75" t="s">
        <v>344</v>
      </c>
      <c r="E75" t="s">
        <v>345</v>
      </c>
      <c r="F75" t="s">
        <v>71</v>
      </c>
      <c r="G75">
        <v>79282</v>
      </c>
      <c r="H75" t="s">
        <v>346</v>
      </c>
      <c r="I75" t="s">
        <v>22</v>
      </c>
      <c r="J75">
        <v>406</v>
      </c>
      <c r="K75" s="1">
        <v>45739.645833333336</v>
      </c>
      <c r="L75" t="s">
        <v>121</v>
      </c>
      <c r="M75" s="2">
        <v>1380000000000</v>
      </c>
      <c r="N75" t="s">
        <v>126</v>
      </c>
      <c r="O75" s="2">
        <v>12400000000000</v>
      </c>
      <c r="P75">
        <v>1</v>
      </c>
      <c r="Q75">
        <v>537.13</v>
      </c>
      <c r="R75">
        <v>590.84299999999996</v>
      </c>
      <c r="S75">
        <v>53.713000000000001</v>
      </c>
    </row>
    <row r="76" spans="1:19" x14ac:dyDescent="0.3">
      <c r="A76" t="s">
        <v>347</v>
      </c>
      <c r="B76">
        <v>3003</v>
      </c>
      <c r="C76" t="s">
        <v>19</v>
      </c>
      <c r="D76" t="s">
        <v>348</v>
      </c>
      <c r="E76" t="s">
        <v>349</v>
      </c>
      <c r="F76" t="s">
        <v>317</v>
      </c>
      <c r="G76">
        <v>68727</v>
      </c>
      <c r="H76" t="s">
        <v>350</v>
      </c>
      <c r="I76" t="s">
        <v>22</v>
      </c>
      <c r="J76">
        <v>3037</v>
      </c>
      <c r="K76" s="1">
        <v>45736.868750000001</v>
      </c>
      <c r="L76" t="s">
        <v>121</v>
      </c>
      <c r="M76" s="2">
        <v>1380000000000</v>
      </c>
      <c r="N76" t="s">
        <v>126</v>
      </c>
      <c r="O76" s="2">
        <v>12400000000000</v>
      </c>
      <c r="P76">
        <v>1</v>
      </c>
      <c r="Q76">
        <v>490.13</v>
      </c>
      <c r="R76">
        <v>539.14300000000003</v>
      </c>
      <c r="S76">
        <v>49.012999999999998</v>
      </c>
    </row>
    <row r="77" spans="1:19" x14ac:dyDescent="0.3">
      <c r="A77" t="s">
        <v>351</v>
      </c>
      <c r="B77">
        <v>4588</v>
      </c>
      <c r="C77" t="s">
        <v>19</v>
      </c>
      <c r="D77" t="s">
        <v>352</v>
      </c>
      <c r="E77" t="s">
        <v>353</v>
      </c>
      <c r="F77" t="s">
        <v>354</v>
      </c>
      <c r="G77">
        <v>66334</v>
      </c>
      <c r="H77" t="s">
        <v>355</v>
      </c>
      <c r="I77" t="s">
        <v>22</v>
      </c>
      <c r="J77">
        <v>997</v>
      </c>
      <c r="K77" s="1">
        <v>45738.525000000001</v>
      </c>
      <c r="L77" t="s">
        <v>46</v>
      </c>
      <c r="M77" s="2">
        <v>1380000000000</v>
      </c>
      <c r="N77" t="s">
        <v>126</v>
      </c>
      <c r="O77" s="2">
        <v>12400000000000</v>
      </c>
      <c r="P77">
        <v>1</v>
      </c>
      <c r="Q77">
        <v>497.13</v>
      </c>
      <c r="R77">
        <v>546.84299999999996</v>
      </c>
      <c r="S77">
        <v>49.713000000000001</v>
      </c>
    </row>
    <row r="78" spans="1:19" x14ac:dyDescent="0.3">
      <c r="A78" t="s">
        <v>356</v>
      </c>
      <c r="B78">
        <v>6710</v>
      </c>
      <c r="C78" t="s">
        <v>19</v>
      </c>
      <c r="D78" t="s">
        <v>357</v>
      </c>
      <c r="E78" t="s">
        <v>358</v>
      </c>
      <c r="F78" t="s">
        <v>279</v>
      </c>
      <c r="G78">
        <v>14488</v>
      </c>
      <c r="H78" t="s">
        <v>280</v>
      </c>
      <c r="I78" t="s">
        <v>22</v>
      </c>
      <c r="J78">
        <v>4485</v>
      </c>
      <c r="K78" s="1">
        <v>45740.515277777777</v>
      </c>
      <c r="L78" t="s">
        <v>24</v>
      </c>
      <c r="M78" s="2">
        <v>1380000000000</v>
      </c>
      <c r="N78" t="s">
        <v>126</v>
      </c>
      <c r="O78" s="2">
        <v>12400000000000</v>
      </c>
      <c r="P78">
        <v>1</v>
      </c>
      <c r="Q78">
        <v>497.13</v>
      </c>
      <c r="R78">
        <v>546.84299999999996</v>
      </c>
      <c r="S78">
        <v>49.713000000000001</v>
      </c>
    </row>
    <row r="79" spans="1:19" x14ac:dyDescent="0.3">
      <c r="A79" t="s">
        <v>359</v>
      </c>
      <c r="B79">
        <v>6498</v>
      </c>
      <c r="C79" t="s">
        <v>19</v>
      </c>
      <c r="D79" t="s">
        <v>360</v>
      </c>
      <c r="E79" t="s">
        <v>361</v>
      </c>
      <c r="F79" t="s">
        <v>119</v>
      </c>
      <c r="G79">
        <v>89313</v>
      </c>
      <c r="H79" t="s">
        <v>362</v>
      </c>
      <c r="I79" t="s">
        <v>22</v>
      </c>
      <c r="J79">
        <v>3528</v>
      </c>
      <c r="K79" s="1">
        <v>45740.425694444442</v>
      </c>
      <c r="L79" t="s">
        <v>24</v>
      </c>
      <c r="M79" s="2">
        <v>1380000000000</v>
      </c>
      <c r="N79" t="s">
        <v>126</v>
      </c>
      <c r="O79" s="2">
        <v>12400000000000</v>
      </c>
      <c r="P79">
        <v>1</v>
      </c>
      <c r="Q79">
        <v>915.93</v>
      </c>
      <c r="R79">
        <v>1007.523</v>
      </c>
      <c r="S79">
        <v>91.593000000000004</v>
      </c>
    </row>
    <row r="80" spans="1:19" x14ac:dyDescent="0.3">
      <c r="A80" t="s">
        <v>363</v>
      </c>
      <c r="B80">
        <v>6857</v>
      </c>
      <c r="C80" t="s">
        <v>19</v>
      </c>
      <c r="D80" t="s">
        <v>364</v>
      </c>
      <c r="E80" t="s">
        <v>365</v>
      </c>
      <c r="F80" t="s">
        <v>259</v>
      </c>
      <c r="G80">
        <v>65036</v>
      </c>
      <c r="H80" t="s">
        <v>366</v>
      </c>
      <c r="I80" t="s">
        <v>22</v>
      </c>
      <c r="J80">
        <v>4378</v>
      </c>
      <c r="K80" s="1">
        <v>45740.587500000001</v>
      </c>
      <c r="L80" t="s">
        <v>46</v>
      </c>
      <c r="M80" s="2">
        <v>1380000000000</v>
      </c>
      <c r="N80" t="s">
        <v>126</v>
      </c>
      <c r="O80" s="2">
        <v>12400000000000</v>
      </c>
      <c r="P80">
        <v>1</v>
      </c>
      <c r="Q80">
        <v>541.13</v>
      </c>
      <c r="R80">
        <v>595.24300000000005</v>
      </c>
      <c r="S80">
        <v>54.113</v>
      </c>
    </row>
    <row r="81" spans="1:19" x14ac:dyDescent="0.3">
      <c r="A81" t="s">
        <v>367</v>
      </c>
      <c r="B81">
        <v>7096</v>
      </c>
      <c r="C81" t="s">
        <v>19</v>
      </c>
      <c r="D81" t="s">
        <v>368</v>
      </c>
      <c r="E81" t="s">
        <v>369</v>
      </c>
      <c r="F81" t="s">
        <v>105</v>
      </c>
      <c r="G81">
        <v>30587</v>
      </c>
      <c r="H81" t="s">
        <v>106</v>
      </c>
      <c r="I81" t="s">
        <v>22</v>
      </c>
      <c r="J81">
        <v>2967</v>
      </c>
      <c r="K81" s="1">
        <v>45740.729166666664</v>
      </c>
      <c r="L81" t="s">
        <v>24</v>
      </c>
      <c r="M81" s="2">
        <v>1380000000000</v>
      </c>
      <c r="N81" t="s">
        <v>126</v>
      </c>
      <c r="O81" s="2">
        <v>12400000000000</v>
      </c>
      <c r="P81">
        <v>1</v>
      </c>
      <c r="Q81">
        <v>482.63</v>
      </c>
      <c r="R81">
        <v>530.89300000000003</v>
      </c>
      <c r="S81">
        <v>48.262999999999998</v>
      </c>
    </row>
    <row r="82" spans="1:19" x14ac:dyDescent="0.3">
      <c r="A82" t="s">
        <v>370</v>
      </c>
      <c r="B82">
        <v>1201</v>
      </c>
      <c r="C82" t="s">
        <v>19</v>
      </c>
      <c r="D82" t="s">
        <v>371</v>
      </c>
      <c r="E82" t="s">
        <v>372</v>
      </c>
      <c r="F82" t="s">
        <v>250</v>
      </c>
      <c r="G82">
        <v>11608</v>
      </c>
      <c r="H82" t="s">
        <v>251</v>
      </c>
      <c r="I82" t="s">
        <v>22</v>
      </c>
      <c r="J82">
        <v>4441</v>
      </c>
      <c r="K82" s="1">
        <v>45735.479861111111</v>
      </c>
      <c r="L82" t="s">
        <v>46</v>
      </c>
      <c r="M82" s="2">
        <v>1380000000000</v>
      </c>
      <c r="N82" t="s">
        <v>126</v>
      </c>
      <c r="O82" s="2">
        <v>12400000000000</v>
      </c>
      <c r="P82">
        <v>1</v>
      </c>
      <c r="Q82">
        <v>497.13</v>
      </c>
      <c r="R82">
        <v>546.84299999999996</v>
      </c>
      <c r="S82">
        <v>49.713000000000001</v>
      </c>
    </row>
    <row r="83" spans="1:19" x14ac:dyDescent="0.3">
      <c r="A83" t="s">
        <v>373</v>
      </c>
      <c r="B83">
        <v>3793</v>
      </c>
      <c r="C83" t="s">
        <v>19</v>
      </c>
      <c r="D83" t="s">
        <v>374</v>
      </c>
      <c r="E83" t="s">
        <v>375</v>
      </c>
      <c r="F83" t="s">
        <v>145</v>
      </c>
      <c r="G83">
        <v>92596</v>
      </c>
      <c r="H83" t="s">
        <v>376</v>
      </c>
      <c r="I83" t="s">
        <v>22</v>
      </c>
      <c r="J83">
        <v>5640</v>
      </c>
      <c r="K83" s="1">
        <v>45737.720138888886</v>
      </c>
      <c r="L83" t="s">
        <v>24</v>
      </c>
      <c r="M83" s="2">
        <v>1380000000000</v>
      </c>
      <c r="N83" t="s">
        <v>126</v>
      </c>
      <c r="O83" s="2">
        <v>12400000000000</v>
      </c>
      <c r="P83">
        <v>1</v>
      </c>
      <c r="Q83">
        <v>497.13</v>
      </c>
      <c r="R83">
        <v>546.84299999999996</v>
      </c>
      <c r="S83">
        <v>49.713000000000001</v>
      </c>
    </row>
    <row r="84" spans="1:19" x14ac:dyDescent="0.3">
      <c r="A84" t="s">
        <v>377</v>
      </c>
      <c r="B84">
        <v>5278</v>
      </c>
      <c r="C84" t="s">
        <v>19</v>
      </c>
      <c r="D84" t="s">
        <v>378</v>
      </c>
      <c r="E84" t="s">
        <v>379</v>
      </c>
      <c r="F84" t="s">
        <v>235</v>
      </c>
      <c r="G84">
        <v>25378</v>
      </c>
      <c r="H84" t="s">
        <v>236</v>
      </c>
      <c r="I84" t="s">
        <v>22</v>
      </c>
      <c r="J84">
        <v>2254</v>
      </c>
      <c r="K84" s="1">
        <v>45738.991666666669</v>
      </c>
      <c r="L84" t="s">
        <v>24</v>
      </c>
      <c r="M84" s="2">
        <v>1380000000000</v>
      </c>
      <c r="N84" t="s">
        <v>126</v>
      </c>
      <c r="O84" s="2">
        <v>12400000000000</v>
      </c>
      <c r="P84">
        <v>1</v>
      </c>
      <c r="Q84">
        <v>497.13</v>
      </c>
      <c r="R84">
        <v>546.84299999999996</v>
      </c>
      <c r="S84">
        <v>49.713000000000001</v>
      </c>
    </row>
    <row r="85" spans="1:19" x14ac:dyDescent="0.3">
      <c r="A85" t="s">
        <v>380</v>
      </c>
      <c r="B85">
        <v>5432</v>
      </c>
      <c r="C85" t="s">
        <v>19</v>
      </c>
      <c r="D85" t="s">
        <v>381</v>
      </c>
      <c r="E85" t="s">
        <v>382</v>
      </c>
      <c r="F85" t="s">
        <v>71</v>
      </c>
      <c r="G85">
        <v>55331</v>
      </c>
      <c r="H85" t="s">
        <v>383</v>
      </c>
      <c r="I85" t="s">
        <v>22</v>
      </c>
      <c r="J85">
        <v>577</v>
      </c>
      <c r="K85" s="1">
        <v>45739.417361111111</v>
      </c>
      <c r="L85" t="s">
        <v>24</v>
      </c>
      <c r="M85" s="2">
        <v>1380000000000</v>
      </c>
      <c r="N85" t="s">
        <v>126</v>
      </c>
      <c r="O85" s="2">
        <v>12400000000000</v>
      </c>
      <c r="P85">
        <v>1</v>
      </c>
      <c r="Q85">
        <v>497.13</v>
      </c>
      <c r="R85">
        <v>546.84299999999996</v>
      </c>
      <c r="S85">
        <v>49.713000000000001</v>
      </c>
    </row>
    <row r="86" spans="1:19" x14ac:dyDescent="0.3">
      <c r="A86" t="s">
        <v>384</v>
      </c>
      <c r="B86">
        <v>6034</v>
      </c>
      <c r="C86" t="s">
        <v>19</v>
      </c>
      <c r="D86" t="s">
        <v>386</v>
      </c>
      <c r="E86" t="s">
        <v>387</v>
      </c>
      <c r="F86" t="s">
        <v>354</v>
      </c>
      <c r="G86">
        <v>49266</v>
      </c>
      <c r="H86" t="s">
        <v>388</v>
      </c>
      <c r="I86" t="s">
        <v>22</v>
      </c>
      <c r="J86">
        <v>4310</v>
      </c>
      <c r="K86" s="1">
        <v>45739.849305555559</v>
      </c>
      <c r="L86" t="s">
        <v>24</v>
      </c>
      <c r="M86" s="2">
        <v>1380000000000</v>
      </c>
      <c r="N86" t="s">
        <v>126</v>
      </c>
      <c r="O86" s="2">
        <v>12400000000000</v>
      </c>
      <c r="P86">
        <v>1</v>
      </c>
      <c r="Q86">
        <v>555.13</v>
      </c>
      <c r="R86">
        <v>610.64300000000003</v>
      </c>
      <c r="S86">
        <v>55.512999999999998</v>
      </c>
    </row>
    <row r="87" spans="1:19" x14ac:dyDescent="0.3">
      <c r="A87" t="s">
        <v>389</v>
      </c>
      <c r="B87">
        <v>6502</v>
      </c>
      <c r="C87" t="s">
        <v>19</v>
      </c>
      <c r="D87" t="s">
        <v>390</v>
      </c>
      <c r="E87" t="s">
        <v>391</v>
      </c>
      <c r="F87" t="s">
        <v>102</v>
      </c>
      <c r="G87">
        <v>46424</v>
      </c>
      <c r="H87" t="s">
        <v>392</v>
      </c>
      <c r="I87" t="s">
        <v>22</v>
      </c>
      <c r="J87">
        <v>4381</v>
      </c>
      <c r="K87" s="1">
        <v>45740.426388888889</v>
      </c>
      <c r="L87" t="s">
        <v>46</v>
      </c>
      <c r="M87" s="2">
        <v>1380000000000</v>
      </c>
      <c r="N87" t="s">
        <v>126</v>
      </c>
      <c r="O87" s="2">
        <v>12400000000000</v>
      </c>
      <c r="P87">
        <v>1</v>
      </c>
      <c r="Q87">
        <v>497.13</v>
      </c>
      <c r="R87">
        <v>546.84299999999996</v>
      </c>
      <c r="S87">
        <v>49.713000000000001</v>
      </c>
    </row>
    <row r="88" spans="1:19" x14ac:dyDescent="0.3">
      <c r="A88" t="s">
        <v>393</v>
      </c>
      <c r="B88">
        <v>6813</v>
      </c>
      <c r="C88" t="s">
        <v>19</v>
      </c>
      <c r="D88" t="s">
        <v>394</v>
      </c>
      <c r="E88" t="s">
        <v>395</v>
      </c>
      <c r="F88" t="s">
        <v>119</v>
      </c>
      <c r="G88">
        <v>81386</v>
      </c>
      <c r="H88" t="s">
        <v>120</v>
      </c>
      <c r="I88" t="s">
        <v>22</v>
      </c>
      <c r="J88">
        <v>5122</v>
      </c>
      <c r="K88" s="1">
        <v>45740.570833333331</v>
      </c>
      <c r="L88" t="s">
        <v>46</v>
      </c>
      <c r="M88" s="2">
        <v>1380000000000</v>
      </c>
      <c r="N88" t="s">
        <v>126</v>
      </c>
      <c r="O88" s="2">
        <v>12400000000000</v>
      </c>
      <c r="P88">
        <v>1</v>
      </c>
      <c r="Q88">
        <v>613.13</v>
      </c>
      <c r="R88">
        <v>674.44299999999998</v>
      </c>
      <c r="S88">
        <v>61.313000000000002</v>
      </c>
    </row>
    <row r="89" spans="1:19" x14ac:dyDescent="0.3">
      <c r="A89" t="s">
        <v>396</v>
      </c>
      <c r="B89">
        <v>1122</v>
      </c>
      <c r="C89" t="s">
        <v>19</v>
      </c>
      <c r="D89" t="s">
        <v>397</v>
      </c>
      <c r="E89" t="s">
        <v>398</v>
      </c>
      <c r="F89" t="s">
        <v>259</v>
      </c>
      <c r="G89">
        <v>35756</v>
      </c>
      <c r="H89" t="s">
        <v>399</v>
      </c>
      <c r="I89" t="s">
        <v>22</v>
      </c>
      <c r="J89">
        <v>2860</v>
      </c>
      <c r="K89" s="1">
        <v>45735.436805555553</v>
      </c>
      <c r="L89" t="s">
        <v>24</v>
      </c>
      <c r="M89" s="2">
        <v>1380000000000</v>
      </c>
      <c r="N89" t="s">
        <v>126</v>
      </c>
      <c r="O89" s="2">
        <v>12400000000000</v>
      </c>
      <c r="P89">
        <v>1</v>
      </c>
      <c r="Q89">
        <v>664.73</v>
      </c>
      <c r="R89">
        <v>731.20299999999997</v>
      </c>
      <c r="S89">
        <v>66.472999999999999</v>
      </c>
    </row>
    <row r="90" spans="1:19" x14ac:dyDescent="0.3">
      <c r="A90" t="s">
        <v>400</v>
      </c>
      <c r="B90">
        <v>1805</v>
      </c>
      <c r="C90" t="s">
        <v>19</v>
      </c>
      <c r="D90" t="s">
        <v>401</v>
      </c>
      <c r="E90" t="s">
        <v>402</v>
      </c>
      <c r="F90" t="s">
        <v>219</v>
      </c>
      <c r="G90">
        <v>39555</v>
      </c>
      <c r="H90" t="s">
        <v>220</v>
      </c>
      <c r="I90" t="s">
        <v>22</v>
      </c>
      <c r="J90">
        <v>3008</v>
      </c>
      <c r="K90" s="1">
        <v>45735.791666666664</v>
      </c>
      <c r="L90" t="s">
        <v>24</v>
      </c>
      <c r="M90" s="2">
        <v>1380000000000</v>
      </c>
      <c r="N90" t="s">
        <v>126</v>
      </c>
      <c r="O90" s="2">
        <v>12400000000000</v>
      </c>
      <c r="P90">
        <v>1</v>
      </c>
      <c r="Q90">
        <v>671.13</v>
      </c>
      <c r="R90">
        <v>738.24300000000005</v>
      </c>
      <c r="S90">
        <v>67.113</v>
      </c>
    </row>
    <row r="91" spans="1:19" x14ac:dyDescent="0.3">
      <c r="A91" t="s">
        <v>403</v>
      </c>
      <c r="B91">
        <v>5153</v>
      </c>
      <c r="C91" t="s">
        <v>19</v>
      </c>
      <c r="D91" t="s">
        <v>405</v>
      </c>
      <c r="E91" t="s">
        <v>406</v>
      </c>
      <c r="F91" t="s">
        <v>317</v>
      </c>
      <c r="G91">
        <v>12423</v>
      </c>
      <c r="H91" t="s">
        <v>407</v>
      </c>
      <c r="I91" t="s">
        <v>22</v>
      </c>
      <c r="J91">
        <v>5934</v>
      </c>
      <c r="K91" s="1">
        <v>45738.867361111108</v>
      </c>
      <c r="L91" t="s">
        <v>77</v>
      </c>
      <c r="M91" s="2">
        <v>1380000000000</v>
      </c>
      <c r="N91" t="s">
        <v>126</v>
      </c>
      <c r="O91" s="2">
        <v>12400000000000</v>
      </c>
      <c r="P91">
        <v>1</v>
      </c>
      <c r="Q91">
        <v>485.53</v>
      </c>
      <c r="R91">
        <v>534.08299999999997</v>
      </c>
      <c r="S91">
        <v>48.552999999999997</v>
      </c>
    </row>
    <row r="92" spans="1:19" x14ac:dyDescent="0.3">
      <c r="A92" t="s">
        <v>408</v>
      </c>
      <c r="B92">
        <v>5787</v>
      </c>
      <c r="C92" t="s">
        <v>19</v>
      </c>
      <c r="D92" t="s">
        <v>410</v>
      </c>
      <c r="E92" t="s">
        <v>411</v>
      </c>
      <c r="F92" t="s">
        <v>412</v>
      </c>
      <c r="G92">
        <v>93410</v>
      </c>
      <c r="H92" t="s">
        <v>413</v>
      </c>
      <c r="I92" t="s">
        <v>22</v>
      </c>
      <c r="J92">
        <v>4409</v>
      </c>
      <c r="K92" s="1">
        <v>45739.666666666664</v>
      </c>
      <c r="L92" t="s">
        <v>24</v>
      </c>
      <c r="M92" s="2">
        <v>1380000000000</v>
      </c>
      <c r="N92" t="s">
        <v>126</v>
      </c>
      <c r="O92" s="2">
        <v>12400000000000</v>
      </c>
      <c r="P92">
        <v>1</v>
      </c>
      <c r="Q92">
        <v>526.13</v>
      </c>
      <c r="R92">
        <v>578.74300000000005</v>
      </c>
      <c r="S92">
        <v>52.613</v>
      </c>
    </row>
    <row r="93" spans="1:19" x14ac:dyDescent="0.3">
      <c r="A93" t="s">
        <v>414</v>
      </c>
      <c r="B93">
        <v>5906</v>
      </c>
      <c r="C93" t="s">
        <v>19</v>
      </c>
      <c r="D93" t="s">
        <v>415</v>
      </c>
      <c r="E93" t="s">
        <v>416</v>
      </c>
      <c r="F93" t="s">
        <v>35</v>
      </c>
      <c r="G93">
        <v>22580</v>
      </c>
      <c r="H93" t="s">
        <v>36</v>
      </c>
      <c r="I93" t="s">
        <v>22</v>
      </c>
      <c r="J93">
        <v>5816</v>
      </c>
      <c r="K93" s="1">
        <v>45739.743750000001</v>
      </c>
      <c r="L93" t="s">
        <v>46</v>
      </c>
      <c r="M93" s="2">
        <v>1380000000000</v>
      </c>
      <c r="N93" t="s">
        <v>126</v>
      </c>
      <c r="O93" s="2">
        <v>12400000000000</v>
      </c>
      <c r="P93">
        <v>1</v>
      </c>
      <c r="Q93">
        <v>548.63</v>
      </c>
      <c r="R93">
        <v>603.49300000000005</v>
      </c>
      <c r="S93">
        <v>54.863</v>
      </c>
    </row>
    <row r="94" spans="1:19" x14ac:dyDescent="0.3">
      <c r="A94" t="s">
        <v>417</v>
      </c>
      <c r="B94">
        <v>5694</v>
      </c>
      <c r="C94" t="s">
        <v>19</v>
      </c>
      <c r="D94" t="s">
        <v>418</v>
      </c>
      <c r="E94" t="s">
        <v>419</v>
      </c>
      <c r="F94" t="s">
        <v>71</v>
      </c>
      <c r="G94">
        <v>8012</v>
      </c>
      <c r="H94" t="s">
        <v>420</v>
      </c>
      <c r="I94" t="s">
        <v>22</v>
      </c>
      <c r="J94">
        <v>4432</v>
      </c>
      <c r="K94" s="1">
        <v>45739.606944444444</v>
      </c>
      <c r="L94" t="s">
        <v>121</v>
      </c>
      <c r="M94" s="2">
        <v>1380000000000</v>
      </c>
      <c r="N94" t="s">
        <v>126</v>
      </c>
      <c r="O94" s="2">
        <v>12400000000000</v>
      </c>
      <c r="P94">
        <v>1</v>
      </c>
      <c r="Q94">
        <v>490.13</v>
      </c>
      <c r="R94">
        <v>539.14300000000003</v>
      </c>
      <c r="S94">
        <v>49.012999999999998</v>
      </c>
    </row>
    <row r="95" spans="1:19" x14ac:dyDescent="0.3">
      <c r="A95" t="s">
        <v>421</v>
      </c>
      <c r="B95">
        <v>5597</v>
      </c>
      <c r="C95" t="s">
        <v>19</v>
      </c>
      <c r="D95" t="s">
        <v>422</v>
      </c>
      <c r="E95" t="s">
        <v>423</v>
      </c>
      <c r="F95" t="s">
        <v>259</v>
      </c>
      <c r="G95">
        <v>59679</v>
      </c>
      <c r="H95" t="s">
        <v>424</v>
      </c>
      <c r="I95" t="s">
        <v>22</v>
      </c>
      <c r="J95">
        <v>1854</v>
      </c>
      <c r="K95" s="1">
        <v>45739.538888888892</v>
      </c>
      <c r="L95" t="s">
        <v>121</v>
      </c>
      <c r="M95" s="2">
        <v>1380000000000</v>
      </c>
      <c r="N95" t="s">
        <v>126</v>
      </c>
      <c r="O95" s="2">
        <v>12400000000000</v>
      </c>
      <c r="P95">
        <v>1</v>
      </c>
      <c r="Q95">
        <v>1041.1300000000001</v>
      </c>
      <c r="R95">
        <v>1145.2429999999999</v>
      </c>
      <c r="S95">
        <v>104.113</v>
      </c>
    </row>
    <row r="96" spans="1:19" x14ac:dyDescent="0.3">
      <c r="A96" t="s">
        <v>425</v>
      </c>
      <c r="B96">
        <v>6883</v>
      </c>
      <c r="C96" t="s">
        <v>19</v>
      </c>
      <c r="D96" t="s">
        <v>426</v>
      </c>
      <c r="E96" t="s">
        <v>427</v>
      </c>
      <c r="F96" t="s">
        <v>90</v>
      </c>
      <c r="G96">
        <v>21606</v>
      </c>
      <c r="H96" t="s">
        <v>91</v>
      </c>
      <c r="I96" t="s">
        <v>22</v>
      </c>
      <c r="J96">
        <v>3924</v>
      </c>
      <c r="K96" s="1">
        <v>45740.599305555559</v>
      </c>
      <c r="L96" t="s">
        <v>24</v>
      </c>
      <c r="M96" s="2">
        <v>1380000000000</v>
      </c>
      <c r="N96" t="s">
        <v>126</v>
      </c>
      <c r="O96" s="2">
        <v>12400000000000</v>
      </c>
      <c r="P96">
        <v>1</v>
      </c>
      <c r="Q96">
        <v>531.92999999999995</v>
      </c>
      <c r="R96">
        <v>585.12300000000005</v>
      </c>
      <c r="S96">
        <v>53.192999999999998</v>
      </c>
    </row>
    <row r="97" spans="1:19" x14ac:dyDescent="0.3">
      <c r="A97" t="s">
        <v>428</v>
      </c>
      <c r="B97">
        <v>7144</v>
      </c>
      <c r="C97" t="s">
        <v>19</v>
      </c>
      <c r="D97" t="s">
        <v>429</v>
      </c>
      <c r="E97" t="s">
        <v>430</v>
      </c>
      <c r="F97" t="s">
        <v>431</v>
      </c>
      <c r="G97">
        <v>63436</v>
      </c>
      <c r="H97" t="s">
        <v>432</v>
      </c>
      <c r="I97" t="s">
        <v>22</v>
      </c>
      <c r="J97">
        <v>4327</v>
      </c>
      <c r="K97" s="1">
        <v>45740.759722222225</v>
      </c>
      <c r="L97" t="s">
        <v>24</v>
      </c>
      <c r="M97" s="2">
        <v>1380000000000</v>
      </c>
      <c r="N97" t="s">
        <v>126</v>
      </c>
      <c r="O97" s="2">
        <v>12400000000000</v>
      </c>
      <c r="P97">
        <v>1</v>
      </c>
      <c r="Q97">
        <v>497.13</v>
      </c>
      <c r="R97">
        <v>546.84299999999996</v>
      </c>
      <c r="S97">
        <v>49.713000000000001</v>
      </c>
    </row>
    <row r="98" spans="1:19" x14ac:dyDescent="0.3">
      <c r="A98" t="s">
        <v>433</v>
      </c>
      <c r="B98">
        <v>7233</v>
      </c>
      <c r="C98" t="s">
        <v>19</v>
      </c>
      <c r="D98" t="s">
        <v>434</v>
      </c>
      <c r="E98" t="s">
        <v>435</v>
      </c>
      <c r="F98" t="s">
        <v>35</v>
      </c>
      <c r="G98">
        <v>76778</v>
      </c>
      <c r="H98" t="s">
        <v>436</v>
      </c>
      <c r="I98" t="s">
        <v>22</v>
      </c>
      <c r="J98">
        <v>499</v>
      </c>
      <c r="K98" s="1">
        <v>45740.817361111112</v>
      </c>
      <c r="L98" t="s">
        <v>46</v>
      </c>
      <c r="M98" s="2">
        <v>1380000000000</v>
      </c>
      <c r="N98" t="s">
        <v>126</v>
      </c>
      <c r="O98" s="2">
        <v>12400000000000</v>
      </c>
      <c r="P98">
        <v>1</v>
      </c>
      <c r="Q98">
        <v>613.13</v>
      </c>
      <c r="R98">
        <v>674.44299999999998</v>
      </c>
      <c r="S98">
        <v>61.313000000000002</v>
      </c>
    </row>
    <row r="99" spans="1:19" x14ac:dyDescent="0.3">
      <c r="A99" t="s">
        <v>437</v>
      </c>
      <c r="B99">
        <v>7346</v>
      </c>
      <c r="C99" t="s">
        <v>19</v>
      </c>
      <c r="D99" t="s">
        <v>438</v>
      </c>
      <c r="E99" t="s">
        <v>439</v>
      </c>
      <c r="F99" t="s">
        <v>61</v>
      </c>
      <c r="G99">
        <v>69574</v>
      </c>
      <c r="H99" t="s">
        <v>440</v>
      </c>
      <c r="I99" t="s">
        <v>22</v>
      </c>
      <c r="J99">
        <v>435</v>
      </c>
      <c r="K99" s="1">
        <v>45740.909722222219</v>
      </c>
      <c r="L99" t="s">
        <v>46</v>
      </c>
      <c r="M99" s="2">
        <v>1380000000000</v>
      </c>
      <c r="N99" t="s">
        <v>126</v>
      </c>
      <c r="O99" s="2">
        <v>12400000000000</v>
      </c>
      <c r="P99">
        <v>1</v>
      </c>
      <c r="Q99">
        <v>613.13</v>
      </c>
      <c r="R99">
        <v>674.44299999999998</v>
      </c>
      <c r="S99">
        <v>61.313000000000002</v>
      </c>
    </row>
    <row r="100" spans="1:19" x14ac:dyDescent="0.3">
      <c r="A100" t="s">
        <v>441</v>
      </c>
      <c r="B100">
        <v>5023</v>
      </c>
      <c r="C100" t="s">
        <v>19</v>
      </c>
      <c r="D100" t="s">
        <v>442</v>
      </c>
      <c r="E100" t="s">
        <v>443</v>
      </c>
      <c r="F100" t="s">
        <v>119</v>
      </c>
      <c r="G100">
        <v>31206</v>
      </c>
      <c r="H100" t="s">
        <v>444</v>
      </c>
      <c r="I100" t="s">
        <v>22</v>
      </c>
      <c r="J100">
        <v>4133</v>
      </c>
      <c r="K100" s="1">
        <v>45738.791666666664</v>
      </c>
      <c r="L100" t="s">
        <v>46</v>
      </c>
      <c r="M100" s="2">
        <v>1380000000000</v>
      </c>
      <c r="N100" t="s">
        <v>126</v>
      </c>
      <c r="O100" s="2">
        <v>12400000000000</v>
      </c>
      <c r="P100">
        <v>1</v>
      </c>
      <c r="Q100">
        <v>717.53</v>
      </c>
      <c r="R100">
        <v>789.28300000000002</v>
      </c>
      <c r="S100">
        <v>71.753</v>
      </c>
    </row>
    <row r="101" spans="1:19" x14ac:dyDescent="0.3">
      <c r="A101" t="s">
        <v>445</v>
      </c>
      <c r="B101">
        <v>1342</v>
      </c>
      <c r="C101" t="s">
        <v>19</v>
      </c>
      <c r="D101" t="s">
        <v>446</v>
      </c>
      <c r="E101" t="s">
        <v>447</v>
      </c>
      <c r="F101" t="s">
        <v>293</v>
      </c>
      <c r="G101">
        <v>43109</v>
      </c>
      <c r="H101" t="s">
        <v>448</v>
      </c>
      <c r="I101" t="s">
        <v>22</v>
      </c>
      <c r="J101">
        <v>1627</v>
      </c>
      <c r="K101" s="1">
        <v>45735.54583333333</v>
      </c>
      <c r="L101" t="s">
        <v>24</v>
      </c>
      <c r="M101" s="2">
        <v>1380000000000</v>
      </c>
      <c r="N101" t="s">
        <v>126</v>
      </c>
      <c r="O101" s="2">
        <v>12400000000000</v>
      </c>
      <c r="P101">
        <v>1</v>
      </c>
      <c r="Q101">
        <v>729.13</v>
      </c>
      <c r="R101">
        <v>802.04300000000001</v>
      </c>
      <c r="S101">
        <v>72.912999999999997</v>
      </c>
    </row>
    <row r="102" spans="1:19" x14ac:dyDescent="0.3">
      <c r="A102" t="s">
        <v>449</v>
      </c>
      <c r="B102">
        <v>2524</v>
      </c>
      <c r="C102" t="s">
        <v>19</v>
      </c>
      <c r="D102" t="s">
        <v>450</v>
      </c>
      <c r="E102" t="s">
        <v>451</v>
      </c>
      <c r="F102" t="s">
        <v>44</v>
      </c>
      <c r="G102">
        <v>53298</v>
      </c>
      <c r="H102" t="s">
        <v>125</v>
      </c>
      <c r="I102" t="s">
        <v>22</v>
      </c>
      <c r="J102">
        <v>5435</v>
      </c>
      <c r="K102" s="1">
        <v>45736.609722222223</v>
      </c>
      <c r="L102" t="s">
        <v>24</v>
      </c>
      <c r="M102" s="2">
        <v>1380000000000</v>
      </c>
      <c r="N102" t="s">
        <v>126</v>
      </c>
      <c r="O102" s="2">
        <v>12400000000000</v>
      </c>
      <c r="P102">
        <v>1</v>
      </c>
      <c r="Q102">
        <v>497.13</v>
      </c>
      <c r="R102">
        <v>546.84299999999996</v>
      </c>
      <c r="S102">
        <v>49.713000000000001</v>
      </c>
    </row>
    <row r="103" spans="1:19" x14ac:dyDescent="0.3">
      <c r="A103" t="s">
        <v>452</v>
      </c>
      <c r="B103">
        <v>5444</v>
      </c>
      <c r="C103" t="s">
        <v>19</v>
      </c>
      <c r="D103" t="s">
        <v>453</v>
      </c>
      <c r="E103" t="s">
        <v>454</v>
      </c>
      <c r="F103" t="s">
        <v>102</v>
      </c>
      <c r="G103">
        <v>58668</v>
      </c>
      <c r="H103" t="s">
        <v>392</v>
      </c>
      <c r="I103" t="s">
        <v>22</v>
      </c>
      <c r="J103">
        <v>3367</v>
      </c>
      <c r="K103" s="1">
        <v>45739.42291666667</v>
      </c>
      <c r="L103" t="s">
        <v>24</v>
      </c>
      <c r="M103" s="2">
        <v>1380000000000</v>
      </c>
      <c r="N103" t="s">
        <v>126</v>
      </c>
      <c r="O103" s="2">
        <v>12400000000000</v>
      </c>
      <c r="P103">
        <v>1</v>
      </c>
      <c r="Q103">
        <v>485.53</v>
      </c>
      <c r="R103">
        <v>534.08299999999997</v>
      </c>
      <c r="S103">
        <v>48.552999999999997</v>
      </c>
    </row>
    <row r="104" spans="1:19" x14ac:dyDescent="0.3">
      <c r="A104" t="s">
        <v>455</v>
      </c>
      <c r="B104">
        <v>6439</v>
      </c>
      <c r="C104" t="s">
        <v>19</v>
      </c>
      <c r="D104" t="s">
        <v>456</v>
      </c>
      <c r="E104" t="s">
        <v>457</v>
      </c>
      <c r="F104" t="s">
        <v>431</v>
      </c>
      <c r="G104">
        <v>64237</v>
      </c>
      <c r="H104" t="s">
        <v>458</v>
      </c>
      <c r="I104" t="s">
        <v>22</v>
      </c>
      <c r="J104">
        <v>2529</v>
      </c>
      <c r="K104" s="1">
        <v>45740.402777777781</v>
      </c>
      <c r="L104" t="s">
        <v>46</v>
      </c>
      <c r="M104" s="2">
        <v>1380000000000</v>
      </c>
      <c r="N104" t="s">
        <v>126</v>
      </c>
      <c r="O104" s="2">
        <v>12400000000000</v>
      </c>
      <c r="P104">
        <v>1</v>
      </c>
      <c r="Q104">
        <v>547.92999999999995</v>
      </c>
      <c r="R104">
        <v>602.72299999999996</v>
      </c>
      <c r="S104">
        <v>54.792999999999999</v>
      </c>
    </row>
    <row r="105" spans="1:19" x14ac:dyDescent="0.3">
      <c r="A105" t="s">
        <v>459</v>
      </c>
      <c r="B105">
        <v>7218</v>
      </c>
      <c r="C105" t="s">
        <v>19</v>
      </c>
      <c r="D105" t="s">
        <v>460</v>
      </c>
      <c r="E105" t="s">
        <v>461</v>
      </c>
      <c r="F105" t="s">
        <v>71</v>
      </c>
      <c r="G105">
        <v>85834</v>
      </c>
      <c r="H105" t="s">
        <v>383</v>
      </c>
      <c r="I105" t="s">
        <v>22</v>
      </c>
      <c r="J105">
        <v>2242</v>
      </c>
      <c r="K105" s="1">
        <v>45740.80972222222</v>
      </c>
      <c r="L105" t="s">
        <v>24</v>
      </c>
      <c r="M105" s="2">
        <v>1380000000000</v>
      </c>
      <c r="N105" t="s">
        <v>126</v>
      </c>
      <c r="O105" s="2">
        <v>12400000000000</v>
      </c>
      <c r="P105">
        <v>1</v>
      </c>
      <c r="Q105">
        <v>671.13</v>
      </c>
      <c r="R105">
        <v>738.24300000000005</v>
      </c>
      <c r="S105">
        <v>67.113</v>
      </c>
    </row>
    <row r="106" spans="1:19" x14ac:dyDescent="0.3">
      <c r="A106" t="s">
        <v>462</v>
      </c>
      <c r="B106">
        <v>7350</v>
      </c>
      <c r="C106" t="s">
        <v>19</v>
      </c>
      <c r="D106" t="s">
        <v>463</v>
      </c>
      <c r="E106" t="s">
        <v>464</v>
      </c>
      <c r="F106" t="s">
        <v>44</v>
      </c>
      <c r="G106">
        <v>82949</v>
      </c>
      <c r="H106" t="s">
        <v>465</v>
      </c>
      <c r="I106" t="s">
        <v>22</v>
      </c>
      <c r="J106">
        <v>4763</v>
      </c>
      <c r="K106" s="1">
        <v>45740.913194444445</v>
      </c>
      <c r="L106" t="s">
        <v>24</v>
      </c>
      <c r="M106" s="2">
        <v>1380000000000</v>
      </c>
      <c r="N106" t="s">
        <v>1520</v>
      </c>
      <c r="O106" s="2">
        <v>12400000000000</v>
      </c>
      <c r="P106">
        <v>1</v>
      </c>
      <c r="Q106">
        <v>497.13</v>
      </c>
      <c r="R106">
        <v>546.84299999999996</v>
      </c>
      <c r="S106">
        <v>49.713000000000001</v>
      </c>
    </row>
    <row r="107" spans="1:19" x14ac:dyDescent="0.3">
      <c r="A107" t="s">
        <v>466</v>
      </c>
      <c r="B107">
        <v>4481</v>
      </c>
      <c r="C107" t="s">
        <v>19</v>
      </c>
      <c r="D107" t="s">
        <v>467</v>
      </c>
      <c r="E107" t="s">
        <v>468</v>
      </c>
      <c r="F107" t="s">
        <v>71</v>
      </c>
      <c r="G107">
        <v>41369</v>
      </c>
      <c r="H107" t="s">
        <v>469</v>
      </c>
      <c r="I107" t="s">
        <v>22</v>
      </c>
      <c r="J107">
        <v>2564</v>
      </c>
      <c r="K107" s="1">
        <v>45738.47152777778</v>
      </c>
      <c r="L107" t="s">
        <v>24</v>
      </c>
      <c r="M107" s="2">
        <v>1380000000000</v>
      </c>
      <c r="N107" t="s">
        <v>126</v>
      </c>
      <c r="O107" s="2">
        <v>12400000000000</v>
      </c>
      <c r="P107">
        <v>1</v>
      </c>
      <c r="Q107">
        <v>624.73</v>
      </c>
      <c r="R107">
        <v>687.20299999999997</v>
      </c>
      <c r="S107">
        <v>62.472999999999999</v>
      </c>
    </row>
    <row r="108" spans="1:19" x14ac:dyDescent="0.3">
      <c r="A108" t="s">
        <v>470</v>
      </c>
      <c r="B108">
        <v>5763</v>
      </c>
      <c r="C108" t="s">
        <v>19</v>
      </c>
      <c r="D108" t="s">
        <v>471</v>
      </c>
      <c r="E108" t="s">
        <v>472</v>
      </c>
      <c r="F108" t="s">
        <v>119</v>
      </c>
      <c r="G108">
        <v>28879</v>
      </c>
      <c r="H108" t="s">
        <v>120</v>
      </c>
      <c r="I108" t="s">
        <v>22</v>
      </c>
      <c r="J108">
        <v>5392</v>
      </c>
      <c r="K108" s="1">
        <v>45739.647222222222</v>
      </c>
      <c r="L108" t="s">
        <v>24</v>
      </c>
      <c r="M108" s="2">
        <v>1380000000000</v>
      </c>
      <c r="N108" t="s">
        <v>126</v>
      </c>
      <c r="O108" s="2">
        <v>12400000000000</v>
      </c>
      <c r="P108">
        <v>1</v>
      </c>
      <c r="Q108">
        <v>531.92999999999995</v>
      </c>
      <c r="R108">
        <v>585.12300000000005</v>
      </c>
      <c r="S108">
        <v>53.192999999999998</v>
      </c>
    </row>
    <row r="109" spans="1:19" x14ac:dyDescent="0.3">
      <c r="A109" t="s">
        <v>473</v>
      </c>
      <c r="B109">
        <v>648</v>
      </c>
      <c r="C109" t="s">
        <v>19</v>
      </c>
      <c r="D109" t="s">
        <v>474</v>
      </c>
      <c r="E109" t="s">
        <v>475</v>
      </c>
      <c r="F109" t="s">
        <v>119</v>
      </c>
      <c r="G109">
        <v>44621</v>
      </c>
      <c r="H109" t="s">
        <v>120</v>
      </c>
      <c r="I109" t="s">
        <v>22</v>
      </c>
      <c r="J109">
        <v>1871</v>
      </c>
      <c r="K109" s="1">
        <v>45734.70208333333</v>
      </c>
      <c r="L109" t="s">
        <v>121</v>
      </c>
      <c r="M109" s="2">
        <v>1380000000000</v>
      </c>
      <c r="N109" t="s">
        <v>126</v>
      </c>
      <c r="O109" s="2">
        <v>12400000000000</v>
      </c>
      <c r="P109">
        <v>1</v>
      </c>
      <c r="Q109">
        <v>490.13</v>
      </c>
      <c r="R109">
        <v>539.14300000000003</v>
      </c>
      <c r="S109">
        <v>49.012999999999998</v>
      </c>
    </row>
    <row r="110" spans="1:19" x14ac:dyDescent="0.3">
      <c r="A110" t="s">
        <v>476</v>
      </c>
      <c r="B110">
        <v>2466</v>
      </c>
      <c r="C110" t="s">
        <v>19</v>
      </c>
      <c r="D110" t="s">
        <v>477</v>
      </c>
      <c r="E110" t="s">
        <v>478</v>
      </c>
      <c r="F110" t="s">
        <v>44</v>
      </c>
      <c r="G110">
        <v>96330</v>
      </c>
      <c r="H110" t="s">
        <v>479</v>
      </c>
      <c r="I110" t="s">
        <v>22</v>
      </c>
      <c r="J110">
        <v>6224</v>
      </c>
      <c r="K110" s="1">
        <v>45736.576388888891</v>
      </c>
      <c r="L110" t="s">
        <v>46</v>
      </c>
      <c r="M110" s="2">
        <v>1380000000000</v>
      </c>
      <c r="N110" t="s">
        <v>126</v>
      </c>
      <c r="O110" s="2">
        <v>12400000000000</v>
      </c>
      <c r="P110">
        <v>1</v>
      </c>
      <c r="Q110">
        <v>485.53</v>
      </c>
      <c r="R110">
        <v>534.08299999999997</v>
      </c>
      <c r="S110">
        <v>48.552999999999997</v>
      </c>
    </row>
    <row r="111" spans="1:19" x14ac:dyDescent="0.3">
      <c r="A111" t="s">
        <v>480</v>
      </c>
      <c r="B111">
        <v>1559</v>
      </c>
      <c r="C111" t="s">
        <v>19</v>
      </c>
      <c r="D111" t="s">
        <v>481</v>
      </c>
      <c r="E111" t="s">
        <v>482</v>
      </c>
      <c r="F111" t="s">
        <v>483</v>
      </c>
      <c r="G111">
        <v>40797</v>
      </c>
      <c r="H111" t="s">
        <v>484</v>
      </c>
      <c r="I111" t="s">
        <v>22</v>
      </c>
      <c r="J111">
        <v>1063</v>
      </c>
      <c r="K111" s="1">
        <v>45735.667361111111</v>
      </c>
      <c r="L111" t="s">
        <v>121</v>
      </c>
      <c r="M111" s="2">
        <v>1380000000000</v>
      </c>
      <c r="N111" t="s">
        <v>126</v>
      </c>
      <c r="O111" s="2">
        <v>12400000000000</v>
      </c>
      <c r="P111">
        <v>1</v>
      </c>
      <c r="Q111">
        <v>497.13</v>
      </c>
      <c r="R111">
        <v>546.84299999999996</v>
      </c>
      <c r="S111">
        <v>49.713000000000001</v>
      </c>
    </row>
    <row r="112" spans="1:19" x14ac:dyDescent="0.3">
      <c r="A112" t="s">
        <v>485</v>
      </c>
      <c r="B112">
        <v>5440</v>
      </c>
      <c r="C112" t="s">
        <v>19</v>
      </c>
      <c r="D112" t="s">
        <v>486</v>
      </c>
      <c r="E112" t="s">
        <v>487</v>
      </c>
      <c r="F112" t="s">
        <v>488</v>
      </c>
      <c r="G112">
        <v>70647</v>
      </c>
      <c r="H112" t="s">
        <v>489</v>
      </c>
      <c r="I112" t="s">
        <v>22</v>
      </c>
      <c r="J112">
        <v>4500</v>
      </c>
      <c r="K112" s="1">
        <v>45739.42083333333</v>
      </c>
      <c r="L112" t="s">
        <v>23</v>
      </c>
      <c r="M112" s="2">
        <v>1380000000000</v>
      </c>
      <c r="N112" t="s">
        <v>126</v>
      </c>
      <c r="O112" s="2">
        <v>12400000000000</v>
      </c>
      <c r="P112">
        <v>1</v>
      </c>
      <c r="Q112">
        <v>497.13</v>
      </c>
      <c r="R112">
        <v>546.84299999999996</v>
      </c>
      <c r="S112">
        <v>49.713000000000001</v>
      </c>
    </row>
    <row r="113" spans="1:19" x14ac:dyDescent="0.3">
      <c r="A113" t="s">
        <v>490</v>
      </c>
      <c r="B113">
        <v>1042</v>
      </c>
      <c r="C113" t="s">
        <v>19</v>
      </c>
      <c r="D113" t="s">
        <v>491</v>
      </c>
      <c r="E113" t="s">
        <v>492</v>
      </c>
      <c r="F113" t="s">
        <v>44</v>
      </c>
      <c r="G113">
        <v>39435</v>
      </c>
      <c r="H113" t="s">
        <v>110</v>
      </c>
      <c r="I113" t="s">
        <v>22</v>
      </c>
      <c r="J113">
        <v>1913</v>
      </c>
      <c r="K113" s="1">
        <v>45735.386805555558</v>
      </c>
      <c r="L113" t="s">
        <v>121</v>
      </c>
      <c r="M113" s="2">
        <v>1380000000000</v>
      </c>
      <c r="N113" t="s">
        <v>126</v>
      </c>
      <c r="O113" s="2">
        <v>12400000000000</v>
      </c>
      <c r="P113">
        <v>1</v>
      </c>
      <c r="Q113">
        <v>490.13</v>
      </c>
      <c r="R113">
        <v>539.14300000000003</v>
      </c>
      <c r="S113">
        <v>49.012999999999998</v>
      </c>
    </row>
    <row r="114" spans="1:19" x14ac:dyDescent="0.3">
      <c r="A114" t="s">
        <v>493</v>
      </c>
      <c r="B114">
        <v>6935</v>
      </c>
      <c r="C114" t="s">
        <v>19</v>
      </c>
      <c r="D114" t="s">
        <v>495</v>
      </c>
      <c r="E114" t="s">
        <v>496</v>
      </c>
      <c r="F114" t="s">
        <v>35</v>
      </c>
      <c r="G114">
        <v>40093</v>
      </c>
      <c r="H114" t="s">
        <v>497</v>
      </c>
      <c r="I114" t="s">
        <v>22</v>
      </c>
      <c r="J114">
        <v>462</v>
      </c>
      <c r="K114" s="1">
        <v>45740.632638888892</v>
      </c>
      <c r="L114" t="s">
        <v>24</v>
      </c>
      <c r="M114" s="2">
        <v>1380000000000</v>
      </c>
      <c r="N114" t="s">
        <v>126</v>
      </c>
      <c r="O114" s="2">
        <v>12400000000000</v>
      </c>
      <c r="P114">
        <v>1</v>
      </c>
      <c r="Q114">
        <v>671.13</v>
      </c>
      <c r="R114">
        <v>738.24300000000005</v>
      </c>
      <c r="S114">
        <v>67.113</v>
      </c>
    </row>
    <row r="115" spans="1:19" x14ac:dyDescent="0.3">
      <c r="A115" t="s">
        <v>498</v>
      </c>
      <c r="B115">
        <v>2050</v>
      </c>
      <c r="C115" t="s">
        <v>19</v>
      </c>
      <c r="D115" t="s">
        <v>499</v>
      </c>
      <c r="E115" t="s">
        <v>500</v>
      </c>
      <c r="F115" t="s">
        <v>35</v>
      </c>
      <c r="G115">
        <v>25276</v>
      </c>
      <c r="H115" t="s">
        <v>298</v>
      </c>
      <c r="I115" t="s">
        <v>22</v>
      </c>
      <c r="J115">
        <v>4901</v>
      </c>
      <c r="K115" s="1">
        <v>45736.046527777777</v>
      </c>
      <c r="L115" t="s">
        <v>24</v>
      </c>
      <c r="M115" s="2">
        <v>1380000000000</v>
      </c>
      <c r="N115" t="s">
        <v>126</v>
      </c>
      <c r="O115" s="2">
        <v>12400000000000</v>
      </c>
      <c r="P115">
        <v>1</v>
      </c>
      <c r="Q115">
        <v>565.13</v>
      </c>
      <c r="R115">
        <v>621.64300000000003</v>
      </c>
      <c r="S115">
        <v>56.512999999999998</v>
      </c>
    </row>
    <row r="116" spans="1:19" x14ac:dyDescent="0.3">
      <c r="A116" t="s">
        <v>501</v>
      </c>
      <c r="B116">
        <v>2946</v>
      </c>
      <c r="C116" t="s">
        <v>19</v>
      </c>
      <c r="D116" t="s">
        <v>502</v>
      </c>
      <c r="E116" t="s">
        <v>503</v>
      </c>
      <c r="F116" t="s">
        <v>44</v>
      </c>
      <c r="G116">
        <v>25633</v>
      </c>
      <c r="H116" t="s">
        <v>465</v>
      </c>
      <c r="I116" t="s">
        <v>22</v>
      </c>
      <c r="J116">
        <v>1934</v>
      </c>
      <c r="K116" s="1">
        <v>45736.829861111109</v>
      </c>
      <c r="L116" t="s">
        <v>77</v>
      </c>
      <c r="M116" s="2">
        <v>1380000000000</v>
      </c>
      <c r="N116" t="s">
        <v>126</v>
      </c>
      <c r="O116" s="2">
        <v>12400000000000</v>
      </c>
      <c r="P116">
        <v>1</v>
      </c>
      <c r="Q116">
        <v>497.13</v>
      </c>
      <c r="R116">
        <v>546.84299999999996</v>
      </c>
      <c r="S116">
        <v>49.713000000000001</v>
      </c>
    </row>
    <row r="117" spans="1:19" x14ac:dyDescent="0.3">
      <c r="A117" t="s">
        <v>504</v>
      </c>
      <c r="B117">
        <v>5779</v>
      </c>
      <c r="C117" t="s">
        <v>19</v>
      </c>
      <c r="D117" t="s">
        <v>505</v>
      </c>
      <c r="E117" t="s">
        <v>506</v>
      </c>
      <c r="F117" t="s">
        <v>50</v>
      </c>
      <c r="G117">
        <v>1295</v>
      </c>
      <c r="H117" t="s">
        <v>66</v>
      </c>
      <c r="I117" t="s">
        <v>22</v>
      </c>
      <c r="J117">
        <v>1220</v>
      </c>
      <c r="K117" s="1">
        <v>45739.664583333331</v>
      </c>
      <c r="L117" t="s">
        <v>46</v>
      </c>
      <c r="M117" s="2">
        <v>1380000000000</v>
      </c>
      <c r="N117" t="s">
        <v>126</v>
      </c>
      <c r="O117" s="2">
        <v>12400000000000</v>
      </c>
      <c r="P117">
        <v>1</v>
      </c>
      <c r="Q117">
        <v>595.13</v>
      </c>
      <c r="R117">
        <v>654.64300000000003</v>
      </c>
      <c r="S117">
        <v>59.512999999999998</v>
      </c>
    </row>
    <row r="118" spans="1:19" x14ac:dyDescent="0.3">
      <c r="A118" t="s">
        <v>507</v>
      </c>
      <c r="B118">
        <v>2311</v>
      </c>
      <c r="C118" t="s">
        <v>19</v>
      </c>
      <c r="D118" t="s">
        <v>508</v>
      </c>
      <c r="E118" t="s">
        <v>509</v>
      </c>
      <c r="F118" t="s">
        <v>71</v>
      </c>
      <c r="G118">
        <v>90894</v>
      </c>
      <c r="H118" t="s">
        <v>269</v>
      </c>
      <c r="I118" t="s">
        <v>22</v>
      </c>
      <c r="J118">
        <v>3788</v>
      </c>
      <c r="K118" s="1">
        <v>45736.488194444442</v>
      </c>
      <c r="L118" t="s">
        <v>24</v>
      </c>
      <c r="M118" s="2">
        <v>1380000000000</v>
      </c>
      <c r="N118" t="s">
        <v>126</v>
      </c>
      <c r="O118" s="2">
        <v>12400000000000</v>
      </c>
      <c r="P118">
        <v>1</v>
      </c>
      <c r="Q118">
        <v>485.53</v>
      </c>
      <c r="R118">
        <v>534.08299999999997</v>
      </c>
      <c r="S118">
        <v>48.552999999999997</v>
      </c>
    </row>
    <row r="119" spans="1:19" x14ac:dyDescent="0.3">
      <c r="A119" t="s">
        <v>510</v>
      </c>
      <c r="B119">
        <v>2399</v>
      </c>
      <c r="C119" t="s">
        <v>19</v>
      </c>
      <c r="D119" t="s">
        <v>511</v>
      </c>
      <c r="E119" t="s">
        <v>512</v>
      </c>
      <c r="F119" t="s">
        <v>102</v>
      </c>
      <c r="G119">
        <v>58332</v>
      </c>
      <c r="H119" t="s">
        <v>392</v>
      </c>
      <c r="I119" t="s">
        <v>22</v>
      </c>
      <c r="J119">
        <v>2591</v>
      </c>
      <c r="K119" s="1">
        <v>45736.539583333331</v>
      </c>
      <c r="L119" t="s">
        <v>24</v>
      </c>
      <c r="M119" s="2">
        <v>1380000000000</v>
      </c>
      <c r="N119" t="s">
        <v>126</v>
      </c>
      <c r="O119" s="2">
        <v>12400000000000</v>
      </c>
      <c r="P119">
        <v>1</v>
      </c>
      <c r="Q119">
        <v>539.92999999999995</v>
      </c>
      <c r="R119">
        <v>593.923</v>
      </c>
      <c r="S119">
        <v>53.993000000000002</v>
      </c>
    </row>
    <row r="120" spans="1:19" x14ac:dyDescent="0.3">
      <c r="A120" t="s">
        <v>513</v>
      </c>
      <c r="B120">
        <v>5857</v>
      </c>
      <c r="C120" t="s">
        <v>19</v>
      </c>
      <c r="D120" t="s">
        <v>514</v>
      </c>
      <c r="E120" t="s">
        <v>515</v>
      </c>
      <c r="F120" t="s">
        <v>90</v>
      </c>
      <c r="G120">
        <v>16538</v>
      </c>
      <c r="H120" t="s">
        <v>516</v>
      </c>
      <c r="I120" t="s">
        <v>22</v>
      </c>
      <c r="J120">
        <v>5913</v>
      </c>
      <c r="K120" s="1">
        <v>45739.712500000001</v>
      </c>
      <c r="L120" t="s">
        <v>24</v>
      </c>
      <c r="M120" s="2">
        <v>1380000000000</v>
      </c>
      <c r="N120" t="s">
        <v>126</v>
      </c>
      <c r="O120" s="2">
        <v>12400000000000</v>
      </c>
      <c r="P120">
        <v>1</v>
      </c>
      <c r="Q120">
        <v>505.53</v>
      </c>
      <c r="R120">
        <v>556.08299999999997</v>
      </c>
      <c r="S120">
        <v>50.552999999999997</v>
      </c>
    </row>
    <row r="121" spans="1:19" x14ac:dyDescent="0.3">
      <c r="A121" t="s">
        <v>517</v>
      </c>
      <c r="B121">
        <v>4666</v>
      </c>
      <c r="C121" t="s">
        <v>19</v>
      </c>
      <c r="D121" t="s">
        <v>519</v>
      </c>
      <c r="E121" t="s">
        <v>520</v>
      </c>
      <c r="F121" t="s">
        <v>412</v>
      </c>
      <c r="G121">
        <v>67147</v>
      </c>
      <c r="H121" t="s">
        <v>521</v>
      </c>
      <c r="I121" t="s">
        <v>22</v>
      </c>
      <c r="J121">
        <v>6141</v>
      </c>
      <c r="K121" s="1">
        <v>45738.565972222219</v>
      </c>
      <c r="L121" t="s">
        <v>24</v>
      </c>
      <c r="M121" s="2">
        <v>1380000000000</v>
      </c>
      <c r="N121" t="s">
        <v>126</v>
      </c>
      <c r="O121" s="2">
        <v>12400000000000</v>
      </c>
      <c r="P121">
        <v>1</v>
      </c>
      <c r="Q121">
        <v>749.53</v>
      </c>
      <c r="R121">
        <v>824.48299999999995</v>
      </c>
      <c r="S121">
        <v>74.953000000000003</v>
      </c>
    </row>
    <row r="122" spans="1:19" x14ac:dyDescent="0.3">
      <c r="A122" t="s">
        <v>522</v>
      </c>
      <c r="B122">
        <v>3443</v>
      </c>
      <c r="C122" t="s">
        <v>19</v>
      </c>
      <c r="D122" t="s">
        <v>523</v>
      </c>
      <c r="E122" t="s">
        <v>524</v>
      </c>
      <c r="F122" t="s">
        <v>105</v>
      </c>
      <c r="G122">
        <v>1367</v>
      </c>
      <c r="H122" t="s">
        <v>106</v>
      </c>
      <c r="I122" t="s">
        <v>22</v>
      </c>
      <c r="J122">
        <v>257</v>
      </c>
      <c r="K122" s="1">
        <v>45737.504861111112</v>
      </c>
      <c r="L122" t="s">
        <v>121</v>
      </c>
      <c r="M122" s="2">
        <v>1380000000000</v>
      </c>
      <c r="N122" t="s">
        <v>126</v>
      </c>
      <c r="O122" s="2">
        <v>12400000000000</v>
      </c>
      <c r="P122">
        <v>1</v>
      </c>
      <c r="Q122">
        <v>493.53</v>
      </c>
      <c r="R122">
        <v>542.88300000000004</v>
      </c>
      <c r="S122">
        <v>49.353000000000002</v>
      </c>
    </row>
    <row r="123" spans="1:19" x14ac:dyDescent="0.3">
      <c r="A123" t="s">
        <v>525</v>
      </c>
      <c r="B123">
        <v>6162</v>
      </c>
      <c r="C123" t="s">
        <v>19</v>
      </c>
      <c r="D123" t="s">
        <v>526</v>
      </c>
      <c r="E123" t="s">
        <v>527</v>
      </c>
      <c r="F123" t="s">
        <v>130</v>
      </c>
      <c r="G123">
        <v>86866</v>
      </c>
      <c r="H123" t="s">
        <v>131</v>
      </c>
      <c r="I123" t="s">
        <v>22</v>
      </c>
      <c r="J123">
        <v>1761</v>
      </c>
      <c r="K123" s="1">
        <v>45739.926388888889</v>
      </c>
      <c r="L123" t="s">
        <v>24</v>
      </c>
      <c r="M123" s="2">
        <v>2350000000000</v>
      </c>
      <c r="N123" t="s">
        <v>126</v>
      </c>
      <c r="O123" s="2">
        <v>21100000000000</v>
      </c>
      <c r="P123">
        <v>1</v>
      </c>
      <c r="Q123">
        <v>635.13</v>
      </c>
      <c r="R123">
        <v>698.64300000000003</v>
      </c>
      <c r="S123">
        <v>63.512999999999998</v>
      </c>
    </row>
    <row r="124" spans="1:19" x14ac:dyDescent="0.3">
      <c r="A124" t="s">
        <v>528</v>
      </c>
      <c r="B124">
        <v>6547</v>
      </c>
      <c r="C124" t="s">
        <v>19</v>
      </c>
      <c r="D124" t="s">
        <v>529</v>
      </c>
      <c r="E124" t="s">
        <v>530</v>
      </c>
      <c r="F124" t="s">
        <v>71</v>
      </c>
      <c r="G124">
        <v>11889</v>
      </c>
      <c r="H124" t="s">
        <v>531</v>
      </c>
      <c r="I124" t="s">
        <v>22</v>
      </c>
      <c r="J124">
        <v>2318</v>
      </c>
      <c r="K124" s="1">
        <v>45740.445833333331</v>
      </c>
      <c r="L124" t="s">
        <v>24</v>
      </c>
      <c r="M124" s="2">
        <v>2350000000000</v>
      </c>
      <c r="N124" t="s">
        <v>1520</v>
      </c>
      <c r="O124" s="2">
        <v>21100000000000</v>
      </c>
      <c r="P124">
        <v>1</v>
      </c>
      <c r="Q124">
        <v>723.13</v>
      </c>
      <c r="R124">
        <v>795.44299999999998</v>
      </c>
      <c r="S124">
        <v>72.313000000000002</v>
      </c>
    </row>
    <row r="125" spans="1:19" x14ac:dyDescent="0.3">
      <c r="A125" t="s">
        <v>532</v>
      </c>
      <c r="B125">
        <v>6023</v>
      </c>
      <c r="C125" t="s">
        <v>19</v>
      </c>
      <c r="D125" t="s">
        <v>533</v>
      </c>
      <c r="E125" t="s">
        <v>534</v>
      </c>
      <c r="F125" t="s">
        <v>293</v>
      </c>
      <c r="G125">
        <v>9382</v>
      </c>
      <c r="H125" t="s">
        <v>448</v>
      </c>
      <c r="I125" t="s">
        <v>22</v>
      </c>
      <c r="J125">
        <v>3127</v>
      </c>
      <c r="K125" s="1">
        <v>45739.841666666667</v>
      </c>
      <c r="L125" t="s">
        <v>24</v>
      </c>
      <c r="M125" s="2">
        <v>2350000000000</v>
      </c>
      <c r="N125" t="s">
        <v>1520</v>
      </c>
      <c r="O125" s="2">
        <v>21100000000000</v>
      </c>
      <c r="P125">
        <v>1</v>
      </c>
      <c r="Q125">
        <v>517.53</v>
      </c>
      <c r="R125">
        <v>569.28300000000002</v>
      </c>
      <c r="S125">
        <v>51.753</v>
      </c>
    </row>
    <row r="126" spans="1:19" x14ac:dyDescent="0.3">
      <c r="A126" t="s">
        <v>535</v>
      </c>
      <c r="B126">
        <v>6278</v>
      </c>
      <c r="C126" t="s">
        <v>19</v>
      </c>
      <c r="D126" t="s">
        <v>536</v>
      </c>
      <c r="E126" t="s">
        <v>537</v>
      </c>
      <c r="F126" t="s">
        <v>35</v>
      </c>
      <c r="G126">
        <v>69717</v>
      </c>
      <c r="H126" t="s">
        <v>36</v>
      </c>
      <c r="I126" t="s">
        <v>22</v>
      </c>
      <c r="J126">
        <v>5140</v>
      </c>
      <c r="K126" s="1">
        <v>45740.287499999999</v>
      </c>
      <c r="L126" t="s">
        <v>24</v>
      </c>
      <c r="M126" s="2">
        <v>2350000000000</v>
      </c>
      <c r="N126" t="s">
        <v>1520</v>
      </c>
      <c r="O126" s="2">
        <v>21100000000000</v>
      </c>
      <c r="P126">
        <v>1</v>
      </c>
      <c r="Q126">
        <v>517.53</v>
      </c>
      <c r="R126">
        <v>569.28300000000002</v>
      </c>
      <c r="S126">
        <v>51.753</v>
      </c>
    </row>
    <row r="127" spans="1:19" x14ac:dyDescent="0.3">
      <c r="A127" t="s">
        <v>538</v>
      </c>
      <c r="B127">
        <v>7004</v>
      </c>
      <c r="C127" t="s">
        <v>19</v>
      </c>
      <c r="D127" t="s">
        <v>539</v>
      </c>
      <c r="E127" t="s">
        <v>540</v>
      </c>
      <c r="F127" t="s">
        <v>250</v>
      </c>
      <c r="G127">
        <v>55736</v>
      </c>
      <c r="H127" t="s">
        <v>251</v>
      </c>
      <c r="I127" t="s">
        <v>22</v>
      </c>
      <c r="J127">
        <v>3631</v>
      </c>
      <c r="K127" s="1">
        <v>45740.67291666667</v>
      </c>
      <c r="L127" t="s">
        <v>24</v>
      </c>
      <c r="M127" s="2">
        <v>2350000000000</v>
      </c>
      <c r="N127" t="s">
        <v>1520</v>
      </c>
      <c r="O127" s="2">
        <v>21100000000000</v>
      </c>
      <c r="P127">
        <v>1</v>
      </c>
      <c r="Q127">
        <v>595.92999999999995</v>
      </c>
      <c r="R127">
        <v>655.52300000000002</v>
      </c>
      <c r="S127">
        <v>59.593000000000004</v>
      </c>
    </row>
    <row r="128" spans="1:19" x14ac:dyDescent="0.3">
      <c r="A128" t="s">
        <v>541</v>
      </c>
      <c r="B128">
        <v>5759</v>
      </c>
      <c r="C128" t="s">
        <v>19</v>
      </c>
      <c r="D128" t="s">
        <v>542</v>
      </c>
      <c r="E128" t="s">
        <v>543</v>
      </c>
      <c r="F128" t="s">
        <v>219</v>
      </c>
      <c r="G128">
        <v>61550</v>
      </c>
      <c r="H128" t="s">
        <v>544</v>
      </c>
      <c r="I128" t="s">
        <v>22</v>
      </c>
      <c r="J128">
        <v>2768</v>
      </c>
      <c r="K128" s="1">
        <v>45739.644444444442</v>
      </c>
      <c r="L128" t="s">
        <v>24</v>
      </c>
      <c r="M128" s="2">
        <v>2350000000000</v>
      </c>
      <c r="N128" t="s">
        <v>1520</v>
      </c>
      <c r="O128" s="2">
        <v>21100000000000</v>
      </c>
      <c r="P128">
        <v>1</v>
      </c>
      <c r="Q128">
        <v>537.13</v>
      </c>
      <c r="R128">
        <v>590.84299999999996</v>
      </c>
      <c r="S128">
        <v>53.713000000000001</v>
      </c>
    </row>
    <row r="129" spans="1:19" x14ac:dyDescent="0.3">
      <c r="A129" t="s">
        <v>545</v>
      </c>
      <c r="B129">
        <v>5899</v>
      </c>
      <c r="C129" t="s">
        <v>19</v>
      </c>
      <c r="D129" t="s">
        <v>546</v>
      </c>
      <c r="E129" t="s">
        <v>547</v>
      </c>
      <c r="F129" t="s">
        <v>95</v>
      </c>
      <c r="G129">
        <v>66379</v>
      </c>
      <c r="H129" t="s">
        <v>548</v>
      </c>
      <c r="I129" t="s">
        <v>22</v>
      </c>
      <c r="J129">
        <v>4212</v>
      </c>
      <c r="K129" s="1">
        <v>45739.739583333336</v>
      </c>
      <c r="L129" t="s">
        <v>24</v>
      </c>
      <c r="M129" s="2">
        <v>2350000000000</v>
      </c>
      <c r="N129" t="s">
        <v>1520</v>
      </c>
      <c r="O129" s="2">
        <v>21100000000000</v>
      </c>
      <c r="P129">
        <v>1</v>
      </c>
      <c r="Q129">
        <v>537.13</v>
      </c>
      <c r="R129">
        <v>590.84299999999996</v>
      </c>
      <c r="S129">
        <v>53.713000000000001</v>
      </c>
    </row>
    <row r="130" spans="1:19" x14ac:dyDescent="0.3">
      <c r="A130" t="s">
        <v>549</v>
      </c>
      <c r="B130">
        <v>6143</v>
      </c>
      <c r="C130" t="s">
        <v>19</v>
      </c>
      <c r="D130" t="s">
        <v>160</v>
      </c>
      <c r="E130" t="s">
        <v>550</v>
      </c>
      <c r="F130" t="s">
        <v>95</v>
      </c>
      <c r="G130">
        <v>54969</v>
      </c>
      <c r="H130" t="s">
        <v>548</v>
      </c>
      <c r="I130" t="s">
        <v>22</v>
      </c>
      <c r="J130">
        <v>2026</v>
      </c>
      <c r="K130" s="1">
        <v>45739.914583333331</v>
      </c>
      <c r="L130" t="s">
        <v>24</v>
      </c>
      <c r="M130" s="2">
        <v>2350000000000</v>
      </c>
      <c r="N130" t="s">
        <v>1520</v>
      </c>
      <c r="O130" s="2">
        <v>21100000000000</v>
      </c>
      <c r="P130">
        <v>1</v>
      </c>
      <c r="Q130">
        <v>635.13</v>
      </c>
      <c r="R130">
        <v>698.64300000000003</v>
      </c>
      <c r="S130">
        <v>63.512999999999998</v>
      </c>
    </row>
    <row r="131" spans="1:19" x14ac:dyDescent="0.3">
      <c r="A131" t="s">
        <v>551</v>
      </c>
      <c r="B131">
        <v>7318</v>
      </c>
      <c r="C131" t="s">
        <v>19</v>
      </c>
      <c r="D131" t="s">
        <v>552</v>
      </c>
      <c r="E131" t="s">
        <v>553</v>
      </c>
      <c r="F131" t="s">
        <v>483</v>
      </c>
      <c r="G131">
        <v>32518</v>
      </c>
      <c r="H131" t="s">
        <v>484</v>
      </c>
      <c r="I131" t="s">
        <v>22</v>
      </c>
      <c r="J131">
        <v>5725</v>
      </c>
      <c r="K131" s="1">
        <v>45740.879166666666</v>
      </c>
      <c r="L131" t="s">
        <v>46</v>
      </c>
      <c r="M131" s="2">
        <v>2350000000000</v>
      </c>
      <c r="N131" t="s">
        <v>1520</v>
      </c>
      <c r="O131" s="2">
        <v>21100000000000</v>
      </c>
      <c r="P131">
        <v>1</v>
      </c>
      <c r="Q131">
        <v>537.13</v>
      </c>
      <c r="R131">
        <v>590.84299999999996</v>
      </c>
      <c r="S131">
        <v>53.713000000000001</v>
      </c>
    </row>
    <row r="132" spans="1:19" x14ac:dyDescent="0.3">
      <c r="A132" t="s">
        <v>554</v>
      </c>
      <c r="B132">
        <v>6916</v>
      </c>
      <c r="C132" t="s">
        <v>19</v>
      </c>
      <c r="D132" t="s">
        <v>555</v>
      </c>
      <c r="E132" t="s">
        <v>556</v>
      </c>
      <c r="F132" t="s">
        <v>338</v>
      </c>
      <c r="G132">
        <v>18329</v>
      </c>
      <c r="H132" t="s">
        <v>339</v>
      </c>
      <c r="I132" t="s">
        <v>22</v>
      </c>
      <c r="J132">
        <v>3045</v>
      </c>
      <c r="K132" s="1">
        <v>45740.620833333334</v>
      </c>
      <c r="L132" t="s">
        <v>24</v>
      </c>
      <c r="M132" s="2">
        <v>2350000000000</v>
      </c>
      <c r="N132" t="s">
        <v>1520</v>
      </c>
      <c r="O132" s="2">
        <v>21100000000000</v>
      </c>
      <c r="P132">
        <v>1</v>
      </c>
      <c r="Q132">
        <v>642.33000000000004</v>
      </c>
      <c r="R132">
        <v>706.56299999999999</v>
      </c>
      <c r="S132">
        <v>64.233000000000004</v>
      </c>
    </row>
    <row r="133" spans="1:19" x14ac:dyDescent="0.3">
      <c r="A133" t="s">
        <v>557</v>
      </c>
      <c r="B133">
        <v>7363</v>
      </c>
      <c r="C133" t="s">
        <v>19</v>
      </c>
      <c r="D133" t="s">
        <v>558</v>
      </c>
      <c r="E133" t="s">
        <v>559</v>
      </c>
      <c r="F133" t="s">
        <v>187</v>
      </c>
      <c r="G133">
        <v>22366</v>
      </c>
      <c r="H133" t="s">
        <v>560</v>
      </c>
      <c r="I133" t="s">
        <v>22</v>
      </c>
      <c r="J133">
        <v>4189</v>
      </c>
      <c r="K133" s="1">
        <v>45740.925000000003</v>
      </c>
      <c r="L133" t="s">
        <v>24</v>
      </c>
      <c r="M133" s="2">
        <v>2350000000000</v>
      </c>
      <c r="N133" t="s">
        <v>1520</v>
      </c>
      <c r="O133" s="2">
        <v>21100000000000</v>
      </c>
      <c r="P133">
        <v>1</v>
      </c>
      <c r="Q133">
        <v>650.33000000000004</v>
      </c>
      <c r="R133">
        <v>715.36300000000006</v>
      </c>
      <c r="S133">
        <v>65.033000000000001</v>
      </c>
    </row>
    <row r="134" spans="1:19" x14ac:dyDescent="0.3">
      <c r="A134" t="s">
        <v>561</v>
      </c>
      <c r="B134">
        <v>2493</v>
      </c>
      <c r="C134" t="s">
        <v>19</v>
      </c>
      <c r="D134" t="s">
        <v>562</v>
      </c>
      <c r="E134" t="s">
        <v>563</v>
      </c>
      <c r="F134" t="s">
        <v>259</v>
      </c>
      <c r="G134">
        <v>5652</v>
      </c>
      <c r="H134" t="s">
        <v>564</v>
      </c>
      <c r="I134" t="s">
        <v>22</v>
      </c>
      <c r="J134">
        <v>33</v>
      </c>
      <c r="K134" s="1">
        <v>45736.593055555553</v>
      </c>
      <c r="L134" t="s">
        <v>46</v>
      </c>
      <c r="M134">
        <v>7108349189</v>
      </c>
      <c r="N134" t="s">
        <v>1520</v>
      </c>
      <c r="O134">
        <v>25062908997</v>
      </c>
      <c r="P134">
        <v>1</v>
      </c>
      <c r="Q134">
        <v>498.13</v>
      </c>
      <c r="R134">
        <v>547.94299999999998</v>
      </c>
      <c r="S134">
        <v>49.813000000000002</v>
      </c>
    </row>
    <row r="135" spans="1:19" x14ac:dyDescent="0.3">
      <c r="A135" t="s">
        <v>565</v>
      </c>
      <c r="B135">
        <v>6002</v>
      </c>
      <c r="C135" t="s">
        <v>19</v>
      </c>
      <c r="D135" t="s">
        <v>566</v>
      </c>
      <c r="E135" t="s">
        <v>567</v>
      </c>
      <c r="F135" t="s">
        <v>61</v>
      </c>
      <c r="G135">
        <v>234</v>
      </c>
      <c r="H135" t="s">
        <v>568</v>
      </c>
      <c r="I135" t="s">
        <v>22</v>
      </c>
      <c r="J135">
        <v>5837</v>
      </c>
      <c r="K135" s="1">
        <v>45739.825694444444</v>
      </c>
      <c r="L135" t="s">
        <v>24</v>
      </c>
      <c r="M135">
        <v>7108349189</v>
      </c>
      <c r="N135" t="s">
        <v>1520</v>
      </c>
      <c r="O135">
        <v>25062908997</v>
      </c>
      <c r="P135">
        <v>1</v>
      </c>
      <c r="Q135">
        <v>527.13</v>
      </c>
      <c r="R135">
        <v>579.84299999999996</v>
      </c>
      <c r="S135">
        <v>52.713000000000001</v>
      </c>
    </row>
    <row r="136" spans="1:19" x14ac:dyDescent="0.3">
      <c r="A136" t="s">
        <v>569</v>
      </c>
      <c r="B136">
        <v>5244</v>
      </c>
      <c r="C136" t="s">
        <v>19</v>
      </c>
      <c r="D136" t="s">
        <v>570</v>
      </c>
      <c r="E136" t="s">
        <v>571</v>
      </c>
      <c r="F136" t="s">
        <v>187</v>
      </c>
      <c r="G136">
        <v>42463</v>
      </c>
      <c r="H136" t="s">
        <v>560</v>
      </c>
      <c r="I136" t="s">
        <v>22</v>
      </c>
      <c r="J136">
        <v>808</v>
      </c>
      <c r="K136" s="1">
        <v>45738.948611111111</v>
      </c>
      <c r="L136" t="s">
        <v>24</v>
      </c>
      <c r="M136">
        <v>7108349189</v>
      </c>
      <c r="N136" t="s">
        <v>1520</v>
      </c>
      <c r="O136">
        <v>25062909061</v>
      </c>
      <c r="P136">
        <v>1</v>
      </c>
      <c r="Q136">
        <v>498.13</v>
      </c>
      <c r="R136">
        <v>547.94299999999998</v>
      </c>
      <c r="S136">
        <v>49.813000000000002</v>
      </c>
    </row>
    <row r="137" spans="1:19" x14ac:dyDescent="0.3">
      <c r="A137" t="s">
        <v>572</v>
      </c>
      <c r="B137">
        <v>3654</v>
      </c>
      <c r="C137" t="s">
        <v>19</v>
      </c>
      <c r="D137" t="s">
        <v>573</v>
      </c>
      <c r="E137" t="s">
        <v>574</v>
      </c>
      <c r="F137" t="s">
        <v>259</v>
      </c>
      <c r="G137">
        <v>26954</v>
      </c>
      <c r="H137" t="s">
        <v>564</v>
      </c>
      <c r="I137" t="s">
        <v>22</v>
      </c>
      <c r="J137">
        <v>1589</v>
      </c>
      <c r="K137" s="1">
        <v>45737.636111111111</v>
      </c>
      <c r="L137" t="s">
        <v>46</v>
      </c>
      <c r="M137">
        <v>7108349189</v>
      </c>
      <c r="N137" t="s">
        <v>1520</v>
      </c>
      <c r="O137">
        <v>25062909061</v>
      </c>
      <c r="P137">
        <v>1</v>
      </c>
      <c r="Q137">
        <v>556.73</v>
      </c>
      <c r="R137">
        <v>612.40300000000002</v>
      </c>
      <c r="S137">
        <v>55.673000000000002</v>
      </c>
    </row>
    <row r="138" spans="1:19" x14ac:dyDescent="0.3">
      <c r="A138" t="s">
        <v>575</v>
      </c>
      <c r="B138">
        <v>5449</v>
      </c>
      <c r="C138" t="s">
        <v>19</v>
      </c>
      <c r="D138" t="s">
        <v>576</v>
      </c>
      <c r="E138" t="s">
        <v>577</v>
      </c>
      <c r="F138" t="s">
        <v>166</v>
      </c>
      <c r="G138">
        <v>590</v>
      </c>
      <c r="H138" t="s">
        <v>578</v>
      </c>
      <c r="I138" t="s">
        <v>22</v>
      </c>
      <c r="J138">
        <v>82</v>
      </c>
      <c r="K138" s="1">
        <v>45739.428472222222</v>
      </c>
      <c r="L138" t="s">
        <v>24</v>
      </c>
      <c r="M138">
        <v>7108349189</v>
      </c>
      <c r="N138" t="s">
        <v>1520</v>
      </c>
      <c r="O138">
        <v>25062909061</v>
      </c>
      <c r="P138">
        <v>1</v>
      </c>
      <c r="Q138">
        <v>571.13</v>
      </c>
      <c r="R138">
        <v>628.24300000000005</v>
      </c>
      <c r="S138">
        <v>57.113</v>
      </c>
    </row>
    <row r="139" spans="1:19" x14ac:dyDescent="0.3">
      <c r="A139" t="s">
        <v>579</v>
      </c>
      <c r="B139">
        <v>957</v>
      </c>
      <c r="C139" t="s">
        <v>19</v>
      </c>
      <c r="D139" t="s">
        <v>580</v>
      </c>
      <c r="E139" t="s">
        <v>581</v>
      </c>
      <c r="F139" t="s">
        <v>35</v>
      </c>
      <c r="G139">
        <v>58963</v>
      </c>
      <c r="H139" t="s">
        <v>40</v>
      </c>
      <c r="I139" t="s">
        <v>22</v>
      </c>
      <c r="J139">
        <v>99</v>
      </c>
      <c r="K139" s="1">
        <v>45735.029861111114</v>
      </c>
      <c r="L139" t="s">
        <v>24</v>
      </c>
      <c r="M139">
        <v>7108349189</v>
      </c>
      <c r="N139" t="s">
        <v>1520</v>
      </c>
      <c r="O139">
        <v>25062909061</v>
      </c>
      <c r="P139">
        <v>1</v>
      </c>
      <c r="Q139">
        <v>630.38</v>
      </c>
      <c r="R139">
        <v>693.41800000000001</v>
      </c>
      <c r="S139">
        <v>63.037999999999997</v>
      </c>
    </row>
    <row r="140" spans="1:19" x14ac:dyDescent="0.3">
      <c r="A140" t="s">
        <v>582</v>
      </c>
      <c r="B140">
        <v>6742</v>
      </c>
      <c r="C140" t="s">
        <v>19</v>
      </c>
      <c r="D140" t="s">
        <v>583</v>
      </c>
      <c r="E140" t="s">
        <v>584</v>
      </c>
      <c r="F140" t="s">
        <v>264</v>
      </c>
      <c r="G140">
        <v>55852</v>
      </c>
      <c r="H140" t="s">
        <v>51</v>
      </c>
      <c r="I140" t="s">
        <v>22</v>
      </c>
      <c r="J140">
        <v>2386</v>
      </c>
      <c r="K140" s="1">
        <v>45740.533333333333</v>
      </c>
      <c r="L140" t="s">
        <v>77</v>
      </c>
      <c r="M140">
        <v>7108349189</v>
      </c>
      <c r="N140" t="s">
        <v>1520</v>
      </c>
      <c r="O140">
        <v>25062909061</v>
      </c>
      <c r="P140">
        <v>1</v>
      </c>
      <c r="Q140">
        <v>527.13</v>
      </c>
      <c r="R140">
        <v>579.84299999999996</v>
      </c>
      <c r="S140">
        <v>52.713000000000001</v>
      </c>
    </row>
    <row r="141" spans="1:19" x14ac:dyDescent="0.3">
      <c r="A141" t="s">
        <v>585</v>
      </c>
      <c r="B141">
        <v>6211</v>
      </c>
      <c r="C141" t="s">
        <v>19</v>
      </c>
      <c r="D141" t="s">
        <v>586</v>
      </c>
      <c r="E141" t="s">
        <v>587</v>
      </c>
      <c r="F141" t="s">
        <v>235</v>
      </c>
      <c r="G141">
        <v>50450</v>
      </c>
      <c r="H141" t="s">
        <v>588</v>
      </c>
      <c r="I141" t="s">
        <v>22</v>
      </c>
      <c r="J141">
        <v>3007</v>
      </c>
      <c r="K141" s="1">
        <v>45739.979166666664</v>
      </c>
      <c r="L141" t="s">
        <v>121</v>
      </c>
      <c r="M141">
        <v>7108349189</v>
      </c>
      <c r="N141" t="s">
        <v>1520</v>
      </c>
      <c r="O141">
        <v>25062909061</v>
      </c>
      <c r="P141">
        <v>1</v>
      </c>
      <c r="Q141">
        <v>666.33</v>
      </c>
      <c r="R141">
        <v>732.96299999999997</v>
      </c>
      <c r="S141">
        <v>66.632999999999996</v>
      </c>
    </row>
    <row r="142" spans="1:19" x14ac:dyDescent="0.3">
      <c r="A142" t="s">
        <v>589</v>
      </c>
      <c r="B142">
        <v>7258</v>
      </c>
      <c r="C142" t="s">
        <v>19</v>
      </c>
      <c r="D142" t="s">
        <v>590</v>
      </c>
      <c r="E142" t="s">
        <v>591</v>
      </c>
      <c r="F142" t="s">
        <v>35</v>
      </c>
      <c r="G142">
        <v>89508</v>
      </c>
      <c r="H142" t="s">
        <v>172</v>
      </c>
      <c r="I142" t="s">
        <v>22</v>
      </c>
      <c r="J142">
        <v>5661</v>
      </c>
      <c r="K142" s="1">
        <v>45740.838194444441</v>
      </c>
      <c r="L142" t="s">
        <v>24</v>
      </c>
      <c r="M142">
        <v>7108349189</v>
      </c>
      <c r="N142" t="s">
        <v>1520</v>
      </c>
      <c r="O142">
        <v>25062909061</v>
      </c>
      <c r="P142">
        <v>1</v>
      </c>
      <c r="Q142">
        <v>470.33</v>
      </c>
      <c r="R142">
        <v>517.36300000000006</v>
      </c>
      <c r="S142">
        <v>47.033000000000001</v>
      </c>
    </row>
    <row r="143" spans="1:19" x14ac:dyDescent="0.3">
      <c r="A143" t="s">
        <v>592</v>
      </c>
      <c r="B143">
        <v>7382</v>
      </c>
      <c r="C143" t="s">
        <v>19</v>
      </c>
      <c r="D143" t="s">
        <v>593</v>
      </c>
      <c r="E143" t="s">
        <v>594</v>
      </c>
      <c r="F143" t="s">
        <v>166</v>
      </c>
      <c r="G143">
        <v>94503</v>
      </c>
      <c r="H143" t="s">
        <v>595</v>
      </c>
      <c r="I143" t="s">
        <v>22</v>
      </c>
      <c r="J143">
        <v>1792</v>
      </c>
      <c r="K143" s="1">
        <v>45740.940972222219</v>
      </c>
      <c r="L143" t="s">
        <v>46</v>
      </c>
      <c r="M143">
        <v>7108349189</v>
      </c>
      <c r="N143" t="s">
        <v>1520</v>
      </c>
      <c r="O143">
        <v>25062909061</v>
      </c>
      <c r="P143">
        <v>1</v>
      </c>
      <c r="Q143">
        <v>478.13</v>
      </c>
      <c r="R143">
        <v>525.94299999999998</v>
      </c>
      <c r="S143">
        <v>47.813000000000002</v>
      </c>
    </row>
    <row r="144" spans="1:19" x14ac:dyDescent="0.3">
      <c r="A144" t="s">
        <v>596</v>
      </c>
      <c r="B144">
        <v>2124</v>
      </c>
      <c r="C144" t="s">
        <v>19</v>
      </c>
      <c r="D144" t="s">
        <v>597</v>
      </c>
      <c r="E144" t="s">
        <v>598</v>
      </c>
      <c r="F144" t="s">
        <v>35</v>
      </c>
      <c r="G144">
        <v>30852</v>
      </c>
      <c r="H144" t="s">
        <v>599</v>
      </c>
      <c r="I144" t="s">
        <v>22</v>
      </c>
      <c r="J144">
        <v>1410</v>
      </c>
      <c r="K144" s="1">
        <v>45736.381249999999</v>
      </c>
      <c r="L144" t="s">
        <v>24</v>
      </c>
      <c r="M144">
        <v>7108349189</v>
      </c>
      <c r="N144" t="s">
        <v>1520</v>
      </c>
      <c r="O144">
        <v>25062909125</v>
      </c>
      <c r="P144">
        <v>1</v>
      </c>
      <c r="Q144">
        <v>576.13</v>
      </c>
      <c r="R144">
        <v>633.74300000000005</v>
      </c>
      <c r="S144">
        <v>57.613</v>
      </c>
    </row>
    <row r="145" spans="1:19" x14ac:dyDescent="0.3">
      <c r="A145" t="s">
        <v>600</v>
      </c>
      <c r="B145">
        <v>1627</v>
      </c>
      <c r="C145" t="s">
        <v>19</v>
      </c>
      <c r="D145" t="s">
        <v>601</v>
      </c>
      <c r="E145" t="s">
        <v>602</v>
      </c>
      <c r="F145" t="s">
        <v>431</v>
      </c>
      <c r="G145">
        <v>3310</v>
      </c>
      <c r="H145" t="s">
        <v>603</v>
      </c>
      <c r="I145" t="s">
        <v>22</v>
      </c>
      <c r="J145">
        <v>6126</v>
      </c>
      <c r="K145" s="1">
        <v>45735.697222222225</v>
      </c>
      <c r="L145" t="s">
        <v>46</v>
      </c>
      <c r="M145">
        <v>7108349189</v>
      </c>
      <c r="N145" t="s">
        <v>1520</v>
      </c>
      <c r="O145">
        <v>25062909189</v>
      </c>
      <c r="P145">
        <v>2</v>
      </c>
      <c r="Q145">
        <v>557.13</v>
      </c>
      <c r="R145">
        <v>612.84299999999996</v>
      </c>
      <c r="S145">
        <v>55.713000000000001</v>
      </c>
    </row>
    <row r="146" spans="1:19" x14ac:dyDescent="0.3">
      <c r="A146" t="s">
        <v>604</v>
      </c>
      <c r="B146">
        <v>5540</v>
      </c>
      <c r="C146" t="s">
        <v>19</v>
      </c>
      <c r="D146" t="s">
        <v>605</v>
      </c>
      <c r="E146" t="s">
        <v>606</v>
      </c>
      <c r="F146" t="s">
        <v>483</v>
      </c>
      <c r="G146">
        <v>71662</v>
      </c>
      <c r="H146" t="s">
        <v>484</v>
      </c>
      <c r="I146" t="s">
        <v>22</v>
      </c>
      <c r="J146">
        <v>6343</v>
      </c>
      <c r="K146" s="1">
        <v>45739.507638888892</v>
      </c>
      <c r="L146" t="s">
        <v>24</v>
      </c>
      <c r="M146">
        <v>7108349189</v>
      </c>
      <c r="N146" t="s">
        <v>1520</v>
      </c>
      <c r="O146">
        <v>25062909189</v>
      </c>
      <c r="P146">
        <v>1</v>
      </c>
      <c r="Q146">
        <v>596.13</v>
      </c>
      <c r="R146">
        <v>655.74300000000005</v>
      </c>
      <c r="S146">
        <v>59.613</v>
      </c>
    </row>
    <row r="147" spans="1:19" x14ac:dyDescent="0.3">
      <c r="A147" t="s">
        <v>607</v>
      </c>
      <c r="B147">
        <v>6108</v>
      </c>
      <c r="C147" t="s">
        <v>19</v>
      </c>
      <c r="D147" t="s">
        <v>608</v>
      </c>
      <c r="E147" t="s">
        <v>609</v>
      </c>
      <c r="F147" t="s">
        <v>71</v>
      </c>
      <c r="G147">
        <v>25914</v>
      </c>
      <c r="H147" t="s">
        <v>420</v>
      </c>
      <c r="I147" t="s">
        <v>22</v>
      </c>
      <c r="J147">
        <v>4708</v>
      </c>
      <c r="K147" s="1">
        <v>45739.89166666667</v>
      </c>
      <c r="L147" t="s">
        <v>24</v>
      </c>
      <c r="M147">
        <v>7108349189</v>
      </c>
      <c r="N147" t="s">
        <v>1520</v>
      </c>
      <c r="O147">
        <v>25062909189</v>
      </c>
      <c r="P147">
        <v>1</v>
      </c>
      <c r="Q147">
        <v>654.13</v>
      </c>
      <c r="R147">
        <v>719.54300000000001</v>
      </c>
      <c r="S147">
        <v>65.412999999999997</v>
      </c>
    </row>
    <row r="148" spans="1:19" x14ac:dyDescent="0.3">
      <c r="A148" t="s">
        <v>610</v>
      </c>
      <c r="B148">
        <v>6327</v>
      </c>
      <c r="C148" t="s">
        <v>19</v>
      </c>
      <c r="D148" t="s">
        <v>612</v>
      </c>
      <c r="E148" t="s">
        <v>613</v>
      </c>
      <c r="F148" t="s">
        <v>119</v>
      </c>
      <c r="G148">
        <v>32183</v>
      </c>
      <c r="H148" t="s">
        <v>614</v>
      </c>
      <c r="I148" t="s">
        <v>22</v>
      </c>
      <c r="J148">
        <v>6382</v>
      </c>
      <c r="K148" s="1">
        <v>45740.347916666666</v>
      </c>
      <c r="L148" t="s">
        <v>77</v>
      </c>
      <c r="M148">
        <v>7108349189</v>
      </c>
      <c r="N148" t="s">
        <v>1520</v>
      </c>
      <c r="O148">
        <v>25062909189</v>
      </c>
      <c r="P148">
        <v>1</v>
      </c>
      <c r="Q148">
        <v>537.13</v>
      </c>
      <c r="R148">
        <v>590.84299999999996</v>
      </c>
      <c r="S148">
        <v>53.713000000000001</v>
      </c>
    </row>
    <row r="149" spans="1:19" x14ac:dyDescent="0.3">
      <c r="A149" t="s">
        <v>615</v>
      </c>
      <c r="B149">
        <v>3849</v>
      </c>
      <c r="C149" t="s">
        <v>19</v>
      </c>
      <c r="D149" t="s">
        <v>616</v>
      </c>
      <c r="E149" t="s">
        <v>617</v>
      </c>
      <c r="F149" t="s">
        <v>71</v>
      </c>
      <c r="G149">
        <v>81456</v>
      </c>
      <c r="H149" t="s">
        <v>420</v>
      </c>
      <c r="I149" t="s">
        <v>22</v>
      </c>
      <c r="J149">
        <v>1763</v>
      </c>
      <c r="K149" s="1">
        <v>45737.768055555556</v>
      </c>
      <c r="L149" t="s">
        <v>121</v>
      </c>
      <c r="M149">
        <v>7108349189</v>
      </c>
      <c r="N149" t="s">
        <v>1520</v>
      </c>
      <c r="O149">
        <v>25062909253</v>
      </c>
      <c r="P149">
        <v>1</v>
      </c>
      <c r="Q149">
        <v>498.13</v>
      </c>
      <c r="R149">
        <v>547.94299999999998</v>
      </c>
      <c r="S149">
        <v>49.813000000000002</v>
      </c>
    </row>
    <row r="150" spans="1:19" x14ac:dyDescent="0.3">
      <c r="A150" t="s">
        <v>618</v>
      </c>
      <c r="B150">
        <v>6730</v>
      </c>
      <c r="C150" t="s">
        <v>19</v>
      </c>
      <c r="D150" t="s">
        <v>619</v>
      </c>
      <c r="E150" t="s">
        <v>620</v>
      </c>
      <c r="F150" t="s">
        <v>44</v>
      </c>
      <c r="G150">
        <v>68086</v>
      </c>
      <c r="H150" t="s">
        <v>110</v>
      </c>
      <c r="I150" t="s">
        <v>22</v>
      </c>
      <c r="J150">
        <v>5465</v>
      </c>
      <c r="K150" s="1">
        <v>45740.527083333334</v>
      </c>
      <c r="L150" t="s">
        <v>121</v>
      </c>
      <c r="M150">
        <v>7108349189</v>
      </c>
      <c r="N150" t="s">
        <v>1520</v>
      </c>
      <c r="O150">
        <v>25062909253</v>
      </c>
      <c r="P150">
        <v>1</v>
      </c>
      <c r="Q150">
        <v>486.33</v>
      </c>
      <c r="R150">
        <v>534.96299999999997</v>
      </c>
      <c r="S150">
        <v>48.633000000000003</v>
      </c>
    </row>
    <row r="151" spans="1:19" x14ac:dyDescent="0.3">
      <c r="A151" t="s">
        <v>621</v>
      </c>
      <c r="B151">
        <v>6924</v>
      </c>
      <c r="C151" t="s">
        <v>19</v>
      </c>
      <c r="D151" t="s">
        <v>622</v>
      </c>
      <c r="E151" t="s">
        <v>623</v>
      </c>
      <c r="F151" t="s">
        <v>71</v>
      </c>
      <c r="G151">
        <v>52846</v>
      </c>
      <c r="H151" t="s">
        <v>624</v>
      </c>
      <c r="I151" t="s">
        <v>22</v>
      </c>
      <c r="J151">
        <v>448</v>
      </c>
      <c r="K151" s="1">
        <v>45740.62777777778</v>
      </c>
      <c r="L151" t="s">
        <v>46</v>
      </c>
      <c r="M151">
        <v>7108349189</v>
      </c>
      <c r="N151" t="s">
        <v>1520</v>
      </c>
      <c r="O151">
        <v>25062909317</v>
      </c>
      <c r="P151">
        <v>1</v>
      </c>
      <c r="Q151">
        <v>594.13</v>
      </c>
      <c r="R151">
        <v>653.54300000000001</v>
      </c>
      <c r="S151">
        <v>59.412999999999997</v>
      </c>
    </row>
    <row r="152" spans="1:19" x14ac:dyDescent="0.3">
      <c r="A152" t="s">
        <v>625</v>
      </c>
      <c r="B152">
        <v>2813</v>
      </c>
      <c r="C152" t="s">
        <v>19</v>
      </c>
      <c r="D152" t="s">
        <v>626</v>
      </c>
      <c r="E152" t="s">
        <v>627</v>
      </c>
      <c r="F152" t="s">
        <v>44</v>
      </c>
      <c r="G152">
        <v>52107</v>
      </c>
      <c r="H152" t="s">
        <v>628</v>
      </c>
      <c r="I152" t="s">
        <v>22</v>
      </c>
      <c r="J152">
        <v>2005</v>
      </c>
      <c r="K152" s="1">
        <v>45736.757638888892</v>
      </c>
      <c r="L152" t="s">
        <v>24</v>
      </c>
      <c r="M152">
        <v>7108349253</v>
      </c>
      <c r="N152" t="s">
        <v>1520</v>
      </c>
      <c r="O152">
        <v>25062909381</v>
      </c>
      <c r="P152">
        <v>1</v>
      </c>
      <c r="Q152">
        <v>702.13</v>
      </c>
      <c r="R152">
        <v>772.34299999999996</v>
      </c>
      <c r="S152">
        <v>70.212999999999994</v>
      </c>
    </row>
    <row r="153" spans="1:19" x14ac:dyDescent="0.3">
      <c r="A153" t="s">
        <v>629</v>
      </c>
      <c r="B153">
        <v>243</v>
      </c>
      <c r="C153" t="s">
        <v>19</v>
      </c>
      <c r="D153" t="s">
        <v>630</v>
      </c>
      <c r="E153" t="s">
        <v>631</v>
      </c>
      <c r="F153" t="s">
        <v>35</v>
      </c>
      <c r="G153">
        <v>17369</v>
      </c>
      <c r="H153" t="s">
        <v>36</v>
      </c>
      <c r="I153" t="s">
        <v>22</v>
      </c>
      <c r="J153">
        <v>5248</v>
      </c>
      <c r="K153" s="1">
        <v>45734.472222222219</v>
      </c>
      <c r="L153" t="s">
        <v>24</v>
      </c>
      <c r="M153">
        <v>7108349253</v>
      </c>
      <c r="N153" t="s">
        <v>1520</v>
      </c>
      <c r="O153">
        <v>25062909445</v>
      </c>
      <c r="P153">
        <v>1</v>
      </c>
      <c r="Q153">
        <v>566.13</v>
      </c>
      <c r="R153">
        <v>622.74300000000005</v>
      </c>
      <c r="S153">
        <v>56.613</v>
      </c>
    </row>
    <row r="154" spans="1:19" x14ac:dyDescent="0.3">
      <c r="A154" t="s">
        <v>632</v>
      </c>
      <c r="B154">
        <v>748</v>
      </c>
      <c r="C154" t="s">
        <v>19</v>
      </c>
      <c r="D154" t="s">
        <v>633</v>
      </c>
      <c r="E154" t="s">
        <v>634</v>
      </c>
      <c r="F154" t="s">
        <v>95</v>
      </c>
      <c r="G154">
        <v>61634</v>
      </c>
      <c r="H154" t="s">
        <v>96</v>
      </c>
      <c r="I154" t="s">
        <v>22</v>
      </c>
      <c r="J154">
        <v>5187</v>
      </c>
      <c r="K154" s="1">
        <v>45734.799305555556</v>
      </c>
      <c r="L154" t="s">
        <v>77</v>
      </c>
      <c r="M154">
        <v>7108349253</v>
      </c>
      <c r="N154" t="s">
        <v>1520</v>
      </c>
      <c r="O154">
        <v>25062909445</v>
      </c>
      <c r="P154">
        <v>1</v>
      </c>
      <c r="Q154">
        <v>547.13</v>
      </c>
      <c r="R154">
        <v>601.84299999999996</v>
      </c>
      <c r="S154">
        <v>54.713000000000001</v>
      </c>
    </row>
    <row r="155" spans="1:19" x14ac:dyDescent="0.3">
      <c r="A155" t="s">
        <v>635</v>
      </c>
      <c r="B155">
        <v>2489</v>
      </c>
      <c r="C155" t="s">
        <v>19</v>
      </c>
      <c r="D155" t="s">
        <v>636</v>
      </c>
      <c r="E155" t="s">
        <v>637</v>
      </c>
      <c r="F155" t="s">
        <v>44</v>
      </c>
      <c r="G155">
        <v>39186</v>
      </c>
      <c r="H155" t="s">
        <v>628</v>
      </c>
      <c r="I155" t="s">
        <v>22</v>
      </c>
      <c r="J155">
        <v>2529</v>
      </c>
      <c r="K155" s="1">
        <v>45736.59097222222</v>
      </c>
      <c r="L155" t="s">
        <v>24</v>
      </c>
      <c r="M155">
        <v>7108349253</v>
      </c>
      <c r="N155" t="s">
        <v>1520</v>
      </c>
      <c r="O155">
        <v>25062909445</v>
      </c>
      <c r="P155">
        <v>1</v>
      </c>
      <c r="Q155">
        <v>498.13</v>
      </c>
      <c r="R155">
        <v>547.94299999999998</v>
      </c>
      <c r="S155">
        <v>49.813000000000002</v>
      </c>
    </row>
    <row r="156" spans="1:19" x14ac:dyDescent="0.3">
      <c r="A156" t="s">
        <v>638</v>
      </c>
      <c r="B156">
        <v>2614</v>
      </c>
      <c r="C156" t="s">
        <v>19</v>
      </c>
      <c r="D156" t="s">
        <v>639</v>
      </c>
      <c r="E156" t="s">
        <v>640</v>
      </c>
      <c r="F156" t="s">
        <v>71</v>
      </c>
      <c r="G156">
        <v>13370</v>
      </c>
      <c r="H156" t="s">
        <v>420</v>
      </c>
      <c r="I156" t="s">
        <v>22</v>
      </c>
      <c r="J156">
        <v>1903</v>
      </c>
      <c r="K156" s="1">
        <v>45736.649305555555</v>
      </c>
      <c r="L156" t="s">
        <v>24</v>
      </c>
      <c r="M156">
        <v>7108349253</v>
      </c>
      <c r="N156" t="s">
        <v>1520</v>
      </c>
      <c r="O156">
        <v>25062909445</v>
      </c>
      <c r="P156">
        <v>1</v>
      </c>
      <c r="Q156">
        <v>576.13</v>
      </c>
      <c r="R156">
        <v>633.74300000000005</v>
      </c>
      <c r="S156">
        <v>57.613</v>
      </c>
    </row>
    <row r="157" spans="1:19" x14ac:dyDescent="0.3">
      <c r="A157" t="s">
        <v>641</v>
      </c>
      <c r="B157">
        <v>4936</v>
      </c>
      <c r="C157" t="s">
        <v>19</v>
      </c>
      <c r="D157" t="s">
        <v>642</v>
      </c>
      <c r="E157" t="s">
        <v>643</v>
      </c>
      <c r="F157" t="s">
        <v>71</v>
      </c>
      <c r="G157">
        <v>63774</v>
      </c>
      <c r="H157" t="s">
        <v>469</v>
      </c>
      <c r="I157" t="s">
        <v>22</v>
      </c>
      <c r="J157">
        <v>225</v>
      </c>
      <c r="K157" s="1">
        <v>45738.724305555559</v>
      </c>
      <c r="L157" t="s">
        <v>24</v>
      </c>
      <c r="M157">
        <v>7108349253</v>
      </c>
      <c r="N157" t="s">
        <v>1520</v>
      </c>
      <c r="O157">
        <v>25062909445</v>
      </c>
      <c r="P157">
        <v>1</v>
      </c>
      <c r="Q157">
        <v>586.13</v>
      </c>
      <c r="R157">
        <v>644.74300000000005</v>
      </c>
      <c r="S157">
        <v>58.613</v>
      </c>
    </row>
    <row r="158" spans="1:19" x14ac:dyDescent="0.3">
      <c r="A158" t="s">
        <v>644</v>
      </c>
      <c r="B158">
        <v>2011</v>
      </c>
      <c r="C158" t="s">
        <v>19</v>
      </c>
      <c r="D158" t="s">
        <v>645</v>
      </c>
      <c r="E158" t="s">
        <v>646</v>
      </c>
      <c r="F158" t="s">
        <v>219</v>
      </c>
      <c r="G158">
        <v>42279</v>
      </c>
      <c r="H158" t="s">
        <v>647</v>
      </c>
      <c r="I158" t="s">
        <v>22</v>
      </c>
      <c r="J158">
        <v>2484</v>
      </c>
      <c r="K158" s="1">
        <v>45735.970833333333</v>
      </c>
      <c r="L158" t="s">
        <v>24</v>
      </c>
      <c r="M158">
        <v>7108349253</v>
      </c>
      <c r="N158" t="s">
        <v>1520</v>
      </c>
      <c r="O158">
        <v>25062909509</v>
      </c>
      <c r="P158">
        <v>1</v>
      </c>
      <c r="Q158">
        <v>703.13</v>
      </c>
      <c r="R158">
        <v>773.44299999999998</v>
      </c>
      <c r="S158">
        <v>70.313000000000002</v>
      </c>
    </row>
    <row r="159" spans="1:19" x14ac:dyDescent="0.3">
      <c r="A159" t="s">
        <v>648</v>
      </c>
      <c r="B159">
        <v>2189</v>
      </c>
      <c r="C159" t="s">
        <v>19</v>
      </c>
      <c r="D159" t="s">
        <v>649</v>
      </c>
      <c r="E159" t="s">
        <v>650</v>
      </c>
      <c r="F159" t="s">
        <v>317</v>
      </c>
      <c r="G159">
        <v>37270</v>
      </c>
      <c r="H159" t="s">
        <v>318</v>
      </c>
      <c r="I159" t="s">
        <v>22</v>
      </c>
      <c r="J159">
        <v>4122</v>
      </c>
      <c r="K159" s="1">
        <v>45736.421527777777</v>
      </c>
      <c r="L159" t="s">
        <v>24</v>
      </c>
      <c r="M159">
        <v>7108349253</v>
      </c>
      <c r="N159" t="s">
        <v>1520</v>
      </c>
      <c r="O159">
        <v>25062909509</v>
      </c>
      <c r="P159">
        <v>1</v>
      </c>
      <c r="Q159">
        <v>625.13</v>
      </c>
      <c r="R159">
        <v>687.64300000000003</v>
      </c>
      <c r="S159">
        <v>62.512999999999998</v>
      </c>
    </row>
    <row r="160" spans="1:19" x14ac:dyDescent="0.3">
      <c r="A160" t="s">
        <v>651</v>
      </c>
      <c r="B160">
        <v>2621</v>
      </c>
      <c r="C160" t="s">
        <v>19</v>
      </c>
      <c r="D160" t="s">
        <v>652</v>
      </c>
      <c r="E160" t="s">
        <v>653</v>
      </c>
      <c r="F160" t="s">
        <v>35</v>
      </c>
      <c r="G160">
        <v>62806</v>
      </c>
      <c r="H160" t="s">
        <v>654</v>
      </c>
      <c r="I160" t="s">
        <v>22</v>
      </c>
      <c r="J160">
        <v>946</v>
      </c>
      <c r="K160" s="1">
        <v>45736.65347222222</v>
      </c>
      <c r="L160" t="s">
        <v>24</v>
      </c>
      <c r="M160">
        <v>7108349253</v>
      </c>
      <c r="N160" t="s">
        <v>1520</v>
      </c>
      <c r="O160">
        <v>25062909509</v>
      </c>
      <c r="P160">
        <v>1</v>
      </c>
      <c r="Q160">
        <v>674.13</v>
      </c>
      <c r="R160">
        <v>741.54300000000001</v>
      </c>
      <c r="S160">
        <v>67.412999999999997</v>
      </c>
    </row>
    <row r="161" spans="1:19" x14ac:dyDescent="0.3">
      <c r="A161" t="s">
        <v>655</v>
      </c>
      <c r="B161">
        <v>2841</v>
      </c>
      <c r="C161" t="s">
        <v>19</v>
      </c>
      <c r="D161" t="s">
        <v>656</v>
      </c>
      <c r="E161" t="s">
        <v>657</v>
      </c>
      <c r="F161" t="s">
        <v>44</v>
      </c>
      <c r="G161">
        <v>47058</v>
      </c>
      <c r="H161" t="s">
        <v>110</v>
      </c>
      <c r="I161" t="s">
        <v>22</v>
      </c>
      <c r="J161">
        <v>3</v>
      </c>
      <c r="K161" s="1">
        <v>45736.772222222222</v>
      </c>
      <c r="L161" t="s">
        <v>46</v>
      </c>
      <c r="M161">
        <v>7108349253</v>
      </c>
      <c r="N161" t="s">
        <v>1520</v>
      </c>
      <c r="O161">
        <v>25062909509</v>
      </c>
      <c r="P161">
        <v>1</v>
      </c>
      <c r="Q161">
        <v>635.13</v>
      </c>
      <c r="R161">
        <v>698.64300000000003</v>
      </c>
      <c r="S161">
        <v>63.512999999999998</v>
      </c>
    </row>
    <row r="162" spans="1:19" x14ac:dyDescent="0.3">
      <c r="A162" t="s">
        <v>658</v>
      </c>
      <c r="B162">
        <v>3122</v>
      </c>
      <c r="C162" t="s">
        <v>19</v>
      </c>
      <c r="D162" t="s">
        <v>659</v>
      </c>
      <c r="E162" t="s">
        <v>660</v>
      </c>
      <c r="F162" t="s">
        <v>71</v>
      </c>
      <c r="G162">
        <v>1245</v>
      </c>
      <c r="H162" t="s">
        <v>420</v>
      </c>
      <c r="I162" t="s">
        <v>22</v>
      </c>
      <c r="J162">
        <v>1527</v>
      </c>
      <c r="K162" s="1">
        <v>45736.944444444445</v>
      </c>
      <c r="L162" t="s">
        <v>24</v>
      </c>
      <c r="M162">
        <v>7108349253</v>
      </c>
      <c r="N162" t="s">
        <v>1520</v>
      </c>
      <c r="O162">
        <v>25062909509</v>
      </c>
      <c r="P162">
        <v>1</v>
      </c>
      <c r="Q162">
        <v>498.13</v>
      </c>
      <c r="R162">
        <v>547.94299999999998</v>
      </c>
      <c r="S162">
        <v>49.813000000000002</v>
      </c>
    </row>
    <row r="163" spans="1:19" x14ac:dyDescent="0.3">
      <c r="A163" t="s">
        <v>661</v>
      </c>
      <c r="B163">
        <v>3251</v>
      </c>
      <c r="C163" t="s">
        <v>19</v>
      </c>
      <c r="D163" t="s">
        <v>662</v>
      </c>
      <c r="E163" t="s">
        <v>663</v>
      </c>
      <c r="F163" t="s">
        <v>71</v>
      </c>
      <c r="G163">
        <v>74964</v>
      </c>
      <c r="H163" t="s">
        <v>664</v>
      </c>
      <c r="I163" t="s">
        <v>22</v>
      </c>
      <c r="J163">
        <v>1494</v>
      </c>
      <c r="K163" s="1">
        <v>45737.363194444442</v>
      </c>
      <c r="L163" t="s">
        <v>77</v>
      </c>
      <c r="M163">
        <v>7108349253</v>
      </c>
      <c r="N163" t="s">
        <v>1520</v>
      </c>
      <c r="O163">
        <v>25062909509</v>
      </c>
      <c r="P163">
        <v>1</v>
      </c>
      <c r="Q163">
        <v>562.13</v>
      </c>
      <c r="R163">
        <v>618.34299999999996</v>
      </c>
      <c r="S163">
        <v>56.213000000000001</v>
      </c>
    </row>
    <row r="164" spans="1:19" x14ac:dyDescent="0.3">
      <c r="A164" t="s">
        <v>665</v>
      </c>
      <c r="B164">
        <v>5603</v>
      </c>
      <c r="C164" t="s">
        <v>19</v>
      </c>
      <c r="D164" t="s">
        <v>666</v>
      </c>
      <c r="E164" t="s">
        <v>667</v>
      </c>
      <c r="F164" t="s">
        <v>102</v>
      </c>
      <c r="G164">
        <v>60882</v>
      </c>
      <c r="H164" t="s">
        <v>668</v>
      </c>
      <c r="I164" t="s">
        <v>22</v>
      </c>
      <c r="J164">
        <v>2499</v>
      </c>
      <c r="K164" s="1">
        <v>45739.543749999997</v>
      </c>
      <c r="L164" t="s">
        <v>24</v>
      </c>
      <c r="M164">
        <v>7108349253</v>
      </c>
      <c r="N164" t="s">
        <v>1520</v>
      </c>
      <c r="O164">
        <v>25062909509</v>
      </c>
      <c r="P164">
        <v>1</v>
      </c>
      <c r="Q164">
        <v>498.13</v>
      </c>
      <c r="R164">
        <v>547.94299999999998</v>
      </c>
      <c r="S164">
        <v>49.813000000000002</v>
      </c>
    </row>
    <row r="165" spans="1:19" x14ac:dyDescent="0.3">
      <c r="A165" t="s">
        <v>669</v>
      </c>
      <c r="B165">
        <v>728</v>
      </c>
      <c r="C165" t="s">
        <v>19</v>
      </c>
      <c r="D165" t="s">
        <v>670</v>
      </c>
      <c r="E165" t="s">
        <v>671</v>
      </c>
      <c r="F165" t="s">
        <v>672</v>
      </c>
      <c r="G165">
        <v>9405</v>
      </c>
      <c r="H165" t="s">
        <v>673</v>
      </c>
      <c r="I165" t="s">
        <v>22</v>
      </c>
      <c r="J165">
        <v>1761</v>
      </c>
      <c r="K165" s="1">
        <v>45734.777083333334</v>
      </c>
      <c r="L165" t="s">
        <v>24</v>
      </c>
      <c r="M165">
        <v>7108349253</v>
      </c>
      <c r="N165" t="s">
        <v>1520</v>
      </c>
      <c r="O165">
        <v>25062909509</v>
      </c>
      <c r="P165">
        <v>1</v>
      </c>
      <c r="Q165">
        <v>603.13</v>
      </c>
      <c r="R165">
        <v>663.44299999999998</v>
      </c>
      <c r="S165">
        <v>60.313000000000002</v>
      </c>
    </row>
    <row r="166" spans="1:19" x14ac:dyDescent="0.3">
      <c r="A166" t="s">
        <v>674</v>
      </c>
      <c r="B166">
        <v>929</v>
      </c>
      <c r="C166" t="s">
        <v>19</v>
      </c>
      <c r="D166" t="s">
        <v>463</v>
      </c>
      <c r="E166" t="s">
        <v>675</v>
      </c>
      <c r="F166" t="s">
        <v>130</v>
      </c>
      <c r="G166">
        <v>37551</v>
      </c>
      <c r="H166" t="s">
        <v>131</v>
      </c>
      <c r="I166" t="s">
        <v>22</v>
      </c>
      <c r="J166">
        <v>6218</v>
      </c>
      <c r="K166" s="1">
        <v>45734.975694444445</v>
      </c>
      <c r="L166" t="s">
        <v>77</v>
      </c>
      <c r="M166">
        <v>7108349253</v>
      </c>
      <c r="N166" t="s">
        <v>1520</v>
      </c>
      <c r="O166">
        <v>25062909509</v>
      </c>
      <c r="P166">
        <v>1</v>
      </c>
      <c r="Q166">
        <v>540.73</v>
      </c>
      <c r="R166">
        <v>594.803</v>
      </c>
      <c r="S166">
        <v>54.073</v>
      </c>
    </row>
    <row r="167" spans="1:19" x14ac:dyDescent="0.3">
      <c r="A167" t="s">
        <v>676</v>
      </c>
      <c r="B167">
        <v>3119</v>
      </c>
      <c r="C167" t="s">
        <v>19</v>
      </c>
      <c r="D167" t="s">
        <v>677</v>
      </c>
      <c r="E167" t="s">
        <v>678</v>
      </c>
      <c r="F167" t="s">
        <v>35</v>
      </c>
      <c r="G167">
        <v>82282</v>
      </c>
      <c r="H167" t="s">
        <v>36</v>
      </c>
      <c r="I167" t="s">
        <v>22</v>
      </c>
      <c r="J167">
        <v>1296</v>
      </c>
      <c r="K167" s="1">
        <v>45736.941666666666</v>
      </c>
      <c r="L167" t="s">
        <v>77</v>
      </c>
      <c r="M167">
        <v>7108349253</v>
      </c>
      <c r="N167" t="s">
        <v>1520</v>
      </c>
      <c r="O167">
        <v>25062909509</v>
      </c>
      <c r="P167">
        <v>1</v>
      </c>
      <c r="Q167">
        <v>542.33000000000004</v>
      </c>
      <c r="R167">
        <v>596.56299999999999</v>
      </c>
      <c r="S167">
        <v>54.232999999999997</v>
      </c>
    </row>
    <row r="168" spans="1:19" x14ac:dyDescent="0.3">
      <c r="A168" t="s">
        <v>679</v>
      </c>
      <c r="B168">
        <v>3772</v>
      </c>
      <c r="C168" t="s">
        <v>19</v>
      </c>
      <c r="D168" t="s">
        <v>680</v>
      </c>
      <c r="E168" t="s">
        <v>681</v>
      </c>
      <c r="F168" t="s">
        <v>71</v>
      </c>
      <c r="G168">
        <v>98491</v>
      </c>
      <c r="H168" t="s">
        <v>269</v>
      </c>
      <c r="I168" t="s">
        <v>22</v>
      </c>
      <c r="J168">
        <v>5724</v>
      </c>
      <c r="K168" s="1">
        <v>45737.706250000003</v>
      </c>
      <c r="L168" t="s">
        <v>46</v>
      </c>
      <c r="M168">
        <v>7108349253</v>
      </c>
      <c r="N168" t="s">
        <v>1520</v>
      </c>
      <c r="O168">
        <v>25062909509</v>
      </c>
      <c r="P168">
        <v>1</v>
      </c>
      <c r="Q168">
        <v>486.33</v>
      </c>
      <c r="R168">
        <v>534.96299999999997</v>
      </c>
      <c r="S168">
        <v>48.633000000000003</v>
      </c>
    </row>
    <row r="169" spans="1:19" x14ac:dyDescent="0.3">
      <c r="A169" t="s">
        <v>682</v>
      </c>
      <c r="B169">
        <v>4698</v>
      </c>
      <c r="C169" t="s">
        <v>19</v>
      </c>
      <c r="D169" t="s">
        <v>683</v>
      </c>
      <c r="E169" t="s">
        <v>684</v>
      </c>
      <c r="F169" t="s">
        <v>317</v>
      </c>
      <c r="G169">
        <v>83978</v>
      </c>
      <c r="H169" t="s">
        <v>685</v>
      </c>
      <c r="I169" t="s">
        <v>22</v>
      </c>
      <c r="J169">
        <v>1126</v>
      </c>
      <c r="K169" s="1">
        <v>45738.586805555555</v>
      </c>
      <c r="L169" t="s">
        <v>24</v>
      </c>
      <c r="M169">
        <v>7108349253</v>
      </c>
      <c r="N169" t="s">
        <v>1520</v>
      </c>
      <c r="O169">
        <v>25062909509</v>
      </c>
      <c r="P169">
        <v>1</v>
      </c>
      <c r="Q169">
        <v>704.73</v>
      </c>
      <c r="R169">
        <v>775.20299999999997</v>
      </c>
      <c r="S169">
        <v>70.472999999999999</v>
      </c>
    </row>
    <row r="170" spans="1:19" x14ac:dyDescent="0.3">
      <c r="A170" t="s">
        <v>686</v>
      </c>
      <c r="B170">
        <v>219</v>
      </c>
      <c r="C170" t="s">
        <v>19</v>
      </c>
      <c r="D170" t="s">
        <v>687</v>
      </c>
      <c r="E170" t="s">
        <v>688</v>
      </c>
      <c r="F170" t="s">
        <v>30</v>
      </c>
      <c r="G170">
        <v>40772</v>
      </c>
      <c r="H170" t="s">
        <v>81</v>
      </c>
      <c r="I170" t="s">
        <v>22</v>
      </c>
      <c r="J170">
        <v>3642</v>
      </c>
      <c r="K170" s="1">
        <v>45734.458333333336</v>
      </c>
      <c r="L170" t="s">
        <v>121</v>
      </c>
      <c r="M170">
        <v>7108349253</v>
      </c>
      <c r="N170" t="s">
        <v>1520</v>
      </c>
      <c r="O170">
        <v>25062909509</v>
      </c>
      <c r="P170">
        <v>1</v>
      </c>
      <c r="Q170">
        <v>526.13</v>
      </c>
      <c r="R170">
        <v>578.74300000000005</v>
      </c>
      <c r="S170">
        <v>52.613</v>
      </c>
    </row>
    <row r="171" spans="1:19" x14ac:dyDescent="0.3">
      <c r="A171" t="s">
        <v>689</v>
      </c>
      <c r="B171">
        <v>6978</v>
      </c>
      <c r="C171" t="s">
        <v>19</v>
      </c>
      <c r="D171" t="s">
        <v>690</v>
      </c>
      <c r="E171" t="s">
        <v>691</v>
      </c>
      <c r="F171" t="s">
        <v>44</v>
      </c>
      <c r="G171">
        <v>81888</v>
      </c>
      <c r="H171" t="s">
        <v>692</v>
      </c>
      <c r="I171" t="s">
        <v>22</v>
      </c>
      <c r="J171">
        <v>626</v>
      </c>
      <c r="K171" s="1">
        <v>45740.657638888886</v>
      </c>
      <c r="L171" t="s">
        <v>24</v>
      </c>
      <c r="M171">
        <v>7108349253</v>
      </c>
      <c r="N171" t="s">
        <v>1520</v>
      </c>
      <c r="O171">
        <v>25062909509</v>
      </c>
      <c r="P171">
        <v>1</v>
      </c>
      <c r="Q171">
        <v>525.53</v>
      </c>
      <c r="R171">
        <v>578.08299999999997</v>
      </c>
      <c r="S171">
        <v>52.552999999999997</v>
      </c>
    </row>
    <row r="172" spans="1:19" x14ac:dyDescent="0.3">
      <c r="A172" t="s">
        <v>693</v>
      </c>
      <c r="B172">
        <v>7423</v>
      </c>
      <c r="C172" t="s">
        <v>19</v>
      </c>
      <c r="D172" t="s">
        <v>694</v>
      </c>
      <c r="E172" t="s">
        <v>695</v>
      </c>
      <c r="F172" t="s">
        <v>196</v>
      </c>
      <c r="G172">
        <v>86968</v>
      </c>
      <c r="H172" t="s">
        <v>696</v>
      </c>
      <c r="I172" t="s">
        <v>22</v>
      </c>
      <c r="J172">
        <v>4355</v>
      </c>
      <c r="K172" s="1">
        <v>45740.988194444442</v>
      </c>
      <c r="L172" t="s">
        <v>24</v>
      </c>
      <c r="M172">
        <v>7108349253</v>
      </c>
      <c r="N172" t="s">
        <v>1520</v>
      </c>
      <c r="O172">
        <v>25062909509</v>
      </c>
      <c r="P172">
        <v>1</v>
      </c>
      <c r="Q172">
        <v>486.33</v>
      </c>
      <c r="R172">
        <v>534.96299999999997</v>
      </c>
      <c r="S172">
        <v>48.633000000000003</v>
      </c>
    </row>
    <row r="173" spans="1:19" x14ac:dyDescent="0.3">
      <c r="A173" t="s">
        <v>697</v>
      </c>
      <c r="B173">
        <v>141</v>
      </c>
      <c r="C173" t="s">
        <v>19</v>
      </c>
      <c r="D173" t="s">
        <v>698</v>
      </c>
      <c r="E173" t="s">
        <v>699</v>
      </c>
      <c r="F173" t="s">
        <v>71</v>
      </c>
      <c r="G173">
        <v>51511</v>
      </c>
      <c r="H173" t="s">
        <v>469</v>
      </c>
      <c r="I173" t="s">
        <v>22</v>
      </c>
      <c r="J173">
        <v>5765</v>
      </c>
      <c r="K173" s="1">
        <v>45734.420138888891</v>
      </c>
      <c r="L173" t="s">
        <v>24</v>
      </c>
      <c r="M173">
        <v>7108349253</v>
      </c>
      <c r="N173" t="s">
        <v>1520</v>
      </c>
      <c r="O173">
        <v>25062909573</v>
      </c>
      <c r="P173">
        <v>1</v>
      </c>
      <c r="Q173">
        <v>653.13</v>
      </c>
      <c r="R173">
        <v>718.44299999999998</v>
      </c>
      <c r="S173">
        <v>65.313000000000002</v>
      </c>
    </row>
    <row r="174" spans="1:19" x14ac:dyDescent="0.3">
      <c r="A174" t="s">
        <v>700</v>
      </c>
      <c r="B174">
        <v>526</v>
      </c>
      <c r="C174" t="s">
        <v>19</v>
      </c>
      <c r="D174" t="s">
        <v>701</v>
      </c>
      <c r="E174" t="s">
        <v>702</v>
      </c>
      <c r="F174" t="s">
        <v>90</v>
      </c>
      <c r="G174">
        <v>2923</v>
      </c>
      <c r="H174" t="s">
        <v>313</v>
      </c>
      <c r="I174" t="s">
        <v>22</v>
      </c>
      <c r="J174">
        <v>3450</v>
      </c>
      <c r="K174" s="1">
        <v>45734.627083333333</v>
      </c>
      <c r="L174" t="s">
        <v>77</v>
      </c>
      <c r="M174">
        <v>7108349253</v>
      </c>
      <c r="N174" t="s">
        <v>1520</v>
      </c>
      <c r="O174">
        <v>25062909573</v>
      </c>
      <c r="P174">
        <v>1</v>
      </c>
      <c r="Q174">
        <v>498.13</v>
      </c>
      <c r="R174">
        <v>547.94299999999998</v>
      </c>
      <c r="S174">
        <v>49.813000000000002</v>
      </c>
    </row>
    <row r="175" spans="1:19" x14ac:dyDescent="0.3">
      <c r="A175" t="s">
        <v>703</v>
      </c>
      <c r="B175">
        <v>1261</v>
      </c>
      <c r="C175" t="s">
        <v>19</v>
      </c>
      <c r="D175" t="s">
        <v>704</v>
      </c>
      <c r="E175" t="s">
        <v>705</v>
      </c>
      <c r="F175" t="s">
        <v>50</v>
      </c>
      <c r="G175">
        <v>86137</v>
      </c>
      <c r="H175" t="s">
        <v>66</v>
      </c>
      <c r="I175" t="s">
        <v>22</v>
      </c>
      <c r="J175">
        <v>3653</v>
      </c>
      <c r="K175" s="1">
        <v>45735.506249999999</v>
      </c>
      <c r="L175" t="s">
        <v>46</v>
      </c>
      <c r="M175">
        <v>7108349253</v>
      </c>
      <c r="N175" t="s">
        <v>1520</v>
      </c>
      <c r="O175">
        <v>25062909573</v>
      </c>
      <c r="P175">
        <v>1</v>
      </c>
      <c r="Q175">
        <v>762.13</v>
      </c>
      <c r="R175">
        <v>838.34299999999996</v>
      </c>
      <c r="S175">
        <v>76.212999999999994</v>
      </c>
    </row>
    <row r="176" spans="1:19" x14ac:dyDescent="0.3">
      <c r="A176" t="s">
        <v>706</v>
      </c>
      <c r="B176">
        <v>2867</v>
      </c>
      <c r="C176" t="s">
        <v>19</v>
      </c>
      <c r="D176" t="s">
        <v>707</v>
      </c>
      <c r="E176" t="s">
        <v>708</v>
      </c>
      <c r="F176" t="s">
        <v>71</v>
      </c>
      <c r="G176">
        <v>27417</v>
      </c>
      <c r="H176" t="s">
        <v>76</v>
      </c>
      <c r="I176" t="s">
        <v>22</v>
      </c>
      <c r="J176">
        <v>2864</v>
      </c>
      <c r="K176" s="1">
        <v>45736.784722222219</v>
      </c>
      <c r="L176" t="s">
        <v>24</v>
      </c>
      <c r="M176">
        <v>7108349253</v>
      </c>
      <c r="N176" t="s">
        <v>1520</v>
      </c>
      <c r="O176">
        <v>25062909573</v>
      </c>
      <c r="P176">
        <v>1</v>
      </c>
      <c r="Q176">
        <v>576.13</v>
      </c>
      <c r="R176">
        <v>633.74300000000005</v>
      </c>
      <c r="S176">
        <v>57.613</v>
      </c>
    </row>
    <row r="177" spans="1:19" x14ac:dyDescent="0.3">
      <c r="A177" t="s">
        <v>709</v>
      </c>
      <c r="B177">
        <v>5717</v>
      </c>
      <c r="C177" t="s">
        <v>19</v>
      </c>
      <c r="D177" t="s">
        <v>710</v>
      </c>
      <c r="E177" t="s">
        <v>711</v>
      </c>
      <c r="F177" t="s">
        <v>488</v>
      </c>
      <c r="G177">
        <v>6694</v>
      </c>
      <c r="H177" t="s">
        <v>712</v>
      </c>
      <c r="I177" t="s">
        <v>22</v>
      </c>
      <c r="J177">
        <v>4960</v>
      </c>
      <c r="K177" s="1">
        <v>45739.615277777775</v>
      </c>
      <c r="L177" t="s">
        <v>121</v>
      </c>
      <c r="M177">
        <v>7108349253</v>
      </c>
      <c r="N177" t="s">
        <v>1520</v>
      </c>
      <c r="O177">
        <v>25062909573</v>
      </c>
      <c r="P177">
        <v>1</v>
      </c>
      <c r="Q177">
        <v>498.13</v>
      </c>
      <c r="R177">
        <v>547.94299999999998</v>
      </c>
      <c r="S177">
        <v>49.813000000000002</v>
      </c>
    </row>
    <row r="178" spans="1:19" x14ac:dyDescent="0.3">
      <c r="A178" t="s">
        <v>713</v>
      </c>
      <c r="B178">
        <v>1754</v>
      </c>
      <c r="C178" t="s">
        <v>19</v>
      </c>
      <c r="D178" t="s">
        <v>714</v>
      </c>
      <c r="E178" t="s">
        <v>715</v>
      </c>
      <c r="F178" t="s">
        <v>105</v>
      </c>
      <c r="G178">
        <v>92730</v>
      </c>
      <c r="H178" t="s">
        <v>106</v>
      </c>
      <c r="I178" t="s">
        <v>22</v>
      </c>
      <c r="J178">
        <v>135</v>
      </c>
      <c r="K178" s="1">
        <v>45735.76666666667</v>
      </c>
      <c r="L178" t="s">
        <v>24</v>
      </c>
      <c r="M178">
        <v>7108349253</v>
      </c>
      <c r="N178" t="s">
        <v>1520</v>
      </c>
      <c r="O178">
        <v>25062909573</v>
      </c>
      <c r="P178">
        <v>1</v>
      </c>
      <c r="Q178">
        <v>439.13</v>
      </c>
      <c r="R178">
        <v>483.04300000000001</v>
      </c>
      <c r="S178">
        <v>43.912999999999997</v>
      </c>
    </row>
    <row r="179" spans="1:19" x14ac:dyDescent="0.3">
      <c r="A179" t="s">
        <v>716</v>
      </c>
      <c r="B179">
        <v>72</v>
      </c>
      <c r="C179" t="s">
        <v>19</v>
      </c>
      <c r="D179" t="s">
        <v>717</v>
      </c>
      <c r="E179" t="s">
        <v>718</v>
      </c>
      <c r="F179" t="s">
        <v>219</v>
      </c>
      <c r="G179">
        <v>33559</v>
      </c>
      <c r="H179" t="s">
        <v>719</v>
      </c>
      <c r="I179" t="s">
        <v>22</v>
      </c>
      <c r="J179">
        <v>5491</v>
      </c>
      <c r="K179" s="1">
        <v>45734.345138888886</v>
      </c>
      <c r="L179" t="s">
        <v>121</v>
      </c>
      <c r="M179">
        <v>7108349253</v>
      </c>
      <c r="N179" t="s">
        <v>1520</v>
      </c>
      <c r="O179">
        <v>25062909573</v>
      </c>
      <c r="P179">
        <v>1</v>
      </c>
      <c r="Q179">
        <v>748.13</v>
      </c>
      <c r="R179">
        <v>822.94299999999998</v>
      </c>
      <c r="S179">
        <v>74.813000000000002</v>
      </c>
    </row>
    <row r="180" spans="1:19" x14ac:dyDescent="0.3">
      <c r="A180" t="s">
        <v>720</v>
      </c>
      <c r="B180">
        <v>7139</v>
      </c>
      <c r="C180" t="s">
        <v>19</v>
      </c>
      <c r="D180" t="s">
        <v>721</v>
      </c>
      <c r="E180" t="s">
        <v>722</v>
      </c>
      <c r="F180" t="s">
        <v>264</v>
      </c>
      <c r="G180">
        <v>25348</v>
      </c>
      <c r="H180" t="s">
        <v>265</v>
      </c>
      <c r="I180" t="s">
        <v>22</v>
      </c>
      <c r="J180">
        <v>2738</v>
      </c>
      <c r="K180" s="1">
        <v>45740.756944444445</v>
      </c>
      <c r="L180" t="s">
        <v>46</v>
      </c>
      <c r="M180">
        <v>7108349253</v>
      </c>
      <c r="N180" t="s">
        <v>1520</v>
      </c>
      <c r="O180">
        <v>25062909573</v>
      </c>
      <c r="P180">
        <v>1</v>
      </c>
      <c r="Q180">
        <v>525.53</v>
      </c>
      <c r="R180">
        <v>578.08299999999997</v>
      </c>
      <c r="S180">
        <v>52.552999999999997</v>
      </c>
    </row>
    <row r="181" spans="1:19" x14ac:dyDescent="0.3">
      <c r="A181" t="s">
        <v>723</v>
      </c>
      <c r="B181">
        <v>7299</v>
      </c>
      <c r="C181" t="s">
        <v>19</v>
      </c>
      <c r="D181" t="s">
        <v>724</v>
      </c>
      <c r="E181" t="s">
        <v>725</v>
      </c>
      <c r="F181" t="s">
        <v>71</v>
      </c>
      <c r="G181">
        <v>33686</v>
      </c>
      <c r="H181" t="s">
        <v>346</v>
      </c>
      <c r="I181" t="s">
        <v>22</v>
      </c>
      <c r="J181">
        <v>5579</v>
      </c>
      <c r="K181" s="1">
        <v>45740.863888888889</v>
      </c>
      <c r="L181" t="s">
        <v>24</v>
      </c>
      <c r="M181">
        <v>7108349253</v>
      </c>
      <c r="N181" t="s">
        <v>1520</v>
      </c>
      <c r="O181">
        <v>25062909573</v>
      </c>
      <c r="P181">
        <v>1</v>
      </c>
      <c r="Q181">
        <v>799.93</v>
      </c>
      <c r="R181">
        <v>879.923</v>
      </c>
      <c r="S181">
        <v>79.992999999999995</v>
      </c>
    </row>
    <row r="182" spans="1:19" x14ac:dyDescent="0.3">
      <c r="A182" t="s">
        <v>726</v>
      </c>
      <c r="B182">
        <v>7317</v>
      </c>
      <c r="C182" t="s">
        <v>19</v>
      </c>
      <c r="D182" t="s">
        <v>727</v>
      </c>
      <c r="E182" t="s">
        <v>728</v>
      </c>
      <c r="F182" t="s">
        <v>326</v>
      </c>
      <c r="G182">
        <v>42445</v>
      </c>
      <c r="H182" t="s">
        <v>729</v>
      </c>
      <c r="I182" t="s">
        <v>22</v>
      </c>
      <c r="J182">
        <v>5688</v>
      </c>
      <c r="K182" s="1">
        <v>45740.878472222219</v>
      </c>
      <c r="L182" t="s">
        <v>24</v>
      </c>
      <c r="M182">
        <v>7108349253</v>
      </c>
      <c r="N182" t="s">
        <v>1520</v>
      </c>
      <c r="O182">
        <v>25062909573</v>
      </c>
      <c r="P182">
        <v>1</v>
      </c>
      <c r="Q182">
        <v>498.13</v>
      </c>
      <c r="R182">
        <v>547.94299999999998</v>
      </c>
      <c r="S182">
        <v>49.813000000000002</v>
      </c>
    </row>
    <row r="183" spans="1:19" x14ac:dyDescent="0.3">
      <c r="A183" t="s">
        <v>730</v>
      </c>
      <c r="B183">
        <v>1316</v>
      </c>
      <c r="C183" t="s">
        <v>19</v>
      </c>
      <c r="D183" t="s">
        <v>731</v>
      </c>
      <c r="E183" t="s">
        <v>732</v>
      </c>
      <c r="F183" t="s">
        <v>483</v>
      </c>
      <c r="G183">
        <v>89375</v>
      </c>
      <c r="H183" t="s">
        <v>733</v>
      </c>
      <c r="I183" t="s">
        <v>22</v>
      </c>
      <c r="J183">
        <v>4884</v>
      </c>
      <c r="K183" s="1">
        <v>45735.536111111112</v>
      </c>
      <c r="L183" t="s">
        <v>24</v>
      </c>
      <c r="M183">
        <v>7108349253</v>
      </c>
      <c r="N183" t="s">
        <v>1520</v>
      </c>
      <c r="O183">
        <v>25062909637</v>
      </c>
      <c r="P183">
        <v>1</v>
      </c>
      <c r="Q183">
        <v>486.33</v>
      </c>
      <c r="R183">
        <v>534.96299999999997</v>
      </c>
      <c r="S183">
        <v>48.633000000000003</v>
      </c>
    </row>
    <row r="184" spans="1:19" x14ac:dyDescent="0.3">
      <c r="A184" t="s">
        <v>734</v>
      </c>
      <c r="B184">
        <v>3432</v>
      </c>
      <c r="C184" t="s">
        <v>19</v>
      </c>
      <c r="D184" t="s">
        <v>735</v>
      </c>
      <c r="E184" t="s">
        <v>736</v>
      </c>
      <c r="F184" t="s">
        <v>44</v>
      </c>
      <c r="G184">
        <v>320</v>
      </c>
      <c r="H184" t="s">
        <v>110</v>
      </c>
      <c r="I184" t="s">
        <v>22</v>
      </c>
      <c r="J184">
        <v>2236</v>
      </c>
      <c r="K184" s="1">
        <v>45737.494444444441</v>
      </c>
      <c r="L184" t="s">
        <v>24</v>
      </c>
      <c r="M184">
        <v>58311737349</v>
      </c>
      <c r="N184" t="s">
        <v>1520</v>
      </c>
      <c r="O184" s="2">
        <v>660000000000</v>
      </c>
      <c r="P184">
        <v>1</v>
      </c>
      <c r="Q184">
        <v>495.13</v>
      </c>
      <c r="R184">
        <v>544.64300000000003</v>
      </c>
      <c r="S184">
        <v>49.512999999999998</v>
      </c>
    </row>
    <row r="185" spans="1:19" x14ac:dyDescent="0.3">
      <c r="A185" t="s">
        <v>737</v>
      </c>
      <c r="B185">
        <v>3588</v>
      </c>
      <c r="C185" t="s">
        <v>19</v>
      </c>
      <c r="D185" t="s">
        <v>738</v>
      </c>
      <c r="E185" t="s">
        <v>739</v>
      </c>
      <c r="F185" t="s">
        <v>259</v>
      </c>
      <c r="G185">
        <v>6605</v>
      </c>
      <c r="H185" t="s">
        <v>740</v>
      </c>
      <c r="I185" t="s">
        <v>22</v>
      </c>
      <c r="J185">
        <v>68</v>
      </c>
      <c r="K185" s="1">
        <v>45737.588888888888</v>
      </c>
      <c r="L185" t="s">
        <v>24</v>
      </c>
      <c r="M185">
        <v>58311737349</v>
      </c>
      <c r="N185" t="s">
        <v>1520</v>
      </c>
      <c r="O185" s="2">
        <v>660000000000</v>
      </c>
      <c r="P185">
        <v>1</v>
      </c>
      <c r="Q185">
        <v>633.13</v>
      </c>
      <c r="R185">
        <v>696.44299999999998</v>
      </c>
      <c r="S185">
        <v>63.313000000000002</v>
      </c>
    </row>
    <row r="186" spans="1:19" x14ac:dyDescent="0.3">
      <c r="A186" t="s">
        <v>741</v>
      </c>
      <c r="B186">
        <v>4103</v>
      </c>
      <c r="C186" t="s">
        <v>19</v>
      </c>
      <c r="D186" t="s">
        <v>742</v>
      </c>
      <c r="E186" t="s">
        <v>743</v>
      </c>
      <c r="F186" t="s">
        <v>744</v>
      </c>
      <c r="G186">
        <v>45856</v>
      </c>
      <c r="H186" t="s">
        <v>745</v>
      </c>
      <c r="I186" t="s">
        <v>22</v>
      </c>
      <c r="J186">
        <v>4920</v>
      </c>
      <c r="K186" s="1">
        <v>45737.958333333336</v>
      </c>
      <c r="L186" t="s">
        <v>46</v>
      </c>
      <c r="M186">
        <v>58311737349</v>
      </c>
      <c r="N186" t="s">
        <v>1520</v>
      </c>
      <c r="O186" s="2">
        <v>660000000000</v>
      </c>
      <c r="P186">
        <v>1</v>
      </c>
      <c r="Q186">
        <v>467.13</v>
      </c>
      <c r="R186">
        <v>513.84299999999996</v>
      </c>
      <c r="S186">
        <v>46.713000000000001</v>
      </c>
    </row>
    <row r="187" spans="1:19" x14ac:dyDescent="0.3">
      <c r="A187" t="s">
        <v>746</v>
      </c>
      <c r="B187">
        <v>5568</v>
      </c>
      <c r="C187" t="s">
        <v>19</v>
      </c>
      <c r="D187" t="s">
        <v>747</v>
      </c>
      <c r="E187" t="s">
        <v>748</v>
      </c>
      <c r="F187" t="s">
        <v>250</v>
      </c>
      <c r="G187">
        <v>35115</v>
      </c>
      <c r="H187" t="s">
        <v>251</v>
      </c>
      <c r="I187" t="s">
        <v>22</v>
      </c>
      <c r="J187">
        <v>6350</v>
      </c>
      <c r="K187" s="1">
        <v>45739.520833333336</v>
      </c>
      <c r="L187" t="s">
        <v>24</v>
      </c>
      <c r="M187">
        <v>58311737349</v>
      </c>
      <c r="N187" t="s">
        <v>1520</v>
      </c>
      <c r="O187" s="2">
        <v>660000000000</v>
      </c>
      <c r="P187">
        <v>1</v>
      </c>
      <c r="Q187">
        <v>593.13</v>
      </c>
      <c r="R187">
        <v>652.44299999999998</v>
      </c>
      <c r="S187">
        <v>59.313000000000002</v>
      </c>
    </row>
    <row r="188" spans="1:19" x14ac:dyDescent="0.3">
      <c r="A188" t="s">
        <v>749</v>
      </c>
      <c r="B188">
        <v>6015</v>
      </c>
      <c r="C188" t="s">
        <v>19</v>
      </c>
      <c r="D188" t="s">
        <v>750</v>
      </c>
      <c r="E188" t="s">
        <v>751</v>
      </c>
      <c r="F188" t="s">
        <v>196</v>
      </c>
      <c r="G188">
        <v>82364</v>
      </c>
      <c r="H188" t="s">
        <v>197</v>
      </c>
      <c r="I188" t="s">
        <v>22</v>
      </c>
      <c r="J188">
        <v>1071</v>
      </c>
      <c r="K188" s="1">
        <v>45739.838194444441</v>
      </c>
      <c r="L188" t="s">
        <v>24</v>
      </c>
      <c r="M188">
        <v>58311737349</v>
      </c>
      <c r="N188" t="s">
        <v>1520</v>
      </c>
      <c r="O188" s="2">
        <v>660000000000</v>
      </c>
      <c r="P188">
        <v>1</v>
      </c>
      <c r="Q188">
        <v>467.13</v>
      </c>
      <c r="R188">
        <v>513.84299999999996</v>
      </c>
      <c r="S188">
        <v>46.713000000000001</v>
      </c>
    </row>
    <row r="189" spans="1:19" x14ac:dyDescent="0.3">
      <c r="A189" t="s">
        <v>752</v>
      </c>
      <c r="B189">
        <v>6027</v>
      </c>
      <c r="C189" t="s">
        <v>19</v>
      </c>
      <c r="D189" t="s">
        <v>753</v>
      </c>
      <c r="E189" t="s">
        <v>754</v>
      </c>
      <c r="F189" t="s">
        <v>35</v>
      </c>
      <c r="G189">
        <v>22119</v>
      </c>
      <c r="H189" t="s">
        <v>36</v>
      </c>
      <c r="I189" t="s">
        <v>22</v>
      </c>
      <c r="J189">
        <v>2352</v>
      </c>
      <c r="K189" s="1">
        <v>45739.845138888886</v>
      </c>
      <c r="L189" t="s">
        <v>24</v>
      </c>
      <c r="M189">
        <v>58311737349</v>
      </c>
      <c r="N189" t="s">
        <v>1520</v>
      </c>
      <c r="O189" s="2">
        <v>660000000000</v>
      </c>
      <c r="P189">
        <v>1</v>
      </c>
      <c r="Q189">
        <v>545.13</v>
      </c>
      <c r="R189">
        <v>599.64300000000003</v>
      </c>
      <c r="S189">
        <v>54.512999999999998</v>
      </c>
    </row>
    <row r="190" spans="1:19" x14ac:dyDescent="0.3">
      <c r="A190" t="s">
        <v>755</v>
      </c>
      <c r="B190">
        <v>486</v>
      </c>
      <c r="C190" t="s">
        <v>19</v>
      </c>
      <c r="D190" t="s">
        <v>756</v>
      </c>
      <c r="E190" t="s">
        <v>757</v>
      </c>
      <c r="F190" t="s">
        <v>35</v>
      </c>
      <c r="G190">
        <v>26838</v>
      </c>
      <c r="H190" t="s">
        <v>298</v>
      </c>
      <c r="I190" t="s">
        <v>22</v>
      </c>
      <c r="J190">
        <v>2556</v>
      </c>
      <c r="K190" s="1">
        <v>45734.602083333331</v>
      </c>
      <c r="L190" t="s">
        <v>24</v>
      </c>
      <c r="M190">
        <v>58311737349</v>
      </c>
      <c r="N190" t="s">
        <v>1520</v>
      </c>
      <c r="O190" s="2">
        <v>660000000000</v>
      </c>
      <c r="P190">
        <v>1</v>
      </c>
      <c r="Q190">
        <v>679.13</v>
      </c>
      <c r="R190">
        <v>747.04300000000001</v>
      </c>
      <c r="S190">
        <v>67.912999999999997</v>
      </c>
    </row>
    <row r="191" spans="1:19" x14ac:dyDescent="0.3">
      <c r="A191" t="s">
        <v>758</v>
      </c>
      <c r="B191">
        <v>4096</v>
      </c>
      <c r="C191" t="s">
        <v>19</v>
      </c>
      <c r="D191" t="s">
        <v>759</v>
      </c>
      <c r="E191" t="s">
        <v>760</v>
      </c>
      <c r="F191" t="s">
        <v>412</v>
      </c>
      <c r="G191">
        <v>99693</v>
      </c>
      <c r="H191" t="s">
        <v>521</v>
      </c>
      <c r="I191" t="s">
        <v>22</v>
      </c>
      <c r="J191">
        <v>5371</v>
      </c>
      <c r="K191" s="1">
        <v>45737.95416666667</v>
      </c>
      <c r="L191" t="s">
        <v>24</v>
      </c>
      <c r="M191">
        <v>58311737349</v>
      </c>
      <c r="N191" t="s">
        <v>1520</v>
      </c>
      <c r="O191" s="2">
        <v>660000000000</v>
      </c>
      <c r="P191">
        <v>1</v>
      </c>
      <c r="Q191">
        <v>538.33000000000004</v>
      </c>
      <c r="R191">
        <v>592.16300000000001</v>
      </c>
      <c r="S191">
        <v>53.832999999999998</v>
      </c>
    </row>
    <row r="192" spans="1:19" x14ac:dyDescent="0.3">
      <c r="A192" t="s">
        <v>761</v>
      </c>
      <c r="B192">
        <v>904</v>
      </c>
      <c r="C192" t="s">
        <v>19</v>
      </c>
      <c r="D192" t="s">
        <v>762</v>
      </c>
      <c r="E192" t="s">
        <v>763</v>
      </c>
      <c r="F192" t="s">
        <v>672</v>
      </c>
      <c r="G192">
        <v>20556</v>
      </c>
      <c r="H192" t="s">
        <v>764</v>
      </c>
      <c r="I192" t="s">
        <v>22</v>
      </c>
      <c r="J192">
        <v>2921</v>
      </c>
      <c r="K192" s="1">
        <v>45734.947222222225</v>
      </c>
      <c r="L192" t="s">
        <v>24</v>
      </c>
      <c r="M192">
        <v>58311737349</v>
      </c>
      <c r="N192" t="s">
        <v>1520</v>
      </c>
      <c r="O192" s="2">
        <v>660000000000</v>
      </c>
      <c r="P192">
        <v>1</v>
      </c>
      <c r="Q192">
        <v>467.13</v>
      </c>
      <c r="R192">
        <v>513.84299999999996</v>
      </c>
      <c r="S192">
        <v>46.713000000000001</v>
      </c>
    </row>
    <row r="193" spans="1:19" x14ac:dyDescent="0.3">
      <c r="A193" t="s">
        <v>765</v>
      </c>
      <c r="B193">
        <v>1672</v>
      </c>
      <c r="C193" t="s">
        <v>19</v>
      </c>
      <c r="D193" t="s">
        <v>766</v>
      </c>
      <c r="E193" t="s">
        <v>767</v>
      </c>
      <c r="F193" t="s">
        <v>44</v>
      </c>
      <c r="G193">
        <v>43766</v>
      </c>
      <c r="H193" t="s">
        <v>465</v>
      </c>
      <c r="I193" t="s">
        <v>22</v>
      </c>
      <c r="J193">
        <v>5518</v>
      </c>
      <c r="K193" s="1">
        <v>45735.717361111114</v>
      </c>
      <c r="L193" t="s">
        <v>24</v>
      </c>
      <c r="M193">
        <v>58311737349</v>
      </c>
      <c r="N193" t="s">
        <v>1520</v>
      </c>
      <c r="O193" s="2">
        <v>660000000000</v>
      </c>
      <c r="P193">
        <v>1</v>
      </c>
      <c r="Q193">
        <v>495.13</v>
      </c>
      <c r="R193">
        <v>544.64300000000003</v>
      </c>
      <c r="S193">
        <v>49.512999999999998</v>
      </c>
    </row>
    <row r="194" spans="1:19" x14ac:dyDescent="0.3">
      <c r="A194" t="s">
        <v>768</v>
      </c>
      <c r="B194">
        <v>3763</v>
      </c>
      <c r="C194" t="s">
        <v>19</v>
      </c>
      <c r="D194" t="s">
        <v>769</v>
      </c>
      <c r="E194" t="s">
        <v>770</v>
      </c>
      <c r="F194" t="s">
        <v>71</v>
      </c>
      <c r="G194">
        <v>42080</v>
      </c>
      <c r="H194" t="s">
        <v>85</v>
      </c>
      <c r="I194" t="s">
        <v>22</v>
      </c>
      <c r="J194">
        <v>4648</v>
      </c>
      <c r="K194" s="1">
        <v>45737.701388888891</v>
      </c>
      <c r="L194" t="s">
        <v>121</v>
      </c>
      <c r="M194">
        <v>58311737349</v>
      </c>
      <c r="N194" t="s">
        <v>1520</v>
      </c>
      <c r="O194" s="2">
        <v>660000000000</v>
      </c>
      <c r="P194">
        <v>1</v>
      </c>
      <c r="Q194">
        <v>467.13</v>
      </c>
      <c r="R194">
        <v>513.84299999999996</v>
      </c>
      <c r="S194">
        <v>46.713000000000001</v>
      </c>
    </row>
    <row r="195" spans="1:19" x14ac:dyDescent="0.3">
      <c r="A195" t="s">
        <v>771</v>
      </c>
      <c r="B195">
        <v>1305</v>
      </c>
      <c r="C195" t="s">
        <v>19</v>
      </c>
      <c r="D195" t="s">
        <v>772</v>
      </c>
      <c r="E195" t="s">
        <v>773</v>
      </c>
      <c r="F195" t="s">
        <v>44</v>
      </c>
      <c r="G195">
        <v>72617</v>
      </c>
      <c r="H195" t="s">
        <v>125</v>
      </c>
      <c r="I195" t="s">
        <v>22</v>
      </c>
      <c r="J195">
        <v>502</v>
      </c>
      <c r="K195" s="1">
        <v>45735.527083333334</v>
      </c>
      <c r="L195" t="s">
        <v>24</v>
      </c>
      <c r="M195">
        <v>58311737349</v>
      </c>
      <c r="N195" t="s">
        <v>1520</v>
      </c>
      <c r="O195" s="2">
        <v>660000000000</v>
      </c>
      <c r="P195">
        <v>1</v>
      </c>
      <c r="Q195">
        <v>551.92999999999995</v>
      </c>
      <c r="R195">
        <v>607.12300000000005</v>
      </c>
      <c r="S195">
        <v>55.192999999999998</v>
      </c>
    </row>
    <row r="196" spans="1:19" x14ac:dyDescent="0.3">
      <c r="A196" t="s">
        <v>774</v>
      </c>
      <c r="B196">
        <v>3450</v>
      </c>
      <c r="C196" t="s">
        <v>19</v>
      </c>
      <c r="D196" t="s">
        <v>775</v>
      </c>
      <c r="E196" t="s">
        <v>776</v>
      </c>
      <c r="F196" t="s">
        <v>259</v>
      </c>
      <c r="G196">
        <v>14632</v>
      </c>
      <c r="H196" t="s">
        <v>260</v>
      </c>
      <c r="I196" t="s">
        <v>22</v>
      </c>
      <c r="J196">
        <v>3368</v>
      </c>
      <c r="K196" s="1">
        <v>45737.509027777778</v>
      </c>
      <c r="L196" t="s">
        <v>46</v>
      </c>
      <c r="M196">
        <v>58311737349</v>
      </c>
      <c r="N196" t="s">
        <v>1520</v>
      </c>
      <c r="O196" s="2">
        <v>660000000000</v>
      </c>
      <c r="P196">
        <v>1</v>
      </c>
      <c r="Q196">
        <v>547.13</v>
      </c>
      <c r="R196">
        <v>601.84299999999996</v>
      </c>
      <c r="S196">
        <v>54.713000000000001</v>
      </c>
    </row>
    <row r="197" spans="1:19" x14ac:dyDescent="0.3">
      <c r="A197" t="s">
        <v>777</v>
      </c>
      <c r="B197">
        <v>245</v>
      </c>
      <c r="C197" t="s">
        <v>19</v>
      </c>
      <c r="D197" t="s">
        <v>778</v>
      </c>
      <c r="E197" t="s">
        <v>779</v>
      </c>
      <c r="F197" t="s">
        <v>105</v>
      </c>
      <c r="G197">
        <v>79257</v>
      </c>
      <c r="H197" t="s">
        <v>106</v>
      </c>
      <c r="I197" t="s">
        <v>22</v>
      </c>
      <c r="J197">
        <v>3012</v>
      </c>
      <c r="K197" s="1">
        <v>45734.472916666666</v>
      </c>
      <c r="L197" t="s">
        <v>24</v>
      </c>
      <c r="M197">
        <v>58311737349</v>
      </c>
      <c r="N197" t="s">
        <v>1520</v>
      </c>
      <c r="O197" s="2">
        <v>660000000000</v>
      </c>
      <c r="P197">
        <v>1</v>
      </c>
      <c r="Q197">
        <v>495.13</v>
      </c>
      <c r="R197">
        <v>544.64300000000003</v>
      </c>
      <c r="S197">
        <v>49.512999999999998</v>
      </c>
    </row>
    <row r="198" spans="1:19" x14ac:dyDescent="0.3">
      <c r="A198" t="s">
        <v>780</v>
      </c>
      <c r="B198">
        <v>1298</v>
      </c>
      <c r="C198" t="s">
        <v>19</v>
      </c>
      <c r="D198" t="s">
        <v>781</v>
      </c>
      <c r="E198" t="s">
        <v>782</v>
      </c>
      <c r="F198" t="s">
        <v>412</v>
      </c>
      <c r="G198">
        <v>87233</v>
      </c>
      <c r="H198" t="s">
        <v>413</v>
      </c>
      <c r="I198" t="s">
        <v>22</v>
      </c>
      <c r="J198">
        <v>802</v>
      </c>
      <c r="K198" s="1">
        <v>45735.525000000001</v>
      </c>
      <c r="L198" t="s">
        <v>24</v>
      </c>
      <c r="M198">
        <v>58311737349</v>
      </c>
      <c r="N198" t="s">
        <v>1520</v>
      </c>
      <c r="O198" s="2">
        <v>660000000000</v>
      </c>
      <c r="P198">
        <v>1</v>
      </c>
      <c r="Q198">
        <v>643.13</v>
      </c>
      <c r="R198">
        <v>707.44299999999998</v>
      </c>
      <c r="S198">
        <v>64.313000000000002</v>
      </c>
    </row>
    <row r="199" spans="1:19" x14ac:dyDescent="0.3">
      <c r="A199" t="s">
        <v>783</v>
      </c>
      <c r="B199">
        <v>5140</v>
      </c>
      <c r="C199" t="s">
        <v>19</v>
      </c>
      <c r="D199" t="s">
        <v>784</v>
      </c>
      <c r="E199" t="s">
        <v>785</v>
      </c>
      <c r="F199" t="s">
        <v>235</v>
      </c>
      <c r="G199">
        <v>59785</v>
      </c>
      <c r="H199" t="s">
        <v>786</v>
      </c>
      <c r="I199" t="s">
        <v>22</v>
      </c>
      <c r="J199">
        <v>5289</v>
      </c>
      <c r="K199" s="1">
        <v>45738.859027777777</v>
      </c>
      <c r="L199" t="s">
        <v>24</v>
      </c>
      <c r="M199">
        <v>58311737349</v>
      </c>
      <c r="N199" t="s">
        <v>1520</v>
      </c>
      <c r="O199" s="2">
        <v>660000000000</v>
      </c>
      <c r="P199">
        <v>1</v>
      </c>
      <c r="Q199">
        <v>643.13</v>
      </c>
      <c r="R199">
        <v>707.44299999999998</v>
      </c>
      <c r="S199">
        <v>64.313000000000002</v>
      </c>
    </row>
    <row r="200" spans="1:19" x14ac:dyDescent="0.3">
      <c r="A200" t="s">
        <v>787</v>
      </c>
      <c r="B200">
        <v>5279</v>
      </c>
      <c r="C200" t="s">
        <v>19</v>
      </c>
      <c r="D200" t="s">
        <v>789</v>
      </c>
      <c r="E200" t="s">
        <v>790</v>
      </c>
      <c r="F200" t="s">
        <v>338</v>
      </c>
      <c r="G200">
        <v>20070</v>
      </c>
      <c r="H200" t="s">
        <v>791</v>
      </c>
      <c r="I200" t="s">
        <v>22</v>
      </c>
      <c r="J200">
        <v>660</v>
      </c>
      <c r="K200" s="1">
        <v>45738.995138888888</v>
      </c>
      <c r="L200" t="s">
        <v>121</v>
      </c>
      <c r="M200">
        <v>58311737349</v>
      </c>
      <c r="N200" t="s">
        <v>1520</v>
      </c>
      <c r="O200" s="2">
        <v>660000000000</v>
      </c>
      <c r="P200">
        <v>1</v>
      </c>
      <c r="Q200">
        <v>481.53</v>
      </c>
      <c r="R200">
        <v>529.68299999999999</v>
      </c>
      <c r="S200">
        <v>48.152999999999999</v>
      </c>
    </row>
    <row r="201" spans="1:19" x14ac:dyDescent="0.3">
      <c r="A201" t="s">
        <v>792</v>
      </c>
      <c r="B201">
        <v>5534</v>
      </c>
      <c r="C201" t="s">
        <v>19</v>
      </c>
      <c r="D201" t="s">
        <v>793</v>
      </c>
      <c r="E201" t="s">
        <v>794</v>
      </c>
      <c r="F201" t="s">
        <v>483</v>
      </c>
      <c r="G201">
        <v>13501</v>
      </c>
      <c r="H201" t="s">
        <v>484</v>
      </c>
      <c r="I201" t="s">
        <v>22</v>
      </c>
      <c r="J201">
        <v>944</v>
      </c>
      <c r="K201" s="1">
        <v>45739.505555555559</v>
      </c>
      <c r="L201" t="s">
        <v>121</v>
      </c>
      <c r="M201">
        <v>58311737349</v>
      </c>
      <c r="N201" t="s">
        <v>1520</v>
      </c>
      <c r="O201" s="2">
        <v>660000000000</v>
      </c>
      <c r="P201">
        <v>1</v>
      </c>
      <c r="Q201">
        <v>523.92999999999995</v>
      </c>
      <c r="R201">
        <v>576.32299999999998</v>
      </c>
      <c r="S201">
        <v>52.393000000000001</v>
      </c>
    </row>
    <row r="202" spans="1:19" x14ac:dyDescent="0.3">
      <c r="A202" t="s">
        <v>795</v>
      </c>
      <c r="B202">
        <v>4271</v>
      </c>
      <c r="C202" t="s">
        <v>19</v>
      </c>
      <c r="D202" t="s">
        <v>796</v>
      </c>
      <c r="E202" t="s">
        <v>797</v>
      </c>
      <c r="F202" t="s">
        <v>488</v>
      </c>
      <c r="G202">
        <v>34115</v>
      </c>
      <c r="H202" t="s">
        <v>798</v>
      </c>
      <c r="I202" t="s">
        <v>22</v>
      </c>
      <c r="J202">
        <v>732</v>
      </c>
      <c r="K202" s="1">
        <v>45738.376388888886</v>
      </c>
      <c r="L202" t="s">
        <v>121</v>
      </c>
      <c r="M202">
        <v>58311737349</v>
      </c>
      <c r="N202" t="s">
        <v>1520</v>
      </c>
      <c r="O202" s="2">
        <v>660000000000</v>
      </c>
      <c r="P202">
        <v>1</v>
      </c>
      <c r="Q202">
        <v>467.13</v>
      </c>
      <c r="R202">
        <v>513.84299999999996</v>
      </c>
      <c r="S202">
        <v>46.713000000000001</v>
      </c>
    </row>
    <row r="203" spans="1:19" x14ac:dyDescent="0.3">
      <c r="A203" t="s">
        <v>799</v>
      </c>
      <c r="B203">
        <v>6196</v>
      </c>
      <c r="C203" t="s">
        <v>19</v>
      </c>
      <c r="D203" t="s">
        <v>800</v>
      </c>
      <c r="E203" t="s">
        <v>801</v>
      </c>
      <c r="F203" t="s">
        <v>293</v>
      </c>
      <c r="G203">
        <v>66366</v>
      </c>
      <c r="H203" t="s">
        <v>448</v>
      </c>
      <c r="I203" t="s">
        <v>22</v>
      </c>
      <c r="J203">
        <v>3213</v>
      </c>
      <c r="K203" s="1">
        <v>45739.961111111108</v>
      </c>
      <c r="L203" t="s">
        <v>24</v>
      </c>
      <c r="M203">
        <v>58311737349</v>
      </c>
      <c r="N203" t="s">
        <v>1520</v>
      </c>
      <c r="O203" s="2">
        <v>660000000000</v>
      </c>
      <c r="P203">
        <v>2</v>
      </c>
      <c r="Q203">
        <v>937.13</v>
      </c>
      <c r="R203">
        <v>1030.8430000000001</v>
      </c>
      <c r="S203">
        <v>93.712999999999994</v>
      </c>
    </row>
    <row r="204" spans="1:19" x14ac:dyDescent="0.3">
      <c r="A204" t="s">
        <v>802</v>
      </c>
      <c r="B204">
        <v>548</v>
      </c>
      <c r="C204" t="s">
        <v>19</v>
      </c>
      <c r="D204" t="s">
        <v>139</v>
      </c>
      <c r="E204" t="s">
        <v>803</v>
      </c>
      <c r="F204" t="s">
        <v>35</v>
      </c>
      <c r="G204">
        <v>73565</v>
      </c>
      <c r="H204" t="s">
        <v>40</v>
      </c>
      <c r="I204" t="s">
        <v>22</v>
      </c>
      <c r="J204">
        <v>3934</v>
      </c>
      <c r="K204" s="1">
        <v>45734.640972222223</v>
      </c>
      <c r="L204" t="s">
        <v>121</v>
      </c>
      <c r="M204">
        <v>58311737349</v>
      </c>
      <c r="N204" t="s">
        <v>1520</v>
      </c>
      <c r="O204" s="2">
        <v>660000000000</v>
      </c>
      <c r="P204">
        <v>1</v>
      </c>
      <c r="Q204">
        <v>495.13</v>
      </c>
      <c r="R204">
        <v>544.64300000000003</v>
      </c>
      <c r="S204">
        <v>49.512999999999998</v>
      </c>
    </row>
    <row r="205" spans="1:19" x14ac:dyDescent="0.3">
      <c r="A205" t="s">
        <v>804</v>
      </c>
      <c r="B205">
        <v>5175</v>
      </c>
      <c r="C205" t="s">
        <v>19</v>
      </c>
      <c r="D205" t="s">
        <v>805</v>
      </c>
      <c r="E205" t="s">
        <v>806</v>
      </c>
      <c r="F205" t="s">
        <v>44</v>
      </c>
      <c r="G205">
        <v>99656</v>
      </c>
      <c r="H205" t="s">
        <v>807</v>
      </c>
      <c r="I205" t="s">
        <v>22</v>
      </c>
      <c r="J205">
        <v>5486</v>
      </c>
      <c r="K205" s="1">
        <v>45738.885416666664</v>
      </c>
      <c r="L205" t="s">
        <v>46</v>
      </c>
      <c r="M205">
        <v>58311737349</v>
      </c>
      <c r="N205" t="s">
        <v>1520</v>
      </c>
      <c r="O205" s="2">
        <v>660000000000</v>
      </c>
      <c r="P205">
        <v>1</v>
      </c>
      <c r="Q205">
        <v>525.13</v>
      </c>
      <c r="R205">
        <v>577.64300000000003</v>
      </c>
      <c r="S205">
        <v>52.512999999999998</v>
      </c>
    </row>
    <row r="206" spans="1:19" x14ac:dyDescent="0.3">
      <c r="A206" t="s">
        <v>808</v>
      </c>
      <c r="B206">
        <v>5955</v>
      </c>
      <c r="C206" t="s">
        <v>19</v>
      </c>
      <c r="D206" t="s">
        <v>809</v>
      </c>
      <c r="E206" t="s">
        <v>810</v>
      </c>
      <c r="F206" t="s">
        <v>219</v>
      </c>
      <c r="G206">
        <v>8709</v>
      </c>
      <c r="H206" t="s">
        <v>220</v>
      </c>
      <c r="I206" t="s">
        <v>22</v>
      </c>
      <c r="J206">
        <v>4932</v>
      </c>
      <c r="K206" s="1">
        <v>45739.790277777778</v>
      </c>
      <c r="L206" t="s">
        <v>46</v>
      </c>
      <c r="M206">
        <v>58311737349</v>
      </c>
      <c r="N206" t="s">
        <v>1520</v>
      </c>
      <c r="O206" s="2">
        <v>660000000000</v>
      </c>
      <c r="P206">
        <v>1</v>
      </c>
      <c r="Q206">
        <v>515.13</v>
      </c>
      <c r="R206">
        <v>566.64300000000003</v>
      </c>
      <c r="S206">
        <v>51.512999999999998</v>
      </c>
    </row>
    <row r="207" spans="1:19" x14ac:dyDescent="0.3">
      <c r="A207" t="s">
        <v>811</v>
      </c>
      <c r="B207">
        <v>2344</v>
      </c>
      <c r="C207" t="s">
        <v>19</v>
      </c>
      <c r="D207" t="s">
        <v>812</v>
      </c>
      <c r="E207" t="s">
        <v>813</v>
      </c>
      <c r="F207" t="s">
        <v>166</v>
      </c>
      <c r="G207">
        <v>71971</v>
      </c>
      <c r="H207" t="s">
        <v>167</v>
      </c>
      <c r="I207" t="s">
        <v>22</v>
      </c>
      <c r="J207">
        <v>3588</v>
      </c>
      <c r="K207" s="1">
        <v>45736.506249999999</v>
      </c>
      <c r="L207" t="s">
        <v>24</v>
      </c>
      <c r="M207">
        <v>58311737349</v>
      </c>
      <c r="N207" t="s">
        <v>1520</v>
      </c>
      <c r="O207" s="2">
        <v>660000000000</v>
      </c>
      <c r="P207">
        <v>1</v>
      </c>
      <c r="Q207">
        <v>483.93</v>
      </c>
      <c r="R207">
        <v>532.32299999999998</v>
      </c>
      <c r="S207">
        <v>48.393000000000001</v>
      </c>
    </row>
    <row r="208" spans="1:19" x14ac:dyDescent="0.3">
      <c r="A208" t="s">
        <v>814</v>
      </c>
      <c r="B208">
        <v>4683</v>
      </c>
      <c r="C208" t="s">
        <v>19</v>
      </c>
      <c r="D208" t="s">
        <v>815</v>
      </c>
      <c r="E208" t="s">
        <v>816</v>
      </c>
      <c r="F208" t="s">
        <v>230</v>
      </c>
      <c r="G208">
        <v>44660</v>
      </c>
      <c r="H208" t="s">
        <v>817</v>
      </c>
      <c r="I208" t="s">
        <v>22</v>
      </c>
      <c r="J208">
        <v>6282</v>
      </c>
      <c r="K208" s="1">
        <v>45738.573611111111</v>
      </c>
      <c r="L208" t="s">
        <v>121</v>
      </c>
      <c r="M208">
        <v>58311737349</v>
      </c>
      <c r="N208" t="s">
        <v>1520</v>
      </c>
      <c r="O208" s="2">
        <v>660000000000</v>
      </c>
      <c r="P208">
        <v>1</v>
      </c>
      <c r="Q208">
        <v>687.93</v>
      </c>
      <c r="R208">
        <v>756.72299999999996</v>
      </c>
      <c r="S208">
        <v>68.793000000000006</v>
      </c>
    </row>
    <row r="209" spans="1:19" x14ac:dyDescent="0.3">
      <c r="A209" t="s">
        <v>818</v>
      </c>
      <c r="B209">
        <v>121</v>
      </c>
      <c r="C209" t="s">
        <v>19</v>
      </c>
      <c r="D209" t="s">
        <v>819</v>
      </c>
      <c r="E209" t="s">
        <v>820</v>
      </c>
      <c r="F209" t="s">
        <v>35</v>
      </c>
      <c r="G209">
        <v>47969</v>
      </c>
      <c r="H209" t="s">
        <v>821</v>
      </c>
      <c r="I209" t="s">
        <v>22</v>
      </c>
      <c r="J209">
        <v>988</v>
      </c>
      <c r="K209" s="1">
        <v>45734.401388888888</v>
      </c>
      <c r="L209" t="s">
        <v>121</v>
      </c>
      <c r="M209">
        <v>58311737349</v>
      </c>
      <c r="N209" t="s">
        <v>1520</v>
      </c>
      <c r="O209" s="2">
        <v>660000000000</v>
      </c>
      <c r="P209">
        <v>1</v>
      </c>
      <c r="Q209">
        <v>492.73</v>
      </c>
      <c r="R209">
        <v>542.00300000000004</v>
      </c>
      <c r="S209">
        <v>49.273000000000003</v>
      </c>
    </row>
    <row r="210" spans="1:19" x14ac:dyDescent="0.3">
      <c r="A210" t="s">
        <v>822</v>
      </c>
      <c r="B210">
        <v>4229</v>
      </c>
      <c r="C210" t="s">
        <v>19</v>
      </c>
      <c r="D210" t="s">
        <v>823</v>
      </c>
      <c r="E210" t="s">
        <v>824</v>
      </c>
      <c r="F210" t="s">
        <v>35</v>
      </c>
      <c r="G210">
        <v>96411</v>
      </c>
      <c r="H210" t="s">
        <v>719</v>
      </c>
      <c r="I210" t="s">
        <v>22</v>
      </c>
      <c r="J210">
        <v>4758</v>
      </c>
      <c r="K210" s="1">
        <v>45738.355555555558</v>
      </c>
      <c r="L210" t="s">
        <v>46</v>
      </c>
      <c r="M210">
        <v>58311737349</v>
      </c>
      <c r="N210" t="s">
        <v>1520</v>
      </c>
      <c r="O210" s="2">
        <v>660000000000</v>
      </c>
      <c r="P210">
        <v>1</v>
      </c>
      <c r="Q210">
        <v>515.13</v>
      </c>
      <c r="R210">
        <v>566.64300000000003</v>
      </c>
      <c r="S210">
        <v>51.512999999999998</v>
      </c>
    </row>
    <row r="211" spans="1:19" x14ac:dyDescent="0.3">
      <c r="A211" t="s">
        <v>825</v>
      </c>
      <c r="B211">
        <v>1150</v>
      </c>
      <c r="C211" t="s">
        <v>19</v>
      </c>
      <c r="D211" t="s">
        <v>826</v>
      </c>
      <c r="E211" t="s">
        <v>827</v>
      </c>
      <c r="F211" t="s">
        <v>30</v>
      </c>
      <c r="G211">
        <v>45046</v>
      </c>
      <c r="H211" t="s">
        <v>81</v>
      </c>
      <c r="I211" t="s">
        <v>22</v>
      </c>
      <c r="J211">
        <v>5648</v>
      </c>
      <c r="K211" s="1">
        <v>45735.453472222223</v>
      </c>
      <c r="L211" t="s">
        <v>46</v>
      </c>
      <c r="M211">
        <v>58311639045</v>
      </c>
      <c r="N211" t="s">
        <v>1520</v>
      </c>
      <c r="O211" s="2">
        <v>660000000000</v>
      </c>
      <c r="P211">
        <v>1</v>
      </c>
      <c r="Q211">
        <v>633.13</v>
      </c>
      <c r="R211">
        <v>696.44299999999998</v>
      </c>
      <c r="S211">
        <v>63.313000000000002</v>
      </c>
    </row>
    <row r="212" spans="1:19" x14ac:dyDescent="0.3">
      <c r="A212" t="s">
        <v>828</v>
      </c>
      <c r="B212">
        <v>1474</v>
      </c>
      <c r="C212" t="s">
        <v>19</v>
      </c>
      <c r="D212" t="s">
        <v>829</v>
      </c>
      <c r="E212" t="s">
        <v>830</v>
      </c>
      <c r="F212" t="s">
        <v>71</v>
      </c>
      <c r="G212">
        <v>36606</v>
      </c>
      <c r="H212" t="s">
        <v>831</v>
      </c>
      <c r="I212" t="s">
        <v>22</v>
      </c>
      <c r="J212">
        <v>3719</v>
      </c>
      <c r="K212" s="1">
        <v>45735.620833333334</v>
      </c>
      <c r="L212" t="s">
        <v>24</v>
      </c>
      <c r="M212">
        <v>58311639045</v>
      </c>
      <c r="N212" t="s">
        <v>1520</v>
      </c>
      <c r="O212" s="2">
        <v>660000000000</v>
      </c>
      <c r="P212">
        <v>1</v>
      </c>
      <c r="Q212">
        <v>467.13</v>
      </c>
      <c r="R212">
        <v>513.84299999999996</v>
      </c>
      <c r="S212">
        <v>46.713000000000001</v>
      </c>
    </row>
    <row r="213" spans="1:19" x14ac:dyDescent="0.3">
      <c r="A213" t="s">
        <v>832</v>
      </c>
      <c r="B213">
        <v>693</v>
      </c>
      <c r="C213" t="s">
        <v>19</v>
      </c>
      <c r="D213" t="s">
        <v>833</v>
      </c>
      <c r="E213" t="s">
        <v>834</v>
      </c>
      <c r="F213" t="s">
        <v>835</v>
      </c>
      <c r="G213">
        <v>31106</v>
      </c>
      <c r="H213" t="s">
        <v>836</v>
      </c>
      <c r="I213" t="s">
        <v>22</v>
      </c>
      <c r="J213">
        <v>1161</v>
      </c>
      <c r="K213" s="1">
        <v>45734.736805555556</v>
      </c>
      <c r="L213" t="s">
        <v>121</v>
      </c>
      <c r="M213">
        <v>58311639045</v>
      </c>
      <c r="N213" t="s">
        <v>126</v>
      </c>
      <c r="O213" s="2">
        <v>660000000000</v>
      </c>
      <c r="P213">
        <v>1</v>
      </c>
      <c r="Q213">
        <v>467.13</v>
      </c>
      <c r="R213">
        <v>513.84299999999996</v>
      </c>
      <c r="S213">
        <v>46.713000000000001</v>
      </c>
    </row>
    <row r="214" spans="1:19" x14ac:dyDescent="0.3">
      <c r="A214" t="s">
        <v>837</v>
      </c>
      <c r="B214">
        <v>857</v>
      </c>
      <c r="C214" t="s">
        <v>19</v>
      </c>
      <c r="D214" t="s">
        <v>838</v>
      </c>
      <c r="E214" t="s">
        <v>839</v>
      </c>
      <c r="F214" t="s">
        <v>71</v>
      </c>
      <c r="G214">
        <v>7308</v>
      </c>
      <c r="H214" t="s">
        <v>420</v>
      </c>
      <c r="I214" t="s">
        <v>22</v>
      </c>
      <c r="J214">
        <v>5231</v>
      </c>
      <c r="K214" s="1">
        <v>45734.890277777777</v>
      </c>
      <c r="L214" t="s">
        <v>24</v>
      </c>
      <c r="M214">
        <v>58311639045</v>
      </c>
      <c r="N214" t="s">
        <v>126</v>
      </c>
      <c r="O214" s="2">
        <v>660000000000</v>
      </c>
      <c r="P214">
        <v>1</v>
      </c>
      <c r="Q214">
        <v>467.13</v>
      </c>
      <c r="R214">
        <v>513.84299999999996</v>
      </c>
      <c r="S214">
        <v>46.713000000000001</v>
      </c>
    </row>
    <row r="215" spans="1:19" x14ac:dyDescent="0.3">
      <c r="A215" t="s">
        <v>840</v>
      </c>
      <c r="B215">
        <v>5594</v>
      </c>
      <c r="C215" t="s">
        <v>19</v>
      </c>
      <c r="D215" t="s">
        <v>841</v>
      </c>
      <c r="E215" t="s">
        <v>842</v>
      </c>
      <c r="F215" t="s">
        <v>187</v>
      </c>
      <c r="G215">
        <v>9327</v>
      </c>
      <c r="H215" t="s">
        <v>284</v>
      </c>
      <c r="I215" t="s">
        <v>22</v>
      </c>
      <c r="J215">
        <v>6082</v>
      </c>
      <c r="K215" s="1">
        <v>45739.534722222219</v>
      </c>
      <c r="L215" t="s">
        <v>24</v>
      </c>
      <c r="M215">
        <v>58311639045</v>
      </c>
      <c r="N215" t="s">
        <v>126</v>
      </c>
      <c r="O215" s="2">
        <v>660000000000</v>
      </c>
      <c r="P215">
        <v>1</v>
      </c>
      <c r="Q215">
        <v>583.13</v>
      </c>
      <c r="R215">
        <v>641.44299999999998</v>
      </c>
      <c r="S215">
        <v>58.313000000000002</v>
      </c>
    </row>
    <row r="216" spans="1:19" x14ac:dyDescent="0.3">
      <c r="A216" t="s">
        <v>843</v>
      </c>
      <c r="B216">
        <v>3545</v>
      </c>
      <c r="C216" t="s">
        <v>19</v>
      </c>
      <c r="D216" t="s">
        <v>844</v>
      </c>
      <c r="E216" t="s">
        <v>845</v>
      </c>
      <c r="F216" t="s">
        <v>119</v>
      </c>
      <c r="G216">
        <v>42592</v>
      </c>
      <c r="H216" t="s">
        <v>120</v>
      </c>
      <c r="I216" t="s">
        <v>22</v>
      </c>
      <c r="J216">
        <v>3126</v>
      </c>
      <c r="K216" s="1">
        <v>45737.568055555559</v>
      </c>
      <c r="L216" t="s">
        <v>24</v>
      </c>
      <c r="M216">
        <v>58311639045</v>
      </c>
      <c r="N216" t="s">
        <v>126</v>
      </c>
      <c r="O216" s="2">
        <v>660000000000</v>
      </c>
      <c r="P216">
        <v>1</v>
      </c>
      <c r="Q216">
        <v>663.13</v>
      </c>
      <c r="R216">
        <v>729.44299999999998</v>
      </c>
      <c r="S216">
        <v>66.313000000000002</v>
      </c>
    </row>
    <row r="217" spans="1:19" x14ac:dyDescent="0.3">
      <c r="A217" t="s">
        <v>846</v>
      </c>
      <c r="B217">
        <v>6986</v>
      </c>
      <c r="C217" t="s">
        <v>19</v>
      </c>
      <c r="D217" t="s">
        <v>847</v>
      </c>
      <c r="E217" t="s">
        <v>848</v>
      </c>
      <c r="F217" t="s">
        <v>44</v>
      </c>
      <c r="G217">
        <v>76392</v>
      </c>
      <c r="H217" t="s">
        <v>183</v>
      </c>
      <c r="I217" t="s">
        <v>22</v>
      </c>
      <c r="J217">
        <v>5717</v>
      </c>
      <c r="K217" s="1">
        <v>45740.661111111112</v>
      </c>
      <c r="L217" t="s">
        <v>24</v>
      </c>
      <c r="M217">
        <v>58311639045</v>
      </c>
      <c r="N217" t="s">
        <v>126</v>
      </c>
      <c r="O217" s="2">
        <v>660000000000</v>
      </c>
      <c r="P217">
        <v>1</v>
      </c>
      <c r="Q217">
        <v>467.13</v>
      </c>
      <c r="R217">
        <v>513.84299999999996</v>
      </c>
      <c r="S217">
        <v>46.713000000000001</v>
      </c>
    </row>
    <row r="218" spans="1:19" x14ac:dyDescent="0.3">
      <c r="A218" t="s">
        <v>849</v>
      </c>
      <c r="B218">
        <v>93</v>
      </c>
      <c r="C218" t="s">
        <v>19</v>
      </c>
      <c r="D218" t="s">
        <v>850</v>
      </c>
      <c r="E218" t="s">
        <v>851</v>
      </c>
      <c r="F218" t="s">
        <v>105</v>
      </c>
      <c r="G218">
        <v>5311</v>
      </c>
      <c r="H218" t="s">
        <v>106</v>
      </c>
      <c r="I218" t="s">
        <v>22</v>
      </c>
      <c r="J218">
        <v>149</v>
      </c>
      <c r="K218" s="1">
        <v>45734.377083333333</v>
      </c>
      <c r="L218" t="s">
        <v>46</v>
      </c>
      <c r="M218">
        <v>58311639045</v>
      </c>
      <c r="N218" t="s">
        <v>126</v>
      </c>
      <c r="O218" s="2">
        <v>660000000000</v>
      </c>
      <c r="P218">
        <v>1</v>
      </c>
      <c r="Q218">
        <v>565.13</v>
      </c>
      <c r="R218">
        <v>621.64300000000003</v>
      </c>
      <c r="S218">
        <v>56.512999999999998</v>
      </c>
    </row>
    <row r="219" spans="1:19" x14ac:dyDescent="0.3">
      <c r="A219" t="s">
        <v>852</v>
      </c>
      <c r="B219">
        <v>4165</v>
      </c>
      <c r="C219" t="s">
        <v>19</v>
      </c>
      <c r="D219" t="s">
        <v>139</v>
      </c>
      <c r="E219" t="s">
        <v>853</v>
      </c>
      <c r="F219" t="s">
        <v>672</v>
      </c>
      <c r="G219">
        <v>61144</v>
      </c>
      <c r="H219" t="s">
        <v>764</v>
      </c>
      <c r="I219" t="s">
        <v>22</v>
      </c>
      <c r="J219">
        <v>1473</v>
      </c>
      <c r="K219" s="1">
        <v>45738.161111111112</v>
      </c>
      <c r="L219" t="s">
        <v>24</v>
      </c>
      <c r="M219">
        <v>58311639045</v>
      </c>
      <c r="N219" t="s">
        <v>126</v>
      </c>
      <c r="O219" s="2">
        <v>660000000000</v>
      </c>
      <c r="P219">
        <v>1</v>
      </c>
      <c r="Q219">
        <v>467.13</v>
      </c>
      <c r="R219">
        <v>513.84299999999996</v>
      </c>
      <c r="S219">
        <v>46.713000000000001</v>
      </c>
    </row>
    <row r="220" spans="1:19" x14ac:dyDescent="0.3">
      <c r="A220" t="s">
        <v>854</v>
      </c>
      <c r="B220">
        <v>5097</v>
      </c>
      <c r="C220" t="s">
        <v>19</v>
      </c>
      <c r="D220" t="s">
        <v>139</v>
      </c>
      <c r="E220" t="s">
        <v>855</v>
      </c>
      <c r="F220" t="s">
        <v>412</v>
      </c>
      <c r="G220">
        <v>60822</v>
      </c>
      <c r="H220" t="s">
        <v>413</v>
      </c>
      <c r="I220" t="s">
        <v>22</v>
      </c>
      <c r="J220">
        <v>3699</v>
      </c>
      <c r="K220" s="1">
        <v>45738.834027777775</v>
      </c>
      <c r="L220" t="s">
        <v>24</v>
      </c>
      <c r="M220">
        <v>58311639045</v>
      </c>
      <c r="N220" t="s">
        <v>126</v>
      </c>
      <c r="O220" s="2">
        <v>660000000000</v>
      </c>
      <c r="P220">
        <v>1</v>
      </c>
      <c r="Q220">
        <v>525.13</v>
      </c>
      <c r="R220">
        <v>577.64300000000003</v>
      </c>
      <c r="S220">
        <v>52.512999999999998</v>
      </c>
    </row>
    <row r="221" spans="1:19" x14ac:dyDescent="0.3">
      <c r="A221" t="s">
        <v>856</v>
      </c>
      <c r="B221">
        <v>5194</v>
      </c>
      <c r="C221" t="s">
        <v>19</v>
      </c>
      <c r="D221" t="s">
        <v>857</v>
      </c>
      <c r="E221" t="s">
        <v>858</v>
      </c>
      <c r="F221" t="s">
        <v>317</v>
      </c>
      <c r="G221">
        <v>65694</v>
      </c>
      <c r="H221" t="s">
        <v>685</v>
      </c>
      <c r="I221" t="s">
        <v>22</v>
      </c>
      <c r="J221">
        <v>5808</v>
      </c>
      <c r="K221" s="1">
        <v>45738.899305555555</v>
      </c>
      <c r="L221" t="s">
        <v>121</v>
      </c>
      <c r="M221">
        <v>58311639045</v>
      </c>
      <c r="N221" t="s">
        <v>126</v>
      </c>
      <c r="O221" s="2">
        <v>660000000000</v>
      </c>
      <c r="P221">
        <v>1</v>
      </c>
      <c r="Q221">
        <v>467.13</v>
      </c>
      <c r="R221">
        <v>513.84299999999996</v>
      </c>
      <c r="S221">
        <v>46.713000000000001</v>
      </c>
    </row>
    <row r="222" spans="1:19" x14ac:dyDescent="0.3">
      <c r="A222" t="s">
        <v>859</v>
      </c>
      <c r="B222">
        <v>2775</v>
      </c>
      <c r="C222" t="s">
        <v>19</v>
      </c>
      <c r="D222" t="s">
        <v>860</v>
      </c>
      <c r="E222" t="s">
        <v>861</v>
      </c>
      <c r="F222" t="s">
        <v>44</v>
      </c>
      <c r="G222">
        <v>46845</v>
      </c>
      <c r="H222" t="s">
        <v>862</v>
      </c>
      <c r="I222" t="s">
        <v>22</v>
      </c>
      <c r="J222">
        <v>6012</v>
      </c>
      <c r="K222" s="1">
        <v>45736.739583333336</v>
      </c>
      <c r="L222" t="s">
        <v>121</v>
      </c>
      <c r="M222">
        <v>58311639045</v>
      </c>
      <c r="N222" t="s">
        <v>126</v>
      </c>
      <c r="O222" s="2">
        <v>660000000000</v>
      </c>
      <c r="P222">
        <v>1</v>
      </c>
      <c r="Q222">
        <v>570.33000000000004</v>
      </c>
      <c r="R222">
        <v>627.36300000000006</v>
      </c>
      <c r="S222">
        <v>57.033000000000001</v>
      </c>
    </row>
    <row r="223" spans="1:19" x14ac:dyDescent="0.3">
      <c r="A223" t="s">
        <v>863</v>
      </c>
      <c r="B223">
        <v>5422</v>
      </c>
      <c r="C223" t="s">
        <v>19</v>
      </c>
      <c r="D223" t="s">
        <v>864</v>
      </c>
      <c r="E223" t="s">
        <v>865</v>
      </c>
      <c r="F223" t="s">
        <v>35</v>
      </c>
      <c r="G223">
        <v>86182</v>
      </c>
      <c r="H223" t="s">
        <v>866</v>
      </c>
      <c r="I223" t="s">
        <v>22</v>
      </c>
      <c r="J223">
        <v>3672</v>
      </c>
      <c r="K223" s="1">
        <v>45739.411805555559</v>
      </c>
      <c r="L223" t="s">
        <v>24</v>
      </c>
      <c r="M223">
        <v>58311639045</v>
      </c>
      <c r="N223" t="s">
        <v>126</v>
      </c>
      <c r="O223" s="2">
        <v>660000000000</v>
      </c>
      <c r="P223">
        <v>1</v>
      </c>
      <c r="Q223">
        <v>490.73</v>
      </c>
      <c r="R223">
        <v>539.803</v>
      </c>
      <c r="S223">
        <v>49.073</v>
      </c>
    </row>
    <row r="224" spans="1:19" x14ac:dyDescent="0.3">
      <c r="A224" t="s">
        <v>867</v>
      </c>
      <c r="B224">
        <v>5009</v>
      </c>
      <c r="C224" t="s">
        <v>19</v>
      </c>
      <c r="D224" t="s">
        <v>868</v>
      </c>
      <c r="E224" t="s">
        <v>869</v>
      </c>
      <c r="F224" t="s">
        <v>105</v>
      </c>
      <c r="G224">
        <v>29700</v>
      </c>
      <c r="H224" t="s">
        <v>106</v>
      </c>
      <c r="I224" t="s">
        <v>22</v>
      </c>
      <c r="J224">
        <v>1687</v>
      </c>
      <c r="K224" s="1">
        <v>45738.78125</v>
      </c>
      <c r="L224" t="s">
        <v>24</v>
      </c>
      <c r="M224">
        <v>58311802885</v>
      </c>
      <c r="N224" t="s">
        <v>126</v>
      </c>
      <c r="O224" s="2">
        <v>660000000000</v>
      </c>
      <c r="P224">
        <v>1</v>
      </c>
      <c r="Q224">
        <v>467.13</v>
      </c>
      <c r="R224">
        <v>513.84299999999996</v>
      </c>
      <c r="S224">
        <v>46.713000000000001</v>
      </c>
    </row>
    <row r="225" spans="1:19" x14ac:dyDescent="0.3">
      <c r="A225" t="s">
        <v>870</v>
      </c>
      <c r="B225">
        <v>2637</v>
      </c>
      <c r="C225" t="s">
        <v>19</v>
      </c>
      <c r="D225" t="s">
        <v>871</v>
      </c>
      <c r="E225" t="s">
        <v>872</v>
      </c>
      <c r="F225" t="s">
        <v>105</v>
      </c>
      <c r="G225">
        <v>77198</v>
      </c>
      <c r="H225" t="s">
        <v>106</v>
      </c>
      <c r="I225" t="s">
        <v>22</v>
      </c>
      <c r="J225">
        <v>519</v>
      </c>
      <c r="K225" s="1">
        <v>45736.661805555559</v>
      </c>
      <c r="L225" t="s">
        <v>24</v>
      </c>
      <c r="M225">
        <v>58311802885</v>
      </c>
      <c r="N225" t="s">
        <v>126</v>
      </c>
      <c r="O225" s="2">
        <v>660000000000</v>
      </c>
      <c r="P225">
        <v>1</v>
      </c>
      <c r="Q225">
        <v>503.63</v>
      </c>
      <c r="R225">
        <v>553.99300000000005</v>
      </c>
      <c r="S225">
        <v>50.363</v>
      </c>
    </row>
    <row r="226" spans="1:19" x14ac:dyDescent="0.3">
      <c r="A226" t="s">
        <v>873</v>
      </c>
      <c r="B226">
        <v>19</v>
      </c>
      <c r="C226" t="s">
        <v>19</v>
      </c>
      <c r="D226" t="s">
        <v>874</v>
      </c>
      <c r="E226" t="s">
        <v>875</v>
      </c>
      <c r="F226" t="s">
        <v>317</v>
      </c>
      <c r="G226">
        <v>58901</v>
      </c>
      <c r="H226" t="s">
        <v>350</v>
      </c>
      <c r="I226" t="s">
        <v>22</v>
      </c>
      <c r="J226">
        <v>2033</v>
      </c>
      <c r="K226" s="1">
        <v>45734.04791666667</v>
      </c>
      <c r="L226" t="s">
        <v>24</v>
      </c>
      <c r="M226">
        <v>58311802885</v>
      </c>
      <c r="N226" t="s">
        <v>126</v>
      </c>
      <c r="O226" s="2">
        <v>660000000000</v>
      </c>
      <c r="P226">
        <v>1</v>
      </c>
      <c r="Q226">
        <v>731.13</v>
      </c>
      <c r="R226">
        <v>804.24300000000005</v>
      </c>
      <c r="S226">
        <v>73.113</v>
      </c>
    </row>
    <row r="227" spans="1:19" x14ac:dyDescent="0.3">
      <c r="A227" t="s">
        <v>876</v>
      </c>
      <c r="B227">
        <v>875</v>
      </c>
      <c r="C227" t="s">
        <v>19</v>
      </c>
      <c r="D227" t="s">
        <v>877</v>
      </c>
      <c r="E227" t="s">
        <v>878</v>
      </c>
      <c r="F227" t="s">
        <v>879</v>
      </c>
      <c r="G227">
        <v>80669</v>
      </c>
      <c r="H227" t="s">
        <v>880</v>
      </c>
      <c r="I227" t="s">
        <v>22</v>
      </c>
      <c r="J227">
        <v>4140</v>
      </c>
      <c r="K227" s="1">
        <v>45734.909722222219</v>
      </c>
      <c r="L227" t="s">
        <v>24</v>
      </c>
      <c r="M227">
        <v>58311802885</v>
      </c>
      <c r="N227" t="s">
        <v>126</v>
      </c>
      <c r="O227" s="2">
        <v>660000000000</v>
      </c>
      <c r="P227">
        <v>1</v>
      </c>
      <c r="Q227">
        <v>515.92999999999995</v>
      </c>
      <c r="R227">
        <v>567.52300000000002</v>
      </c>
      <c r="S227">
        <v>51.593000000000004</v>
      </c>
    </row>
    <row r="228" spans="1:19" x14ac:dyDescent="0.3">
      <c r="A228" t="s">
        <v>881</v>
      </c>
      <c r="B228">
        <v>6070</v>
      </c>
      <c r="C228" t="s">
        <v>19</v>
      </c>
      <c r="D228" t="s">
        <v>756</v>
      </c>
      <c r="E228" t="s">
        <v>882</v>
      </c>
      <c r="F228" t="s">
        <v>264</v>
      </c>
      <c r="G228">
        <v>20049</v>
      </c>
      <c r="H228" t="s">
        <v>883</v>
      </c>
      <c r="I228" t="s">
        <v>22</v>
      </c>
      <c r="J228">
        <v>5781</v>
      </c>
      <c r="K228" s="1">
        <v>45739.871527777781</v>
      </c>
      <c r="L228" t="s">
        <v>24</v>
      </c>
      <c r="M228">
        <v>58311802885</v>
      </c>
      <c r="N228" t="s">
        <v>126</v>
      </c>
      <c r="O228" s="2">
        <v>660000000000</v>
      </c>
      <c r="P228">
        <v>1</v>
      </c>
      <c r="Q228">
        <v>467.13</v>
      </c>
      <c r="R228">
        <v>513.84299999999996</v>
      </c>
      <c r="S228">
        <v>46.713000000000001</v>
      </c>
    </row>
    <row r="229" spans="1:19" x14ac:dyDescent="0.3">
      <c r="A229" t="s">
        <v>884</v>
      </c>
      <c r="B229">
        <v>6153</v>
      </c>
      <c r="C229" t="s">
        <v>19</v>
      </c>
      <c r="D229" t="s">
        <v>885</v>
      </c>
      <c r="E229" t="s">
        <v>886</v>
      </c>
      <c r="F229" t="s">
        <v>44</v>
      </c>
      <c r="G229">
        <v>19023</v>
      </c>
      <c r="H229" t="s">
        <v>110</v>
      </c>
      <c r="I229" t="s">
        <v>22</v>
      </c>
      <c r="J229">
        <v>3143</v>
      </c>
      <c r="K229" s="1">
        <v>45739.918055555558</v>
      </c>
      <c r="L229" t="s">
        <v>24</v>
      </c>
      <c r="M229">
        <v>58311802885</v>
      </c>
      <c r="N229" t="s">
        <v>126</v>
      </c>
      <c r="O229" s="2">
        <v>660000000000</v>
      </c>
      <c r="P229">
        <v>1</v>
      </c>
      <c r="Q229">
        <v>467.13</v>
      </c>
      <c r="R229">
        <v>513.84299999999996</v>
      </c>
      <c r="S229">
        <v>46.713000000000001</v>
      </c>
    </row>
    <row r="230" spans="1:19" x14ac:dyDescent="0.3">
      <c r="A230" t="s">
        <v>887</v>
      </c>
      <c r="B230">
        <v>6182</v>
      </c>
      <c r="C230" t="s">
        <v>19</v>
      </c>
      <c r="D230" t="s">
        <v>888</v>
      </c>
      <c r="E230" t="s">
        <v>889</v>
      </c>
      <c r="F230" t="s">
        <v>119</v>
      </c>
      <c r="G230">
        <v>57295</v>
      </c>
      <c r="H230" t="s">
        <v>614</v>
      </c>
      <c r="I230" t="s">
        <v>22</v>
      </c>
      <c r="J230">
        <v>2432</v>
      </c>
      <c r="K230" s="1">
        <v>45739.947916666664</v>
      </c>
      <c r="L230" t="s">
        <v>24</v>
      </c>
      <c r="M230">
        <v>58311802885</v>
      </c>
      <c r="N230" t="s">
        <v>126</v>
      </c>
      <c r="O230" s="2">
        <v>660000000000</v>
      </c>
      <c r="P230">
        <v>1</v>
      </c>
      <c r="Q230">
        <v>467.13</v>
      </c>
      <c r="R230">
        <v>513.84299999999996</v>
      </c>
      <c r="S230">
        <v>46.713000000000001</v>
      </c>
    </row>
    <row r="231" spans="1:19" x14ac:dyDescent="0.3">
      <c r="A231" t="s">
        <v>890</v>
      </c>
      <c r="B231">
        <v>5951</v>
      </c>
      <c r="C231" t="s">
        <v>19</v>
      </c>
      <c r="D231" t="s">
        <v>891</v>
      </c>
      <c r="E231" t="s">
        <v>892</v>
      </c>
      <c r="F231" t="s">
        <v>145</v>
      </c>
      <c r="G231">
        <v>95121</v>
      </c>
      <c r="H231" t="s">
        <v>146</v>
      </c>
      <c r="I231" t="s">
        <v>22</v>
      </c>
      <c r="J231">
        <v>1857</v>
      </c>
      <c r="K231" s="1">
        <v>45739.783333333333</v>
      </c>
      <c r="L231" t="s">
        <v>24</v>
      </c>
      <c r="M231">
        <v>58311802885</v>
      </c>
      <c r="N231" t="s">
        <v>126</v>
      </c>
      <c r="O231" s="2">
        <v>660000000000</v>
      </c>
      <c r="P231">
        <v>1</v>
      </c>
      <c r="Q231">
        <v>464.33</v>
      </c>
      <c r="R231">
        <v>510.76299999999998</v>
      </c>
      <c r="S231">
        <v>46.433</v>
      </c>
    </row>
    <row r="232" spans="1:19" x14ac:dyDescent="0.3">
      <c r="A232" t="s">
        <v>893</v>
      </c>
      <c r="B232">
        <v>660</v>
      </c>
      <c r="C232" t="s">
        <v>19</v>
      </c>
      <c r="D232" t="s">
        <v>894</v>
      </c>
      <c r="E232" t="s">
        <v>895</v>
      </c>
      <c r="F232" t="s">
        <v>187</v>
      </c>
      <c r="G232">
        <v>79699</v>
      </c>
      <c r="H232" t="s">
        <v>896</v>
      </c>
      <c r="I232" t="s">
        <v>22</v>
      </c>
      <c r="J232">
        <v>2793</v>
      </c>
      <c r="K232" s="1">
        <v>45734.712500000001</v>
      </c>
      <c r="L232" t="s">
        <v>121</v>
      </c>
      <c r="M232">
        <v>58311802885</v>
      </c>
      <c r="N232" t="s">
        <v>126</v>
      </c>
      <c r="O232" s="2">
        <v>660000000000</v>
      </c>
      <c r="P232">
        <v>1</v>
      </c>
      <c r="Q232">
        <v>461.53</v>
      </c>
      <c r="R232">
        <v>507.68299999999999</v>
      </c>
      <c r="S232">
        <v>46.152999999999999</v>
      </c>
    </row>
    <row r="233" spans="1:19" x14ac:dyDescent="0.3">
      <c r="A233" t="s">
        <v>897</v>
      </c>
      <c r="B233">
        <v>1556</v>
      </c>
      <c r="C233" t="s">
        <v>19</v>
      </c>
      <c r="D233" t="s">
        <v>898</v>
      </c>
      <c r="E233" t="s">
        <v>899</v>
      </c>
      <c r="F233" t="s">
        <v>900</v>
      </c>
      <c r="G233">
        <v>47113</v>
      </c>
      <c r="H233" t="s">
        <v>901</v>
      </c>
      <c r="I233" t="s">
        <v>22</v>
      </c>
      <c r="J233">
        <v>389</v>
      </c>
      <c r="K233" s="1">
        <v>45735.666666666664</v>
      </c>
      <c r="L233" t="s">
        <v>24</v>
      </c>
      <c r="M233">
        <v>58311802885</v>
      </c>
      <c r="N233" t="s">
        <v>126</v>
      </c>
      <c r="O233" s="2">
        <v>660000000000</v>
      </c>
      <c r="P233">
        <v>1</v>
      </c>
      <c r="Q233">
        <v>564.13</v>
      </c>
      <c r="R233">
        <v>620.54300000000001</v>
      </c>
      <c r="S233">
        <v>56.412999999999997</v>
      </c>
    </row>
    <row r="234" spans="1:19" x14ac:dyDescent="0.3">
      <c r="A234" t="s">
        <v>902</v>
      </c>
      <c r="B234">
        <v>5641</v>
      </c>
      <c r="C234" t="s">
        <v>19</v>
      </c>
      <c r="D234" t="s">
        <v>903</v>
      </c>
      <c r="E234" t="s">
        <v>904</v>
      </c>
      <c r="F234" t="s">
        <v>326</v>
      </c>
      <c r="G234">
        <v>39761</v>
      </c>
      <c r="H234" t="s">
        <v>51</v>
      </c>
      <c r="I234" t="s">
        <v>22</v>
      </c>
      <c r="J234">
        <v>377</v>
      </c>
      <c r="K234" s="1">
        <v>45739.563888888886</v>
      </c>
      <c r="L234" t="s">
        <v>23</v>
      </c>
      <c r="M234">
        <v>58311802885</v>
      </c>
      <c r="N234" t="s">
        <v>126</v>
      </c>
      <c r="O234" s="2">
        <v>660000000000</v>
      </c>
      <c r="P234">
        <v>1</v>
      </c>
      <c r="Q234">
        <v>545.13</v>
      </c>
      <c r="R234">
        <v>599.64300000000003</v>
      </c>
      <c r="S234">
        <v>54.512999999999998</v>
      </c>
    </row>
    <row r="235" spans="1:19" x14ac:dyDescent="0.3">
      <c r="A235" t="s">
        <v>905</v>
      </c>
      <c r="B235">
        <v>1309</v>
      </c>
      <c r="C235" t="s">
        <v>19</v>
      </c>
      <c r="D235" t="s">
        <v>906</v>
      </c>
      <c r="E235" t="s">
        <v>907</v>
      </c>
      <c r="F235" t="s">
        <v>119</v>
      </c>
      <c r="G235">
        <v>41222</v>
      </c>
      <c r="H235" t="s">
        <v>908</v>
      </c>
      <c r="I235" t="s">
        <v>22</v>
      </c>
      <c r="J235">
        <v>6106</v>
      </c>
      <c r="K235" s="1">
        <v>45735.527777777781</v>
      </c>
      <c r="L235" t="s">
        <v>46</v>
      </c>
      <c r="M235">
        <v>58311802885</v>
      </c>
      <c r="N235" t="s">
        <v>126</v>
      </c>
      <c r="O235" s="2">
        <v>660000000000</v>
      </c>
      <c r="P235">
        <v>1</v>
      </c>
      <c r="Q235">
        <v>555.13</v>
      </c>
      <c r="R235">
        <v>610.64300000000003</v>
      </c>
      <c r="S235">
        <v>55.512999999999998</v>
      </c>
    </row>
    <row r="236" spans="1:19" x14ac:dyDescent="0.3">
      <c r="A236" t="s">
        <v>909</v>
      </c>
      <c r="B236">
        <v>5293</v>
      </c>
      <c r="C236" t="s">
        <v>19</v>
      </c>
      <c r="D236" t="s">
        <v>910</v>
      </c>
      <c r="E236" t="s">
        <v>911</v>
      </c>
      <c r="F236" t="s">
        <v>431</v>
      </c>
      <c r="G236">
        <v>6685</v>
      </c>
      <c r="H236" t="s">
        <v>912</v>
      </c>
      <c r="I236" t="s">
        <v>22</v>
      </c>
      <c r="J236">
        <v>5594</v>
      </c>
      <c r="K236" s="1">
        <v>45739.017361111109</v>
      </c>
      <c r="L236" t="s">
        <v>46</v>
      </c>
      <c r="M236">
        <v>58311802885</v>
      </c>
      <c r="N236" t="s">
        <v>126</v>
      </c>
      <c r="O236" s="2">
        <v>660000000000</v>
      </c>
      <c r="P236">
        <v>1</v>
      </c>
      <c r="Q236">
        <v>663.13</v>
      </c>
      <c r="R236">
        <v>729.44299999999998</v>
      </c>
      <c r="S236">
        <v>66.313000000000002</v>
      </c>
    </row>
    <row r="237" spans="1:19" x14ac:dyDescent="0.3">
      <c r="A237" t="s">
        <v>913</v>
      </c>
      <c r="B237">
        <v>6533</v>
      </c>
      <c r="C237" t="s">
        <v>19</v>
      </c>
      <c r="D237" t="s">
        <v>914</v>
      </c>
      <c r="E237" t="s">
        <v>915</v>
      </c>
      <c r="F237" t="s">
        <v>219</v>
      </c>
      <c r="G237">
        <v>64840</v>
      </c>
      <c r="H237" t="s">
        <v>916</v>
      </c>
      <c r="I237" t="s">
        <v>22</v>
      </c>
      <c r="J237">
        <v>4040</v>
      </c>
      <c r="K237" s="1">
        <v>45740.440972222219</v>
      </c>
      <c r="L237" t="s">
        <v>46</v>
      </c>
      <c r="M237" s="2">
        <v>150000000000</v>
      </c>
      <c r="N237" t="s">
        <v>917</v>
      </c>
      <c r="O237" s="2">
        <v>1470000000000</v>
      </c>
      <c r="P237">
        <v>1</v>
      </c>
      <c r="Q237">
        <v>833.13</v>
      </c>
      <c r="R237">
        <v>916.44299999999998</v>
      </c>
      <c r="S237">
        <v>83.313000000000002</v>
      </c>
    </row>
    <row r="238" spans="1:19" x14ac:dyDescent="0.3">
      <c r="A238" t="s">
        <v>918</v>
      </c>
      <c r="B238">
        <v>379</v>
      </c>
      <c r="C238" t="s">
        <v>19</v>
      </c>
      <c r="D238" t="s">
        <v>920</v>
      </c>
      <c r="E238" t="s">
        <v>921</v>
      </c>
      <c r="F238" t="s">
        <v>250</v>
      </c>
      <c r="G238">
        <v>72767</v>
      </c>
      <c r="H238" t="s">
        <v>922</v>
      </c>
      <c r="I238" t="s">
        <v>22</v>
      </c>
      <c r="J238">
        <v>5246</v>
      </c>
      <c r="K238" s="1">
        <v>45734.548611111109</v>
      </c>
      <c r="L238" t="s">
        <v>24</v>
      </c>
      <c r="M238" s="2">
        <v>150000000000</v>
      </c>
      <c r="N238" t="s">
        <v>917</v>
      </c>
      <c r="O238" s="2">
        <v>1470000000000</v>
      </c>
      <c r="P238">
        <v>1</v>
      </c>
      <c r="Q238">
        <v>597.53</v>
      </c>
      <c r="R238">
        <v>657.28300000000002</v>
      </c>
      <c r="S238">
        <v>59.753</v>
      </c>
    </row>
    <row r="239" spans="1:19" x14ac:dyDescent="0.3">
      <c r="A239" t="s">
        <v>923</v>
      </c>
      <c r="B239">
        <v>2909</v>
      </c>
      <c r="C239" t="s">
        <v>19</v>
      </c>
      <c r="D239" t="s">
        <v>924</v>
      </c>
      <c r="E239" t="s">
        <v>925</v>
      </c>
      <c r="F239" t="s">
        <v>35</v>
      </c>
      <c r="G239">
        <v>19208</v>
      </c>
      <c r="H239" t="s">
        <v>926</v>
      </c>
      <c r="I239" t="s">
        <v>22</v>
      </c>
      <c r="J239">
        <v>962</v>
      </c>
      <c r="K239" s="1">
        <v>45736.807638888888</v>
      </c>
      <c r="L239" t="s">
        <v>24</v>
      </c>
      <c r="M239" s="2">
        <v>150000000000</v>
      </c>
      <c r="N239" t="s">
        <v>917</v>
      </c>
      <c r="O239" s="2">
        <v>1470000000000</v>
      </c>
      <c r="P239">
        <v>1</v>
      </c>
      <c r="Q239">
        <v>893.13</v>
      </c>
      <c r="R239">
        <v>982.44299999999998</v>
      </c>
      <c r="S239">
        <v>89.313000000000002</v>
      </c>
    </row>
    <row r="240" spans="1:19" x14ac:dyDescent="0.3">
      <c r="A240" t="s">
        <v>927</v>
      </c>
      <c r="B240">
        <v>1873</v>
      </c>
      <c r="C240" t="s">
        <v>19</v>
      </c>
      <c r="D240" t="s">
        <v>928</v>
      </c>
      <c r="E240" t="s">
        <v>929</v>
      </c>
      <c r="F240" t="s">
        <v>317</v>
      </c>
      <c r="G240">
        <v>82187</v>
      </c>
      <c r="H240" t="s">
        <v>685</v>
      </c>
      <c r="I240" t="s">
        <v>22</v>
      </c>
      <c r="J240">
        <v>1355</v>
      </c>
      <c r="K240" s="1">
        <v>45735.834027777775</v>
      </c>
      <c r="L240" t="s">
        <v>77</v>
      </c>
      <c r="M240" s="2">
        <v>150000000000</v>
      </c>
      <c r="N240" t="s">
        <v>917</v>
      </c>
      <c r="O240" s="2">
        <v>1470000000000</v>
      </c>
      <c r="P240">
        <v>1</v>
      </c>
      <c r="Q240">
        <v>816.73</v>
      </c>
      <c r="R240">
        <v>898.40300000000002</v>
      </c>
      <c r="S240">
        <v>81.673000000000002</v>
      </c>
    </row>
    <row r="241" spans="1:19" x14ac:dyDescent="0.3">
      <c r="A241" t="s">
        <v>930</v>
      </c>
      <c r="B241">
        <v>1352</v>
      </c>
      <c r="C241" t="s">
        <v>19</v>
      </c>
      <c r="D241" t="s">
        <v>931</v>
      </c>
      <c r="E241" t="s">
        <v>932</v>
      </c>
      <c r="F241" t="s">
        <v>61</v>
      </c>
      <c r="G241">
        <v>77876</v>
      </c>
      <c r="H241" t="s">
        <v>933</v>
      </c>
      <c r="I241" t="s">
        <v>22</v>
      </c>
      <c r="J241">
        <v>5489</v>
      </c>
      <c r="K241" s="1">
        <v>45735.552777777775</v>
      </c>
      <c r="L241" t="s">
        <v>24</v>
      </c>
      <c r="M241">
        <v>6843266629</v>
      </c>
      <c r="N241" t="s">
        <v>934</v>
      </c>
      <c r="O241">
        <v>23080787013</v>
      </c>
      <c r="P241">
        <v>1</v>
      </c>
      <c r="Q241">
        <v>464.13</v>
      </c>
      <c r="R241">
        <v>510.54300000000001</v>
      </c>
      <c r="S241">
        <v>46.412999999999997</v>
      </c>
    </row>
    <row r="242" spans="1:19" x14ac:dyDescent="0.3">
      <c r="A242" t="s">
        <v>935</v>
      </c>
      <c r="B242">
        <v>103</v>
      </c>
      <c r="C242" t="s">
        <v>19</v>
      </c>
      <c r="D242" t="s">
        <v>936</v>
      </c>
      <c r="E242" t="s">
        <v>937</v>
      </c>
      <c r="F242" t="s">
        <v>431</v>
      </c>
      <c r="G242">
        <v>84064</v>
      </c>
      <c r="H242" t="s">
        <v>432</v>
      </c>
      <c r="I242" t="s">
        <v>22</v>
      </c>
      <c r="J242">
        <v>60</v>
      </c>
      <c r="K242" s="1">
        <v>45734.384722222225</v>
      </c>
      <c r="L242" t="s">
        <v>24</v>
      </c>
      <c r="M242">
        <v>6843266629</v>
      </c>
      <c r="N242" t="s">
        <v>934</v>
      </c>
      <c r="O242">
        <v>23080787013</v>
      </c>
      <c r="P242">
        <v>1</v>
      </c>
      <c r="Q242">
        <v>464.13</v>
      </c>
      <c r="R242">
        <v>510.54300000000001</v>
      </c>
      <c r="S242">
        <v>46.412999999999997</v>
      </c>
    </row>
    <row r="243" spans="1:19" x14ac:dyDescent="0.3">
      <c r="A243" t="s">
        <v>938</v>
      </c>
      <c r="B243">
        <v>2345</v>
      </c>
      <c r="C243" t="s">
        <v>19</v>
      </c>
      <c r="D243" t="s">
        <v>939</v>
      </c>
      <c r="E243" t="s">
        <v>940</v>
      </c>
      <c r="F243" t="s">
        <v>326</v>
      </c>
      <c r="G243">
        <v>22190</v>
      </c>
      <c r="H243" t="s">
        <v>327</v>
      </c>
      <c r="I243" t="s">
        <v>22</v>
      </c>
      <c r="J243">
        <v>4423</v>
      </c>
      <c r="K243" s="1">
        <v>45736.506249999999</v>
      </c>
      <c r="L243" t="s">
        <v>24</v>
      </c>
      <c r="M243">
        <v>6843266629</v>
      </c>
      <c r="N243" t="s">
        <v>934</v>
      </c>
      <c r="O243">
        <v>23080787013</v>
      </c>
      <c r="P243">
        <v>1</v>
      </c>
      <c r="Q243">
        <v>464.13</v>
      </c>
      <c r="R243">
        <v>510.54300000000001</v>
      </c>
      <c r="S243">
        <v>46.412999999999997</v>
      </c>
    </row>
    <row r="244" spans="1:19" x14ac:dyDescent="0.3">
      <c r="A244" t="s">
        <v>941</v>
      </c>
      <c r="B244">
        <v>1954</v>
      </c>
      <c r="C244" t="s">
        <v>19</v>
      </c>
      <c r="D244" t="s">
        <v>731</v>
      </c>
      <c r="E244" t="s">
        <v>942</v>
      </c>
      <c r="F244" t="s">
        <v>35</v>
      </c>
      <c r="G244">
        <v>53036</v>
      </c>
      <c r="H244" t="s">
        <v>298</v>
      </c>
      <c r="I244" t="s">
        <v>22</v>
      </c>
      <c r="J244">
        <v>159</v>
      </c>
      <c r="K244" s="1">
        <v>45735.90625</v>
      </c>
      <c r="L244" t="s">
        <v>77</v>
      </c>
      <c r="M244">
        <v>6843266629</v>
      </c>
      <c r="N244" t="s">
        <v>934</v>
      </c>
      <c r="O244">
        <v>23080787013</v>
      </c>
      <c r="P244">
        <v>1</v>
      </c>
      <c r="Q244">
        <v>464.13</v>
      </c>
      <c r="R244">
        <v>510.54300000000001</v>
      </c>
      <c r="S244">
        <v>46.412999999999997</v>
      </c>
    </row>
    <row r="245" spans="1:19" x14ac:dyDescent="0.3">
      <c r="A245" t="s">
        <v>943</v>
      </c>
      <c r="B245">
        <v>6679</v>
      </c>
      <c r="C245" t="s">
        <v>19</v>
      </c>
      <c r="D245" t="s">
        <v>944</v>
      </c>
      <c r="E245" t="s">
        <v>945</v>
      </c>
      <c r="F245" t="s">
        <v>412</v>
      </c>
      <c r="G245">
        <v>62615</v>
      </c>
      <c r="H245" t="s">
        <v>413</v>
      </c>
      <c r="I245" t="s">
        <v>22</v>
      </c>
      <c r="J245">
        <v>4145</v>
      </c>
      <c r="K245" s="1">
        <v>45740.502083333333</v>
      </c>
      <c r="L245" t="s">
        <v>24</v>
      </c>
      <c r="M245">
        <v>6843266629</v>
      </c>
      <c r="N245" t="s">
        <v>934</v>
      </c>
      <c r="O245">
        <v>23080803909</v>
      </c>
      <c r="P245">
        <v>1</v>
      </c>
      <c r="Q245">
        <v>489.13</v>
      </c>
      <c r="R245">
        <v>538.04300000000001</v>
      </c>
      <c r="S245">
        <v>48.912999999999997</v>
      </c>
    </row>
    <row r="246" spans="1:19" x14ac:dyDescent="0.3">
      <c r="A246" t="s">
        <v>946</v>
      </c>
      <c r="B246">
        <v>4734</v>
      </c>
      <c r="C246" t="s">
        <v>19</v>
      </c>
      <c r="D246" t="s">
        <v>947</v>
      </c>
      <c r="E246" t="s">
        <v>948</v>
      </c>
      <c r="F246" t="s">
        <v>35</v>
      </c>
      <c r="G246">
        <v>71755</v>
      </c>
      <c r="H246" t="s">
        <v>599</v>
      </c>
      <c r="I246" t="s">
        <v>22</v>
      </c>
      <c r="J246">
        <v>323</v>
      </c>
      <c r="K246" s="1">
        <v>45738.602777777778</v>
      </c>
      <c r="L246" t="s">
        <v>24</v>
      </c>
      <c r="M246">
        <v>6843266629</v>
      </c>
      <c r="N246" t="s">
        <v>934</v>
      </c>
      <c r="O246">
        <v>23080803909</v>
      </c>
      <c r="P246">
        <v>1</v>
      </c>
      <c r="Q246">
        <v>489.13</v>
      </c>
      <c r="R246">
        <v>538.04300000000001</v>
      </c>
      <c r="S246">
        <v>48.912999999999997</v>
      </c>
    </row>
    <row r="247" spans="1:19" x14ac:dyDescent="0.3">
      <c r="A247" t="s">
        <v>949</v>
      </c>
      <c r="B247">
        <v>5866</v>
      </c>
      <c r="C247" t="s">
        <v>19</v>
      </c>
      <c r="D247" t="s">
        <v>950</v>
      </c>
      <c r="E247" t="s">
        <v>951</v>
      </c>
      <c r="F247" t="s">
        <v>71</v>
      </c>
      <c r="G247">
        <v>56562</v>
      </c>
      <c r="H247" t="s">
        <v>76</v>
      </c>
      <c r="I247" t="s">
        <v>22</v>
      </c>
      <c r="J247">
        <v>1180</v>
      </c>
      <c r="K247" s="1">
        <v>45739.717361111114</v>
      </c>
      <c r="L247" t="s">
        <v>24</v>
      </c>
      <c r="M247">
        <v>6843266629</v>
      </c>
      <c r="N247" t="s">
        <v>934</v>
      </c>
      <c r="O247">
        <v>23080803909</v>
      </c>
      <c r="P247">
        <v>1</v>
      </c>
      <c r="Q247">
        <v>489.13</v>
      </c>
      <c r="R247">
        <v>538.04300000000001</v>
      </c>
      <c r="S247">
        <v>48.912999999999997</v>
      </c>
    </row>
    <row r="248" spans="1:19" x14ac:dyDescent="0.3">
      <c r="A248" t="s">
        <v>952</v>
      </c>
      <c r="B248">
        <v>3069</v>
      </c>
      <c r="C248" t="s">
        <v>19</v>
      </c>
      <c r="D248" t="s">
        <v>953</v>
      </c>
      <c r="E248" t="s">
        <v>954</v>
      </c>
      <c r="F248" t="s">
        <v>672</v>
      </c>
      <c r="G248">
        <v>42315</v>
      </c>
      <c r="H248" t="s">
        <v>764</v>
      </c>
      <c r="I248" t="s">
        <v>22</v>
      </c>
      <c r="J248">
        <v>5443</v>
      </c>
      <c r="K248" s="1">
        <v>45736.901388888888</v>
      </c>
      <c r="L248" t="s">
        <v>46</v>
      </c>
      <c r="M248">
        <v>6843266629</v>
      </c>
      <c r="N248" t="s">
        <v>934</v>
      </c>
      <c r="O248">
        <v>23080803909</v>
      </c>
      <c r="P248">
        <v>1</v>
      </c>
      <c r="Q248">
        <v>489.13</v>
      </c>
      <c r="R248">
        <v>538.04300000000001</v>
      </c>
      <c r="S248">
        <v>48.912999999999997</v>
      </c>
    </row>
    <row r="249" spans="1:19" x14ac:dyDescent="0.3">
      <c r="A249" t="s">
        <v>955</v>
      </c>
      <c r="B249">
        <v>6172</v>
      </c>
      <c r="C249" t="s">
        <v>19</v>
      </c>
      <c r="D249" t="s">
        <v>956</v>
      </c>
      <c r="E249" t="s">
        <v>957</v>
      </c>
      <c r="F249" t="s">
        <v>264</v>
      </c>
      <c r="G249">
        <v>8038</v>
      </c>
      <c r="H249" t="s">
        <v>958</v>
      </c>
      <c r="I249" t="s">
        <v>22</v>
      </c>
      <c r="J249">
        <v>3812</v>
      </c>
      <c r="K249" s="1">
        <v>45739.932638888888</v>
      </c>
      <c r="L249" t="s">
        <v>24</v>
      </c>
      <c r="M249">
        <v>6843266629</v>
      </c>
      <c r="N249" t="s">
        <v>934</v>
      </c>
      <c r="O249">
        <v>23080803909</v>
      </c>
      <c r="P249">
        <v>1</v>
      </c>
      <c r="Q249">
        <v>489.13</v>
      </c>
      <c r="R249">
        <v>538.04300000000001</v>
      </c>
      <c r="S249">
        <v>48.912999999999997</v>
      </c>
    </row>
    <row r="250" spans="1:19" x14ac:dyDescent="0.3">
      <c r="A250" t="s">
        <v>959</v>
      </c>
      <c r="B250">
        <v>449</v>
      </c>
      <c r="C250" t="s">
        <v>19</v>
      </c>
      <c r="D250" t="s">
        <v>960</v>
      </c>
      <c r="E250" t="s">
        <v>961</v>
      </c>
      <c r="F250" t="s">
        <v>317</v>
      </c>
      <c r="G250">
        <v>99454</v>
      </c>
      <c r="H250" t="s">
        <v>962</v>
      </c>
      <c r="I250" t="s">
        <v>22</v>
      </c>
      <c r="J250">
        <v>5430</v>
      </c>
      <c r="K250" s="1">
        <v>45734.581944444442</v>
      </c>
      <c r="L250" t="s">
        <v>24</v>
      </c>
      <c r="M250">
        <v>6843266629</v>
      </c>
      <c r="N250" t="s">
        <v>934</v>
      </c>
      <c r="O250">
        <v>23080803909</v>
      </c>
      <c r="P250">
        <v>1</v>
      </c>
      <c r="Q250">
        <v>489.13</v>
      </c>
      <c r="R250">
        <v>538.04300000000001</v>
      </c>
      <c r="S250">
        <v>48.912999999999997</v>
      </c>
    </row>
    <row r="251" spans="1:19" x14ac:dyDescent="0.3">
      <c r="A251" t="s">
        <v>963</v>
      </c>
      <c r="B251">
        <v>812</v>
      </c>
      <c r="C251" t="s">
        <v>19</v>
      </c>
      <c r="D251" t="s">
        <v>964</v>
      </c>
      <c r="E251" t="s">
        <v>965</v>
      </c>
      <c r="F251" t="s">
        <v>35</v>
      </c>
      <c r="G251">
        <v>99954</v>
      </c>
      <c r="H251" t="s">
        <v>497</v>
      </c>
      <c r="I251" t="s">
        <v>22</v>
      </c>
      <c r="J251">
        <v>5468</v>
      </c>
      <c r="K251" s="1">
        <v>45734.856944444444</v>
      </c>
      <c r="L251" t="s">
        <v>24</v>
      </c>
      <c r="M251">
        <v>6843266629</v>
      </c>
      <c r="N251" t="s">
        <v>934</v>
      </c>
      <c r="O251">
        <v>23080803909</v>
      </c>
      <c r="P251">
        <v>1</v>
      </c>
      <c r="Q251">
        <v>489.13</v>
      </c>
      <c r="R251">
        <v>538.04300000000001</v>
      </c>
      <c r="S251">
        <v>48.912999999999997</v>
      </c>
    </row>
    <row r="252" spans="1:19" x14ac:dyDescent="0.3">
      <c r="A252" t="s">
        <v>966</v>
      </c>
      <c r="B252">
        <v>5553</v>
      </c>
      <c r="C252" t="s">
        <v>19</v>
      </c>
      <c r="D252" t="s">
        <v>967</v>
      </c>
      <c r="E252" t="s">
        <v>968</v>
      </c>
      <c r="F252" t="s">
        <v>35</v>
      </c>
      <c r="G252">
        <v>71559</v>
      </c>
      <c r="H252" t="s">
        <v>969</v>
      </c>
      <c r="I252" t="s">
        <v>22</v>
      </c>
      <c r="J252">
        <v>3592</v>
      </c>
      <c r="K252" s="1">
        <v>45739.51666666667</v>
      </c>
      <c r="L252" t="s">
        <v>46</v>
      </c>
      <c r="M252">
        <v>6843266629</v>
      </c>
      <c r="N252" t="s">
        <v>934</v>
      </c>
      <c r="O252">
        <v>23080803909</v>
      </c>
      <c r="P252">
        <v>1</v>
      </c>
      <c r="Q252">
        <v>489.13</v>
      </c>
      <c r="R252">
        <v>538.04300000000001</v>
      </c>
      <c r="S252">
        <v>48.912999999999997</v>
      </c>
    </row>
    <row r="253" spans="1:19" x14ac:dyDescent="0.3">
      <c r="A253" t="s">
        <v>970</v>
      </c>
      <c r="B253">
        <v>6135</v>
      </c>
      <c r="C253" t="s">
        <v>19</v>
      </c>
      <c r="D253" t="s">
        <v>971</v>
      </c>
      <c r="E253" t="s">
        <v>972</v>
      </c>
      <c r="F253" t="s">
        <v>71</v>
      </c>
      <c r="G253">
        <v>84635</v>
      </c>
      <c r="H253" t="s">
        <v>973</v>
      </c>
      <c r="I253" t="s">
        <v>22</v>
      </c>
      <c r="J253">
        <v>1339</v>
      </c>
      <c r="K253" s="1">
        <v>45739.907638888886</v>
      </c>
      <c r="L253" t="s">
        <v>46</v>
      </c>
      <c r="M253">
        <v>6843266629</v>
      </c>
      <c r="N253" t="s">
        <v>934</v>
      </c>
      <c r="O253">
        <v>23080803909</v>
      </c>
      <c r="P253">
        <v>1</v>
      </c>
      <c r="Q253">
        <v>489.13</v>
      </c>
      <c r="R253">
        <v>538.04300000000001</v>
      </c>
      <c r="S253">
        <v>48.912999999999997</v>
      </c>
    </row>
    <row r="254" spans="1:19" x14ac:dyDescent="0.3">
      <c r="A254" t="s">
        <v>974</v>
      </c>
      <c r="B254">
        <v>6186</v>
      </c>
      <c r="C254" t="s">
        <v>19</v>
      </c>
      <c r="D254" t="s">
        <v>975</v>
      </c>
      <c r="E254" t="s">
        <v>976</v>
      </c>
      <c r="F254" t="s">
        <v>44</v>
      </c>
      <c r="G254">
        <v>2861</v>
      </c>
      <c r="H254" t="s">
        <v>465</v>
      </c>
      <c r="I254" t="s">
        <v>22</v>
      </c>
      <c r="J254">
        <v>2398</v>
      </c>
      <c r="K254" s="1">
        <v>45739.952777777777</v>
      </c>
      <c r="L254" t="s">
        <v>46</v>
      </c>
      <c r="M254">
        <v>6843266629</v>
      </c>
      <c r="N254" t="s">
        <v>934</v>
      </c>
      <c r="O254">
        <v>23080803909</v>
      </c>
      <c r="P254">
        <v>1</v>
      </c>
      <c r="Q254">
        <v>489.13</v>
      </c>
      <c r="R254">
        <v>538.04300000000001</v>
      </c>
      <c r="S254">
        <v>48.912999999999997</v>
      </c>
    </row>
    <row r="255" spans="1:19" x14ac:dyDescent="0.3">
      <c r="A255" t="s">
        <v>977</v>
      </c>
      <c r="B255">
        <v>3589</v>
      </c>
      <c r="C255" t="s">
        <v>19</v>
      </c>
      <c r="D255" t="s">
        <v>978</v>
      </c>
      <c r="E255" t="s">
        <v>979</v>
      </c>
      <c r="F255" t="s">
        <v>71</v>
      </c>
      <c r="G255">
        <v>47977</v>
      </c>
      <c r="H255" t="s">
        <v>980</v>
      </c>
      <c r="I255" t="s">
        <v>22</v>
      </c>
      <c r="J255">
        <v>2067</v>
      </c>
      <c r="K255" s="1">
        <v>45737.588888888888</v>
      </c>
      <c r="L255" t="s">
        <v>46</v>
      </c>
      <c r="M255">
        <v>6843266629</v>
      </c>
      <c r="N255" t="s">
        <v>934</v>
      </c>
      <c r="O255">
        <v>23080803909</v>
      </c>
      <c r="P255">
        <v>1</v>
      </c>
      <c r="Q255">
        <v>489.13</v>
      </c>
      <c r="R255">
        <v>538.04300000000001</v>
      </c>
      <c r="S255">
        <v>48.912999999999997</v>
      </c>
    </row>
    <row r="256" spans="1:19" x14ac:dyDescent="0.3">
      <c r="A256" t="s">
        <v>981</v>
      </c>
      <c r="B256">
        <v>679</v>
      </c>
      <c r="C256" t="s">
        <v>19</v>
      </c>
      <c r="D256" t="s">
        <v>982</v>
      </c>
      <c r="E256" t="s">
        <v>983</v>
      </c>
      <c r="F256" t="s">
        <v>259</v>
      </c>
      <c r="G256">
        <v>34988</v>
      </c>
      <c r="H256" t="s">
        <v>564</v>
      </c>
      <c r="I256" t="s">
        <v>22</v>
      </c>
      <c r="J256">
        <v>3249</v>
      </c>
      <c r="K256" s="1">
        <v>45734.727083333331</v>
      </c>
      <c r="L256" t="s">
        <v>24</v>
      </c>
      <c r="M256">
        <v>6843266629</v>
      </c>
      <c r="N256" t="s">
        <v>934</v>
      </c>
      <c r="O256">
        <v>23080803909</v>
      </c>
      <c r="P256">
        <v>1</v>
      </c>
      <c r="Q256">
        <v>489.13</v>
      </c>
      <c r="R256">
        <v>538.04300000000001</v>
      </c>
      <c r="S256">
        <v>48.912999999999997</v>
      </c>
    </row>
    <row r="257" spans="1:19" x14ac:dyDescent="0.3">
      <c r="A257" t="s">
        <v>984</v>
      </c>
      <c r="B257">
        <v>42</v>
      </c>
      <c r="C257" t="s">
        <v>19</v>
      </c>
      <c r="D257" t="s">
        <v>985</v>
      </c>
      <c r="E257" t="s">
        <v>986</v>
      </c>
      <c r="F257" t="s">
        <v>35</v>
      </c>
      <c r="G257">
        <v>44792</v>
      </c>
      <c r="H257" t="s">
        <v>497</v>
      </c>
      <c r="I257" t="s">
        <v>22</v>
      </c>
      <c r="J257">
        <v>1187</v>
      </c>
      <c r="K257" s="1">
        <v>45734.293749999997</v>
      </c>
      <c r="L257" t="s">
        <v>24</v>
      </c>
      <c r="M257">
        <v>6843266629</v>
      </c>
      <c r="N257" t="s">
        <v>934</v>
      </c>
      <c r="O257">
        <v>23080803909</v>
      </c>
      <c r="P257">
        <v>1</v>
      </c>
      <c r="Q257">
        <v>489.13</v>
      </c>
      <c r="R257">
        <v>538.04300000000001</v>
      </c>
      <c r="S257">
        <v>48.912999999999997</v>
      </c>
    </row>
    <row r="258" spans="1:19" x14ac:dyDescent="0.3">
      <c r="A258" t="s">
        <v>987</v>
      </c>
      <c r="B258">
        <v>5453</v>
      </c>
      <c r="C258" t="s">
        <v>19</v>
      </c>
      <c r="D258" t="s">
        <v>988</v>
      </c>
      <c r="E258" t="s">
        <v>989</v>
      </c>
      <c r="F258" t="s">
        <v>44</v>
      </c>
      <c r="G258">
        <v>48651</v>
      </c>
      <c r="H258" t="s">
        <v>990</v>
      </c>
      <c r="I258" t="s">
        <v>22</v>
      </c>
      <c r="J258">
        <v>4130</v>
      </c>
      <c r="K258" s="1">
        <v>45739.429861111108</v>
      </c>
      <c r="L258" t="s">
        <v>24</v>
      </c>
      <c r="M258">
        <v>6843266629</v>
      </c>
      <c r="N258" t="s">
        <v>934</v>
      </c>
      <c r="O258">
        <v>23080803909</v>
      </c>
      <c r="P258">
        <v>1</v>
      </c>
      <c r="Q258">
        <v>489.13</v>
      </c>
      <c r="R258">
        <v>538.04300000000001</v>
      </c>
      <c r="S258">
        <v>48.912999999999997</v>
      </c>
    </row>
    <row r="259" spans="1:19" x14ac:dyDescent="0.3">
      <c r="A259" t="s">
        <v>991</v>
      </c>
      <c r="B259">
        <v>4727</v>
      </c>
      <c r="C259" t="s">
        <v>19</v>
      </c>
      <c r="D259" t="s">
        <v>992</v>
      </c>
      <c r="E259" t="s">
        <v>993</v>
      </c>
      <c r="F259" t="s">
        <v>338</v>
      </c>
      <c r="G259">
        <v>50834</v>
      </c>
      <c r="H259" t="s">
        <v>994</v>
      </c>
      <c r="I259" t="s">
        <v>22</v>
      </c>
      <c r="J259">
        <v>2688</v>
      </c>
      <c r="K259" s="1">
        <v>45738.599305555559</v>
      </c>
      <c r="L259" t="s">
        <v>121</v>
      </c>
      <c r="M259">
        <v>6843266629</v>
      </c>
      <c r="N259" t="s">
        <v>934</v>
      </c>
      <c r="O259">
        <v>23080803909</v>
      </c>
      <c r="P259">
        <v>1</v>
      </c>
      <c r="Q259">
        <v>489.13</v>
      </c>
      <c r="R259">
        <v>538.04300000000001</v>
      </c>
      <c r="S259">
        <v>48.912999999999997</v>
      </c>
    </row>
    <row r="260" spans="1:19" x14ac:dyDescent="0.3">
      <c r="A260" t="s">
        <v>995</v>
      </c>
      <c r="B260">
        <v>1232</v>
      </c>
      <c r="C260" t="s">
        <v>19</v>
      </c>
      <c r="D260" t="s">
        <v>996</v>
      </c>
      <c r="E260" t="s">
        <v>997</v>
      </c>
      <c r="F260" t="s">
        <v>105</v>
      </c>
      <c r="G260">
        <v>74923</v>
      </c>
      <c r="H260" t="s">
        <v>106</v>
      </c>
      <c r="I260" t="s">
        <v>22</v>
      </c>
      <c r="J260">
        <v>6445</v>
      </c>
      <c r="K260" s="1">
        <v>45735.491666666669</v>
      </c>
      <c r="L260" t="s">
        <v>24</v>
      </c>
      <c r="M260">
        <v>6843266629</v>
      </c>
      <c r="N260" t="s">
        <v>934</v>
      </c>
      <c r="O260">
        <v>23080803909</v>
      </c>
      <c r="P260">
        <v>1</v>
      </c>
      <c r="Q260">
        <v>489.13</v>
      </c>
      <c r="R260">
        <v>538.04300000000001</v>
      </c>
      <c r="S260">
        <v>48.912999999999997</v>
      </c>
    </row>
    <row r="261" spans="1:19" x14ac:dyDescent="0.3">
      <c r="A261" t="s">
        <v>998</v>
      </c>
      <c r="B261">
        <v>1362</v>
      </c>
      <c r="C261" t="s">
        <v>19</v>
      </c>
      <c r="D261" t="s">
        <v>999</v>
      </c>
      <c r="E261" t="s">
        <v>1000</v>
      </c>
      <c r="F261" t="s">
        <v>130</v>
      </c>
      <c r="G261">
        <v>2235</v>
      </c>
      <c r="H261" t="s">
        <v>131</v>
      </c>
      <c r="I261" t="s">
        <v>22</v>
      </c>
      <c r="J261">
        <v>3244</v>
      </c>
      <c r="K261" s="1">
        <v>45735.556944444441</v>
      </c>
      <c r="L261" t="s">
        <v>24</v>
      </c>
      <c r="M261">
        <v>6843266629</v>
      </c>
      <c r="N261" t="s">
        <v>934</v>
      </c>
      <c r="O261">
        <v>23080803909</v>
      </c>
      <c r="P261">
        <v>1</v>
      </c>
      <c r="Q261">
        <v>489.13</v>
      </c>
      <c r="R261">
        <v>538.04300000000001</v>
      </c>
      <c r="S261">
        <v>48.912999999999997</v>
      </c>
    </row>
    <row r="262" spans="1:19" x14ac:dyDescent="0.3">
      <c r="A262" t="s">
        <v>1001</v>
      </c>
      <c r="B262">
        <v>7081</v>
      </c>
      <c r="C262" t="s">
        <v>19</v>
      </c>
      <c r="D262" t="s">
        <v>1002</v>
      </c>
      <c r="E262" t="s">
        <v>1003</v>
      </c>
      <c r="F262" t="s">
        <v>119</v>
      </c>
      <c r="G262">
        <v>20933</v>
      </c>
      <c r="H262" t="s">
        <v>313</v>
      </c>
      <c r="I262" t="s">
        <v>22</v>
      </c>
      <c r="J262">
        <v>2821</v>
      </c>
      <c r="K262" s="1">
        <v>45740.715277777781</v>
      </c>
      <c r="L262" t="s">
        <v>46</v>
      </c>
      <c r="M262">
        <v>6843266629</v>
      </c>
      <c r="N262" t="s">
        <v>934</v>
      </c>
      <c r="O262">
        <v>23080803909</v>
      </c>
      <c r="P262">
        <v>1</v>
      </c>
      <c r="Q262">
        <v>489.13</v>
      </c>
      <c r="R262">
        <v>538.04300000000001</v>
      </c>
      <c r="S262">
        <v>48.912999999999997</v>
      </c>
    </row>
    <row r="263" spans="1:19" x14ac:dyDescent="0.3">
      <c r="A263" t="s">
        <v>1004</v>
      </c>
      <c r="B263">
        <v>7176</v>
      </c>
      <c r="C263" t="s">
        <v>19</v>
      </c>
      <c r="D263" t="s">
        <v>1005</v>
      </c>
      <c r="E263" t="s">
        <v>1006</v>
      </c>
      <c r="F263" t="s">
        <v>431</v>
      </c>
      <c r="G263">
        <v>77929</v>
      </c>
      <c r="H263" t="s">
        <v>1007</v>
      </c>
      <c r="I263" t="s">
        <v>22</v>
      </c>
      <c r="J263">
        <v>4118</v>
      </c>
      <c r="K263" s="1">
        <v>45740.782638888886</v>
      </c>
      <c r="L263" t="s">
        <v>24</v>
      </c>
      <c r="M263">
        <v>6843266629</v>
      </c>
      <c r="N263" t="s">
        <v>934</v>
      </c>
      <c r="O263">
        <v>23080803909</v>
      </c>
      <c r="P263">
        <v>1</v>
      </c>
      <c r="Q263">
        <v>489.13</v>
      </c>
      <c r="R263">
        <v>538.04300000000001</v>
      </c>
      <c r="S263">
        <v>48.912999999999997</v>
      </c>
    </row>
    <row r="264" spans="1:19" x14ac:dyDescent="0.3">
      <c r="A264" t="s">
        <v>1008</v>
      </c>
      <c r="B264">
        <v>833</v>
      </c>
      <c r="C264" t="s">
        <v>19</v>
      </c>
      <c r="D264" t="s">
        <v>1009</v>
      </c>
      <c r="E264" t="s">
        <v>1010</v>
      </c>
      <c r="F264" t="s">
        <v>119</v>
      </c>
      <c r="G264">
        <v>67348</v>
      </c>
      <c r="H264" t="s">
        <v>154</v>
      </c>
      <c r="I264" t="s">
        <v>22</v>
      </c>
      <c r="J264">
        <v>1369</v>
      </c>
      <c r="K264" s="1">
        <v>45734.875694444447</v>
      </c>
      <c r="L264" t="s">
        <v>24</v>
      </c>
      <c r="M264">
        <v>6843266629</v>
      </c>
      <c r="N264" t="s">
        <v>934</v>
      </c>
      <c r="O264">
        <v>23080803973</v>
      </c>
      <c r="P264">
        <v>1</v>
      </c>
      <c r="Q264">
        <v>514.13</v>
      </c>
      <c r="R264">
        <v>565.54300000000001</v>
      </c>
      <c r="S264">
        <v>51.412999999999997</v>
      </c>
    </row>
    <row r="265" spans="1:19" x14ac:dyDescent="0.3">
      <c r="A265" t="s">
        <v>1011</v>
      </c>
      <c r="B265">
        <v>6484</v>
      </c>
      <c r="C265" t="s">
        <v>19</v>
      </c>
      <c r="D265" t="s">
        <v>1012</v>
      </c>
      <c r="E265" t="s">
        <v>1013</v>
      </c>
      <c r="F265" t="s">
        <v>219</v>
      </c>
      <c r="G265">
        <v>54665</v>
      </c>
      <c r="H265" t="s">
        <v>1014</v>
      </c>
      <c r="I265" t="s">
        <v>22</v>
      </c>
      <c r="J265">
        <v>5478</v>
      </c>
      <c r="K265" s="1">
        <v>45740.421527777777</v>
      </c>
      <c r="L265" t="s">
        <v>24</v>
      </c>
      <c r="M265">
        <v>6843266629</v>
      </c>
      <c r="N265" t="s">
        <v>934</v>
      </c>
      <c r="O265">
        <v>23080803973</v>
      </c>
      <c r="P265">
        <v>1</v>
      </c>
      <c r="Q265">
        <v>814.13</v>
      </c>
      <c r="R265">
        <v>895.54300000000001</v>
      </c>
      <c r="S265">
        <v>81.412999999999997</v>
      </c>
    </row>
    <row r="266" spans="1:19" x14ac:dyDescent="0.3">
      <c r="A266" t="s">
        <v>1015</v>
      </c>
      <c r="B266">
        <v>1022</v>
      </c>
      <c r="C266" t="s">
        <v>19</v>
      </c>
      <c r="D266" t="s">
        <v>1016</v>
      </c>
      <c r="E266" t="s">
        <v>1017</v>
      </c>
      <c r="F266" t="s">
        <v>90</v>
      </c>
      <c r="G266">
        <v>8604</v>
      </c>
      <c r="H266" t="s">
        <v>91</v>
      </c>
      <c r="I266" t="s">
        <v>22</v>
      </c>
      <c r="J266">
        <v>1492</v>
      </c>
      <c r="K266" s="1">
        <v>45735.37222222222</v>
      </c>
      <c r="L266" t="s">
        <v>24</v>
      </c>
      <c r="M266">
        <v>6843266629</v>
      </c>
      <c r="N266" t="s">
        <v>934</v>
      </c>
      <c r="O266">
        <v>23080803973</v>
      </c>
      <c r="P266">
        <v>1</v>
      </c>
      <c r="Q266">
        <v>664.13</v>
      </c>
      <c r="R266">
        <v>730.54300000000001</v>
      </c>
      <c r="S266">
        <v>66.412999999999997</v>
      </c>
    </row>
    <row r="267" spans="1:19" x14ac:dyDescent="0.3">
      <c r="A267" t="s">
        <v>1018</v>
      </c>
      <c r="B267">
        <v>1980</v>
      </c>
      <c r="C267" t="s">
        <v>19</v>
      </c>
      <c r="D267" t="s">
        <v>1019</v>
      </c>
      <c r="E267" t="s">
        <v>1020</v>
      </c>
      <c r="F267" t="s">
        <v>50</v>
      </c>
      <c r="G267">
        <v>55783</v>
      </c>
      <c r="H267" t="s">
        <v>66</v>
      </c>
      <c r="I267" t="s">
        <v>22</v>
      </c>
      <c r="J267">
        <v>1542</v>
      </c>
      <c r="K267" s="1">
        <v>45735.926388888889</v>
      </c>
      <c r="L267" t="s">
        <v>24</v>
      </c>
      <c r="M267">
        <v>6843266629</v>
      </c>
      <c r="N267" t="s">
        <v>934</v>
      </c>
      <c r="O267">
        <v>23080803973</v>
      </c>
      <c r="P267">
        <v>1</v>
      </c>
      <c r="Q267">
        <v>514.13</v>
      </c>
      <c r="R267">
        <v>565.54300000000001</v>
      </c>
      <c r="S267">
        <v>51.412999999999997</v>
      </c>
    </row>
    <row r="268" spans="1:19" x14ac:dyDescent="0.3">
      <c r="A268" t="s">
        <v>1021</v>
      </c>
      <c r="B268">
        <v>3740</v>
      </c>
      <c r="C268" t="s">
        <v>19</v>
      </c>
      <c r="D268" t="s">
        <v>1022</v>
      </c>
      <c r="E268" t="s">
        <v>1023</v>
      </c>
      <c r="F268" t="s">
        <v>145</v>
      </c>
      <c r="G268">
        <v>57580</v>
      </c>
      <c r="H268" t="s">
        <v>146</v>
      </c>
      <c r="I268" t="s">
        <v>22</v>
      </c>
      <c r="J268">
        <v>642</v>
      </c>
      <c r="K268" s="1">
        <v>45737.6875</v>
      </c>
      <c r="L268" t="s">
        <v>24</v>
      </c>
      <c r="M268">
        <v>6843266629</v>
      </c>
      <c r="N268" t="s">
        <v>934</v>
      </c>
      <c r="O268">
        <v>23080803973</v>
      </c>
      <c r="P268">
        <v>1</v>
      </c>
      <c r="Q268">
        <v>514.13</v>
      </c>
      <c r="R268">
        <v>565.54300000000001</v>
      </c>
      <c r="S268">
        <v>51.412999999999997</v>
      </c>
    </row>
    <row r="269" spans="1:19" x14ac:dyDescent="0.3">
      <c r="A269" t="s">
        <v>1024</v>
      </c>
      <c r="B269">
        <v>5383</v>
      </c>
      <c r="C269" t="s">
        <v>19</v>
      </c>
      <c r="D269" t="s">
        <v>1025</v>
      </c>
      <c r="E269" t="s">
        <v>1026</v>
      </c>
      <c r="F269" t="s">
        <v>338</v>
      </c>
      <c r="G269">
        <v>98900</v>
      </c>
      <c r="H269" t="s">
        <v>791</v>
      </c>
      <c r="I269" t="s">
        <v>22</v>
      </c>
      <c r="J269">
        <v>452</v>
      </c>
      <c r="K269" s="1">
        <v>45739.384027777778</v>
      </c>
      <c r="L269" t="s">
        <v>24</v>
      </c>
      <c r="M269">
        <v>6843266629</v>
      </c>
      <c r="N269" t="s">
        <v>934</v>
      </c>
      <c r="O269">
        <v>23080803973</v>
      </c>
      <c r="P269">
        <v>1</v>
      </c>
      <c r="Q269">
        <v>514.13</v>
      </c>
      <c r="R269">
        <v>565.54300000000001</v>
      </c>
      <c r="S269">
        <v>51.412999999999997</v>
      </c>
    </row>
    <row r="270" spans="1:19" x14ac:dyDescent="0.3">
      <c r="A270" t="s">
        <v>1027</v>
      </c>
      <c r="B270">
        <v>5962</v>
      </c>
      <c r="C270" t="s">
        <v>19</v>
      </c>
      <c r="D270" t="s">
        <v>1028</v>
      </c>
      <c r="E270" t="s">
        <v>1029</v>
      </c>
      <c r="F270" t="s">
        <v>672</v>
      </c>
      <c r="G270">
        <v>58724</v>
      </c>
      <c r="H270" t="s">
        <v>764</v>
      </c>
      <c r="I270" t="s">
        <v>22</v>
      </c>
      <c r="J270">
        <v>587</v>
      </c>
      <c r="K270" s="1">
        <v>45739.794444444444</v>
      </c>
      <c r="L270" t="s">
        <v>24</v>
      </c>
      <c r="M270">
        <v>6843266629</v>
      </c>
      <c r="N270" t="s">
        <v>934</v>
      </c>
      <c r="O270">
        <v>23080803973</v>
      </c>
      <c r="P270">
        <v>1</v>
      </c>
      <c r="Q270">
        <v>514.13</v>
      </c>
      <c r="R270">
        <v>565.54300000000001</v>
      </c>
      <c r="S270">
        <v>51.412999999999997</v>
      </c>
    </row>
    <row r="271" spans="1:19" x14ac:dyDescent="0.3">
      <c r="A271" t="s">
        <v>1030</v>
      </c>
      <c r="B271">
        <v>6509</v>
      </c>
      <c r="C271" t="s">
        <v>19</v>
      </c>
      <c r="D271" t="s">
        <v>1031</v>
      </c>
      <c r="E271" t="s">
        <v>1032</v>
      </c>
      <c r="F271" t="s">
        <v>317</v>
      </c>
      <c r="G271">
        <v>97749</v>
      </c>
      <c r="H271" t="s">
        <v>318</v>
      </c>
      <c r="I271" t="s">
        <v>22</v>
      </c>
      <c r="J271">
        <v>2771</v>
      </c>
      <c r="K271" s="1">
        <v>45740.429166666669</v>
      </c>
      <c r="L271" t="s">
        <v>24</v>
      </c>
      <c r="M271">
        <v>6843266629</v>
      </c>
      <c r="N271" t="s">
        <v>934</v>
      </c>
      <c r="O271">
        <v>23080803973</v>
      </c>
      <c r="P271">
        <v>1</v>
      </c>
      <c r="Q271">
        <v>514.13</v>
      </c>
      <c r="R271">
        <v>565.54300000000001</v>
      </c>
      <c r="S271">
        <v>51.412999999999997</v>
      </c>
    </row>
    <row r="272" spans="1:19" x14ac:dyDescent="0.3">
      <c r="A272" t="s">
        <v>1033</v>
      </c>
      <c r="B272">
        <v>6476</v>
      </c>
      <c r="C272" t="s">
        <v>19</v>
      </c>
      <c r="D272" t="s">
        <v>1034</v>
      </c>
      <c r="E272" t="s">
        <v>1035</v>
      </c>
      <c r="F272" t="s">
        <v>488</v>
      </c>
      <c r="G272">
        <v>7119</v>
      </c>
      <c r="H272" t="s">
        <v>798</v>
      </c>
      <c r="I272" t="s">
        <v>22</v>
      </c>
      <c r="J272">
        <v>5559</v>
      </c>
      <c r="K272" s="1">
        <v>45740.418055555558</v>
      </c>
      <c r="L272" t="s">
        <v>24</v>
      </c>
      <c r="M272">
        <v>6843266629</v>
      </c>
      <c r="N272" t="s">
        <v>934</v>
      </c>
      <c r="O272">
        <v>23080803973</v>
      </c>
      <c r="P272">
        <v>1</v>
      </c>
      <c r="Q272">
        <v>662.93</v>
      </c>
      <c r="R272">
        <v>729.22299999999996</v>
      </c>
      <c r="S272">
        <v>66.293000000000006</v>
      </c>
    </row>
    <row r="273" spans="1:19" x14ac:dyDescent="0.3">
      <c r="A273" t="s">
        <v>1036</v>
      </c>
      <c r="B273">
        <v>5468</v>
      </c>
      <c r="C273" t="s">
        <v>19</v>
      </c>
      <c r="D273" t="s">
        <v>1037</v>
      </c>
      <c r="E273" t="s">
        <v>1038</v>
      </c>
      <c r="F273" t="s">
        <v>35</v>
      </c>
      <c r="G273">
        <v>2987</v>
      </c>
      <c r="H273" t="s">
        <v>1039</v>
      </c>
      <c r="I273" t="s">
        <v>22</v>
      </c>
      <c r="J273">
        <v>389</v>
      </c>
      <c r="K273" s="1">
        <v>45739.448611111111</v>
      </c>
      <c r="L273" t="s">
        <v>46</v>
      </c>
      <c r="M273">
        <v>6843266629</v>
      </c>
      <c r="N273" t="s">
        <v>934</v>
      </c>
      <c r="O273">
        <v>23080803973</v>
      </c>
      <c r="P273">
        <v>1</v>
      </c>
      <c r="Q273">
        <v>514.13</v>
      </c>
      <c r="R273">
        <v>565.54300000000001</v>
      </c>
      <c r="S273">
        <v>51.412999999999997</v>
      </c>
    </row>
    <row r="274" spans="1:19" x14ac:dyDescent="0.3">
      <c r="A274" t="s">
        <v>1040</v>
      </c>
      <c r="B274">
        <v>283</v>
      </c>
      <c r="C274" t="s">
        <v>19</v>
      </c>
      <c r="D274" t="s">
        <v>1041</v>
      </c>
      <c r="E274" t="s">
        <v>1042</v>
      </c>
      <c r="F274" t="s">
        <v>71</v>
      </c>
      <c r="G274">
        <v>69983</v>
      </c>
      <c r="H274" t="s">
        <v>1043</v>
      </c>
      <c r="I274" t="s">
        <v>22</v>
      </c>
      <c r="J274">
        <v>1602</v>
      </c>
      <c r="K274" s="1">
        <v>45734.492361111108</v>
      </c>
      <c r="L274" t="s">
        <v>24</v>
      </c>
      <c r="M274">
        <v>6843266629</v>
      </c>
      <c r="N274" t="s">
        <v>934</v>
      </c>
      <c r="O274">
        <v>23080803973</v>
      </c>
      <c r="P274">
        <v>1</v>
      </c>
      <c r="Q274">
        <v>514.13</v>
      </c>
      <c r="R274">
        <v>565.54300000000001</v>
      </c>
      <c r="S274">
        <v>51.412999999999997</v>
      </c>
    </row>
    <row r="275" spans="1:19" x14ac:dyDescent="0.3">
      <c r="A275" t="s">
        <v>1044</v>
      </c>
      <c r="B275">
        <v>1221</v>
      </c>
      <c r="C275" t="s">
        <v>19</v>
      </c>
      <c r="D275" t="s">
        <v>1045</v>
      </c>
      <c r="E275" t="s">
        <v>1046</v>
      </c>
      <c r="F275" t="s">
        <v>71</v>
      </c>
      <c r="G275">
        <v>70917</v>
      </c>
      <c r="H275" t="s">
        <v>973</v>
      </c>
      <c r="I275" t="s">
        <v>22</v>
      </c>
      <c r="J275">
        <v>4268</v>
      </c>
      <c r="K275" s="1">
        <v>45735.487500000003</v>
      </c>
      <c r="L275" t="s">
        <v>24</v>
      </c>
      <c r="M275">
        <v>6843266629</v>
      </c>
      <c r="N275" t="s">
        <v>934</v>
      </c>
      <c r="O275">
        <v>23080803973</v>
      </c>
      <c r="P275">
        <v>1</v>
      </c>
      <c r="Q275">
        <v>514.13</v>
      </c>
      <c r="R275">
        <v>565.54300000000001</v>
      </c>
      <c r="S275">
        <v>51.412999999999997</v>
      </c>
    </row>
    <row r="276" spans="1:19" x14ac:dyDescent="0.3">
      <c r="A276" t="s">
        <v>1047</v>
      </c>
      <c r="B276">
        <v>4922</v>
      </c>
      <c r="C276" t="s">
        <v>19</v>
      </c>
      <c r="D276" t="s">
        <v>1048</v>
      </c>
      <c r="E276" t="s">
        <v>1049</v>
      </c>
      <c r="F276" t="s">
        <v>71</v>
      </c>
      <c r="G276">
        <v>61456</v>
      </c>
      <c r="H276" t="s">
        <v>306</v>
      </c>
      <c r="I276" t="s">
        <v>22</v>
      </c>
      <c r="J276">
        <v>2292</v>
      </c>
      <c r="K276" s="1">
        <v>45738.717361111114</v>
      </c>
      <c r="L276" t="s">
        <v>24</v>
      </c>
      <c r="M276">
        <v>6843266629</v>
      </c>
      <c r="N276" t="s">
        <v>934</v>
      </c>
      <c r="O276">
        <v>23080803973</v>
      </c>
      <c r="P276">
        <v>1</v>
      </c>
      <c r="Q276">
        <v>514.13</v>
      </c>
      <c r="R276">
        <v>565.54300000000001</v>
      </c>
      <c r="S276">
        <v>51.412999999999997</v>
      </c>
    </row>
    <row r="277" spans="1:19" x14ac:dyDescent="0.3">
      <c r="A277" t="s">
        <v>1050</v>
      </c>
      <c r="B277">
        <v>5637</v>
      </c>
      <c r="C277" t="s">
        <v>19</v>
      </c>
      <c r="D277" t="s">
        <v>1051</v>
      </c>
      <c r="E277" t="s">
        <v>1052</v>
      </c>
      <c r="F277" t="s">
        <v>483</v>
      </c>
      <c r="G277">
        <v>29307</v>
      </c>
      <c r="H277" t="s">
        <v>1053</v>
      </c>
      <c r="I277" t="s">
        <v>22</v>
      </c>
      <c r="J277">
        <v>1968</v>
      </c>
      <c r="K277" s="1">
        <v>45739.5625</v>
      </c>
      <c r="L277" t="s">
        <v>24</v>
      </c>
      <c r="M277">
        <v>6843266629</v>
      </c>
      <c r="N277" t="s">
        <v>934</v>
      </c>
      <c r="O277">
        <v>23080803973</v>
      </c>
      <c r="P277">
        <v>1</v>
      </c>
      <c r="Q277">
        <v>514.13</v>
      </c>
      <c r="R277">
        <v>565.54300000000001</v>
      </c>
      <c r="S277">
        <v>51.412999999999997</v>
      </c>
    </row>
    <row r="278" spans="1:19" x14ac:dyDescent="0.3">
      <c r="A278" t="s">
        <v>1054</v>
      </c>
      <c r="B278">
        <v>613</v>
      </c>
      <c r="C278" t="s">
        <v>19</v>
      </c>
      <c r="D278" t="s">
        <v>1055</v>
      </c>
      <c r="E278" t="s">
        <v>1056</v>
      </c>
      <c r="F278" t="s">
        <v>71</v>
      </c>
      <c r="G278">
        <v>11228</v>
      </c>
      <c r="H278" t="s">
        <v>85</v>
      </c>
      <c r="I278" t="s">
        <v>22</v>
      </c>
      <c r="J278">
        <v>141</v>
      </c>
      <c r="K278" s="1">
        <v>45734.681944444441</v>
      </c>
      <c r="L278" t="s">
        <v>24</v>
      </c>
      <c r="M278">
        <v>6843266629</v>
      </c>
      <c r="N278" t="s">
        <v>934</v>
      </c>
      <c r="O278">
        <v>23080803973</v>
      </c>
      <c r="P278">
        <v>1</v>
      </c>
      <c r="Q278">
        <v>514.13</v>
      </c>
      <c r="R278">
        <v>565.54300000000001</v>
      </c>
      <c r="S278">
        <v>51.412999999999997</v>
      </c>
    </row>
    <row r="279" spans="1:19" x14ac:dyDescent="0.3">
      <c r="A279" t="s">
        <v>1057</v>
      </c>
      <c r="B279">
        <v>3948</v>
      </c>
      <c r="C279" t="s">
        <v>19</v>
      </c>
      <c r="D279" t="s">
        <v>1058</v>
      </c>
      <c r="E279" t="s">
        <v>1059</v>
      </c>
      <c r="F279" t="s">
        <v>317</v>
      </c>
      <c r="G279">
        <v>42701</v>
      </c>
      <c r="H279" t="s">
        <v>318</v>
      </c>
      <c r="I279" t="s">
        <v>22</v>
      </c>
      <c r="J279">
        <v>206</v>
      </c>
      <c r="K279" s="1">
        <v>45737.830555555556</v>
      </c>
      <c r="L279" t="s">
        <v>24</v>
      </c>
      <c r="M279">
        <v>6843266629</v>
      </c>
      <c r="N279" t="s">
        <v>934</v>
      </c>
      <c r="O279">
        <v>23080803973</v>
      </c>
      <c r="P279">
        <v>1</v>
      </c>
      <c r="Q279">
        <v>514.13</v>
      </c>
      <c r="R279">
        <v>565.54300000000001</v>
      </c>
      <c r="S279">
        <v>51.412999999999997</v>
      </c>
    </row>
    <row r="280" spans="1:19" x14ac:dyDescent="0.3">
      <c r="A280" t="s">
        <v>1060</v>
      </c>
      <c r="B280">
        <v>5612</v>
      </c>
      <c r="C280" t="s">
        <v>19</v>
      </c>
      <c r="D280" t="s">
        <v>1061</v>
      </c>
      <c r="E280" t="s">
        <v>1062</v>
      </c>
      <c r="F280" t="s">
        <v>412</v>
      </c>
      <c r="G280">
        <v>44855</v>
      </c>
      <c r="H280" t="s">
        <v>1063</v>
      </c>
      <c r="I280" t="s">
        <v>22</v>
      </c>
      <c r="J280">
        <v>509</v>
      </c>
      <c r="K280" s="1">
        <v>45739.548611111109</v>
      </c>
      <c r="L280" t="s">
        <v>24</v>
      </c>
      <c r="M280">
        <v>6843266629</v>
      </c>
      <c r="N280" t="s">
        <v>934</v>
      </c>
      <c r="O280">
        <v>23080803973</v>
      </c>
      <c r="P280">
        <v>1</v>
      </c>
      <c r="Q280">
        <v>514.13</v>
      </c>
      <c r="R280">
        <v>565.54300000000001</v>
      </c>
      <c r="S280">
        <v>51.412999999999997</v>
      </c>
    </row>
    <row r="281" spans="1:19" x14ac:dyDescent="0.3">
      <c r="A281" t="s">
        <v>1064</v>
      </c>
      <c r="B281">
        <v>6996</v>
      </c>
      <c r="C281" t="s">
        <v>19</v>
      </c>
      <c r="D281" t="s">
        <v>1065</v>
      </c>
      <c r="E281" t="s">
        <v>1066</v>
      </c>
      <c r="F281" t="s">
        <v>166</v>
      </c>
      <c r="G281">
        <v>68432</v>
      </c>
      <c r="H281" t="s">
        <v>1067</v>
      </c>
      <c r="I281" t="s">
        <v>22</v>
      </c>
      <c r="J281">
        <v>576</v>
      </c>
      <c r="K281" s="1">
        <v>45740.668749999997</v>
      </c>
      <c r="L281" t="s">
        <v>24</v>
      </c>
      <c r="M281">
        <v>6843266629</v>
      </c>
      <c r="N281" t="s">
        <v>934</v>
      </c>
      <c r="O281">
        <v>23080803973</v>
      </c>
      <c r="P281">
        <v>1</v>
      </c>
      <c r="Q281">
        <v>514.13</v>
      </c>
      <c r="R281">
        <v>565.54300000000001</v>
      </c>
      <c r="S281">
        <v>51.412999999999997</v>
      </c>
    </row>
    <row r="282" spans="1:19" x14ac:dyDescent="0.3">
      <c r="A282" t="s">
        <v>1068</v>
      </c>
      <c r="B282">
        <v>7213</v>
      </c>
      <c r="C282" t="s">
        <v>19</v>
      </c>
      <c r="D282" t="s">
        <v>1069</v>
      </c>
      <c r="E282" t="s">
        <v>1070</v>
      </c>
      <c r="F282" t="s">
        <v>35</v>
      </c>
      <c r="G282">
        <v>45829</v>
      </c>
      <c r="H282" t="s">
        <v>36</v>
      </c>
      <c r="I282" t="s">
        <v>22</v>
      </c>
      <c r="J282">
        <v>3834</v>
      </c>
      <c r="K282" s="1">
        <v>45740.807638888888</v>
      </c>
      <c r="L282" t="s">
        <v>24</v>
      </c>
      <c r="M282">
        <v>6843266629</v>
      </c>
      <c r="N282" t="s">
        <v>934</v>
      </c>
      <c r="O282">
        <v>23080803973</v>
      </c>
      <c r="P282">
        <v>1</v>
      </c>
      <c r="Q282">
        <v>514.13</v>
      </c>
      <c r="R282">
        <v>565.54300000000001</v>
      </c>
      <c r="S282">
        <v>51.412999999999997</v>
      </c>
    </row>
    <row r="283" spans="1:19" x14ac:dyDescent="0.3">
      <c r="A283" t="s">
        <v>1071</v>
      </c>
      <c r="B283">
        <v>7236</v>
      </c>
      <c r="C283" t="s">
        <v>19</v>
      </c>
      <c r="D283" t="s">
        <v>467</v>
      </c>
      <c r="E283" t="s">
        <v>1072</v>
      </c>
      <c r="F283" t="s">
        <v>71</v>
      </c>
      <c r="G283">
        <v>29425</v>
      </c>
      <c r="H283" t="s">
        <v>306</v>
      </c>
      <c r="I283" t="s">
        <v>22</v>
      </c>
      <c r="J283">
        <v>957</v>
      </c>
      <c r="K283" s="1">
        <v>45740.818749999999</v>
      </c>
      <c r="L283" t="s">
        <v>24</v>
      </c>
      <c r="M283">
        <v>6843266629</v>
      </c>
      <c r="N283" t="s">
        <v>934</v>
      </c>
      <c r="O283">
        <v>23080803973</v>
      </c>
      <c r="P283">
        <v>1</v>
      </c>
      <c r="Q283">
        <v>514.13</v>
      </c>
      <c r="R283">
        <v>565.54300000000001</v>
      </c>
      <c r="S283">
        <v>51.412999999999997</v>
      </c>
    </row>
    <row r="284" spans="1:19" x14ac:dyDescent="0.3">
      <c r="A284" t="s">
        <v>1073</v>
      </c>
      <c r="B284">
        <v>3522</v>
      </c>
      <c r="C284" t="s">
        <v>19</v>
      </c>
      <c r="D284" t="s">
        <v>1074</v>
      </c>
      <c r="E284" t="s">
        <v>1075</v>
      </c>
      <c r="F284" t="s">
        <v>187</v>
      </c>
      <c r="G284">
        <v>56088</v>
      </c>
      <c r="H284" t="s">
        <v>205</v>
      </c>
      <c r="I284" t="s">
        <v>22</v>
      </c>
      <c r="J284">
        <v>3812</v>
      </c>
      <c r="K284" s="1">
        <v>45737.553472222222</v>
      </c>
      <c r="L284" t="s">
        <v>46</v>
      </c>
      <c r="M284">
        <v>6843266629</v>
      </c>
      <c r="N284" t="s">
        <v>934</v>
      </c>
      <c r="O284">
        <v>23080804037</v>
      </c>
      <c r="P284">
        <v>1</v>
      </c>
      <c r="Q284">
        <v>539.13</v>
      </c>
      <c r="R284">
        <v>593.04300000000001</v>
      </c>
      <c r="S284">
        <v>53.912999999999997</v>
      </c>
    </row>
    <row r="285" spans="1:19" x14ac:dyDescent="0.3">
      <c r="A285" t="s">
        <v>1076</v>
      </c>
      <c r="B285">
        <v>350</v>
      </c>
      <c r="C285" t="s">
        <v>19</v>
      </c>
      <c r="D285" t="s">
        <v>1077</v>
      </c>
      <c r="E285" t="s">
        <v>1078</v>
      </c>
      <c r="F285" t="s">
        <v>354</v>
      </c>
      <c r="G285">
        <v>44480</v>
      </c>
      <c r="H285" t="s">
        <v>1079</v>
      </c>
      <c r="I285" t="s">
        <v>22</v>
      </c>
      <c r="J285">
        <v>3292</v>
      </c>
      <c r="K285" s="1">
        <v>45734.535416666666</v>
      </c>
      <c r="L285" t="s">
        <v>24</v>
      </c>
      <c r="M285">
        <v>6843266629</v>
      </c>
      <c r="N285" t="s">
        <v>934</v>
      </c>
      <c r="O285">
        <v>23080804037</v>
      </c>
      <c r="P285">
        <v>1</v>
      </c>
      <c r="Q285">
        <v>539.13</v>
      </c>
      <c r="R285">
        <v>593.04300000000001</v>
      </c>
      <c r="S285">
        <v>53.912999999999997</v>
      </c>
    </row>
    <row r="286" spans="1:19" x14ac:dyDescent="0.3">
      <c r="A286" t="s">
        <v>1080</v>
      </c>
      <c r="B286">
        <v>4033</v>
      </c>
      <c r="C286" t="s">
        <v>19</v>
      </c>
      <c r="D286" t="s">
        <v>1081</v>
      </c>
      <c r="E286" t="s">
        <v>1082</v>
      </c>
      <c r="F286" t="s">
        <v>1083</v>
      </c>
      <c r="G286">
        <v>45730</v>
      </c>
      <c r="H286" t="s">
        <v>1084</v>
      </c>
      <c r="I286" t="s">
        <v>22</v>
      </c>
      <c r="J286">
        <v>2032</v>
      </c>
      <c r="K286" s="1">
        <v>45737.896527777775</v>
      </c>
      <c r="L286" t="s">
        <v>24</v>
      </c>
      <c r="M286">
        <v>6843266629</v>
      </c>
      <c r="N286" t="s">
        <v>934</v>
      </c>
      <c r="O286">
        <v>23080804037</v>
      </c>
      <c r="P286">
        <v>1</v>
      </c>
      <c r="Q286">
        <v>539.13</v>
      </c>
      <c r="R286">
        <v>593.04300000000001</v>
      </c>
      <c r="S286">
        <v>53.912999999999997</v>
      </c>
    </row>
    <row r="287" spans="1:19" x14ac:dyDescent="0.3">
      <c r="A287" t="s">
        <v>1085</v>
      </c>
      <c r="B287">
        <v>739</v>
      </c>
      <c r="C287" t="s">
        <v>19</v>
      </c>
      <c r="D287" t="s">
        <v>1086</v>
      </c>
      <c r="E287" t="s">
        <v>1087</v>
      </c>
      <c r="F287" t="s">
        <v>196</v>
      </c>
      <c r="G287">
        <v>8677</v>
      </c>
      <c r="H287" t="s">
        <v>197</v>
      </c>
      <c r="I287" t="s">
        <v>22</v>
      </c>
      <c r="J287">
        <v>888</v>
      </c>
      <c r="K287" s="1">
        <v>45734.790972222225</v>
      </c>
      <c r="L287" t="s">
        <v>24</v>
      </c>
      <c r="M287">
        <v>6843266629</v>
      </c>
      <c r="N287" t="s">
        <v>934</v>
      </c>
      <c r="O287">
        <v>23080804037</v>
      </c>
      <c r="P287">
        <v>1</v>
      </c>
      <c r="Q287">
        <v>539.13</v>
      </c>
      <c r="R287">
        <v>593.04300000000001</v>
      </c>
      <c r="S287">
        <v>53.912999999999997</v>
      </c>
    </row>
    <row r="288" spans="1:19" x14ac:dyDescent="0.3">
      <c r="A288" t="s">
        <v>1088</v>
      </c>
      <c r="B288">
        <v>3983</v>
      </c>
      <c r="C288" t="s">
        <v>19</v>
      </c>
      <c r="D288" t="s">
        <v>1089</v>
      </c>
      <c r="E288" t="s">
        <v>1090</v>
      </c>
      <c r="F288" t="s">
        <v>71</v>
      </c>
      <c r="G288">
        <v>46995</v>
      </c>
      <c r="H288" t="s">
        <v>1091</v>
      </c>
      <c r="I288" t="s">
        <v>22</v>
      </c>
      <c r="J288">
        <v>6317</v>
      </c>
      <c r="K288" s="1">
        <v>45737.856249999997</v>
      </c>
      <c r="L288" t="s">
        <v>24</v>
      </c>
      <c r="M288">
        <v>6843266629</v>
      </c>
      <c r="N288" t="s">
        <v>934</v>
      </c>
      <c r="O288">
        <v>23080804037</v>
      </c>
      <c r="P288">
        <v>1</v>
      </c>
      <c r="Q288">
        <v>539.13</v>
      </c>
      <c r="R288">
        <v>593.04300000000001</v>
      </c>
      <c r="S288">
        <v>53.912999999999997</v>
      </c>
    </row>
    <row r="289" spans="1:19" x14ac:dyDescent="0.3">
      <c r="A289" t="s">
        <v>1092</v>
      </c>
      <c r="B289">
        <v>4973</v>
      </c>
      <c r="C289" t="s">
        <v>19</v>
      </c>
      <c r="D289" t="s">
        <v>1093</v>
      </c>
      <c r="E289" t="s">
        <v>1094</v>
      </c>
      <c r="F289" t="s">
        <v>35</v>
      </c>
      <c r="G289">
        <v>60893</v>
      </c>
      <c r="H289" t="s">
        <v>36</v>
      </c>
      <c r="I289" t="s">
        <v>22</v>
      </c>
      <c r="J289">
        <v>277</v>
      </c>
      <c r="K289" s="1">
        <v>45738.757638888892</v>
      </c>
      <c r="L289" t="s">
        <v>24</v>
      </c>
      <c r="M289">
        <v>6843266629</v>
      </c>
      <c r="N289" t="s">
        <v>934</v>
      </c>
      <c r="O289">
        <v>23080804037</v>
      </c>
      <c r="P289">
        <v>1</v>
      </c>
      <c r="Q289">
        <v>539.13</v>
      </c>
      <c r="R289">
        <v>593.04300000000001</v>
      </c>
      <c r="S289">
        <v>53.912999999999997</v>
      </c>
    </row>
    <row r="290" spans="1:19" x14ac:dyDescent="0.3">
      <c r="A290" t="s">
        <v>1095</v>
      </c>
      <c r="B290">
        <v>3441</v>
      </c>
      <c r="C290" t="s">
        <v>19</v>
      </c>
      <c r="D290" t="s">
        <v>1096</v>
      </c>
      <c r="E290" t="s">
        <v>1097</v>
      </c>
      <c r="F290" t="s">
        <v>219</v>
      </c>
      <c r="G290">
        <v>77538</v>
      </c>
      <c r="H290" t="s">
        <v>220</v>
      </c>
      <c r="I290" t="s">
        <v>22</v>
      </c>
      <c r="J290">
        <v>5239</v>
      </c>
      <c r="K290" s="1">
        <v>45737.501388888886</v>
      </c>
      <c r="L290" t="s">
        <v>46</v>
      </c>
      <c r="M290">
        <v>6843266629</v>
      </c>
      <c r="N290" t="s">
        <v>934</v>
      </c>
      <c r="O290">
        <v>23080804037</v>
      </c>
      <c r="P290">
        <v>1</v>
      </c>
      <c r="Q290">
        <v>539.13</v>
      </c>
      <c r="R290">
        <v>593.04300000000001</v>
      </c>
      <c r="S290">
        <v>53.912999999999997</v>
      </c>
    </row>
    <row r="291" spans="1:19" x14ac:dyDescent="0.3">
      <c r="A291" t="s">
        <v>1098</v>
      </c>
      <c r="B291">
        <v>6621</v>
      </c>
      <c r="C291" t="s">
        <v>19</v>
      </c>
      <c r="D291" t="s">
        <v>1099</v>
      </c>
      <c r="E291" t="s">
        <v>1100</v>
      </c>
      <c r="F291" t="s">
        <v>119</v>
      </c>
      <c r="G291">
        <v>68113</v>
      </c>
      <c r="H291" t="s">
        <v>313</v>
      </c>
      <c r="I291" t="s">
        <v>22</v>
      </c>
      <c r="J291">
        <v>4235</v>
      </c>
      <c r="K291" s="1">
        <v>45740.480555555558</v>
      </c>
      <c r="L291" t="s">
        <v>24</v>
      </c>
      <c r="M291">
        <v>6843266629</v>
      </c>
      <c r="N291" t="s">
        <v>934</v>
      </c>
      <c r="O291">
        <v>23080804037</v>
      </c>
      <c r="P291">
        <v>1</v>
      </c>
      <c r="Q291">
        <v>539.13</v>
      </c>
      <c r="R291">
        <v>593.04300000000001</v>
      </c>
      <c r="S291">
        <v>53.912999999999997</v>
      </c>
    </row>
    <row r="292" spans="1:19" x14ac:dyDescent="0.3">
      <c r="A292" t="s">
        <v>1101</v>
      </c>
      <c r="B292">
        <v>3296</v>
      </c>
      <c r="C292" t="s">
        <v>19</v>
      </c>
      <c r="D292" t="s">
        <v>1102</v>
      </c>
      <c r="E292" t="s">
        <v>1103</v>
      </c>
      <c r="F292" t="s">
        <v>71</v>
      </c>
      <c r="G292">
        <v>18404</v>
      </c>
      <c r="H292" t="s">
        <v>1104</v>
      </c>
      <c r="I292" t="s">
        <v>22</v>
      </c>
      <c r="J292">
        <v>1734</v>
      </c>
      <c r="K292" s="1">
        <v>45737.411111111112</v>
      </c>
      <c r="L292" t="s">
        <v>24</v>
      </c>
      <c r="M292">
        <v>6843266629</v>
      </c>
      <c r="N292" t="s">
        <v>934</v>
      </c>
      <c r="O292">
        <v>23080804037</v>
      </c>
      <c r="P292">
        <v>1</v>
      </c>
      <c r="Q292">
        <v>539.13</v>
      </c>
      <c r="R292">
        <v>593.04300000000001</v>
      </c>
      <c r="S292">
        <v>53.912999999999997</v>
      </c>
    </row>
    <row r="293" spans="1:19" x14ac:dyDescent="0.3">
      <c r="A293" t="s">
        <v>1105</v>
      </c>
      <c r="B293">
        <v>5643</v>
      </c>
      <c r="C293" t="s">
        <v>19</v>
      </c>
      <c r="D293" t="s">
        <v>1106</v>
      </c>
      <c r="E293" t="s">
        <v>1107</v>
      </c>
      <c r="F293" t="s">
        <v>44</v>
      </c>
      <c r="G293">
        <v>21494</v>
      </c>
      <c r="H293" t="s">
        <v>1108</v>
      </c>
      <c r="I293" t="s">
        <v>22</v>
      </c>
      <c r="J293">
        <v>5860</v>
      </c>
      <c r="K293" s="1">
        <v>45739.566666666666</v>
      </c>
      <c r="L293" t="s">
        <v>24</v>
      </c>
      <c r="M293">
        <v>6843266629</v>
      </c>
      <c r="N293" t="s">
        <v>934</v>
      </c>
      <c r="O293">
        <v>23080804037</v>
      </c>
      <c r="P293">
        <v>1</v>
      </c>
      <c r="Q293">
        <v>539.13</v>
      </c>
      <c r="R293">
        <v>593.04300000000001</v>
      </c>
      <c r="S293">
        <v>53.912999999999997</v>
      </c>
    </row>
    <row r="294" spans="1:19" x14ac:dyDescent="0.3">
      <c r="A294" t="s">
        <v>1109</v>
      </c>
      <c r="B294">
        <v>4253</v>
      </c>
      <c r="C294" t="s">
        <v>19</v>
      </c>
      <c r="D294" t="s">
        <v>1110</v>
      </c>
      <c r="E294" t="s">
        <v>1111</v>
      </c>
      <c r="F294" t="s">
        <v>44</v>
      </c>
      <c r="G294">
        <v>69987</v>
      </c>
      <c r="H294" t="s">
        <v>1112</v>
      </c>
      <c r="I294" t="s">
        <v>22</v>
      </c>
      <c r="J294">
        <v>3145</v>
      </c>
      <c r="K294" s="1">
        <v>45738.365972222222</v>
      </c>
      <c r="L294" t="s">
        <v>24</v>
      </c>
      <c r="M294">
        <v>6843266629</v>
      </c>
      <c r="N294" t="s">
        <v>934</v>
      </c>
      <c r="O294">
        <v>23080804037</v>
      </c>
      <c r="P294">
        <v>1</v>
      </c>
      <c r="Q294">
        <v>539.13</v>
      </c>
      <c r="R294">
        <v>593.04300000000001</v>
      </c>
      <c r="S294">
        <v>53.912999999999997</v>
      </c>
    </row>
    <row r="295" spans="1:19" x14ac:dyDescent="0.3">
      <c r="A295" t="s">
        <v>1113</v>
      </c>
      <c r="B295">
        <v>1733</v>
      </c>
      <c r="C295" t="s">
        <v>19</v>
      </c>
      <c r="D295" t="s">
        <v>1114</v>
      </c>
      <c r="E295" t="s">
        <v>1115</v>
      </c>
      <c r="F295" t="s">
        <v>317</v>
      </c>
      <c r="G295">
        <v>35933</v>
      </c>
      <c r="H295" t="s">
        <v>350</v>
      </c>
      <c r="I295" t="s">
        <v>22</v>
      </c>
      <c r="J295">
        <v>6138</v>
      </c>
      <c r="K295" s="1">
        <v>45735.754861111112</v>
      </c>
      <c r="L295" t="s">
        <v>24</v>
      </c>
      <c r="M295">
        <v>6843266629</v>
      </c>
      <c r="N295" t="s">
        <v>934</v>
      </c>
      <c r="O295">
        <v>23080804037</v>
      </c>
      <c r="P295">
        <v>1</v>
      </c>
      <c r="Q295">
        <v>539.13</v>
      </c>
      <c r="R295">
        <v>593.04300000000001</v>
      </c>
      <c r="S295">
        <v>53.912999999999997</v>
      </c>
    </row>
    <row r="296" spans="1:19" x14ac:dyDescent="0.3">
      <c r="A296" t="s">
        <v>1116</v>
      </c>
      <c r="B296">
        <v>2839</v>
      </c>
      <c r="C296" t="s">
        <v>19</v>
      </c>
      <c r="D296" t="s">
        <v>1117</v>
      </c>
      <c r="E296" t="s">
        <v>1118</v>
      </c>
      <c r="F296" t="s">
        <v>119</v>
      </c>
      <c r="G296">
        <v>3352</v>
      </c>
      <c r="H296" t="s">
        <v>120</v>
      </c>
      <c r="I296" t="s">
        <v>22</v>
      </c>
      <c r="J296">
        <v>2473</v>
      </c>
      <c r="K296" s="1">
        <v>45736.772222222222</v>
      </c>
      <c r="L296" t="s">
        <v>46</v>
      </c>
      <c r="M296">
        <v>6843266629</v>
      </c>
      <c r="N296" t="s">
        <v>934</v>
      </c>
      <c r="O296">
        <v>23080804037</v>
      </c>
      <c r="P296">
        <v>1</v>
      </c>
      <c r="Q296">
        <v>539.13</v>
      </c>
      <c r="R296">
        <v>593.04300000000001</v>
      </c>
      <c r="S296">
        <v>53.912999999999997</v>
      </c>
    </row>
    <row r="297" spans="1:19" x14ac:dyDescent="0.3">
      <c r="A297" t="s">
        <v>1119</v>
      </c>
      <c r="B297">
        <v>773</v>
      </c>
      <c r="C297" t="s">
        <v>19</v>
      </c>
      <c r="D297" t="s">
        <v>1120</v>
      </c>
      <c r="E297" t="s">
        <v>1121</v>
      </c>
      <c r="F297" t="s">
        <v>95</v>
      </c>
      <c r="G297">
        <v>28173</v>
      </c>
      <c r="H297" t="s">
        <v>1122</v>
      </c>
      <c r="I297" t="s">
        <v>22</v>
      </c>
      <c r="J297">
        <v>135</v>
      </c>
      <c r="K297" s="1">
        <v>45734.821527777778</v>
      </c>
      <c r="L297" t="s">
        <v>24</v>
      </c>
      <c r="M297">
        <v>6843266629</v>
      </c>
      <c r="N297" t="s">
        <v>934</v>
      </c>
      <c r="O297">
        <v>23080804037</v>
      </c>
      <c r="P297">
        <v>1</v>
      </c>
      <c r="Q297">
        <v>539.13</v>
      </c>
      <c r="R297">
        <v>593.04300000000001</v>
      </c>
      <c r="S297">
        <v>53.912999999999997</v>
      </c>
    </row>
    <row r="298" spans="1:19" x14ac:dyDescent="0.3">
      <c r="A298" t="s">
        <v>1123</v>
      </c>
      <c r="B298">
        <v>6148</v>
      </c>
      <c r="C298" t="s">
        <v>19</v>
      </c>
      <c r="D298" t="s">
        <v>1124</v>
      </c>
      <c r="E298" t="s">
        <v>1125</v>
      </c>
      <c r="F298" t="s">
        <v>219</v>
      </c>
      <c r="G298">
        <v>23307</v>
      </c>
      <c r="H298" t="s">
        <v>647</v>
      </c>
      <c r="I298" t="s">
        <v>22</v>
      </c>
      <c r="J298">
        <v>763</v>
      </c>
      <c r="K298" s="1">
        <v>45739.915972222225</v>
      </c>
      <c r="L298" t="s">
        <v>24</v>
      </c>
      <c r="M298">
        <v>6843266629</v>
      </c>
      <c r="N298" t="s">
        <v>934</v>
      </c>
      <c r="O298">
        <v>23080804037</v>
      </c>
      <c r="P298">
        <v>1</v>
      </c>
      <c r="Q298">
        <v>539.13</v>
      </c>
      <c r="R298">
        <v>593.04300000000001</v>
      </c>
      <c r="S298">
        <v>53.912999999999997</v>
      </c>
    </row>
    <row r="299" spans="1:19" x14ac:dyDescent="0.3">
      <c r="A299" t="s">
        <v>1126</v>
      </c>
      <c r="B299">
        <v>2232</v>
      </c>
      <c r="C299" t="s">
        <v>19</v>
      </c>
      <c r="D299" t="s">
        <v>1127</v>
      </c>
      <c r="E299" t="s">
        <v>1128</v>
      </c>
      <c r="F299" t="s">
        <v>1083</v>
      </c>
      <c r="G299">
        <v>89237</v>
      </c>
      <c r="H299" t="s">
        <v>1129</v>
      </c>
      <c r="I299" t="s">
        <v>22</v>
      </c>
      <c r="J299">
        <v>3926</v>
      </c>
      <c r="K299" s="1">
        <v>45736.447222222225</v>
      </c>
      <c r="L299" t="s">
        <v>24</v>
      </c>
      <c r="M299">
        <v>6843266629</v>
      </c>
      <c r="N299" t="s">
        <v>934</v>
      </c>
      <c r="O299">
        <v>23080804037</v>
      </c>
      <c r="P299">
        <v>1</v>
      </c>
      <c r="Q299">
        <v>539.13</v>
      </c>
      <c r="R299">
        <v>593.04300000000001</v>
      </c>
      <c r="S299">
        <v>53.912999999999997</v>
      </c>
    </row>
    <row r="300" spans="1:19" x14ac:dyDescent="0.3">
      <c r="A300" t="s">
        <v>1130</v>
      </c>
      <c r="B300">
        <v>3459</v>
      </c>
      <c r="C300" t="s">
        <v>19</v>
      </c>
      <c r="D300" t="s">
        <v>1131</v>
      </c>
      <c r="E300" t="s">
        <v>1132</v>
      </c>
      <c r="F300" t="s">
        <v>119</v>
      </c>
      <c r="G300">
        <v>36387</v>
      </c>
      <c r="H300" t="s">
        <v>313</v>
      </c>
      <c r="I300" t="s">
        <v>22</v>
      </c>
      <c r="J300">
        <v>6355</v>
      </c>
      <c r="K300" s="1">
        <v>45737.513194444444</v>
      </c>
      <c r="L300" t="s">
        <v>24</v>
      </c>
      <c r="M300">
        <v>6843266629</v>
      </c>
      <c r="N300" t="s">
        <v>934</v>
      </c>
      <c r="O300">
        <v>23080804037</v>
      </c>
      <c r="P300">
        <v>1</v>
      </c>
      <c r="Q300">
        <v>539.13</v>
      </c>
      <c r="R300">
        <v>593.04300000000001</v>
      </c>
      <c r="S300">
        <v>53.912999999999997</v>
      </c>
    </row>
    <row r="301" spans="1:19" x14ac:dyDescent="0.3">
      <c r="A301" t="s">
        <v>1133</v>
      </c>
      <c r="B301">
        <v>2768</v>
      </c>
      <c r="C301" t="s">
        <v>19</v>
      </c>
      <c r="D301" t="s">
        <v>1134</v>
      </c>
      <c r="E301" t="s">
        <v>1135</v>
      </c>
      <c r="F301" t="s">
        <v>95</v>
      </c>
      <c r="G301">
        <v>45681</v>
      </c>
      <c r="H301" t="s">
        <v>96</v>
      </c>
      <c r="I301" t="s">
        <v>22</v>
      </c>
      <c r="J301">
        <v>6109</v>
      </c>
      <c r="K301" s="1">
        <v>45736.736111111109</v>
      </c>
      <c r="L301" t="s">
        <v>24</v>
      </c>
      <c r="M301">
        <v>6843266629</v>
      </c>
      <c r="N301" t="s">
        <v>934</v>
      </c>
      <c r="O301">
        <v>23080804037</v>
      </c>
      <c r="P301">
        <v>1</v>
      </c>
      <c r="Q301">
        <v>539.13</v>
      </c>
      <c r="R301">
        <v>593.04300000000001</v>
      </c>
      <c r="S301">
        <v>53.912999999999997</v>
      </c>
    </row>
    <row r="302" spans="1:19" x14ac:dyDescent="0.3">
      <c r="A302" t="s">
        <v>1136</v>
      </c>
      <c r="B302">
        <v>687</v>
      </c>
      <c r="C302" t="s">
        <v>19</v>
      </c>
      <c r="D302" t="s">
        <v>1137</v>
      </c>
      <c r="E302" t="s">
        <v>1138</v>
      </c>
      <c r="F302" t="s">
        <v>44</v>
      </c>
      <c r="G302">
        <v>22834</v>
      </c>
      <c r="H302" t="s">
        <v>1139</v>
      </c>
      <c r="I302" t="s">
        <v>22</v>
      </c>
      <c r="J302">
        <v>842</v>
      </c>
      <c r="K302" s="1">
        <v>45734.731249999997</v>
      </c>
      <c r="L302" t="s">
        <v>46</v>
      </c>
      <c r="M302">
        <v>6843266629</v>
      </c>
      <c r="N302" t="s">
        <v>934</v>
      </c>
      <c r="O302">
        <v>23080804037</v>
      </c>
      <c r="P302">
        <v>1</v>
      </c>
      <c r="Q302">
        <v>539.13</v>
      </c>
      <c r="R302">
        <v>593.04300000000001</v>
      </c>
      <c r="S302">
        <v>53.912999999999997</v>
      </c>
    </row>
    <row r="303" spans="1:19" x14ac:dyDescent="0.3">
      <c r="A303" t="s">
        <v>1140</v>
      </c>
      <c r="B303">
        <v>2513</v>
      </c>
      <c r="C303" t="s">
        <v>19</v>
      </c>
      <c r="D303" t="s">
        <v>1141</v>
      </c>
      <c r="E303" t="s">
        <v>1142</v>
      </c>
      <c r="F303" t="s">
        <v>326</v>
      </c>
      <c r="G303">
        <v>86496</v>
      </c>
      <c r="H303" t="s">
        <v>327</v>
      </c>
      <c r="I303" t="s">
        <v>22</v>
      </c>
      <c r="J303">
        <v>625</v>
      </c>
      <c r="K303" s="1">
        <v>45736.604861111111</v>
      </c>
      <c r="L303" t="s">
        <v>24</v>
      </c>
      <c r="M303">
        <v>6843266629</v>
      </c>
      <c r="N303" t="s">
        <v>934</v>
      </c>
      <c r="O303">
        <v>23080804037</v>
      </c>
      <c r="P303">
        <v>1</v>
      </c>
      <c r="Q303">
        <v>539.13</v>
      </c>
      <c r="R303">
        <v>593.04300000000001</v>
      </c>
      <c r="S303">
        <v>53.912999999999997</v>
      </c>
    </row>
    <row r="304" spans="1:19" x14ac:dyDescent="0.3">
      <c r="A304" t="s">
        <v>1143</v>
      </c>
      <c r="B304">
        <v>5375</v>
      </c>
      <c r="C304" t="s">
        <v>19</v>
      </c>
      <c r="D304" t="s">
        <v>1144</v>
      </c>
      <c r="E304" t="s">
        <v>1145</v>
      </c>
      <c r="F304" t="s">
        <v>102</v>
      </c>
      <c r="G304">
        <v>31175</v>
      </c>
      <c r="H304" t="s">
        <v>392</v>
      </c>
      <c r="I304" t="s">
        <v>22</v>
      </c>
      <c r="J304">
        <v>6094</v>
      </c>
      <c r="K304" s="1">
        <v>45739.376388888886</v>
      </c>
      <c r="L304" t="s">
        <v>24</v>
      </c>
      <c r="M304">
        <v>6843266629</v>
      </c>
      <c r="N304" t="s">
        <v>934</v>
      </c>
      <c r="O304">
        <v>23080804037</v>
      </c>
      <c r="P304">
        <v>1</v>
      </c>
      <c r="Q304">
        <v>539.13</v>
      </c>
      <c r="R304">
        <v>593.04300000000001</v>
      </c>
      <c r="S304">
        <v>53.912999999999997</v>
      </c>
    </row>
    <row r="305" spans="1:19" x14ac:dyDescent="0.3">
      <c r="A305" t="s">
        <v>1146</v>
      </c>
      <c r="B305">
        <v>3401</v>
      </c>
      <c r="C305" t="s">
        <v>19</v>
      </c>
      <c r="D305" t="s">
        <v>1147</v>
      </c>
      <c r="E305" t="s">
        <v>1148</v>
      </c>
      <c r="F305" t="s">
        <v>250</v>
      </c>
      <c r="G305">
        <v>30480</v>
      </c>
      <c r="H305" t="s">
        <v>251</v>
      </c>
      <c r="I305" t="s">
        <v>22</v>
      </c>
      <c r="J305">
        <v>5318</v>
      </c>
      <c r="K305" s="1">
        <v>45737.474305555559</v>
      </c>
      <c r="L305" t="s">
        <v>46</v>
      </c>
      <c r="M305">
        <v>6843266629</v>
      </c>
      <c r="N305" t="s">
        <v>934</v>
      </c>
      <c r="O305">
        <v>23080804037</v>
      </c>
      <c r="P305">
        <v>1</v>
      </c>
      <c r="Q305">
        <v>539.13</v>
      </c>
      <c r="R305">
        <v>593.04300000000001</v>
      </c>
      <c r="S305">
        <v>53.912999999999997</v>
      </c>
    </row>
    <row r="306" spans="1:19" x14ac:dyDescent="0.3">
      <c r="A306" t="s">
        <v>1149</v>
      </c>
      <c r="B306">
        <v>2611</v>
      </c>
      <c r="C306" t="s">
        <v>19</v>
      </c>
      <c r="D306" t="s">
        <v>1150</v>
      </c>
      <c r="E306" t="s">
        <v>1151</v>
      </c>
      <c r="F306" t="s">
        <v>293</v>
      </c>
      <c r="G306">
        <v>82379</v>
      </c>
      <c r="H306" t="s">
        <v>448</v>
      </c>
      <c r="I306" t="s">
        <v>22</v>
      </c>
      <c r="J306">
        <v>4460</v>
      </c>
      <c r="K306" s="1">
        <v>45736.647916666669</v>
      </c>
      <c r="L306" t="s">
        <v>24</v>
      </c>
      <c r="M306">
        <v>6843266629</v>
      </c>
      <c r="N306" t="s">
        <v>934</v>
      </c>
      <c r="O306">
        <v>23080804037</v>
      </c>
      <c r="P306">
        <v>1</v>
      </c>
      <c r="Q306">
        <v>539.13</v>
      </c>
      <c r="R306">
        <v>593.04300000000001</v>
      </c>
      <c r="S306">
        <v>53.912999999999997</v>
      </c>
    </row>
    <row r="307" spans="1:19" x14ac:dyDescent="0.3">
      <c r="A307" t="s">
        <v>1152</v>
      </c>
      <c r="B307">
        <v>4794</v>
      </c>
      <c r="C307" t="s">
        <v>19</v>
      </c>
      <c r="D307" t="s">
        <v>1154</v>
      </c>
      <c r="E307" t="s">
        <v>1155</v>
      </c>
      <c r="F307" t="s">
        <v>102</v>
      </c>
      <c r="G307">
        <v>18487</v>
      </c>
      <c r="H307" t="s">
        <v>1156</v>
      </c>
      <c r="I307" t="s">
        <v>22</v>
      </c>
      <c r="J307">
        <v>4796</v>
      </c>
      <c r="K307" s="1">
        <v>45738.643055555556</v>
      </c>
      <c r="L307" t="s">
        <v>24</v>
      </c>
      <c r="M307">
        <v>6843266629</v>
      </c>
      <c r="N307" t="s">
        <v>934</v>
      </c>
      <c r="O307">
        <v>23080804037</v>
      </c>
      <c r="P307">
        <v>1</v>
      </c>
      <c r="Q307">
        <v>539.13</v>
      </c>
      <c r="R307">
        <v>593.04300000000001</v>
      </c>
      <c r="S307">
        <v>53.912999999999997</v>
      </c>
    </row>
    <row r="308" spans="1:19" x14ac:dyDescent="0.3">
      <c r="A308" t="s">
        <v>1157</v>
      </c>
      <c r="B308">
        <v>2192</v>
      </c>
      <c r="C308" t="s">
        <v>19</v>
      </c>
      <c r="D308" t="s">
        <v>1158</v>
      </c>
      <c r="E308" t="s">
        <v>1159</v>
      </c>
      <c r="F308" t="s">
        <v>71</v>
      </c>
      <c r="G308">
        <v>17957</v>
      </c>
      <c r="H308" t="s">
        <v>624</v>
      </c>
      <c r="I308" t="s">
        <v>22</v>
      </c>
      <c r="J308">
        <v>280</v>
      </c>
      <c r="K308" s="1">
        <v>45736.421527777777</v>
      </c>
      <c r="L308" t="s">
        <v>24</v>
      </c>
      <c r="M308">
        <v>6843266629</v>
      </c>
      <c r="N308" t="s">
        <v>934</v>
      </c>
      <c r="O308">
        <v>23080804037</v>
      </c>
      <c r="P308">
        <v>1</v>
      </c>
      <c r="Q308">
        <v>539.13</v>
      </c>
      <c r="R308">
        <v>593.04300000000001</v>
      </c>
      <c r="S308">
        <v>53.912999999999997</v>
      </c>
    </row>
    <row r="309" spans="1:19" x14ac:dyDescent="0.3">
      <c r="A309" t="s">
        <v>1160</v>
      </c>
      <c r="B309">
        <v>4317</v>
      </c>
      <c r="C309" t="s">
        <v>19</v>
      </c>
      <c r="D309" t="s">
        <v>1161</v>
      </c>
      <c r="E309" t="s">
        <v>1162</v>
      </c>
      <c r="F309" t="s">
        <v>431</v>
      </c>
      <c r="G309">
        <v>40293</v>
      </c>
      <c r="H309" t="s">
        <v>1163</v>
      </c>
      <c r="I309" t="s">
        <v>22</v>
      </c>
      <c r="J309">
        <v>806</v>
      </c>
      <c r="K309" s="1">
        <v>45738.402083333334</v>
      </c>
      <c r="L309" t="s">
        <v>46</v>
      </c>
      <c r="M309">
        <v>6843266629</v>
      </c>
      <c r="N309" t="s">
        <v>934</v>
      </c>
      <c r="O309">
        <v>23080804037</v>
      </c>
      <c r="P309">
        <v>1</v>
      </c>
      <c r="Q309">
        <v>539.13</v>
      </c>
      <c r="R309">
        <v>593.04300000000001</v>
      </c>
      <c r="S309">
        <v>53.912999999999997</v>
      </c>
    </row>
    <row r="310" spans="1:19" x14ac:dyDescent="0.3">
      <c r="A310" t="s">
        <v>1164</v>
      </c>
      <c r="B310">
        <v>5417</v>
      </c>
      <c r="C310" t="s">
        <v>19</v>
      </c>
      <c r="D310" t="s">
        <v>1165</v>
      </c>
      <c r="E310" t="s">
        <v>1166</v>
      </c>
      <c r="F310" t="s">
        <v>187</v>
      </c>
      <c r="G310">
        <v>59594</v>
      </c>
      <c r="H310" t="s">
        <v>896</v>
      </c>
      <c r="I310" t="s">
        <v>22</v>
      </c>
      <c r="J310">
        <v>2347</v>
      </c>
      <c r="K310" s="1">
        <v>45739.408333333333</v>
      </c>
      <c r="L310" t="s">
        <v>46</v>
      </c>
      <c r="M310">
        <v>6843266629</v>
      </c>
      <c r="N310" t="s">
        <v>934</v>
      </c>
      <c r="O310">
        <v>23080804037</v>
      </c>
      <c r="P310">
        <v>1</v>
      </c>
      <c r="Q310">
        <v>539.13</v>
      </c>
      <c r="R310">
        <v>593.04300000000001</v>
      </c>
      <c r="S310">
        <v>53.912999999999997</v>
      </c>
    </row>
    <row r="311" spans="1:19" x14ac:dyDescent="0.3">
      <c r="A311" t="s">
        <v>1167</v>
      </c>
      <c r="B311">
        <v>5090</v>
      </c>
      <c r="C311" t="s">
        <v>19</v>
      </c>
      <c r="D311" t="s">
        <v>1168</v>
      </c>
      <c r="E311" t="s">
        <v>1169</v>
      </c>
      <c r="F311" t="s">
        <v>35</v>
      </c>
      <c r="G311">
        <v>79368</v>
      </c>
      <c r="H311" t="s">
        <v>36</v>
      </c>
      <c r="I311" t="s">
        <v>22</v>
      </c>
      <c r="J311">
        <v>1255</v>
      </c>
      <c r="K311" s="1">
        <v>45738.827777777777</v>
      </c>
      <c r="L311" t="s">
        <v>24</v>
      </c>
      <c r="M311">
        <v>6843266629</v>
      </c>
      <c r="N311" t="s">
        <v>934</v>
      </c>
      <c r="O311">
        <v>23080804037</v>
      </c>
      <c r="P311">
        <v>1</v>
      </c>
      <c r="Q311">
        <v>539.13</v>
      </c>
      <c r="R311">
        <v>593.04300000000001</v>
      </c>
      <c r="S311">
        <v>53.912999999999997</v>
      </c>
    </row>
    <row r="312" spans="1:19" x14ac:dyDescent="0.3">
      <c r="A312" t="s">
        <v>1170</v>
      </c>
      <c r="B312">
        <v>4401</v>
      </c>
      <c r="C312" t="s">
        <v>19</v>
      </c>
      <c r="D312" t="s">
        <v>1171</v>
      </c>
      <c r="E312" t="s">
        <v>1172</v>
      </c>
      <c r="F312" t="s">
        <v>35</v>
      </c>
      <c r="G312">
        <v>80772</v>
      </c>
      <c r="H312" t="s">
        <v>40</v>
      </c>
      <c r="I312" t="s">
        <v>22</v>
      </c>
      <c r="J312">
        <v>2107</v>
      </c>
      <c r="K312" s="1">
        <v>45738.43472222222</v>
      </c>
      <c r="L312" t="s">
        <v>24</v>
      </c>
      <c r="M312">
        <v>6843266629</v>
      </c>
      <c r="N312" t="s">
        <v>934</v>
      </c>
      <c r="O312">
        <v>23080804037</v>
      </c>
      <c r="P312">
        <v>1</v>
      </c>
      <c r="Q312">
        <v>539.13</v>
      </c>
      <c r="R312">
        <v>593.04300000000001</v>
      </c>
      <c r="S312">
        <v>53.912999999999997</v>
      </c>
    </row>
    <row r="313" spans="1:19" x14ac:dyDescent="0.3">
      <c r="A313" t="s">
        <v>1173</v>
      </c>
      <c r="B313">
        <v>6687</v>
      </c>
      <c r="C313" t="s">
        <v>19</v>
      </c>
      <c r="D313" t="s">
        <v>1174</v>
      </c>
      <c r="E313" t="s">
        <v>1175</v>
      </c>
      <c r="F313" t="s">
        <v>488</v>
      </c>
      <c r="G313">
        <v>17489</v>
      </c>
      <c r="H313" t="s">
        <v>798</v>
      </c>
      <c r="I313" t="s">
        <v>22</v>
      </c>
      <c r="J313">
        <v>4702</v>
      </c>
      <c r="K313" s="1">
        <v>45740.505555555559</v>
      </c>
      <c r="L313" t="s">
        <v>24</v>
      </c>
      <c r="M313">
        <v>6843266629</v>
      </c>
      <c r="N313" t="s">
        <v>934</v>
      </c>
      <c r="O313">
        <v>23080804037</v>
      </c>
      <c r="P313">
        <v>1</v>
      </c>
      <c r="Q313">
        <v>539.13</v>
      </c>
      <c r="R313">
        <v>593.04300000000001</v>
      </c>
      <c r="S313">
        <v>53.912999999999997</v>
      </c>
    </row>
    <row r="314" spans="1:19" x14ac:dyDescent="0.3">
      <c r="A314" t="s">
        <v>1176</v>
      </c>
      <c r="B314">
        <v>3861</v>
      </c>
      <c r="C314" t="s">
        <v>19</v>
      </c>
      <c r="D314" t="s">
        <v>1177</v>
      </c>
      <c r="E314" t="s">
        <v>1178</v>
      </c>
      <c r="F314" t="s">
        <v>71</v>
      </c>
      <c r="G314">
        <v>47714</v>
      </c>
      <c r="H314" t="s">
        <v>1179</v>
      </c>
      <c r="I314" t="s">
        <v>22</v>
      </c>
      <c r="J314">
        <v>2831</v>
      </c>
      <c r="K314" s="1">
        <v>45737.773611111108</v>
      </c>
      <c r="L314" t="s">
        <v>24</v>
      </c>
      <c r="M314">
        <v>6843266629</v>
      </c>
      <c r="N314" t="s">
        <v>934</v>
      </c>
      <c r="O314">
        <v>23080804037</v>
      </c>
      <c r="P314">
        <v>1</v>
      </c>
      <c r="Q314">
        <v>539.13</v>
      </c>
      <c r="R314">
        <v>593.04300000000001</v>
      </c>
      <c r="S314">
        <v>53.912999999999997</v>
      </c>
    </row>
    <row r="315" spans="1:19" x14ac:dyDescent="0.3">
      <c r="A315" t="s">
        <v>1180</v>
      </c>
      <c r="B315">
        <v>2643</v>
      </c>
      <c r="C315" t="s">
        <v>19</v>
      </c>
      <c r="D315" t="s">
        <v>1181</v>
      </c>
      <c r="E315" t="s">
        <v>1182</v>
      </c>
      <c r="F315" t="s">
        <v>166</v>
      </c>
      <c r="G315">
        <v>37187</v>
      </c>
      <c r="H315" t="s">
        <v>595</v>
      </c>
      <c r="I315" t="s">
        <v>22</v>
      </c>
      <c r="J315">
        <v>330</v>
      </c>
      <c r="K315" s="1">
        <v>45736.663194444445</v>
      </c>
      <c r="L315" t="s">
        <v>24</v>
      </c>
      <c r="M315">
        <v>6843266629</v>
      </c>
      <c r="N315" t="s">
        <v>934</v>
      </c>
      <c r="O315">
        <v>23080804037</v>
      </c>
      <c r="P315">
        <v>1</v>
      </c>
      <c r="Q315">
        <v>539.13</v>
      </c>
      <c r="R315">
        <v>593.04300000000001</v>
      </c>
      <c r="S315">
        <v>53.912999999999997</v>
      </c>
    </row>
    <row r="316" spans="1:19" x14ac:dyDescent="0.3">
      <c r="A316" t="s">
        <v>1183</v>
      </c>
      <c r="B316">
        <v>741</v>
      </c>
      <c r="C316" t="s">
        <v>19</v>
      </c>
      <c r="D316" t="s">
        <v>1184</v>
      </c>
      <c r="E316" t="s">
        <v>1185</v>
      </c>
      <c r="F316" t="s">
        <v>145</v>
      </c>
      <c r="G316">
        <v>30488</v>
      </c>
      <c r="H316" t="s">
        <v>146</v>
      </c>
      <c r="I316" t="s">
        <v>22</v>
      </c>
      <c r="J316">
        <v>5515</v>
      </c>
      <c r="K316" s="1">
        <v>45734.795138888891</v>
      </c>
      <c r="L316" t="s">
        <v>24</v>
      </c>
      <c r="M316">
        <v>6843266629</v>
      </c>
      <c r="N316" t="s">
        <v>934</v>
      </c>
      <c r="O316">
        <v>23080804037</v>
      </c>
      <c r="P316">
        <v>1</v>
      </c>
      <c r="Q316">
        <v>539.13</v>
      </c>
      <c r="R316">
        <v>593.04300000000001</v>
      </c>
      <c r="S316">
        <v>53.912999999999997</v>
      </c>
    </row>
    <row r="317" spans="1:19" x14ac:dyDescent="0.3">
      <c r="A317" t="s">
        <v>1186</v>
      </c>
      <c r="B317">
        <v>2630</v>
      </c>
      <c r="C317" t="s">
        <v>19</v>
      </c>
      <c r="D317" t="s">
        <v>1187</v>
      </c>
      <c r="E317" t="s">
        <v>1188</v>
      </c>
      <c r="F317" t="s">
        <v>187</v>
      </c>
      <c r="G317">
        <v>92420</v>
      </c>
      <c r="H317" t="s">
        <v>1189</v>
      </c>
      <c r="I317" t="s">
        <v>22</v>
      </c>
      <c r="J317">
        <v>3556</v>
      </c>
      <c r="K317" s="1">
        <v>45736.656944444447</v>
      </c>
      <c r="L317" t="s">
        <v>24</v>
      </c>
      <c r="M317">
        <v>6843266629</v>
      </c>
      <c r="N317" t="s">
        <v>934</v>
      </c>
      <c r="O317">
        <v>23080804037</v>
      </c>
      <c r="P317">
        <v>1</v>
      </c>
      <c r="Q317">
        <v>539.13</v>
      </c>
      <c r="R317">
        <v>593.04300000000001</v>
      </c>
      <c r="S317">
        <v>53.912999999999997</v>
      </c>
    </row>
    <row r="318" spans="1:19" x14ac:dyDescent="0.3">
      <c r="A318" t="s">
        <v>1190</v>
      </c>
      <c r="B318">
        <v>6459</v>
      </c>
      <c r="C318" t="s">
        <v>19</v>
      </c>
      <c r="D318" t="s">
        <v>1191</v>
      </c>
      <c r="E318" t="s">
        <v>1192</v>
      </c>
      <c r="F318" t="s">
        <v>50</v>
      </c>
      <c r="G318">
        <v>72038</v>
      </c>
      <c r="H318" t="s">
        <v>66</v>
      </c>
      <c r="I318" t="s">
        <v>22</v>
      </c>
      <c r="J318">
        <v>4318</v>
      </c>
      <c r="K318" s="1">
        <v>45740.409722222219</v>
      </c>
      <c r="L318" t="s">
        <v>24</v>
      </c>
      <c r="M318">
        <v>6843266629</v>
      </c>
      <c r="N318" t="s">
        <v>934</v>
      </c>
      <c r="O318">
        <v>23080804037</v>
      </c>
      <c r="P318">
        <v>1</v>
      </c>
      <c r="Q318">
        <v>539.13</v>
      </c>
      <c r="R318">
        <v>593.04300000000001</v>
      </c>
      <c r="S318">
        <v>53.912999999999997</v>
      </c>
    </row>
    <row r="319" spans="1:19" x14ac:dyDescent="0.3">
      <c r="A319" t="s">
        <v>1193</v>
      </c>
      <c r="B319">
        <v>3486</v>
      </c>
      <c r="C319" t="s">
        <v>19</v>
      </c>
      <c r="D319" t="s">
        <v>1194</v>
      </c>
      <c r="E319" t="s">
        <v>1195</v>
      </c>
      <c r="F319" t="s">
        <v>44</v>
      </c>
      <c r="G319">
        <v>52178</v>
      </c>
      <c r="H319" t="s">
        <v>110</v>
      </c>
      <c r="I319" t="s">
        <v>22</v>
      </c>
      <c r="J319">
        <v>2779</v>
      </c>
      <c r="K319" s="1">
        <v>45737.526388888888</v>
      </c>
      <c r="L319" t="s">
        <v>24</v>
      </c>
      <c r="M319">
        <v>6843266629</v>
      </c>
      <c r="N319" t="s">
        <v>934</v>
      </c>
      <c r="O319">
        <v>23080804037</v>
      </c>
      <c r="P319">
        <v>1</v>
      </c>
      <c r="Q319">
        <v>539.13</v>
      </c>
      <c r="R319">
        <v>593.04300000000001</v>
      </c>
      <c r="S319">
        <v>53.912999999999997</v>
      </c>
    </row>
    <row r="320" spans="1:19" x14ac:dyDescent="0.3">
      <c r="A320" t="s">
        <v>1196</v>
      </c>
      <c r="B320">
        <v>2687</v>
      </c>
      <c r="C320" t="s">
        <v>19</v>
      </c>
      <c r="D320" t="s">
        <v>1197</v>
      </c>
      <c r="E320" t="s">
        <v>1198</v>
      </c>
      <c r="F320" t="s">
        <v>672</v>
      </c>
      <c r="G320">
        <v>95100</v>
      </c>
      <c r="H320" t="s">
        <v>673</v>
      </c>
      <c r="I320" t="s">
        <v>22</v>
      </c>
      <c r="J320">
        <v>410</v>
      </c>
      <c r="K320" s="1">
        <v>45736.694444444445</v>
      </c>
      <c r="L320" t="s">
        <v>24</v>
      </c>
      <c r="M320">
        <v>6843266629</v>
      </c>
      <c r="N320" t="s">
        <v>934</v>
      </c>
      <c r="O320">
        <v>23080804037</v>
      </c>
      <c r="P320">
        <v>1</v>
      </c>
      <c r="Q320">
        <v>539.13</v>
      </c>
      <c r="R320">
        <v>593.04300000000001</v>
      </c>
      <c r="S320">
        <v>53.912999999999997</v>
      </c>
    </row>
    <row r="321" spans="1:19" x14ac:dyDescent="0.3">
      <c r="A321" t="s">
        <v>1199</v>
      </c>
      <c r="B321">
        <v>4764</v>
      </c>
      <c r="C321" t="s">
        <v>19</v>
      </c>
      <c r="D321" t="s">
        <v>1200</v>
      </c>
      <c r="E321" t="s">
        <v>1201</v>
      </c>
      <c r="F321" t="s">
        <v>105</v>
      </c>
      <c r="G321">
        <v>5415</v>
      </c>
      <c r="H321" t="s">
        <v>106</v>
      </c>
      <c r="I321" t="s">
        <v>22</v>
      </c>
      <c r="J321">
        <v>4992</v>
      </c>
      <c r="K321" s="1">
        <v>45738.624305555553</v>
      </c>
      <c r="L321" t="s">
        <v>77</v>
      </c>
      <c r="M321">
        <v>6843266629</v>
      </c>
      <c r="N321" t="s">
        <v>934</v>
      </c>
      <c r="O321">
        <v>23080804037</v>
      </c>
      <c r="P321">
        <v>1</v>
      </c>
      <c r="Q321">
        <v>539.13</v>
      </c>
      <c r="R321">
        <v>593.04300000000001</v>
      </c>
      <c r="S321">
        <v>53.912999999999997</v>
      </c>
    </row>
    <row r="322" spans="1:19" x14ac:dyDescent="0.3">
      <c r="A322" t="s">
        <v>1202</v>
      </c>
      <c r="B322">
        <v>1077</v>
      </c>
      <c r="C322" t="s">
        <v>19</v>
      </c>
      <c r="D322" t="s">
        <v>1203</v>
      </c>
      <c r="E322" t="s">
        <v>1204</v>
      </c>
      <c r="F322" t="s">
        <v>61</v>
      </c>
      <c r="G322">
        <v>96388</v>
      </c>
      <c r="H322" t="s">
        <v>1205</v>
      </c>
      <c r="I322" t="s">
        <v>22</v>
      </c>
      <c r="J322">
        <v>1327</v>
      </c>
      <c r="K322" s="1">
        <v>45735.415277777778</v>
      </c>
      <c r="L322" t="s">
        <v>24</v>
      </c>
      <c r="M322">
        <v>6843266629</v>
      </c>
      <c r="N322" t="s">
        <v>934</v>
      </c>
      <c r="O322">
        <v>23080804037</v>
      </c>
      <c r="P322">
        <v>1</v>
      </c>
      <c r="Q322">
        <v>539.13</v>
      </c>
      <c r="R322">
        <v>593.04300000000001</v>
      </c>
      <c r="S322">
        <v>53.912999999999997</v>
      </c>
    </row>
    <row r="323" spans="1:19" x14ac:dyDescent="0.3">
      <c r="A323" t="s">
        <v>1206</v>
      </c>
      <c r="B323">
        <v>4678</v>
      </c>
      <c r="C323" t="s">
        <v>19</v>
      </c>
      <c r="D323" t="s">
        <v>1207</v>
      </c>
      <c r="E323" t="s">
        <v>1208</v>
      </c>
      <c r="F323" t="s">
        <v>44</v>
      </c>
      <c r="G323">
        <v>18775</v>
      </c>
      <c r="H323" t="s">
        <v>479</v>
      </c>
      <c r="I323" t="s">
        <v>22</v>
      </c>
      <c r="J323">
        <v>2758</v>
      </c>
      <c r="K323" s="1">
        <v>45738.572222222225</v>
      </c>
      <c r="L323" t="s">
        <v>24</v>
      </c>
      <c r="M323">
        <v>6843266629</v>
      </c>
      <c r="N323" t="s">
        <v>934</v>
      </c>
      <c r="O323">
        <v>23080804037</v>
      </c>
      <c r="P323">
        <v>1</v>
      </c>
      <c r="Q323">
        <v>539.13</v>
      </c>
      <c r="R323">
        <v>593.04300000000001</v>
      </c>
      <c r="S323">
        <v>53.912999999999997</v>
      </c>
    </row>
    <row r="324" spans="1:19" x14ac:dyDescent="0.3">
      <c r="A324" t="s">
        <v>1209</v>
      </c>
      <c r="B324">
        <v>2693</v>
      </c>
      <c r="C324" t="s">
        <v>19</v>
      </c>
      <c r="D324" t="s">
        <v>1210</v>
      </c>
      <c r="E324" t="s">
        <v>1211</v>
      </c>
      <c r="F324" t="s">
        <v>50</v>
      </c>
      <c r="G324">
        <v>32516</v>
      </c>
      <c r="H324" t="s">
        <v>66</v>
      </c>
      <c r="I324" t="s">
        <v>22</v>
      </c>
      <c r="J324">
        <v>295</v>
      </c>
      <c r="K324" s="1">
        <v>45736.699305555558</v>
      </c>
      <c r="L324" t="s">
        <v>24</v>
      </c>
      <c r="M324">
        <v>6843266629</v>
      </c>
      <c r="N324" t="s">
        <v>934</v>
      </c>
      <c r="O324">
        <v>23080804037</v>
      </c>
      <c r="P324">
        <v>1</v>
      </c>
      <c r="Q324">
        <v>539.13</v>
      </c>
      <c r="R324">
        <v>593.04300000000001</v>
      </c>
      <c r="S324">
        <v>53.912999999999997</v>
      </c>
    </row>
    <row r="325" spans="1:19" x14ac:dyDescent="0.3">
      <c r="A325" t="s">
        <v>1212</v>
      </c>
      <c r="B325">
        <v>6800</v>
      </c>
      <c r="C325" t="s">
        <v>19</v>
      </c>
      <c r="D325" t="s">
        <v>1213</v>
      </c>
      <c r="E325" t="s">
        <v>1214</v>
      </c>
      <c r="F325" t="s">
        <v>30</v>
      </c>
      <c r="G325">
        <v>58390</v>
      </c>
      <c r="H325" t="s">
        <v>81</v>
      </c>
      <c r="I325" t="s">
        <v>22</v>
      </c>
      <c r="J325">
        <v>4674</v>
      </c>
      <c r="K325" s="1">
        <v>45740.561805555553</v>
      </c>
      <c r="L325" t="s">
        <v>46</v>
      </c>
      <c r="M325">
        <v>6843266629</v>
      </c>
      <c r="N325" t="s">
        <v>934</v>
      </c>
      <c r="O325">
        <v>23080804037</v>
      </c>
      <c r="P325">
        <v>1</v>
      </c>
      <c r="Q325">
        <v>539.13</v>
      </c>
      <c r="R325">
        <v>593.04300000000001</v>
      </c>
      <c r="S325">
        <v>53.912999999999997</v>
      </c>
    </row>
    <row r="326" spans="1:19" x14ac:dyDescent="0.3">
      <c r="A326" t="s">
        <v>1215</v>
      </c>
      <c r="B326">
        <v>7070</v>
      </c>
      <c r="C326" t="s">
        <v>19</v>
      </c>
      <c r="D326" t="s">
        <v>1216</v>
      </c>
      <c r="E326" t="s">
        <v>1217</v>
      </c>
      <c r="F326" t="s">
        <v>264</v>
      </c>
      <c r="G326">
        <v>71319</v>
      </c>
      <c r="H326" t="s">
        <v>265</v>
      </c>
      <c r="I326" t="s">
        <v>22</v>
      </c>
      <c r="J326">
        <v>1609</v>
      </c>
      <c r="K326" s="1">
        <v>45740.704861111109</v>
      </c>
      <c r="L326" t="s">
        <v>24</v>
      </c>
      <c r="M326">
        <v>6843266629</v>
      </c>
      <c r="N326" t="s">
        <v>934</v>
      </c>
      <c r="O326">
        <v>23080804037</v>
      </c>
      <c r="P326">
        <v>1</v>
      </c>
      <c r="Q326">
        <v>539.13</v>
      </c>
      <c r="R326">
        <v>593.04300000000001</v>
      </c>
      <c r="S326">
        <v>53.912999999999997</v>
      </c>
    </row>
    <row r="327" spans="1:19" x14ac:dyDescent="0.3">
      <c r="A327" t="s">
        <v>1218</v>
      </c>
      <c r="B327">
        <v>7116</v>
      </c>
      <c r="C327" t="s">
        <v>19</v>
      </c>
      <c r="D327" t="s">
        <v>1219</v>
      </c>
      <c r="E327" t="s">
        <v>1220</v>
      </c>
      <c r="F327" t="s">
        <v>35</v>
      </c>
      <c r="G327">
        <v>31374</v>
      </c>
      <c r="H327" t="s">
        <v>1221</v>
      </c>
      <c r="I327" t="s">
        <v>22</v>
      </c>
      <c r="J327">
        <v>4102</v>
      </c>
      <c r="K327" s="1">
        <v>45740.745138888888</v>
      </c>
      <c r="L327" t="s">
        <v>24</v>
      </c>
      <c r="M327">
        <v>6843266629</v>
      </c>
      <c r="N327" t="s">
        <v>934</v>
      </c>
      <c r="O327">
        <v>23080804037</v>
      </c>
      <c r="P327">
        <v>1</v>
      </c>
      <c r="Q327">
        <v>539.13</v>
      </c>
      <c r="R327">
        <v>593.04300000000001</v>
      </c>
      <c r="S327">
        <v>53.912999999999997</v>
      </c>
    </row>
    <row r="328" spans="1:19" x14ac:dyDescent="0.3">
      <c r="A328" t="s">
        <v>1222</v>
      </c>
      <c r="B328">
        <v>7127</v>
      </c>
      <c r="C328" t="s">
        <v>19</v>
      </c>
      <c r="D328" t="s">
        <v>1223</v>
      </c>
      <c r="E328" t="s">
        <v>1224</v>
      </c>
      <c r="F328" t="s">
        <v>338</v>
      </c>
      <c r="G328">
        <v>3928</v>
      </c>
      <c r="H328" t="s">
        <v>791</v>
      </c>
      <c r="I328" t="s">
        <v>22</v>
      </c>
      <c r="J328">
        <v>2371</v>
      </c>
      <c r="K328" s="1">
        <v>45740.749305555553</v>
      </c>
      <c r="L328" t="s">
        <v>24</v>
      </c>
      <c r="M328">
        <v>6843266629</v>
      </c>
      <c r="N328" t="s">
        <v>934</v>
      </c>
      <c r="O328">
        <v>23080804037</v>
      </c>
      <c r="P328">
        <v>1</v>
      </c>
      <c r="Q328">
        <v>539.13</v>
      </c>
      <c r="R328">
        <v>593.04300000000001</v>
      </c>
      <c r="S328">
        <v>53.912999999999997</v>
      </c>
    </row>
    <row r="329" spans="1:19" x14ac:dyDescent="0.3">
      <c r="A329" t="s">
        <v>1225</v>
      </c>
      <c r="B329">
        <v>7164</v>
      </c>
      <c r="C329" t="s">
        <v>19</v>
      </c>
      <c r="D329" t="s">
        <v>1226</v>
      </c>
      <c r="E329" t="s">
        <v>1227</v>
      </c>
      <c r="F329" t="s">
        <v>105</v>
      </c>
      <c r="G329">
        <v>62500</v>
      </c>
      <c r="H329" t="s">
        <v>106</v>
      </c>
      <c r="I329" t="s">
        <v>22</v>
      </c>
      <c r="J329">
        <v>2919</v>
      </c>
      <c r="K329" s="1">
        <v>45740.775694444441</v>
      </c>
      <c r="L329" t="s">
        <v>24</v>
      </c>
      <c r="M329">
        <v>6843266629</v>
      </c>
      <c r="N329" t="s">
        <v>934</v>
      </c>
      <c r="O329">
        <v>23080804037</v>
      </c>
      <c r="P329">
        <v>1</v>
      </c>
      <c r="Q329">
        <v>539.13</v>
      </c>
      <c r="R329">
        <v>593.04300000000001</v>
      </c>
      <c r="S329">
        <v>53.912999999999997</v>
      </c>
    </row>
    <row r="330" spans="1:19" x14ac:dyDescent="0.3">
      <c r="A330" t="s">
        <v>1228</v>
      </c>
      <c r="B330">
        <v>7196</v>
      </c>
      <c r="C330" t="s">
        <v>19</v>
      </c>
      <c r="D330" t="s">
        <v>1229</v>
      </c>
      <c r="E330" t="s">
        <v>1230</v>
      </c>
      <c r="F330" t="s">
        <v>119</v>
      </c>
      <c r="G330">
        <v>68174</v>
      </c>
      <c r="H330" t="s">
        <v>120</v>
      </c>
      <c r="I330" t="s">
        <v>22</v>
      </c>
      <c r="J330">
        <v>376</v>
      </c>
      <c r="K330" s="1">
        <v>45740.800000000003</v>
      </c>
      <c r="L330" t="s">
        <v>46</v>
      </c>
      <c r="M330">
        <v>6843266629</v>
      </c>
      <c r="N330" t="s">
        <v>934</v>
      </c>
      <c r="O330">
        <v>23080804037</v>
      </c>
      <c r="P330">
        <v>1</v>
      </c>
      <c r="Q330">
        <v>539.13</v>
      </c>
      <c r="R330">
        <v>593.04300000000001</v>
      </c>
      <c r="S330">
        <v>53.912999999999997</v>
      </c>
    </row>
    <row r="331" spans="1:19" x14ac:dyDescent="0.3">
      <c r="A331" t="s">
        <v>1231</v>
      </c>
      <c r="B331">
        <v>7260</v>
      </c>
      <c r="C331" t="s">
        <v>19</v>
      </c>
      <c r="D331" t="s">
        <v>1232</v>
      </c>
      <c r="E331" t="s">
        <v>1233</v>
      </c>
      <c r="F331" t="s">
        <v>71</v>
      </c>
      <c r="G331">
        <v>22081</v>
      </c>
      <c r="H331" t="s">
        <v>306</v>
      </c>
      <c r="I331" t="s">
        <v>22</v>
      </c>
      <c r="J331">
        <v>2881</v>
      </c>
      <c r="K331" s="1">
        <v>45740.84097222222</v>
      </c>
      <c r="L331" t="s">
        <v>24</v>
      </c>
      <c r="M331">
        <v>6843266629</v>
      </c>
      <c r="N331" t="s">
        <v>934</v>
      </c>
      <c r="O331">
        <v>23080804037</v>
      </c>
      <c r="P331">
        <v>1</v>
      </c>
      <c r="Q331">
        <v>539.13</v>
      </c>
      <c r="R331">
        <v>593.04300000000001</v>
      </c>
      <c r="S331">
        <v>53.912999999999997</v>
      </c>
    </row>
    <row r="332" spans="1:19" x14ac:dyDescent="0.3">
      <c r="A332" t="s">
        <v>1234</v>
      </c>
      <c r="B332">
        <v>7307</v>
      </c>
      <c r="C332" t="s">
        <v>19</v>
      </c>
      <c r="D332" t="s">
        <v>1235</v>
      </c>
      <c r="E332" t="s">
        <v>1236</v>
      </c>
      <c r="F332" t="s">
        <v>44</v>
      </c>
      <c r="G332">
        <v>56680</v>
      </c>
      <c r="H332" t="s">
        <v>110</v>
      </c>
      <c r="I332" t="s">
        <v>22</v>
      </c>
      <c r="J332">
        <v>5039</v>
      </c>
      <c r="K332" s="1">
        <v>45740.869444444441</v>
      </c>
      <c r="L332" t="s">
        <v>24</v>
      </c>
      <c r="M332">
        <v>6843266629</v>
      </c>
      <c r="N332" t="s">
        <v>934</v>
      </c>
      <c r="O332">
        <v>23080804037</v>
      </c>
      <c r="P332">
        <v>1</v>
      </c>
      <c r="Q332">
        <v>539.13</v>
      </c>
      <c r="R332">
        <v>593.04300000000001</v>
      </c>
      <c r="S332">
        <v>53.912999999999997</v>
      </c>
    </row>
    <row r="333" spans="1:19" x14ac:dyDescent="0.3">
      <c r="A333" t="s">
        <v>1237</v>
      </c>
      <c r="B333">
        <v>7399</v>
      </c>
      <c r="C333" t="s">
        <v>19</v>
      </c>
      <c r="D333" t="s">
        <v>1238</v>
      </c>
      <c r="E333" t="s">
        <v>1239</v>
      </c>
      <c r="F333" t="s">
        <v>166</v>
      </c>
      <c r="G333">
        <v>68555</v>
      </c>
      <c r="H333" t="s">
        <v>1240</v>
      </c>
      <c r="I333" t="s">
        <v>22</v>
      </c>
      <c r="J333">
        <v>2678</v>
      </c>
      <c r="K333" s="1">
        <v>45740.96597222222</v>
      </c>
      <c r="L333" t="s">
        <v>24</v>
      </c>
      <c r="M333">
        <v>6843266629</v>
      </c>
      <c r="N333" t="s">
        <v>934</v>
      </c>
      <c r="O333">
        <v>23080804037</v>
      </c>
      <c r="P333">
        <v>1</v>
      </c>
      <c r="Q333">
        <v>539.13</v>
      </c>
      <c r="R333">
        <v>593.04300000000001</v>
      </c>
      <c r="S333">
        <v>53.912999999999997</v>
      </c>
    </row>
    <row r="334" spans="1:19" x14ac:dyDescent="0.3">
      <c r="A334" t="s">
        <v>1241</v>
      </c>
      <c r="B334">
        <v>3826</v>
      </c>
      <c r="C334" t="s">
        <v>19</v>
      </c>
      <c r="D334" t="s">
        <v>1242</v>
      </c>
      <c r="E334" t="s">
        <v>1243</v>
      </c>
      <c r="F334" t="s">
        <v>354</v>
      </c>
      <c r="G334">
        <v>63032</v>
      </c>
      <c r="H334" t="s">
        <v>1244</v>
      </c>
      <c r="I334" t="s">
        <v>22</v>
      </c>
      <c r="J334">
        <v>4953</v>
      </c>
      <c r="K334" s="1">
        <v>45737.750694444447</v>
      </c>
      <c r="L334" t="s">
        <v>24</v>
      </c>
      <c r="M334">
        <v>6843266629</v>
      </c>
      <c r="N334" t="s">
        <v>934</v>
      </c>
      <c r="O334">
        <v>23080804101</v>
      </c>
      <c r="P334">
        <v>1</v>
      </c>
      <c r="Q334">
        <v>589.13</v>
      </c>
      <c r="R334">
        <v>648.04300000000001</v>
      </c>
      <c r="S334">
        <v>58.912999999999997</v>
      </c>
    </row>
    <row r="335" spans="1:19" x14ac:dyDescent="0.3">
      <c r="A335" t="s">
        <v>1245</v>
      </c>
      <c r="B335">
        <v>2587</v>
      </c>
      <c r="C335" t="s">
        <v>19</v>
      </c>
      <c r="D335" t="s">
        <v>1247</v>
      </c>
      <c r="E335" t="s">
        <v>1248</v>
      </c>
      <c r="F335" t="s">
        <v>250</v>
      </c>
      <c r="G335">
        <v>42711</v>
      </c>
      <c r="H335" t="s">
        <v>1249</v>
      </c>
      <c r="I335" t="s">
        <v>22</v>
      </c>
      <c r="J335">
        <v>5896</v>
      </c>
      <c r="K335" s="1">
        <v>45736.636805555558</v>
      </c>
      <c r="L335" t="s">
        <v>24</v>
      </c>
      <c r="M335">
        <v>6843266629</v>
      </c>
      <c r="N335" t="s">
        <v>934</v>
      </c>
      <c r="O335">
        <v>23080804101</v>
      </c>
      <c r="P335">
        <v>1</v>
      </c>
      <c r="Q335">
        <v>589.13</v>
      </c>
      <c r="R335">
        <v>648.04300000000001</v>
      </c>
      <c r="S335">
        <v>58.912999999999997</v>
      </c>
    </row>
    <row r="336" spans="1:19" x14ac:dyDescent="0.3">
      <c r="A336" t="s">
        <v>1250</v>
      </c>
      <c r="B336">
        <v>6095</v>
      </c>
      <c r="C336" t="s">
        <v>19</v>
      </c>
      <c r="D336" t="s">
        <v>1251</v>
      </c>
      <c r="E336" t="s">
        <v>1252</v>
      </c>
      <c r="F336" t="s">
        <v>35</v>
      </c>
      <c r="G336">
        <v>91675</v>
      </c>
      <c r="H336" t="s">
        <v>36</v>
      </c>
      <c r="I336" t="s">
        <v>22</v>
      </c>
      <c r="J336">
        <v>6134</v>
      </c>
      <c r="K336" s="1">
        <v>45739.886111111111</v>
      </c>
      <c r="L336" t="s">
        <v>24</v>
      </c>
      <c r="M336">
        <v>6843266629</v>
      </c>
      <c r="N336" t="s">
        <v>934</v>
      </c>
      <c r="O336">
        <v>23080804101</v>
      </c>
      <c r="P336">
        <v>1</v>
      </c>
      <c r="Q336">
        <v>589.13</v>
      </c>
      <c r="R336">
        <v>648.04300000000001</v>
      </c>
      <c r="S336">
        <v>58.912999999999997</v>
      </c>
    </row>
    <row r="337" spans="1:19" x14ac:dyDescent="0.3">
      <c r="A337" t="s">
        <v>1253</v>
      </c>
      <c r="B337">
        <v>6665</v>
      </c>
      <c r="C337" t="s">
        <v>19</v>
      </c>
      <c r="D337" t="s">
        <v>1254</v>
      </c>
      <c r="E337" t="s">
        <v>1255</v>
      </c>
      <c r="F337" t="s">
        <v>55</v>
      </c>
      <c r="G337">
        <v>86143</v>
      </c>
      <c r="H337" t="s">
        <v>1256</v>
      </c>
      <c r="I337" t="s">
        <v>22</v>
      </c>
      <c r="J337">
        <v>3493</v>
      </c>
      <c r="K337" s="1">
        <v>45740.49722222222</v>
      </c>
      <c r="L337" t="s">
        <v>46</v>
      </c>
      <c r="M337">
        <v>6843266629</v>
      </c>
      <c r="N337" t="s">
        <v>934</v>
      </c>
      <c r="O337">
        <v>23080804101</v>
      </c>
      <c r="P337">
        <v>1</v>
      </c>
      <c r="Q337">
        <v>589.13</v>
      </c>
      <c r="R337">
        <v>648.04300000000001</v>
      </c>
      <c r="S337">
        <v>58.912999999999997</v>
      </c>
    </row>
    <row r="338" spans="1:19" x14ac:dyDescent="0.3">
      <c r="A338" t="s">
        <v>1257</v>
      </c>
      <c r="B338">
        <v>5434</v>
      </c>
      <c r="C338" t="s">
        <v>19</v>
      </c>
      <c r="D338" t="s">
        <v>1258</v>
      </c>
      <c r="E338" t="s">
        <v>1259</v>
      </c>
      <c r="F338" t="s">
        <v>145</v>
      </c>
      <c r="G338">
        <v>86659</v>
      </c>
      <c r="H338" t="s">
        <v>146</v>
      </c>
      <c r="I338" t="s">
        <v>22</v>
      </c>
      <c r="J338">
        <v>959</v>
      </c>
      <c r="K338" s="1">
        <v>45739.418055555558</v>
      </c>
      <c r="L338" t="s">
        <v>24</v>
      </c>
      <c r="M338">
        <v>6843266629</v>
      </c>
      <c r="N338" t="s">
        <v>934</v>
      </c>
      <c r="O338">
        <v>23080804101</v>
      </c>
      <c r="P338">
        <v>1</v>
      </c>
      <c r="Q338">
        <v>589.13</v>
      </c>
      <c r="R338">
        <v>648.04300000000001</v>
      </c>
      <c r="S338">
        <v>58.912999999999997</v>
      </c>
    </row>
    <row r="339" spans="1:19" x14ac:dyDescent="0.3">
      <c r="A339" t="s">
        <v>1260</v>
      </c>
      <c r="B339">
        <v>850</v>
      </c>
      <c r="C339" t="s">
        <v>19</v>
      </c>
      <c r="D339" t="s">
        <v>1261</v>
      </c>
      <c r="E339" t="s">
        <v>1262</v>
      </c>
      <c r="F339" t="s">
        <v>264</v>
      </c>
      <c r="G339">
        <v>55158</v>
      </c>
      <c r="H339" t="s">
        <v>1263</v>
      </c>
      <c r="I339" t="s">
        <v>22</v>
      </c>
      <c r="J339">
        <v>141</v>
      </c>
      <c r="K339" s="1">
        <v>45734.886805555558</v>
      </c>
      <c r="L339" t="s">
        <v>24</v>
      </c>
      <c r="M339">
        <v>6843266629</v>
      </c>
      <c r="N339" t="s">
        <v>934</v>
      </c>
      <c r="O339">
        <v>23080804101</v>
      </c>
      <c r="P339">
        <v>1</v>
      </c>
      <c r="Q339">
        <v>589.13</v>
      </c>
      <c r="R339">
        <v>648.04300000000001</v>
      </c>
      <c r="S339">
        <v>58.912999999999997</v>
      </c>
    </row>
    <row r="340" spans="1:19" x14ac:dyDescent="0.3">
      <c r="A340" t="s">
        <v>1264</v>
      </c>
      <c r="B340">
        <v>324</v>
      </c>
      <c r="C340" t="s">
        <v>19</v>
      </c>
      <c r="D340" t="s">
        <v>1265</v>
      </c>
      <c r="E340" t="s">
        <v>1266</v>
      </c>
      <c r="F340" t="s">
        <v>279</v>
      </c>
      <c r="G340">
        <v>28852</v>
      </c>
      <c r="H340" t="s">
        <v>280</v>
      </c>
      <c r="I340" t="s">
        <v>22</v>
      </c>
      <c r="J340">
        <v>2043</v>
      </c>
      <c r="K340" s="1">
        <v>45734.51458333333</v>
      </c>
      <c r="L340" t="s">
        <v>24</v>
      </c>
      <c r="M340">
        <v>6843266629</v>
      </c>
      <c r="N340" t="s">
        <v>934</v>
      </c>
      <c r="O340">
        <v>23080804101</v>
      </c>
      <c r="P340">
        <v>1</v>
      </c>
      <c r="Q340">
        <v>589.13</v>
      </c>
      <c r="R340">
        <v>648.04300000000001</v>
      </c>
      <c r="S340">
        <v>58.912999999999997</v>
      </c>
    </row>
    <row r="341" spans="1:19" x14ac:dyDescent="0.3">
      <c r="A341" t="s">
        <v>1267</v>
      </c>
      <c r="B341">
        <v>475</v>
      </c>
      <c r="C341" t="s">
        <v>19</v>
      </c>
      <c r="D341" t="s">
        <v>1268</v>
      </c>
      <c r="E341" t="s">
        <v>1269</v>
      </c>
      <c r="F341" t="s">
        <v>317</v>
      </c>
      <c r="G341">
        <v>97713</v>
      </c>
      <c r="H341" t="s">
        <v>350</v>
      </c>
      <c r="I341" t="s">
        <v>22</v>
      </c>
      <c r="J341">
        <v>1157</v>
      </c>
      <c r="K341" s="1">
        <v>45734.595138888886</v>
      </c>
      <c r="L341" t="s">
        <v>24</v>
      </c>
      <c r="M341">
        <v>6843266629</v>
      </c>
      <c r="N341" t="s">
        <v>934</v>
      </c>
      <c r="O341">
        <v>23080804101</v>
      </c>
      <c r="P341">
        <v>1</v>
      </c>
      <c r="Q341">
        <v>589.13</v>
      </c>
      <c r="R341">
        <v>648.04300000000001</v>
      </c>
      <c r="S341">
        <v>58.912999999999997</v>
      </c>
    </row>
    <row r="342" spans="1:19" x14ac:dyDescent="0.3">
      <c r="A342" t="s">
        <v>1270</v>
      </c>
      <c r="B342">
        <v>3567</v>
      </c>
      <c r="C342" t="s">
        <v>19</v>
      </c>
      <c r="D342" t="s">
        <v>1271</v>
      </c>
      <c r="E342" t="s">
        <v>1272</v>
      </c>
      <c r="F342" t="s">
        <v>44</v>
      </c>
      <c r="G342">
        <v>34781</v>
      </c>
      <c r="H342" t="s">
        <v>125</v>
      </c>
      <c r="I342" t="s">
        <v>22</v>
      </c>
      <c r="J342">
        <v>18</v>
      </c>
      <c r="K342" s="1">
        <v>45737.574999999997</v>
      </c>
      <c r="L342" t="s">
        <v>24</v>
      </c>
      <c r="M342">
        <v>6843266629</v>
      </c>
      <c r="N342" t="s">
        <v>934</v>
      </c>
      <c r="O342">
        <v>23080804101</v>
      </c>
      <c r="P342">
        <v>1</v>
      </c>
      <c r="Q342">
        <v>589.13</v>
      </c>
      <c r="R342">
        <v>648.04300000000001</v>
      </c>
      <c r="S342">
        <v>58.912999999999997</v>
      </c>
    </row>
    <row r="343" spans="1:19" x14ac:dyDescent="0.3">
      <c r="A343" t="s">
        <v>1273</v>
      </c>
      <c r="B343">
        <v>7130</v>
      </c>
      <c r="C343" t="s">
        <v>19</v>
      </c>
      <c r="D343" t="s">
        <v>1274</v>
      </c>
      <c r="E343" t="s">
        <v>1275</v>
      </c>
      <c r="F343" t="s">
        <v>1276</v>
      </c>
      <c r="G343">
        <v>32046</v>
      </c>
      <c r="H343" t="s">
        <v>1277</v>
      </c>
      <c r="I343" t="s">
        <v>22</v>
      </c>
      <c r="J343">
        <v>2971</v>
      </c>
      <c r="K343" s="1">
        <v>45740.752083333333</v>
      </c>
      <c r="L343" t="s">
        <v>24</v>
      </c>
      <c r="M343">
        <v>6843266629</v>
      </c>
      <c r="N343" t="s">
        <v>934</v>
      </c>
      <c r="O343">
        <v>23080804101</v>
      </c>
      <c r="P343">
        <v>1</v>
      </c>
      <c r="Q343">
        <v>589.13</v>
      </c>
      <c r="R343">
        <v>648.04300000000001</v>
      </c>
      <c r="S343">
        <v>58.912999999999997</v>
      </c>
    </row>
    <row r="344" spans="1:19" x14ac:dyDescent="0.3">
      <c r="A344" t="s">
        <v>1278</v>
      </c>
      <c r="B344">
        <v>7293</v>
      </c>
      <c r="C344" t="s">
        <v>19</v>
      </c>
      <c r="D344" t="s">
        <v>1279</v>
      </c>
      <c r="E344" t="s">
        <v>1280</v>
      </c>
      <c r="F344" t="s">
        <v>44</v>
      </c>
      <c r="G344">
        <v>77853</v>
      </c>
      <c r="H344" t="s">
        <v>1281</v>
      </c>
      <c r="I344" t="s">
        <v>22</v>
      </c>
      <c r="J344">
        <v>1482</v>
      </c>
      <c r="K344" s="1">
        <v>45740.856944444444</v>
      </c>
      <c r="L344" t="s">
        <v>46</v>
      </c>
      <c r="M344">
        <v>6843266629</v>
      </c>
      <c r="N344" t="s">
        <v>934</v>
      </c>
      <c r="O344">
        <v>23080804101</v>
      </c>
      <c r="P344">
        <v>1</v>
      </c>
      <c r="Q344">
        <v>589.13</v>
      </c>
      <c r="R344">
        <v>648.04300000000001</v>
      </c>
      <c r="S344">
        <v>58.912999999999997</v>
      </c>
    </row>
    <row r="345" spans="1:19" x14ac:dyDescent="0.3">
      <c r="A345" t="s">
        <v>1282</v>
      </c>
      <c r="B345">
        <v>2509</v>
      </c>
      <c r="C345" t="s">
        <v>19</v>
      </c>
      <c r="D345" t="s">
        <v>960</v>
      </c>
      <c r="E345" t="s">
        <v>1283</v>
      </c>
      <c r="F345" t="s">
        <v>879</v>
      </c>
      <c r="G345">
        <v>95834</v>
      </c>
      <c r="H345" t="s">
        <v>1284</v>
      </c>
      <c r="I345" t="s">
        <v>22</v>
      </c>
      <c r="J345">
        <v>772</v>
      </c>
      <c r="K345" s="1">
        <v>45736.602777777778</v>
      </c>
      <c r="L345" t="s">
        <v>24</v>
      </c>
      <c r="M345">
        <v>6843266629</v>
      </c>
      <c r="N345" t="s">
        <v>934</v>
      </c>
      <c r="O345">
        <v>23080814469</v>
      </c>
      <c r="P345">
        <v>1</v>
      </c>
      <c r="Q345">
        <v>639.13</v>
      </c>
      <c r="R345">
        <v>703.04300000000001</v>
      </c>
      <c r="S345">
        <v>63.912999999999997</v>
      </c>
    </row>
    <row r="346" spans="1:19" x14ac:dyDescent="0.3">
      <c r="A346" t="s">
        <v>1285</v>
      </c>
      <c r="B346">
        <v>1994</v>
      </c>
      <c r="C346" t="s">
        <v>19</v>
      </c>
      <c r="D346" t="s">
        <v>1286</v>
      </c>
      <c r="E346" t="s">
        <v>1287</v>
      </c>
      <c r="F346" t="s">
        <v>44</v>
      </c>
      <c r="G346">
        <v>26807</v>
      </c>
      <c r="H346" t="s">
        <v>183</v>
      </c>
      <c r="I346" t="s">
        <v>22</v>
      </c>
      <c r="J346">
        <v>6378</v>
      </c>
      <c r="K346" s="1">
        <v>45735.936805555553</v>
      </c>
      <c r="L346" t="s">
        <v>24</v>
      </c>
      <c r="M346">
        <v>6843266629</v>
      </c>
      <c r="N346" t="s">
        <v>934</v>
      </c>
      <c r="O346">
        <v>23080814469</v>
      </c>
      <c r="P346">
        <v>1</v>
      </c>
      <c r="Q346">
        <v>639.13</v>
      </c>
      <c r="R346">
        <v>703.04300000000001</v>
      </c>
      <c r="S346">
        <v>63.912999999999997</v>
      </c>
    </row>
    <row r="347" spans="1:19" x14ac:dyDescent="0.3">
      <c r="A347" t="s">
        <v>1288</v>
      </c>
      <c r="B347">
        <v>1843</v>
      </c>
      <c r="C347" t="s">
        <v>19</v>
      </c>
      <c r="D347" t="s">
        <v>1289</v>
      </c>
      <c r="E347" t="s">
        <v>1290</v>
      </c>
      <c r="F347" t="s">
        <v>35</v>
      </c>
      <c r="G347">
        <v>61362</v>
      </c>
      <c r="H347" t="s">
        <v>497</v>
      </c>
      <c r="I347" t="s">
        <v>22</v>
      </c>
      <c r="J347">
        <v>5449</v>
      </c>
      <c r="K347" s="1">
        <v>45735.8125</v>
      </c>
      <c r="L347" t="s">
        <v>24</v>
      </c>
      <c r="M347">
        <v>6843266629</v>
      </c>
      <c r="N347" t="s">
        <v>934</v>
      </c>
      <c r="O347">
        <v>23080814469</v>
      </c>
      <c r="P347">
        <v>1</v>
      </c>
      <c r="Q347">
        <v>639.13</v>
      </c>
      <c r="R347">
        <v>703.04300000000001</v>
      </c>
      <c r="S347">
        <v>63.912999999999997</v>
      </c>
    </row>
    <row r="348" spans="1:19" x14ac:dyDescent="0.3">
      <c r="A348" t="s">
        <v>1291</v>
      </c>
      <c r="B348">
        <v>2166</v>
      </c>
      <c r="C348" t="s">
        <v>19</v>
      </c>
      <c r="D348" t="s">
        <v>1292</v>
      </c>
      <c r="E348" t="s">
        <v>1293</v>
      </c>
      <c r="F348" t="s">
        <v>35</v>
      </c>
      <c r="G348">
        <v>31879</v>
      </c>
      <c r="H348" t="s">
        <v>298</v>
      </c>
      <c r="I348" t="s">
        <v>22</v>
      </c>
      <c r="J348">
        <v>3574</v>
      </c>
      <c r="K348" s="1">
        <v>45736.407638888886</v>
      </c>
      <c r="L348" t="s">
        <v>24</v>
      </c>
      <c r="M348">
        <v>6843266629</v>
      </c>
      <c r="N348" t="s">
        <v>934</v>
      </c>
      <c r="O348">
        <v>23080814469</v>
      </c>
      <c r="P348">
        <v>1</v>
      </c>
      <c r="Q348">
        <v>639.13</v>
      </c>
      <c r="R348">
        <v>703.04300000000001</v>
      </c>
      <c r="S348">
        <v>63.912999999999997</v>
      </c>
    </row>
    <row r="349" spans="1:19" x14ac:dyDescent="0.3">
      <c r="A349" t="s">
        <v>1294</v>
      </c>
      <c r="B349">
        <v>5240</v>
      </c>
      <c r="C349" t="s">
        <v>19</v>
      </c>
      <c r="D349" t="s">
        <v>1295</v>
      </c>
      <c r="E349" t="s">
        <v>1296</v>
      </c>
      <c r="F349" t="s">
        <v>71</v>
      </c>
      <c r="G349">
        <v>17937</v>
      </c>
      <c r="H349" t="s">
        <v>383</v>
      </c>
      <c r="I349" t="s">
        <v>22</v>
      </c>
      <c r="J349">
        <v>3129</v>
      </c>
      <c r="K349" s="1">
        <v>45738.944444444445</v>
      </c>
      <c r="L349" t="s">
        <v>24</v>
      </c>
      <c r="M349">
        <v>6843266629</v>
      </c>
      <c r="N349" t="s">
        <v>934</v>
      </c>
      <c r="O349">
        <v>23080814469</v>
      </c>
      <c r="P349">
        <v>1</v>
      </c>
      <c r="Q349">
        <v>639.13</v>
      </c>
      <c r="R349">
        <v>703.04300000000001</v>
      </c>
      <c r="S349">
        <v>63.912999999999997</v>
      </c>
    </row>
    <row r="350" spans="1:19" x14ac:dyDescent="0.3">
      <c r="A350" t="s">
        <v>1297</v>
      </c>
      <c r="B350">
        <v>706</v>
      </c>
      <c r="C350" t="s">
        <v>19</v>
      </c>
      <c r="D350" t="s">
        <v>1298</v>
      </c>
      <c r="E350" t="s">
        <v>1299</v>
      </c>
      <c r="F350" t="s">
        <v>119</v>
      </c>
      <c r="G350">
        <v>54646</v>
      </c>
      <c r="H350" t="s">
        <v>120</v>
      </c>
      <c r="I350" t="s">
        <v>22</v>
      </c>
      <c r="J350">
        <v>3897</v>
      </c>
      <c r="K350" s="1">
        <v>45734.746527777781</v>
      </c>
      <c r="L350" t="s">
        <v>24</v>
      </c>
      <c r="M350">
        <v>6843266629</v>
      </c>
      <c r="N350" t="s">
        <v>934</v>
      </c>
      <c r="O350">
        <v>23080814469</v>
      </c>
      <c r="P350">
        <v>1</v>
      </c>
      <c r="Q350">
        <v>639.13</v>
      </c>
      <c r="R350">
        <v>703.04300000000001</v>
      </c>
      <c r="S350">
        <v>63.912999999999997</v>
      </c>
    </row>
    <row r="351" spans="1:19" x14ac:dyDescent="0.3">
      <c r="A351" t="s">
        <v>1300</v>
      </c>
      <c r="B351">
        <v>2037</v>
      </c>
      <c r="C351" t="s">
        <v>19</v>
      </c>
      <c r="D351" t="s">
        <v>1301</v>
      </c>
      <c r="E351" t="s">
        <v>1302</v>
      </c>
      <c r="F351" t="s">
        <v>672</v>
      </c>
      <c r="G351">
        <v>39655</v>
      </c>
      <c r="H351" t="s">
        <v>673</v>
      </c>
      <c r="I351" t="s">
        <v>22</v>
      </c>
      <c r="J351">
        <v>4617</v>
      </c>
      <c r="K351" s="1">
        <v>45736.002083333333</v>
      </c>
      <c r="L351" t="s">
        <v>46</v>
      </c>
      <c r="M351">
        <v>6843266629</v>
      </c>
      <c r="N351" t="s">
        <v>934</v>
      </c>
      <c r="O351">
        <v>23080814469</v>
      </c>
      <c r="P351">
        <v>1</v>
      </c>
      <c r="Q351">
        <v>639.13</v>
      </c>
      <c r="R351">
        <v>703.04300000000001</v>
      </c>
      <c r="S351">
        <v>63.912999999999997</v>
      </c>
    </row>
    <row r="352" spans="1:19" x14ac:dyDescent="0.3">
      <c r="A352" t="s">
        <v>1303</v>
      </c>
      <c r="B352">
        <v>2356</v>
      </c>
      <c r="C352" t="s">
        <v>19</v>
      </c>
      <c r="D352" t="s">
        <v>1305</v>
      </c>
      <c r="E352" t="s">
        <v>1306</v>
      </c>
      <c r="F352" t="s">
        <v>71</v>
      </c>
      <c r="G352">
        <v>45950</v>
      </c>
      <c r="H352" t="s">
        <v>1307</v>
      </c>
      <c r="I352" t="s">
        <v>22</v>
      </c>
      <c r="J352">
        <v>1557</v>
      </c>
      <c r="K352" s="1">
        <v>45736.512499999997</v>
      </c>
      <c r="L352" t="s">
        <v>24</v>
      </c>
      <c r="M352">
        <v>6843266629</v>
      </c>
      <c r="N352" t="s">
        <v>934</v>
      </c>
      <c r="O352">
        <v>23080814469</v>
      </c>
      <c r="P352">
        <v>1</v>
      </c>
      <c r="Q352">
        <v>639.13</v>
      </c>
      <c r="R352">
        <v>703.04300000000001</v>
      </c>
      <c r="S352">
        <v>63.912999999999997</v>
      </c>
    </row>
    <row r="353" spans="1:19" x14ac:dyDescent="0.3">
      <c r="A353" t="s">
        <v>1308</v>
      </c>
      <c r="B353">
        <v>5364</v>
      </c>
      <c r="C353" t="s">
        <v>19</v>
      </c>
      <c r="D353" t="s">
        <v>1309</v>
      </c>
      <c r="E353" t="s">
        <v>1310</v>
      </c>
      <c r="F353" t="s">
        <v>264</v>
      </c>
      <c r="G353">
        <v>5308</v>
      </c>
      <c r="H353" t="s">
        <v>51</v>
      </c>
      <c r="I353" t="s">
        <v>22</v>
      </c>
      <c r="J353">
        <v>2412</v>
      </c>
      <c r="K353" s="1">
        <v>45739.361805555556</v>
      </c>
      <c r="L353" t="s">
        <v>77</v>
      </c>
      <c r="M353">
        <v>6843266629</v>
      </c>
      <c r="N353" t="s">
        <v>934</v>
      </c>
      <c r="O353">
        <v>23080814469</v>
      </c>
      <c r="P353">
        <v>1</v>
      </c>
      <c r="Q353">
        <v>639.13</v>
      </c>
      <c r="R353">
        <v>703.04300000000001</v>
      </c>
      <c r="S353">
        <v>63.912999999999997</v>
      </c>
    </row>
    <row r="354" spans="1:19" x14ac:dyDescent="0.3">
      <c r="A354" t="s">
        <v>1311</v>
      </c>
      <c r="B354">
        <v>818</v>
      </c>
      <c r="C354" t="s">
        <v>19</v>
      </c>
      <c r="D354" t="s">
        <v>1312</v>
      </c>
      <c r="E354" t="s">
        <v>1313</v>
      </c>
      <c r="F354" t="s">
        <v>105</v>
      </c>
      <c r="G354">
        <v>70554</v>
      </c>
      <c r="H354" t="s">
        <v>106</v>
      </c>
      <c r="I354" t="s">
        <v>22</v>
      </c>
      <c r="J354">
        <v>5143</v>
      </c>
      <c r="K354" s="1">
        <v>45734.861805555556</v>
      </c>
      <c r="L354" t="s">
        <v>24</v>
      </c>
      <c r="M354">
        <v>6843266629</v>
      </c>
      <c r="N354" t="s">
        <v>934</v>
      </c>
      <c r="O354">
        <v>23080814469</v>
      </c>
      <c r="P354">
        <v>1</v>
      </c>
      <c r="Q354">
        <v>639.13</v>
      </c>
      <c r="R354">
        <v>703.04300000000001</v>
      </c>
      <c r="S354">
        <v>63.912999999999997</v>
      </c>
    </row>
    <row r="355" spans="1:19" x14ac:dyDescent="0.3">
      <c r="A355" t="s">
        <v>1314</v>
      </c>
      <c r="B355">
        <v>5424</v>
      </c>
      <c r="C355" t="s">
        <v>19</v>
      </c>
      <c r="D355" t="s">
        <v>1315</v>
      </c>
      <c r="E355" t="s">
        <v>1316</v>
      </c>
      <c r="F355" t="s">
        <v>219</v>
      </c>
      <c r="G355">
        <v>51527</v>
      </c>
      <c r="H355" t="s">
        <v>220</v>
      </c>
      <c r="I355" t="s">
        <v>22</v>
      </c>
      <c r="J355">
        <v>4823</v>
      </c>
      <c r="K355" s="1">
        <v>45739.412499999999</v>
      </c>
      <c r="L355" t="s">
        <v>24</v>
      </c>
      <c r="M355">
        <v>6843266629</v>
      </c>
      <c r="N355" t="s">
        <v>934</v>
      </c>
      <c r="O355">
        <v>23080814469</v>
      </c>
      <c r="P355">
        <v>1</v>
      </c>
      <c r="Q355">
        <v>639.13</v>
      </c>
      <c r="R355">
        <v>703.04300000000001</v>
      </c>
      <c r="S355">
        <v>63.912999999999997</v>
      </c>
    </row>
    <row r="356" spans="1:19" x14ac:dyDescent="0.3">
      <c r="A356" t="s">
        <v>1317</v>
      </c>
      <c r="B356">
        <v>135</v>
      </c>
      <c r="C356" t="s">
        <v>19</v>
      </c>
      <c r="D356" t="s">
        <v>1318</v>
      </c>
      <c r="E356" t="s">
        <v>1319</v>
      </c>
      <c r="F356" t="s">
        <v>71</v>
      </c>
      <c r="G356">
        <v>9578</v>
      </c>
      <c r="H356" t="s">
        <v>158</v>
      </c>
      <c r="I356" t="s">
        <v>22</v>
      </c>
      <c r="J356">
        <v>239</v>
      </c>
      <c r="K356" s="1">
        <v>45734.415277777778</v>
      </c>
      <c r="L356" t="s">
        <v>24</v>
      </c>
      <c r="M356">
        <v>6843266629</v>
      </c>
      <c r="N356" t="s">
        <v>934</v>
      </c>
      <c r="O356">
        <v>23080814469</v>
      </c>
      <c r="P356">
        <v>1</v>
      </c>
      <c r="Q356">
        <v>639.13</v>
      </c>
      <c r="R356">
        <v>703.04300000000001</v>
      </c>
      <c r="S356">
        <v>63.912999999999997</v>
      </c>
    </row>
    <row r="357" spans="1:19" x14ac:dyDescent="0.3">
      <c r="A357" t="s">
        <v>1320</v>
      </c>
      <c r="B357">
        <v>6203</v>
      </c>
      <c r="C357" t="s">
        <v>19</v>
      </c>
      <c r="D357" t="s">
        <v>1321</v>
      </c>
      <c r="E357" t="s">
        <v>1322</v>
      </c>
      <c r="F357" t="s">
        <v>219</v>
      </c>
      <c r="G357">
        <v>27765</v>
      </c>
      <c r="H357" t="s">
        <v>647</v>
      </c>
      <c r="I357" t="s">
        <v>22</v>
      </c>
      <c r="J357">
        <v>6160</v>
      </c>
      <c r="K357" s="1">
        <v>45739.972222222219</v>
      </c>
      <c r="L357" t="s">
        <v>24</v>
      </c>
      <c r="M357">
        <v>6843266629</v>
      </c>
      <c r="N357" t="s">
        <v>934</v>
      </c>
      <c r="O357">
        <v>23080814469</v>
      </c>
      <c r="P357">
        <v>1</v>
      </c>
      <c r="Q357">
        <v>639.13</v>
      </c>
      <c r="R357">
        <v>703.04300000000001</v>
      </c>
      <c r="S357">
        <v>63.912999999999997</v>
      </c>
    </row>
    <row r="358" spans="1:19" x14ac:dyDescent="0.3">
      <c r="A358" t="s">
        <v>1323</v>
      </c>
      <c r="B358">
        <v>7031</v>
      </c>
      <c r="C358" t="s">
        <v>19</v>
      </c>
      <c r="D358" t="s">
        <v>1324</v>
      </c>
      <c r="E358" t="s">
        <v>1325</v>
      </c>
      <c r="F358" t="s">
        <v>44</v>
      </c>
      <c r="G358">
        <v>42928</v>
      </c>
      <c r="H358" t="s">
        <v>1326</v>
      </c>
      <c r="I358" t="s">
        <v>22</v>
      </c>
      <c r="J358">
        <v>5803</v>
      </c>
      <c r="K358" s="1">
        <v>45740.688194444447</v>
      </c>
      <c r="L358" t="s">
        <v>24</v>
      </c>
      <c r="M358">
        <v>6843266629</v>
      </c>
      <c r="N358" t="s">
        <v>934</v>
      </c>
      <c r="O358">
        <v>23080814469</v>
      </c>
      <c r="P358">
        <v>1</v>
      </c>
      <c r="Q358">
        <v>639.13</v>
      </c>
      <c r="R358">
        <v>703.04300000000001</v>
      </c>
      <c r="S358">
        <v>63.912999999999997</v>
      </c>
    </row>
    <row r="359" spans="1:19" x14ac:dyDescent="0.3">
      <c r="A359" t="s">
        <v>1327</v>
      </c>
      <c r="B359">
        <v>6754</v>
      </c>
      <c r="C359" t="s">
        <v>19</v>
      </c>
      <c r="D359" t="s">
        <v>1328</v>
      </c>
      <c r="E359" t="s">
        <v>1329</v>
      </c>
      <c r="F359" t="s">
        <v>71</v>
      </c>
      <c r="G359">
        <v>89858</v>
      </c>
      <c r="H359" t="s">
        <v>973</v>
      </c>
      <c r="I359" t="s">
        <v>22</v>
      </c>
      <c r="J359">
        <v>863</v>
      </c>
      <c r="K359" s="1">
        <v>45740.536805555559</v>
      </c>
      <c r="L359" t="s">
        <v>24</v>
      </c>
      <c r="M359">
        <v>6843266629</v>
      </c>
      <c r="N359" t="s">
        <v>934</v>
      </c>
      <c r="O359">
        <v>23080814725</v>
      </c>
      <c r="P359">
        <v>1</v>
      </c>
      <c r="Q359">
        <v>739.13</v>
      </c>
      <c r="R359">
        <v>813.04300000000001</v>
      </c>
      <c r="S359">
        <v>73.912999999999997</v>
      </c>
    </row>
    <row r="360" spans="1:19" x14ac:dyDescent="0.3">
      <c r="A360" t="s">
        <v>1330</v>
      </c>
      <c r="B360">
        <v>2615</v>
      </c>
      <c r="C360" t="s">
        <v>19</v>
      </c>
      <c r="D360" t="s">
        <v>1331</v>
      </c>
      <c r="E360" t="s">
        <v>1332</v>
      </c>
      <c r="F360" t="s">
        <v>900</v>
      </c>
      <c r="G360">
        <v>69326</v>
      </c>
      <c r="H360" t="s">
        <v>901</v>
      </c>
      <c r="I360" t="s">
        <v>22</v>
      </c>
      <c r="J360">
        <v>3492</v>
      </c>
      <c r="K360" s="1">
        <v>45736.65</v>
      </c>
      <c r="L360" t="s">
        <v>24</v>
      </c>
      <c r="M360">
        <v>6843266629</v>
      </c>
      <c r="N360" t="s">
        <v>934</v>
      </c>
      <c r="O360">
        <v>23080814725</v>
      </c>
      <c r="P360">
        <v>1</v>
      </c>
      <c r="Q360">
        <v>739.13</v>
      </c>
      <c r="R360">
        <v>813.04300000000001</v>
      </c>
      <c r="S360">
        <v>73.912999999999997</v>
      </c>
    </row>
    <row r="361" spans="1:19" x14ac:dyDescent="0.3">
      <c r="A361" t="s">
        <v>1333</v>
      </c>
      <c r="B361">
        <v>2280</v>
      </c>
      <c r="C361" t="s">
        <v>19</v>
      </c>
      <c r="D361" t="s">
        <v>1334</v>
      </c>
      <c r="E361" t="s">
        <v>1335</v>
      </c>
      <c r="F361" t="s">
        <v>744</v>
      </c>
      <c r="G361">
        <v>80691</v>
      </c>
      <c r="H361" t="s">
        <v>745</v>
      </c>
      <c r="I361" t="s">
        <v>22</v>
      </c>
      <c r="J361">
        <v>3811</v>
      </c>
      <c r="K361" s="1">
        <v>45736.477083333331</v>
      </c>
      <c r="L361" t="s">
        <v>24</v>
      </c>
      <c r="M361" s="2">
        <v>1420000000000</v>
      </c>
      <c r="N361" t="s">
        <v>934</v>
      </c>
      <c r="O361" s="2">
        <v>21200000000000</v>
      </c>
      <c r="P361">
        <v>1</v>
      </c>
      <c r="Q361">
        <v>464.13</v>
      </c>
      <c r="R361">
        <v>510.54300000000001</v>
      </c>
      <c r="S361">
        <v>46.412999999999997</v>
      </c>
    </row>
    <row r="362" spans="1:19" x14ac:dyDescent="0.3">
      <c r="A362" t="s">
        <v>1336</v>
      </c>
      <c r="B362">
        <v>6043</v>
      </c>
      <c r="C362" t="s">
        <v>19</v>
      </c>
      <c r="D362" t="s">
        <v>1337</v>
      </c>
      <c r="E362" t="s">
        <v>1338</v>
      </c>
      <c r="F362" t="s">
        <v>30</v>
      </c>
      <c r="G362">
        <v>27580</v>
      </c>
      <c r="H362" t="s">
        <v>1339</v>
      </c>
      <c r="I362" t="s">
        <v>22</v>
      </c>
      <c r="J362">
        <v>4221</v>
      </c>
      <c r="K362" s="1">
        <v>45739.854166666664</v>
      </c>
      <c r="L362" t="s">
        <v>24</v>
      </c>
      <c r="M362" s="2">
        <v>1420000000000</v>
      </c>
      <c r="N362" t="s">
        <v>934</v>
      </c>
      <c r="O362" s="2">
        <v>21200000000000</v>
      </c>
      <c r="P362">
        <v>1</v>
      </c>
      <c r="Q362">
        <v>562.13</v>
      </c>
      <c r="R362">
        <v>618.34299999999996</v>
      </c>
      <c r="S362">
        <v>56.213000000000001</v>
      </c>
    </row>
    <row r="363" spans="1:19" x14ac:dyDescent="0.3">
      <c r="A363" t="s">
        <v>1340</v>
      </c>
      <c r="B363">
        <v>3423</v>
      </c>
      <c r="C363" t="s">
        <v>19</v>
      </c>
      <c r="D363" t="s">
        <v>1341</v>
      </c>
      <c r="E363" t="s">
        <v>1342</v>
      </c>
      <c r="F363" t="s">
        <v>326</v>
      </c>
      <c r="G363">
        <v>78386</v>
      </c>
      <c r="H363" t="s">
        <v>51</v>
      </c>
      <c r="I363" t="s">
        <v>22</v>
      </c>
      <c r="J363">
        <v>6098</v>
      </c>
      <c r="K363" s="1">
        <v>45737.488888888889</v>
      </c>
      <c r="L363" t="s">
        <v>46</v>
      </c>
      <c r="M363" s="2">
        <v>1420000000000</v>
      </c>
      <c r="N363" t="s">
        <v>934</v>
      </c>
      <c r="O363" s="2">
        <v>21200000000000</v>
      </c>
      <c r="P363">
        <v>1</v>
      </c>
      <c r="Q363">
        <v>464.13</v>
      </c>
      <c r="R363">
        <v>510.54300000000001</v>
      </c>
      <c r="S363">
        <v>46.412999999999997</v>
      </c>
    </row>
    <row r="364" spans="1:19" x14ac:dyDescent="0.3">
      <c r="A364" t="s">
        <v>1343</v>
      </c>
      <c r="B364">
        <v>516</v>
      </c>
      <c r="C364" t="s">
        <v>19</v>
      </c>
      <c r="D364" t="s">
        <v>1345</v>
      </c>
      <c r="E364" t="s">
        <v>1346</v>
      </c>
      <c r="F364" t="s">
        <v>35</v>
      </c>
      <c r="G364">
        <v>79627</v>
      </c>
      <c r="H364" t="s">
        <v>1347</v>
      </c>
      <c r="I364" t="s">
        <v>22</v>
      </c>
      <c r="J364">
        <v>1085</v>
      </c>
      <c r="K364" s="1">
        <v>45734.620138888888</v>
      </c>
      <c r="L364" t="s">
        <v>24</v>
      </c>
      <c r="M364" s="2">
        <v>1420000000000</v>
      </c>
      <c r="N364" t="s">
        <v>934</v>
      </c>
      <c r="O364" s="2">
        <v>21200000000000</v>
      </c>
      <c r="P364">
        <v>1</v>
      </c>
      <c r="Q364">
        <v>489.13</v>
      </c>
      <c r="R364">
        <v>538.04300000000001</v>
      </c>
      <c r="S364">
        <v>48.912999999999997</v>
      </c>
    </row>
    <row r="365" spans="1:19" x14ac:dyDescent="0.3">
      <c r="A365" t="s">
        <v>1348</v>
      </c>
      <c r="B365">
        <v>3557</v>
      </c>
      <c r="C365" t="s">
        <v>19</v>
      </c>
      <c r="D365" t="s">
        <v>1349</v>
      </c>
      <c r="E365" t="s">
        <v>1350</v>
      </c>
      <c r="F365" t="s">
        <v>30</v>
      </c>
      <c r="G365">
        <v>93243</v>
      </c>
      <c r="H365" t="s">
        <v>162</v>
      </c>
      <c r="I365" t="s">
        <v>22</v>
      </c>
      <c r="J365">
        <v>4810</v>
      </c>
      <c r="K365" s="1">
        <v>45737.572222222225</v>
      </c>
      <c r="L365" t="s">
        <v>24</v>
      </c>
      <c r="M365" s="2">
        <v>1420000000000</v>
      </c>
      <c r="N365" t="s">
        <v>934</v>
      </c>
      <c r="O365" s="2">
        <v>21200000000000</v>
      </c>
      <c r="P365">
        <v>1</v>
      </c>
      <c r="Q365">
        <v>489.13</v>
      </c>
      <c r="R365">
        <v>538.04300000000001</v>
      </c>
      <c r="S365">
        <v>48.912999999999997</v>
      </c>
    </row>
    <row r="366" spans="1:19" x14ac:dyDescent="0.3">
      <c r="A366" t="s">
        <v>1351</v>
      </c>
      <c r="B366">
        <v>889</v>
      </c>
      <c r="C366" t="s">
        <v>19</v>
      </c>
      <c r="D366" t="s">
        <v>1352</v>
      </c>
      <c r="E366" t="s">
        <v>1353</v>
      </c>
      <c r="F366" t="s">
        <v>105</v>
      </c>
      <c r="G366">
        <v>34231</v>
      </c>
      <c r="H366" t="s">
        <v>106</v>
      </c>
      <c r="I366" t="s">
        <v>22</v>
      </c>
      <c r="J366">
        <v>3955</v>
      </c>
      <c r="K366" s="1">
        <v>45734.925694444442</v>
      </c>
      <c r="L366" t="s">
        <v>24</v>
      </c>
      <c r="M366" s="2">
        <v>1420000000000</v>
      </c>
      <c r="N366" t="s">
        <v>934</v>
      </c>
      <c r="O366" s="2">
        <v>21200000000000</v>
      </c>
      <c r="P366">
        <v>1</v>
      </c>
      <c r="Q366">
        <v>489.13</v>
      </c>
      <c r="R366">
        <v>538.04300000000001</v>
      </c>
      <c r="S366">
        <v>48.912999999999997</v>
      </c>
    </row>
    <row r="367" spans="1:19" x14ac:dyDescent="0.3">
      <c r="A367" t="s">
        <v>1354</v>
      </c>
      <c r="B367">
        <v>5764</v>
      </c>
      <c r="C367" t="s">
        <v>19</v>
      </c>
      <c r="D367" t="s">
        <v>1355</v>
      </c>
      <c r="E367" t="s">
        <v>1356</v>
      </c>
      <c r="F367" t="s">
        <v>95</v>
      </c>
      <c r="G367">
        <v>19020</v>
      </c>
      <c r="H367" t="s">
        <v>1122</v>
      </c>
      <c r="I367" t="s">
        <v>22</v>
      </c>
      <c r="J367">
        <v>4856</v>
      </c>
      <c r="K367" s="1">
        <v>45739.648611111108</v>
      </c>
      <c r="L367" t="s">
        <v>46</v>
      </c>
      <c r="M367" s="2">
        <v>1420000000000</v>
      </c>
      <c r="N367" t="s">
        <v>934</v>
      </c>
      <c r="O367" s="2">
        <v>21200000000000</v>
      </c>
      <c r="P367">
        <v>1</v>
      </c>
      <c r="Q367">
        <v>489.13</v>
      </c>
      <c r="R367">
        <v>538.04300000000001</v>
      </c>
      <c r="S367">
        <v>48.912999999999997</v>
      </c>
    </row>
    <row r="368" spans="1:19" x14ac:dyDescent="0.3">
      <c r="A368" t="s">
        <v>1357</v>
      </c>
      <c r="B368">
        <v>3468</v>
      </c>
      <c r="C368" t="s">
        <v>19</v>
      </c>
      <c r="D368" t="s">
        <v>1358</v>
      </c>
      <c r="E368" t="s">
        <v>1359</v>
      </c>
      <c r="F368" t="s">
        <v>44</v>
      </c>
      <c r="G368">
        <v>97292</v>
      </c>
      <c r="H368" t="s">
        <v>1108</v>
      </c>
      <c r="I368" t="s">
        <v>22</v>
      </c>
      <c r="J368">
        <v>2743</v>
      </c>
      <c r="K368" s="1">
        <v>45737.517361111109</v>
      </c>
      <c r="L368" t="s">
        <v>24</v>
      </c>
      <c r="M368" s="2">
        <v>1420000000000</v>
      </c>
      <c r="N368" t="s">
        <v>934</v>
      </c>
      <c r="O368" s="2">
        <v>21200000000000</v>
      </c>
      <c r="P368">
        <v>1</v>
      </c>
      <c r="Q368">
        <v>489.13</v>
      </c>
      <c r="R368">
        <v>538.04300000000001</v>
      </c>
      <c r="S368">
        <v>48.912999999999997</v>
      </c>
    </row>
    <row r="369" spans="1:19" x14ac:dyDescent="0.3">
      <c r="A369" t="s">
        <v>1360</v>
      </c>
      <c r="B369">
        <v>3213</v>
      </c>
      <c r="C369" t="s">
        <v>19</v>
      </c>
      <c r="D369" t="s">
        <v>1362</v>
      </c>
      <c r="E369" t="s">
        <v>1363</v>
      </c>
      <c r="F369" t="s">
        <v>61</v>
      </c>
      <c r="G369">
        <v>41206</v>
      </c>
      <c r="H369" t="s">
        <v>1364</v>
      </c>
      <c r="I369" t="s">
        <v>22</v>
      </c>
      <c r="J369">
        <v>3306</v>
      </c>
      <c r="K369" s="1">
        <v>45737.277777777781</v>
      </c>
      <c r="L369" t="s">
        <v>46</v>
      </c>
      <c r="M369" s="2">
        <v>1420000000000</v>
      </c>
      <c r="N369" t="s">
        <v>934</v>
      </c>
      <c r="O369" s="2">
        <v>21200000000000</v>
      </c>
      <c r="P369">
        <v>1</v>
      </c>
      <c r="Q369">
        <v>489.13</v>
      </c>
      <c r="R369">
        <v>538.04300000000001</v>
      </c>
      <c r="S369">
        <v>48.912999999999997</v>
      </c>
    </row>
    <row r="370" spans="1:19" x14ac:dyDescent="0.3">
      <c r="A370" t="s">
        <v>1365</v>
      </c>
      <c r="B370">
        <v>1097</v>
      </c>
      <c r="C370" t="s">
        <v>19</v>
      </c>
      <c r="D370" t="s">
        <v>1366</v>
      </c>
      <c r="E370" t="s">
        <v>1367</v>
      </c>
      <c r="F370" t="s">
        <v>235</v>
      </c>
      <c r="G370">
        <v>27210</v>
      </c>
      <c r="H370" t="s">
        <v>236</v>
      </c>
      <c r="I370" t="s">
        <v>22</v>
      </c>
      <c r="J370">
        <v>1476</v>
      </c>
      <c r="K370" s="1">
        <v>45735.424305555556</v>
      </c>
      <c r="L370" t="s">
        <v>24</v>
      </c>
      <c r="M370" s="2">
        <v>1420000000000</v>
      </c>
      <c r="N370" t="s">
        <v>934</v>
      </c>
      <c r="O370" s="2">
        <v>21200000000000</v>
      </c>
      <c r="P370">
        <v>1</v>
      </c>
      <c r="Q370">
        <v>514.13</v>
      </c>
      <c r="R370">
        <v>565.54300000000001</v>
      </c>
      <c r="S370">
        <v>51.412999999999997</v>
      </c>
    </row>
    <row r="371" spans="1:19" x14ac:dyDescent="0.3">
      <c r="A371" t="s">
        <v>1368</v>
      </c>
      <c r="B371">
        <v>1121</v>
      </c>
      <c r="C371" t="s">
        <v>19</v>
      </c>
      <c r="D371" t="s">
        <v>1369</v>
      </c>
      <c r="E371" t="s">
        <v>1370</v>
      </c>
      <c r="F371" t="s">
        <v>431</v>
      </c>
      <c r="G371">
        <v>30865</v>
      </c>
      <c r="H371" t="s">
        <v>1371</v>
      </c>
      <c r="I371" t="s">
        <v>22</v>
      </c>
      <c r="J371">
        <v>1509</v>
      </c>
      <c r="K371" s="1">
        <v>45735.435416666667</v>
      </c>
      <c r="L371" t="s">
        <v>46</v>
      </c>
      <c r="M371" s="2">
        <v>1420000000000</v>
      </c>
      <c r="N371" t="s">
        <v>934</v>
      </c>
      <c r="O371" s="2">
        <v>21200000000000</v>
      </c>
      <c r="P371">
        <v>1</v>
      </c>
      <c r="Q371">
        <v>514.13</v>
      </c>
      <c r="R371">
        <v>565.54300000000001</v>
      </c>
      <c r="S371">
        <v>51.412999999999997</v>
      </c>
    </row>
    <row r="372" spans="1:19" x14ac:dyDescent="0.3">
      <c r="A372" t="s">
        <v>1372</v>
      </c>
      <c r="B372">
        <v>2579</v>
      </c>
      <c r="C372" t="s">
        <v>19</v>
      </c>
      <c r="D372" t="s">
        <v>1373</v>
      </c>
      <c r="E372" t="s">
        <v>1374</v>
      </c>
      <c r="F372" t="s">
        <v>35</v>
      </c>
      <c r="G372">
        <v>4735</v>
      </c>
      <c r="H372" t="s">
        <v>497</v>
      </c>
      <c r="I372" t="s">
        <v>22</v>
      </c>
      <c r="J372">
        <v>1921</v>
      </c>
      <c r="K372" s="1">
        <v>45736.633333333331</v>
      </c>
      <c r="L372" t="s">
        <v>24</v>
      </c>
      <c r="M372" s="2">
        <v>1420000000000</v>
      </c>
      <c r="N372" t="s">
        <v>934</v>
      </c>
      <c r="O372" s="2">
        <v>21200000000000</v>
      </c>
      <c r="P372">
        <v>1</v>
      </c>
      <c r="Q372">
        <v>514.13</v>
      </c>
      <c r="R372">
        <v>565.54300000000001</v>
      </c>
      <c r="S372">
        <v>51.412999999999997</v>
      </c>
    </row>
    <row r="373" spans="1:19" x14ac:dyDescent="0.3">
      <c r="A373" t="s">
        <v>1375</v>
      </c>
      <c r="B373">
        <v>211</v>
      </c>
      <c r="C373" t="s">
        <v>19</v>
      </c>
      <c r="D373" t="s">
        <v>659</v>
      </c>
      <c r="E373" t="s">
        <v>1376</v>
      </c>
      <c r="F373" t="s">
        <v>230</v>
      </c>
      <c r="G373">
        <v>86283</v>
      </c>
      <c r="H373" t="s">
        <v>1377</v>
      </c>
      <c r="I373" t="s">
        <v>22</v>
      </c>
      <c r="J373">
        <v>6341</v>
      </c>
      <c r="K373" s="1">
        <v>45734.455555555556</v>
      </c>
      <c r="L373" t="s">
        <v>46</v>
      </c>
      <c r="M373" s="2">
        <v>1420000000000</v>
      </c>
      <c r="N373" t="s">
        <v>934</v>
      </c>
      <c r="O373" s="2">
        <v>21200000000000</v>
      </c>
      <c r="P373">
        <v>1</v>
      </c>
      <c r="Q373">
        <v>514.13</v>
      </c>
      <c r="R373">
        <v>565.54300000000001</v>
      </c>
      <c r="S373">
        <v>51.412999999999997</v>
      </c>
    </row>
    <row r="374" spans="1:19" x14ac:dyDescent="0.3">
      <c r="A374" t="s">
        <v>1378</v>
      </c>
      <c r="B374">
        <v>7153</v>
      </c>
      <c r="C374" t="s">
        <v>19</v>
      </c>
      <c r="D374" t="s">
        <v>1379</v>
      </c>
      <c r="E374" t="s">
        <v>1380</v>
      </c>
      <c r="F374" t="s">
        <v>412</v>
      </c>
      <c r="G374">
        <v>59516</v>
      </c>
      <c r="H374" t="s">
        <v>521</v>
      </c>
      <c r="I374" t="s">
        <v>22</v>
      </c>
      <c r="J374">
        <v>4699</v>
      </c>
      <c r="K374" s="1">
        <v>45740.763888888891</v>
      </c>
      <c r="L374" t="s">
        <v>24</v>
      </c>
      <c r="M374" s="2">
        <v>1420000000000</v>
      </c>
      <c r="N374" t="s">
        <v>934</v>
      </c>
      <c r="O374" s="2">
        <v>21200000000000</v>
      </c>
      <c r="P374">
        <v>1</v>
      </c>
      <c r="Q374">
        <v>514.13</v>
      </c>
      <c r="R374">
        <v>565.54300000000001</v>
      </c>
      <c r="S374">
        <v>51.412999999999997</v>
      </c>
    </row>
    <row r="375" spans="1:19" x14ac:dyDescent="0.3">
      <c r="A375" t="s">
        <v>1381</v>
      </c>
      <c r="B375">
        <v>837</v>
      </c>
      <c r="C375" t="s">
        <v>19</v>
      </c>
      <c r="D375" t="s">
        <v>1382</v>
      </c>
      <c r="E375" t="s">
        <v>1383</v>
      </c>
      <c r="F375" t="s">
        <v>44</v>
      </c>
      <c r="G375">
        <v>92646</v>
      </c>
      <c r="H375" t="s">
        <v>110</v>
      </c>
      <c r="I375" t="s">
        <v>22</v>
      </c>
      <c r="J375">
        <v>2464</v>
      </c>
      <c r="K375" s="1">
        <v>45734.87777777778</v>
      </c>
      <c r="L375" t="s">
        <v>24</v>
      </c>
      <c r="M375" s="2">
        <v>1420000000000</v>
      </c>
      <c r="N375" t="s">
        <v>934</v>
      </c>
      <c r="O375" s="2">
        <v>12600000000000</v>
      </c>
      <c r="P375">
        <v>1</v>
      </c>
      <c r="Q375">
        <v>539.13</v>
      </c>
      <c r="R375">
        <v>593.04300000000001</v>
      </c>
      <c r="S375">
        <v>53.912999999999997</v>
      </c>
    </row>
    <row r="376" spans="1:19" x14ac:dyDescent="0.3">
      <c r="A376" t="s">
        <v>1384</v>
      </c>
      <c r="B376">
        <v>5765</v>
      </c>
      <c r="C376" t="s">
        <v>19</v>
      </c>
      <c r="D376" t="s">
        <v>1385</v>
      </c>
      <c r="E376" t="s">
        <v>1386</v>
      </c>
      <c r="F376" t="s">
        <v>71</v>
      </c>
      <c r="G376">
        <v>43716</v>
      </c>
      <c r="H376" t="s">
        <v>346</v>
      </c>
      <c r="I376" t="s">
        <v>22</v>
      </c>
      <c r="J376">
        <v>3928</v>
      </c>
      <c r="K376" s="1">
        <v>45739.648611111108</v>
      </c>
      <c r="L376" t="s">
        <v>24</v>
      </c>
      <c r="M376" s="2">
        <v>1420000000000</v>
      </c>
      <c r="N376" t="s">
        <v>934</v>
      </c>
      <c r="O376" s="2">
        <v>12600000000000</v>
      </c>
      <c r="P376">
        <v>1</v>
      </c>
      <c r="Q376">
        <v>539.13</v>
      </c>
      <c r="R376">
        <v>593.04300000000001</v>
      </c>
      <c r="S376">
        <v>53.912999999999997</v>
      </c>
    </row>
    <row r="377" spans="1:19" x14ac:dyDescent="0.3">
      <c r="A377" t="s">
        <v>1387</v>
      </c>
      <c r="B377">
        <v>3571</v>
      </c>
      <c r="C377" t="s">
        <v>19</v>
      </c>
      <c r="D377" t="s">
        <v>1388</v>
      </c>
      <c r="E377" t="s">
        <v>1389</v>
      </c>
      <c r="F377" t="s">
        <v>90</v>
      </c>
      <c r="G377">
        <v>64311</v>
      </c>
      <c r="H377" t="s">
        <v>350</v>
      </c>
      <c r="I377" t="s">
        <v>22</v>
      </c>
      <c r="J377">
        <v>4352</v>
      </c>
      <c r="K377" s="1">
        <v>45737.578472222223</v>
      </c>
      <c r="L377" t="s">
        <v>24</v>
      </c>
      <c r="M377" s="2">
        <v>1420000000000</v>
      </c>
      <c r="N377" t="s">
        <v>934</v>
      </c>
      <c r="O377" s="2">
        <v>12600000000000</v>
      </c>
      <c r="P377">
        <v>1</v>
      </c>
      <c r="Q377">
        <v>539.13</v>
      </c>
      <c r="R377">
        <v>593.04300000000001</v>
      </c>
      <c r="S377">
        <v>53.912999999999997</v>
      </c>
    </row>
    <row r="378" spans="1:19" x14ac:dyDescent="0.3">
      <c r="A378" t="s">
        <v>1390</v>
      </c>
      <c r="B378">
        <v>322</v>
      </c>
      <c r="C378" t="s">
        <v>19</v>
      </c>
      <c r="D378" t="s">
        <v>1391</v>
      </c>
      <c r="E378" t="s">
        <v>1392</v>
      </c>
      <c r="F378" t="s">
        <v>55</v>
      </c>
      <c r="G378">
        <v>41673</v>
      </c>
      <c r="H378" t="s">
        <v>1256</v>
      </c>
      <c r="I378" t="s">
        <v>22</v>
      </c>
      <c r="J378">
        <v>2782</v>
      </c>
      <c r="K378" s="1">
        <v>45734.51458333333</v>
      </c>
      <c r="L378" t="s">
        <v>24</v>
      </c>
      <c r="M378" s="2">
        <v>1420000000000</v>
      </c>
      <c r="N378" t="s">
        <v>934</v>
      </c>
      <c r="O378" s="2">
        <v>12600000000000</v>
      </c>
      <c r="P378">
        <v>1</v>
      </c>
      <c r="Q378">
        <v>539.13</v>
      </c>
      <c r="R378">
        <v>593.04300000000001</v>
      </c>
      <c r="S378">
        <v>53.912999999999997</v>
      </c>
    </row>
    <row r="379" spans="1:19" x14ac:dyDescent="0.3">
      <c r="A379" t="s">
        <v>1393</v>
      </c>
      <c r="B379">
        <v>2904</v>
      </c>
      <c r="C379" t="s">
        <v>19</v>
      </c>
      <c r="D379" t="s">
        <v>1394</v>
      </c>
      <c r="E379" t="s">
        <v>1395</v>
      </c>
      <c r="F379" t="s">
        <v>354</v>
      </c>
      <c r="G379">
        <v>28247</v>
      </c>
      <c r="H379" t="s">
        <v>1244</v>
      </c>
      <c r="I379" t="s">
        <v>22</v>
      </c>
      <c r="J379">
        <v>4067</v>
      </c>
      <c r="K379" s="1">
        <v>45736.804166666669</v>
      </c>
      <c r="L379" t="s">
        <v>24</v>
      </c>
      <c r="M379" s="2">
        <v>1420000000000</v>
      </c>
      <c r="N379" t="s">
        <v>934</v>
      </c>
      <c r="O379" s="2">
        <v>12600000000000</v>
      </c>
      <c r="P379">
        <v>1</v>
      </c>
      <c r="Q379">
        <v>539.13</v>
      </c>
      <c r="R379">
        <v>593.04300000000001</v>
      </c>
      <c r="S379">
        <v>53.912999999999997</v>
      </c>
    </row>
    <row r="380" spans="1:19" x14ac:dyDescent="0.3">
      <c r="A380" t="s">
        <v>1396</v>
      </c>
      <c r="B380">
        <v>4575</v>
      </c>
      <c r="C380" t="s">
        <v>19</v>
      </c>
      <c r="D380" t="s">
        <v>1397</v>
      </c>
      <c r="E380" t="s">
        <v>1398</v>
      </c>
      <c r="F380" t="s">
        <v>196</v>
      </c>
      <c r="G380">
        <v>76889</v>
      </c>
      <c r="H380" t="s">
        <v>1399</v>
      </c>
      <c r="I380" t="s">
        <v>22</v>
      </c>
      <c r="J380">
        <v>3278</v>
      </c>
      <c r="K380" s="1">
        <v>45738.518750000003</v>
      </c>
      <c r="L380" t="s">
        <v>24</v>
      </c>
      <c r="M380" s="2">
        <v>1420000000000</v>
      </c>
      <c r="N380" t="s">
        <v>934</v>
      </c>
      <c r="O380" s="2">
        <v>12600000000000</v>
      </c>
      <c r="P380">
        <v>1</v>
      </c>
      <c r="Q380">
        <v>539.13</v>
      </c>
      <c r="R380">
        <v>593.04300000000001</v>
      </c>
      <c r="S380">
        <v>53.912999999999997</v>
      </c>
    </row>
    <row r="381" spans="1:19" x14ac:dyDescent="0.3">
      <c r="A381" t="s">
        <v>1400</v>
      </c>
      <c r="B381">
        <v>3233</v>
      </c>
      <c r="C381" t="s">
        <v>19</v>
      </c>
      <c r="D381" t="s">
        <v>1401</v>
      </c>
      <c r="E381" t="s">
        <v>1402</v>
      </c>
      <c r="F381" t="s">
        <v>44</v>
      </c>
      <c r="G381">
        <v>30618</v>
      </c>
      <c r="H381" t="s">
        <v>110</v>
      </c>
      <c r="I381" t="s">
        <v>22</v>
      </c>
      <c r="J381">
        <v>5041</v>
      </c>
      <c r="K381" s="1">
        <v>45737.333333333336</v>
      </c>
      <c r="L381" t="s">
        <v>24</v>
      </c>
      <c r="M381" s="2">
        <v>1420000000000</v>
      </c>
      <c r="N381" t="s">
        <v>934</v>
      </c>
      <c r="O381" s="2">
        <v>12600000000000</v>
      </c>
      <c r="P381">
        <v>1</v>
      </c>
      <c r="Q381">
        <v>539.13</v>
      </c>
      <c r="R381">
        <v>593.04300000000001</v>
      </c>
      <c r="S381">
        <v>53.912999999999997</v>
      </c>
    </row>
    <row r="382" spans="1:19" x14ac:dyDescent="0.3">
      <c r="A382" t="s">
        <v>1403</v>
      </c>
      <c r="B382">
        <v>515</v>
      </c>
      <c r="C382" t="s">
        <v>19</v>
      </c>
      <c r="D382" t="s">
        <v>1404</v>
      </c>
      <c r="E382" t="s">
        <v>1405</v>
      </c>
      <c r="F382" t="s">
        <v>105</v>
      </c>
      <c r="G382">
        <v>4035</v>
      </c>
      <c r="H382" t="s">
        <v>106</v>
      </c>
      <c r="I382" t="s">
        <v>22</v>
      </c>
      <c r="J382">
        <v>5406</v>
      </c>
      <c r="K382" s="1">
        <v>45734.619444444441</v>
      </c>
      <c r="L382" t="s">
        <v>24</v>
      </c>
      <c r="M382" s="2">
        <v>1420000000000</v>
      </c>
      <c r="N382" t="s">
        <v>934</v>
      </c>
      <c r="O382" s="2">
        <v>12600000000000</v>
      </c>
      <c r="P382">
        <v>1</v>
      </c>
      <c r="Q382">
        <v>539.13</v>
      </c>
      <c r="R382">
        <v>593.04300000000001</v>
      </c>
      <c r="S382">
        <v>53.912999999999997</v>
      </c>
    </row>
    <row r="383" spans="1:19" x14ac:dyDescent="0.3">
      <c r="A383" t="s">
        <v>1406</v>
      </c>
      <c r="B383">
        <v>2564</v>
      </c>
      <c r="C383" t="s">
        <v>19</v>
      </c>
      <c r="D383" t="s">
        <v>174</v>
      </c>
      <c r="E383" t="s">
        <v>1407</v>
      </c>
      <c r="F383" t="s">
        <v>35</v>
      </c>
      <c r="G383">
        <v>76318</v>
      </c>
      <c r="H383" t="s">
        <v>1408</v>
      </c>
      <c r="I383" t="s">
        <v>22</v>
      </c>
      <c r="J383">
        <v>3799</v>
      </c>
      <c r="K383" s="1">
        <v>45736.628472222219</v>
      </c>
      <c r="L383" t="s">
        <v>24</v>
      </c>
      <c r="M383" s="2">
        <v>1420000000000</v>
      </c>
      <c r="N383" t="s">
        <v>934</v>
      </c>
      <c r="O383" s="2">
        <v>12600000000000</v>
      </c>
      <c r="P383">
        <v>1</v>
      </c>
      <c r="Q383">
        <v>539.13</v>
      </c>
      <c r="R383">
        <v>593.04300000000001</v>
      </c>
      <c r="S383">
        <v>53.912999999999997</v>
      </c>
    </row>
    <row r="384" spans="1:19" x14ac:dyDescent="0.3">
      <c r="A384" t="s">
        <v>1409</v>
      </c>
      <c r="B384">
        <v>2203</v>
      </c>
      <c r="C384" t="s">
        <v>19</v>
      </c>
      <c r="D384" t="s">
        <v>1410</v>
      </c>
      <c r="E384" t="s">
        <v>1411</v>
      </c>
      <c r="F384" t="s">
        <v>672</v>
      </c>
      <c r="G384">
        <v>12390</v>
      </c>
      <c r="H384" t="s">
        <v>673</v>
      </c>
      <c r="I384" t="s">
        <v>22</v>
      </c>
      <c r="J384">
        <v>5342</v>
      </c>
      <c r="K384" s="1">
        <v>45736.428472222222</v>
      </c>
      <c r="L384" t="s">
        <v>24</v>
      </c>
      <c r="M384" s="2">
        <v>1420000000000</v>
      </c>
      <c r="N384" t="s">
        <v>934</v>
      </c>
      <c r="O384" s="2">
        <v>12600000000000</v>
      </c>
      <c r="P384">
        <v>1</v>
      </c>
      <c r="Q384">
        <v>539.13</v>
      </c>
      <c r="R384">
        <v>593.04300000000001</v>
      </c>
      <c r="S384">
        <v>53.912999999999997</v>
      </c>
    </row>
    <row r="385" spans="1:19" x14ac:dyDescent="0.3">
      <c r="A385" t="s">
        <v>1412</v>
      </c>
      <c r="B385">
        <v>3034</v>
      </c>
      <c r="C385" t="s">
        <v>19</v>
      </c>
      <c r="D385" t="s">
        <v>1413</v>
      </c>
      <c r="E385" t="s">
        <v>1414</v>
      </c>
      <c r="F385" t="s">
        <v>219</v>
      </c>
      <c r="G385">
        <v>22816</v>
      </c>
      <c r="H385" t="s">
        <v>544</v>
      </c>
      <c r="I385" t="s">
        <v>22</v>
      </c>
      <c r="J385">
        <v>5444</v>
      </c>
      <c r="K385" s="1">
        <v>45736.883333333331</v>
      </c>
      <c r="L385" t="s">
        <v>24</v>
      </c>
      <c r="M385" s="2">
        <v>1420000000000</v>
      </c>
      <c r="N385" t="s">
        <v>934</v>
      </c>
      <c r="O385" s="2">
        <v>12600000000000</v>
      </c>
      <c r="P385">
        <v>1</v>
      </c>
      <c r="Q385">
        <v>539.13</v>
      </c>
      <c r="R385">
        <v>593.04300000000001</v>
      </c>
      <c r="S385">
        <v>53.912999999999997</v>
      </c>
    </row>
    <row r="386" spans="1:19" x14ac:dyDescent="0.3">
      <c r="A386" t="s">
        <v>1415</v>
      </c>
      <c r="B386">
        <v>4858</v>
      </c>
      <c r="C386" t="s">
        <v>19</v>
      </c>
      <c r="D386" t="s">
        <v>1416</v>
      </c>
      <c r="E386" t="s">
        <v>1417</v>
      </c>
      <c r="F386" t="s">
        <v>219</v>
      </c>
      <c r="G386">
        <v>64622</v>
      </c>
      <c r="H386" t="s">
        <v>647</v>
      </c>
      <c r="I386" t="s">
        <v>22</v>
      </c>
      <c r="J386">
        <v>6019</v>
      </c>
      <c r="K386" s="1">
        <v>45738.682638888888</v>
      </c>
      <c r="L386" t="s">
        <v>24</v>
      </c>
      <c r="M386" s="2">
        <v>1420000000000</v>
      </c>
      <c r="N386" t="s">
        <v>934</v>
      </c>
      <c r="O386" s="2">
        <v>12600000000000</v>
      </c>
      <c r="P386">
        <v>1</v>
      </c>
      <c r="Q386">
        <v>539.13</v>
      </c>
      <c r="R386">
        <v>593.04300000000001</v>
      </c>
      <c r="S386">
        <v>53.912999999999997</v>
      </c>
    </row>
    <row r="387" spans="1:19" x14ac:dyDescent="0.3">
      <c r="A387" t="s">
        <v>1418</v>
      </c>
      <c r="B387">
        <v>3919</v>
      </c>
      <c r="C387" t="s">
        <v>19</v>
      </c>
      <c r="D387" t="s">
        <v>1419</v>
      </c>
      <c r="E387" t="s">
        <v>1420</v>
      </c>
      <c r="F387" t="s">
        <v>44</v>
      </c>
      <c r="G387">
        <v>61472</v>
      </c>
      <c r="H387" t="s">
        <v>1421</v>
      </c>
      <c r="I387" t="s">
        <v>22</v>
      </c>
      <c r="J387">
        <v>59</v>
      </c>
      <c r="K387" s="1">
        <v>45737.810416666667</v>
      </c>
      <c r="L387" t="s">
        <v>24</v>
      </c>
      <c r="M387" s="2">
        <v>1420000000000</v>
      </c>
      <c r="N387" t="s">
        <v>934</v>
      </c>
      <c r="O387" s="2">
        <v>12600000000000</v>
      </c>
      <c r="P387">
        <v>1</v>
      </c>
      <c r="Q387">
        <v>539.13</v>
      </c>
      <c r="R387">
        <v>593.04300000000001</v>
      </c>
      <c r="S387">
        <v>53.912999999999997</v>
      </c>
    </row>
    <row r="388" spans="1:19" x14ac:dyDescent="0.3">
      <c r="A388" t="s">
        <v>1422</v>
      </c>
      <c r="B388">
        <v>862</v>
      </c>
      <c r="C388" t="s">
        <v>19</v>
      </c>
      <c r="D388" t="s">
        <v>1423</v>
      </c>
      <c r="E388" t="s">
        <v>1424</v>
      </c>
      <c r="F388" t="s">
        <v>44</v>
      </c>
      <c r="G388">
        <v>30206</v>
      </c>
      <c r="H388" t="s">
        <v>1108</v>
      </c>
      <c r="I388" t="s">
        <v>22</v>
      </c>
      <c r="J388">
        <v>4662</v>
      </c>
      <c r="K388" s="1">
        <v>45734.898611111108</v>
      </c>
      <c r="L388" t="s">
        <v>24</v>
      </c>
      <c r="M388" s="2">
        <v>1420000000000</v>
      </c>
      <c r="N388" t="s">
        <v>934</v>
      </c>
      <c r="O388" s="2">
        <v>12600000000000</v>
      </c>
      <c r="P388">
        <v>1</v>
      </c>
      <c r="Q388">
        <v>539.13</v>
      </c>
      <c r="R388">
        <v>593.04300000000001</v>
      </c>
      <c r="S388">
        <v>53.912999999999997</v>
      </c>
    </row>
    <row r="389" spans="1:19" x14ac:dyDescent="0.3">
      <c r="A389" t="s">
        <v>1425</v>
      </c>
      <c r="B389">
        <v>5496</v>
      </c>
      <c r="C389" t="s">
        <v>19</v>
      </c>
      <c r="D389" t="s">
        <v>1426</v>
      </c>
      <c r="E389" t="s">
        <v>1427</v>
      </c>
      <c r="F389" t="s">
        <v>279</v>
      </c>
      <c r="G389">
        <v>99296</v>
      </c>
      <c r="H389" t="s">
        <v>280</v>
      </c>
      <c r="I389" t="s">
        <v>22</v>
      </c>
      <c r="J389">
        <v>607</v>
      </c>
      <c r="K389" s="1">
        <v>45739.474999999999</v>
      </c>
      <c r="L389" t="s">
        <v>24</v>
      </c>
      <c r="M389" s="2">
        <v>1420000000000</v>
      </c>
      <c r="N389" t="s">
        <v>934</v>
      </c>
      <c r="O389" s="2">
        <v>12600000000000</v>
      </c>
      <c r="P389">
        <v>1</v>
      </c>
      <c r="Q389">
        <v>539.13</v>
      </c>
      <c r="R389">
        <v>593.04300000000001</v>
      </c>
      <c r="S389">
        <v>53.912999999999997</v>
      </c>
    </row>
    <row r="390" spans="1:19" x14ac:dyDescent="0.3">
      <c r="A390" t="s">
        <v>1428</v>
      </c>
      <c r="B390">
        <v>4719</v>
      </c>
      <c r="C390" t="s">
        <v>19</v>
      </c>
      <c r="D390" t="s">
        <v>1429</v>
      </c>
      <c r="E390" t="s">
        <v>1430</v>
      </c>
      <c r="F390" t="s">
        <v>95</v>
      </c>
      <c r="G390">
        <v>52681</v>
      </c>
      <c r="H390" t="s">
        <v>1431</v>
      </c>
      <c r="I390" t="s">
        <v>22</v>
      </c>
      <c r="J390">
        <v>627</v>
      </c>
      <c r="K390" s="1">
        <v>45738.595833333333</v>
      </c>
      <c r="L390" t="s">
        <v>24</v>
      </c>
      <c r="M390" s="2">
        <v>1420000000000</v>
      </c>
      <c r="N390" t="s">
        <v>934</v>
      </c>
      <c r="O390" s="2">
        <v>12600000000000</v>
      </c>
      <c r="P390">
        <v>1</v>
      </c>
      <c r="Q390">
        <v>539.13</v>
      </c>
      <c r="R390">
        <v>593.04300000000001</v>
      </c>
      <c r="S390">
        <v>53.912999999999997</v>
      </c>
    </row>
    <row r="391" spans="1:19" x14ac:dyDescent="0.3">
      <c r="A391" t="s">
        <v>1432</v>
      </c>
      <c r="B391">
        <v>762</v>
      </c>
      <c r="C391" t="s">
        <v>19</v>
      </c>
      <c r="D391" t="s">
        <v>1433</v>
      </c>
      <c r="E391" t="s">
        <v>1434</v>
      </c>
      <c r="F391" t="s">
        <v>317</v>
      </c>
      <c r="G391">
        <v>15278</v>
      </c>
      <c r="H391" t="s">
        <v>1435</v>
      </c>
      <c r="I391" t="s">
        <v>22</v>
      </c>
      <c r="J391">
        <v>2900</v>
      </c>
      <c r="K391" s="1">
        <v>45734.80972222222</v>
      </c>
      <c r="L391" t="s">
        <v>24</v>
      </c>
      <c r="M391" s="2">
        <v>1420000000000</v>
      </c>
      <c r="N391" t="s">
        <v>934</v>
      </c>
      <c r="O391" s="2">
        <v>12600000000000</v>
      </c>
      <c r="P391">
        <v>1</v>
      </c>
      <c r="Q391">
        <v>539.13</v>
      </c>
      <c r="R391">
        <v>593.04300000000001</v>
      </c>
      <c r="S391">
        <v>53.912999999999997</v>
      </c>
    </row>
    <row r="392" spans="1:19" x14ac:dyDescent="0.3">
      <c r="A392" t="s">
        <v>1436</v>
      </c>
      <c r="B392">
        <v>4551</v>
      </c>
      <c r="C392" t="s">
        <v>19</v>
      </c>
      <c r="D392" t="s">
        <v>1437</v>
      </c>
      <c r="E392" t="s">
        <v>1438</v>
      </c>
      <c r="F392" t="s">
        <v>219</v>
      </c>
      <c r="G392">
        <v>11911</v>
      </c>
      <c r="H392" t="s">
        <v>1439</v>
      </c>
      <c r="I392" t="s">
        <v>22</v>
      </c>
      <c r="J392">
        <v>3772</v>
      </c>
      <c r="K392" s="1">
        <v>45738.504861111112</v>
      </c>
      <c r="L392" t="s">
        <v>24</v>
      </c>
      <c r="M392" s="2">
        <v>1420000000000</v>
      </c>
      <c r="N392" t="s">
        <v>934</v>
      </c>
      <c r="O392" s="2">
        <v>12600000000000</v>
      </c>
      <c r="P392">
        <v>1</v>
      </c>
      <c r="Q392">
        <v>539.13</v>
      </c>
      <c r="R392">
        <v>593.04300000000001</v>
      </c>
      <c r="S392">
        <v>53.912999999999997</v>
      </c>
    </row>
    <row r="393" spans="1:19" x14ac:dyDescent="0.3">
      <c r="A393" t="s">
        <v>1440</v>
      </c>
      <c r="B393">
        <v>4593</v>
      </c>
      <c r="C393" t="s">
        <v>19</v>
      </c>
      <c r="D393" t="s">
        <v>1441</v>
      </c>
      <c r="E393" t="s">
        <v>1442</v>
      </c>
      <c r="F393" t="s">
        <v>71</v>
      </c>
      <c r="G393">
        <v>98275</v>
      </c>
      <c r="H393" t="s">
        <v>973</v>
      </c>
      <c r="I393" t="s">
        <v>22</v>
      </c>
      <c r="J393">
        <v>2218</v>
      </c>
      <c r="K393" s="1">
        <v>45738.526388888888</v>
      </c>
      <c r="L393" t="s">
        <v>24</v>
      </c>
      <c r="M393" s="2">
        <v>1420000000000</v>
      </c>
      <c r="N393" t="s">
        <v>934</v>
      </c>
      <c r="O393" s="2">
        <v>12600000000000</v>
      </c>
      <c r="P393">
        <v>1</v>
      </c>
      <c r="Q393">
        <v>539.13</v>
      </c>
      <c r="R393">
        <v>593.04300000000001</v>
      </c>
      <c r="S393">
        <v>53.912999999999997</v>
      </c>
    </row>
    <row r="394" spans="1:19" x14ac:dyDescent="0.3">
      <c r="A394" t="s">
        <v>1443</v>
      </c>
      <c r="B394">
        <v>7254</v>
      </c>
      <c r="C394" t="s">
        <v>19</v>
      </c>
      <c r="D394" t="s">
        <v>1444</v>
      </c>
      <c r="E394" t="s">
        <v>1445</v>
      </c>
      <c r="F394" t="s">
        <v>71</v>
      </c>
      <c r="G394">
        <v>48333</v>
      </c>
      <c r="H394" t="s">
        <v>306</v>
      </c>
      <c r="I394" t="s">
        <v>22</v>
      </c>
      <c r="J394">
        <v>2675</v>
      </c>
      <c r="K394" s="1">
        <v>45740.836111111108</v>
      </c>
      <c r="L394" t="s">
        <v>24</v>
      </c>
      <c r="M394" s="2">
        <v>1420000000000</v>
      </c>
      <c r="N394" t="s">
        <v>934</v>
      </c>
      <c r="O394" s="2">
        <v>12600000000000</v>
      </c>
      <c r="P394">
        <v>1</v>
      </c>
      <c r="Q394">
        <v>539.13</v>
      </c>
      <c r="R394">
        <v>593.04300000000001</v>
      </c>
      <c r="S394">
        <v>53.912999999999997</v>
      </c>
    </row>
    <row r="395" spans="1:19" x14ac:dyDescent="0.3">
      <c r="A395" t="s">
        <v>1446</v>
      </c>
      <c r="B395">
        <v>3876</v>
      </c>
      <c r="C395" t="s">
        <v>19</v>
      </c>
      <c r="D395" t="s">
        <v>1447</v>
      </c>
      <c r="E395" t="s">
        <v>1448</v>
      </c>
      <c r="F395" t="s">
        <v>90</v>
      </c>
      <c r="G395">
        <v>93969</v>
      </c>
      <c r="H395" t="s">
        <v>91</v>
      </c>
      <c r="I395" t="s">
        <v>22</v>
      </c>
      <c r="J395">
        <v>1183</v>
      </c>
      <c r="K395" s="1">
        <v>45737.783333333333</v>
      </c>
      <c r="L395" t="s">
        <v>46</v>
      </c>
      <c r="M395" s="2">
        <v>1420000000000</v>
      </c>
      <c r="N395" t="s">
        <v>934</v>
      </c>
      <c r="O395" s="2">
        <v>12600000000000</v>
      </c>
      <c r="P395">
        <v>1</v>
      </c>
      <c r="Q395">
        <v>639.13</v>
      </c>
      <c r="R395">
        <v>703.04300000000001</v>
      </c>
      <c r="S395">
        <v>63.912999999999997</v>
      </c>
    </row>
    <row r="396" spans="1:19" x14ac:dyDescent="0.3">
      <c r="A396" t="s">
        <v>1449</v>
      </c>
      <c r="B396">
        <v>478</v>
      </c>
      <c r="C396" t="s">
        <v>19</v>
      </c>
      <c r="D396" t="s">
        <v>1450</v>
      </c>
      <c r="E396" t="s">
        <v>1451</v>
      </c>
      <c r="F396" t="s">
        <v>672</v>
      </c>
      <c r="G396">
        <v>65498</v>
      </c>
      <c r="H396" t="s">
        <v>764</v>
      </c>
      <c r="I396" t="s">
        <v>22</v>
      </c>
      <c r="J396">
        <v>1040</v>
      </c>
      <c r="K396" s="1">
        <v>45734.595833333333</v>
      </c>
      <c r="L396" t="s">
        <v>77</v>
      </c>
      <c r="M396" s="2">
        <v>1420000000000</v>
      </c>
      <c r="N396" t="s">
        <v>934</v>
      </c>
      <c r="O396" s="2">
        <v>12600000000000</v>
      </c>
      <c r="P396">
        <v>1</v>
      </c>
      <c r="Q396">
        <v>639.13</v>
      </c>
      <c r="R396">
        <v>703.04300000000001</v>
      </c>
      <c r="S396">
        <v>63.912999999999997</v>
      </c>
    </row>
    <row r="397" spans="1:19" x14ac:dyDescent="0.3">
      <c r="A397" t="s">
        <v>1452</v>
      </c>
      <c r="B397">
        <v>2531</v>
      </c>
      <c r="C397" t="s">
        <v>19</v>
      </c>
      <c r="D397" t="s">
        <v>1453</v>
      </c>
      <c r="E397" t="s">
        <v>1454</v>
      </c>
      <c r="F397" t="s">
        <v>145</v>
      </c>
      <c r="G397">
        <v>74414</v>
      </c>
      <c r="H397" t="s">
        <v>322</v>
      </c>
      <c r="I397" t="s">
        <v>22</v>
      </c>
      <c r="J397">
        <v>4734</v>
      </c>
      <c r="K397" s="1">
        <v>45736.613194444442</v>
      </c>
      <c r="L397" t="s">
        <v>24</v>
      </c>
      <c r="M397" s="2">
        <v>1420000000000</v>
      </c>
      <c r="N397" t="s">
        <v>934</v>
      </c>
      <c r="O397" s="2">
        <v>12600000000000</v>
      </c>
      <c r="P397">
        <v>1</v>
      </c>
      <c r="Q397">
        <v>639.13</v>
      </c>
      <c r="R397">
        <v>703.04300000000001</v>
      </c>
      <c r="S397">
        <v>63.912999999999997</v>
      </c>
    </row>
    <row r="398" spans="1:19" x14ac:dyDescent="0.3">
      <c r="A398" t="s">
        <v>1455</v>
      </c>
      <c r="B398">
        <v>594</v>
      </c>
      <c r="C398" t="s">
        <v>19</v>
      </c>
      <c r="D398" t="s">
        <v>1456</v>
      </c>
      <c r="E398" t="s">
        <v>1457</v>
      </c>
      <c r="F398" t="s">
        <v>105</v>
      </c>
      <c r="G398">
        <v>51397</v>
      </c>
      <c r="H398" t="s">
        <v>106</v>
      </c>
      <c r="I398" t="s">
        <v>22</v>
      </c>
      <c r="J398">
        <v>572</v>
      </c>
      <c r="K398" s="1">
        <v>45734.673611111109</v>
      </c>
      <c r="L398" t="s">
        <v>24</v>
      </c>
      <c r="M398" s="2">
        <v>1420000000000</v>
      </c>
      <c r="N398" t="s">
        <v>934</v>
      </c>
      <c r="O398" s="2">
        <v>12600000000000</v>
      </c>
      <c r="P398">
        <v>1</v>
      </c>
      <c r="Q398">
        <v>639.13</v>
      </c>
      <c r="R398">
        <v>703.04300000000001</v>
      </c>
      <c r="S398">
        <v>63.912999999999997</v>
      </c>
    </row>
    <row r="399" spans="1:19" x14ac:dyDescent="0.3">
      <c r="A399" t="s">
        <v>1458</v>
      </c>
      <c r="B399">
        <v>492</v>
      </c>
      <c r="C399" t="s">
        <v>19</v>
      </c>
      <c r="D399" t="s">
        <v>1459</v>
      </c>
      <c r="E399" t="s">
        <v>1460</v>
      </c>
      <c r="F399" t="s">
        <v>317</v>
      </c>
      <c r="G399">
        <v>64802</v>
      </c>
      <c r="H399" t="s">
        <v>1461</v>
      </c>
      <c r="I399" t="s">
        <v>22</v>
      </c>
      <c r="J399">
        <v>6097</v>
      </c>
      <c r="K399" s="1">
        <v>45734.606249999997</v>
      </c>
      <c r="L399" t="s">
        <v>24</v>
      </c>
      <c r="M399" s="2">
        <v>1420000000000</v>
      </c>
      <c r="N399" t="s">
        <v>934</v>
      </c>
      <c r="O399" s="2">
        <v>12600000000000</v>
      </c>
      <c r="P399">
        <v>1</v>
      </c>
      <c r="Q399">
        <v>639.13</v>
      </c>
      <c r="R399">
        <v>703.04300000000001</v>
      </c>
      <c r="S399">
        <v>63.912999999999997</v>
      </c>
    </row>
    <row r="400" spans="1:19" x14ac:dyDescent="0.3">
      <c r="A400" t="s">
        <v>1462</v>
      </c>
      <c r="B400">
        <v>4748</v>
      </c>
      <c r="C400" t="s">
        <v>19</v>
      </c>
      <c r="D400" t="s">
        <v>1463</v>
      </c>
      <c r="E400" t="s">
        <v>1464</v>
      </c>
      <c r="F400" t="s">
        <v>431</v>
      </c>
      <c r="G400">
        <v>93608</v>
      </c>
      <c r="H400" t="s">
        <v>1007</v>
      </c>
      <c r="I400" t="s">
        <v>22</v>
      </c>
      <c r="J400">
        <v>5438</v>
      </c>
      <c r="K400" s="1">
        <v>45738.614583333336</v>
      </c>
      <c r="L400" t="s">
        <v>24</v>
      </c>
      <c r="M400" s="2">
        <v>1420000000000</v>
      </c>
      <c r="N400" t="s">
        <v>934</v>
      </c>
      <c r="O400" s="2">
        <v>12600000000000</v>
      </c>
      <c r="P400">
        <v>2</v>
      </c>
      <c r="Q400">
        <v>1039.1300000000001</v>
      </c>
      <c r="R400">
        <v>1143.0429999999999</v>
      </c>
      <c r="S400">
        <v>103.913</v>
      </c>
    </row>
    <row r="401" spans="1:19" x14ac:dyDescent="0.3">
      <c r="A401" t="s">
        <v>1465</v>
      </c>
      <c r="B401">
        <v>3953</v>
      </c>
      <c r="C401" t="s">
        <v>19</v>
      </c>
      <c r="D401" t="s">
        <v>1466</v>
      </c>
      <c r="E401" t="s">
        <v>1467</v>
      </c>
      <c r="F401" t="s">
        <v>35</v>
      </c>
      <c r="G401">
        <v>89914</v>
      </c>
      <c r="H401" t="s">
        <v>212</v>
      </c>
      <c r="I401" t="s">
        <v>22</v>
      </c>
      <c r="J401">
        <v>149</v>
      </c>
      <c r="K401" s="1">
        <v>45737.834027777775</v>
      </c>
      <c r="L401" t="s">
        <v>24</v>
      </c>
      <c r="M401" s="2">
        <v>1420000000000</v>
      </c>
      <c r="N401" t="s">
        <v>934</v>
      </c>
      <c r="O401" s="2">
        <v>12600000000000</v>
      </c>
      <c r="P401">
        <v>1</v>
      </c>
      <c r="Q401">
        <v>739.13</v>
      </c>
      <c r="R401">
        <v>813.04300000000001</v>
      </c>
      <c r="S401">
        <v>73.912999999999997</v>
      </c>
    </row>
    <row r="402" spans="1:19" x14ac:dyDescent="0.3">
      <c r="A402" t="s">
        <v>1468</v>
      </c>
      <c r="B402">
        <v>274</v>
      </c>
      <c r="C402" t="s">
        <v>19</v>
      </c>
      <c r="D402" t="s">
        <v>1469</v>
      </c>
      <c r="E402" t="s">
        <v>1470</v>
      </c>
      <c r="F402" t="s">
        <v>879</v>
      </c>
      <c r="G402">
        <v>23999</v>
      </c>
      <c r="H402" t="s">
        <v>1284</v>
      </c>
      <c r="I402" t="s">
        <v>22</v>
      </c>
      <c r="J402">
        <v>283</v>
      </c>
      <c r="K402" s="1">
        <v>45734.487500000003</v>
      </c>
      <c r="L402" t="s">
        <v>24</v>
      </c>
      <c r="M402" s="2">
        <v>1400000000000</v>
      </c>
      <c r="N402" t="s">
        <v>1471</v>
      </c>
      <c r="O402" s="2">
        <v>12500000000000</v>
      </c>
      <c r="P402">
        <v>1</v>
      </c>
      <c r="Q402">
        <v>453.63</v>
      </c>
      <c r="R402">
        <v>498.99299999999999</v>
      </c>
      <c r="S402">
        <v>45.363</v>
      </c>
    </row>
    <row r="403" spans="1:19" x14ac:dyDescent="0.3">
      <c r="A403" t="s">
        <v>1472</v>
      </c>
      <c r="B403">
        <v>5397</v>
      </c>
      <c r="C403" t="s">
        <v>19</v>
      </c>
      <c r="D403" t="s">
        <v>1473</v>
      </c>
      <c r="E403" t="s">
        <v>1474</v>
      </c>
      <c r="F403" t="s">
        <v>317</v>
      </c>
      <c r="G403">
        <v>74561</v>
      </c>
      <c r="H403" t="s">
        <v>350</v>
      </c>
      <c r="I403" t="s">
        <v>22</v>
      </c>
      <c r="J403">
        <v>940</v>
      </c>
      <c r="K403" s="1">
        <v>45739.395138888889</v>
      </c>
      <c r="L403" t="s">
        <v>24</v>
      </c>
      <c r="M403" s="2">
        <v>1400000000000</v>
      </c>
      <c r="N403" t="s">
        <v>1471</v>
      </c>
      <c r="O403" s="2">
        <v>12500000000000</v>
      </c>
      <c r="P403">
        <v>1</v>
      </c>
      <c r="Q403">
        <v>840.13</v>
      </c>
      <c r="R403">
        <v>924.14300000000003</v>
      </c>
      <c r="S403">
        <v>84.013000000000005</v>
      </c>
    </row>
    <row r="404" spans="1:19" x14ac:dyDescent="0.3">
      <c r="A404" t="s">
        <v>1475</v>
      </c>
      <c r="B404">
        <v>3814</v>
      </c>
      <c r="C404" t="s">
        <v>19</v>
      </c>
      <c r="D404" t="s">
        <v>1476</v>
      </c>
      <c r="E404" t="s">
        <v>1477</v>
      </c>
      <c r="F404" t="s">
        <v>71</v>
      </c>
      <c r="G404">
        <v>88944</v>
      </c>
      <c r="H404" t="s">
        <v>1104</v>
      </c>
      <c r="I404" t="s">
        <v>22</v>
      </c>
      <c r="J404">
        <v>6157</v>
      </c>
      <c r="K404" s="1">
        <v>45737.743750000001</v>
      </c>
      <c r="L404" t="s">
        <v>24</v>
      </c>
      <c r="M404" s="2">
        <v>1400000000000</v>
      </c>
      <c r="N404" t="s">
        <v>1471</v>
      </c>
      <c r="O404" s="2">
        <v>12500000000000</v>
      </c>
      <c r="P404">
        <v>1</v>
      </c>
      <c r="Q404">
        <v>591.53</v>
      </c>
      <c r="R404">
        <v>650.68299999999999</v>
      </c>
      <c r="S404">
        <v>59.152999999999999</v>
      </c>
    </row>
    <row r="405" spans="1:19" x14ac:dyDescent="0.3">
      <c r="A405" t="s">
        <v>1478</v>
      </c>
      <c r="B405">
        <v>5325</v>
      </c>
      <c r="C405" t="s">
        <v>19</v>
      </c>
      <c r="D405" t="s">
        <v>1479</v>
      </c>
      <c r="E405" t="s">
        <v>1480</v>
      </c>
      <c r="F405" t="s">
        <v>35</v>
      </c>
      <c r="G405">
        <v>168</v>
      </c>
      <c r="H405" t="s">
        <v>1481</v>
      </c>
      <c r="I405" t="s">
        <v>22</v>
      </c>
      <c r="J405">
        <v>314</v>
      </c>
      <c r="K405" s="1">
        <v>45739.28125</v>
      </c>
      <c r="L405" t="s">
        <v>24</v>
      </c>
      <c r="M405" s="2">
        <v>1400000000000</v>
      </c>
      <c r="N405" t="s">
        <v>1471</v>
      </c>
      <c r="O405" s="2">
        <v>12500000000000</v>
      </c>
      <c r="P405">
        <v>2</v>
      </c>
      <c r="Q405">
        <v>511.63</v>
      </c>
      <c r="R405">
        <v>562.79300000000001</v>
      </c>
      <c r="S405">
        <v>51.162999999999997</v>
      </c>
    </row>
    <row r="406" spans="1:19" x14ac:dyDescent="0.3">
      <c r="A406" t="s">
        <v>1482</v>
      </c>
      <c r="B406">
        <v>455</v>
      </c>
      <c r="C406" t="s">
        <v>19</v>
      </c>
      <c r="D406" t="s">
        <v>1483</v>
      </c>
      <c r="E406" t="s">
        <v>1484</v>
      </c>
      <c r="F406" t="s">
        <v>44</v>
      </c>
      <c r="G406">
        <v>21974</v>
      </c>
      <c r="H406" t="s">
        <v>45</v>
      </c>
      <c r="I406" t="s">
        <v>22</v>
      </c>
      <c r="J406">
        <v>3056</v>
      </c>
      <c r="K406" s="1">
        <v>45734.584722222222</v>
      </c>
      <c r="L406" t="s">
        <v>46</v>
      </c>
      <c r="M406" s="2">
        <v>1400000000000</v>
      </c>
      <c r="N406" t="s">
        <v>1471</v>
      </c>
      <c r="O406" s="2">
        <v>12500000000000</v>
      </c>
      <c r="P406">
        <v>1</v>
      </c>
      <c r="Q406">
        <v>453.63</v>
      </c>
      <c r="R406">
        <v>498.99299999999999</v>
      </c>
      <c r="S406">
        <v>45.363</v>
      </c>
    </row>
    <row r="407" spans="1:19" x14ac:dyDescent="0.3">
      <c r="A407" t="s">
        <v>1485</v>
      </c>
      <c r="B407">
        <v>2093</v>
      </c>
      <c r="C407" t="s">
        <v>19</v>
      </c>
      <c r="D407" t="s">
        <v>1486</v>
      </c>
      <c r="E407" t="s">
        <v>1487</v>
      </c>
      <c r="F407" t="s">
        <v>114</v>
      </c>
      <c r="G407">
        <v>59141</v>
      </c>
      <c r="H407" t="s">
        <v>115</v>
      </c>
      <c r="I407" t="s">
        <v>22</v>
      </c>
      <c r="J407">
        <v>6243</v>
      </c>
      <c r="K407" s="1">
        <v>45736.355555555558</v>
      </c>
      <c r="L407" t="s">
        <v>24</v>
      </c>
      <c r="M407" s="2">
        <v>1400000000000</v>
      </c>
      <c r="N407" t="s">
        <v>1471</v>
      </c>
      <c r="O407" s="2">
        <v>12500000000000</v>
      </c>
      <c r="P407">
        <v>1</v>
      </c>
      <c r="Q407">
        <v>482.63</v>
      </c>
      <c r="R407">
        <v>530.89300000000003</v>
      </c>
      <c r="S407">
        <v>48.262999999999998</v>
      </c>
    </row>
    <row r="408" spans="1:19" x14ac:dyDescent="0.3">
      <c r="A408" t="s">
        <v>1488</v>
      </c>
      <c r="B408">
        <v>2906</v>
      </c>
      <c r="C408" t="s">
        <v>19</v>
      </c>
      <c r="D408" t="s">
        <v>1489</v>
      </c>
      <c r="E408" t="s">
        <v>1490</v>
      </c>
      <c r="F408" t="s">
        <v>187</v>
      </c>
      <c r="G408">
        <v>94037</v>
      </c>
      <c r="H408" t="s">
        <v>284</v>
      </c>
      <c r="I408" t="s">
        <v>22</v>
      </c>
      <c r="J408">
        <v>350</v>
      </c>
      <c r="K408" s="1">
        <v>45736.804861111108</v>
      </c>
      <c r="L408" t="s">
        <v>24</v>
      </c>
      <c r="M408" s="2">
        <v>1400000000000</v>
      </c>
      <c r="N408" t="s">
        <v>1471</v>
      </c>
      <c r="O408" s="2">
        <v>12500000000000</v>
      </c>
      <c r="P408">
        <v>1</v>
      </c>
      <c r="Q408">
        <v>884.63</v>
      </c>
      <c r="R408">
        <v>973.09299999999996</v>
      </c>
      <c r="S408">
        <v>88.462999999999994</v>
      </c>
    </row>
    <row r="409" spans="1:19" x14ac:dyDescent="0.3">
      <c r="A409" t="s">
        <v>1491</v>
      </c>
      <c r="B409">
        <v>4879</v>
      </c>
      <c r="C409" t="s">
        <v>19</v>
      </c>
      <c r="D409" t="s">
        <v>1492</v>
      </c>
      <c r="E409" t="s">
        <v>1493</v>
      </c>
      <c r="F409" t="s">
        <v>187</v>
      </c>
      <c r="G409">
        <v>79890</v>
      </c>
      <c r="H409" t="s">
        <v>188</v>
      </c>
      <c r="I409" t="s">
        <v>22</v>
      </c>
      <c r="J409">
        <v>3257</v>
      </c>
      <c r="K409" s="1">
        <v>45738.695833333331</v>
      </c>
      <c r="L409" t="s">
        <v>24</v>
      </c>
      <c r="M409" s="2">
        <v>1400000000000</v>
      </c>
      <c r="N409" t="s">
        <v>1471</v>
      </c>
      <c r="O409" s="2">
        <v>12500000000000</v>
      </c>
      <c r="P409">
        <v>1</v>
      </c>
      <c r="Q409">
        <v>551.63</v>
      </c>
      <c r="R409">
        <v>606.79300000000001</v>
      </c>
      <c r="S409">
        <v>55.162999999999997</v>
      </c>
    </row>
    <row r="410" spans="1:19" x14ac:dyDescent="0.3">
      <c r="A410" t="s">
        <v>1494</v>
      </c>
      <c r="B410">
        <v>5659</v>
      </c>
      <c r="C410" t="s">
        <v>19</v>
      </c>
      <c r="D410" t="s">
        <v>1495</v>
      </c>
      <c r="E410" t="s">
        <v>1496</v>
      </c>
      <c r="F410" t="s">
        <v>431</v>
      </c>
      <c r="G410">
        <v>55283</v>
      </c>
      <c r="H410" t="s">
        <v>432</v>
      </c>
      <c r="I410" t="s">
        <v>22</v>
      </c>
      <c r="J410">
        <v>3130</v>
      </c>
      <c r="K410" s="1">
        <v>45739.576388888891</v>
      </c>
      <c r="L410" t="s">
        <v>24</v>
      </c>
      <c r="M410" s="2">
        <v>1400000000000</v>
      </c>
      <c r="N410" t="s">
        <v>1471</v>
      </c>
      <c r="O410" s="2">
        <v>12500000000000</v>
      </c>
      <c r="P410">
        <v>1</v>
      </c>
      <c r="Q410">
        <v>561.13</v>
      </c>
      <c r="R410">
        <v>617.24300000000005</v>
      </c>
      <c r="S410">
        <v>56.113</v>
      </c>
    </row>
    <row r="411" spans="1:19" x14ac:dyDescent="0.3">
      <c r="A411" t="s">
        <v>1497</v>
      </c>
      <c r="B411">
        <v>5165</v>
      </c>
      <c r="C411" t="s">
        <v>19</v>
      </c>
      <c r="D411" t="s">
        <v>1498</v>
      </c>
      <c r="E411" t="s">
        <v>1499</v>
      </c>
      <c r="F411" t="s">
        <v>230</v>
      </c>
      <c r="G411">
        <v>31936</v>
      </c>
      <c r="H411" t="s">
        <v>1500</v>
      </c>
      <c r="I411" t="s">
        <v>22</v>
      </c>
      <c r="J411">
        <v>3766</v>
      </c>
      <c r="K411" s="1">
        <v>45738.87777777778</v>
      </c>
      <c r="L411" t="s">
        <v>24</v>
      </c>
      <c r="M411" s="2">
        <v>1400000000000</v>
      </c>
      <c r="N411" t="s">
        <v>1471</v>
      </c>
      <c r="O411" s="2">
        <v>12500000000000</v>
      </c>
      <c r="P411">
        <v>1</v>
      </c>
      <c r="Q411">
        <v>439.13</v>
      </c>
      <c r="R411">
        <v>483.04300000000001</v>
      </c>
      <c r="S411">
        <v>43.912999999999997</v>
      </c>
    </row>
    <row r="412" spans="1:19" x14ac:dyDescent="0.3">
      <c r="A412" t="s">
        <v>1501</v>
      </c>
      <c r="B412">
        <v>637</v>
      </c>
      <c r="C412" t="s">
        <v>19</v>
      </c>
      <c r="D412" t="s">
        <v>662</v>
      </c>
      <c r="E412" t="s">
        <v>1502</v>
      </c>
      <c r="F412" t="s">
        <v>35</v>
      </c>
      <c r="G412">
        <v>5217</v>
      </c>
      <c r="H412" t="s">
        <v>1503</v>
      </c>
      <c r="I412" t="s">
        <v>22</v>
      </c>
      <c r="J412">
        <v>5906</v>
      </c>
      <c r="K412" s="1">
        <v>45734.693055555559</v>
      </c>
      <c r="L412" t="s">
        <v>24</v>
      </c>
      <c r="M412" s="2">
        <v>2360000000000</v>
      </c>
      <c r="N412" t="s">
        <v>1471</v>
      </c>
      <c r="O412" s="2">
        <v>21200000000000</v>
      </c>
      <c r="P412">
        <v>1</v>
      </c>
      <c r="Q412">
        <v>439.13</v>
      </c>
      <c r="R412">
        <v>483.04300000000001</v>
      </c>
      <c r="S412">
        <v>43.912999999999997</v>
      </c>
    </row>
    <row r="413" spans="1:19" x14ac:dyDescent="0.3">
      <c r="A413" t="s">
        <v>1504</v>
      </c>
      <c r="B413">
        <v>2840</v>
      </c>
      <c r="C413" t="s">
        <v>19</v>
      </c>
      <c r="D413" t="s">
        <v>1506</v>
      </c>
      <c r="E413" t="s">
        <v>1507</v>
      </c>
      <c r="F413" t="s">
        <v>259</v>
      </c>
      <c r="G413">
        <v>69896</v>
      </c>
      <c r="H413" t="s">
        <v>1508</v>
      </c>
      <c r="I413" t="s">
        <v>22</v>
      </c>
      <c r="J413">
        <v>6131</v>
      </c>
      <c r="K413" s="1">
        <v>45736.772222222222</v>
      </c>
      <c r="L413" t="s">
        <v>24</v>
      </c>
      <c r="M413" s="2">
        <v>1400000000000</v>
      </c>
      <c r="N413" t="s">
        <v>1471</v>
      </c>
      <c r="O413" s="2">
        <v>12500000000000</v>
      </c>
      <c r="P413">
        <v>1</v>
      </c>
      <c r="Q413">
        <v>453.63</v>
      </c>
      <c r="R413">
        <v>498.99299999999999</v>
      </c>
      <c r="S413">
        <v>45.363</v>
      </c>
    </row>
    <row r="414" spans="1:19" x14ac:dyDescent="0.3">
      <c r="A414" t="s">
        <v>1509</v>
      </c>
      <c r="B414">
        <v>2698</v>
      </c>
      <c r="C414" t="s">
        <v>19</v>
      </c>
      <c r="D414" t="s">
        <v>1510</v>
      </c>
      <c r="E414" t="s">
        <v>1511</v>
      </c>
      <c r="F414" t="s">
        <v>264</v>
      </c>
      <c r="G414">
        <v>92158</v>
      </c>
      <c r="H414" t="s">
        <v>1263</v>
      </c>
      <c r="I414" t="s">
        <v>22</v>
      </c>
      <c r="J414">
        <v>280</v>
      </c>
      <c r="K414" s="1">
        <v>45736.700694444444</v>
      </c>
      <c r="L414" t="s">
        <v>121</v>
      </c>
      <c r="M414" s="2">
        <v>1400000000000</v>
      </c>
      <c r="N414" t="s">
        <v>1471</v>
      </c>
      <c r="O414" s="2">
        <v>12500000000000</v>
      </c>
      <c r="P414">
        <v>1</v>
      </c>
      <c r="Q414">
        <v>524.73</v>
      </c>
      <c r="R414">
        <v>577.20299999999997</v>
      </c>
      <c r="S414">
        <v>52.472999999999999</v>
      </c>
    </row>
    <row r="415" spans="1:19" x14ac:dyDescent="0.3">
      <c r="A415" t="s">
        <v>1512</v>
      </c>
      <c r="B415">
        <v>3059</v>
      </c>
      <c r="C415" t="s">
        <v>19</v>
      </c>
      <c r="D415" t="s">
        <v>1513</v>
      </c>
      <c r="E415" t="s">
        <v>1514</v>
      </c>
      <c r="F415" t="s">
        <v>259</v>
      </c>
      <c r="G415">
        <v>96447</v>
      </c>
      <c r="H415" t="s">
        <v>1515</v>
      </c>
      <c r="I415" t="s">
        <v>22</v>
      </c>
      <c r="J415">
        <v>377</v>
      </c>
      <c r="K415" s="1">
        <v>45736.896527777775</v>
      </c>
      <c r="L415" t="s">
        <v>121</v>
      </c>
      <c r="M415" s="2">
        <v>1400000000000</v>
      </c>
      <c r="N415" t="s">
        <v>1471</v>
      </c>
      <c r="O415" s="2">
        <v>12500000000000</v>
      </c>
      <c r="P415">
        <v>1</v>
      </c>
      <c r="Q415">
        <v>529.13</v>
      </c>
      <c r="R415">
        <v>582.04300000000001</v>
      </c>
      <c r="S415">
        <v>52.912999999999997</v>
      </c>
    </row>
    <row r="416" spans="1:19" x14ac:dyDescent="0.3">
      <c r="A416" t="s">
        <v>1516</v>
      </c>
      <c r="B416">
        <v>2158</v>
      </c>
      <c r="C416" t="s">
        <v>19</v>
      </c>
      <c r="D416" t="s">
        <v>1517</v>
      </c>
      <c r="E416" t="s">
        <v>1518</v>
      </c>
      <c r="F416" t="s">
        <v>879</v>
      </c>
      <c r="G416">
        <v>82187</v>
      </c>
      <c r="H416" t="s">
        <v>1519</v>
      </c>
      <c r="I416" t="s">
        <v>22</v>
      </c>
      <c r="J416">
        <v>876</v>
      </c>
      <c r="K416" s="1">
        <v>45736.40347222222</v>
      </c>
      <c r="L416" t="s">
        <v>46</v>
      </c>
      <c r="M416" s="2">
        <v>142000000000</v>
      </c>
      <c r="N416" t="s">
        <v>1520</v>
      </c>
      <c r="O416" s="2">
        <v>1370000000000</v>
      </c>
      <c r="P416">
        <v>1</v>
      </c>
      <c r="Q416">
        <v>535.13</v>
      </c>
      <c r="R416">
        <v>588.64300000000003</v>
      </c>
      <c r="S416">
        <v>53.512999999999998</v>
      </c>
    </row>
    <row r="417" spans="1:19" x14ac:dyDescent="0.3">
      <c r="A417" t="s">
        <v>1521</v>
      </c>
      <c r="B417">
        <v>1882</v>
      </c>
      <c r="C417" t="s">
        <v>19</v>
      </c>
      <c r="D417" t="s">
        <v>1523</v>
      </c>
      <c r="E417" t="s">
        <v>1524</v>
      </c>
      <c r="F417" t="s">
        <v>71</v>
      </c>
      <c r="G417">
        <v>16156</v>
      </c>
      <c r="H417" t="s">
        <v>1525</v>
      </c>
      <c r="I417" t="s">
        <v>22</v>
      </c>
      <c r="J417">
        <v>1544</v>
      </c>
      <c r="K417" s="1">
        <v>45735.839583333334</v>
      </c>
      <c r="L417" t="s">
        <v>24</v>
      </c>
      <c r="M417" s="2">
        <v>142000000000</v>
      </c>
      <c r="N417" t="s">
        <v>1520</v>
      </c>
      <c r="O417" s="2">
        <v>1370000000000</v>
      </c>
      <c r="P417">
        <v>1</v>
      </c>
      <c r="Q417">
        <v>821.13</v>
      </c>
      <c r="R417">
        <v>903.24300000000005</v>
      </c>
      <c r="S417">
        <v>82.113</v>
      </c>
    </row>
    <row r="418" spans="1:19" x14ac:dyDescent="0.3">
      <c r="A418" t="s">
        <v>1526</v>
      </c>
      <c r="B418">
        <v>3884</v>
      </c>
      <c r="C418" t="s">
        <v>19</v>
      </c>
      <c r="D418" t="s">
        <v>1527</v>
      </c>
      <c r="E418" t="s">
        <v>1528</v>
      </c>
      <c r="F418" t="s">
        <v>672</v>
      </c>
      <c r="G418">
        <v>16066</v>
      </c>
      <c r="H418" t="s">
        <v>764</v>
      </c>
      <c r="I418" t="s">
        <v>22</v>
      </c>
      <c r="J418">
        <v>141</v>
      </c>
      <c r="K418" s="1">
        <v>45737.788194444445</v>
      </c>
      <c r="L418" t="s">
        <v>24</v>
      </c>
      <c r="M418" s="2">
        <v>142000000000</v>
      </c>
      <c r="N418" t="s">
        <v>1520</v>
      </c>
      <c r="O418" s="2">
        <v>1370000000000</v>
      </c>
      <c r="P418">
        <v>1</v>
      </c>
      <c r="Q418">
        <v>631.13</v>
      </c>
      <c r="R418">
        <v>694.24300000000005</v>
      </c>
      <c r="S418">
        <v>63.113</v>
      </c>
    </row>
    <row r="419" spans="1:19" x14ac:dyDescent="0.3">
      <c r="A419" t="s">
        <v>1529</v>
      </c>
      <c r="B419">
        <v>3514</v>
      </c>
      <c r="C419" t="s">
        <v>19</v>
      </c>
      <c r="D419" t="s">
        <v>1530</v>
      </c>
      <c r="E419" t="s">
        <v>1531</v>
      </c>
      <c r="F419" t="s">
        <v>264</v>
      </c>
      <c r="G419">
        <v>41736</v>
      </c>
      <c r="H419" t="s">
        <v>1263</v>
      </c>
      <c r="I419" t="s">
        <v>22</v>
      </c>
      <c r="J419">
        <v>772</v>
      </c>
      <c r="K419" s="1">
        <v>45737.54583333333</v>
      </c>
      <c r="L419" t="s">
        <v>24</v>
      </c>
      <c r="M419" s="2">
        <v>142000000000</v>
      </c>
      <c r="N419" t="s">
        <v>1520</v>
      </c>
      <c r="O419" s="2">
        <v>1370000000000</v>
      </c>
      <c r="P419">
        <v>1</v>
      </c>
      <c r="Q419">
        <v>567.13</v>
      </c>
      <c r="R419">
        <v>623.84299999999996</v>
      </c>
      <c r="S419">
        <v>56.713000000000001</v>
      </c>
    </row>
    <row r="420" spans="1:19" x14ac:dyDescent="0.3">
      <c r="A420" t="s">
        <v>1532</v>
      </c>
      <c r="B420">
        <v>3963</v>
      </c>
      <c r="C420" t="s">
        <v>19</v>
      </c>
      <c r="D420" t="s">
        <v>1533</v>
      </c>
      <c r="E420" t="s">
        <v>1534</v>
      </c>
      <c r="F420" t="s">
        <v>219</v>
      </c>
      <c r="G420">
        <v>48215</v>
      </c>
      <c r="H420" t="s">
        <v>1535</v>
      </c>
      <c r="I420" t="s">
        <v>22</v>
      </c>
      <c r="J420">
        <v>438</v>
      </c>
      <c r="K420" s="1">
        <v>45737.838194444441</v>
      </c>
      <c r="L420" t="s">
        <v>24</v>
      </c>
      <c r="M420">
        <v>7404435973</v>
      </c>
      <c r="N420" t="s">
        <v>126</v>
      </c>
      <c r="O420">
        <v>26806723397</v>
      </c>
      <c r="P420">
        <v>1</v>
      </c>
      <c r="Q420">
        <v>455.13</v>
      </c>
      <c r="R420">
        <v>500.64299999999997</v>
      </c>
      <c r="S420">
        <v>45.512999999999998</v>
      </c>
    </row>
    <row r="421" spans="1:19" x14ac:dyDescent="0.3">
      <c r="A421" t="s">
        <v>1536</v>
      </c>
      <c r="B421">
        <v>1494</v>
      </c>
      <c r="C421" t="s">
        <v>19</v>
      </c>
      <c r="D421" t="s">
        <v>494</v>
      </c>
      <c r="E421" t="s">
        <v>1537</v>
      </c>
      <c r="F421" t="s">
        <v>35</v>
      </c>
      <c r="G421">
        <v>14146</v>
      </c>
      <c r="H421" t="s">
        <v>497</v>
      </c>
      <c r="I421" t="s">
        <v>22</v>
      </c>
      <c r="J421">
        <v>2882</v>
      </c>
      <c r="K421" s="1">
        <v>45735.629166666666</v>
      </c>
      <c r="L421" t="s">
        <v>121</v>
      </c>
      <c r="M421">
        <v>7404435973</v>
      </c>
      <c r="N421" t="s">
        <v>126</v>
      </c>
      <c r="O421">
        <v>26806723461</v>
      </c>
      <c r="P421">
        <v>1</v>
      </c>
      <c r="Q421">
        <v>595.92999999999995</v>
      </c>
      <c r="R421">
        <v>655.52300000000002</v>
      </c>
      <c r="S421">
        <v>59.593000000000004</v>
      </c>
    </row>
    <row r="422" spans="1:19" x14ac:dyDescent="0.3">
      <c r="A422" t="s">
        <v>1538</v>
      </c>
      <c r="B422">
        <v>566</v>
      </c>
      <c r="C422" t="s">
        <v>19</v>
      </c>
      <c r="D422" t="s">
        <v>1539</v>
      </c>
      <c r="E422" t="s">
        <v>1540</v>
      </c>
      <c r="F422" t="s">
        <v>35</v>
      </c>
      <c r="G422">
        <v>73700</v>
      </c>
      <c r="H422" t="s">
        <v>497</v>
      </c>
      <c r="I422" t="s">
        <v>22</v>
      </c>
      <c r="J422">
        <v>5308</v>
      </c>
      <c r="K422" s="1">
        <v>45734.654166666667</v>
      </c>
      <c r="L422" t="s">
        <v>24</v>
      </c>
      <c r="M422">
        <v>7404435973</v>
      </c>
      <c r="N422" t="s">
        <v>126</v>
      </c>
      <c r="O422">
        <v>26806723589</v>
      </c>
      <c r="P422">
        <v>1</v>
      </c>
      <c r="Q422">
        <v>610.33000000000004</v>
      </c>
      <c r="R422">
        <v>671.36300000000006</v>
      </c>
      <c r="S422">
        <v>61.033000000000001</v>
      </c>
    </row>
    <row r="423" spans="1:19" x14ac:dyDescent="0.3">
      <c r="A423" t="s">
        <v>1541</v>
      </c>
      <c r="B423">
        <v>7393</v>
      </c>
      <c r="C423" t="s">
        <v>19</v>
      </c>
      <c r="D423" t="s">
        <v>1542</v>
      </c>
      <c r="E423" t="s">
        <v>1543</v>
      </c>
      <c r="F423" t="s">
        <v>71</v>
      </c>
      <c r="G423">
        <v>37669</v>
      </c>
      <c r="H423" t="s">
        <v>1544</v>
      </c>
      <c r="I423" t="s">
        <v>22</v>
      </c>
      <c r="J423">
        <v>6158</v>
      </c>
      <c r="K423" s="1">
        <v>45740.95416666667</v>
      </c>
      <c r="L423" t="s">
        <v>77</v>
      </c>
      <c r="M423">
        <v>7404435845</v>
      </c>
      <c r="N423" t="s">
        <v>126</v>
      </c>
      <c r="O423">
        <v>26806723077</v>
      </c>
      <c r="P423">
        <v>1</v>
      </c>
      <c r="Q423">
        <v>517.53</v>
      </c>
      <c r="R423">
        <v>569.28300000000002</v>
      </c>
      <c r="S423">
        <v>51.753</v>
      </c>
    </row>
    <row r="424" spans="1:19" x14ac:dyDescent="0.3">
      <c r="A424" t="s">
        <v>1545</v>
      </c>
      <c r="B424">
        <v>6854</v>
      </c>
      <c r="C424" t="s">
        <v>19</v>
      </c>
      <c r="D424" t="s">
        <v>1547</v>
      </c>
      <c r="E424" t="s">
        <v>1548</v>
      </c>
      <c r="F424" t="s">
        <v>44</v>
      </c>
      <c r="G424">
        <v>64729</v>
      </c>
      <c r="H424" t="s">
        <v>1549</v>
      </c>
      <c r="I424" t="s">
        <v>22</v>
      </c>
      <c r="J424">
        <v>4968</v>
      </c>
      <c r="K424" s="1">
        <v>45740.586111111108</v>
      </c>
      <c r="L424" t="s">
        <v>77</v>
      </c>
      <c r="M424">
        <v>7404435845</v>
      </c>
      <c r="N424" t="s">
        <v>126</v>
      </c>
      <c r="O424">
        <v>26806723205</v>
      </c>
      <c r="P424">
        <v>2</v>
      </c>
      <c r="Q424">
        <v>655.13</v>
      </c>
      <c r="R424">
        <v>720.64300000000003</v>
      </c>
      <c r="S424">
        <v>65.513000000000005</v>
      </c>
    </row>
    <row r="425" spans="1:19" x14ac:dyDescent="0.3">
      <c r="A425" t="s">
        <v>1550</v>
      </c>
      <c r="B425">
        <v>6537</v>
      </c>
      <c r="C425" t="s">
        <v>19</v>
      </c>
      <c r="D425" t="s">
        <v>1551</v>
      </c>
      <c r="E425" t="s">
        <v>1552</v>
      </c>
      <c r="F425" t="s">
        <v>44</v>
      </c>
      <c r="G425">
        <v>51316</v>
      </c>
      <c r="H425" t="s">
        <v>1549</v>
      </c>
      <c r="I425" t="s">
        <v>22</v>
      </c>
      <c r="J425">
        <v>10</v>
      </c>
      <c r="K425" s="1">
        <v>45740.442361111112</v>
      </c>
      <c r="L425" t="s">
        <v>24</v>
      </c>
      <c r="M425">
        <v>2291508101</v>
      </c>
      <c r="N425" t="s">
        <v>126</v>
      </c>
      <c r="O425">
        <v>6612858885</v>
      </c>
      <c r="P425">
        <v>2</v>
      </c>
      <c r="Q425">
        <v>1464.63</v>
      </c>
      <c r="R425">
        <v>1611.0930000000001</v>
      </c>
      <c r="S425">
        <v>146.46299999999999</v>
      </c>
    </row>
    <row r="426" spans="1:19" x14ac:dyDescent="0.3">
      <c r="A426" t="s">
        <v>1553</v>
      </c>
      <c r="B426">
        <v>1308</v>
      </c>
      <c r="C426" t="s">
        <v>19</v>
      </c>
      <c r="D426" t="s">
        <v>555</v>
      </c>
      <c r="E426" t="s">
        <v>1554</v>
      </c>
      <c r="F426" t="s">
        <v>35</v>
      </c>
      <c r="G426">
        <v>37840</v>
      </c>
      <c r="H426" t="s">
        <v>599</v>
      </c>
      <c r="I426" t="s">
        <v>22</v>
      </c>
      <c r="J426">
        <v>5450</v>
      </c>
      <c r="K426" s="1">
        <v>45735.527777777781</v>
      </c>
      <c r="L426" t="s">
        <v>24</v>
      </c>
      <c r="M426">
        <v>2291508101</v>
      </c>
      <c r="N426" t="s">
        <v>1520</v>
      </c>
      <c r="O426">
        <v>6612858885</v>
      </c>
      <c r="P426">
        <v>1</v>
      </c>
      <c r="Q426">
        <v>693.13</v>
      </c>
      <c r="R426">
        <v>762.44299999999998</v>
      </c>
      <c r="S426">
        <v>69.313000000000002</v>
      </c>
    </row>
    <row r="427" spans="1:19" x14ac:dyDescent="0.3">
      <c r="A427" t="s">
        <v>1555</v>
      </c>
      <c r="B427">
        <v>4298</v>
      </c>
      <c r="C427" t="s">
        <v>19</v>
      </c>
      <c r="D427" t="s">
        <v>1556</v>
      </c>
      <c r="E427" t="s">
        <v>1557</v>
      </c>
      <c r="F427" t="s">
        <v>71</v>
      </c>
      <c r="G427">
        <v>20387</v>
      </c>
      <c r="H427" t="s">
        <v>469</v>
      </c>
      <c r="I427" t="s">
        <v>22</v>
      </c>
      <c r="J427">
        <v>1264</v>
      </c>
      <c r="K427" s="1">
        <v>45738.393055555556</v>
      </c>
      <c r="L427" t="s">
        <v>46</v>
      </c>
      <c r="M427">
        <v>2291508101</v>
      </c>
      <c r="N427" t="s">
        <v>1520</v>
      </c>
      <c r="O427">
        <v>6612858885</v>
      </c>
      <c r="P427">
        <v>1</v>
      </c>
      <c r="Q427">
        <v>517.13</v>
      </c>
      <c r="R427">
        <v>568.84299999999996</v>
      </c>
      <c r="S427">
        <v>51.713000000000001</v>
      </c>
    </row>
    <row r="428" spans="1:19" x14ac:dyDescent="0.3">
      <c r="A428" t="s">
        <v>1558</v>
      </c>
      <c r="B428">
        <v>5854</v>
      </c>
      <c r="C428" t="s">
        <v>19</v>
      </c>
      <c r="D428" t="s">
        <v>1559</v>
      </c>
      <c r="E428" t="s">
        <v>1223</v>
      </c>
      <c r="F428" t="s">
        <v>119</v>
      </c>
      <c r="G428">
        <v>16967</v>
      </c>
      <c r="H428" t="s">
        <v>1560</v>
      </c>
      <c r="I428" t="s">
        <v>22</v>
      </c>
      <c r="J428">
        <v>5088</v>
      </c>
      <c r="K428" s="1">
        <v>45739.710416666669</v>
      </c>
      <c r="L428" t="s">
        <v>24</v>
      </c>
      <c r="M428">
        <v>2291508101</v>
      </c>
      <c r="N428" t="s">
        <v>1520</v>
      </c>
      <c r="O428">
        <v>6612858949</v>
      </c>
      <c r="P428">
        <v>3</v>
      </c>
      <c r="Q428">
        <v>556.13</v>
      </c>
      <c r="R428">
        <v>611.74300000000005</v>
      </c>
      <c r="S428">
        <v>55.613</v>
      </c>
    </row>
    <row r="429" spans="1:19" x14ac:dyDescent="0.3">
      <c r="A429" t="s">
        <v>1561</v>
      </c>
      <c r="B429">
        <v>158</v>
      </c>
      <c r="C429" t="s">
        <v>19</v>
      </c>
      <c r="D429" t="s">
        <v>1562</v>
      </c>
      <c r="E429" t="s">
        <v>1563</v>
      </c>
      <c r="F429" t="s">
        <v>293</v>
      </c>
      <c r="G429">
        <v>93158</v>
      </c>
      <c r="H429" t="s">
        <v>294</v>
      </c>
      <c r="I429" t="s">
        <v>22</v>
      </c>
      <c r="J429">
        <v>6416</v>
      </c>
      <c r="K429" s="1">
        <v>45734.428472222222</v>
      </c>
      <c r="L429" t="s">
        <v>24</v>
      </c>
      <c r="M429">
        <v>2291508101</v>
      </c>
      <c r="N429" t="s">
        <v>1520</v>
      </c>
      <c r="O429">
        <v>6612858949</v>
      </c>
      <c r="P429">
        <v>1</v>
      </c>
      <c r="Q429">
        <v>702.13</v>
      </c>
      <c r="R429">
        <v>772.34299999999996</v>
      </c>
      <c r="S429">
        <v>70.212999999999994</v>
      </c>
    </row>
    <row r="430" spans="1:19" x14ac:dyDescent="0.3">
      <c r="A430" t="s">
        <v>1564</v>
      </c>
      <c r="B430">
        <v>1299</v>
      </c>
      <c r="C430" t="s">
        <v>19</v>
      </c>
      <c r="D430" t="s">
        <v>1565</v>
      </c>
      <c r="E430" t="s">
        <v>1566</v>
      </c>
      <c r="F430" t="s">
        <v>114</v>
      </c>
      <c r="G430">
        <v>2285</v>
      </c>
      <c r="H430" t="s">
        <v>1567</v>
      </c>
      <c r="I430" t="s">
        <v>22</v>
      </c>
      <c r="J430">
        <v>706</v>
      </c>
      <c r="K430" s="1">
        <v>45735.525000000001</v>
      </c>
      <c r="L430" t="s">
        <v>24</v>
      </c>
      <c r="M430">
        <v>2291508101</v>
      </c>
      <c r="N430" t="s">
        <v>1520</v>
      </c>
      <c r="O430">
        <v>6612858949</v>
      </c>
      <c r="P430">
        <v>1</v>
      </c>
      <c r="Q430">
        <v>556.13</v>
      </c>
      <c r="R430">
        <v>611.74300000000005</v>
      </c>
      <c r="S430">
        <v>55.613</v>
      </c>
    </row>
    <row r="431" spans="1:19" x14ac:dyDescent="0.3">
      <c r="A431" t="s">
        <v>1568</v>
      </c>
      <c r="B431">
        <v>2447</v>
      </c>
      <c r="C431" t="s">
        <v>19</v>
      </c>
      <c r="D431" t="s">
        <v>1569</v>
      </c>
      <c r="E431" t="s">
        <v>1570</v>
      </c>
      <c r="F431" t="s">
        <v>1571</v>
      </c>
      <c r="G431">
        <v>95156</v>
      </c>
      <c r="H431" t="s">
        <v>1053</v>
      </c>
      <c r="I431" t="s">
        <v>22</v>
      </c>
      <c r="J431">
        <v>1545</v>
      </c>
      <c r="K431" s="1">
        <v>45736.565972222219</v>
      </c>
      <c r="L431" t="s">
        <v>24</v>
      </c>
      <c r="M431">
        <v>2291508101</v>
      </c>
      <c r="N431" t="s">
        <v>1520</v>
      </c>
      <c r="O431">
        <v>6612858949</v>
      </c>
      <c r="P431">
        <v>1</v>
      </c>
      <c r="Q431">
        <v>615.13</v>
      </c>
      <c r="R431">
        <v>676.64300000000003</v>
      </c>
      <c r="S431">
        <v>61.512999999999998</v>
      </c>
    </row>
    <row r="432" spans="1:19" x14ac:dyDescent="0.3">
      <c r="A432" t="s">
        <v>1572</v>
      </c>
      <c r="B432">
        <v>2555</v>
      </c>
      <c r="C432" t="s">
        <v>19</v>
      </c>
      <c r="D432" t="s">
        <v>1573</v>
      </c>
      <c r="E432" t="s">
        <v>1574</v>
      </c>
      <c r="F432" t="s">
        <v>119</v>
      </c>
      <c r="G432">
        <v>24709</v>
      </c>
      <c r="H432" t="s">
        <v>614</v>
      </c>
      <c r="I432" t="s">
        <v>22</v>
      </c>
      <c r="J432">
        <v>4142</v>
      </c>
      <c r="K432" s="1">
        <v>45736.624305555553</v>
      </c>
      <c r="L432" t="s">
        <v>24</v>
      </c>
      <c r="M432">
        <v>2291508101</v>
      </c>
      <c r="N432" t="s">
        <v>1520</v>
      </c>
      <c r="O432">
        <v>6612858949</v>
      </c>
      <c r="P432">
        <v>1</v>
      </c>
      <c r="Q432">
        <v>478.13</v>
      </c>
      <c r="R432">
        <v>525.94299999999998</v>
      </c>
      <c r="S432">
        <v>47.813000000000002</v>
      </c>
    </row>
    <row r="433" spans="1:19" x14ac:dyDescent="0.3">
      <c r="A433" t="s">
        <v>1575</v>
      </c>
      <c r="B433">
        <v>2699</v>
      </c>
      <c r="C433" t="s">
        <v>19</v>
      </c>
      <c r="D433" t="s">
        <v>1576</v>
      </c>
      <c r="E433" t="s">
        <v>1577</v>
      </c>
      <c r="F433" t="s">
        <v>354</v>
      </c>
      <c r="G433">
        <v>83844</v>
      </c>
      <c r="H433" t="s">
        <v>388</v>
      </c>
      <c r="I433" t="s">
        <v>22</v>
      </c>
      <c r="J433">
        <v>5217</v>
      </c>
      <c r="K433" s="1">
        <v>45736.700694444444</v>
      </c>
      <c r="L433" t="s">
        <v>24</v>
      </c>
      <c r="M433">
        <v>2291508101</v>
      </c>
      <c r="N433" t="s">
        <v>1520</v>
      </c>
      <c r="O433">
        <v>6612858949</v>
      </c>
      <c r="P433">
        <v>1</v>
      </c>
      <c r="Q433">
        <v>546.13</v>
      </c>
      <c r="R433">
        <v>600.74300000000005</v>
      </c>
      <c r="S433">
        <v>54.613</v>
      </c>
    </row>
    <row r="434" spans="1:19" x14ac:dyDescent="0.3">
      <c r="A434" t="s">
        <v>1578</v>
      </c>
      <c r="B434">
        <v>4446</v>
      </c>
      <c r="C434" t="s">
        <v>19</v>
      </c>
      <c r="D434" t="s">
        <v>1579</v>
      </c>
      <c r="E434" t="s">
        <v>1580</v>
      </c>
      <c r="F434" t="s">
        <v>44</v>
      </c>
      <c r="G434">
        <v>14351</v>
      </c>
      <c r="H434" t="s">
        <v>125</v>
      </c>
      <c r="I434" t="s">
        <v>22</v>
      </c>
      <c r="J434">
        <v>4716</v>
      </c>
      <c r="K434" s="1">
        <v>45738.456944444442</v>
      </c>
      <c r="L434" t="s">
        <v>46</v>
      </c>
      <c r="M434">
        <v>2291508101</v>
      </c>
      <c r="N434" t="s">
        <v>1520</v>
      </c>
      <c r="O434">
        <v>6612858949</v>
      </c>
      <c r="P434">
        <v>1</v>
      </c>
      <c r="Q434">
        <v>703.13</v>
      </c>
      <c r="R434">
        <v>773.44299999999998</v>
      </c>
      <c r="S434">
        <v>70.313000000000002</v>
      </c>
    </row>
    <row r="435" spans="1:19" x14ac:dyDescent="0.3">
      <c r="A435" t="s">
        <v>1581</v>
      </c>
      <c r="B435">
        <v>4664</v>
      </c>
      <c r="C435" t="s">
        <v>19</v>
      </c>
      <c r="D435" t="s">
        <v>1582</v>
      </c>
      <c r="E435" t="s">
        <v>1583</v>
      </c>
      <c r="F435" t="s">
        <v>44</v>
      </c>
      <c r="G435">
        <v>17704</v>
      </c>
      <c r="H435" t="s">
        <v>1584</v>
      </c>
      <c r="I435" t="s">
        <v>22</v>
      </c>
      <c r="J435">
        <v>926</v>
      </c>
      <c r="K435" s="1">
        <v>45738.564583333333</v>
      </c>
      <c r="L435" t="s">
        <v>24</v>
      </c>
      <c r="M435">
        <v>2291508101</v>
      </c>
      <c r="N435" t="s">
        <v>1520</v>
      </c>
      <c r="O435">
        <v>6612858949</v>
      </c>
      <c r="P435">
        <v>1</v>
      </c>
      <c r="Q435">
        <v>937.13</v>
      </c>
      <c r="R435">
        <v>1030.8430000000001</v>
      </c>
      <c r="S435">
        <v>93.712999999999994</v>
      </c>
    </row>
    <row r="436" spans="1:19" x14ac:dyDescent="0.3">
      <c r="A436" t="s">
        <v>1585</v>
      </c>
      <c r="B436">
        <v>6119</v>
      </c>
      <c r="C436" t="s">
        <v>19</v>
      </c>
      <c r="D436" t="s">
        <v>1586</v>
      </c>
      <c r="E436" t="s">
        <v>1587</v>
      </c>
      <c r="F436" t="s">
        <v>259</v>
      </c>
      <c r="G436">
        <v>37270</v>
      </c>
      <c r="H436" t="s">
        <v>399</v>
      </c>
      <c r="I436" t="s">
        <v>22</v>
      </c>
      <c r="J436">
        <v>6238</v>
      </c>
      <c r="K436" s="1">
        <v>45739.9</v>
      </c>
      <c r="L436" t="s">
        <v>46</v>
      </c>
      <c r="M436">
        <v>2291508101</v>
      </c>
      <c r="N436" t="s">
        <v>1520</v>
      </c>
      <c r="O436">
        <v>6612858949</v>
      </c>
      <c r="P436">
        <v>1</v>
      </c>
      <c r="Q436">
        <v>683.13</v>
      </c>
      <c r="R436">
        <v>751.44299999999998</v>
      </c>
      <c r="S436">
        <v>68.313000000000002</v>
      </c>
    </row>
    <row r="437" spans="1:19" x14ac:dyDescent="0.3">
      <c r="A437" t="s">
        <v>1588</v>
      </c>
      <c r="B437">
        <v>4085</v>
      </c>
      <c r="C437" t="s">
        <v>19</v>
      </c>
      <c r="D437" t="s">
        <v>1589</v>
      </c>
      <c r="E437" t="s">
        <v>1590</v>
      </c>
      <c r="F437" t="s">
        <v>338</v>
      </c>
      <c r="G437">
        <v>46007</v>
      </c>
      <c r="H437" t="s">
        <v>339</v>
      </c>
      <c r="I437" t="s">
        <v>22</v>
      </c>
      <c r="J437">
        <v>2015</v>
      </c>
      <c r="K437" s="1">
        <v>45737.944444444445</v>
      </c>
      <c r="L437" t="s">
        <v>24</v>
      </c>
      <c r="M437">
        <v>2291508101</v>
      </c>
      <c r="N437" t="s">
        <v>1520</v>
      </c>
      <c r="O437">
        <v>6612858949</v>
      </c>
      <c r="P437">
        <v>1</v>
      </c>
      <c r="Q437">
        <v>743.93</v>
      </c>
      <c r="R437">
        <v>818.32299999999998</v>
      </c>
      <c r="S437">
        <v>74.393000000000001</v>
      </c>
    </row>
    <row r="438" spans="1:19" x14ac:dyDescent="0.3">
      <c r="A438" t="s">
        <v>1591</v>
      </c>
      <c r="B438">
        <v>6464</v>
      </c>
      <c r="C438" t="s">
        <v>19</v>
      </c>
      <c r="D438" t="s">
        <v>1592</v>
      </c>
      <c r="E438" t="s">
        <v>1593</v>
      </c>
      <c r="F438" t="s">
        <v>44</v>
      </c>
      <c r="G438">
        <v>71769</v>
      </c>
      <c r="H438" t="s">
        <v>465</v>
      </c>
      <c r="I438" t="s">
        <v>22</v>
      </c>
      <c r="J438">
        <v>1177</v>
      </c>
      <c r="K438" s="1">
        <v>45740.411805555559</v>
      </c>
      <c r="L438" t="s">
        <v>24</v>
      </c>
      <c r="M438">
        <v>2291508101</v>
      </c>
      <c r="N438" t="s">
        <v>1520</v>
      </c>
      <c r="O438">
        <v>6612858949</v>
      </c>
      <c r="P438">
        <v>1</v>
      </c>
      <c r="Q438">
        <v>544.33000000000004</v>
      </c>
      <c r="R438">
        <v>598.76300000000003</v>
      </c>
      <c r="S438">
        <v>54.433</v>
      </c>
    </row>
    <row r="439" spans="1:19" x14ac:dyDescent="0.3">
      <c r="A439" t="s">
        <v>1594</v>
      </c>
      <c r="B439">
        <v>122</v>
      </c>
      <c r="C439" t="s">
        <v>19</v>
      </c>
      <c r="D439" t="s">
        <v>1595</v>
      </c>
      <c r="E439" t="s">
        <v>1596</v>
      </c>
      <c r="F439" t="s">
        <v>30</v>
      </c>
      <c r="G439">
        <v>4689</v>
      </c>
      <c r="H439" t="s">
        <v>81</v>
      </c>
      <c r="I439" t="s">
        <v>22</v>
      </c>
      <c r="J439">
        <v>549</v>
      </c>
      <c r="K439" s="1">
        <v>45734.401388888888</v>
      </c>
      <c r="L439" t="s">
        <v>121</v>
      </c>
      <c r="M439">
        <v>2291508101</v>
      </c>
      <c r="N439" t="s">
        <v>1520</v>
      </c>
      <c r="O439">
        <v>6612858949</v>
      </c>
      <c r="P439">
        <v>1</v>
      </c>
      <c r="Q439">
        <v>703.13</v>
      </c>
      <c r="R439">
        <v>773.44299999999998</v>
      </c>
      <c r="S439">
        <v>70.313000000000002</v>
      </c>
    </row>
    <row r="440" spans="1:19" x14ac:dyDescent="0.3">
      <c r="A440" t="s">
        <v>1597</v>
      </c>
      <c r="B440">
        <v>6877</v>
      </c>
      <c r="C440" t="s">
        <v>19</v>
      </c>
      <c r="D440" t="s">
        <v>1598</v>
      </c>
      <c r="E440" t="s">
        <v>594</v>
      </c>
      <c r="F440" t="s">
        <v>119</v>
      </c>
      <c r="G440">
        <v>14116</v>
      </c>
      <c r="H440" t="s">
        <v>444</v>
      </c>
      <c r="I440" t="s">
        <v>22</v>
      </c>
      <c r="J440">
        <v>1416</v>
      </c>
      <c r="K440" s="1">
        <v>45740.59652777778</v>
      </c>
      <c r="L440" t="s">
        <v>121</v>
      </c>
      <c r="M440">
        <v>2291508101</v>
      </c>
      <c r="N440" t="s">
        <v>1520</v>
      </c>
      <c r="O440">
        <v>6612858949</v>
      </c>
      <c r="P440">
        <v>1</v>
      </c>
      <c r="Q440">
        <v>478.13</v>
      </c>
      <c r="R440">
        <v>525.94299999999998</v>
      </c>
      <c r="S440">
        <v>47.813000000000002</v>
      </c>
    </row>
    <row r="441" spans="1:19" x14ac:dyDescent="0.3">
      <c r="A441" t="s">
        <v>1599</v>
      </c>
      <c r="B441">
        <v>7106</v>
      </c>
      <c r="C441" t="s">
        <v>19</v>
      </c>
      <c r="D441" t="s">
        <v>1601</v>
      </c>
      <c r="E441" t="s">
        <v>1602</v>
      </c>
      <c r="F441" t="s">
        <v>1571</v>
      </c>
      <c r="G441">
        <v>31616</v>
      </c>
      <c r="H441" t="s">
        <v>1603</v>
      </c>
      <c r="I441" t="s">
        <v>22</v>
      </c>
      <c r="J441">
        <v>1877</v>
      </c>
      <c r="K441" s="1">
        <v>45740.736111111109</v>
      </c>
      <c r="L441" t="s">
        <v>24</v>
      </c>
      <c r="M441">
        <v>2291508101</v>
      </c>
      <c r="N441" t="s">
        <v>1520</v>
      </c>
      <c r="O441">
        <v>6612858949</v>
      </c>
      <c r="P441">
        <v>1</v>
      </c>
      <c r="Q441">
        <v>563.92999999999995</v>
      </c>
      <c r="R441">
        <v>620.32299999999998</v>
      </c>
      <c r="S441">
        <v>56.393000000000001</v>
      </c>
    </row>
    <row r="442" spans="1:19" x14ac:dyDescent="0.3">
      <c r="A442" t="s">
        <v>1604</v>
      </c>
      <c r="B442">
        <v>7321</v>
      </c>
      <c r="C442" t="s">
        <v>19</v>
      </c>
      <c r="D442" t="s">
        <v>1605</v>
      </c>
      <c r="E442" t="s">
        <v>1606</v>
      </c>
      <c r="F442" t="s">
        <v>105</v>
      </c>
      <c r="G442">
        <v>34425</v>
      </c>
      <c r="H442" t="s">
        <v>106</v>
      </c>
      <c r="I442" t="s">
        <v>22</v>
      </c>
      <c r="J442">
        <v>6039</v>
      </c>
      <c r="K442" s="1">
        <v>45740.885416666664</v>
      </c>
      <c r="L442" t="s">
        <v>77</v>
      </c>
      <c r="M442">
        <v>2291508101</v>
      </c>
      <c r="N442" t="s">
        <v>1520</v>
      </c>
      <c r="O442">
        <v>6612858949</v>
      </c>
      <c r="P442">
        <v>1</v>
      </c>
      <c r="Q442">
        <v>703.13</v>
      </c>
      <c r="R442">
        <v>773.44299999999998</v>
      </c>
      <c r="S442">
        <v>70.313000000000002</v>
      </c>
    </row>
    <row r="443" spans="1:19" x14ac:dyDescent="0.3">
      <c r="A443" t="s">
        <v>1607</v>
      </c>
      <c r="B443">
        <v>5190</v>
      </c>
      <c r="C443" t="s">
        <v>19</v>
      </c>
      <c r="D443" t="s">
        <v>1608</v>
      </c>
      <c r="E443" t="s">
        <v>1609</v>
      </c>
      <c r="F443" t="s">
        <v>90</v>
      </c>
      <c r="G443">
        <v>4859</v>
      </c>
      <c r="H443" t="s">
        <v>334</v>
      </c>
      <c r="I443" t="s">
        <v>22</v>
      </c>
      <c r="J443">
        <v>1663</v>
      </c>
      <c r="K443" s="1">
        <v>45738.895138888889</v>
      </c>
      <c r="L443" t="s">
        <v>46</v>
      </c>
      <c r="M443">
        <v>2291508101</v>
      </c>
      <c r="N443" t="s">
        <v>1520</v>
      </c>
      <c r="O443">
        <v>6612859013</v>
      </c>
      <c r="P443">
        <v>2</v>
      </c>
      <c r="Q443">
        <v>732.13</v>
      </c>
      <c r="R443">
        <v>805.34299999999996</v>
      </c>
      <c r="S443">
        <v>73.212999999999994</v>
      </c>
    </row>
    <row r="444" spans="1:19" x14ac:dyDescent="0.3">
      <c r="A444" t="s">
        <v>1610</v>
      </c>
      <c r="B444">
        <v>1141</v>
      </c>
      <c r="C444" t="s">
        <v>19</v>
      </c>
      <c r="D444" t="s">
        <v>1612</v>
      </c>
      <c r="E444" t="s">
        <v>1613</v>
      </c>
      <c r="F444" t="s">
        <v>114</v>
      </c>
      <c r="G444">
        <v>8789</v>
      </c>
      <c r="H444" t="s">
        <v>1614</v>
      </c>
      <c r="I444" t="s">
        <v>22</v>
      </c>
      <c r="J444">
        <v>112</v>
      </c>
      <c r="K444" s="1">
        <v>45735.45</v>
      </c>
      <c r="L444" t="s">
        <v>24</v>
      </c>
      <c r="M444">
        <v>2291508101</v>
      </c>
      <c r="N444" t="s">
        <v>1520</v>
      </c>
      <c r="O444">
        <v>6612859013</v>
      </c>
      <c r="P444">
        <v>1</v>
      </c>
      <c r="Q444">
        <v>566.13</v>
      </c>
      <c r="R444">
        <v>622.74300000000005</v>
      </c>
      <c r="S444">
        <v>56.613</v>
      </c>
    </row>
    <row r="445" spans="1:19" x14ac:dyDescent="0.3">
      <c r="A445" t="s">
        <v>1615</v>
      </c>
      <c r="B445">
        <v>4633</v>
      </c>
      <c r="C445" t="s">
        <v>19</v>
      </c>
      <c r="D445" t="s">
        <v>1616</v>
      </c>
      <c r="E445" t="s">
        <v>1617</v>
      </c>
      <c r="F445" t="s">
        <v>105</v>
      </c>
      <c r="G445">
        <v>38874</v>
      </c>
      <c r="H445" t="s">
        <v>106</v>
      </c>
      <c r="I445" t="s">
        <v>22</v>
      </c>
      <c r="J445">
        <v>2012</v>
      </c>
      <c r="K445" s="1">
        <v>45738.54583333333</v>
      </c>
      <c r="L445" t="s">
        <v>24</v>
      </c>
      <c r="M445">
        <v>2291508101</v>
      </c>
      <c r="N445" t="s">
        <v>1520</v>
      </c>
      <c r="O445">
        <v>6612859013</v>
      </c>
      <c r="P445">
        <v>1</v>
      </c>
      <c r="Q445">
        <v>517.13</v>
      </c>
      <c r="R445">
        <v>568.84299999999996</v>
      </c>
      <c r="S445">
        <v>51.713000000000001</v>
      </c>
    </row>
    <row r="446" spans="1:19" x14ac:dyDescent="0.3">
      <c r="A446" t="s">
        <v>1618</v>
      </c>
      <c r="B446">
        <v>4714</v>
      </c>
      <c r="C446" t="s">
        <v>19</v>
      </c>
      <c r="D446" t="s">
        <v>1619</v>
      </c>
      <c r="E446" t="s">
        <v>1620</v>
      </c>
      <c r="F446" t="s">
        <v>166</v>
      </c>
      <c r="G446">
        <v>93576</v>
      </c>
      <c r="H446" t="s">
        <v>167</v>
      </c>
      <c r="I446" t="s">
        <v>22</v>
      </c>
      <c r="J446">
        <v>4437</v>
      </c>
      <c r="K446" s="1">
        <v>45738.59375</v>
      </c>
      <c r="L446" t="s">
        <v>46</v>
      </c>
      <c r="M446">
        <v>2291508101</v>
      </c>
      <c r="N446" t="s">
        <v>1520</v>
      </c>
      <c r="O446">
        <v>6612859013</v>
      </c>
      <c r="P446">
        <v>1</v>
      </c>
      <c r="Q446">
        <v>643.13</v>
      </c>
      <c r="R446">
        <v>707.44299999999998</v>
      </c>
      <c r="S446">
        <v>64.313000000000002</v>
      </c>
    </row>
    <row r="447" spans="1:19" x14ac:dyDescent="0.3">
      <c r="A447" t="s">
        <v>1621</v>
      </c>
      <c r="B447">
        <v>6325</v>
      </c>
      <c r="C447" t="s">
        <v>19</v>
      </c>
      <c r="D447" t="s">
        <v>1622</v>
      </c>
      <c r="E447" t="s">
        <v>1623</v>
      </c>
      <c r="F447" t="s">
        <v>317</v>
      </c>
      <c r="G447">
        <v>81611</v>
      </c>
      <c r="H447" t="s">
        <v>1624</v>
      </c>
      <c r="I447" t="s">
        <v>22</v>
      </c>
      <c r="J447">
        <v>1022</v>
      </c>
      <c r="K447" s="1">
        <v>45740.345833333333</v>
      </c>
      <c r="L447" t="s">
        <v>46</v>
      </c>
      <c r="M447">
        <v>2291508101</v>
      </c>
      <c r="N447" t="s">
        <v>1520</v>
      </c>
      <c r="O447">
        <v>6612859013</v>
      </c>
      <c r="P447">
        <v>1</v>
      </c>
      <c r="Q447">
        <v>478.13</v>
      </c>
      <c r="R447">
        <v>525.94299999999998</v>
      </c>
      <c r="S447">
        <v>47.813000000000002</v>
      </c>
    </row>
    <row r="448" spans="1:19" x14ac:dyDescent="0.3">
      <c r="A448" t="s">
        <v>1625</v>
      </c>
      <c r="B448">
        <v>6841</v>
      </c>
      <c r="C448" t="s">
        <v>19</v>
      </c>
      <c r="D448" t="s">
        <v>1626</v>
      </c>
      <c r="E448" t="s">
        <v>1627</v>
      </c>
      <c r="F448" t="s">
        <v>279</v>
      </c>
      <c r="G448">
        <v>61194</v>
      </c>
      <c r="H448" t="s">
        <v>1628</v>
      </c>
      <c r="I448" t="s">
        <v>22</v>
      </c>
      <c r="J448">
        <v>3927</v>
      </c>
      <c r="K448" s="1">
        <v>45740.581250000003</v>
      </c>
      <c r="L448" t="s">
        <v>24</v>
      </c>
      <c r="M448">
        <v>2291508101</v>
      </c>
      <c r="N448" t="s">
        <v>1520</v>
      </c>
      <c r="O448">
        <v>6612859013</v>
      </c>
      <c r="P448">
        <v>1</v>
      </c>
      <c r="Q448">
        <v>855.13</v>
      </c>
      <c r="R448">
        <v>940.64300000000003</v>
      </c>
      <c r="S448">
        <v>85.513000000000005</v>
      </c>
    </row>
    <row r="449" spans="1:19" x14ac:dyDescent="0.3">
      <c r="A449" t="s">
        <v>1629</v>
      </c>
      <c r="B449">
        <v>6970</v>
      </c>
      <c r="C449" t="s">
        <v>19</v>
      </c>
      <c r="D449" t="s">
        <v>1630</v>
      </c>
      <c r="E449" t="s">
        <v>1631</v>
      </c>
      <c r="F449" t="s">
        <v>71</v>
      </c>
      <c r="G449">
        <v>34167</v>
      </c>
      <c r="H449" t="s">
        <v>420</v>
      </c>
      <c r="I449" t="s">
        <v>22</v>
      </c>
      <c r="J449">
        <v>1883</v>
      </c>
      <c r="K449" s="1">
        <v>45740.65347222222</v>
      </c>
      <c r="L449" t="s">
        <v>46</v>
      </c>
      <c r="M449">
        <v>2291508101</v>
      </c>
      <c r="N449" t="s">
        <v>1520</v>
      </c>
      <c r="O449">
        <v>6612859013</v>
      </c>
      <c r="P449">
        <v>1</v>
      </c>
      <c r="Q449">
        <v>556.13</v>
      </c>
      <c r="R449">
        <v>611.74300000000005</v>
      </c>
      <c r="S449">
        <v>55.613</v>
      </c>
    </row>
    <row r="450" spans="1:19" x14ac:dyDescent="0.3">
      <c r="A450" t="s">
        <v>1632</v>
      </c>
      <c r="B450">
        <v>1377</v>
      </c>
      <c r="C450" t="s">
        <v>19</v>
      </c>
      <c r="D450" t="s">
        <v>1633</v>
      </c>
      <c r="E450" t="s">
        <v>1634</v>
      </c>
      <c r="F450" t="s">
        <v>196</v>
      </c>
      <c r="G450">
        <v>32024</v>
      </c>
      <c r="H450" t="s">
        <v>197</v>
      </c>
      <c r="I450" t="s">
        <v>22</v>
      </c>
      <c r="J450">
        <v>1686</v>
      </c>
      <c r="K450" s="1">
        <v>45735.564583333333</v>
      </c>
      <c r="L450" t="s">
        <v>24</v>
      </c>
      <c r="M450">
        <v>2291508101</v>
      </c>
      <c r="N450" t="s">
        <v>1520</v>
      </c>
      <c r="O450">
        <v>6612859077</v>
      </c>
      <c r="P450">
        <v>2</v>
      </c>
      <c r="Q450">
        <v>517.13</v>
      </c>
      <c r="R450">
        <v>568.84299999999996</v>
      </c>
      <c r="S450">
        <v>51.713000000000001</v>
      </c>
    </row>
    <row r="451" spans="1:19" x14ac:dyDescent="0.3">
      <c r="A451" t="s">
        <v>1635</v>
      </c>
      <c r="B451">
        <v>6176</v>
      </c>
      <c r="C451" t="s">
        <v>19</v>
      </c>
      <c r="D451" t="s">
        <v>1636</v>
      </c>
      <c r="E451" t="s">
        <v>1637</v>
      </c>
      <c r="F451" t="s">
        <v>44</v>
      </c>
      <c r="G451">
        <v>13874</v>
      </c>
      <c r="H451" t="s">
        <v>1638</v>
      </c>
      <c r="I451" t="s">
        <v>22</v>
      </c>
      <c r="J451">
        <v>3427</v>
      </c>
      <c r="K451" s="1">
        <v>45739.9375</v>
      </c>
      <c r="L451" t="s">
        <v>121</v>
      </c>
      <c r="M451">
        <v>2291508101</v>
      </c>
      <c r="N451" t="s">
        <v>1520</v>
      </c>
      <c r="O451">
        <v>6612859077</v>
      </c>
      <c r="P451">
        <v>1</v>
      </c>
      <c r="Q451">
        <v>583.92999999999995</v>
      </c>
      <c r="R451">
        <v>642.32299999999998</v>
      </c>
      <c r="S451">
        <v>58.393000000000001</v>
      </c>
    </row>
    <row r="452" spans="1:19" x14ac:dyDescent="0.3">
      <c r="A452" t="s">
        <v>1639</v>
      </c>
      <c r="B452">
        <v>6973</v>
      </c>
      <c r="C452" t="s">
        <v>19</v>
      </c>
      <c r="D452" t="s">
        <v>1640</v>
      </c>
      <c r="E452" t="s">
        <v>1641</v>
      </c>
      <c r="F452" t="s">
        <v>35</v>
      </c>
      <c r="G452">
        <v>56932</v>
      </c>
      <c r="H452" t="s">
        <v>599</v>
      </c>
      <c r="I452" t="s">
        <v>22</v>
      </c>
      <c r="J452">
        <v>4468</v>
      </c>
      <c r="K452" s="1">
        <v>45740.654861111114</v>
      </c>
      <c r="L452" t="s">
        <v>77</v>
      </c>
      <c r="M452">
        <v>2291508101</v>
      </c>
      <c r="N452" t="s">
        <v>1520</v>
      </c>
      <c r="O452">
        <v>6612859077</v>
      </c>
      <c r="P452">
        <v>1</v>
      </c>
      <c r="Q452">
        <v>556.13</v>
      </c>
      <c r="R452">
        <v>611.74300000000005</v>
      </c>
      <c r="S452">
        <v>55.613</v>
      </c>
    </row>
    <row r="453" spans="1:19" x14ac:dyDescent="0.3">
      <c r="A453" t="s">
        <v>1642</v>
      </c>
      <c r="B453">
        <v>4349</v>
      </c>
      <c r="C453" t="s">
        <v>19</v>
      </c>
      <c r="D453" t="s">
        <v>1643</v>
      </c>
      <c r="E453" t="s">
        <v>1644</v>
      </c>
      <c r="F453" t="s">
        <v>235</v>
      </c>
      <c r="G453">
        <v>10837</v>
      </c>
      <c r="H453" t="s">
        <v>236</v>
      </c>
      <c r="I453" t="s">
        <v>22</v>
      </c>
      <c r="J453">
        <v>3775</v>
      </c>
      <c r="K453" s="1">
        <v>45738.413888888892</v>
      </c>
      <c r="L453" t="s">
        <v>24</v>
      </c>
      <c r="M453">
        <v>2291508101</v>
      </c>
      <c r="N453" t="s">
        <v>1520</v>
      </c>
      <c r="O453">
        <v>6612859141</v>
      </c>
      <c r="P453">
        <v>1</v>
      </c>
      <c r="Q453">
        <v>810.13</v>
      </c>
      <c r="R453">
        <v>891.14300000000003</v>
      </c>
      <c r="S453">
        <v>81.013000000000005</v>
      </c>
    </row>
    <row r="454" spans="1:19" x14ac:dyDescent="0.3">
      <c r="A454" t="s">
        <v>1645</v>
      </c>
      <c r="B454">
        <v>5609</v>
      </c>
      <c r="C454" t="s">
        <v>19</v>
      </c>
      <c r="D454" t="s">
        <v>1646</v>
      </c>
      <c r="E454" t="s">
        <v>1647</v>
      </c>
      <c r="F454" t="s">
        <v>326</v>
      </c>
      <c r="G454">
        <v>87362</v>
      </c>
      <c r="H454" t="s">
        <v>327</v>
      </c>
      <c r="I454" t="s">
        <v>22</v>
      </c>
      <c r="J454">
        <v>5369</v>
      </c>
      <c r="K454" s="1">
        <v>45739.546527777777</v>
      </c>
      <c r="L454" t="s">
        <v>24</v>
      </c>
      <c r="M454">
        <v>2291508101</v>
      </c>
      <c r="N454" t="s">
        <v>1520</v>
      </c>
      <c r="O454">
        <v>6612859141</v>
      </c>
      <c r="P454">
        <v>1</v>
      </c>
      <c r="Q454">
        <v>546.13</v>
      </c>
      <c r="R454">
        <v>600.74300000000005</v>
      </c>
      <c r="S454">
        <v>54.613</v>
      </c>
    </row>
    <row r="455" spans="1:19" x14ac:dyDescent="0.3">
      <c r="A455" t="s">
        <v>1648</v>
      </c>
      <c r="B455">
        <v>3254</v>
      </c>
      <c r="C455" t="s">
        <v>19</v>
      </c>
      <c r="D455" t="s">
        <v>1649</v>
      </c>
      <c r="E455" t="s">
        <v>1650</v>
      </c>
      <c r="F455" t="s">
        <v>44</v>
      </c>
      <c r="G455">
        <v>13753</v>
      </c>
      <c r="H455" t="s">
        <v>479</v>
      </c>
      <c r="I455" t="s">
        <v>22</v>
      </c>
      <c r="J455">
        <v>4844</v>
      </c>
      <c r="K455" s="1">
        <v>45737.371527777781</v>
      </c>
      <c r="L455" t="s">
        <v>24</v>
      </c>
      <c r="M455">
        <v>810123780</v>
      </c>
      <c r="N455" t="s">
        <v>1520</v>
      </c>
      <c r="O455">
        <v>2965510724</v>
      </c>
      <c r="P455">
        <v>1</v>
      </c>
      <c r="Q455">
        <v>605.13</v>
      </c>
      <c r="R455">
        <v>665.64300000000003</v>
      </c>
      <c r="S455">
        <v>60.512999999999998</v>
      </c>
    </row>
    <row r="456" spans="1:19" x14ac:dyDescent="0.3">
      <c r="A456" t="s">
        <v>1651</v>
      </c>
      <c r="B456">
        <v>507</v>
      </c>
      <c r="C456" t="s">
        <v>19</v>
      </c>
      <c r="D456" t="s">
        <v>1652</v>
      </c>
      <c r="E456" t="s">
        <v>1653</v>
      </c>
      <c r="F456" t="s">
        <v>90</v>
      </c>
      <c r="G456">
        <v>15921</v>
      </c>
      <c r="H456" t="s">
        <v>1654</v>
      </c>
      <c r="I456" t="s">
        <v>22</v>
      </c>
      <c r="J456">
        <v>99</v>
      </c>
      <c r="K456" s="1">
        <v>45734.613888888889</v>
      </c>
      <c r="L456" t="s">
        <v>24</v>
      </c>
      <c r="M456">
        <v>810123780</v>
      </c>
      <c r="N456" t="s">
        <v>1520</v>
      </c>
      <c r="O456">
        <v>2965510724</v>
      </c>
      <c r="P456">
        <v>1</v>
      </c>
      <c r="Q456">
        <v>673.53</v>
      </c>
      <c r="R456">
        <v>740.88300000000004</v>
      </c>
      <c r="S456">
        <v>67.352999999999994</v>
      </c>
    </row>
    <row r="457" spans="1:19" x14ac:dyDescent="0.3">
      <c r="A457" t="s">
        <v>1655</v>
      </c>
      <c r="B457">
        <v>6826</v>
      </c>
      <c r="C457" t="s">
        <v>19</v>
      </c>
      <c r="D457" t="s">
        <v>1656</v>
      </c>
      <c r="E457" t="s">
        <v>1657</v>
      </c>
      <c r="F457" t="s">
        <v>105</v>
      </c>
      <c r="G457">
        <v>71816</v>
      </c>
      <c r="H457" t="s">
        <v>106</v>
      </c>
      <c r="I457" t="s">
        <v>22</v>
      </c>
      <c r="J457">
        <v>2461</v>
      </c>
      <c r="K457" s="1">
        <v>45740.57708333333</v>
      </c>
      <c r="L457" t="s">
        <v>24</v>
      </c>
      <c r="M457">
        <v>810123780</v>
      </c>
      <c r="N457" t="s">
        <v>1520</v>
      </c>
      <c r="O457">
        <v>2965510724</v>
      </c>
      <c r="P457">
        <v>1</v>
      </c>
      <c r="Q457">
        <v>439.13</v>
      </c>
      <c r="R457">
        <v>483.04300000000001</v>
      </c>
      <c r="S457">
        <v>43.912999999999997</v>
      </c>
    </row>
    <row r="458" spans="1:19" x14ac:dyDescent="0.3">
      <c r="A458" t="s">
        <v>1658</v>
      </c>
      <c r="B458">
        <v>705</v>
      </c>
      <c r="C458" t="s">
        <v>19</v>
      </c>
      <c r="D458" t="s">
        <v>1659</v>
      </c>
      <c r="E458" t="s">
        <v>1660</v>
      </c>
      <c r="F458" t="s">
        <v>431</v>
      </c>
      <c r="G458">
        <v>75435</v>
      </c>
      <c r="H458" t="s">
        <v>603</v>
      </c>
      <c r="I458" t="s">
        <v>22</v>
      </c>
      <c r="J458">
        <v>5941</v>
      </c>
      <c r="K458" s="1">
        <v>45734.745833333334</v>
      </c>
      <c r="L458" t="s">
        <v>24</v>
      </c>
      <c r="M458">
        <v>810123780</v>
      </c>
      <c r="N458" t="s">
        <v>1520</v>
      </c>
      <c r="O458">
        <v>3811046149</v>
      </c>
      <c r="P458">
        <v>1</v>
      </c>
      <c r="Q458">
        <v>601.13</v>
      </c>
      <c r="R458">
        <v>661.24300000000005</v>
      </c>
      <c r="S458">
        <v>60.113</v>
      </c>
    </row>
    <row r="459" spans="1:19" x14ac:dyDescent="0.3">
      <c r="A459" t="s">
        <v>1661</v>
      </c>
      <c r="B459">
        <v>2149</v>
      </c>
      <c r="C459" t="s">
        <v>19</v>
      </c>
      <c r="D459" t="s">
        <v>1662</v>
      </c>
      <c r="E459" t="s">
        <v>1663</v>
      </c>
      <c r="F459" t="s">
        <v>338</v>
      </c>
      <c r="G459">
        <v>29137</v>
      </c>
      <c r="H459" t="s">
        <v>1664</v>
      </c>
      <c r="I459" t="s">
        <v>22</v>
      </c>
      <c r="J459">
        <v>5890</v>
      </c>
      <c r="K459" s="1">
        <v>45736.4</v>
      </c>
      <c r="L459" t="s">
        <v>24</v>
      </c>
      <c r="M459">
        <v>810123780</v>
      </c>
      <c r="N459" t="s">
        <v>1520</v>
      </c>
      <c r="O459">
        <v>3811046149</v>
      </c>
      <c r="P459">
        <v>1</v>
      </c>
      <c r="Q459">
        <v>546.13</v>
      </c>
      <c r="R459">
        <v>600.74300000000005</v>
      </c>
      <c r="S459">
        <v>54.613</v>
      </c>
    </row>
    <row r="460" spans="1:19" x14ac:dyDescent="0.3">
      <c r="A460" t="s">
        <v>1665</v>
      </c>
      <c r="B460">
        <v>3469</v>
      </c>
      <c r="C460" t="s">
        <v>19</v>
      </c>
      <c r="D460" t="s">
        <v>1666</v>
      </c>
      <c r="E460" t="s">
        <v>1667</v>
      </c>
      <c r="F460" t="s">
        <v>219</v>
      </c>
      <c r="G460">
        <v>68969</v>
      </c>
      <c r="H460" t="s">
        <v>1535</v>
      </c>
      <c r="I460" t="s">
        <v>22</v>
      </c>
      <c r="J460">
        <v>880</v>
      </c>
      <c r="K460" s="1">
        <v>45737.517361111109</v>
      </c>
      <c r="L460" t="s">
        <v>24</v>
      </c>
      <c r="M460">
        <v>810123780</v>
      </c>
      <c r="N460" t="s">
        <v>1520</v>
      </c>
      <c r="O460">
        <v>3811046149</v>
      </c>
      <c r="P460">
        <v>1</v>
      </c>
      <c r="Q460">
        <v>532.73</v>
      </c>
      <c r="R460">
        <v>586.00300000000004</v>
      </c>
      <c r="S460">
        <v>53.273000000000003</v>
      </c>
    </row>
    <row r="461" spans="1:19" x14ac:dyDescent="0.3">
      <c r="A461" t="s">
        <v>1668</v>
      </c>
      <c r="B461">
        <v>4342</v>
      </c>
      <c r="C461" t="s">
        <v>19</v>
      </c>
      <c r="D461" t="s">
        <v>1530</v>
      </c>
      <c r="E461" t="s">
        <v>1669</v>
      </c>
      <c r="F461" t="s">
        <v>35</v>
      </c>
      <c r="G461">
        <v>36261</v>
      </c>
      <c r="H461" t="s">
        <v>497</v>
      </c>
      <c r="I461" t="s">
        <v>22</v>
      </c>
      <c r="J461">
        <v>2942</v>
      </c>
      <c r="K461" s="1">
        <v>45738.410416666666</v>
      </c>
      <c r="L461" t="s">
        <v>24</v>
      </c>
      <c r="M461">
        <v>810123780</v>
      </c>
      <c r="N461" t="s">
        <v>1520</v>
      </c>
      <c r="O461">
        <v>3811046149</v>
      </c>
      <c r="P461">
        <v>1</v>
      </c>
      <c r="Q461">
        <v>501.53</v>
      </c>
      <c r="R461">
        <v>551.68299999999999</v>
      </c>
      <c r="S461">
        <v>50.152999999999999</v>
      </c>
    </row>
    <row r="462" spans="1:19" x14ac:dyDescent="0.3">
      <c r="A462" t="s">
        <v>1670</v>
      </c>
      <c r="B462">
        <v>7368</v>
      </c>
      <c r="C462" t="s">
        <v>19</v>
      </c>
      <c r="D462" t="s">
        <v>1671</v>
      </c>
      <c r="E462" t="s">
        <v>1672</v>
      </c>
      <c r="F462" t="s">
        <v>166</v>
      </c>
      <c r="G462">
        <v>62923</v>
      </c>
      <c r="H462" t="s">
        <v>167</v>
      </c>
      <c r="I462" t="s">
        <v>22</v>
      </c>
      <c r="J462">
        <v>1340</v>
      </c>
      <c r="K462" s="1">
        <v>45740.927777777775</v>
      </c>
      <c r="L462" t="s">
        <v>46</v>
      </c>
      <c r="M462">
        <v>810123780</v>
      </c>
      <c r="N462" t="s">
        <v>1520</v>
      </c>
      <c r="O462">
        <v>3811046149</v>
      </c>
      <c r="P462">
        <v>1</v>
      </c>
      <c r="Q462">
        <v>478.13</v>
      </c>
      <c r="R462">
        <v>525.94299999999998</v>
      </c>
      <c r="S462">
        <v>47.813000000000002</v>
      </c>
    </row>
    <row r="463" spans="1:19" x14ac:dyDescent="0.3">
      <c r="A463" t="s">
        <v>1673</v>
      </c>
      <c r="B463">
        <v>3711</v>
      </c>
      <c r="C463" t="s">
        <v>19</v>
      </c>
      <c r="D463" t="s">
        <v>1674</v>
      </c>
      <c r="E463" t="s">
        <v>1675</v>
      </c>
      <c r="F463" t="s">
        <v>44</v>
      </c>
      <c r="G463">
        <v>63079</v>
      </c>
      <c r="H463" t="s">
        <v>1676</v>
      </c>
      <c r="I463" t="s">
        <v>22</v>
      </c>
      <c r="J463">
        <v>2065</v>
      </c>
      <c r="K463" s="1">
        <v>45737.67083333333</v>
      </c>
      <c r="L463" t="s">
        <v>121</v>
      </c>
      <c r="M463">
        <v>810123780</v>
      </c>
      <c r="N463" t="s">
        <v>1520</v>
      </c>
      <c r="O463">
        <v>2965510852</v>
      </c>
      <c r="P463">
        <v>1</v>
      </c>
      <c r="Q463">
        <v>556.13</v>
      </c>
      <c r="R463">
        <v>611.74300000000005</v>
      </c>
      <c r="S463">
        <v>55.613</v>
      </c>
    </row>
    <row r="464" spans="1:19" x14ac:dyDescent="0.3">
      <c r="A464" t="s">
        <v>1677</v>
      </c>
      <c r="B464">
        <v>1240</v>
      </c>
      <c r="C464" t="s">
        <v>19</v>
      </c>
      <c r="D464" t="s">
        <v>1678</v>
      </c>
      <c r="E464" t="s">
        <v>1679</v>
      </c>
      <c r="F464" t="s">
        <v>187</v>
      </c>
      <c r="G464">
        <v>43264</v>
      </c>
      <c r="H464" t="s">
        <v>284</v>
      </c>
      <c r="I464" t="s">
        <v>22</v>
      </c>
      <c r="J464">
        <v>4409</v>
      </c>
      <c r="K464" s="1">
        <v>45735.496527777781</v>
      </c>
      <c r="L464" t="s">
        <v>24</v>
      </c>
      <c r="M464">
        <v>2291376709</v>
      </c>
      <c r="N464" t="s">
        <v>1520</v>
      </c>
      <c r="O464">
        <v>6612413893</v>
      </c>
      <c r="P464">
        <v>1</v>
      </c>
      <c r="Q464">
        <v>751.13</v>
      </c>
      <c r="R464">
        <v>826.24300000000005</v>
      </c>
      <c r="S464">
        <v>75.113</v>
      </c>
    </row>
    <row r="465" spans="1:19" x14ac:dyDescent="0.3">
      <c r="A465" t="s">
        <v>1680</v>
      </c>
      <c r="B465">
        <v>2176</v>
      </c>
      <c r="C465" t="s">
        <v>19</v>
      </c>
      <c r="D465" t="s">
        <v>1681</v>
      </c>
      <c r="E465" t="s">
        <v>1682</v>
      </c>
      <c r="F465" t="s">
        <v>35</v>
      </c>
      <c r="G465">
        <v>38471</v>
      </c>
      <c r="H465" t="s">
        <v>298</v>
      </c>
      <c r="I465" t="s">
        <v>22</v>
      </c>
      <c r="J465">
        <v>5018</v>
      </c>
      <c r="K465" s="1">
        <v>45736.413888888892</v>
      </c>
      <c r="L465" t="s">
        <v>24</v>
      </c>
      <c r="M465">
        <v>2291376709</v>
      </c>
      <c r="N465" t="s">
        <v>1520</v>
      </c>
      <c r="O465">
        <v>6612413957</v>
      </c>
      <c r="P465">
        <v>1</v>
      </c>
      <c r="Q465">
        <v>615.13</v>
      </c>
      <c r="R465">
        <v>676.64300000000003</v>
      </c>
      <c r="S465">
        <v>61.512999999999998</v>
      </c>
    </row>
    <row r="466" spans="1:19" x14ac:dyDescent="0.3">
      <c r="A466" t="s">
        <v>1683</v>
      </c>
      <c r="B466">
        <v>2449</v>
      </c>
      <c r="C466" t="s">
        <v>19</v>
      </c>
      <c r="D466" t="s">
        <v>1684</v>
      </c>
      <c r="E466" t="s">
        <v>1685</v>
      </c>
      <c r="F466" t="s">
        <v>196</v>
      </c>
      <c r="G466">
        <v>29993</v>
      </c>
      <c r="H466" t="s">
        <v>1399</v>
      </c>
      <c r="I466" t="s">
        <v>22</v>
      </c>
      <c r="J466">
        <v>5797</v>
      </c>
      <c r="K466" s="1">
        <v>45736.566666666666</v>
      </c>
      <c r="L466" t="s">
        <v>24</v>
      </c>
      <c r="M466">
        <v>2291376709</v>
      </c>
      <c r="N466" t="s">
        <v>1520</v>
      </c>
      <c r="O466">
        <v>6612413957</v>
      </c>
      <c r="P466">
        <v>1</v>
      </c>
      <c r="Q466">
        <v>517.13</v>
      </c>
      <c r="R466">
        <v>568.84299999999996</v>
      </c>
      <c r="S466">
        <v>51.713000000000001</v>
      </c>
    </row>
    <row r="467" spans="1:19" x14ac:dyDescent="0.3">
      <c r="A467" t="s">
        <v>1686</v>
      </c>
      <c r="B467">
        <v>5495</v>
      </c>
      <c r="C467" t="s">
        <v>19</v>
      </c>
      <c r="D467" t="s">
        <v>1687</v>
      </c>
      <c r="E467" t="s">
        <v>1688</v>
      </c>
      <c r="F467" t="s">
        <v>71</v>
      </c>
      <c r="G467">
        <v>78676</v>
      </c>
      <c r="H467" t="s">
        <v>420</v>
      </c>
      <c r="I467" t="s">
        <v>22</v>
      </c>
      <c r="J467">
        <v>6295</v>
      </c>
      <c r="K467" s="1">
        <v>45739.474999999999</v>
      </c>
      <c r="L467" t="s">
        <v>24</v>
      </c>
      <c r="M467">
        <v>2291376709</v>
      </c>
      <c r="N467" t="s">
        <v>1520</v>
      </c>
      <c r="O467">
        <v>6612413957</v>
      </c>
      <c r="P467">
        <v>1</v>
      </c>
      <c r="Q467">
        <v>439.13</v>
      </c>
      <c r="R467">
        <v>483.04300000000001</v>
      </c>
      <c r="S467">
        <v>43.912999999999997</v>
      </c>
    </row>
    <row r="468" spans="1:19" x14ac:dyDescent="0.3">
      <c r="A468" t="s">
        <v>1689</v>
      </c>
      <c r="B468">
        <v>261</v>
      </c>
      <c r="C468" t="s">
        <v>19</v>
      </c>
      <c r="D468" t="s">
        <v>1690</v>
      </c>
      <c r="E468" t="s">
        <v>1691</v>
      </c>
      <c r="F468" t="s">
        <v>326</v>
      </c>
      <c r="G468">
        <v>81586</v>
      </c>
      <c r="H468" t="s">
        <v>327</v>
      </c>
      <c r="I468" t="s">
        <v>22</v>
      </c>
      <c r="J468">
        <v>2796</v>
      </c>
      <c r="K468" s="1">
        <v>45734.479166666664</v>
      </c>
      <c r="L468" t="s">
        <v>24</v>
      </c>
      <c r="M468">
        <v>2291376709</v>
      </c>
      <c r="N468" t="s">
        <v>1520</v>
      </c>
      <c r="O468">
        <v>6612414021</v>
      </c>
      <c r="P468">
        <v>1</v>
      </c>
      <c r="Q468">
        <v>556.13</v>
      </c>
      <c r="R468">
        <v>611.74300000000005</v>
      </c>
      <c r="S468">
        <v>55.613</v>
      </c>
    </row>
    <row r="469" spans="1:19" x14ac:dyDescent="0.3">
      <c r="A469" t="s">
        <v>1692</v>
      </c>
      <c r="B469">
        <v>1026</v>
      </c>
      <c r="C469" t="s">
        <v>19</v>
      </c>
      <c r="D469" t="s">
        <v>1693</v>
      </c>
      <c r="E469" t="s">
        <v>1694</v>
      </c>
      <c r="F469" t="s">
        <v>35</v>
      </c>
      <c r="G469">
        <v>66975</v>
      </c>
      <c r="H469" t="s">
        <v>36</v>
      </c>
      <c r="I469" t="s">
        <v>22</v>
      </c>
      <c r="J469">
        <v>6301</v>
      </c>
      <c r="K469" s="1">
        <v>45735.375</v>
      </c>
      <c r="L469" t="s">
        <v>24</v>
      </c>
      <c r="M469">
        <v>2291376709</v>
      </c>
      <c r="N469" t="s">
        <v>1520</v>
      </c>
      <c r="O469">
        <v>6612414021</v>
      </c>
      <c r="P469">
        <v>1</v>
      </c>
      <c r="Q469">
        <v>517.13</v>
      </c>
      <c r="R469">
        <v>568.84299999999996</v>
      </c>
      <c r="S469">
        <v>51.713000000000001</v>
      </c>
    </row>
    <row r="470" spans="1:19" x14ac:dyDescent="0.3">
      <c r="A470" t="s">
        <v>1695</v>
      </c>
      <c r="B470">
        <v>1368</v>
      </c>
      <c r="C470" t="s">
        <v>19</v>
      </c>
      <c r="D470" t="s">
        <v>1696</v>
      </c>
      <c r="E470" t="s">
        <v>1697</v>
      </c>
      <c r="F470" t="s">
        <v>879</v>
      </c>
      <c r="G470">
        <v>92684</v>
      </c>
      <c r="H470" t="s">
        <v>1519</v>
      </c>
      <c r="I470" t="s">
        <v>22</v>
      </c>
      <c r="J470">
        <v>1996</v>
      </c>
      <c r="K470" s="1">
        <v>45735.561111111114</v>
      </c>
      <c r="L470" t="s">
        <v>77</v>
      </c>
      <c r="M470">
        <v>2291376709</v>
      </c>
      <c r="N470" t="s">
        <v>1520</v>
      </c>
      <c r="O470">
        <v>6612414021</v>
      </c>
      <c r="P470">
        <v>1</v>
      </c>
      <c r="Q470">
        <v>908.13</v>
      </c>
      <c r="R470">
        <v>998.94299999999998</v>
      </c>
      <c r="S470">
        <v>90.813000000000002</v>
      </c>
    </row>
    <row r="471" spans="1:19" x14ac:dyDescent="0.3">
      <c r="A471" t="s">
        <v>1698</v>
      </c>
      <c r="B471">
        <v>2212</v>
      </c>
      <c r="C471" t="s">
        <v>19</v>
      </c>
      <c r="D471" t="s">
        <v>1699</v>
      </c>
      <c r="E471" t="s">
        <v>1700</v>
      </c>
      <c r="F471" t="s">
        <v>44</v>
      </c>
      <c r="G471">
        <v>83463</v>
      </c>
      <c r="H471" t="s">
        <v>1701</v>
      </c>
      <c r="I471" t="s">
        <v>22</v>
      </c>
      <c r="J471">
        <v>963</v>
      </c>
      <c r="K471" s="1">
        <v>45736.432638888888</v>
      </c>
      <c r="L471" t="s">
        <v>24</v>
      </c>
      <c r="M471">
        <v>2291376709</v>
      </c>
      <c r="N471" t="s">
        <v>1520</v>
      </c>
      <c r="O471">
        <v>6612414021</v>
      </c>
      <c r="P471">
        <v>1</v>
      </c>
      <c r="Q471">
        <v>478.13</v>
      </c>
      <c r="R471">
        <v>525.94299999999998</v>
      </c>
      <c r="S471">
        <v>47.813000000000002</v>
      </c>
    </row>
    <row r="472" spans="1:19" x14ac:dyDescent="0.3">
      <c r="A472" t="s">
        <v>1702</v>
      </c>
      <c r="B472">
        <v>2676</v>
      </c>
      <c r="C472" t="s">
        <v>19</v>
      </c>
      <c r="D472" t="s">
        <v>1703</v>
      </c>
      <c r="E472" t="s">
        <v>1704</v>
      </c>
      <c r="F472" t="s">
        <v>264</v>
      </c>
      <c r="G472">
        <v>43147</v>
      </c>
      <c r="H472" t="s">
        <v>1263</v>
      </c>
      <c r="I472" t="s">
        <v>22</v>
      </c>
      <c r="J472">
        <v>3736</v>
      </c>
      <c r="K472" s="1">
        <v>45736.685416666667</v>
      </c>
      <c r="L472" t="s">
        <v>46</v>
      </c>
      <c r="M472">
        <v>2291376709</v>
      </c>
      <c r="N472" t="s">
        <v>1520</v>
      </c>
      <c r="O472">
        <v>6612414021</v>
      </c>
      <c r="P472">
        <v>1</v>
      </c>
      <c r="Q472">
        <v>478.13</v>
      </c>
      <c r="R472">
        <v>525.94299999999998</v>
      </c>
      <c r="S472">
        <v>47.813000000000002</v>
      </c>
    </row>
    <row r="473" spans="1:19" x14ac:dyDescent="0.3">
      <c r="A473" t="s">
        <v>1705</v>
      </c>
      <c r="B473">
        <v>6505</v>
      </c>
      <c r="C473" t="s">
        <v>19</v>
      </c>
      <c r="D473" t="s">
        <v>1706</v>
      </c>
      <c r="E473" t="s">
        <v>1707</v>
      </c>
      <c r="F473" t="s">
        <v>35</v>
      </c>
      <c r="G473">
        <v>98546</v>
      </c>
      <c r="H473" t="s">
        <v>36</v>
      </c>
      <c r="I473" t="s">
        <v>22</v>
      </c>
      <c r="J473">
        <v>1312</v>
      </c>
      <c r="K473" s="1">
        <v>45740.428472222222</v>
      </c>
      <c r="L473" t="s">
        <v>24</v>
      </c>
      <c r="M473">
        <v>2291376709</v>
      </c>
      <c r="N473" t="s">
        <v>1520</v>
      </c>
      <c r="O473">
        <v>6612414021</v>
      </c>
      <c r="P473">
        <v>1</v>
      </c>
      <c r="Q473">
        <v>576.13</v>
      </c>
      <c r="R473">
        <v>633.74300000000005</v>
      </c>
      <c r="S473">
        <v>57.613</v>
      </c>
    </row>
    <row r="474" spans="1:19" x14ac:dyDescent="0.3">
      <c r="A474" t="s">
        <v>1708</v>
      </c>
      <c r="B474">
        <v>1891</v>
      </c>
      <c r="C474" t="s">
        <v>19</v>
      </c>
      <c r="D474" t="s">
        <v>1709</v>
      </c>
      <c r="E474" t="s">
        <v>1710</v>
      </c>
      <c r="F474" t="s">
        <v>55</v>
      </c>
      <c r="G474">
        <v>79310</v>
      </c>
      <c r="H474" t="s">
        <v>1256</v>
      </c>
      <c r="I474" t="s">
        <v>22</v>
      </c>
      <c r="J474">
        <v>3546</v>
      </c>
      <c r="K474" s="1">
        <v>45735.847222222219</v>
      </c>
      <c r="L474" t="s">
        <v>24</v>
      </c>
      <c r="M474">
        <v>2291376709</v>
      </c>
      <c r="N474" t="s">
        <v>1520</v>
      </c>
      <c r="O474">
        <v>6612414021</v>
      </c>
      <c r="P474">
        <v>1</v>
      </c>
      <c r="Q474">
        <v>627.13</v>
      </c>
      <c r="R474">
        <v>689.84299999999996</v>
      </c>
      <c r="S474">
        <v>62.713000000000001</v>
      </c>
    </row>
    <row r="475" spans="1:19" x14ac:dyDescent="0.3">
      <c r="A475" t="s">
        <v>1711</v>
      </c>
      <c r="B475">
        <v>4965</v>
      </c>
      <c r="C475" t="s">
        <v>19</v>
      </c>
      <c r="D475" t="s">
        <v>1712</v>
      </c>
      <c r="E475" t="s">
        <v>1713</v>
      </c>
      <c r="F475" t="s">
        <v>102</v>
      </c>
      <c r="G475">
        <v>88115</v>
      </c>
      <c r="H475" t="s">
        <v>1714</v>
      </c>
      <c r="I475" t="s">
        <v>22</v>
      </c>
      <c r="J475">
        <v>3510</v>
      </c>
      <c r="K475" s="1">
        <v>45738.748611111114</v>
      </c>
      <c r="L475" t="s">
        <v>24</v>
      </c>
      <c r="M475">
        <v>2291376709</v>
      </c>
      <c r="N475" t="s">
        <v>1520</v>
      </c>
      <c r="O475">
        <v>6612414021</v>
      </c>
      <c r="P475">
        <v>1</v>
      </c>
      <c r="Q475">
        <v>439.13</v>
      </c>
      <c r="R475">
        <v>483.04300000000001</v>
      </c>
      <c r="S475">
        <v>43.912999999999997</v>
      </c>
    </row>
    <row r="476" spans="1:19" x14ac:dyDescent="0.3">
      <c r="A476" t="s">
        <v>1715</v>
      </c>
      <c r="B476">
        <v>4326</v>
      </c>
      <c r="C476" t="s">
        <v>19</v>
      </c>
      <c r="D476" t="s">
        <v>1716</v>
      </c>
      <c r="E476" t="s">
        <v>1717</v>
      </c>
      <c r="F476" t="s">
        <v>196</v>
      </c>
      <c r="G476">
        <v>43554</v>
      </c>
      <c r="H476" t="s">
        <v>197</v>
      </c>
      <c r="I476" t="s">
        <v>22</v>
      </c>
      <c r="J476">
        <v>5895</v>
      </c>
      <c r="K476" s="1">
        <v>45738.405555555553</v>
      </c>
      <c r="L476" t="s">
        <v>121</v>
      </c>
      <c r="M476">
        <v>2291376709</v>
      </c>
      <c r="N476" t="s">
        <v>1520</v>
      </c>
      <c r="O476">
        <v>6612414021</v>
      </c>
      <c r="P476">
        <v>1</v>
      </c>
      <c r="Q476">
        <v>595.13</v>
      </c>
      <c r="R476">
        <v>654.64300000000003</v>
      </c>
      <c r="S476">
        <v>59.512999999999998</v>
      </c>
    </row>
    <row r="477" spans="1:19" x14ac:dyDescent="0.3">
      <c r="A477" t="s">
        <v>1718</v>
      </c>
      <c r="B477">
        <v>7002</v>
      </c>
      <c r="C477" t="s">
        <v>19</v>
      </c>
      <c r="D477" t="s">
        <v>1719</v>
      </c>
      <c r="E477" t="s">
        <v>1720</v>
      </c>
      <c r="F477" t="s">
        <v>44</v>
      </c>
      <c r="G477">
        <v>50564</v>
      </c>
      <c r="H477" t="s">
        <v>1721</v>
      </c>
      <c r="I477" t="s">
        <v>22</v>
      </c>
      <c r="J477">
        <v>5139</v>
      </c>
      <c r="K477" s="1">
        <v>45740.67291666667</v>
      </c>
      <c r="L477" t="s">
        <v>24</v>
      </c>
      <c r="M477">
        <v>2291376709</v>
      </c>
      <c r="N477" t="s">
        <v>1520</v>
      </c>
      <c r="O477">
        <v>6612414021</v>
      </c>
      <c r="P477">
        <v>2</v>
      </c>
      <c r="Q477">
        <v>634.13</v>
      </c>
      <c r="R477">
        <v>697.54300000000001</v>
      </c>
      <c r="S477">
        <v>63.412999999999997</v>
      </c>
    </row>
    <row r="478" spans="1:19" x14ac:dyDescent="0.3">
      <c r="A478" t="s">
        <v>1722</v>
      </c>
      <c r="B478">
        <v>3364</v>
      </c>
      <c r="C478" t="s">
        <v>19</v>
      </c>
      <c r="D478" t="s">
        <v>1723</v>
      </c>
      <c r="E478" t="s">
        <v>1724</v>
      </c>
      <c r="F478" t="s">
        <v>354</v>
      </c>
      <c r="G478">
        <v>86513</v>
      </c>
      <c r="H478" t="s">
        <v>1725</v>
      </c>
      <c r="I478" t="s">
        <v>22</v>
      </c>
      <c r="J478">
        <v>1360</v>
      </c>
      <c r="K478" s="1">
        <v>45737.450694444444</v>
      </c>
      <c r="L478" t="s">
        <v>24</v>
      </c>
      <c r="M478">
        <v>2291376709</v>
      </c>
      <c r="N478" t="s">
        <v>1520</v>
      </c>
      <c r="O478">
        <v>6612414085</v>
      </c>
      <c r="P478">
        <v>2</v>
      </c>
      <c r="Q478">
        <v>615.13</v>
      </c>
      <c r="R478">
        <v>676.64300000000003</v>
      </c>
      <c r="S478">
        <v>61.512999999999998</v>
      </c>
    </row>
    <row r="479" spans="1:19" x14ac:dyDescent="0.3">
      <c r="A479" t="s">
        <v>1726</v>
      </c>
      <c r="B479">
        <v>2577</v>
      </c>
      <c r="C479" t="s">
        <v>19</v>
      </c>
      <c r="D479" t="s">
        <v>1727</v>
      </c>
      <c r="E479" t="s">
        <v>1728</v>
      </c>
      <c r="F479" t="s">
        <v>412</v>
      </c>
      <c r="G479">
        <v>50150</v>
      </c>
      <c r="H479" t="s">
        <v>413</v>
      </c>
      <c r="I479" t="s">
        <v>22</v>
      </c>
      <c r="J479">
        <v>5087</v>
      </c>
      <c r="K479" s="1">
        <v>45736.632638888892</v>
      </c>
      <c r="L479" t="s">
        <v>24</v>
      </c>
      <c r="M479">
        <v>2291376709</v>
      </c>
      <c r="N479" t="s">
        <v>1520</v>
      </c>
      <c r="O479">
        <v>6612414085</v>
      </c>
      <c r="P479">
        <v>1</v>
      </c>
      <c r="Q479">
        <v>528.13</v>
      </c>
      <c r="R479">
        <v>580.94299999999998</v>
      </c>
      <c r="S479">
        <v>52.813000000000002</v>
      </c>
    </row>
    <row r="480" spans="1:19" x14ac:dyDescent="0.3">
      <c r="A480" t="s">
        <v>1729</v>
      </c>
      <c r="B480">
        <v>3316</v>
      </c>
      <c r="C480" t="s">
        <v>19</v>
      </c>
      <c r="D480" t="s">
        <v>1730</v>
      </c>
      <c r="E480" t="s">
        <v>1731</v>
      </c>
      <c r="F480" t="s">
        <v>35</v>
      </c>
      <c r="G480">
        <v>9604</v>
      </c>
      <c r="H480" t="s">
        <v>298</v>
      </c>
      <c r="I480" t="s">
        <v>22</v>
      </c>
      <c r="J480">
        <v>4122</v>
      </c>
      <c r="K480" s="1">
        <v>45737.423611111109</v>
      </c>
      <c r="L480" t="s">
        <v>24</v>
      </c>
      <c r="M480">
        <v>2291376709</v>
      </c>
      <c r="N480" t="s">
        <v>1520</v>
      </c>
      <c r="O480">
        <v>6612414085</v>
      </c>
      <c r="P480">
        <v>1</v>
      </c>
      <c r="Q480">
        <v>684.13</v>
      </c>
      <c r="R480">
        <v>752.54300000000001</v>
      </c>
      <c r="S480">
        <v>68.412999999999997</v>
      </c>
    </row>
    <row r="481" spans="1:19" x14ac:dyDescent="0.3">
      <c r="A481" t="s">
        <v>1732</v>
      </c>
      <c r="B481">
        <v>3915</v>
      </c>
      <c r="C481" t="s">
        <v>19</v>
      </c>
      <c r="D481" t="s">
        <v>1733</v>
      </c>
      <c r="E481" t="s">
        <v>1734</v>
      </c>
      <c r="F481" t="s">
        <v>672</v>
      </c>
      <c r="G481">
        <v>92799</v>
      </c>
      <c r="H481" t="s">
        <v>764</v>
      </c>
      <c r="I481" t="s">
        <v>22</v>
      </c>
      <c r="J481">
        <v>5925</v>
      </c>
      <c r="K481" s="1">
        <v>45737.805555555555</v>
      </c>
      <c r="L481" t="s">
        <v>24</v>
      </c>
      <c r="M481">
        <v>2291376709</v>
      </c>
      <c r="N481" t="s">
        <v>1520</v>
      </c>
      <c r="O481">
        <v>6612414085</v>
      </c>
      <c r="P481">
        <v>1</v>
      </c>
      <c r="Q481">
        <v>689.53</v>
      </c>
      <c r="R481">
        <v>758.48299999999995</v>
      </c>
      <c r="S481">
        <v>68.953000000000003</v>
      </c>
    </row>
    <row r="482" spans="1:19" x14ac:dyDescent="0.3">
      <c r="A482" t="s">
        <v>1735</v>
      </c>
      <c r="B482">
        <v>5385</v>
      </c>
      <c r="C482" t="s">
        <v>19</v>
      </c>
      <c r="D482" t="s">
        <v>1736</v>
      </c>
      <c r="E482" t="s">
        <v>1737</v>
      </c>
      <c r="F482" t="s">
        <v>105</v>
      </c>
      <c r="G482">
        <v>18354</v>
      </c>
      <c r="H482" t="s">
        <v>106</v>
      </c>
      <c r="I482" t="s">
        <v>22</v>
      </c>
      <c r="J482">
        <v>3557</v>
      </c>
      <c r="K482" s="1">
        <v>45739.387499999997</v>
      </c>
      <c r="L482" t="s">
        <v>24</v>
      </c>
      <c r="M482">
        <v>2291376709</v>
      </c>
      <c r="N482" t="s">
        <v>1520</v>
      </c>
      <c r="O482">
        <v>6612414149</v>
      </c>
      <c r="P482">
        <v>1</v>
      </c>
      <c r="Q482">
        <v>728.13</v>
      </c>
      <c r="R482">
        <v>800.94299999999998</v>
      </c>
      <c r="S482">
        <v>72.813000000000002</v>
      </c>
    </row>
    <row r="483" spans="1:19" x14ac:dyDescent="0.3">
      <c r="A483" t="s">
        <v>1738</v>
      </c>
      <c r="B483">
        <v>6879</v>
      </c>
      <c r="C483" t="s">
        <v>19</v>
      </c>
      <c r="D483" t="s">
        <v>1739</v>
      </c>
      <c r="E483" t="s">
        <v>1740</v>
      </c>
      <c r="F483" t="s">
        <v>35</v>
      </c>
      <c r="G483">
        <v>92897</v>
      </c>
      <c r="H483" t="s">
        <v>599</v>
      </c>
      <c r="I483" t="s">
        <v>22</v>
      </c>
      <c r="J483">
        <v>4915</v>
      </c>
      <c r="K483" s="1">
        <v>45740.597916666666</v>
      </c>
      <c r="L483" t="s">
        <v>24</v>
      </c>
      <c r="M483">
        <v>2291376709</v>
      </c>
      <c r="N483" t="s">
        <v>1520</v>
      </c>
      <c r="O483">
        <v>6612414149</v>
      </c>
      <c r="P483">
        <v>1</v>
      </c>
      <c r="Q483">
        <v>517.13</v>
      </c>
      <c r="R483">
        <v>568.84299999999996</v>
      </c>
      <c r="S483">
        <v>51.713000000000001</v>
      </c>
    </row>
    <row r="484" spans="1:19" x14ac:dyDescent="0.3">
      <c r="A484" t="s">
        <v>1741</v>
      </c>
      <c r="B484">
        <v>1135</v>
      </c>
      <c r="C484" t="s">
        <v>19</v>
      </c>
      <c r="D484" t="s">
        <v>1742</v>
      </c>
      <c r="E484" t="s">
        <v>1743</v>
      </c>
      <c r="F484" t="s">
        <v>71</v>
      </c>
      <c r="G484">
        <v>38475</v>
      </c>
      <c r="H484" t="s">
        <v>469</v>
      </c>
      <c r="I484" t="s">
        <v>22</v>
      </c>
      <c r="J484">
        <v>281</v>
      </c>
      <c r="K484" s="1">
        <v>45735.444444444445</v>
      </c>
      <c r="L484" t="s">
        <v>24</v>
      </c>
      <c r="M484">
        <v>2291376709</v>
      </c>
      <c r="N484" t="s">
        <v>1520</v>
      </c>
      <c r="O484">
        <v>6612414213</v>
      </c>
      <c r="P484">
        <v>1</v>
      </c>
      <c r="Q484">
        <v>595.13</v>
      </c>
      <c r="R484">
        <v>654.64300000000003</v>
      </c>
      <c r="S484">
        <v>59.512999999999998</v>
      </c>
    </row>
    <row r="485" spans="1:19" x14ac:dyDescent="0.3">
      <c r="A485" t="s">
        <v>1744</v>
      </c>
      <c r="B485">
        <v>4173</v>
      </c>
      <c r="C485" t="s">
        <v>19</v>
      </c>
      <c r="D485" t="s">
        <v>947</v>
      </c>
      <c r="E485" t="s">
        <v>1745</v>
      </c>
      <c r="F485" t="s">
        <v>166</v>
      </c>
      <c r="G485">
        <v>22586</v>
      </c>
      <c r="H485" t="s">
        <v>1746</v>
      </c>
      <c r="I485" t="s">
        <v>22</v>
      </c>
      <c r="J485">
        <v>389</v>
      </c>
      <c r="K485" s="1">
        <v>45738.275000000001</v>
      </c>
      <c r="L485" t="s">
        <v>24</v>
      </c>
      <c r="M485" s="2">
        <v>2350000000000</v>
      </c>
      <c r="N485" t="s">
        <v>1520</v>
      </c>
      <c r="O485" s="2">
        <v>21100000000000</v>
      </c>
      <c r="P485">
        <v>1</v>
      </c>
      <c r="Q485">
        <v>1025.1300000000001</v>
      </c>
      <c r="R485">
        <v>1127.643</v>
      </c>
      <c r="S485">
        <v>102.51300000000001</v>
      </c>
    </row>
    <row r="486" spans="1:19" x14ac:dyDescent="0.3">
      <c r="A486" t="s">
        <v>1747</v>
      </c>
      <c r="B486">
        <v>6080</v>
      </c>
      <c r="C486" t="s">
        <v>19</v>
      </c>
      <c r="D486" t="s">
        <v>1748</v>
      </c>
      <c r="E486" t="s">
        <v>1749</v>
      </c>
      <c r="F486" t="s">
        <v>230</v>
      </c>
      <c r="G486">
        <v>98735</v>
      </c>
      <c r="H486" t="s">
        <v>231</v>
      </c>
      <c r="I486" t="s">
        <v>22</v>
      </c>
      <c r="J486">
        <v>1451</v>
      </c>
      <c r="K486" s="1">
        <v>45739.876388888886</v>
      </c>
      <c r="L486" t="s">
        <v>24</v>
      </c>
      <c r="M486" s="2">
        <v>2350000000000</v>
      </c>
      <c r="N486" t="s">
        <v>1520</v>
      </c>
      <c r="O486" s="2">
        <v>21100000000000</v>
      </c>
      <c r="P486">
        <v>2</v>
      </c>
      <c r="Q486">
        <v>439.13</v>
      </c>
      <c r="R486">
        <v>483.04300000000001</v>
      </c>
      <c r="S486">
        <v>43.912999999999997</v>
      </c>
    </row>
    <row r="487" spans="1:19" x14ac:dyDescent="0.3">
      <c r="A487" t="s">
        <v>1750</v>
      </c>
      <c r="B487">
        <v>4218</v>
      </c>
      <c r="C487" t="s">
        <v>19</v>
      </c>
      <c r="D487" t="s">
        <v>1751</v>
      </c>
      <c r="E487" t="s">
        <v>1752</v>
      </c>
      <c r="F487" t="s">
        <v>488</v>
      </c>
      <c r="G487">
        <v>34276</v>
      </c>
      <c r="H487" t="s">
        <v>1753</v>
      </c>
      <c r="I487" t="s">
        <v>22</v>
      </c>
      <c r="J487">
        <v>6138</v>
      </c>
      <c r="K487" s="1">
        <v>45738.349305555559</v>
      </c>
      <c r="L487" t="s">
        <v>24</v>
      </c>
      <c r="M487" s="2">
        <v>2350000000000</v>
      </c>
      <c r="N487" t="s">
        <v>1520</v>
      </c>
      <c r="O487" s="2">
        <v>21100000000000</v>
      </c>
      <c r="P487">
        <v>1</v>
      </c>
      <c r="Q487">
        <v>674.13</v>
      </c>
      <c r="R487">
        <v>741.54300000000001</v>
      </c>
      <c r="S487">
        <v>67.412999999999997</v>
      </c>
    </row>
    <row r="488" spans="1:19" x14ac:dyDescent="0.3">
      <c r="A488" t="s">
        <v>1754</v>
      </c>
      <c r="B488">
        <v>4228</v>
      </c>
      <c r="C488" t="s">
        <v>19</v>
      </c>
      <c r="D488" t="s">
        <v>1755</v>
      </c>
      <c r="E488" t="s">
        <v>1756</v>
      </c>
      <c r="F488" t="s">
        <v>145</v>
      </c>
      <c r="G488">
        <v>93242</v>
      </c>
      <c r="H488" t="s">
        <v>1757</v>
      </c>
      <c r="I488" t="s">
        <v>22</v>
      </c>
      <c r="J488">
        <v>4235</v>
      </c>
      <c r="K488" s="1">
        <v>45738.354861111111</v>
      </c>
      <c r="L488" t="s">
        <v>121</v>
      </c>
      <c r="M488" s="2">
        <v>2350000000000</v>
      </c>
      <c r="N488" t="s">
        <v>1520</v>
      </c>
      <c r="O488" s="2">
        <v>21100000000000</v>
      </c>
      <c r="P488">
        <v>1</v>
      </c>
      <c r="Q488">
        <v>605.13</v>
      </c>
      <c r="R488">
        <v>665.64300000000003</v>
      </c>
      <c r="S488">
        <v>60.512999999999998</v>
      </c>
    </row>
    <row r="489" spans="1:19" x14ac:dyDescent="0.3">
      <c r="A489" t="s">
        <v>1758</v>
      </c>
      <c r="B489">
        <v>6362</v>
      </c>
      <c r="C489" t="s">
        <v>19</v>
      </c>
      <c r="D489" t="s">
        <v>1759</v>
      </c>
      <c r="E489" t="s">
        <v>1760</v>
      </c>
      <c r="F489" t="s">
        <v>44</v>
      </c>
      <c r="G489">
        <v>20610</v>
      </c>
      <c r="H489" t="s">
        <v>1139</v>
      </c>
      <c r="I489" t="s">
        <v>22</v>
      </c>
      <c r="J489">
        <v>2429</v>
      </c>
      <c r="K489" s="1">
        <v>45740.365277777775</v>
      </c>
      <c r="L489" t="s">
        <v>121</v>
      </c>
      <c r="M489" s="2">
        <v>2350000000000</v>
      </c>
      <c r="N489" t="s">
        <v>1520</v>
      </c>
      <c r="O489" s="2">
        <v>21100000000000</v>
      </c>
      <c r="P489">
        <v>1</v>
      </c>
      <c r="Q489">
        <v>556.13</v>
      </c>
      <c r="R489">
        <v>611.74300000000005</v>
      </c>
      <c r="S489">
        <v>55.613</v>
      </c>
    </row>
    <row r="490" spans="1:19" x14ac:dyDescent="0.3">
      <c r="A490" t="s">
        <v>1761</v>
      </c>
      <c r="B490">
        <v>4249</v>
      </c>
      <c r="C490" t="s">
        <v>19</v>
      </c>
      <c r="D490" t="s">
        <v>1762</v>
      </c>
      <c r="E490" t="s">
        <v>1763</v>
      </c>
      <c r="F490" t="s">
        <v>71</v>
      </c>
      <c r="G490">
        <v>14598</v>
      </c>
      <c r="H490" t="s">
        <v>469</v>
      </c>
      <c r="I490" t="s">
        <v>22</v>
      </c>
      <c r="J490">
        <v>1567</v>
      </c>
      <c r="K490" s="1">
        <v>45738.363888888889</v>
      </c>
      <c r="L490" t="s">
        <v>77</v>
      </c>
      <c r="M490" s="2">
        <v>2350000000000</v>
      </c>
      <c r="N490" t="s">
        <v>1520</v>
      </c>
      <c r="O490" s="2">
        <v>21100000000000</v>
      </c>
      <c r="P490">
        <v>1</v>
      </c>
      <c r="Q490">
        <v>537.13</v>
      </c>
      <c r="R490">
        <v>590.84299999999996</v>
      </c>
      <c r="S490">
        <v>53.713000000000001</v>
      </c>
    </row>
    <row r="491" spans="1:19" x14ac:dyDescent="0.3">
      <c r="A491" t="s">
        <v>1764</v>
      </c>
      <c r="B491">
        <v>342</v>
      </c>
      <c r="C491" t="s">
        <v>19</v>
      </c>
      <c r="D491" t="s">
        <v>1765</v>
      </c>
      <c r="E491" t="s">
        <v>1766</v>
      </c>
      <c r="F491" t="s">
        <v>488</v>
      </c>
      <c r="G491">
        <v>11503</v>
      </c>
      <c r="H491" t="s">
        <v>798</v>
      </c>
      <c r="I491" t="s">
        <v>22</v>
      </c>
      <c r="J491">
        <v>657</v>
      </c>
      <c r="K491" s="1">
        <v>45734.529166666667</v>
      </c>
      <c r="L491" t="s">
        <v>24</v>
      </c>
      <c r="M491">
        <v>2291879557</v>
      </c>
      <c r="N491" t="s">
        <v>1520</v>
      </c>
      <c r="O491">
        <v>6614146117</v>
      </c>
      <c r="P491">
        <v>1</v>
      </c>
      <c r="Q491">
        <v>556.13</v>
      </c>
      <c r="R491">
        <v>611.74300000000005</v>
      </c>
      <c r="S491">
        <v>55.613</v>
      </c>
    </row>
    <row r="492" spans="1:19" x14ac:dyDescent="0.3">
      <c r="A492" t="s">
        <v>1767</v>
      </c>
      <c r="B492">
        <v>1363</v>
      </c>
      <c r="C492" t="s">
        <v>19</v>
      </c>
      <c r="D492" t="s">
        <v>1768</v>
      </c>
      <c r="E492" t="s">
        <v>1769</v>
      </c>
      <c r="F492" t="s">
        <v>102</v>
      </c>
      <c r="G492">
        <v>2327</v>
      </c>
      <c r="H492" t="s">
        <v>302</v>
      </c>
      <c r="I492" t="s">
        <v>22</v>
      </c>
      <c r="J492">
        <v>1387</v>
      </c>
      <c r="K492" s="1">
        <v>45735.557638888888</v>
      </c>
      <c r="L492" t="s">
        <v>24</v>
      </c>
      <c r="M492">
        <v>1073349829</v>
      </c>
      <c r="N492" t="s">
        <v>1520</v>
      </c>
      <c r="O492">
        <v>3326100485</v>
      </c>
      <c r="P492">
        <v>3</v>
      </c>
      <c r="Q492">
        <v>556.13</v>
      </c>
      <c r="R492">
        <v>611.74300000000005</v>
      </c>
      <c r="S492">
        <v>55.613</v>
      </c>
    </row>
    <row r="493" spans="1:19" x14ac:dyDescent="0.3">
      <c r="A493" t="s">
        <v>1770</v>
      </c>
      <c r="B493">
        <v>905</v>
      </c>
      <c r="C493" t="s">
        <v>19</v>
      </c>
      <c r="D493" t="s">
        <v>1771</v>
      </c>
      <c r="E493" t="s">
        <v>1772</v>
      </c>
      <c r="F493" t="s">
        <v>71</v>
      </c>
      <c r="G493">
        <v>44783</v>
      </c>
      <c r="H493" t="s">
        <v>469</v>
      </c>
      <c r="I493" t="s">
        <v>22</v>
      </c>
      <c r="J493">
        <v>6346</v>
      </c>
      <c r="K493" s="1">
        <v>45734.948611111111</v>
      </c>
      <c r="L493" t="s">
        <v>24</v>
      </c>
      <c r="M493">
        <v>1073349829</v>
      </c>
      <c r="N493" t="s">
        <v>1520</v>
      </c>
      <c r="O493">
        <v>3326100485</v>
      </c>
      <c r="P493">
        <v>1</v>
      </c>
      <c r="Q493">
        <v>517.13</v>
      </c>
      <c r="R493">
        <v>568.84299999999996</v>
      </c>
      <c r="S493">
        <v>51.713000000000001</v>
      </c>
    </row>
    <row r="494" spans="1:19" x14ac:dyDescent="0.3">
      <c r="A494" t="s">
        <v>1773</v>
      </c>
      <c r="B494">
        <v>7169</v>
      </c>
      <c r="C494" t="s">
        <v>19</v>
      </c>
      <c r="D494" t="s">
        <v>1774</v>
      </c>
      <c r="E494" t="s">
        <v>1775</v>
      </c>
      <c r="F494" t="s">
        <v>279</v>
      </c>
      <c r="G494">
        <v>17807</v>
      </c>
      <c r="H494" t="s">
        <v>1776</v>
      </c>
      <c r="I494" t="s">
        <v>22</v>
      </c>
      <c r="J494">
        <v>5405</v>
      </c>
      <c r="K494" s="1">
        <v>45740.779166666667</v>
      </c>
      <c r="L494" t="s">
        <v>24</v>
      </c>
      <c r="M494">
        <v>1073349829</v>
      </c>
      <c r="N494" t="s">
        <v>1520</v>
      </c>
      <c r="O494">
        <v>3326100485</v>
      </c>
      <c r="P494">
        <v>1</v>
      </c>
      <c r="Q494">
        <v>562.33000000000004</v>
      </c>
      <c r="R494">
        <v>618.56299999999999</v>
      </c>
      <c r="S494">
        <v>56.232999999999997</v>
      </c>
    </row>
    <row r="495" spans="1:19" x14ac:dyDescent="0.3">
      <c r="A495" t="s">
        <v>1777</v>
      </c>
      <c r="B495">
        <v>4354</v>
      </c>
      <c r="C495" t="s">
        <v>19</v>
      </c>
      <c r="D495" t="s">
        <v>1778</v>
      </c>
      <c r="E495" t="s">
        <v>1779</v>
      </c>
      <c r="F495" t="s">
        <v>35</v>
      </c>
      <c r="G495">
        <v>30837</v>
      </c>
      <c r="H495" t="s">
        <v>654</v>
      </c>
      <c r="I495" t="s">
        <v>22</v>
      </c>
      <c r="J495">
        <v>2527</v>
      </c>
      <c r="K495" s="1">
        <v>45738.417361111111</v>
      </c>
      <c r="L495" t="s">
        <v>24</v>
      </c>
      <c r="M495">
        <v>2291879557</v>
      </c>
      <c r="N495" t="s">
        <v>1520</v>
      </c>
      <c r="O495">
        <v>6614146181</v>
      </c>
      <c r="P495">
        <v>2</v>
      </c>
      <c r="Q495">
        <v>846.33</v>
      </c>
      <c r="R495">
        <v>930.96299999999997</v>
      </c>
      <c r="S495">
        <v>84.632999999999996</v>
      </c>
    </row>
    <row r="496" spans="1:19" x14ac:dyDescent="0.3">
      <c r="A496" t="s">
        <v>1780</v>
      </c>
      <c r="B496">
        <v>6215</v>
      </c>
      <c r="C496" t="s">
        <v>19</v>
      </c>
      <c r="D496" t="s">
        <v>1781</v>
      </c>
      <c r="E496" t="s">
        <v>1782</v>
      </c>
      <c r="F496" t="s">
        <v>879</v>
      </c>
      <c r="G496">
        <v>66632</v>
      </c>
      <c r="H496" t="s">
        <v>1284</v>
      </c>
      <c r="I496" t="s">
        <v>22</v>
      </c>
      <c r="J496">
        <v>1233</v>
      </c>
      <c r="K496" s="1">
        <v>45739.984027777777</v>
      </c>
      <c r="L496" t="s">
        <v>24</v>
      </c>
      <c r="M496">
        <v>2291879557</v>
      </c>
      <c r="N496" t="s">
        <v>1520</v>
      </c>
      <c r="O496">
        <v>6614146181</v>
      </c>
      <c r="P496">
        <v>2</v>
      </c>
      <c r="Q496">
        <v>501.53</v>
      </c>
      <c r="R496">
        <v>551.68299999999999</v>
      </c>
      <c r="S496">
        <v>50.152999999999999</v>
      </c>
    </row>
    <row r="497" spans="1:19" x14ac:dyDescent="0.3">
      <c r="A497" t="s">
        <v>1783</v>
      </c>
      <c r="B497">
        <v>2077</v>
      </c>
      <c r="C497" t="s">
        <v>19</v>
      </c>
      <c r="D497" t="s">
        <v>1784</v>
      </c>
      <c r="E497" t="s">
        <v>1785</v>
      </c>
      <c r="F497" t="s">
        <v>35</v>
      </c>
      <c r="G497">
        <v>598</v>
      </c>
      <c r="H497" t="s">
        <v>298</v>
      </c>
      <c r="I497" t="s">
        <v>22</v>
      </c>
      <c r="J497">
        <v>615</v>
      </c>
      <c r="K497" s="1">
        <v>45736.336111111108</v>
      </c>
      <c r="L497" t="s">
        <v>77</v>
      </c>
      <c r="M497">
        <v>1073349829</v>
      </c>
      <c r="N497" t="s">
        <v>1520</v>
      </c>
      <c r="O497">
        <v>3326112773</v>
      </c>
      <c r="P497">
        <v>1</v>
      </c>
      <c r="Q497">
        <v>470.33</v>
      </c>
      <c r="R497">
        <v>517.36300000000006</v>
      </c>
      <c r="S497">
        <v>47.033000000000001</v>
      </c>
    </row>
    <row r="498" spans="1:19" x14ac:dyDescent="0.3">
      <c r="A498" t="s">
        <v>1786</v>
      </c>
      <c r="B498">
        <v>3150</v>
      </c>
      <c r="C498" t="s">
        <v>19</v>
      </c>
      <c r="D498" t="s">
        <v>1787</v>
      </c>
      <c r="E498" t="s">
        <v>1788</v>
      </c>
      <c r="F498" t="s">
        <v>187</v>
      </c>
      <c r="G498">
        <v>58772</v>
      </c>
      <c r="H498" t="s">
        <v>896</v>
      </c>
      <c r="I498" t="s">
        <v>22</v>
      </c>
      <c r="J498">
        <v>1907</v>
      </c>
      <c r="K498" s="1">
        <v>45736.967361111114</v>
      </c>
      <c r="L498" t="s">
        <v>24</v>
      </c>
      <c r="M498">
        <v>1073349829</v>
      </c>
      <c r="N498" t="s">
        <v>1520</v>
      </c>
      <c r="O498">
        <v>3326112773</v>
      </c>
      <c r="P498">
        <v>1</v>
      </c>
      <c r="Q498">
        <v>532.73</v>
      </c>
      <c r="R498">
        <v>586.00300000000004</v>
      </c>
      <c r="S498">
        <v>53.273000000000003</v>
      </c>
    </row>
    <row r="499" spans="1:19" x14ac:dyDescent="0.3">
      <c r="A499" t="s">
        <v>1789</v>
      </c>
      <c r="B499">
        <v>1287</v>
      </c>
      <c r="C499" t="s">
        <v>19</v>
      </c>
      <c r="D499" t="s">
        <v>1790</v>
      </c>
      <c r="E499" t="s">
        <v>1791</v>
      </c>
      <c r="F499" t="s">
        <v>35</v>
      </c>
      <c r="G499">
        <v>76223</v>
      </c>
      <c r="H499" t="s">
        <v>497</v>
      </c>
      <c r="I499" t="s">
        <v>22</v>
      </c>
      <c r="J499">
        <v>5721</v>
      </c>
      <c r="K499" s="1">
        <v>45735.517361111109</v>
      </c>
      <c r="L499" t="s">
        <v>24</v>
      </c>
      <c r="M499">
        <v>2291150789</v>
      </c>
      <c r="N499" t="s">
        <v>1520</v>
      </c>
      <c r="O499">
        <v>6611539845</v>
      </c>
      <c r="P499">
        <v>1</v>
      </c>
      <c r="Q499">
        <v>576.13</v>
      </c>
      <c r="R499">
        <v>633.74300000000005</v>
      </c>
      <c r="S499">
        <v>57.613</v>
      </c>
    </row>
    <row r="500" spans="1:19" x14ac:dyDescent="0.3">
      <c r="A500" t="s">
        <v>1792</v>
      </c>
      <c r="B500">
        <v>2737</v>
      </c>
      <c r="C500" t="s">
        <v>19</v>
      </c>
      <c r="D500" t="s">
        <v>1793</v>
      </c>
      <c r="E500" t="s">
        <v>1794</v>
      </c>
      <c r="F500" t="s">
        <v>114</v>
      </c>
      <c r="G500">
        <v>92641</v>
      </c>
      <c r="H500" t="s">
        <v>1567</v>
      </c>
      <c r="I500" t="s">
        <v>22</v>
      </c>
      <c r="J500">
        <v>3359</v>
      </c>
      <c r="K500" s="1">
        <v>45736.722916666666</v>
      </c>
      <c r="L500" t="s">
        <v>24</v>
      </c>
      <c r="M500">
        <v>2291150789</v>
      </c>
      <c r="N500" t="s">
        <v>1520</v>
      </c>
      <c r="O500">
        <v>6611539845</v>
      </c>
      <c r="P500">
        <v>1</v>
      </c>
      <c r="Q500">
        <v>683.13</v>
      </c>
      <c r="R500">
        <v>751.44299999999998</v>
      </c>
      <c r="S500">
        <v>68.313000000000002</v>
      </c>
    </row>
    <row r="501" spans="1:19" x14ac:dyDescent="0.3">
      <c r="A501" t="s">
        <v>1795</v>
      </c>
      <c r="B501">
        <v>5409</v>
      </c>
      <c r="C501" t="s">
        <v>19</v>
      </c>
      <c r="D501" t="s">
        <v>1796</v>
      </c>
      <c r="E501" t="s">
        <v>1797</v>
      </c>
      <c r="F501" t="s">
        <v>50</v>
      </c>
      <c r="G501">
        <v>35925</v>
      </c>
      <c r="H501" t="s">
        <v>1798</v>
      </c>
      <c r="I501" t="s">
        <v>22</v>
      </c>
      <c r="J501">
        <v>5539</v>
      </c>
      <c r="K501" s="1">
        <v>45739.40347222222</v>
      </c>
      <c r="L501" t="s">
        <v>24</v>
      </c>
      <c r="M501">
        <v>2291150789</v>
      </c>
      <c r="N501" t="s">
        <v>1520</v>
      </c>
      <c r="O501">
        <v>6611539845</v>
      </c>
      <c r="P501">
        <v>1</v>
      </c>
      <c r="Q501">
        <v>556.13</v>
      </c>
      <c r="R501">
        <v>611.74300000000005</v>
      </c>
      <c r="S501">
        <v>55.613</v>
      </c>
    </row>
    <row r="502" spans="1:19" x14ac:dyDescent="0.3">
      <c r="A502" t="s">
        <v>1799</v>
      </c>
      <c r="B502">
        <v>468</v>
      </c>
      <c r="C502" t="s">
        <v>19</v>
      </c>
      <c r="D502" t="s">
        <v>1800</v>
      </c>
      <c r="E502" t="s">
        <v>1801</v>
      </c>
      <c r="F502" t="s">
        <v>326</v>
      </c>
      <c r="G502">
        <v>85944</v>
      </c>
      <c r="H502" t="s">
        <v>327</v>
      </c>
      <c r="I502" t="s">
        <v>22</v>
      </c>
      <c r="J502">
        <v>1533</v>
      </c>
      <c r="K502" s="1">
        <v>45734.59097222222</v>
      </c>
      <c r="L502" t="s">
        <v>121</v>
      </c>
      <c r="M502">
        <v>2291879557</v>
      </c>
      <c r="N502" t="s">
        <v>1520</v>
      </c>
      <c r="O502">
        <v>6614146245</v>
      </c>
      <c r="P502">
        <v>1</v>
      </c>
      <c r="Q502">
        <v>810.13</v>
      </c>
      <c r="R502">
        <v>891.14300000000003</v>
      </c>
      <c r="S502">
        <v>81.013000000000005</v>
      </c>
    </row>
    <row r="503" spans="1:19" x14ac:dyDescent="0.3">
      <c r="A503" t="s">
        <v>1802</v>
      </c>
      <c r="B503">
        <v>4668</v>
      </c>
      <c r="C503" t="s">
        <v>19</v>
      </c>
      <c r="D503" t="s">
        <v>1803</v>
      </c>
      <c r="E503" t="s">
        <v>1804</v>
      </c>
      <c r="F503" t="s">
        <v>30</v>
      </c>
      <c r="G503">
        <v>8472</v>
      </c>
      <c r="H503" t="s">
        <v>162</v>
      </c>
      <c r="I503" t="s">
        <v>22</v>
      </c>
      <c r="J503">
        <v>1598</v>
      </c>
      <c r="K503" s="1">
        <v>45738.567361111112</v>
      </c>
      <c r="L503" t="s">
        <v>24</v>
      </c>
      <c r="M503">
        <v>2291879557</v>
      </c>
      <c r="N503" t="s">
        <v>1520</v>
      </c>
      <c r="O503">
        <v>6614146245</v>
      </c>
      <c r="P503">
        <v>1</v>
      </c>
      <c r="Q503">
        <v>1458.13</v>
      </c>
      <c r="R503">
        <v>1603.943</v>
      </c>
      <c r="S503">
        <v>145.81299999999999</v>
      </c>
    </row>
    <row r="504" spans="1:19" x14ac:dyDescent="0.3">
      <c r="A504" t="s">
        <v>1805</v>
      </c>
      <c r="B504">
        <v>6301</v>
      </c>
      <c r="C504" t="s">
        <v>19</v>
      </c>
      <c r="D504" t="s">
        <v>1806</v>
      </c>
      <c r="E504" t="s">
        <v>1807</v>
      </c>
      <c r="F504" t="s">
        <v>50</v>
      </c>
      <c r="G504">
        <v>36888</v>
      </c>
      <c r="H504" t="s">
        <v>1808</v>
      </c>
      <c r="I504" t="s">
        <v>22</v>
      </c>
      <c r="J504">
        <v>355</v>
      </c>
      <c r="K504" s="1">
        <v>45740.324999999997</v>
      </c>
      <c r="L504" t="s">
        <v>24</v>
      </c>
      <c r="M504">
        <v>2291879557</v>
      </c>
      <c r="N504" t="s">
        <v>1520</v>
      </c>
      <c r="O504">
        <v>6614146245</v>
      </c>
      <c r="P504">
        <v>1</v>
      </c>
      <c r="Q504">
        <v>556.13</v>
      </c>
      <c r="R504">
        <v>611.74300000000005</v>
      </c>
      <c r="S504">
        <v>55.613</v>
      </c>
    </row>
    <row r="505" spans="1:19" x14ac:dyDescent="0.3">
      <c r="A505" t="s">
        <v>1809</v>
      </c>
      <c r="B505">
        <v>171</v>
      </c>
      <c r="C505" t="s">
        <v>19</v>
      </c>
      <c r="D505" t="s">
        <v>1810</v>
      </c>
      <c r="E505" t="s">
        <v>1811</v>
      </c>
      <c r="F505" t="s">
        <v>44</v>
      </c>
      <c r="G505">
        <v>48146</v>
      </c>
      <c r="H505" t="s">
        <v>628</v>
      </c>
      <c r="I505" t="s">
        <v>22</v>
      </c>
      <c r="J505">
        <v>2889</v>
      </c>
      <c r="K505" s="1">
        <v>45734.43472222222</v>
      </c>
      <c r="L505" t="s">
        <v>24</v>
      </c>
      <c r="M505">
        <v>2291879557</v>
      </c>
      <c r="N505" t="s">
        <v>1520</v>
      </c>
      <c r="O505">
        <v>6614146245</v>
      </c>
      <c r="P505">
        <v>1</v>
      </c>
      <c r="Q505">
        <v>439.13</v>
      </c>
      <c r="R505">
        <v>483.04300000000001</v>
      </c>
      <c r="S505">
        <v>43.912999999999997</v>
      </c>
    </row>
    <row r="506" spans="1:19" x14ac:dyDescent="0.3">
      <c r="A506" t="s">
        <v>1812</v>
      </c>
      <c r="B506">
        <v>1840</v>
      </c>
      <c r="C506" t="s">
        <v>19</v>
      </c>
      <c r="D506" t="s">
        <v>1813</v>
      </c>
      <c r="E506" t="s">
        <v>1814</v>
      </c>
      <c r="F506" t="s">
        <v>219</v>
      </c>
      <c r="G506">
        <v>79398</v>
      </c>
      <c r="H506" t="s">
        <v>1014</v>
      </c>
      <c r="I506" t="s">
        <v>22</v>
      </c>
      <c r="J506">
        <v>2843</v>
      </c>
      <c r="K506" s="1">
        <v>45735.809027777781</v>
      </c>
      <c r="L506" t="s">
        <v>77</v>
      </c>
      <c r="M506">
        <v>1073349829</v>
      </c>
      <c r="N506" t="s">
        <v>1520</v>
      </c>
      <c r="O506">
        <v>3326112837</v>
      </c>
      <c r="P506">
        <v>2</v>
      </c>
      <c r="Q506">
        <v>634.13</v>
      </c>
      <c r="R506">
        <v>697.54300000000001</v>
      </c>
      <c r="S506">
        <v>63.412999999999997</v>
      </c>
    </row>
    <row r="507" spans="1:19" x14ac:dyDescent="0.3">
      <c r="A507" t="s">
        <v>1815</v>
      </c>
      <c r="B507">
        <v>2300</v>
      </c>
      <c r="C507" t="s">
        <v>19</v>
      </c>
      <c r="D507" t="s">
        <v>1816</v>
      </c>
      <c r="E507" t="s">
        <v>1817</v>
      </c>
      <c r="F507" t="s">
        <v>71</v>
      </c>
      <c r="G507">
        <v>56733</v>
      </c>
      <c r="H507" t="s">
        <v>420</v>
      </c>
      <c r="I507" t="s">
        <v>22</v>
      </c>
      <c r="J507">
        <v>1594</v>
      </c>
      <c r="K507" s="1">
        <v>45736.484722222223</v>
      </c>
      <c r="L507" t="s">
        <v>24</v>
      </c>
      <c r="M507">
        <v>1073349829</v>
      </c>
      <c r="N507" t="s">
        <v>1520</v>
      </c>
      <c r="O507">
        <v>3326112837</v>
      </c>
      <c r="P507">
        <v>1</v>
      </c>
      <c r="Q507">
        <v>714.13</v>
      </c>
      <c r="R507">
        <v>785.54300000000001</v>
      </c>
      <c r="S507">
        <v>71.412999999999997</v>
      </c>
    </row>
    <row r="508" spans="1:19" x14ac:dyDescent="0.3">
      <c r="A508" t="s">
        <v>1818</v>
      </c>
      <c r="B508">
        <v>5214</v>
      </c>
      <c r="C508" t="s">
        <v>19</v>
      </c>
      <c r="D508" t="s">
        <v>1819</v>
      </c>
      <c r="E508" t="s">
        <v>1820</v>
      </c>
      <c r="F508" t="s">
        <v>119</v>
      </c>
      <c r="G508">
        <v>44116</v>
      </c>
      <c r="H508" t="s">
        <v>444</v>
      </c>
      <c r="I508" t="s">
        <v>22</v>
      </c>
      <c r="J508">
        <v>5207</v>
      </c>
      <c r="K508" s="1">
        <v>45738.918749999997</v>
      </c>
      <c r="L508" t="s">
        <v>24</v>
      </c>
      <c r="M508">
        <v>1073349829</v>
      </c>
      <c r="N508" t="s">
        <v>1520</v>
      </c>
      <c r="O508">
        <v>3326112837</v>
      </c>
      <c r="P508">
        <v>1</v>
      </c>
      <c r="Q508">
        <v>529.13</v>
      </c>
      <c r="R508">
        <v>582.04300000000001</v>
      </c>
      <c r="S508">
        <v>52.912999999999997</v>
      </c>
    </row>
    <row r="509" spans="1:19" x14ac:dyDescent="0.3">
      <c r="A509" t="s">
        <v>1821</v>
      </c>
      <c r="B509">
        <v>972</v>
      </c>
      <c r="C509" t="s">
        <v>19</v>
      </c>
      <c r="D509" t="s">
        <v>1822</v>
      </c>
      <c r="E509" t="s">
        <v>1823</v>
      </c>
      <c r="F509" t="s">
        <v>102</v>
      </c>
      <c r="G509">
        <v>50884</v>
      </c>
      <c r="H509" t="s">
        <v>668</v>
      </c>
      <c r="I509" t="s">
        <v>22</v>
      </c>
      <c r="J509">
        <v>2645</v>
      </c>
      <c r="K509" s="1">
        <v>45735.102083333331</v>
      </c>
      <c r="L509" t="s">
        <v>24</v>
      </c>
      <c r="M509">
        <v>1073349829</v>
      </c>
      <c r="N509" t="s">
        <v>1520</v>
      </c>
      <c r="O509">
        <v>3326112837</v>
      </c>
      <c r="P509">
        <v>1</v>
      </c>
      <c r="Q509">
        <v>689.53</v>
      </c>
      <c r="R509">
        <v>758.48299999999995</v>
      </c>
      <c r="S509">
        <v>68.953000000000003</v>
      </c>
    </row>
    <row r="510" spans="1:19" x14ac:dyDescent="0.3">
      <c r="A510" t="s">
        <v>1824</v>
      </c>
      <c r="B510">
        <v>4860</v>
      </c>
      <c r="C510" t="s">
        <v>19</v>
      </c>
      <c r="D510" t="s">
        <v>1825</v>
      </c>
      <c r="E510" t="s">
        <v>1826</v>
      </c>
      <c r="F510" t="s">
        <v>35</v>
      </c>
      <c r="G510">
        <v>92956</v>
      </c>
      <c r="H510" t="s">
        <v>599</v>
      </c>
      <c r="I510" t="s">
        <v>22</v>
      </c>
      <c r="J510">
        <v>527</v>
      </c>
      <c r="K510" s="1">
        <v>45738.683333333334</v>
      </c>
      <c r="L510" t="s">
        <v>24</v>
      </c>
      <c r="M510">
        <v>2291775045</v>
      </c>
      <c r="N510" t="s">
        <v>1520</v>
      </c>
      <c r="O510">
        <v>6613861061</v>
      </c>
      <c r="P510">
        <v>1</v>
      </c>
      <c r="Q510">
        <v>642.33000000000004</v>
      </c>
      <c r="R510">
        <v>706.56299999999999</v>
      </c>
      <c r="S510">
        <v>64.233000000000004</v>
      </c>
    </row>
    <row r="511" spans="1:19" x14ac:dyDescent="0.3">
      <c r="A511" t="s">
        <v>1827</v>
      </c>
      <c r="B511">
        <v>5174</v>
      </c>
      <c r="C511" t="s">
        <v>19</v>
      </c>
      <c r="D511" t="s">
        <v>1828</v>
      </c>
      <c r="E511" t="s">
        <v>1829</v>
      </c>
      <c r="F511" t="s">
        <v>338</v>
      </c>
      <c r="G511">
        <v>86050</v>
      </c>
      <c r="H511" t="s">
        <v>1664</v>
      </c>
      <c r="I511" t="s">
        <v>22</v>
      </c>
      <c r="J511">
        <v>1313</v>
      </c>
      <c r="K511" s="1">
        <v>45738.884027777778</v>
      </c>
      <c r="L511" t="s">
        <v>46</v>
      </c>
      <c r="M511">
        <v>2291775045</v>
      </c>
      <c r="N511" t="s">
        <v>1520</v>
      </c>
      <c r="O511">
        <v>6613861061</v>
      </c>
      <c r="P511">
        <v>1</v>
      </c>
      <c r="Q511">
        <v>627.13</v>
      </c>
      <c r="R511">
        <v>689.84299999999996</v>
      </c>
      <c r="S511">
        <v>62.713000000000001</v>
      </c>
    </row>
    <row r="512" spans="1:19" x14ac:dyDescent="0.3">
      <c r="A512" t="s">
        <v>1830</v>
      </c>
      <c r="B512">
        <v>2933</v>
      </c>
      <c r="C512" t="s">
        <v>19</v>
      </c>
      <c r="D512" t="s">
        <v>1831</v>
      </c>
      <c r="E512" t="s">
        <v>1832</v>
      </c>
      <c r="F512" t="s">
        <v>44</v>
      </c>
      <c r="G512">
        <v>41867</v>
      </c>
      <c r="H512" t="s">
        <v>807</v>
      </c>
      <c r="I512" t="s">
        <v>22</v>
      </c>
      <c r="J512">
        <v>2582</v>
      </c>
      <c r="K512" s="1">
        <v>45736.818749999999</v>
      </c>
      <c r="L512" t="s">
        <v>24</v>
      </c>
      <c r="M512">
        <v>2291150789</v>
      </c>
      <c r="N512" t="s">
        <v>1520</v>
      </c>
      <c r="O512">
        <v>6611539909</v>
      </c>
      <c r="P512">
        <v>2</v>
      </c>
      <c r="Q512">
        <v>501.53</v>
      </c>
      <c r="R512">
        <v>551.68299999999999</v>
      </c>
      <c r="S512">
        <v>50.152999999999999</v>
      </c>
    </row>
    <row r="513" spans="1:19" x14ac:dyDescent="0.3">
      <c r="A513" t="s">
        <v>1833</v>
      </c>
      <c r="B513">
        <v>3812</v>
      </c>
      <c r="C513" t="s">
        <v>19</v>
      </c>
      <c r="D513" t="s">
        <v>1834</v>
      </c>
      <c r="E513" t="s">
        <v>1835</v>
      </c>
      <c r="F513" t="s">
        <v>259</v>
      </c>
      <c r="G513">
        <v>51688</v>
      </c>
      <c r="H513" t="s">
        <v>1836</v>
      </c>
      <c r="I513" t="s">
        <v>22</v>
      </c>
      <c r="J513">
        <v>1455</v>
      </c>
      <c r="K513" s="1">
        <v>45737.742361111108</v>
      </c>
      <c r="L513" t="s">
        <v>24</v>
      </c>
      <c r="M513">
        <v>2291150789</v>
      </c>
      <c r="N513" t="s">
        <v>1520</v>
      </c>
      <c r="O513">
        <v>6611539909</v>
      </c>
      <c r="P513">
        <v>2</v>
      </c>
      <c r="Q513">
        <v>1253.53</v>
      </c>
      <c r="R513">
        <v>1378.883</v>
      </c>
      <c r="S513">
        <v>125.35299999999999</v>
      </c>
    </row>
    <row r="514" spans="1:19" x14ac:dyDescent="0.3">
      <c r="A514" t="s">
        <v>1837</v>
      </c>
      <c r="B514">
        <v>1948</v>
      </c>
      <c r="C514" t="s">
        <v>19</v>
      </c>
      <c r="D514" t="s">
        <v>190</v>
      </c>
      <c r="E514" t="s">
        <v>1838</v>
      </c>
      <c r="F514" t="s">
        <v>35</v>
      </c>
      <c r="G514">
        <v>36873</v>
      </c>
      <c r="H514" t="s">
        <v>831</v>
      </c>
      <c r="I514" t="s">
        <v>22</v>
      </c>
      <c r="J514">
        <v>5140</v>
      </c>
      <c r="K514" s="1">
        <v>45735.9</v>
      </c>
      <c r="L514" t="s">
        <v>24</v>
      </c>
      <c r="M514">
        <v>2291150789</v>
      </c>
      <c r="N514" t="s">
        <v>1520</v>
      </c>
      <c r="O514">
        <v>6611539909</v>
      </c>
      <c r="P514">
        <v>1</v>
      </c>
      <c r="Q514">
        <v>517.13</v>
      </c>
      <c r="R514">
        <v>568.84299999999996</v>
      </c>
      <c r="S514">
        <v>51.713000000000001</v>
      </c>
    </row>
    <row r="515" spans="1:19" x14ac:dyDescent="0.3">
      <c r="A515" t="s">
        <v>1839</v>
      </c>
      <c r="B515">
        <v>3005</v>
      </c>
      <c r="C515" t="s">
        <v>19</v>
      </c>
      <c r="D515" t="s">
        <v>1840</v>
      </c>
      <c r="E515" t="s">
        <v>1841</v>
      </c>
      <c r="F515" t="s">
        <v>672</v>
      </c>
      <c r="G515">
        <v>83213</v>
      </c>
      <c r="H515" t="s">
        <v>764</v>
      </c>
      <c r="I515" t="s">
        <v>22</v>
      </c>
      <c r="J515">
        <v>1356</v>
      </c>
      <c r="K515" s="1">
        <v>45736.870138888888</v>
      </c>
      <c r="L515" t="s">
        <v>77</v>
      </c>
      <c r="M515">
        <v>2291150789</v>
      </c>
      <c r="N515" t="s">
        <v>1520</v>
      </c>
      <c r="O515">
        <v>6611539909</v>
      </c>
      <c r="P515">
        <v>1</v>
      </c>
      <c r="Q515">
        <v>595.13</v>
      </c>
      <c r="R515">
        <v>654.64300000000003</v>
      </c>
      <c r="S515">
        <v>59.512999999999998</v>
      </c>
    </row>
    <row r="516" spans="1:19" x14ac:dyDescent="0.3">
      <c r="A516" t="s">
        <v>1842</v>
      </c>
      <c r="B516">
        <v>4303</v>
      </c>
      <c r="C516" t="s">
        <v>19</v>
      </c>
      <c r="D516" t="s">
        <v>1843</v>
      </c>
      <c r="E516" t="s">
        <v>1844</v>
      </c>
      <c r="F516" t="s">
        <v>71</v>
      </c>
      <c r="G516">
        <v>57461</v>
      </c>
      <c r="H516" t="s">
        <v>76</v>
      </c>
      <c r="I516" t="s">
        <v>22</v>
      </c>
      <c r="J516">
        <v>4559</v>
      </c>
      <c r="K516" s="1">
        <v>45738.395833333336</v>
      </c>
      <c r="L516" t="s">
        <v>24</v>
      </c>
      <c r="M516">
        <v>2291150789</v>
      </c>
      <c r="N516" t="s">
        <v>1520</v>
      </c>
      <c r="O516">
        <v>6611539909</v>
      </c>
      <c r="P516">
        <v>1</v>
      </c>
      <c r="Q516">
        <v>517.13</v>
      </c>
      <c r="R516">
        <v>568.84299999999996</v>
      </c>
      <c r="S516">
        <v>51.713000000000001</v>
      </c>
    </row>
    <row r="517" spans="1:19" x14ac:dyDescent="0.3">
      <c r="A517" t="s">
        <v>1845</v>
      </c>
      <c r="B517">
        <v>4442</v>
      </c>
      <c r="C517" t="s">
        <v>19</v>
      </c>
      <c r="D517" t="s">
        <v>1846</v>
      </c>
      <c r="E517" t="s">
        <v>1847</v>
      </c>
      <c r="F517" t="s">
        <v>1848</v>
      </c>
      <c r="G517">
        <v>91683</v>
      </c>
      <c r="H517" t="s">
        <v>1849</v>
      </c>
      <c r="I517" t="s">
        <v>22</v>
      </c>
      <c r="J517">
        <v>25</v>
      </c>
      <c r="K517" s="1">
        <v>45738.454861111109</v>
      </c>
      <c r="L517" t="s">
        <v>77</v>
      </c>
      <c r="M517">
        <v>2291578757</v>
      </c>
      <c r="N517" t="s">
        <v>1520</v>
      </c>
      <c r="O517">
        <v>6613086789</v>
      </c>
      <c r="P517">
        <v>2</v>
      </c>
      <c r="Q517">
        <v>517.13</v>
      </c>
      <c r="R517">
        <v>568.84299999999996</v>
      </c>
      <c r="S517">
        <v>51.713000000000001</v>
      </c>
    </row>
    <row r="518" spans="1:19" x14ac:dyDescent="0.3">
      <c r="A518" t="s">
        <v>1850</v>
      </c>
      <c r="B518">
        <v>651</v>
      </c>
      <c r="C518" t="s">
        <v>19</v>
      </c>
      <c r="D518" t="s">
        <v>1851</v>
      </c>
      <c r="E518" t="s">
        <v>1852</v>
      </c>
      <c r="F518" t="s">
        <v>35</v>
      </c>
      <c r="G518">
        <v>16463</v>
      </c>
      <c r="H518" t="s">
        <v>40</v>
      </c>
      <c r="I518" t="s">
        <v>22</v>
      </c>
      <c r="J518">
        <v>5186</v>
      </c>
      <c r="K518" s="1">
        <v>45734.706250000003</v>
      </c>
      <c r="L518" t="s">
        <v>24</v>
      </c>
      <c r="M518">
        <v>2291879557</v>
      </c>
      <c r="N518" t="s">
        <v>1520</v>
      </c>
      <c r="O518">
        <v>6614146309</v>
      </c>
      <c r="P518">
        <v>1</v>
      </c>
      <c r="Q518">
        <v>478.13</v>
      </c>
      <c r="R518">
        <v>525.94299999999998</v>
      </c>
      <c r="S518">
        <v>47.813000000000002</v>
      </c>
    </row>
    <row r="519" spans="1:19" x14ac:dyDescent="0.3">
      <c r="A519" t="s">
        <v>1853</v>
      </c>
      <c r="B519">
        <v>5132</v>
      </c>
      <c r="C519" t="s">
        <v>19</v>
      </c>
      <c r="D519" t="s">
        <v>1854</v>
      </c>
      <c r="E519" t="s">
        <v>1855</v>
      </c>
      <c r="F519" t="s">
        <v>250</v>
      </c>
      <c r="G519">
        <v>96562</v>
      </c>
      <c r="H519" t="s">
        <v>251</v>
      </c>
      <c r="I519" t="s">
        <v>22</v>
      </c>
      <c r="J519">
        <v>5516</v>
      </c>
      <c r="K519" s="1">
        <v>45738.854166666664</v>
      </c>
      <c r="L519" t="s">
        <v>24</v>
      </c>
      <c r="M519">
        <v>2291879557</v>
      </c>
      <c r="N519" t="s">
        <v>1520</v>
      </c>
      <c r="O519">
        <v>6614146309</v>
      </c>
      <c r="P519">
        <v>1</v>
      </c>
      <c r="Q519">
        <v>682.13</v>
      </c>
      <c r="R519">
        <v>750.34299999999996</v>
      </c>
      <c r="S519">
        <v>68.212999999999994</v>
      </c>
    </row>
    <row r="520" spans="1:19" x14ac:dyDescent="0.3">
      <c r="A520" t="s">
        <v>1856</v>
      </c>
      <c r="B520">
        <v>6653</v>
      </c>
      <c r="C520" t="s">
        <v>19</v>
      </c>
      <c r="D520" t="s">
        <v>1857</v>
      </c>
      <c r="E520" t="s">
        <v>1858</v>
      </c>
      <c r="F520" t="s">
        <v>219</v>
      </c>
      <c r="G520">
        <v>85333</v>
      </c>
      <c r="H520" t="s">
        <v>1859</v>
      </c>
      <c r="I520" t="s">
        <v>22</v>
      </c>
      <c r="J520">
        <v>4629</v>
      </c>
      <c r="K520" s="1">
        <v>45740.490972222222</v>
      </c>
      <c r="L520" t="s">
        <v>46</v>
      </c>
      <c r="M520">
        <v>2291879557</v>
      </c>
      <c r="N520" t="s">
        <v>1520</v>
      </c>
      <c r="O520">
        <v>6614146309</v>
      </c>
      <c r="P520">
        <v>1</v>
      </c>
      <c r="Q520">
        <v>702.13</v>
      </c>
      <c r="R520">
        <v>772.34299999999996</v>
      </c>
      <c r="S520">
        <v>70.212999999999994</v>
      </c>
    </row>
    <row r="521" spans="1:19" x14ac:dyDescent="0.3">
      <c r="A521" t="s">
        <v>1860</v>
      </c>
      <c r="B521">
        <v>6779</v>
      </c>
      <c r="C521" t="s">
        <v>19</v>
      </c>
      <c r="D521" t="s">
        <v>1861</v>
      </c>
      <c r="E521" t="s">
        <v>1862</v>
      </c>
      <c r="F521" t="s">
        <v>230</v>
      </c>
      <c r="G521">
        <v>28099</v>
      </c>
      <c r="H521" t="s">
        <v>231</v>
      </c>
      <c r="I521" t="s">
        <v>22</v>
      </c>
      <c r="J521">
        <v>1808</v>
      </c>
      <c r="K521" s="1">
        <v>45740.552777777775</v>
      </c>
      <c r="L521" t="s">
        <v>46</v>
      </c>
      <c r="M521">
        <v>2291879557</v>
      </c>
      <c r="N521" t="s">
        <v>1520</v>
      </c>
      <c r="O521">
        <v>6614146309</v>
      </c>
      <c r="P521">
        <v>1</v>
      </c>
      <c r="Q521">
        <v>556.13</v>
      </c>
      <c r="R521">
        <v>611.74300000000005</v>
      </c>
      <c r="S521">
        <v>55.613</v>
      </c>
    </row>
    <row r="522" spans="1:19" x14ac:dyDescent="0.3">
      <c r="A522" t="s">
        <v>1863</v>
      </c>
      <c r="B522">
        <v>908</v>
      </c>
      <c r="C522" t="s">
        <v>19</v>
      </c>
      <c r="D522" t="s">
        <v>1864</v>
      </c>
      <c r="E522" t="s">
        <v>1865</v>
      </c>
      <c r="F522" t="s">
        <v>105</v>
      </c>
      <c r="G522">
        <v>45319</v>
      </c>
      <c r="H522" t="s">
        <v>106</v>
      </c>
      <c r="I522" t="s">
        <v>22</v>
      </c>
      <c r="J522">
        <v>5643</v>
      </c>
      <c r="K522" s="1">
        <v>45734.951388888891</v>
      </c>
      <c r="L522" t="s">
        <v>24</v>
      </c>
      <c r="M522">
        <v>1073349829</v>
      </c>
      <c r="N522" t="s">
        <v>1520</v>
      </c>
      <c r="O522">
        <v>3326112901</v>
      </c>
      <c r="P522">
        <v>1</v>
      </c>
      <c r="Q522">
        <v>556.13</v>
      </c>
      <c r="R522">
        <v>611.74300000000005</v>
      </c>
      <c r="S522">
        <v>55.613</v>
      </c>
    </row>
    <row r="523" spans="1:19" x14ac:dyDescent="0.3">
      <c r="A523" t="s">
        <v>1866</v>
      </c>
      <c r="B523">
        <v>4674</v>
      </c>
      <c r="C523" t="s">
        <v>19</v>
      </c>
      <c r="D523" t="s">
        <v>1867</v>
      </c>
      <c r="E523" t="s">
        <v>1868</v>
      </c>
      <c r="F523" t="s">
        <v>90</v>
      </c>
      <c r="G523">
        <v>26130</v>
      </c>
      <c r="H523" t="s">
        <v>1869</v>
      </c>
      <c r="I523" t="s">
        <v>22</v>
      </c>
      <c r="J523">
        <v>2664</v>
      </c>
      <c r="K523" s="1">
        <v>45738.571527777778</v>
      </c>
      <c r="L523" t="s">
        <v>24</v>
      </c>
      <c r="M523">
        <v>2291775045</v>
      </c>
      <c r="N523" t="s">
        <v>1520</v>
      </c>
      <c r="O523">
        <v>6613861125</v>
      </c>
      <c r="P523">
        <v>1</v>
      </c>
      <c r="Q523">
        <v>501.53</v>
      </c>
      <c r="R523">
        <v>551.68299999999999</v>
      </c>
      <c r="S523">
        <v>50.152999999999999</v>
      </c>
    </row>
    <row r="524" spans="1:19" x14ac:dyDescent="0.3">
      <c r="A524" t="s">
        <v>1870</v>
      </c>
      <c r="B524">
        <v>3157</v>
      </c>
      <c r="C524" t="s">
        <v>19</v>
      </c>
      <c r="D524" t="s">
        <v>1871</v>
      </c>
      <c r="E524" t="s">
        <v>1872</v>
      </c>
      <c r="F524" t="s">
        <v>145</v>
      </c>
      <c r="G524">
        <v>61055</v>
      </c>
      <c r="H524" t="s">
        <v>322</v>
      </c>
      <c r="I524" t="s">
        <v>22</v>
      </c>
      <c r="J524">
        <v>3966</v>
      </c>
      <c r="K524" s="1">
        <v>45736.977777777778</v>
      </c>
      <c r="L524" t="s">
        <v>24</v>
      </c>
      <c r="M524">
        <v>2291150789</v>
      </c>
      <c r="N524" t="s">
        <v>1520</v>
      </c>
      <c r="O524">
        <v>6611539973</v>
      </c>
      <c r="P524">
        <v>1</v>
      </c>
      <c r="Q524">
        <v>566.13</v>
      </c>
      <c r="R524">
        <v>622.74300000000005</v>
      </c>
      <c r="S524">
        <v>56.613</v>
      </c>
    </row>
    <row r="525" spans="1:19" x14ac:dyDescent="0.3">
      <c r="A525" t="s">
        <v>1873</v>
      </c>
      <c r="B525">
        <v>4398</v>
      </c>
      <c r="C525" t="s">
        <v>19</v>
      </c>
      <c r="D525" t="s">
        <v>1874</v>
      </c>
      <c r="E525" t="s">
        <v>1875</v>
      </c>
      <c r="F525" t="s">
        <v>114</v>
      </c>
      <c r="G525">
        <v>23570</v>
      </c>
      <c r="H525" t="s">
        <v>1567</v>
      </c>
      <c r="I525" t="s">
        <v>22</v>
      </c>
      <c r="J525">
        <v>2495</v>
      </c>
      <c r="K525" s="1">
        <v>45738.432638888888</v>
      </c>
      <c r="L525" t="s">
        <v>24</v>
      </c>
      <c r="M525">
        <v>2291150789</v>
      </c>
      <c r="N525" t="s">
        <v>1520</v>
      </c>
      <c r="O525">
        <v>6611539973</v>
      </c>
      <c r="P525">
        <v>1</v>
      </c>
      <c r="Q525">
        <v>529.53</v>
      </c>
      <c r="R525">
        <v>582.48299999999995</v>
      </c>
      <c r="S525">
        <v>52.953000000000003</v>
      </c>
    </row>
    <row r="526" spans="1:19" x14ac:dyDescent="0.3">
      <c r="A526" t="s">
        <v>1876</v>
      </c>
      <c r="B526">
        <v>5287</v>
      </c>
      <c r="C526" t="s">
        <v>19</v>
      </c>
      <c r="D526" t="s">
        <v>1877</v>
      </c>
      <c r="E526" t="s">
        <v>1878</v>
      </c>
      <c r="F526" t="s">
        <v>71</v>
      </c>
      <c r="G526">
        <v>78722</v>
      </c>
      <c r="H526" t="s">
        <v>664</v>
      </c>
      <c r="I526" t="s">
        <v>22</v>
      </c>
      <c r="J526">
        <v>5922</v>
      </c>
      <c r="K526" s="1">
        <v>45739.006944444445</v>
      </c>
      <c r="L526" t="s">
        <v>46</v>
      </c>
      <c r="M526">
        <v>2291578757</v>
      </c>
      <c r="N526" t="s">
        <v>1520</v>
      </c>
      <c r="O526">
        <v>6613086853</v>
      </c>
      <c r="P526">
        <v>1</v>
      </c>
      <c r="Q526">
        <v>511.88</v>
      </c>
      <c r="R526">
        <v>563.06799999999998</v>
      </c>
      <c r="S526">
        <v>51.188000000000002</v>
      </c>
    </row>
    <row r="527" spans="1:19" x14ac:dyDescent="0.3">
      <c r="A527" t="s">
        <v>1879</v>
      </c>
      <c r="B527">
        <v>721</v>
      </c>
      <c r="C527" t="s">
        <v>19</v>
      </c>
      <c r="D527" t="s">
        <v>1505</v>
      </c>
      <c r="E527" t="s">
        <v>1880</v>
      </c>
      <c r="F527" t="s">
        <v>317</v>
      </c>
      <c r="G527">
        <v>6234</v>
      </c>
      <c r="H527" t="s">
        <v>1881</v>
      </c>
      <c r="I527" t="s">
        <v>22</v>
      </c>
      <c r="J527">
        <v>1510</v>
      </c>
      <c r="K527" s="1">
        <v>45734.76666666667</v>
      </c>
      <c r="L527" t="s">
        <v>46</v>
      </c>
      <c r="M527">
        <v>2291879557</v>
      </c>
      <c r="N527" t="s">
        <v>1520</v>
      </c>
      <c r="O527">
        <v>6614146373</v>
      </c>
      <c r="P527">
        <v>1</v>
      </c>
      <c r="Q527">
        <v>532.73</v>
      </c>
      <c r="R527">
        <v>586.00300000000004</v>
      </c>
      <c r="S527">
        <v>53.273000000000003</v>
      </c>
    </row>
    <row r="528" spans="1:19" x14ac:dyDescent="0.3">
      <c r="A528" t="s">
        <v>1882</v>
      </c>
      <c r="B528">
        <v>1317</v>
      </c>
      <c r="C528" t="s">
        <v>19</v>
      </c>
      <c r="D528" t="s">
        <v>1883</v>
      </c>
      <c r="E528" t="s">
        <v>1884</v>
      </c>
      <c r="F528" t="s">
        <v>187</v>
      </c>
      <c r="G528">
        <v>71933</v>
      </c>
      <c r="H528" t="s">
        <v>1885</v>
      </c>
      <c r="I528" t="s">
        <v>22</v>
      </c>
      <c r="J528">
        <v>5478</v>
      </c>
      <c r="K528" s="1">
        <v>45735.536111111112</v>
      </c>
      <c r="L528" t="s">
        <v>24</v>
      </c>
      <c r="M528">
        <v>1073349829</v>
      </c>
      <c r="N528" t="s">
        <v>1520</v>
      </c>
      <c r="O528">
        <v>3326112965</v>
      </c>
      <c r="P528">
        <v>1</v>
      </c>
      <c r="Q528">
        <v>470.33</v>
      </c>
      <c r="R528">
        <v>517.36300000000006</v>
      </c>
      <c r="S528">
        <v>47.033000000000001</v>
      </c>
    </row>
    <row r="529" spans="1:19" x14ac:dyDescent="0.3">
      <c r="A529" t="s">
        <v>1886</v>
      </c>
      <c r="B529">
        <v>2382</v>
      </c>
      <c r="C529" t="s">
        <v>19</v>
      </c>
      <c r="D529" t="s">
        <v>1887</v>
      </c>
      <c r="E529" t="s">
        <v>757</v>
      </c>
      <c r="F529" t="s">
        <v>219</v>
      </c>
      <c r="G529">
        <v>46245</v>
      </c>
      <c r="H529" t="s">
        <v>719</v>
      </c>
      <c r="I529" t="s">
        <v>22</v>
      </c>
      <c r="J529">
        <v>4080</v>
      </c>
      <c r="K529" s="1">
        <v>45736.526388888888</v>
      </c>
      <c r="L529" t="s">
        <v>24</v>
      </c>
      <c r="M529">
        <v>2291578757</v>
      </c>
      <c r="N529" t="s">
        <v>1520</v>
      </c>
      <c r="O529">
        <v>6613086917</v>
      </c>
      <c r="P529">
        <v>2</v>
      </c>
      <c r="Q529">
        <v>566.13</v>
      </c>
      <c r="R529">
        <v>622.74300000000005</v>
      </c>
      <c r="S529">
        <v>56.613</v>
      </c>
    </row>
    <row r="530" spans="1:19" x14ac:dyDescent="0.3">
      <c r="A530" t="s">
        <v>1888</v>
      </c>
      <c r="B530">
        <v>3081</v>
      </c>
      <c r="C530" t="s">
        <v>19</v>
      </c>
      <c r="D530" t="s">
        <v>1889</v>
      </c>
      <c r="E530" t="s">
        <v>1890</v>
      </c>
      <c r="F530" t="s">
        <v>102</v>
      </c>
      <c r="G530">
        <v>34726</v>
      </c>
      <c r="H530" t="s">
        <v>392</v>
      </c>
      <c r="I530" t="s">
        <v>22</v>
      </c>
      <c r="J530">
        <v>4501</v>
      </c>
      <c r="K530" s="1">
        <v>45736.908333333333</v>
      </c>
      <c r="L530" t="s">
        <v>77</v>
      </c>
      <c r="M530">
        <v>2291578757</v>
      </c>
      <c r="N530" t="s">
        <v>1520</v>
      </c>
      <c r="O530">
        <v>6613086917</v>
      </c>
      <c r="P530">
        <v>1</v>
      </c>
      <c r="Q530">
        <v>967.13</v>
      </c>
      <c r="R530">
        <v>1063.8430000000001</v>
      </c>
      <c r="S530">
        <v>96.712999999999994</v>
      </c>
    </row>
    <row r="531" spans="1:19" x14ac:dyDescent="0.3">
      <c r="A531" t="s">
        <v>1891</v>
      </c>
      <c r="B531">
        <v>4265</v>
      </c>
      <c r="C531" t="s">
        <v>19</v>
      </c>
      <c r="D531" t="s">
        <v>1892</v>
      </c>
      <c r="E531" t="s">
        <v>1893</v>
      </c>
      <c r="F531" t="s">
        <v>119</v>
      </c>
      <c r="G531">
        <v>11802</v>
      </c>
      <c r="H531" t="s">
        <v>908</v>
      </c>
      <c r="I531" t="s">
        <v>22</v>
      </c>
      <c r="J531">
        <v>1419</v>
      </c>
      <c r="K531" s="1">
        <v>45738.373611111114</v>
      </c>
      <c r="L531" t="s">
        <v>24</v>
      </c>
      <c r="M531">
        <v>2291150789</v>
      </c>
      <c r="N531" t="s">
        <v>1520</v>
      </c>
      <c r="O531">
        <v>6611540101</v>
      </c>
      <c r="P531">
        <v>1</v>
      </c>
      <c r="Q531">
        <v>497.13</v>
      </c>
      <c r="R531">
        <v>546.84299999999996</v>
      </c>
      <c r="S531">
        <v>49.713000000000001</v>
      </c>
    </row>
    <row r="532" spans="1:19" x14ac:dyDescent="0.3">
      <c r="A532" t="s">
        <v>1894</v>
      </c>
      <c r="B532">
        <v>3601</v>
      </c>
      <c r="C532" t="s">
        <v>19</v>
      </c>
      <c r="D532" t="s">
        <v>1895</v>
      </c>
      <c r="E532" t="s">
        <v>1896</v>
      </c>
      <c r="F532" t="s">
        <v>90</v>
      </c>
      <c r="G532">
        <v>42538</v>
      </c>
      <c r="H532" t="s">
        <v>1897</v>
      </c>
      <c r="I532" t="s">
        <v>22</v>
      </c>
      <c r="J532">
        <v>1520</v>
      </c>
      <c r="K532" s="1">
        <v>45737.595138888886</v>
      </c>
      <c r="L532" t="s">
        <v>46</v>
      </c>
      <c r="M532">
        <v>158483079</v>
      </c>
      <c r="N532" t="s">
        <v>1520</v>
      </c>
      <c r="O532">
        <v>7403936645</v>
      </c>
      <c r="P532">
        <v>1</v>
      </c>
      <c r="Q532">
        <v>615.13</v>
      </c>
      <c r="R532">
        <v>676.64300000000003</v>
      </c>
      <c r="S532">
        <v>61.512999999999998</v>
      </c>
    </row>
    <row r="533" spans="1:19" x14ac:dyDescent="0.3">
      <c r="A533" t="s">
        <v>1898</v>
      </c>
      <c r="B533">
        <v>774</v>
      </c>
      <c r="C533" t="s">
        <v>19</v>
      </c>
      <c r="D533" t="s">
        <v>1899</v>
      </c>
      <c r="E533" t="s">
        <v>1430</v>
      </c>
      <c r="F533" t="s">
        <v>55</v>
      </c>
      <c r="G533">
        <v>64712</v>
      </c>
      <c r="H533" t="s">
        <v>1256</v>
      </c>
      <c r="I533" t="s">
        <v>22</v>
      </c>
      <c r="J533">
        <v>3428</v>
      </c>
      <c r="K533" s="1">
        <v>45734.822222222225</v>
      </c>
      <c r="L533" t="s">
        <v>24</v>
      </c>
      <c r="M533">
        <v>158483079</v>
      </c>
      <c r="N533" t="s">
        <v>1520</v>
      </c>
      <c r="O533">
        <v>7403936645</v>
      </c>
      <c r="P533">
        <v>1</v>
      </c>
      <c r="Q533">
        <v>501.53</v>
      </c>
      <c r="R533">
        <v>551.68299999999999</v>
      </c>
      <c r="S533">
        <v>50.152999999999999</v>
      </c>
    </row>
    <row r="534" spans="1:19" x14ac:dyDescent="0.3">
      <c r="A534" t="s">
        <v>1900</v>
      </c>
      <c r="B534">
        <v>2054</v>
      </c>
      <c r="C534" t="s">
        <v>19</v>
      </c>
      <c r="D534" t="s">
        <v>1901</v>
      </c>
      <c r="E534" t="s">
        <v>1902</v>
      </c>
      <c r="F534" t="s">
        <v>354</v>
      </c>
      <c r="G534">
        <v>731</v>
      </c>
      <c r="H534" t="s">
        <v>1244</v>
      </c>
      <c r="I534" t="s">
        <v>22</v>
      </c>
      <c r="J534">
        <v>6172</v>
      </c>
      <c r="K534" s="1">
        <v>45736.05</v>
      </c>
      <c r="L534" t="s">
        <v>24</v>
      </c>
      <c r="M534">
        <v>158483079</v>
      </c>
      <c r="N534" t="s">
        <v>1520</v>
      </c>
      <c r="O534">
        <v>7403936645</v>
      </c>
      <c r="P534">
        <v>1</v>
      </c>
      <c r="Q534">
        <v>501.53</v>
      </c>
      <c r="R534">
        <v>551.68299999999999</v>
      </c>
      <c r="S534">
        <v>50.152999999999999</v>
      </c>
    </row>
    <row r="535" spans="1:19" x14ac:dyDescent="0.3">
      <c r="A535" t="s">
        <v>1903</v>
      </c>
      <c r="B535">
        <v>2281</v>
      </c>
      <c r="C535" t="s">
        <v>19</v>
      </c>
      <c r="D535" t="s">
        <v>390</v>
      </c>
      <c r="E535" t="s">
        <v>1904</v>
      </c>
      <c r="F535" t="s">
        <v>71</v>
      </c>
      <c r="G535">
        <v>74906</v>
      </c>
      <c r="H535" t="s">
        <v>383</v>
      </c>
      <c r="I535" t="s">
        <v>22</v>
      </c>
      <c r="J535">
        <v>1626</v>
      </c>
      <c r="K535" s="1">
        <v>45736.477083333331</v>
      </c>
      <c r="L535" t="s">
        <v>24</v>
      </c>
      <c r="M535">
        <v>1515791877</v>
      </c>
      <c r="N535" t="s">
        <v>1520</v>
      </c>
      <c r="O535">
        <v>7403909765</v>
      </c>
      <c r="P535">
        <v>1</v>
      </c>
      <c r="Q535">
        <v>555.13</v>
      </c>
      <c r="R535">
        <v>610.64300000000003</v>
      </c>
      <c r="S535">
        <v>55.512999999999998</v>
      </c>
    </row>
    <row r="536" spans="1:19" x14ac:dyDescent="0.3">
      <c r="A536" t="s">
        <v>1905</v>
      </c>
      <c r="B536">
        <v>4951</v>
      </c>
      <c r="C536" t="s">
        <v>19</v>
      </c>
      <c r="D536" t="s">
        <v>1906</v>
      </c>
      <c r="E536" t="s">
        <v>1907</v>
      </c>
      <c r="F536" t="s">
        <v>90</v>
      </c>
      <c r="G536">
        <v>43790</v>
      </c>
      <c r="H536" t="s">
        <v>91</v>
      </c>
      <c r="I536" t="s">
        <v>22</v>
      </c>
      <c r="J536">
        <v>586</v>
      </c>
      <c r="K536" s="1">
        <v>45738.736111111109</v>
      </c>
      <c r="L536" t="s">
        <v>24</v>
      </c>
      <c r="M536">
        <v>1515791877</v>
      </c>
      <c r="N536" t="s">
        <v>1520</v>
      </c>
      <c r="O536">
        <v>7403909765</v>
      </c>
      <c r="P536">
        <v>1</v>
      </c>
      <c r="Q536">
        <v>526.13</v>
      </c>
      <c r="R536">
        <v>578.74300000000005</v>
      </c>
      <c r="S536">
        <v>52.613</v>
      </c>
    </row>
    <row r="537" spans="1:19" x14ac:dyDescent="0.3">
      <c r="A537" t="s">
        <v>1908</v>
      </c>
      <c r="B537">
        <v>6118</v>
      </c>
      <c r="C537" t="s">
        <v>19</v>
      </c>
      <c r="D537" t="s">
        <v>1909</v>
      </c>
      <c r="E537" t="s">
        <v>1910</v>
      </c>
      <c r="F537" t="s">
        <v>35</v>
      </c>
      <c r="G537">
        <v>87126</v>
      </c>
      <c r="H537" t="s">
        <v>36</v>
      </c>
      <c r="I537" t="s">
        <v>22</v>
      </c>
      <c r="J537">
        <v>1014</v>
      </c>
      <c r="K537" s="1">
        <v>45739.899305555555</v>
      </c>
      <c r="L537" t="s">
        <v>46</v>
      </c>
      <c r="M537">
        <v>1515641925</v>
      </c>
      <c r="N537" t="s">
        <v>1520</v>
      </c>
      <c r="O537">
        <v>7403910917</v>
      </c>
      <c r="P537">
        <v>1</v>
      </c>
      <c r="Q537">
        <v>555.13</v>
      </c>
      <c r="R537">
        <v>610.64300000000003</v>
      </c>
      <c r="S537">
        <v>55.512999999999998</v>
      </c>
    </row>
    <row r="538" spans="1:19" x14ac:dyDescent="0.3">
      <c r="A538" t="s">
        <v>1911</v>
      </c>
      <c r="B538">
        <v>285</v>
      </c>
      <c r="C538" t="s">
        <v>19</v>
      </c>
      <c r="D538" t="s">
        <v>1912</v>
      </c>
      <c r="E538" t="s">
        <v>1913</v>
      </c>
      <c r="F538" t="s">
        <v>90</v>
      </c>
      <c r="G538">
        <v>86372</v>
      </c>
      <c r="H538" t="s">
        <v>516</v>
      </c>
      <c r="I538" t="s">
        <v>22</v>
      </c>
      <c r="J538">
        <v>5844</v>
      </c>
      <c r="K538" s="1">
        <v>45734.493055555555</v>
      </c>
      <c r="L538" t="s">
        <v>46</v>
      </c>
      <c r="M538">
        <v>158483079</v>
      </c>
      <c r="N538" t="s">
        <v>1520</v>
      </c>
      <c r="O538">
        <v>7403936773</v>
      </c>
      <c r="P538">
        <v>1</v>
      </c>
      <c r="Q538">
        <v>517.13</v>
      </c>
      <c r="R538">
        <v>568.84299999999996</v>
      </c>
      <c r="S538">
        <v>51.713000000000001</v>
      </c>
    </row>
    <row r="539" spans="1:19" x14ac:dyDescent="0.3">
      <c r="A539" t="s">
        <v>1914</v>
      </c>
      <c r="B539">
        <v>1998</v>
      </c>
      <c r="C539" t="s">
        <v>19</v>
      </c>
      <c r="D539" t="s">
        <v>1915</v>
      </c>
      <c r="E539" t="s">
        <v>1916</v>
      </c>
      <c r="F539" t="s">
        <v>219</v>
      </c>
      <c r="G539">
        <v>66991</v>
      </c>
      <c r="H539" t="s">
        <v>220</v>
      </c>
      <c r="I539" t="s">
        <v>22</v>
      </c>
      <c r="J539">
        <v>1548</v>
      </c>
      <c r="K539" s="1">
        <v>45735.943055555559</v>
      </c>
      <c r="L539" t="s">
        <v>24</v>
      </c>
      <c r="M539">
        <v>158483079</v>
      </c>
      <c r="N539" t="s">
        <v>1520</v>
      </c>
      <c r="O539">
        <v>7403936773</v>
      </c>
      <c r="P539">
        <v>1</v>
      </c>
      <c r="Q539">
        <v>517.13</v>
      </c>
      <c r="R539">
        <v>568.84299999999996</v>
      </c>
      <c r="S539">
        <v>51.713000000000001</v>
      </c>
    </row>
    <row r="540" spans="1:19" x14ac:dyDescent="0.3">
      <c r="A540" t="s">
        <v>1917</v>
      </c>
      <c r="B540">
        <v>2131</v>
      </c>
      <c r="C540" t="s">
        <v>19</v>
      </c>
      <c r="D540" t="s">
        <v>1918</v>
      </c>
      <c r="E540" t="s">
        <v>1919</v>
      </c>
      <c r="F540" t="s">
        <v>166</v>
      </c>
      <c r="G540">
        <v>42738</v>
      </c>
      <c r="H540" t="s">
        <v>1746</v>
      </c>
      <c r="I540" t="s">
        <v>22</v>
      </c>
      <c r="J540">
        <v>594</v>
      </c>
      <c r="K540" s="1">
        <v>45736.386805555558</v>
      </c>
      <c r="L540" t="s">
        <v>24</v>
      </c>
      <c r="M540">
        <v>158483079</v>
      </c>
      <c r="N540" t="s">
        <v>1520</v>
      </c>
      <c r="O540">
        <v>7403936773</v>
      </c>
      <c r="P540">
        <v>1</v>
      </c>
      <c r="Q540">
        <v>615.13</v>
      </c>
      <c r="R540">
        <v>676.64300000000003</v>
      </c>
      <c r="S540">
        <v>61.512999999999998</v>
      </c>
    </row>
    <row r="541" spans="1:19" x14ac:dyDescent="0.3">
      <c r="A541" t="s">
        <v>1920</v>
      </c>
      <c r="B541">
        <v>2412</v>
      </c>
      <c r="C541" t="s">
        <v>19</v>
      </c>
      <c r="D541" t="s">
        <v>1921</v>
      </c>
      <c r="E541" t="s">
        <v>1922</v>
      </c>
      <c r="F541" t="s">
        <v>50</v>
      </c>
      <c r="G541">
        <v>11628</v>
      </c>
      <c r="H541" t="s">
        <v>66</v>
      </c>
      <c r="I541" t="s">
        <v>22</v>
      </c>
      <c r="J541">
        <v>5495</v>
      </c>
      <c r="K541" s="1">
        <v>45736.546527777777</v>
      </c>
      <c r="L541" t="s">
        <v>24</v>
      </c>
      <c r="M541">
        <v>158483079</v>
      </c>
      <c r="N541" t="s">
        <v>1520</v>
      </c>
      <c r="O541">
        <v>7403936773</v>
      </c>
      <c r="P541">
        <v>1</v>
      </c>
      <c r="Q541">
        <v>849.13</v>
      </c>
      <c r="R541">
        <v>934.04300000000001</v>
      </c>
      <c r="S541">
        <v>84.912999999999997</v>
      </c>
    </row>
    <row r="542" spans="1:19" x14ac:dyDescent="0.3">
      <c r="A542" t="s">
        <v>1923</v>
      </c>
      <c r="B542">
        <v>4972</v>
      </c>
      <c r="C542" t="s">
        <v>19</v>
      </c>
      <c r="D542" t="s">
        <v>1924</v>
      </c>
      <c r="E542" t="s">
        <v>1925</v>
      </c>
      <c r="F542" t="s">
        <v>431</v>
      </c>
      <c r="G542">
        <v>50801</v>
      </c>
      <c r="H542" t="s">
        <v>432</v>
      </c>
      <c r="I542" t="s">
        <v>22</v>
      </c>
      <c r="J542">
        <v>2014</v>
      </c>
      <c r="K542" s="1">
        <v>45738.756249999999</v>
      </c>
      <c r="L542" t="s">
        <v>24</v>
      </c>
      <c r="M542">
        <v>158483079</v>
      </c>
      <c r="N542" t="s">
        <v>1520</v>
      </c>
      <c r="O542">
        <v>7403936773</v>
      </c>
      <c r="P542">
        <v>1</v>
      </c>
      <c r="Q542">
        <v>663.13</v>
      </c>
      <c r="R542">
        <v>729.44299999999998</v>
      </c>
      <c r="S542">
        <v>66.313000000000002</v>
      </c>
    </row>
    <row r="543" spans="1:19" x14ac:dyDescent="0.3">
      <c r="A543" t="s">
        <v>1926</v>
      </c>
      <c r="B543">
        <v>863</v>
      </c>
      <c r="C543" t="s">
        <v>19</v>
      </c>
      <c r="D543" t="s">
        <v>1927</v>
      </c>
      <c r="E543" t="s">
        <v>1928</v>
      </c>
      <c r="F543" t="s">
        <v>338</v>
      </c>
      <c r="G543">
        <v>7940</v>
      </c>
      <c r="H543" t="s">
        <v>994</v>
      </c>
      <c r="I543" t="s">
        <v>22</v>
      </c>
      <c r="J543">
        <v>2976</v>
      </c>
      <c r="K543" s="1">
        <v>45734.899305555555</v>
      </c>
      <c r="L543" t="s">
        <v>24</v>
      </c>
      <c r="M543">
        <v>158483079</v>
      </c>
      <c r="N543" t="s">
        <v>1520</v>
      </c>
      <c r="O543">
        <v>7403936773</v>
      </c>
      <c r="P543">
        <v>1</v>
      </c>
      <c r="Q543">
        <v>501.53</v>
      </c>
      <c r="R543">
        <v>551.68299999999999</v>
      </c>
      <c r="S543">
        <v>50.152999999999999</v>
      </c>
    </row>
    <row r="544" spans="1:19" x14ac:dyDescent="0.3">
      <c r="A544" t="s">
        <v>1929</v>
      </c>
      <c r="B544">
        <v>970</v>
      </c>
      <c r="C544" t="s">
        <v>19</v>
      </c>
      <c r="D544" t="s">
        <v>1930</v>
      </c>
      <c r="E544" t="s">
        <v>1931</v>
      </c>
      <c r="F544" t="s">
        <v>35</v>
      </c>
      <c r="G544">
        <v>4771</v>
      </c>
      <c r="H544" t="s">
        <v>36</v>
      </c>
      <c r="I544" t="s">
        <v>22</v>
      </c>
      <c r="J544">
        <v>2866</v>
      </c>
      <c r="K544" s="1">
        <v>45735.09097222222</v>
      </c>
      <c r="L544" t="s">
        <v>77</v>
      </c>
      <c r="M544">
        <v>158483079</v>
      </c>
      <c r="N544" t="s">
        <v>1520</v>
      </c>
      <c r="O544">
        <v>7403936773</v>
      </c>
      <c r="P544">
        <v>1</v>
      </c>
      <c r="Q544">
        <v>712.73</v>
      </c>
      <c r="R544">
        <v>784.00300000000004</v>
      </c>
      <c r="S544">
        <v>71.272999999999996</v>
      </c>
    </row>
    <row r="545" spans="1:19" x14ac:dyDescent="0.3">
      <c r="A545" t="s">
        <v>1932</v>
      </c>
      <c r="B545">
        <v>1613</v>
      </c>
      <c r="C545" t="s">
        <v>19</v>
      </c>
      <c r="D545" t="s">
        <v>1813</v>
      </c>
      <c r="E545" t="s">
        <v>1933</v>
      </c>
      <c r="F545" t="s">
        <v>879</v>
      </c>
      <c r="G545">
        <v>72866</v>
      </c>
      <c r="H545" t="s">
        <v>1519</v>
      </c>
      <c r="I545" t="s">
        <v>22</v>
      </c>
      <c r="J545">
        <v>1962</v>
      </c>
      <c r="K545" s="1">
        <v>45735.693055555559</v>
      </c>
      <c r="L545" t="s">
        <v>24</v>
      </c>
      <c r="M545">
        <v>158483079</v>
      </c>
      <c r="N545" t="s">
        <v>1520</v>
      </c>
      <c r="O545">
        <v>7403936773</v>
      </c>
      <c r="P545">
        <v>1</v>
      </c>
      <c r="Q545">
        <v>634.33000000000004</v>
      </c>
      <c r="R545">
        <v>697.76300000000003</v>
      </c>
      <c r="S545">
        <v>63.433</v>
      </c>
    </row>
    <row r="546" spans="1:19" x14ac:dyDescent="0.3">
      <c r="A546" t="s">
        <v>1934</v>
      </c>
      <c r="B546">
        <v>2538</v>
      </c>
      <c r="C546" t="s">
        <v>19</v>
      </c>
      <c r="D546" t="s">
        <v>1935</v>
      </c>
      <c r="E546" t="s">
        <v>1936</v>
      </c>
      <c r="F546" t="s">
        <v>71</v>
      </c>
      <c r="G546">
        <v>61279</v>
      </c>
      <c r="H546" t="s">
        <v>469</v>
      </c>
      <c r="I546" t="s">
        <v>22</v>
      </c>
      <c r="J546">
        <v>3853</v>
      </c>
      <c r="K546" s="1">
        <v>45736.616666666669</v>
      </c>
      <c r="L546" t="s">
        <v>24</v>
      </c>
      <c r="M546">
        <v>158483079</v>
      </c>
      <c r="N546" t="s">
        <v>1520</v>
      </c>
      <c r="O546">
        <v>7403936773</v>
      </c>
      <c r="P546">
        <v>1</v>
      </c>
      <c r="Q546">
        <v>501.53</v>
      </c>
      <c r="R546">
        <v>551.68299999999999</v>
      </c>
      <c r="S546">
        <v>50.152999999999999</v>
      </c>
    </row>
    <row r="547" spans="1:19" x14ac:dyDescent="0.3">
      <c r="A547" t="s">
        <v>1937</v>
      </c>
      <c r="B547">
        <v>3615</v>
      </c>
      <c r="C547" t="s">
        <v>19</v>
      </c>
      <c r="D547" t="s">
        <v>1938</v>
      </c>
      <c r="E547" t="s">
        <v>1939</v>
      </c>
      <c r="F547" t="s">
        <v>95</v>
      </c>
      <c r="G547">
        <v>47248</v>
      </c>
      <c r="H547" t="s">
        <v>1122</v>
      </c>
      <c r="I547" t="s">
        <v>22</v>
      </c>
      <c r="J547">
        <v>5444</v>
      </c>
      <c r="K547" s="1">
        <v>45737.604861111111</v>
      </c>
      <c r="L547" t="s">
        <v>24</v>
      </c>
      <c r="M547">
        <v>158483079</v>
      </c>
      <c r="N547" t="s">
        <v>1520</v>
      </c>
      <c r="O547">
        <v>7403936773</v>
      </c>
      <c r="P547">
        <v>1</v>
      </c>
      <c r="Q547">
        <v>658.33</v>
      </c>
      <c r="R547">
        <v>724.16300000000001</v>
      </c>
      <c r="S547">
        <v>65.832999999999998</v>
      </c>
    </row>
    <row r="548" spans="1:19" x14ac:dyDescent="0.3">
      <c r="A548" t="s">
        <v>1940</v>
      </c>
      <c r="B548">
        <v>1835</v>
      </c>
      <c r="C548" t="s">
        <v>19</v>
      </c>
      <c r="D548" t="s">
        <v>1941</v>
      </c>
      <c r="E548" t="s">
        <v>1942</v>
      </c>
      <c r="F548" t="s">
        <v>35</v>
      </c>
      <c r="G548">
        <v>22411</v>
      </c>
      <c r="H548" t="s">
        <v>719</v>
      </c>
      <c r="I548" t="s">
        <v>22</v>
      </c>
      <c r="J548">
        <v>4424</v>
      </c>
      <c r="K548" s="1">
        <v>45735.806944444441</v>
      </c>
      <c r="L548" t="s">
        <v>24</v>
      </c>
      <c r="M548">
        <v>1515791877</v>
      </c>
      <c r="N548" t="s">
        <v>1520</v>
      </c>
      <c r="O548">
        <v>7403909893</v>
      </c>
      <c r="P548">
        <v>1</v>
      </c>
      <c r="Q548">
        <v>671.13</v>
      </c>
      <c r="R548">
        <v>738.24300000000005</v>
      </c>
      <c r="S548">
        <v>67.113</v>
      </c>
    </row>
    <row r="549" spans="1:19" x14ac:dyDescent="0.3">
      <c r="A549" t="s">
        <v>1943</v>
      </c>
      <c r="B549">
        <v>2776</v>
      </c>
      <c r="C549" t="s">
        <v>19</v>
      </c>
      <c r="D549" t="s">
        <v>1944</v>
      </c>
      <c r="E549" t="s">
        <v>1945</v>
      </c>
      <c r="F549" t="s">
        <v>354</v>
      </c>
      <c r="G549">
        <v>48270</v>
      </c>
      <c r="H549" t="s">
        <v>388</v>
      </c>
      <c r="I549" t="s">
        <v>22</v>
      </c>
      <c r="J549">
        <v>5966</v>
      </c>
      <c r="K549" s="1">
        <v>45736.739583333336</v>
      </c>
      <c r="L549" t="s">
        <v>77</v>
      </c>
      <c r="M549">
        <v>1515791877</v>
      </c>
      <c r="N549" t="s">
        <v>1520</v>
      </c>
      <c r="O549">
        <v>7403909893</v>
      </c>
      <c r="P549">
        <v>1</v>
      </c>
      <c r="Q549">
        <v>497.13</v>
      </c>
      <c r="R549">
        <v>546.84299999999996</v>
      </c>
      <c r="S549">
        <v>49.713000000000001</v>
      </c>
    </row>
    <row r="550" spans="1:19" x14ac:dyDescent="0.3">
      <c r="A550" t="s">
        <v>1946</v>
      </c>
      <c r="B550">
        <v>5817</v>
      </c>
      <c r="C550" t="s">
        <v>19</v>
      </c>
      <c r="D550" t="s">
        <v>1947</v>
      </c>
      <c r="E550" t="s">
        <v>1948</v>
      </c>
      <c r="F550" t="s">
        <v>317</v>
      </c>
      <c r="G550">
        <v>48231</v>
      </c>
      <c r="H550" t="s">
        <v>1881</v>
      </c>
      <c r="I550" t="s">
        <v>22</v>
      </c>
      <c r="J550">
        <v>5978</v>
      </c>
      <c r="K550" s="1">
        <v>45739.68472222222</v>
      </c>
      <c r="L550" t="s">
        <v>24</v>
      </c>
      <c r="M550">
        <v>1515791877</v>
      </c>
      <c r="N550" t="s">
        <v>1520</v>
      </c>
      <c r="O550">
        <v>7403909893</v>
      </c>
      <c r="P550">
        <v>1</v>
      </c>
      <c r="Q550">
        <v>555.13</v>
      </c>
      <c r="R550">
        <v>610.64300000000003</v>
      </c>
      <c r="S550">
        <v>55.512999999999998</v>
      </c>
    </row>
    <row r="551" spans="1:19" x14ac:dyDescent="0.3">
      <c r="A551" t="s">
        <v>1949</v>
      </c>
      <c r="B551">
        <v>2761</v>
      </c>
      <c r="C551" t="s">
        <v>19</v>
      </c>
      <c r="D551" t="s">
        <v>271</v>
      </c>
      <c r="E551" t="s">
        <v>1950</v>
      </c>
      <c r="F551" t="s">
        <v>338</v>
      </c>
      <c r="G551">
        <v>84220</v>
      </c>
      <c r="H551" t="s">
        <v>1603</v>
      </c>
      <c r="I551" t="s">
        <v>22</v>
      </c>
      <c r="J551">
        <v>1600</v>
      </c>
      <c r="K551" s="1">
        <v>45736.731249999997</v>
      </c>
      <c r="L551" t="s">
        <v>46</v>
      </c>
      <c r="M551">
        <v>1515791877</v>
      </c>
      <c r="N551" t="s">
        <v>1520</v>
      </c>
      <c r="O551">
        <v>7403909893</v>
      </c>
      <c r="P551">
        <v>1</v>
      </c>
      <c r="Q551">
        <v>555.92999999999995</v>
      </c>
      <c r="R551">
        <v>611.52300000000002</v>
      </c>
      <c r="S551">
        <v>55.593000000000004</v>
      </c>
    </row>
    <row r="552" spans="1:19" x14ac:dyDescent="0.3">
      <c r="A552" t="s">
        <v>1951</v>
      </c>
      <c r="B552">
        <v>6468</v>
      </c>
      <c r="C552" t="s">
        <v>19</v>
      </c>
      <c r="D552" t="s">
        <v>1952</v>
      </c>
      <c r="E552" t="s">
        <v>1953</v>
      </c>
      <c r="F552" t="s">
        <v>354</v>
      </c>
      <c r="G552">
        <v>11857</v>
      </c>
      <c r="H552" t="s">
        <v>1954</v>
      </c>
      <c r="I552" t="s">
        <v>22</v>
      </c>
      <c r="J552">
        <v>1593</v>
      </c>
      <c r="K552" s="1">
        <v>45740.413888888892</v>
      </c>
      <c r="L552" t="s">
        <v>46</v>
      </c>
      <c r="M552">
        <v>1515791877</v>
      </c>
      <c r="N552" t="s">
        <v>1520</v>
      </c>
      <c r="O552">
        <v>7403909893</v>
      </c>
      <c r="P552">
        <v>1</v>
      </c>
      <c r="Q552">
        <v>485.53</v>
      </c>
      <c r="R552">
        <v>534.08299999999997</v>
      </c>
      <c r="S552">
        <v>48.552999999999997</v>
      </c>
    </row>
    <row r="553" spans="1:19" x14ac:dyDescent="0.3">
      <c r="A553" t="s">
        <v>1955</v>
      </c>
      <c r="B553">
        <v>3575</v>
      </c>
      <c r="C553" t="s">
        <v>19</v>
      </c>
      <c r="D553" t="s">
        <v>1956</v>
      </c>
      <c r="E553" t="s">
        <v>1957</v>
      </c>
      <c r="F553" t="s">
        <v>35</v>
      </c>
      <c r="G553">
        <v>98177</v>
      </c>
      <c r="H553" t="s">
        <v>36</v>
      </c>
      <c r="I553" t="s">
        <v>22</v>
      </c>
      <c r="J553">
        <v>2081</v>
      </c>
      <c r="K553" s="1">
        <v>45737.580555555556</v>
      </c>
      <c r="L553" t="s">
        <v>121</v>
      </c>
      <c r="M553">
        <v>1515791877</v>
      </c>
      <c r="N553" t="s">
        <v>1520</v>
      </c>
      <c r="O553">
        <v>7403909893</v>
      </c>
      <c r="P553">
        <v>1</v>
      </c>
      <c r="Q553">
        <v>537.13</v>
      </c>
      <c r="R553">
        <v>590.84299999999996</v>
      </c>
      <c r="S553">
        <v>53.713000000000001</v>
      </c>
    </row>
    <row r="554" spans="1:19" x14ac:dyDescent="0.3">
      <c r="A554" t="s">
        <v>1958</v>
      </c>
      <c r="B554">
        <v>1371</v>
      </c>
      <c r="C554" t="s">
        <v>19</v>
      </c>
      <c r="D554" t="s">
        <v>1959</v>
      </c>
      <c r="E554" t="s">
        <v>1960</v>
      </c>
      <c r="F554" t="s">
        <v>279</v>
      </c>
      <c r="G554">
        <v>62631</v>
      </c>
      <c r="H554" t="s">
        <v>1776</v>
      </c>
      <c r="I554" t="s">
        <v>22</v>
      </c>
      <c r="J554">
        <v>3332</v>
      </c>
      <c r="K554" s="1">
        <v>45735.563194444447</v>
      </c>
      <c r="L554" t="s">
        <v>24</v>
      </c>
      <c r="M554">
        <v>1515641925</v>
      </c>
      <c r="N554" t="s">
        <v>1520</v>
      </c>
      <c r="O554">
        <v>7403911045</v>
      </c>
      <c r="P554">
        <v>1</v>
      </c>
      <c r="Q554">
        <v>439.13</v>
      </c>
      <c r="R554">
        <v>483.04300000000001</v>
      </c>
      <c r="S554">
        <v>43.912999999999997</v>
      </c>
    </row>
    <row r="555" spans="1:19" x14ac:dyDescent="0.3">
      <c r="A555" t="s">
        <v>1961</v>
      </c>
      <c r="B555">
        <v>3994</v>
      </c>
      <c r="C555" t="s">
        <v>19</v>
      </c>
      <c r="D555" t="s">
        <v>1962</v>
      </c>
      <c r="E555" t="s">
        <v>1963</v>
      </c>
      <c r="F555" t="s">
        <v>71</v>
      </c>
      <c r="G555">
        <v>93763</v>
      </c>
      <c r="H555" t="s">
        <v>346</v>
      </c>
      <c r="I555" t="s">
        <v>22</v>
      </c>
      <c r="J555">
        <v>3802</v>
      </c>
      <c r="K555" s="1">
        <v>45737.861805555556</v>
      </c>
      <c r="L555" t="s">
        <v>24</v>
      </c>
      <c r="M555">
        <v>1515641925</v>
      </c>
      <c r="N555" t="s">
        <v>1520</v>
      </c>
      <c r="O555">
        <v>7403911045</v>
      </c>
      <c r="P555">
        <v>1</v>
      </c>
      <c r="Q555">
        <v>595.13</v>
      </c>
      <c r="R555">
        <v>654.64300000000003</v>
      </c>
      <c r="S555">
        <v>59.512999999999998</v>
      </c>
    </row>
    <row r="556" spans="1:19" x14ac:dyDescent="0.3">
      <c r="A556" t="s">
        <v>1964</v>
      </c>
      <c r="B556">
        <v>4053</v>
      </c>
      <c r="C556" t="s">
        <v>19</v>
      </c>
      <c r="D556" t="s">
        <v>1965</v>
      </c>
      <c r="E556" t="s">
        <v>1966</v>
      </c>
      <c r="F556" t="s">
        <v>50</v>
      </c>
      <c r="G556">
        <v>25794</v>
      </c>
      <c r="H556" t="s">
        <v>51</v>
      </c>
      <c r="I556" t="s">
        <v>22</v>
      </c>
      <c r="J556">
        <v>1209</v>
      </c>
      <c r="K556" s="1">
        <v>45737.913194444445</v>
      </c>
      <c r="L556" t="s">
        <v>46</v>
      </c>
      <c r="M556">
        <v>1515641925</v>
      </c>
      <c r="N556" t="s">
        <v>1520</v>
      </c>
      <c r="O556">
        <v>7403911045</v>
      </c>
      <c r="P556">
        <v>1</v>
      </c>
      <c r="Q556">
        <v>633.13</v>
      </c>
      <c r="R556">
        <v>696.44299999999998</v>
      </c>
      <c r="S556">
        <v>63.313000000000002</v>
      </c>
    </row>
    <row r="557" spans="1:19" x14ac:dyDescent="0.3">
      <c r="A557" t="s">
        <v>1967</v>
      </c>
      <c r="B557">
        <v>5832</v>
      </c>
      <c r="C557" t="s">
        <v>19</v>
      </c>
      <c r="D557" t="s">
        <v>1968</v>
      </c>
      <c r="E557" t="s">
        <v>1969</v>
      </c>
      <c r="F557" t="s">
        <v>105</v>
      </c>
      <c r="G557">
        <v>4150</v>
      </c>
      <c r="H557" t="s">
        <v>106</v>
      </c>
      <c r="I557" t="s">
        <v>22</v>
      </c>
      <c r="J557">
        <v>6141</v>
      </c>
      <c r="K557" s="1">
        <v>45739.694444444445</v>
      </c>
      <c r="L557" t="s">
        <v>46</v>
      </c>
      <c r="M557">
        <v>1515641925</v>
      </c>
      <c r="N557" t="s">
        <v>1520</v>
      </c>
      <c r="O557">
        <v>7403911045</v>
      </c>
      <c r="P557">
        <v>1</v>
      </c>
      <c r="Q557">
        <v>613.13</v>
      </c>
      <c r="R557">
        <v>674.44299999999998</v>
      </c>
      <c r="S557">
        <v>61.313000000000002</v>
      </c>
    </row>
    <row r="558" spans="1:19" x14ac:dyDescent="0.3">
      <c r="A558" t="s">
        <v>1970</v>
      </c>
      <c r="B558">
        <v>5981</v>
      </c>
      <c r="C558" t="s">
        <v>19</v>
      </c>
      <c r="D558" t="s">
        <v>1971</v>
      </c>
      <c r="E558" t="s">
        <v>1972</v>
      </c>
      <c r="F558" t="s">
        <v>35</v>
      </c>
      <c r="G558">
        <v>81650</v>
      </c>
      <c r="H558" t="s">
        <v>497</v>
      </c>
      <c r="I558" t="s">
        <v>22</v>
      </c>
      <c r="J558">
        <v>2249</v>
      </c>
      <c r="K558" s="1">
        <v>45739.80972222222</v>
      </c>
      <c r="L558" t="s">
        <v>77</v>
      </c>
      <c r="M558">
        <v>1515641925</v>
      </c>
      <c r="N558" t="s">
        <v>1520</v>
      </c>
      <c r="O558">
        <v>7403911045</v>
      </c>
      <c r="P558">
        <v>1</v>
      </c>
      <c r="Q558">
        <v>565.13</v>
      </c>
      <c r="R558">
        <v>621.64300000000003</v>
      </c>
      <c r="S558">
        <v>56.512999999999998</v>
      </c>
    </row>
    <row r="559" spans="1:19" x14ac:dyDescent="0.3">
      <c r="A559" t="s">
        <v>1973</v>
      </c>
      <c r="B559">
        <v>442</v>
      </c>
      <c r="C559" t="s">
        <v>19</v>
      </c>
      <c r="D559" t="s">
        <v>1974</v>
      </c>
      <c r="E559" t="s">
        <v>1975</v>
      </c>
      <c r="F559" t="s">
        <v>744</v>
      </c>
      <c r="G559">
        <v>34082</v>
      </c>
      <c r="H559" t="s">
        <v>745</v>
      </c>
      <c r="I559" t="s">
        <v>22</v>
      </c>
      <c r="J559">
        <v>6439</v>
      </c>
      <c r="K559" s="1">
        <v>45734.578472222223</v>
      </c>
      <c r="L559" t="s">
        <v>24</v>
      </c>
      <c r="M559">
        <v>1515641925</v>
      </c>
      <c r="N559" t="s">
        <v>1520</v>
      </c>
      <c r="O559">
        <v>7403911045</v>
      </c>
      <c r="P559">
        <v>1</v>
      </c>
      <c r="Q559">
        <v>485.53</v>
      </c>
      <c r="R559">
        <v>534.08299999999997</v>
      </c>
      <c r="S559">
        <v>48.552999999999997</v>
      </c>
    </row>
    <row r="560" spans="1:19" x14ac:dyDescent="0.3">
      <c r="A560" t="s">
        <v>1976</v>
      </c>
      <c r="B560">
        <v>918</v>
      </c>
      <c r="C560" t="s">
        <v>19</v>
      </c>
      <c r="D560" t="s">
        <v>1977</v>
      </c>
      <c r="E560" t="s">
        <v>1978</v>
      </c>
      <c r="F560" t="s">
        <v>71</v>
      </c>
      <c r="G560">
        <v>10953</v>
      </c>
      <c r="H560" t="s">
        <v>306</v>
      </c>
      <c r="I560" t="s">
        <v>22</v>
      </c>
      <c r="J560">
        <v>5512</v>
      </c>
      <c r="K560" s="1">
        <v>45734.961111111108</v>
      </c>
      <c r="L560" t="s">
        <v>24</v>
      </c>
      <c r="M560">
        <v>1515641925</v>
      </c>
      <c r="N560" t="s">
        <v>1520</v>
      </c>
      <c r="O560">
        <v>7403911045</v>
      </c>
      <c r="P560">
        <v>1</v>
      </c>
      <c r="Q560">
        <v>531.92999999999995</v>
      </c>
      <c r="R560">
        <v>585.12300000000005</v>
      </c>
      <c r="S560">
        <v>53.192999999999998</v>
      </c>
    </row>
    <row r="561" spans="1:19" x14ac:dyDescent="0.3">
      <c r="A561" t="s">
        <v>1979</v>
      </c>
      <c r="B561">
        <v>6147</v>
      </c>
      <c r="C561" t="s">
        <v>19</v>
      </c>
      <c r="D561" t="s">
        <v>1980</v>
      </c>
      <c r="E561" t="s">
        <v>1981</v>
      </c>
      <c r="F561" t="s">
        <v>119</v>
      </c>
      <c r="G561">
        <v>58852</v>
      </c>
      <c r="H561" t="s">
        <v>313</v>
      </c>
      <c r="I561" t="s">
        <v>22</v>
      </c>
      <c r="J561">
        <v>1508</v>
      </c>
      <c r="K561" s="1">
        <v>45739.915277777778</v>
      </c>
      <c r="L561" t="s">
        <v>24</v>
      </c>
      <c r="M561">
        <v>1515641925</v>
      </c>
      <c r="N561" t="s">
        <v>1520</v>
      </c>
      <c r="O561">
        <v>7403911045</v>
      </c>
      <c r="P561">
        <v>1</v>
      </c>
      <c r="Q561">
        <v>485.53</v>
      </c>
      <c r="R561">
        <v>534.08299999999997</v>
      </c>
      <c r="S561">
        <v>48.552999999999997</v>
      </c>
    </row>
    <row r="562" spans="1:19" x14ac:dyDescent="0.3">
      <c r="A562" t="s">
        <v>1982</v>
      </c>
      <c r="B562">
        <v>6669</v>
      </c>
      <c r="C562" t="s">
        <v>19</v>
      </c>
      <c r="D562" t="s">
        <v>1983</v>
      </c>
      <c r="E562" t="s">
        <v>1984</v>
      </c>
      <c r="F562" t="s">
        <v>114</v>
      </c>
      <c r="G562">
        <v>46906</v>
      </c>
      <c r="H562" t="s">
        <v>1567</v>
      </c>
      <c r="I562" t="s">
        <v>22</v>
      </c>
      <c r="J562">
        <v>3469</v>
      </c>
      <c r="K562" s="1">
        <v>45740.497916666667</v>
      </c>
      <c r="L562" t="s">
        <v>46</v>
      </c>
      <c r="M562">
        <v>1515641925</v>
      </c>
      <c r="N562" t="s">
        <v>1520</v>
      </c>
      <c r="O562">
        <v>7403911045</v>
      </c>
      <c r="P562">
        <v>1</v>
      </c>
      <c r="Q562">
        <v>485.53</v>
      </c>
      <c r="R562">
        <v>534.08299999999997</v>
      </c>
      <c r="S562">
        <v>48.552999999999997</v>
      </c>
    </row>
    <row r="563" spans="1:19" x14ac:dyDescent="0.3">
      <c r="A563" t="s">
        <v>1985</v>
      </c>
      <c r="B563">
        <v>1902</v>
      </c>
      <c r="C563" t="s">
        <v>19</v>
      </c>
      <c r="D563" t="s">
        <v>1986</v>
      </c>
      <c r="E563" t="s">
        <v>1987</v>
      </c>
      <c r="F563" t="s">
        <v>35</v>
      </c>
      <c r="G563">
        <v>70781</v>
      </c>
      <c r="H563" t="s">
        <v>1503</v>
      </c>
      <c r="I563" t="s">
        <v>22</v>
      </c>
      <c r="J563">
        <v>2499</v>
      </c>
      <c r="K563" s="1">
        <v>45735.856249999997</v>
      </c>
      <c r="L563" t="s">
        <v>24</v>
      </c>
      <c r="M563">
        <v>1515641925</v>
      </c>
      <c r="N563" t="s">
        <v>1520</v>
      </c>
      <c r="O563">
        <v>7403911045</v>
      </c>
      <c r="P563">
        <v>1</v>
      </c>
      <c r="Q563">
        <v>599.63</v>
      </c>
      <c r="R563">
        <v>659.59299999999996</v>
      </c>
      <c r="S563">
        <v>59.963000000000001</v>
      </c>
    </row>
    <row r="564" spans="1:19" x14ac:dyDescent="0.3">
      <c r="A564" t="s">
        <v>1988</v>
      </c>
      <c r="B564">
        <v>614</v>
      </c>
      <c r="C564" t="s">
        <v>19</v>
      </c>
      <c r="D564" t="s">
        <v>1989</v>
      </c>
      <c r="E564" t="s">
        <v>1990</v>
      </c>
      <c r="F564" t="s">
        <v>61</v>
      </c>
      <c r="G564">
        <v>35996</v>
      </c>
      <c r="H564" t="s">
        <v>1991</v>
      </c>
      <c r="I564" t="s">
        <v>22</v>
      </c>
      <c r="J564">
        <v>2026</v>
      </c>
      <c r="K564" s="1">
        <v>45734.682638888888</v>
      </c>
      <c r="L564" t="s">
        <v>23</v>
      </c>
      <c r="M564">
        <v>158483079</v>
      </c>
      <c r="N564" t="s">
        <v>1520</v>
      </c>
      <c r="O564">
        <v>7403936901</v>
      </c>
      <c r="P564">
        <v>1</v>
      </c>
      <c r="Q564">
        <v>517.13</v>
      </c>
      <c r="R564">
        <v>568.84299999999996</v>
      </c>
      <c r="S564">
        <v>51.713000000000001</v>
      </c>
    </row>
    <row r="565" spans="1:19" x14ac:dyDescent="0.3">
      <c r="A565" t="s">
        <v>1992</v>
      </c>
      <c r="B565">
        <v>1031</v>
      </c>
      <c r="C565" t="s">
        <v>19</v>
      </c>
      <c r="D565" t="s">
        <v>1993</v>
      </c>
      <c r="E565" t="s">
        <v>1994</v>
      </c>
      <c r="F565" t="s">
        <v>166</v>
      </c>
      <c r="G565">
        <v>20255</v>
      </c>
      <c r="H565" t="s">
        <v>167</v>
      </c>
      <c r="I565" t="s">
        <v>22</v>
      </c>
      <c r="J565">
        <v>5825</v>
      </c>
      <c r="K565" s="1">
        <v>45735.377083333333</v>
      </c>
      <c r="L565" t="s">
        <v>24</v>
      </c>
      <c r="M565">
        <v>158483079</v>
      </c>
      <c r="N565" t="s">
        <v>1520</v>
      </c>
      <c r="O565">
        <v>7403936901</v>
      </c>
      <c r="P565">
        <v>1</v>
      </c>
      <c r="Q565">
        <v>517.13</v>
      </c>
      <c r="R565">
        <v>568.84299999999996</v>
      </c>
      <c r="S565">
        <v>51.713000000000001</v>
      </c>
    </row>
    <row r="566" spans="1:19" x14ac:dyDescent="0.3">
      <c r="A566" t="s">
        <v>1995</v>
      </c>
      <c r="B566">
        <v>1405</v>
      </c>
      <c r="C566" t="s">
        <v>19</v>
      </c>
      <c r="D566" t="s">
        <v>1996</v>
      </c>
      <c r="E566" t="s">
        <v>1997</v>
      </c>
      <c r="F566" t="s">
        <v>672</v>
      </c>
      <c r="G566">
        <v>72150</v>
      </c>
      <c r="H566" t="s">
        <v>764</v>
      </c>
      <c r="I566" t="s">
        <v>22</v>
      </c>
      <c r="J566">
        <v>4026</v>
      </c>
      <c r="K566" s="1">
        <v>45735.576388888891</v>
      </c>
      <c r="L566" t="s">
        <v>46</v>
      </c>
      <c r="M566">
        <v>158483079</v>
      </c>
      <c r="N566" t="s">
        <v>1520</v>
      </c>
      <c r="O566">
        <v>7403936901</v>
      </c>
      <c r="P566">
        <v>1</v>
      </c>
      <c r="Q566">
        <v>605.13</v>
      </c>
      <c r="R566">
        <v>665.64300000000003</v>
      </c>
      <c r="S566">
        <v>60.512999999999998</v>
      </c>
    </row>
    <row r="567" spans="1:19" x14ac:dyDescent="0.3">
      <c r="A567" t="s">
        <v>1998</v>
      </c>
      <c r="B567">
        <v>1851</v>
      </c>
      <c r="C567" t="s">
        <v>19</v>
      </c>
      <c r="D567" t="s">
        <v>1999</v>
      </c>
      <c r="E567" t="s">
        <v>2000</v>
      </c>
      <c r="F567" t="s">
        <v>1276</v>
      </c>
      <c r="G567">
        <v>14107</v>
      </c>
      <c r="H567" t="s">
        <v>1277</v>
      </c>
      <c r="I567" t="s">
        <v>22</v>
      </c>
      <c r="J567">
        <v>150</v>
      </c>
      <c r="K567" s="1">
        <v>45735.81527777778</v>
      </c>
      <c r="L567" t="s">
        <v>24</v>
      </c>
      <c r="M567">
        <v>158483079</v>
      </c>
      <c r="N567" t="s">
        <v>1520</v>
      </c>
      <c r="O567">
        <v>7403936901</v>
      </c>
      <c r="P567">
        <v>1</v>
      </c>
      <c r="Q567">
        <v>585.13</v>
      </c>
      <c r="R567">
        <v>643.64300000000003</v>
      </c>
      <c r="S567">
        <v>58.512999999999998</v>
      </c>
    </row>
    <row r="568" spans="1:19" x14ac:dyDescent="0.3">
      <c r="A568" t="s">
        <v>2001</v>
      </c>
      <c r="B568">
        <v>3103</v>
      </c>
      <c r="C568" t="s">
        <v>19</v>
      </c>
      <c r="D568" t="s">
        <v>2002</v>
      </c>
      <c r="E568" t="s">
        <v>2003</v>
      </c>
      <c r="F568" t="s">
        <v>119</v>
      </c>
      <c r="G568">
        <v>38316</v>
      </c>
      <c r="H568" t="s">
        <v>120</v>
      </c>
      <c r="I568" t="s">
        <v>22</v>
      </c>
      <c r="J568">
        <v>2984</v>
      </c>
      <c r="K568" s="1">
        <v>45736.928472222222</v>
      </c>
      <c r="L568" t="s">
        <v>24</v>
      </c>
      <c r="M568">
        <v>158483079</v>
      </c>
      <c r="N568" t="s">
        <v>1520</v>
      </c>
      <c r="O568">
        <v>7403936901</v>
      </c>
      <c r="P568">
        <v>1</v>
      </c>
      <c r="Q568">
        <v>517.13</v>
      </c>
      <c r="R568">
        <v>568.84299999999996</v>
      </c>
      <c r="S568">
        <v>51.713000000000001</v>
      </c>
    </row>
    <row r="569" spans="1:19" x14ac:dyDescent="0.3">
      <c r="A569" t="s">
        <v>2004</v>
      </c>
      <c r="B569">
        <v>5043</v>
      </c>
      <c r="C569" t="s">
        <v>19</v>
      </c>
      <c r="D569" t="s">
        <v>2005</v>
      </c>
      <c r="E569" t="s">
        <v>2006</v>
      </c>
      <c r="F569" t="s">
        <v>30</v>
      </c>
      <c r="G569">
        <v>2089</v>
      </c>
      <c r="H569" t="s">
        <v>162</v>
      </c>
      <c r="I569" t="s">
        <v>22</v>
      </c>
      <c r="J569">
        <v>5689</v>
      </c>
      <c r="K569" s="1">
        <v>45738.805555555555</v>
      </c>
      <c r="L569" t="s">
        <v>46</v>
      </c>
      <c r="M569">
        <v>158483079</v>
      </c>
      <c r="N569" t="s">
        <v>1520</v>
      </c>
      <c r="O569">
        <v>7403936901</v>
      </c>
      <c r="P569">
        <v>1</v>
      </c>
      <c r="Q569">
        <v>831.13</v>
      </c>
      <c r="R569">
        <v>914.24300000000005</v>
      </c>
      <c r="S569">
        <v>83.113</v>
      </c>
    </row>
    <row r="570" spans="1:19" x14ac:dyDescent="0.3">
      <c r="A570" t="s">
        <v>2007</v>
      </c>
      <c r="B570">
        <v>1229</v>
      </c>
      <c r="C570" t="s">
        <v>19</v>
      </c>
      <c r="D570" t="s">
        <v>2008</v>
      </c>
      <c r="E570" t="s">
        <v>2009</v>
      </c>
      <c r="F570" t="s">
        <v>338</v>
      </c>
      <c r="G570">
        <v>52998</v>
      </c>
      <c r="H570" t="s">
        <v>791</v>
      </c>
      <c r="I570" t="s">
        <v>22</v>
      </c>
      <c r="J570">
        <v>2608</v>
      </c>
      <c r="K570" s="1">
        <v>45735.490972222222</v>
      </c>
      <c r="L570" t="s">
        <v>24</v>
      </c>
      <c r="M570">
        <v>158483079</v>
      </c>
      <c r="N570" t="s">
        <v>1520</v>
      </c>
      <c r="O570">
        <v>7403936901</v>
      </c>
      <c r="P570">
        <v>1</v>
      </c>
      <c r="Q570">
        <v>501.53</v>
      </c>
      <c r="R570">
        <v>551.68299999999999</v>
      </c>
      <c r="S570">
        <v>50.152999999999999</v>
      </c>
    </row>
    <row r="571" spans="1:19" x14ac:dyDescent="0.3">
      <c r="A571" t="s">
        <v>2010</v>
      </c>
      <c r="B571">
        <v>3083</v>
      </c>
      <c r="C571" t="s">
        <v>19</v>
      </c>
      <c r="D571" t="s">
        <v>2011</v>
      </c>
      <c r="E571" t="s">
        <v>2012</v>
      </c>
      <c r="F571" t="s">
        <v>71</v>
      </c>
      <c r="G571">
        <v>36297</v>
      </c>
      <c r="H571" t="s">
        <v>2013</v>
      </c>
      <c r="I571" t="s">
        <v>22</v>
      </c>
      <c r="J571">
        <v>5130</v>
      </c>
      <c r="K571" s="1">
        <v>45736.90902777778</v>
      </c>
      <c r="L571" t="s">
        <v>24</v>
      </c>
      <c r="M571">
        <v>158483079</v>
      </c>
      <c r="N571" t="s">
        <v>1520</v>
      </c>
      <c r="O571">
        <v>7403936901</v>
      </c>
      <c r="P571">
        <v>1</v>
      </c>
      <c r="Q571">
        <v>634.33000000000004</v>
      </c>
      <c r="R571">
        <v>697.76300000000003</v>
      </c>
      <c r="S571">
        <v>63.433</v>
      </c>
    </row>
    <row r="572" spans="1:19" x14ac:dyDescent="0.3">
      <c r="A572" t="s">
        <v>2014</v>
      </c>
      <c r="B572">
        <v>5078</v>
      </c>
      <c r="C572" t="s">
        <v>19</v>
      </c>
      <c r="D572" t="s">
        <v>2015</v>
      </c>
      <c r="E572" t="s">
        <v>2016</v>
      </c>
      <c r="F572" t="s">
        <v>293</v>
      </c>
      <c r="G572">
        <v>32225</v>
      </c>
      <c r="H572" t="s">
        <v>448</v>
      </c>
      <c r="I572" t="s">
        <v>22</v>
      </c>
      <c r="J572">
        <v>1584</v>
      </c>
      <c r="K572" s="1">
        <v>45738.821527777778</v>
      </c>
      <c r="L572" t="s">
        <v>24</v>
      </c>
      <c r="M572">
        <v>158483079</v>
      </c>
      <c r="N572" t="s">
        <v>1520</v>
      </c>
      <c r="O572">
        <v>7403936901</v>
      </c>
      <c r="P572">
        <v>1</v>
      </c>
      <c r="Q572">
        <v>439.13</v>
      </c>
      <c r="R572">
        <v>483.04300000000001</v>
      </c>
      <c r="S572">
        <v>43.912999999999997</v>
      </c>
    </row>
    <row r="573" spans="1:19" x14ac:dyDescent="0.3">
      <c r="A573" t="s">
        <v>2017</v>
      </c>
      <c r="B573">
        <v>916</v>
      </c>
      <c r="C573" t="s">
        <v>19</v>
      </c>
      <c r="D573" t="s">
        <v>2018</v>
      </c>
      <c r="E573" t="s">
        <v>2019</v>
      </c>
      <c r="F573" t="s">
        <v>166</v>
      </c>
      <c r="G573">
        <v>41472</v>
      </c>
      <c r="H573" t="s">
        <v>1240</v>
      </c>
      <c r="I573" t="s">
        <v>22</v>
      </c>
      <c r="J573">
        <v>2783</v>
      </c>
      <c r="K573" s="1">
        <v>45734.959027777775</v>
      </c>
      <c r="L573" t="s">
        <v>24</v>
      </c>
      <c r="M573">
        <v>1515791877</v>
      </c>
      <c r="N573" t="s">
        <v>1520</v>
      </c>
      <c r="O573">
        <v>7403910021</v>
      </c>
      <c r="P573">
        <v>1</v>
      </c>
      <c r="Q573">
        <v>565.13</v>
      </c>
      <c r="R573">
        <v>621.64300000000003</v>
      </c>
      <c r="S573">
        <v>56.512999999999998</v>
      </c>
    </row>
    <row r="574" spans="1:19" x14ac:dyDescent="0.3">
      <c r="A574" t="s">
        <v>2020</v>
      </c>
      <c r="B574">
        <v>1182</v>
      </c>
      <c r="C574" t="s">
        <v>19</v>
      </c>
      <c r="D574" t="s">
        <v>2021</v>
      </c>
      <c r="E574" t="s">
        <v>2022</v>
      </c>
      <c r="F574" t="s">
        <v>90</v>
      </c>
      <c r="G574">
        <v>64389</v>
      </c>
      <c r="H574" t="s">
        <v>91</v>
      </c>
      <c r="I574" t="s">
        <v>22</v>
      </c>
      <c r="J574">
        <v>6248</v>
      </c>
      <c r="K574" s="1">
        <v>45735.47152777778</v>
      </c>
      <c r="L574" t="s">
        <v>24</v>
      </c>
      <c r="M574">
        <v>1515791877</v>
      </c>
      <c r="N574" t="s">
        <v>1520</v>
      </c>
      <c r="O574">
        <v>7403910021</v>
      </c>
      <c r="P574">
        <v>1</v>
      </c>
      <c r="Q574">
        <v>497.13</v>
      </c>
      <c r="R574">
        <v>546.84299999999996</v>
      </c>
      <c r="S574">
        <v>49.713000000000001</v>
      </c>
    </row>
    <row r="575" spans="1:19" x14ac:dyDescent="0.3">
      <c r="A575" t="s">
        <v>2023</v>
      </c>
      <c r="B575">
        <v>1512</v>
      </c>
      <c r="C575" t="s">
        <v>19</v>
      </c>
      <c r="D575" t="s">
        <v>2024</v>
      </c>
      <c r="E575" t="s">
        <v>2025</v>
      </c>
      <c r="F575" t="s">
        <v>30</v>
      </c>
      <c r="G575">
        <v>66141</v>
      </c>
      <c r="H575" t="s">
        <v>31</v>
      </c>
      <c r="I575" t="s">
        <v>22</v>
      </c>
      <c r="J575">
        <v>6345</v>
      </c>
      <c r="K575" s="1">
        <v>45735.637499999997</v>
      </c>
      <c r="L575" t="s">
        <v>46</v>
      </c>
      <c r="M575">
        <v>1515791877</v>
      </c>
      <c r="N575" t="s">
        <v>1520</v>
      </c>
      <c r="O575">
        <v>7403910021</v>
      </c>
      <c r="P575">
        <v>1</v>
      </c>
      <c r="Q575">
        <v>555.13</v>
      </c>
      <c r="R575">
        <v>610.64300000000003</v>
      </c>
      <c r="S575">
        <v>55.512999999999998</v>
      </c>
    </row>
    <row r="576" spans="1:19" x14ac:dyDescent="0.3">
      <c r="A576" t="s">
        <v>2026</v>
      </c>
      <c r="B576">
        <v>5371</v>
      </c>
      <c r="C576" t="s">
        <v>19</v>
      </c>
      <c r="D576" t="s">
        <v>2027</v>
      </c>
      <c r="E576" t="s">
        <v>2028</v>
      </c>
      <c r="F576" t="s">
        <v>264</v>
      </c>
      <c r="G576">
        <v>71155</v>
      </c>
      <c r="H576" t="s">
        <v>1263</v>
      </c>
      <c r="I576" t="s">
        <v>22</v>
      </c>
      <c r="J576">
        <v>76</v>
      </c>
      <c r="K576" s="1">
        <v>45739.370138888888</v>
      </c>
      <c r="L576" t="s">
        <v>46</v>
      </c>
      <c r="M576">
        <v>1515791877</v>
      </c>
      <c r="N576" t="s">
        <v>1520</v>
      </c>
      <c r="O576">
        <v>7403910021</v>
      </c>
      <c r="P576">
        <v>1</v>
      </c>
      <c r="Q576">
        <v>613.13</v>
      </c>
      <c r="R576">
        <v>674.44299999999998</v>
      </c>
      <c r="S576">
        <v>61.313000000000002</v>
      </c>
    </row>
    <row r="577" spans="1:19" x14ac:dyDescent="0.3">
      <c r="A577" t="s">
        <v>2029</v>
      </c>
      <c r="B577">
        <v>5826</v>
      </c>
      <c r="C577" t="s">
        <v>19</v>
      </c>
      <c r="D577" t="s">
        <v>2030</v>
      </c>
      <c r="E577" t="s">
        <v>2031</v>
      </c>
      <c r="F577" t="s">
        <v>35</v>
      </c>
      <c r="G577">
        <v>4617</v>
      </c>
      <c r="H577" t="s">
        <v>212</v>
      </c>
      <c r="I577" t="s">
        <v>22</v>
      </c>
      <c r="J577">
        <v>1919</v>
      </c>
      <c r="K577" s="1">
        <v>45739.688888888886</v>
      </c>
      <c r="L577" t="s">
        <v>24</v>
      </c>
      <c r="M577">
        <v>1515791877</v>
      </c>
      <c r="N577" t="s">
        <v>1520</v>
      </c>
      <c r="O577">
        <v>7403910021</v>
      </c>
      <c r="P577">
        <v>1</v>
      </c>
      <c r="Q577">
        <v>555.13</v>
      </c>
      <c r="R577">
        <v>610.64300000000003</v>
      </c>
      <c r="S577">
        <v>55.512999999999998</v>
      </c>
    </row>
    <row r="578" spans="1:19" x14ac:dyDescent="0.3">
      <c r="A578" t="s">
        <v>2032</v>
      </c>
      <c r="B578">
        <v>1351</v>
      </c>
      <c r="C578" t="s">
        <v>19</v>
      </c>
      <c r="D578" t="s">
        <v>642</v>
      </c>
      <c r="E578" t="s">
        <v>2033</v>
      </c>
      <c r="F578" t="s">
        <v>44</v>
      </c>
      <c r="G578">
        <v>98024</v>
      </c>
      <c r="H578" t="s">
        <v>628</v>
      </c>
      <c r="I578" t="s">
        <v>22</v>
      </c>
      <c r="J578">
        <v>3011</v>
      </c>
      <c r="K578" s="1">
        <v>45735.552083333336</v>
      </c>
      <c r="L578" t="s">
        <v>46</v>
      </c>
      <c r="M578">
        <v>1515791877</v>
      </c>
      <c r="N578" t="s">
        <v>1520</v>
      </c>
      <c r="O578">
        <v>7403910021</v>
      </c>
      <c r="P578">
        <v>1</v>
      </c>
      <c r="Q578">
        <v>485.53</v>
      </c>
      <c r="R578">
        <v>534.08299999999997</v>
      </c>
      <c r="S578">
        <v>48.552999999999997</v>
      </c>
    </row>
    <row r="579" spans="1:19" x14ac:dyDescent="0.3">
      <c r="A579" t="s">
        <v>2034</v>
      </c>
      <c r="B579">
        <v>5306</v>
      </c>
      <c r="C579" t="s">
        <v>19</v>
      </c>
      <c r="D579" t="s">
        <v>2035</v>
      </c>
      <c r="E579" t="s">
        <v>2036</v>
      </c>
      <c r="F579" t="s">
        <v>900</v>
      </c>
      <c r="G579">
        <v>83533</v>
      </c>
      <c r="H579" t="s">
        <v>2037</v>
      </c>
      <c r="I579" t="s">
        <v>22</v>
      </c>
      <c r="J579">
        <v>2071</v>
      </c>
      <c r="K579" s="1">
        <v>45739.060416666667</v>
      </c>
      <c r="L579" t="s">
        <v>24</v>
      </c>
      <c r="M579">
        <v>1515791877</v>
      </c>
      <c r="N579" t="s">
        <v>1520</v>
      </c>
      <c r="O579">
        <v>7403910021</v>
      </c>
      <c r="P579">
        <v>1</v>
      </c>
      <c r="Q579">
        <v>946.33</v>
      </c>
      <c r="R579">
        <v>1040.963</v>
      </c>
      <c r="S579">
        <v>94.632999999999996</v>
      </c>
    </row>
    <row r="580" spans="1:19" x14ac:dyDescent="0.3">
      <c r="A580" t="s">
        <v>2038</v>
      </c>
      <c r="B580">
        <v>5662</v>
      </c>
      <c r="C580" t="s">
        <v>19</v>
      </c>
      <c r="D580" t="s">
        <v>1611</v>
      </c>
      <c r="E580" t="s">
        <v>2039</v>
      </c>
      <c r="F580" t="s">
        <v>219</v>
      </c>
      <c r="G580">
        <v>29964</v>
      </c>
      <c r="H580" t="s">
        <v>2040</v>
      </c>
      <c r="I580" t="s">
        <v>22</v>
      </c>
      <c r="J580">
        <v>4458</v>
      </c>
      <c r="K580" s="1">
        <v>45739.578472222223</v>
      </c>
      <c r="L580" t="s">
        <v>121</v>
      </c>
      <c r="M580">
        <v>1515791877</v>
      </c>
      <c r="N580" t="s">
        <v>1520</v>
      </c>
      <c r="O580">
        <v>7403910021</v>
      </c>
      <c r="P580">
        <v>1</v>
      </c>
      <c r="Q580">
        <v>578.33000000000004</v>
      </c>
      <c r="R580">
        <v>636.16300000000001</v>
      </c>
      <c r="S580">
        <v>57.832999999999998</v>
      </c>
    </row>
    <row r="581" spans="1:19" x14ac:dyDescent="0.3">
      <c r="A581" t="s">
        <v>2041</v>
      </c>
      <c r="B581">
        <v>6044</v>
      </c>
      <c r="C581" t="s">
        <v>19</v>
      </c>
      <c r="D581" t="s">
        <v>2042</v>
      </c>
      <c r="E581" t="s">
        <v>2043</v>
      </c>
      <c r="F581" t="s">
        <v>71</v>
      </c>
      <c r="G581">
        <v>14334</v>
      </c>
      <c r="H581" t="s">
        <v>1544</v>
      </c>
      <c r="I581" t="s">
        <v>22</v>
      </c>
      <c r="J581">
        <v>4854</v>
      </c>
      <c r="K581" s="1">
        <v>45739.856944444444</v>
      </c>
      <c r="L581" t="s">
        <v>121</v>
      </c>
      <c r="M581">
        <v>1515791877</v>
      </c>
      <c r="N581" t="s">
        <v>1520</v>
      </c>
      <c r="O581">
        <v>7403910021</v>
      </c>
      <c r="P581">
        <v>1</v>
      </c>
      <c r="Q581">
        <v>485.53</v>
      </c>
      <c r="R581">
        <v>534.08299999999997</v>
      </c>
      <c r="S581">
        <v>48.552999999999997</v>
      </c>
    </row>
    <row r="582" spans="1:19" x14ac:dyDescent="0.3">
      <c r="A582" t="s">
        <v>2044</v>
      </c>
      <c r="B582">
        <v>6642</v>
      </c>
      <c r="C582" t="s">
        <v>19</v>
      </c>
      <c r="D582" t="s">
        <v>2045</v>
      </c>
      <c r="E582" t="s">
        <v>2046</v>
      </c>
      <c r="F582" t="s">
        <v>71</v>
      </c>
      <c r="G582">
        <v>94195</v>
      </c>
      <c r="H582" t="s">
        <v>2047</v>
      </c>
      <c r="I582" t="s">
        <v>22</v>
      </c>
      <c r="J582">
        <v>6259</v>
      </c>
      <c r="K582" s="1">
        <v>45740.488194444442</v>
      </c>
      <c r="L582" t="s">
        <v>24</v>
      </c>
      <c r="M582">
        <v>1515791877</v>
      </c>
      <c r="N582" t="s">
        <v>1520</v>
      </c>
      <c r="O582">
        <v>7403910021</v>
      </c>
      <c r="P582">
        <v>1</v>
      </c>
      <c r="Q582">
        <v>624.73</v>
      </c>
      <c r="R582">
        <v>687.20299999999997</v>
      </c>
      <c r="S582">
        <v>62.472999999999999</v>
      </c>
    </row>
    <row r="583" spans="1:19" x14ac:dyDescent="0.3">
      <c r="A583" t="s">
        <v>2048</v>
      </c>
      <c r="B583">
        <v>6824</v>
      </c>
      <c r="C583" t="s">
        <v>19</v>
      </c>
      <c r="D583" t="s">
        <v>2049</v>
      </c>
      <c r="E583" t="s">
        <v>2050</v>
      </c>
      <c r="F583" t="s">
        <v>119</v>
      </c>
      <c r="G583">
        <v>3058</v>
      </c>
      <c r="H583" t="s">
        <v>614</v>
      </c>
      <c r="I583" t="s">
        <v>22</v>
      </c>
      <c r="J583">
        <v>3674</v>
      </c>
      <c r="K583" s="1">
        <v>45740.575694444444</v>
      </c>
      <c r="L583" t="s">
        <v>24</v>
      </c>
      <c r="M583">
        <v>1515791877</v>
      </c>
      <c r="N583" t="s">
        <v>1520</v>
      </c>
      <c r="O583">
        <v>7403910021</v>
      </c>
      <c r="P583">
        <v>1</v>
      </c>
      <c r="Q583">
        <v>539.92999999999995</v>
      </c>
      <c r="R583">
        <v>593.923</v>
      </c>
      <c r="S583">
        <v>53.993000000000002</v>
      </c>
    </row>
    <row r="584" spans="1:19" x14ac:dyDescent="0.3">
      <c r="A584" t="s">
        <v>2051</v>
      </c>
      <c r="B584">
        <v>1254</v>
      </c>
      <c r="C584" t="s">
        <v>19</v>
      </c>
      <c r="D584" t="s">
        <v>262</v>
      </c>
      <c r="E584" t="s">
        <v>2052</v>
      </c>
      <c r="F584" t="s">
        <v>119</v>
      </c>
      <c r="G584">
        <v>917</v>
      </c>
      <c r="H584" t="s">
        <v>154</v>
      </c>
      <c r="I584" t="s">
        <v>22</v>
      </c>
      <c r="J584">
        <v>1030</v>
      </c>
      <c r="K584" s="1">
        <v>45735.50277777778</v>
      </c>
      <c r="L584" t="s">
        <v>121</v>
      </c>
      <c r="M584">
        <v>1515791877</v>
      </c>
      <c r="N584" t="s">
        <v>1520</v>
      </c>
      <c r="O584">
        <v>7403910021</v>
      </c>
      <c r="P584">
        <v>1</v>
      </c>
      <c r="Q584">
        <v>517.53</v>
      </c>
      <c r="R584">
        <v>569.28300000000002</v>
      </c>
      <c r="S584">
        <v>51.753</v>
      </c>
    </row>
    <row r="585" spans="1:19" x14ac:dyDescent="0.3">
      <c r="A585" t="s">
        <v>2053</v>
      </c>
      <c r="B585">
        <v>1845</v>
      </c>
      <c r="C585" t="s">
        <v>19</v>
      </c>
      <c r="D585" t="s">
        <v>2054</v>
      </c>
      <c r="E585" t="s">
        <v>2055</v>
      </c>
      <c r="F585" t="s">
        <v>95</v>
      </c>
      <c r="G585">
        <v>60561</v>
      </c>
      <c r="H585" t="s">
        <v>96</v>
      </c>
      <c r="I585" t="s">
        <v>22</v>
      </c>
      <c r="J585">
        <v>2089</v>
      </c>
      <c r="K585" s="1">
        <v>45735.813194444447</v>
      </c>
      <c r="L585" t="s">
        <v>121</v>
      </c>
      <c r="M585">
        <v>1515791877</v>
      </c>
      <c r="N585" t="s">
        <v>1520</v>
      </c>
      <c r="O585">
        <v>7403910021</v>
      </c>
      <c r="P585">
        <v>1</v>
      </c>
      <c r="Q585">
        <v>569.13</v>
      </c>
      <c r="R585">
        <v>626.04300000000001</v>
      </c>
      <c r="S585">
        <v>56.912999999999997</v>
      </c>
    </row>
    <row r="586" spans="1:19" x14ac:dyDescent="0.3">
      <c r="A586" t="s">
        <v>2056</v>
      </c>
      <c r="B586">
        <v>974</v>
      </c>
      <c r="C586" t="s">
        <v>19</v>
      </c>
      <c r="D586" t="s">
        <v>2057</v>
      </c>
      <c r="E586" t="s">
        <v>2058</v>
      </c>
      <c r="F586" t="s">
        <v>264</v>
      </c>
      <c r="G586">
        <v>2472</v>
      </c>
      <c r="H586" t="s">
        <v>2059</v>
      </c>
      <c r="I586" t="s">
        <v>22</v>
      </c>
      <c r="J586">
        <v>181</v>
      </c>
      <c r="K586" s="1">
        <v>45735.147222222222</v>
      </c>
      <c r="L586" t="s">
        <v>24</v>
      </c>
      <c r="M586">
        <v>1515641925</v>
      </c>
      <c r="N586" t="s">
        <v>1520</v>
      </c>
      <c r="O586">
        <v>7403911173</v>
      </c>
      <c r="P586">
        <v>1</v>
      </c>
      <c r="Q586">
        <v>497.13</v>
      </c>
      <c r="R586">
        <v>546.84299999999996</v>
      </c>
      <c r="S586">
        <v>49.713000000000001</v>
      </c>
    </row>
    <row r="587" spans="1:19" x14ac:dyDescent="0.3">
      <c r="A587" t="s">
        <v>2060</v>
      </c>
      <c r="B587">
        <v>1028</v>
      </c>
      <c r="C587" t="s">
        <v>19</v>
      </c>
      <c r="D587" t="s">
        <v>2061</v>
      </c>
      <c r="E587" t="s">
        <v>2062</v>
      </c>
      <c r="F587" t="s">
        <v>44</v>
      </c>
      <c r="G587">
        <v>78152</v>
      </c>
      <c r="H587" t="s">
        <v>183</v>
      </c>
      <c r="I587" t="s">
        <v>22</v>
      </c>
      <c r="J587">
        <v>3191</v>
      </c>
      <c r="K587" s="1">
        <v>45735.375</v>
      </c>
      <c r="L587" t="s">
        <v>24</v>
      </c>
      <c r="M587">
        <v>1515641925</v>
      </c>
      <c r="N587" t="s">
        <v>126</v>
      </c>
      <c r="O587">
        <v>7403911173</v>
      </c>
      <c r="P587">
        <v>1</v>
      </c>
      <c r="Q587">
        <v>633.13</v>
      </c>
      <c r="R587">
        <v>696.44299999999998</v>
      </c>
      <c r="S587">
        <v>63.313000000000002</v>
      </c>
    </row>
    <row r="588" spans="1:19" x14ac:dyDescent="0.3">
      <c r="A588" t="s">
        <v>2063</v>
      </c>
      <c r="B588">
        <v>3829</v>
      </c>
      <c r="C588" t="s">
        <v>19</v>
      </c>
      <c r="D588" t="s">
        <v>2064</v>
      </c>
      <c r="E588" t="s">
        <v>2065</v>
      </c>
      <c r="F588" t="s">
        <v>119</v>
      </c>
      <c r="G588">
        <v>78646</v>
      </c>
      <c r="H588" t="s">
        <v>120</v>
      </c>
      <c r="I588" t="s">
        <v>22</v>
      </c>
      <c r="J588">
        <v>2250</v>
      </c>
      <c r="K588" s="1">
        <v>45737.752083333333</v>
      </c>
      <c r="L588" t="s">
        <v>121</v>
      </c>
      <c r="M588">
        <v>1515641925</v>
      </c>
      <c r="N588" t="s">
        <v>126</v>
      </c>
      <c r="O588">
        <v>7403911173</v>
      </c>
      <c r="P588">
        <v>1</v>
      </c>
      <c r="Q588">
        <v>497.13</v>
      </c>
      <c r="R588">
        <v>546.84299999999996</v>
      </c>
      <c r="S588">
        <v>49.713000000000001</v>
      </c>
    </row>
    <row r="589" spans="1:19" x14ac:dyDescent="0.3">
      <c r="A589" t="s">
        <v>2066</v>
      </c>
      <c r="B589">
        <v>4065</v>
      </c>
      <c r="C589" t="s">
        <v>19</v>
      </c>
      <c r="D589" t="s">
        <v>2067</v>
      </c>
      <c r="E589" t="s">
        <v>2068</v>
      </c>
      <c r="F589" t="s">
        <v>879</v>
      </c>
      <c r="G589">
        <v>38888</v>
      </c>
      <c r="H589" t="s">
        <v>1519</v>
      </c>
      <c r="I589" t="s">
        <v>22</v>
      </c>
      <c r="J589">
        <v>2283</v>
      </c>
      <c r="K589" s="1">
        <v>45737.929861111108</v>
      </c>
      <c r="L589" t="s">
        <v>46</v>
      </c>
      <c r="M589">
        <v>1515641925</v>
      </c>
      <c r="N589" t="s">
        <v>126</v>
      </c>
      <c r="O589">
        <v>7403911173</v>
      </c>
      <c r="P589">
        <v>1</v>
      </c>
      <c r="Q589">
        <v>653.13</v>
      </c>
      <c r="R589">
        <v>718.44299999999998</v>
      </c>
      <c r="S589">
        <v>65.313000000000002</v>
      </c>
    </row>
    <row r="590" spans="1:19" x14ac:dyDescent="0.3">
      <c r="A590" t="s">
        <v>2069</v>
      </c>
      <c r="B590">
        <v>4070</v>
      </c>
      <c r="C590" t="s">
        <v>19</v>
      </c>
      <c r="D590" t="s">
        <v>2070</v>
      </c>
      <c r="E590" t="s">
        <v>2071</v>
      </c>
      <c r="F590" t="s">
        <v>44</v>
      </c>
      <c r="G590">
        <v>56564</v>
      </c>
      <c r="H590" t="s">
        <v>1549</v>
      </c>
      <c r="I590" t="s">
        <v>22</v>
      </c>
      <c r="J590">
        <v>3894</v>
      </c>
      <c r="K590" s="1">
        <v>45737.931944444441</v>
      </c>
      <c r="L590" t="s">
        <v>46</v>
      </c>
      <c r="M590">
        <v>1515641925</v>
      </c>
      <c r="N590" t="s">
        <v>126</v>
      </c>
      <c r="O590">
        <v>7403911173</v>
      </c>
      <c r="P590">
        <v>1</v>
      </c>
      <c r="Q590">
        <v>653.13</v>
      </c>
      <c r="R590">
        <v>718.44299999999998</v>
      </c>
      <c r="S590">
        <v>65.313000000000002</v>
      </c>
    </row>
    <row r="591" spans="1:19" x14ac:dyDescent="0.3">
      <c r="A591" t="s">
        <v>2072</v>
      </c>
      <c r="B591">
        <v>5283</v>
      </c>
      <c r="C591" t="s">
        <v>19</v>
      </c>
      <c r="D591" t="s">
        <v>2073</v>
      </c>
      <c r="E591" t="s">
        <v>2074</v>
      </c>
      <c r="F591" t="s">
        <v>35</v>
      </c>
      <c r="G591">
        <v>64547</v>
      </c>
      <c r="H591" t="s">
        <v>298</v>
      </c>
      <c r="I591" t="s">
        <v>22</v>
      </c>
      <c r="J591">
        <v>497</v>
      </c>
      <c r="K591" s="1">
        <v>45739</v>
      </c>
      <c r="L591" t="s">
        <v>46</v>
      </c>
      <c r="M591">
        <v>1515641925</v>
      </c>
      <c r="N591" t="s">
        <v>126</v>
      </c>
      <c r="O591">
        <v>7403911173</v>
      </c>
      <c r="P591">
        <v>1</v>
      </c>
      <c r="Q591">
        <v>497.13</v>
      </c>
      <c r="R591">
        <v>546.84299999999996</v>
      </c>
      <c r="S591">
        <v>49.713000000000001</v>
      </c>
    </row>
    <row r="592" spans="1:19" x14ac:dyDescent="0.3">
      <c r="A592" t="s">
        <v>2075</v>
      </c>
      <c r="B592">
        <v>6001</v>
      </c>
      <c r="C592" t="s">
        <v>19</v>
      </c>
      <c r="D592" t="s">
        <v>2076</v>
      </c>
      <c r="E592" t="s">
        <v>2077</v>
      </c>
      <c r="F592" t="s">
        <v>219</v>
      </c>
      <c r="G592">
        <v>1559</v>
      </c>
      <c r="H592" t="s">
        <v>647</v>
      </c>
      <c r="I592" t="s">
        <v>22</v>
      </c>
      <c r="J592">
        <v>279</v>
      </c>
      <c r="K592" s="1">
        <v>45739.824999999997</v>
      </c>
      <c r="L592" t="s">
        <v>24</v>
      </c>
      <c r="M592">
        <v>1515641925</v>
      </c>
      <c r="N592" t="s">
        <v>126</v>
      </c>
      <c r="O592">
        <v>7403911173</v>
      </c>
      <c r="P592">
        <v>1</v>
      </c>
      <c r="Q592">
        <v>613.13</v>
      </c>
      <c r="R592">
        <v>674.44299999999998</v>
      </c>
      <c r="S592">
        <v>61.313000000000002</v>
      </c>
    </row>
    <row r="593" spans="1:19" x14ac:dyDescent="0.3">
      <c r="A593" t="s">
        <v>2078</v>
      </c>
      <c r="B593">
        <v>6786</v>
      </c>
      <c r="C593" t="s">
        <v>19</v>
      </c>
      <c r="D593" t="s">
        <v>2079</v>
      </c>
      <c r="E593" t="s">
        <v>2080</v>
      </c>
      <c r="F593" t="s">
        <v>61</v>
      </c>
      <c r="G593">
        <v>90850</v>
      </c>
      <c r="H593" t="s">
        <v>1991</v>
      </c>
      <c r="I593" t="s">
        <v>22</v>
      </c>
      <c r="J593">
        <v>5953</v>
      </c>
      <c r="K593" s="1">
        <v>45740.556944444441</v>
      </c>
      <c r="L593" t="s">
        <v>24</v>
      </c>
      <c r="M593">
        <v>1515641925</v>
      </c>
      <c r="N593" t="s">
        <v>126</v>
      </c>
      <c r="O593">
        <v>7403911173</v>
      </c>
      <c r="P593">
        <v>1</v>
      </c>
      <c r="Q593">
        <v>613.13</v>
      </c>
      <c r="R593">
        <v>674.44299999999998</v>
      </c>
      <c r="S593">
        <v>61.313000000000002</v>
      </c>
    </row>
    <row r="594" spans="1:19" x14ac:dyDescent="0.3">
      <c r="A594" t="s">
        <v>2081</v>
      </c>
      <c r="B594">
        <v>3362</v>
      </c>
      <c r="C594" t="s">
        <v>19</v>
      </c>
      <c r="D594" t="s">
        <v>2082</v>
      </c>
      <c r="E594" t="s">
        <v>2083</v>
      </c>
      <c r="F594" t="s">
        <v>105</v>
      </c>
      <c r="G594">
        <v>21594</v>
      </c>
      <c r="H594" t="s">
        <v>106</v>
      </c>
      <c r="I594" t="s">
        <v>22</v>
      </c>
      <c r="J594">
        <v>5253</v>
      </c>
      <c r="K594" s="1">
        <v>45737.45</v>
      </c>
      <c r="L594" t="s">
        <v>24</v>
      </c>
      <c r="M594">
        <v>1515641925</v>
      </c>
      <c r="N594" t="s">
        <v>126</v>
      </c>
      <c r="O594">
        <v>7403911173</v>
      </c>
      <c r="P594">
        <v>1</v>
      </c>
      <c r="Q594">
        <v>485.53</v>
      </c>
      <c r="R594">
        <v>534.08299999999997</v>
      </c>
      <c r="S594">
        <v>48.552999999999997</v>
      </c>
    </row>
    <row r="595" spans="1:19" x14ac:dyDescent="0.3">
      <c r="A595" t="s">
        <v>2084</v>
      </c>
      <c r="B595">
        <v>5719</v>
      </c>
      <c r="C595" t="s">
        <v>19</v>
      </c>
      <c r="D595" t="s">
        <v>2085</v>
      </c>
      <c r="E595" t="s">
        <v>2086</v>
      </c>
      <c r="F595" t="s">
        <v>1083</v>
      </c>
      <c r="G595">
        <v>79966</v>
      </c>
      <c r="H595" t="s">
        <v>2087</v>
      </c>
      <c r="I595" t="s">
        <v>22</v>
      </c>
      <c r="J595">
        <v>3739</v>
      </c>
      <c r="K595" s="1">
        <v>45739.615277777775</v>
      </c>
      <c r="L595" t="s">
        <v>46</v>
      </c>
      <c r="M595">
        <v>1515641925</v>
      </c>
      <c r="N595" t="s">
        <v>126</v>
      </c>
      <c r="O595">
        <v>7403911173</v>
      </c>
      <c r="P595">
        <v>1</v>
      </c>
      <c r="Q595">
        <v>485.53</v>
      </c>
      <c r="R595">
        <v>534.08299999999997</v>
      </c>
      <c r="S595">
        <v>48.552999999999997</v>
      </c>
    </row>
    <row r="596" spans="1:19" x14ac:dyDescent="0.3">
      <c r="A596" t="s">
        <v>2088</v>
      </c>
      <c r="B596">
        <v>5357</v>
      </c>
      <c r="C596" t="s">
        <v>19</v>
      </c>
      <c r="D596" t="s">
        <v>2089</v>
      </c>
      <c r="E596" t="s">
        <v>2090</v>
      </c>
      <c r="F596" t="s">
        <v>187</v>
      </c>
      <c r="G596">
        <v>69521</v>
      </c>
      <c r="H596" t="s">
        <v>560</v>
      </c>
      <c r="I596" t="s">
        <v>22</v>
      </c>
      <c r="J596">
        <v>1333</v>
      </c>
      <c r="K596" s="1">
        <v>45739.352777777778</v>
      </c>
      <c r="L596" t="s">
        <v>121</v>
      </c>
      <c r="M596">
        <v>1515641925</v>
      </c>
      <c r="N596" t="s">
        <v>126</v>
      </c>
      <c r="O596">
        <v>7403911173</v>
      </c>
      <c r="P596">
        <v>1</v>
      </c>
      <c r="Q596">
        <v>490.13</v>
      </c>
      <c r="R596">
        <v>539.14300000000003</v>
      </c>
      <c r="S596">
        <v>49.012999999999998</v>
      </c>
    </row>
    <row r="597" spans="1:19" x14ac:dyDescent="0.3">
      <c r="A597" t="s">
        <v>2091</v>
      </c>
      <c r="B597">
        <v>7304</v>
      </c>
      <c r="C597" t="s">
        <v>19</v>
      </c>
      <c r="D597" t="s">
        <v>2092</v>
      </c>
      <c r="E597" t="s">
        <v>2093</v>
      </c>
      <c r="F597" t="s">
        <v>102</v>
      </c>
      <c r="G597">
        <v>22111</v>
      </c>
      <c r="H597" t="s">
        <v>392</v>
      </c>
      <c r="I597" t="s">
        <v>22</v>
      </c>
      <c r="J597">
        <v>3365</v>
      </c>
      <c r="K597" s="1">
        <v>45740.865277777775</v>
      </c>
      <c r="L597" t="s">
        <v>24</v>
      </c>
      <c r="M597">
        <v>1515641925</v>
      </c>
      <c r="N597" t="s">
        <v>126</v>
      </c>
      <c r="O597">
        <v>7403911173</v>
      </c>
      <c r="P597">
        <v>1</v>
      </c>
      <c r="Q597">
        <v>584.63</v>
      </c>
      <c r="R597">
        <v>643.09299999999996</v>
      </c>
      <c r="S597">
        <v>58.463000000000001</v>
      </c>
    </row>
    <row r="598" spans="1:19" x14ac:dyDescent="0.3">
      <c r="A598" t="s">
        <v>2094</v>
      </c>
      <c r="B598">
        <v>2679</v>
      </c>
      <c r="C598" t="s">
        <v>19</v>
      </c>
      <c r="D598" t="s">
        <v>2095</v>
      </c>
      <c r="E598" t="s">
        <v>2096</v>
      </c>
      <c r="F598" t="s">
        <v>55</v>
      </c>
      <c r="G598">
        <v>14038</v>
      </c>
      <c r="H598" t="s">
        <v>255</v>
      </c>
      <c r="I598" t="s">
        <v>22</v>
      </c>
      <c r="J598">
        <v>3327</v>
      </c>
      <c r="K598" s="1">
        <v>45736.686111111114</v>
      </c>
      <c r="L598" t="s">
        <v>24</v>
      </c>
      <c r="M598">
        <v>6964673605</v>
      </c>
      <c r="N598" t="s">
        <v>126</v>
      </c>
      <c r="O598">
        <v>24039241413</v>
      </c>
      <c r="P598">
        <v>1</v>
      </c>
      <c r="Q598">
        <v>603.13</v>
      </c>
      <c r="R598">
        <v>663.44299999999998</v>
      </c>
      <c r="S598">
        <v>60.313000000000002</v>
      </c>
    </row>
    <row r="599" spans="1:19" x14ac:dyDescent="0.3">
      <c r="A599" t="s">
        <v>2097</v>
      </c>
      <c r="B599">
        <v>1209</v>
      </c>
      <c r="C599" t="s">
        <v>19</v>
      </c>
      <c r="D599" t="s">
        <v>2098</v>
      </c>
      <c r="E599" t="s">
        <v>2099</v>
      </c>
      <c r="F599" t="s">
        <v>71</v>
      </c>
      <c r="G599">
        <v>38736</v>
      </c>
      <c r="H599" t="s">
        <v>831</v>
      </c>
      <c r="I599" t="s">
        <v>22</v>
      </c>
      <c r="J599">
        <v>4297</v>
      </c>
      <c r="K599" s="1">
        <v>45735.482638888891</v>
      </c>
      <c r="L599" t="s">
        <v>24</v>
      </c>
      <c r="M599">
        <v>6964673605</v>
      </c>
      <c r="N599" t="s">
        <v>126</v>
      </c>
      <c r="O599">
        <v>24039241413</v>
      </c>
      <c r="P599">
        <v>1</v>
      </c>
      <c r="Q599">
        <v>578.33000000000004</v>
      </c>
      <c r="R599">
        <v>636.16300000000001</v>
      </c>
      <c r="S599">
        <v>57.832999999999998</v>
      </c>
    </row>
    <row r="600" spans="1:19" x14ac:dyDescent="0.3">
      <c r="A600" t="s">
        <v>2100</v>
      </c>
      <c r="B600">
        <v>4644</v>
      </c>
      <c r="C600" t="s">
        <v>19</v>
      </c>
      <c r="D600" t="s">
        <v>2101</v>
      </c>
      <c r="E600" t="s">
        <v>2102</v>
      </c>
      <c r="F600" t="s">
        <v>219</v>
      </c>
      <c r="G600">
        <v>92904</v>
      </c>
      <c r="H600" t="s">
        <v>1859</v>
      </c>
      <c r="I600" t="s">
        <v>22</v>
      </c>
      <c r="J600">
        <v>6145</v>
      </c>
      <c r="K600" s="1">
        <v>45738.552083333336</v>
      </c>
      <c r="L600" t="s">
        <v>24</v>
      </c>
      <c r="M600">
        <v>6964673605</v>
      </c>
      <c r="N600" t="s">
        <v>126</v>
      </c>
      <c r="O600">
        <v>24039241413</v>
      </c>
      <c r="P600">
        <v>1</v>
      </c>
      <c r="Q600">
        <v>531.92999999999995</v>
      </c>
      <c r="R600">
        <v>585.12300000000005</v>
      </c>
      <c r="S600">
        <v>53.192999999999998</v>
      </c>
    </row>
    <row r="601" spans="1:19" x14ac:dyDescent="0.3">
      <c r="A601" t="s">
        <v>2103</v>
      </c>
      <c r="B601">
        <v>1392</v>
      </c>
      <c r="C601" t="s">
        <v>19</v>
      </c>
      <c r="D601" t="s">
        <v>426</v>
      </c>
      <c r="E601" t="s">
        <v>2104</v>
      </c>
      <c r="F601" t="s">
        <v>431</v>
      </c>
      <c r="G601">
        <v>55225</v>
      </c>
      <c r="H601" t="s">
        <v>432</v>
      </c>
      <c r="I601" t="s">
        <v>22</v>
      </c>
      <c r="J601">
        <v>1761</v>
      </c>
      <c r="K601" s="1">
        <v>45735.569444444445</v>
      </c>
      <c r="L601" t="s">
        <v>46</v>
      </c>
      <c r="M601">
        <v>6964673541</v>
      </c>
      <c r="N601" t="s">
        <v>126</v>
      </c>
      <c r="O601">
        <v>24039240453</v>
      </c>
      <c r="P601">
        <v>1</v>
      </c>
      <c r="Q601">
        <v>555.13</v>
      </c>
      <c r="R601">
        <v>610.64300000000003</v>
      </c>
      <c r="S601">
        <v>55.512999999999998</v>
      </c>
    </row>
    <row r="602" spans="1:19" x14ac:dyDescent="0.3">
      <c r="A602" t="s">
        <v>2105</v>
      </c>
      <c r="B602">
        <v>5778</v>
      </c>
      <c r="C602" t="s">
        <v>19</v>
      </c>
      <c r="D602" t="s">
        <v>2106</v>
      </c>
      <c r="E602" t="s">
        <v>2107</v>
      </c>
      <c r="F602" t="s">
        <v>105</v>
      </c>
      <c r="G602">
        <v>32733</v>
      </c>
      <c r="H602" t="s">
        <v>106</v>
      </c>
      <c r="I602" t="s">
        <v>22</v>
      </c>
      <c r="J602">
        <v>1142</v>
      </c>
      <c r="K602" s="1">
        <v>45739.662499999999</v>
      </c>
      <c r="L602" t="s">
        <v>24</v>
      </c>
      <c r="M602">
        <v>6964673541</v>
      </c>
      <c r="N602" t="s">
        <v>126</v>
      </c>
      <c r="O602">
        <v>24039240453</v>
      </c>
      <c r="P602">
        <v>1</v>
      </c>
      <c r="Q602">
        <v>497.13</v>
      </c>
      <c r="R602">
        <v>546.84299999999996</v>
      </c>
      <c r="S602">
        <v>49.713000000000001</v>
      </c>
    </row>
    <row r="603" spans="1:19" x14ac:dyDescent="0.3">
      <c r="A603" t="s">
        <v>2108</v>
      </c>
      <c r="B603">
        <v>1660</v>
      </c>
      <c r="C603" t="s">
        <v>19</v>
      </c>
      <c r="D603" t="s">
        <v>2109</v>
      </c>
      <c r="E603" t="s">
        <v>2110</v>
      </c>
      <c r="F603" t="s">
        <v>71</v>
      </c>
      <c r="G603">
        <v>9066</v>
      </c>
      <c r="H603" t="s">
        <v>831</v>
      </c>
      <c r="I603" t="s">
        <v>22</v>
      </c>
      <c r="J603">
        <v>6413</v>
      </c>
      <c r="K603" s="1">
        <v>45735.711805555555</v>
      </c>
      <c r="L603" t="s">
        <v>24</v>
      </c>
      <c r="M603">
        <v>6964673541</v>
      </c>
      <c r="N603" t="s">
        <v>126</v>
      </c>
      <c r="O603">
        <v>24039240453</v>
      </c>
      <c r="P603">
        <v>1</v>
      </c>
      <c r="Q603">
        <v>586.33000000000004</v>
      </c>
      <c r="R603">
        <v>644.96299999999997</v>
      </c>
      <c r="S603">
        <v>58.633000000000003</v>
      </c>
    </row>
    <row r="604" spans="1:19" x14ac:dyDescent="0.3">
      <c r="A604" t="s">
        <v>2111</v>
      </c>
      <c r="B604">
        <v>6252</v>
      </c>
      <c r="C604" t="s">
        <v>19</v>
      </c>
      <c r="D604" t="s">
        <v>2112</v>
      </c>
      <c r="E604" t="s">
        <v>2113</v>
      </c>
      <c r="F604" t="s">
        <v>119</v>
      </c>
      <c r="G604">
        <v>59963</v>
      </c>
      <c r="H604" t="s">
        <v>154</v>
      </c>
      <c r="I604" t="s">
        <v>22</v>
      </c>
      <c r="J604">
        <v>2035</v>
      </c>
      <c r="K604" s="1">
        <v>45740.097916666666</v>
      </c>
      <c r="L604" t="s">
        <v>46</v>
      </c>
      <c r="M604">
        <v>6964673541</v>
      </c>
      <c r="N604" t="s">
        <v>126</v>
      </c>
      <c r="O604">
        <v>24039240453</v>
      </c>
      <c r="P604">
        <v>1</v>
      </c>
      <c r="Q604">
        <v>620.63</v>
      </c>
      <c r="R604">
        <v>682.69299999999998</v>
      </c>
      <c r="S604">
        <v>62.063000000000002</v>
      </c>
    </row>
    <row r="605" spans="1:19" x14ac:dyDescent="0.3">
      <c r="A605" t="s">
        <v>2114</v>
      </c>
      <c r="B605">
        <v>284</v>
      </c>
      <c r="C605" t="s">
        <v>19</v>
      </c>
      <c r="D605" t="s">
        <v>2115</v>
      </c>
      <c r="E605" t="s">
        <v>2116</v>
      </c>
      <c r="F605" t="s">
        <v>431</v>
      </c>
      <c r="G605">
        <v>48728</v>
      </c>
      <c r="H605" t="s">
        <v>912</v>
      </c>
      <c r="I605" t="s">
        <v>22</v>
      </c>
      <c r="J605">
        <v>6421</v>
      </c>
      <c r="K605" s="1">
        <v>45734.492361111108</v>
      </c>
      <c r="L605" t="s">
        <v>24</v>
      </c>
      <c r="M605">
        <v>158483079</v>
      </c>
      <c r="N605" t="s">
        <v>126</v>
      </c>
      <c r="O605">
        <v>7403937029</v>
      </c>
      <c r="P605">
        <v>1</v>
      </c>
      <c r="Q605">
        <v>605.13</v>
      </c>
      <c r="R605">
        <v>665.64300000000003</v>
      </c>
      <c r="S605">
        <v>60.512999999999998</v>
      </c>
    </row>
    <row r="606" spans="1:19" x14ac:dyDescent="0.3">
      <c r="A606" t="s">
        <v>2117</v>
      </c>
      <c r="B606">
        <v>890</v>
      </c>
      <c r="C606" t="s">
        <v>19</v>
      </c>
      <c r="D606" t="s">
        <v>2118</v>
      </c>
      <c r="E606" t="s">
        <v>2119</v>
      </c>
      <c r="F606" t="s">
        <v>259</v>
      </c>
      <c r="G606">
        <v>57497</v>
      </c>
      <c r="H606" t="s">
        <v>564</v>
      </c>
      <c r="I606" t="s">
        <v>22</v>
      </c>
      <c r="J606">
        <v>82</v>
      </c>
      <c r="K606" s="1">
        <v>45734.925694444442</v>
      </c>
      <c r="L606" t="s">
        <v>24</v>
      </c>
      <c r="M606">
        <v>158483079</v>
      </c>
      <c r="N606" t="s">
        <v>126</v>
      </c>
      <c r="O606">
        <v>7403937029</v>
      </c>
      <c r="P606">
        <v>1</v>
      </c>
      <c r="Q606">
        <v>605.13</v>
      </c>
      <c r="R606">
        <v>665.64300000000003</v>
      </c>
      <c r="S606">
        <v>60.512999999999998</v>
      </c>
    </row>
    <row r="607" spans="1:19" x14ac:dyDescent="0.3">
      <c r="A607" t="s">
        <v>2120</v>
      </c>
      <c r="B607">
        <v>2017</v>
      </c>
      <c r="C607" t="s">
        <v>19</v>
      </c>
      <c r="D607" t="s">
        <v>2121</v>
      </c>
      <c r="E607" t="s">
        <v>2122</v>
      </c>
      <c r="F607" t="s">
        <v>119</v>
      </c>
      <c r="G607">
        <v>12887</v>
      </c>
      <c r="H607" t="s">
        <v>2123</v>
      </c>
      <c r="I607" t="s">
        <v>22</v>
      </c>
      <c r="J607">
        <v>5059</v>
      </c>
      <c r="K607" s="1">
        <v>45735.977777777778</v>
      </c>
      <c r="L607" t="s">
        <v>46</v>
      </c>
      <c r="M607">
        <v>158483079</v>
      </c>
      <c r="N607" t="s">
        <v>126</v>
      </c>
      <c r="O607">
        <v>7403937029</v>
      </c>
      <c r="P607">
        <v>1</v>
      </c>
      <c r="Q607">
        <v>517.13</v>
      </c>
      <c r="R607">
        <v>568.84299999999996</v>
      </c>
      <c r="S607">
        <v>51.713000000000001</v>
      </c>
    </row>
    <row r="608" spans="1:19" x14ac:dyDescent="0.3">
      <c r="A608" t="s">
        <v>2124</v>
      </c>
      <c r="B608">
        <v>3336</v>
      </c>
      <c r="C608" t="s">
        <v>19</v>
      </c>
      <c r="D608" t="s">
        <v>2125</v>
      </c>
      <c r="E608" t="s">
        <v>2126</v>
      </c>
      <c r="F608" t="s">
        <v>259</v>
      </c>
      <c r="G608">
        <v>11379</v>
      </c>
      <c r="H608" t="s">
        <v>1515</v>
      </c>
      <c r="I608" t="s">
        <v>22</v>
      </c>
      <c r="J608">
        <v>6472</v>
      </c>
      <c r="K608" s="1">
        <v>45737.439583333333</v>
      </c>
      <c r="L608" t="s">
        <v>77</v>
      </c>
      <c r="M608">
        <v>158483079</v>
      </c>
      <c r="N608" t="s">
        <v>126</v>
      </c>
      <c r="O608">
        <v>7403937029</v>
      </c>
      <c r="P608">
        <v>1</v>
      </c>
      <c r="Q608">
        <v>653.13</v>
      </c>
      <c r="R608">
        <v>718.44299999999998</v>
      </c>
      <c r="S608">
        <v>65.313000000000002</v>
      </c>
    </row>
    <row r="609" spans="1:19" x14ac:dyDescent="0.3">
      <c r="A609" t="s">
        <v>2127</v>
      </c>
      <c r="B609">
        <v>4540</v>
      </c>
      <c r="C609" t="s">
        <v>19</v>
      </c>
      <c r="D609" t="s">
        <v>2128</v>
      </c>
      <c r="E609" t="s">
        <v>2129</v>
      </c>
      <c r="F609" t="s">
        <v>71</v>
      </c>
      <c r="G609">
        <v>78405</v>
      </c>
      <c r="H609" t="s">
        <v>2130</v>
      </c>
      <c r="I609" t="s">
        <v>22</v>
      </c>
      <c r="J609">
        <v>4704</v>
      </c>
      <c r="K609" s="1">
        <v>45738.499305555553</v>
      </c>
      <c r="L609" t="s">
        <v>46</v>
      </c>
      <c r="M609">
        <v>158483079</v>
      </c>
      <c r="N609" t="s">
        <v>126</v>
      </c>
      <c r="O609">
        <v>7403937029</v>
      </c>
      <c r="P609">
        <v>1</v>
      </c>
      <c r="Q609">
        <v>585.13</v>
      </c>
      <c r="R609">
        <v>643.64300000000003</v>
      </c>
      <c r="S609">
        <v>58.512999999999998</v>
      </c>
    </row>
    <row r="610" spans="1:19" x14ac:dyDescent="0.3">
      <c r="A610" t="s">
        <v>2131</v>
      </c>
      <c r="B610">
        <v>3479</v>
      </c>
      <c r="C610" t="s">
        <v>19</v>
      </c>
      <c r="D610" t="s">
        <v>2132</v>
      </c>
      <c r="E610" t="s">
        <v>2133</v>
      </c>
      <c r="F610" t="s">
        <v>55</v>
      </c>
      <c r="G610">
        <v>58028</v>
      </c>
      <c r="H610" t="s">
        <v>255</v>
      </c>
      <c r="I610" t="s">
        <v>22</v>
      </c>
      <c r="J610">
        <v>2873</v>
      </c>
      <c r="K610" s="1">
        <v>45737.523611111108</v>
      </c>
      <c r="L610" t="s">
        <v>24</v>
      </c>
      <c r="M610">
        <v>158483079</v>
      </c>
      <c r="N610" t="s">
        <v>126</v>
      </c>
      <c r="O610">
        <v>7403937029</v>
      </c>
      <c r="P610">
        <v>1</v>
      </c>
      <c r="Q610">
        <v>759.13</v>
      </c>
      <c r="R610">
        <v>835.04300000000001</v>
      </c>
      <c r="S610">
        <v>75.912999999999997</v>
      </c>
    </row>
    <row r="611" spans="1:19" x14ac:dyDescent="0.3">
      <c r="A611" t="s">
        <v>2134</v>
      </c>
      <c r="B611">
        <v>5919</v>
      </c>
      <c r="C611" t="s">
        <v>19</v>
      </c>
      <c r="D611" t="s">
        <v>2135</v>
      </c>
      <c r="E611" t="s">
        <v>2136</v>
      </c>
      <c r="F611" t="s">
        <v>145</v>
      </c>
      <c r="G611">
        <v>10805</v>
      </c>
      <c r="H611" t="s">
        <v>146</v>
      </c>
      <c r="I611" t="s">
        <v>22</v>
      </c>
      <c r="J611">
        <v>5601</v>
      </c>
      <c r="K611" s="1">
        <v>45739.757638888892</v>
      </c>
      <c r="L611" t="s">
        <v>24</v>
      </c>
      <c r="M611">
        <v>1515791877</v>
      </c>
      <c r="N611" t="s">
        <v>126</v>
      </c>
      <c r="O611">
        <v>7403910149</v>
      </c>
      <c r="P611">
        <v>1</v>
      </c>
      <c r="Q611">
        <v>555.13</v>
      </c>
      <c r="R611">
        <v>610.64300000000003</v>
      </c>
      <c r="S611">
        <v>55.512999999999998</v>
      </c>
    </row>
    <row r="612" spans="1:19" x14ac:dyDescent="0.3">
      <c r="A612" t="s">
        <v>2137</v>
      </c>
      <c r="B612">
        <v>4877</v>
      </c>
      <c r="C612" t="s">
        <v>19</v>
      </c>
      <c r="D612" t="s">
        <v>2138</v>
      </c>
      <c r="E612" t="s">
        <v>2139</v>
      </c>
      <c r="F612" t="s">
        <v>1083</v>
      </c>
      <c r="G612">
        <v>55149</v>
      </c>
      <c r="H612" t="s">
        <v>2087</v>
      </c>
      <c r="I612" t="s">
        <v>22</v>
      </c>
      <c r="J612">
        <v>6131</v>
      </c>
      <c r="K612" s="1">
        <v>45738.695138888892</v>
      </c>
      <c r="L612" t="s">
        <v>24</v>
      </c>
      <c r="M612">
        <v>1515791877</v>
      </c>
      <c r="N612" t="s">
        <v>126</v>
      </c>
      <c r="O612">
        <v>7403910149</v>
      </c>
      <c r="P612">
        <v>1</v>
      </c>
      <c r="Q612">
        <v>531.92999999999995</v>
      </c>
      <c r="R612">
        <v>585.12300000000005</v>
      </c>
      <c r="S612">
        <v>53.192999999999998</v>
      </c>
    </row>
    <row r="613" spans="1:19" x14ac:dyDescent="0.3">
      <c r="A613" t="s">
        <v>2140</v>
      </c>
      <c r="B613">
        <v>657</v>
      </c>
      <c r="C613" t="s">
        <v>19</v>
      </c>
      <c r="D613" t="s">
        <v>2142</v>
      </c>
      <c r="E613" t="s">
        <v>2143</v>
      </c>
      <c r="F613" t="s">
        <v>672</v>
      </c>
      <c r="G613">
        <v>63877</v>
      </c>
      <c r="H613" t="s">
        <v>2144</v>
      </c>
      <c r="I613" t="s">
        <v>22</v>
      </c>
      <c r="J613">
        <v>4879</v>
      </c>
      <c r="K613" s="1">
        <v>45734.710416666669</v>
      </c>
      <c r="L613" t="s">
        <v>24</v>
      </c>
      <c r="M613">
        <v>1515791877</v>
      </c>
      <c r="N613" t="s">
        <v>126</v>
      </c>
      <c r="O613">
        <v>7403910149</v>
      </c>
      <c r="P613">
        <v>1</v>
      </c>
      <c r="Q613">
        <v>687.13</v>
      </c>
      <c r="R613">
        <v>755.84299999999996</v>
      </c>
      <c r="S613">
        <v>68.712999999999994</v>
      </c>
    </row>
    <row r="614" spans="1:19" x14ac:dyDescent="0.3">
      <c r="A614" t="s">
        <v>2145</v>
      </c>
      <c r="B614">
        <v>6853</v>
      </c>
      <c r="C614" t="s">
        <v>19</v>
      </c>
      <c r="D614" t="s">
        <v>1643</v>
      </c>
      <c r="E614" t="s">
        <v>2146</v>
      </c>
      <c r="F614" t="s">
        <v>105</v>
      </c>
      <c r="G614">
        <v>97418</v>
      </c>
      <c r="H614" t="s">
        <v>106</v>
      </c>
      <c r="I614" t="s">
        <v>22</v>
      </c>
      <c r="J614">
        <v>4168</v>
      </c>
      <c r="K614" s="1">
        <v>45740.586111111108</v>
      </c>
      <c r="L614" t="s">
        <v>24</v>
      </c>
      <c r="M614">
        <v>1515791877</v>
      </c>
      <c r="N614" t="s">
        <v>126</v>
      </c>
      <c r="O614">
        <v>7403910149</v>
      </c>
      <c r="P614">
        <v>1</v>
      </c>
      <c r="Q614">
        <v>555.13</v>
      </c>
      <c r="R614">
        <v>610.64300000000003</v>
      </c>
      <c r="S614">
        <v>55.512999999999998</v>
      </c>
    </row>
    <row r="615" spans="1:19" x14ac:dyDescent="0.3">
      <c r="A615" t="s">
        <v>2147</v>
      </c>
      <c r="B615">
        <v>118</v>
      </c>
      <c r="C615" t="s">
        <v>19</v>
      </c>
      <c r="D615" t="s">
        <v>2148</v>
      </c>
      <c r="E615" t="s">
        <v>2149</v>
      </c>
      <c r="F615" t="s">
        <v>672</v>
      </c>
      <c r="G615">
        <v>33717</v>
      </c>
      <c r="H615" t="s">
        <v>764</v>
      </c>
      <c r="I615" t="s">
        <v>22</v>
      </c>
      <c r="J615">
        <v>6362</v>
      </c>
      <c r="K615" s="1">
        <v>45734.400694444441</v>
      </c>
      <c r="L615" t="s">
        <v>24</v>
      </c>
      <c r="M615">
        <v>1515641925</v>
      </c>
      <c r="N615" t="s">
        <v>126</v>
      </c>
      <c r="O615">
        <v>7403911301</v>
      </c>
      <c r="P615">
        <v>1</v>
      </c>
      <c r="Q615">
        <v>497.13</v>
      </c>
      <c r="R615">
        <v>546.84299999999996</v>
      </c>
      <c r="S615">
        <v>49.713000000000001</v>
      </c>
    </row>
    <row r="616" spans="1:19" x14ac:dyDescent="0.3">
      <c r="A616" t="s">
        <v>2150</v>
      </c>
      <c r="B616">
        <v>280</v>
      </c>
      <c r="C616" t="s">
        <v>19</v>
      </c>
      <c r="D616" t="s">
        <v>90</v>
      </c>
      <c r="E616" t="s">
        <v>2151</v>
      </c>
      <c r="F616" t="s">
        <v>196</v>
      </c>
      <c r="G616">
        <v>25984</v>
      </c>
      <c r="H616" t="s">
        <v>2152</v>
      </c>
      <c r="I616" t="s">
        <v>22</v>
      </c>
      <c r="J616">
        <v>1579</v>
      </c>
      <c r="K616" s="1">
        <v>45734.490972222222</v>
      </c>
      <c r="L616" t="s">
        <v>24</v>
      </c>
      <c r="M616">
        <v>1515641925</v>
      </c>
      <c r="N616" t="s">
        <v>126</v>
      </c>
      <c r="O616">
        <v>7403911301</v>
      </c>
      <c r="P616">
        <v>1</v>
      </c>
      <c r="Q616">
        <v>497.13</v>
      </c>
      <c r="R616">
        <v>546.84299999999996</v>
      </c>
      <c r="S616">
        <v>49.713000000000001</v>
      </c>
    </row>
    <row r="617" spans="1:19" x14ac:dyDescent="0.3">
      <c r="A617" t="s">
        <v>2153</v>
      </c>
      <c r="B617">
        <v>2044</v>
      </c>
      <c r="C617" t="s">
        <v>19</v>
      </c>
      <c r="D617" t="s">
        <v>2154</v>
      </c>
      <c r="E617" t="s">
        <v>2155</v>
      </c>
      <c r="F617" t="s">
        <v>119</v>
      </c>
      <c r="G617">
        <v>71471</v>
      </c>
      <c r="H617" t="s">
        <v>154</v>
      </c>
      <c r="I617" t="s">
        <v>22</v>
      </c>
      <c r="J617">
        <v>5263</v>
      </c>
      <c r="K617" s="1">
        <v>45736.033333333333</v>
      </c>
      <c r="L617" t="s">
        <v>46</v>
      </c>
      <c r="M617">
        <v>1515641925</v>
      </c>
      <c r="N617" t="s">
        <v>126</v>
      </c>
      <c r="O617">
        <v>7403911301</v>
      </c>
      <c r="P617">
        <v>1</v>
      </c>
      <c r="Q617">
        <v>575.13</v>
      </c>
      <c r="R617">
        <v>632.64300000000003</v>
      </c>
      <c r="S617">
        <v>57.512999999999998</v>
      </c>
    </row>
    <row r="618" spans="1:19" x14ac:dyDescent="0.3">
      <c r="A618" t="s">
        <v>2156</v>
      </c>
      <c r="B618">
        <v>2848</v>
      </c>
      <c r="C618" t="s">
        <v>19</v>
      </c>
      <c r="D618" t="s">
        <v>2157</v>
      </c>
      <c r="E618" t="s">
        <v>2158</v>
      </c>
      <c r="F618" t="s">
        <v>102</v>
      </c>
      <c r="G618">
        <v>73618</v>
      </c>
      <c r="H618" t="s">
        <v>392</v>
      </c>
      <c r="I618" t="s">
        <v>22</v>
      </c>
      <c r="J618">
        <v>4024</v>
      </c>
      <c r="K618" s="1">
        <v>45736.777083333334</v>
      </c>
      <c r="L618" t="s">
        <v>46</v>
      </c>
      <c r="M618">
        <v>1515641925</v>
      </c>
      <c r="N618" t="s">
        <v>126</v>
      </c>
      <c r="O618">
        <v>7403911301</v>
      </c>
      <c r="P618">
        <v>1</v>
      </c>
      <c r="Q618">
        <v>497.13</v>
      </c>
      <c r="R618">
        <v>546.84299999999996</v>
      </c>
      <c r="S618">
        <v>49.713000000000001</v>
      </c>
    </row>
    <row r="619" spans="1:19" x14ac:dyDescent="0.3">
      <c r="A619" t="s">
        <v>2159</v>
      </c>
      <c r="B619">
        <v>4838</v>
      </c>
      <c r="C619" t="s">
        <v>19</v>
      </c>
      <c r="D619" t="s">
        <v>2160</v>
      </c>
      <c r="E619" t="s">
        <v>2161</v>
      </c>
      <c r="F619" t="s">
        <v>35</v>
      </c>
      <c r="G619">
        <v>14241</v>
      </c>
      <c r="H619" t="s">
        <v>497</v>
      </c>
      <c r="I619" t="s">
        <v>22</v>
      </c>
      <c r="J619">
        <v>6075</v>
      </c>
      <c r="K619" s="1">
        <v>45738.670138888891</v>
      </c>
      <c r="L619" t="s">
        <v>46</v>
      </c>
      <c r="M619">
        <v>1515641925</v>
      </c>
      <c r="N619" t="s">
        <v>126</v>
      </c>
      <c r="O619">
        <v>7403911301</v>
      </c>
      <c r="P619">
        <v>1</v>
      </c>
      <c r="Q619">
        <v>497.13</v>
      </c>
      <c r="R619">
        <v>546.84299999999996</v>
      </c>
      <c r="S619">
        <v>49.713000000000001</v>
      </c>
    </row>
    <row r="620" spans="1:19" x14ac:dyDescent="0.3">
      <c r="A620" t="s">
        <v>2162</v>
      </c>
      <c r="B620">
        <v>5465</v>
      </c>
      <c r="C620" t="s">
        <v>19</v>
      </c>
      <c r="D620" t="s">
        <v>2163</v>
      </c>
      <c r="E620" t="s">
        <v>2164</v>
      </c>
      <c r="F620" t="s">
        <v>488</v>
      </c>
      <c r="G620">
        <v>13769</v>
      </c>
      <c r="H620" t="s">
        <v>2165</v>
      </c>
      <c r="I620" t="s">
        <v>22</v>
      </c>
      <c r="J620">
        <v>1137</v>
      </c>
      <c r="K620" s="1">
        <v>45739.446527777778</v>
      </c>
      <c r="L620" t="s">
        <v>24</v>
      </c>
      <c r="M620">
        <v>1515641925</v>
      </c>
      <c r="N620" t="s">
        <v>126</v>
      </c>
      <c r="O620">
        <v>7403911301</v>
      </c>
      <c r="P620">
        <v>1</v>
      </c>
      <c r="Q620">
        <v>729.13</v>
      </c>
      <c r="R620">
        <v>802.04300000000001</v>
      </c>
      <c r="S620">
        <v>72.912999999999997</v>
      </c>
    </row>
    <row r="621" spans="1:19" x14ac:dyDescent="0.3">
      <c r="A621" t="s">
        <v>2166</v>
      </c>
      <c r="B621">
        <v>6282</v>
      </c>
      <c r="C621" t="s">
        <v>19</v>
      </c>
      <c r="D621" t="s">
        <v>2167</v>
      </c>
      <c r="E621" t="s">
        <v>2168</v>
      </c>
      <c r="F621" t="s">
        <v>230</v>
      </c>
      <c r="G621">
        <v>27231</v>
      </c>
      <c r="H621" t="s">
        <v>231</v>
      </c>
      <c r="I621" t="s">
        <v>22</v>
      </c>
      <c r="J621">
        <v>496</v>
      </c>
      <c r="K621" s="1">
        <v>45740.292361111111</v>
      </c>
      <c r="L621" t="s">
        <v>24</v>
      </c>
      <c r="M621">
        <v>1515641925</v>
      </c>
      <c r="N621" t="s">
        <v>126</v>
      </c>
      <c r="O621">
        <v>7403911301</v>
      </c>
      <c r="P621">
        <v>1</v>
      </c>
      <c r="Q621">
        <v>497.13</v>
      </c>
      <c r="R621">
        <v>546.84299999999996</v>
      </c>
      <c r="S621">
        <v>49.713000000000001</v>
      </c>
    </row>
    <row r="622" spans="1:19" x14ac:dyDescent="0.3">
      <c r="A622" t="s">
        <v>2169</v>
      </c>
      <c r="B622">
        <v>144</v>
      </c>
      <c r="C622" t="s">
        <v>19</v>
      </c>
      <c r="D622" t="s">
        <v>2170</v>
      </c>
      <c r="E622" t="s">
        <v>2171</v>
      </c>
      <c r="F622" t="s">
        <v>1083</v>
      </c>
      <c r="G622">
        <v>76959</v>
      </c>
      <c r="H622" t="s">
        <v>2087</v>
      </c>
      <c r="I622" t="s">
        <v>22</v>
      </c>
      <c r="J622">
        <v>3628</v>
      </c>
      <c r="K622" s="1">
        <v>45734.421527777777</v>
      </c>
      <c r="L622" t="s">
        <v>24</v>
      </c>
      <c r="M622">
        <v>1515641925</v>
      </c>
      <c r="N622" t="s">
        <v>126</v>
      </c>
      <c r="O622">
        <v>7403911301</v>
      </c>
      <c r="P622">
        <v>1</v>
      </c>
      <c r="Q622">
        <v>555.92999999999995</v>
      </c>
      <c r="R622">
        <v>611.52300000000002</v>
      </c>
      <c r="S622">
        <v>55.593000000000004</v>
      </c>
    </row>
    <row r="623" spans="1:19" x14ac:dyDescent="0.3">
      <c r="A623" t="s">
        <v>2172</v>
      </c>
      <c r="B623">
        <v>1185</v>
      </c>
      <c r="C623" t="s">
        <v>19</v>
      </c>
      <c r="D623" t="s">
        <v>2173</v>
      </c>
      <c r="E623" t="s">
        <v>2174</v>
      </c>
      <c r="F623" t="s">
        <v>50</v>
      </c>
      <c r="G623">
        <v>41119</v>
      </c>
      <c r="H623" t="s">
        <v>2175</v>
      </c>
      <c r="I623" t="s">
        <v>22</v>
      </c>
      <c r="J623">
        <v>4242</v>
      </c>
      <c r="K623" s="1">
        <v>45735.472222222219</v>
      </c>
      <c r="L623" t="s">
        <v>121</v>
      </c>
      <c r="M623">
        <v>1515641925</v>
      </c>
      <c r="N623" t="s">
        <v>126</v>
      </c>
      <c r="O623">
        <v>7403911301</v>
      </c>
      <c r="P623">
        <v>1</v>
      </c>
      <c r="Q623">
        <v>635.13</v>
      </c>
      <c r="R623">
        <v>698.64300000000003</v>
      </c>
      <c r="S623">
        <v>63.512999999999998</v>
      </c>
    </row>
    <row r="624" spans="1:19" x14ac:dyDescent="0.3">
      <c r="A624" t="s">
        <v>2176</v>
      </c>
      <c r="B624">
        <v>4653</v>
      </c>
      <c r="C624" t="s">
        <v>19</v>
      </c>
      <c r="D624" t="s">
        <v>511</v>
      </c>
      <c r="E624" t="s">
        <v>2177</v>
      </c>
      <c r="F624" t="s">
        <v>35</v>
      </c>
      <c r="G624">
        <v>69459</v>
      </c>
      <c r="H624" t="s">
        <v>40</v>
      </c>
      <c r="I624" t="s">
        <v>22</v>
      </c>
      <c r="J624">
        <v>5596</v>
      </c>
      <c r="K624" s="1">
        <v>45738.558333333334</v>
      </c>
      <c r="L624" t="s">
        <v>121</v>
      </c>
      <c r="M624">
        <v>6964673605</v>
      </c>
      <c r="N624" t="s">
        <v>126</v>
      </c>
      <c r="O624">
        <v>24039241477</v>
      </c>
      <c r="P624">
        <v>1</v>
      </c>
      <c r="Q624">
        <v>555.13</v>
      </c>
      <c r="R624">
        <v>610.64300000000003</v>
      </c>
      <c r="S624">
        <v>55.512999999999998</v>
      </c>
    </row>
    <row r="625" spans="1:19" x14ac:dyDescent="0.3">
      <c r="A625" t="s">
        <v>2178</v>
      </c>
      <c r="B625">
        <v>6423</v>
      </c>
      <c r="C625" t="s">
        <v>19</v>
      </c>
      <c r="D625" t="s">
        <v>2179</v>
      </c>
      <c r="E625" t="s">
        <v>2180</v>
      </c>
      <c r="F625" t="s">
        <v>71</v>
      </c>
      <c r="G625">
        <v>18288</v>
      </c>
      <c r="H625" t="s">
        <v>2181</v>
      </c>
      <c r="I625" t="s">
        <v>22</v>
      </c>
      <c r="J625">
        <v>289</v>
      </c>
      <c r="K625" s="1">
        <v>45740.395138888889</v>
      </c>
      <c r="L625" t="s">
        <v>24</v>
      </c>
      <c r="M625">
        <v>6964673605</v>
      </c>
      <c r="N625" t="s">
        <v>126</v>
      </c>
      <c r="O625">
        <v>24039241477</v>
      </c>
      <c r="P625">
        <v>1</v>
      </c>
      <c r="Q625">
        <v>497.13</v>
      </c>
      <c r="R625">
        <v>546.84299999999996</v>
      </c>
      <c r="S625">
        <v>49.713000000000001</v>
      </c>
    </row>
    <row r="626" spans="1:19" x14ac:dyDescent="0.3">
      <c r="A626" t="s">
        <v>2182</v>
      </c>
      <c r="B626">
        <v>7192</v>
      </c>
      <c r="C626" t="s">
        <v>19</v>
      </c>
      <c r="D626" t="s">
        <v>2183</v>
      </c>
      <c r="E626" t="s">
        <v>2184</v>
      </c>
      <c r="F626" t="s">
        <v>30</v>
      </c>
      <c r="G626">
        <v>85326</v>
      </c>
      <c r="H626" t="s">
        <v>81</v>
      </c>
      <c r="I626" t="s">
        <v>22</v>
      </c>
      <c r="J626">
        <v>4579</v>
      </c>
      <c r="K626" s="1">
        <v>45740.79583333333</v>
      </c>
      <c r="L626" t="s">
        <v>121</v>
      </c>
      <c r="M626">
        <v>6964673605</v>
      </c>
      <c r="N626" t="s">
        <v>126</v>
      </c>
      <c r="O626">
        <v>24039241477</v>
      </c>
      <c r="P626">
        <v>1</v>
      </c>
      <c r="Q626">
        <v>497.13</v>
      </c>
      <c r="R626">
        <v>546.84299999999996</v>
      </c>
      <c r="S626">
        <v>49.713000000000001</v>
      </c>
    </row>
    <row r="627" spans="1:19" x14ac:dyDescent="0.3">
      <c r="A627" t="s">
        <v>2185</v>
      </c>
      <c r="B627">
        <v>2428</v>
      </c>
      <c r="C627" t="s">
        <v>19</v>
      </c>
      <c r="D627" t="s">
        <v>2186</v>
      </c>
      <c r="E627" t="s">
        <v>2187</v>
      </c>
      <c r="F627" t="s">
        <v>264</v>
      </c>
      <c r="G627">
        <v>72302</v>
      </c>
      <c r="H627" t="s">
        <v>265</v>
      </c>
      <c r="I627" t="s">
        <v>22</v>
      </c>
      <c r="J627">
        <v>4568</v>
      </c>
      <c r="K627" s="1">
        <v>45736.553472222222</v>
      </c>
      <c r="L627" t="s">
        <v>24</v>
      </c>
      <c r="M627">
        <v>6964673541</v>
      </c>
      <c r="N627" t="s">
        <v>126</v>
      </c>
      <c r="O627">
        <v>24039240517</v>
      </c>
      <c r="P627">
        <v>1</v>
      </c>
      <c r="Q627">
        <v>485.53</v>
      </c>
      <c r="R627">
        <v>534.08299999999997</v>
      </c>
      <c r="S627">
        <v>48.552999999999997</v>
      </c>
    </row>
    <row r="628" spans="1:19" x14ac:dyDescent="0.3">
      <c r="A628" t="s">
        <v>2188</v>
      </c>
      <c r="B628">
        <v>6041</v>
      </c>
      <c r="C628" t="s">
        <v>19</v>
      </c>
      <c r="D628" t="s">
        <v>2189</v>
      </c>
      <c r="E628" t="s">
        <v>2190</v>
      </c>
      <c r="F628" t="s">
        <v>219</v>
      </c>
      <c r="G628">
        <v>70555</v>
      </c>
      <c r="H628" t="s">
        <v>2191</v>
      </c>
      <c r="I628" t="s">
        <v>22</v>
      </c>
      <c r="J628">
        <v>6044</v>
      </c>
      <c r="K628" s="1">
        <v>45739.852777777778</v>
      </c>
      <c r="L628" t="s">
        <v>24</v>
      </c>
      <c r="M628">
        <v>6964673541</v>
      </c>
      <c r="N628" t="s">
        <v>126</v>
      </c>
      <c r="O628">
        <v>24039240517</v>
      </c>
      <c r="P628">
        <v>1</v>
      </c>
      <c r="Q628">
        <v>531.92999999999995</v>
      </c>
      <c r="R628">
        <v>585.12300000000005</v>
      </c>
      <c r="S628">
        <v>53.192999999999998</v>
      </c>
    </row>
    <row r="629" spans="1:19" x14ac:dyDescent="0.3">
      <c r="A629" t="s">
        <v>2192</v>
      </c>
      <c r="B629">
        <v>7371</v>
      </c>
      <c r="C629" t="s">
        <v>19</v>
      </c>
      <c r="D629" t="s">
        <v>2193</v>
      </c>
      <c r="E629" t="s">
        <v>2194</v>
      </c>
      <c r="F629" t="s">
        <v>119</v>
      </c>
      <c r="G629">
        <v>70788</v>
      </c>
      <c r="H629" t="s">
        <v>614</v>
      </c>
      <c r="I629" t="s">
        <v>22</v>
      </c>
      <c r="J629">
        <v>2215</v>
      </c>
      <c r="K629" s="1">
        <v>45740.929861111108</v>
      </c>
      <c r="L629" t="s">
        <v>24</v>
      </c>
      <c r="M629">
        <v>6964673541</v>
      </c>
      <c r="N629" t="s">
        <v>126</v>
      </c>
      <c r="O629">
        <v>24039240517</v>
      </c>
      <c r="P629">
        <v>1</v>
      </c>
      <c r="Q629">
        <v>555.13</v>
      </c>
      <c r="R629">
        <v>610.64300000000003</v>
      </c>
      <c r="S629">
        <v>55.512999999999998</v>
      </c>
    </row>
    <row r="630" spans="1:19" x14ac:dyDescent="0.3">
      <c r="A630" t="s">
        <v>2195</v>
      </c>
      <c r="B630">
        <v>1011</v>
      </c>
      <c r="C630" t="s">
        <v>19</v>
      </c>
      <c r="D630" t="s">
        <v>2196</v>
      </c>
      <c r="E630" t="s">
        <v>2197</v>
      </c>
      <c r="F630" t="s">
        <v>90</v>
      </c>
      <c r="G630">
        <v>68087</v>
      </c>
      <c r="H630" t="s">
        <v>91</v>
      </c>
      <c r="I630" t="s">
        <v>22</v>
      </c>
      <c r="J630">
        <v>323</v>
      </c>
      <c r="K630" s="1">
        <v>45735.357638888891</v>
      </c>
      <c r="L630" t="s">
        <v>121</v>
      </c>
      <c r="M630">
        <v>158483079</v>
      </c>
      <c r="N630" t="s">
        <v>126</v>
      </c>
      <c r="O630">
        <v>7403937157</v>
      </c>
      <c r="P630">
        <v>1</v>
      </c>
      <c r="Q630">
        <v>517.13</v>
      </c>
      <c r="R630">
        <v>568.84299999999996</v>
      </c>
      <c r="S630">
        <v>51.713000000000001</v>
      </c>
    </row>
    <row r="631" spans="1:19" x14ac:dyDescent="0.3">
      <c r="A631" t="s">
        <v>2198</v>
      </c>
      <c r="B631">
        <v>5758</v>
      </c>
      <c r="C631" t="s">
        <v>19</v>
      </c>
      <c r="D631" t="s">
        <v>2199</v>
      </c>
      <c r="E631" t="s">
        <v>2200</v>
      </c>
      <c r="F631" t="s">
        <v>35</v>
      </c>
      <c r="G631">
        <v>24685</v>
      </c>
      <c r="H631" t="s">
        <v>831</v>
      </c>
      <c r="I631" t="s">
        <v>22</v>
      </c>
      <c r="J631">
        <v>6109</v>
      </c>
      <c r="K631" s="1">
        <v>45739.643750000003</v>
      </c>
      <c r="L631" t="s">
        <v>24</v>
      </c>
      <c r="M631">
        <v>158483079</v>
      </c>
      <c r="N631" t="s">
        <v>126</v>
      </c>
      <c r="O631">
        <v>7403937157</v>
      </c>
      <c r="P631">
        <v>1</v>
      </c>
      <c r="Q631">
        <v>575.13</v>
      </c>
      <c r="R631">
        <v>632.64300000000003</v>
      </c>
      <c r="S631">
        <v>57.512999999999998</v>
      </c>
    </row>
    <row r="632" spans="1:19" x14ac:dyDescent="0.3">
      <c r="A632" t="s">
        <v>2201</v>
      </c>
      <c r="B632">
        <v>483</v>
      </c>
      <c r="C632" t="s">
        <v>19</v>
      </c>
      <c r="D632" t="s">
        <v>2202</v>
      </c>
      <c r="E632" t="s">
        <v>2203</v>
      </c>
      <c r="F632" t="s">
        <v>71</v>
      </c>
      <c r="G632">
        <v>91177</v>
      </c>
      <c r="H632" t="s">
        <v>469</v>
      </c>
      <c r="I632" t="s">
        <v>22</v>
      </c>
      <c r="J632">
        <v>3237</v>
      </c>
      <c r="K632" s="1">
        <v>45734.600694444445</v>
      </c>
      <c r="L632" t="s">
        <v>121</v>
      </c>
      <c r="M632">
        <v>1515791877</v>
      </c>
      <c r="N632" t="s">
        <v>126</v>
      </c>
      <c r="O632">
        <v>7403910277</v>
      </c>
      <c r="P632">
        <v>1</v>
      </c>
      <c r="Q632">
        <v>613.13</v>
      </c>
      <c r="R632">
        <v>674.44299999999998</v>
      </c>
      <c r="S632">
        <v>61.313000000000002</v>
      </c>
    </row>
    <row r="633" spans="1:19" x14ac:dyDescent="0.3">
      <c r="A633" t="s">
        <v>2204</v>
      </c>
      <c r="B633">
        <v>3611</v>
      </c>
      <c r="C633" t="s">
        <v>19</v>
      </c>
      <c r="D633" t="s">
        <v>2205</v>
      </c>
      <c r="E633" t="s">
        <v>2206</v>
      </c>
      <c r="F633" t="s">
        <v>71</v>
      </c>
      <c r="G633">
        <v>72177</v>
      </c>
      <c r="H633" t="s">
        <v>85</v>
      </c>
      <c r="I633" t="s">
        <v>22</v>
      </c>
      <c r="J633">
        <v>3297</v>
      </c>
      <c r="K633" s="1">
        <v>45737.601388888892</v>
      </c>
      <c r="L633" t="s">
        <v>24</v>
      </c>
      <c r="M633">
        <v>1515791877</v>
      </c>
      <c r="N633" t="s">
        <v>126</v>
      </c>
      <c r="O633">
        <v>7403910277</v>
      </c>
      <c r="P633">
        <v>1</v>
      </c>
      <c r="Q633">
        <v>595.13</v>
      </c>
      <c r="R633">
        <v>654.64300000000003</v>
      </c>
      <c r="S633">
        <v>59.512999999999998</v>
      </c>
    </row>
    <row r="634" spans="1:19" x14ac:dyDescent="0.3">
      <c r="A634" t="s">
        <v>2207</v>
      </c>
      <c r="B634">
        <v>5031</v>
      </c>
      <c r="C634" t="s">
        <v>19</v>
      </c>
      <c r="D634" t="s">
        <v>2208</v>
      </c>
      <c r="E634" t="s">
        <v>2209</v>
      </c>
      <c r="F634" t="s">
        <v>488</v>
      </c>
      <c r="G634">
        <v>51366</v>
      </c>
      <c r="H634" t="s">
        <v>2165</v>
      </c>
      <c r="I634" t="s">
        <v>22</v>
      </c>
      <c r="J634">
        <v>2793</v>
      </c>
      <c r="K634" s="1">
        <v>45738.79583333333</v>
      </c>
      <c r="L634" t="s">
        <v>24</v>
      </c>
      <c r="M634">
        <v>1515791877</v>
      </c>
      <c r="N634" t="s">
        <v>126</v>
      </c>
      <c r="O634">
        <v>7403910277</v>
      </c>
      <c r="P634">
        <v>1</v>
      </c>
      <c r="Q634">
        <v>497.13</v>
      </c>
      <c r="R634">
        <v>546.84299999999996</v>
      </c>
      <c r="S634">
        <v>49.713000000000001</v>
      </c>
    </row>
    <row r="635" spans="1:19" x14ac:dyDescent="0.3">
      <c r="A635" t="s">
        <v>2210</v>
      </c>
      <c r="B635">
        <v>917</v>
      </c>
      <c r="C635" t="s">
        <v>19</v>
      </c>
      <c r="D635" t="s">
        <v>2211</v>
      </c>
      <c r="E635" t="s">
        <v>2212</v>
      </c>
      <c r="F635" t="s">
        <v>1083</v>
      </c>
      <c r="G635">
        <v>65054</v>
      </c>
      <c r="H635" t="s">
        <v>1129</v>
      </c>
      <c r="I635" t="s">
        <v>22</v>
      </c>
      <c r="J635">
        <v>6419</v>
      </c>
      <c r="K635" s="1">
        <v>45734.959722222222</v>
      </c>
      <c r="L635" t="s">
        <v>24</v>
      </c>
      <c r="M635">
        <v>1515791877</v>
      </c>
      <c r="N635" t="s">
        <v>126</v>
      </c>
      <c r="O635">
        <v>7403910277</v>
      </c>
      <c r="P635">
        <v>1</v>
      </c>
      <c r="Q635">
        <v>485.53</v>
      </c>
      <c r="R635">
        <v>534.08299999999997</v>
      </c>
      <c r="S635">
        <v>48.552999999999997</v>
      </c>
    </row>
    <row r="636" spans="1:19" x14ac:dyDescent="0.3">
      <c r="A636" t="s">
        <v>2213</v>
      </c>
      <c r="B636">
        <v>4022</v>
      </c>
      <c r="C636" t="s">
        <v>19</v>
      </c>
      <c r="D636" t="s">
        <v>2214</v>
      </c>
      <c r="E636" t="s">
        <v>2215</v>
      </c>
      <c r="F636" t="s">
        <v>44</v>
      </c>
      <c r="G636">
        <v>31170</v>
      </c>
      <c r="H636" t="s">
        <v>110</v>
      </c>
      <c r="I636" t="s">
        <v>22</v>
      </c>
      <c r="J636">
        <v>4341</v>
      </c>
      <c r="K636" s="1">
        <v>45737.884722222225</v>
      </c>
      <c r="L636" t="s">
        <v>24</v>
      </c>
      <c r="M636">
        <v>1515791877</v>
      </c>
      <c r="N636" t="s">
        <v>126</v>
      </c>
      <c r="O636">
        <v>7403910277</v>
      </c>
      <c r="P636">
        <v>1</v>
      </c>
      <c r="Q636">
        <v>716.63</v>
      </c>
      <c r="R636">
        <v>788.29300000000001</v>
      </c>
      <c r="S636">
        <v>71.662999999999997</v>
      </c>
    </row>
    <row r="637" spans="1:19" x14ac:dyDescent="0.3">
      <c r="A637" t="s">
        <v>2216</v>
      </c>
      <c r="B637">
        <v>4590</v>
      </c>
      <c r="C637" t="s">
        <v>19</v>
      </c>
      <c r="D637" t="s">
        <v>2217</v>
      </c>
      <c r="E637" t="s">
        <v>2218</v>
      </c>
      <c r="F637" t="s">
        <v>50</v>
      </c>
      <c r="G637">
        <v>61142</v>
      </c>
      <c r="H637" t="s">
        <v>66</v>
      </c>
      <c r="I637" t="s">
        <v>22</v>
      </c>
      <c r="J637">
        <v>990</v>
      </c>
      <c r="K637" s="1">
        <v>45738.525694444441</v>
      </c>
      <c r="L637" t="s">
        <v>121</v>
      </c>
      <c r="M637">
        <v>1515791877</v>
      </c>
      <c r="N637" t="s">
        <v>126</v>
      </c>
      <c r="O637">
        <v>7403910277</v>
      </c>
      <c r="P637">
        <v>1</v>
      </c>
      <c r="Q637">
        <v>517.53</v>
      </c>
      <c r="R637">
        <v>569.28300000000002</v>
      </c>
      <c r="S637">
        <v>51.753</v>
      </c>
    </row>
    <row r="638" spans="1:19" x14ac:dyDescent="0.3">
      <c r="A638" t="s">
        <v>2219</v>
      </c>
      <c r="B638">
        <v>10</v>
      </c>
      <c r="C638" t="s">
        <v>19</v>
      </c>
      <c r="D638" t="s">
        <v>2220</v>
      </c>
      <c r="E638" t="s">
        <v>2221</v>
      </c>
      <c r="F638" t="s">
        <v>35</v>
      </c>
      <c r="G638">
        <v>13817</v>
      </c>
      <c r="H638" t="s">
        <v>599</v>
      </c>
      <c r="I638" t="s">
        <v>22</v>
      </c>
      <c r="J638">
        <v>487</v>
      </c>
      <c r="K638" s="1">
        <v>45734.024305555555</v>
      </c>
      <c r="L638" t="s">
        <v>121</v>
      </c>
      <c r="M638">
        <v>1515791877</v>
      </c>
      <c r="N638" t="s">
        <v>126</v>
      </c>
      <c r="O638">
        <v>7403910277</v>
      </c>
      <c r="P638">
        <v>1</v>
      </c>
      <c r="Q638">
        <v>650.53</v>
      </c>
      <c r="R638">
        <v>715.58299999999997</v>
      </c>
      <c r="S638">
        <v>65.052999999999997</v>
      </c>
    </row>
    <row r="639" spans="1:19" x14ac:dyDescent="0.3">
      <c r="A639" t="s">
        <v>2222</v>
      </c>
      <c r="B639">
        <v>3183</v>
      </c>
      <c r="C639" t="s">
        <v>19</v>
      </c>
      <c r="D639" t="s">
        <v>2223</v>
      </c>
      <c r="E639" t="s">
        <v>2224</v>
      </c>
      <c r="F639" t="s">
        <v>317</v>
      </c>
      <c r="G639">
        <v>58577</v>
      </c>
      <c r="H639" t="s">
        <v>2225</v>
      </c>
      <c r="I639" t="s">
        <v>22</v>
      </c>
      <c r="J639">
        <v>2766</v>
      </c>
      <c r="K639" s="1">
        <v>45737.027777777781</v>
      </c>
      <c r="L639" t="s">
        <v>46</v>
      </c>
      <c r="M639">
        <v>1515641925</v>
      </c>
      <c r="N639" t="s">
        <v>126</v>
      </c>
      <c r="O639">
        <v>7403911429</v>
      </c>
      <c r="P639">
        <v>2</v>
      </c>
      <c r="Q639">
        <v>555.13</v>
      </c>
      <c r="R639">
        <v>610.64300000000003</v>
      </c>
      <c r="S639">
        <v>55.512999999999998</v>
      </c>
    </row>
    <row r="640" spans="1:19" x14ac:dyDescent="0.3">
      <c r="A640" t="s">
        <v>2226</v>
      </c>
      <c r="B640">
        <v>3390</v>
      </c>
      <c r="C640" t="s">
        <v>19</v>
      </c>
      <c r="D640" t="s">
        <v>2227</v>
      </c>
      <c r="E640" t="s">
        <v>2228</v>
      </c>
      <c r="F640" t="s">
        <v>35</v>
      </c>
      <c r="G640">
        <v>16414</v>
      </c>
      <c r="H640" t="s">
        <v>36</v>
      </c>
      <c r="I640" t="s">
        <v>22</v>
      </c>
      <c r="J640">
        <v>5760</v>
      </c>
      <c r="K640" s="1">
        <v>45737.470138888886</v>
      </c>
      <c r="L640" t="s">
        <v>24</v>
      </c>
      <c r="M640">
        <v>1515641925</v>
      </c>
      <c r="N640" t="s">
        <v>126</v>
      </c>
      <c r="O640">
        <v>7403911429</v>
      </c>
      <c r="P640">
        <v>2</v>
      </c>
      <c r="Q640">
        <v>555.13</v>
      </c>
      <c r="R640">
        <v>610.64300000000003</v>
      </c>
      <c r="S640">
        <v>55.512999999999998</v>
      </c>
    </row>
    <row r="641" spans="1:19" x14ac:dyDescent="0.3">
      <c r="A641" t="s">
        <v>2229</v>
      </c>
      <c r="B641">
        <v>165</v>
      </c>
      <c r="C641" t="s">
        <v>19</v>
      </c>
      <c r="D641" t="s">
        <v>2230</v>
      </c>
      <c r="E641" t="s">
        <v>2231</v>
      </c>
      <c r="F641" t="s">
        <v>279</v>
      </c>
      <c r="G641">
        <v>58791</v>
      </c>
      <c r="H641" t="s">
        <v>1628</v>
      </c>
      <c r="I641" t="s">
        <v>22</v>
      </c>
      <c r="J641">
        <v>2305</v>
      </c>
      <c r="K641" s="1">
        <v>45734.432638888888</v>
      </c>
      <c r="L641" t="s">
        <v>24</v>
      </c>
      <c r="M641">
        <v>1515641925</v>
      </c>
      <c r="N641" t="s">
        <v>126</v>
      </c>
      <c r="O641">
        <v>7403911429</v>
      </c>
      <c r="P641">
        <v>1</v>
      </c>
      <c r="Q641">
        <v>711.13</v>
      </c>
      <c r="R641">
        <v>782.24300000000005</v>
      </c>
      <c r="S641">
        <v>71.113</v>
      </c>
    </row>
    <row r="642" spans="1:19" x14ac:dyDescent="0.3">
      <c r="A642" t="s">
        <v>2232</v>
      </c>
      <c r="B642">
        <v>1024</v>
      </c>
      <c r="C642" t="s">
        <v>19</v>
      </c>
      <c r="D642" t="s">
        <v>2233</v>
      </c>
      <c r="E642" t="s">
        <v>2234</v>
      </c>
      <c r="F642" t="s">
        <v>230</v>
      </c>
      <c r="G642">
        <v>60110</v>
      </c>
      <c r="H642" t="s">
        <v>231</v>
      </c>
      <c r="I642" t="s">
        <v>22</v>
      </c>
      <c r="J642">
        <v>4126</v>
      </c>
      <c r="K642" s="1">
        <v>45735.374305555553</v>
      </c>
      <c r="L642" t="s">
        <v>24</v>
      </c>
      <c r="M642">
        <v>1515641925</v>
      </c>
      <c r="N642" t="s">
        <v>126</v>
      </c>
      <c r="O642">
        <v>7403911429</v>
      </c>
      <c r="P642">
        <v>1</v>
      </c>
      <c r="Q642">
        <v>497.13</v>
      </c>
      <c r="R642">
        <v>546.84299999999996</v>
      </c>
      <c r="S642">
        <v>49.713000000000001</v>
      </c>
    </row>
    <row r="643" spans="1:19" x14ac:dyDescent="0.3">
      <c r="A643" t="s">
        <v>2235</v>
      </c>
      <c r="B643">
        <v>1852</v>
      </c>
      <c r="C643" t="s">
        <v>19</v>
      </c>
      <c r="D643" t="s">
        <v>2236</v>
      </c>
      <c r="E643" t="s">
        <v>2237</v>
      </c>
      <c r="F643" t="s">
        <v>483</v>
      </c>
      <c r="G643">
        <v>20695</v>
      </c>
      <c r="H643" t="s">
        <v>1053</v>
      </c>
      <c r="I643" t="s">
        <v>22</v>
      </c>
      <c r="J643">
        <v>1551</v>
      </c>
      <c r="K643" s="1">
        <v>45735.815972222219</v>
      </c>
      <c r="L643" t="s">
        <v>24</v>
      </c>
      <c r="M643">
        <v>1515641925</v>
      </c>
      <c r="N643" t="s">
        <v>126</v>
      </c>
      <c r="O643">
        <v>7403911429</v>
      </c>
      <c r="P643">
        <v>1</v>
      </c>
      <c r="Q643">
        <v>555.13</v>
      </c>
      <c r="R643">
        <v>610.64300000000003</v>
      </c>
      <c r="S643">
        <v>55.512999999999998</v>
      </c>
    </row>
    <row r="644" spans="1:19" x14ac:dyDescent="0.3">
      <c r="A644" t="s">
        <v>2238</v>
      </c>
      <c r="B644">
        <v>1992</v>
      </c>
      <c r="C644" t="s">
        <v>19</v>
      </c>
      <c r="D644" t="s">
        <v>2239</v>
      </c>
      <c r="E644" t="s">
        <v>2240</v>
      </c>
      <c r="F644" t="s">
        <v>44</v>
      </c>
      <c r="G644">
        <v>3373</v>
      </c>
      <c r="H644" t="s">
        <v>1139</v>
      </c>
      <c r="I644" t="s">
        <v>22</v>
      </c>
      <c r="J644">
        <v>1993</v>
      </c>
      <c r="K644" s="1">
        <v>45735.936111111114</v>
      </c>
      <c r="L644" t="s">
        <v>46</v>
      </c>
      <c r="M644">
        <v>1515641925</v>
      </c>
      <c r="N644" t="s">
        <v>126</v>
      </c>
      <c r="O644">
        <v>7403911429</v>
      </c>
      <c r="P644">
        <v>1</v>
      </c>
      <c r="Q644">
        <v>497.13</v>
      </c>
      <c r="R644">
        <v>546.84299999999996</v>
      </c>
      <c r="S644">
        <v>49.713000000000001</v>
      </c>
    </row>
    <row r="645" spans="1:19" x14ac:dyDescent="0.3">
      <c r="A645" t="s">
        <v>2241</v>
      </c>
      <c r="B645">
        <v>2000</v>
      </c>
      <c r="C645" t="s">
        <v>19</v>
      </c>
      <c r="D645" t="s">
        <v>2242</v>
      </c>
      <c r="E645" t="s">
        <v>2243</v>
      </c>
      <c r="F645" t="s">
        <v>354</v>
      </c>
      <c r="G645">
        <v>19931</v>
      </c>
      <c r="H645" t="s">
        <v>2244</v>
      </c>
      <c r="I645" t="s">
        <v>22</v>
      </c>
      <c r="J645">
        <v>5395</v>
      </c>
      <c r="K645" s="1">
        <v>45735.947222222225</v>
      </c>
      <c r="L645" t="s">
        <v>46</v>
      </c>
      <c r="M645">
        <v>1515641925</v>
      </c>
      <c r="N645" t="s">
        <v>126</v>
      </c>
      <c r="O645">
        <v>7403911429</v>
      </c>
      <c r="P645">
        <v>1</v>
      </c>
      <c r="Q645">
        <v>555.13</v>
      </c>
      <c r="R645">
        <v>610.64300000000003</v>
      </c>
      <c r="S645">
        <v>55.512999999999998</v>
      </c>
    </row>
    <row r="646" spans="1:19" x14ac:dyDescent="0.3">
      <c r="A646" t="s">
        <v>2245</v>
      </c>
      <c r="B646">
        <v>3841</v>
      </c>
      <c r="C646" t="s">
        <v>19</v>
      </c>
      <c r="D646" t="s">
        <v>2246</v>
      </c>
      <c r="E646" t="s">
        <v>2247</v>
      </c>
      <c r="F646" t="s">
        <v>259</v>
      </c>
      <c r="G646">
        <v>97770</v>
      </c>
      <c r="H646" t="s">
        <v>366</v>
      </c>
      <c r="I646" t="s">
        <v>22</v>
      </c>
      <c r="J646">
        <v>6011</v>
      </c>
      <c r="K646" s="1">
        <v>45737.763888888891</v>
      </c>
      <c r="L646" t="s">
        <v>46</v>
      </c>
      <c r="M646">
        <v>1515641925</v>
      </c>
      <c r="N646" t="s">
        <v>126</v>
      </c>
      <c r="O646">
        <v>7403911429</v>
      </c>
      <c r="P646">
        <v>1</v>
      </c>
      <c r="Q646">
        <v>497.13</v>
      </c>
      <c r="R646">
        <v>546.84299999999996</v>
      </c>
      <c r="S646">
        <v>49.713000000000001</v>
      </c>
    </row>
    <row r="647" spans="1:19" x14ac:dyDescent="0.3">
      <c r="A647" t="s">
        <v>2248</v>
      </c>
      <c r="B647">
        <v>5521</v>
      </c>
      <c r="C647" t="s">
        <v>19</v>
      </c>
      <c r="D647" t="s">
        <v>2249</v>
      </c>
      <c r="E647" t="s">
        <v>2250</v>
      </c>
      <c r="F647" t="s">
        <v>114</v>
      </c>
      <c r="G647">
        <v>97223</v>
      </c>
      <c r="H647" t="s">
        <v>115</v>
      </c>
      <c r="I647" t="s">
        <v>22</v>
      </c>
      <c r="J647">
        <v>1387</v>
      </c>
      <c r="K647" s="1">
        <v>45739.491666666669</v>
      </c>
      <c r="L647" t="s">
        <v>121</v>
      </c>
      <c r="M647">
        <v>1515641925</v>
      </c>
      <c r="N647" t="s">
        <v>126</v>
      </c>
      <c r="O647">
        <v>7403911429</v>
      </c>
      <c r="P647">
        <v>1</v>
      </c>
      <c r="Q647">
        <v>575.13</v>
      </c>
      <c r="R647">
        <v>632.64300000000003</v>
      </c>
      <c r="S647">
        <v>57.512999999999998</v>
      </c>
    </row>
    <row r="648" spans="1:19" x14ac:dyDescent="0.3">
      <c r="A648" t="s">
        <v>2251</v>
      </c>
      <c r="B648">
        <v>63</v>
      </c>
      <c r="C648" t="s">
        <v>19</v>
      </c>
      <c r="D648" t="s">
        <v>2252</v>
      </c>
      <c r="E648" t="s">
        <v>2253</v>
      </c>
      <c r="F648" t="s">
        <v>44</v>
      </c>
      <c r="G648">
        <v>393</v>
      </c>
      <c r="H648" t="s">
        <v>1281</v>
      </c>
      <c r="I648" t="s">
        <v>22</v>
      </c>
      <c r="J648">
        <v>6190</v>
      </c>
      <c r="K648" s="1">
        <v>45734.338194444441</v>
      </c>
      <c r="L648" t="s">
        <v>77</v>
      </c>
      <c r="M648">
        <v>1515641925</v>
      </c>
      <c r="N648" t="s">
        <v>126</v>
      </c>
      <c r="O648">
        <v>7403911429</v>
      </c>
      <c r="P648">
        <v>1</v>
      </c>
      <c r="Q648">
        <v>578.33000000000004</v>
      </c>
      <c r="R648">
        <v>636.16300000000001</v>
      </c>
      <c r="S648">
        <v>57.832999999999998</v>
      </c>
    </row>
    <row r="649" spans="1:19" x14ac:dyDescent="0.3">
      <c r="A649" t="s">
        <v>2254</v>
      </c>
      <c r="B649">
        <v>1712</v>
      </c>
      <c r="C649" t="s">
        <v>19</v>
      </c>
      <c r="D649" t="s">
        <v>2255</v>
      </c>
      <c r="E649" t="s">
        <v>2256</v>
      </c>
      <c r="F649" t="s">
        <v>119</v>
      </c>
      <c r="G649">
        <v>11159</v>
      </c>
      <c r="H649" t="s">
        <v>120</v>
      </c>
      <c r="I649" t="s">
        <v>22</v>
      </c>
      <c r="J649">
        <v>754</v>
      </c>
      <c r="K649" s="1">
        <v>45735.742361111108</v>
      </c>
      <c r="L649" t="s">
        <v>24</v>
      </c>
      <c r="M649">
        <v>1515641925</v>
      </c>
      <c r="N649" t="s">
        <v>126</v>
      </c>
      <c r="O649">
        <v>7403911429</v>
      </c>
      <c r="P649">
        <v>1</v>
      </c>
      <c r="Q649">
        <v>531.92999999999995</v>
      </c>
      <c r="R649">
        <v>585.12300000000005</v>
      </c>
      <c r="S649">
        <v>53.192999999999998</v>
      </c>
    </row>
    <row r="650" spans="1:19" x14ac:dyDescent="0.3">
      <c r="A650" t="s">
        <v>2257</v>
      </c>
      <c r="B650">
        <v>2650</v>
      </c>
      <c r="C650" t="s">
        <v>19</v>
      </c>
      <c r="D650" t="s">
        <v>2258</v>
      </c>
      <c r="E650" t="s">
        <v>2259</v>
      </c>
      <c r="F650" t="s">
        <v>119</v>
      </c>
      <c r="G650">
        <v>91947</v>
      </c>
      <c r="H650" t="s">
        <v>120</v>
      </c>
      <c r="I650" t="s">
        <v>22</v>
      </c>
      <c r="J650">
        <v>4567</v>
      </c>
      <c r="K650" s="1">
        <v>45736.667361111111</v>
      </c>
      <c r="L650" t="s">
        <v>24</v>
      </c>
      <c r="M650">
        <v>1515641925</v>
      </c>
      <c r="N650" t="s">
        <v>126</v>
      </c>
      <c r="O650">
        <v>7403911429</v>
      </c>
      <c r="P650">
        <v>1</v>
      </c>
      <c r="Q650">
        <v>439.13</v>
      </c>
      <c r="R650">
        <v>483.04300000000001</v>
      </c>
      <c r="S650">
        <v>43.912999999999997</v>
      </c>
    </row>
    <row r="651" spans="1:19" x14ac:dyDescent="0.3">
      <c r="A651" t="s">
        <v>2260</v>
      </c>
      <c r="B651">
        <v>3677</v>
      </c>
      <c r="C651" t="s">
        <v>19</v>
      </c>
      <c r="D651" t="s">
        <v>2261</v>
      </c>
      <c r="E651" t="s">
        <v>2262</v>
      </c>
      <c r="F651" t="s">
        <v>744</v>
      </c>
      <c r="G651">
        <v>59596</v>
      </c>
      <c r="H651" t="s">
        <v>745</v>
      </c>
      <c r="I651" t="s">
        <v>22</v>
      </c>
      <c r="J651">
        <v>6044</v>
      </c>
      <c r="K651" s="1">
        <v>45737.651388888888</v>
      </c>
      <c r="L651" t="s">
        <v>121</v>
      </c>
      <c r="M651">
        <v>1515641925</v>
      </c>
      <c r="N651" t="s">
        <v>126</v>
      </c>
      <c r="O651">
        <v>7403911429</v>
      </c>
      <c r="P651">
        <v>1</v>
      </c>
      <c r="Q651">
        <v>569.13</v>
      </c>
      <c r="R651">
        <v>626.04300000000001</v>
      </c>
      <c r="S651">
        <v>56.912999999999997</v>
      </c>
    </row>
    <row r="652" spans="1:19" x14ac:dyDescent="0.3">
      <c r="A652" t="s">
        <v>2263</v>
      </c>
      <c r="B652">
        <v>3402</v>
      </c>
      <c r="C652" t="s">
        <v>19</v>
      </c>
      <c r="D652" t="s">
        <v>2264</v>
      </c>
      <c r="E652" t="s">
        <v>2265</v>
      </c>
      <c r="F652" t="s">
        <v>317</v>
      </c>
      <c r="G652">
        <v>61009</v>
      </c>
      <c r="H652" t="s">
        <v>1435</v>
      </c>
      <c r="I652" t="s">
        <v>22</v>
      </c>
      <c r="J652">
        <v>1188</v>
      </c>
      <c r="K652" s="1">
        <v>45737.474305555559</v>
      </c>
      <c r="L652" t="s">
        <v>121</v>
      </c>
      <c r="M652">
        <v>1515641925</v>
      </c>
      <c r="N652" t="s">
        <v>126</v>
      </c>
      <c r="O652">
        <v>7403911429</v>
      </c>
      <c r="P652">
        <v>1</v>
      </c>
      <c r="Q652">
        <v>614.63</v>
      </c>
      <c r="R652">
        <v>676.09299999999996</v>
      </c>
      <c r="S652">
        <v>61.463000000000001</v>
      </c>
    </row>
    <row r="653" spans="1:19" x14ac:dyDescent="0.3">
      <c r="A653" t="s">
        <v>2266</v>
      </c>
      <c r="B653">
        <v>5288</v>
      </c>
      <c r="C653" t="s">
        <v>19</v>
      </c>
      <c r="D653" t="s">
        <v>2267</v>
      </c>
      <c r="E653" t="s">
        <v>2268</v>
      </c>
      <c r="F653" t="s">
        <v>61</v>
      </c>
      <c r="G653">
        <v>98656</v>
      </c>
      <c r="H653" t="s">
        <v>150</v>
      </c>
      <c r="I653" t="s">
        <v>22</v>
      </c>
      <c r="J653">
        <v>295</v>
      </c>
      <c r="K653" s="1">
        <v>45739.008333333331</v>
      </c>
      <c r="L653" t="s">
        <v>24</v>
      </c>
      <c r="M653">
        <v>158483079</v>
      </c>
      <c r="N653" t="s">
        <v>126</v>
      </c>
      <c r="O653">
        <v>7403937285</v>
      </c>
      <c r="P653">
        <v>1</v>
      </c>
      <c r="Q653">
        <v>985.13</v>
      </c>
      <c r="R653">
        <v>1083.643</v>
      </c>
      <c r="S653">
        <v>98.513000000000005</v>
      </c>
    </row>
    <row r="654" spans="1:19" x14ac:dyDescent="0.3">
      <c r="A654" t="s">
        <v>2269</v>
      </c>
      <c r="B654">
        <v>1696</v>
      </c>
      <c r="C654" t="s">
        <v>19</v>
      </c>
      <c r="D654" t="s">
        <v>2270</v>
      </c>
      <c r="E654" t="s">
        <v>2271</v>
      </c>
      <c r="F654" t="s">
        <v>744</v>
      </c>
      <c r="G654">
        <v>50172</v>
      </c>
      <c r="H654" t="s">
        <v>745</v>
      </c>
      <c r="I654" t="s">
        <v>22</v>
      </c>
      <c r="J654">
        <v>411</v>
      </c>
      <c r="K654" s="1">
        <v>45735.734027777777</v>
      </c>
      <c r="L654" t="s">
        <v>24</v>
      </c>
      <c r="M654">
        <v>158483079</v>
      </c>
      <c r="N654" t="s">
        <v>126</v>
      </c>
      <c r="O654">
        <v>7403937285</v>
      </c>
      <c r="P654">
        <v>1</v>
      </c>
      <c r="Q654">
        <v>610.33000000000004</v>
      </c>
      <c r="R654">
        <v>671.36300000000006</v>
      </c>
      <c r="S654">
        <v>61.033000000000001</v>
      </c>
    </row>
    <row r="655" spans="1:19" x14ac:dyDescent="0.3">
      <c r="A655" t="s">
        <v>2272</v>
      </c>
      <c r="B655">
        <v>522</v>
      </c>
      <c r="C655" t="s">
        <v>19</v>
      </c>
      <c r="D655" t="s">
        <v>2273</v>
      </c>
      <c r="E655" t="s">
        <v>2274</v>
      </c>
      <c r="F655" t="s">
        <v>431</v>
      </c>
      <c r="G655">
        <v>88938</v>
      </c>
      <c r="H655" t="s">
        <v>1007</v>
      </c>
      <c r="I655" t="s">
        <v>22</v>
      </c>
      <c r="J655">
        <v>212</v>
      </c>
      <c r="K655" s="1">
        <v>45734.623611111114</v>
      </c>
      <c r="L655" t="s">
        <v>121</v>
      </c>
      <c r="M655">
        <v>158483079</v>
      </c>
      <c r="N655" t="s">
        <v>126</v>
      </c>
      <c r="O655">
        <v>7403937285</v>
      </c>
      <c r="P655">
        <v>1</v>
      </c>
      <c r="Q655">
        <v>497.63</v>
      </c>
      <c r="R655">
        <v>547.39300000000003</v>
      </c>
      <c r="S655">
        <v>49.762999999999998</v>
      </c>
    </row>
    <row r="656" spans="1:19" x14ac:dyDescent="0.3">
      <c r="A656" t="s">
        <v>2275</v>
      </c>
      <c r="B656">
        <v>82</v>
      </c>
      <c r="C656" t="s">
        <v>19</v>
      </c>
      <c r="D656" t="s">
        <v>2276</v>
      </c>
      <c r="E656" t="s">
        <v>2277</v>
      </c>
      <c r="F656" t="s">
        <v>219</v>
      </c>
      <c r="G656">
        <v>34661</v>
      </c>
      <c r="H656" t="s">
        <v>220</v>
      </c>
      <c r="I656" t="s">
        <v>22</v>
      </c>
      <c r="J656">
        <v>2664</v>
      </c>
      <c r="K656" s="1">
        <v>45734.361111111109</v>
      </c>
      <c r="L656" t="s">
        <v>24</v>
      </c>
      <c r="M656">
        <v>1515791877</v>
      </c>
      <c r="N656" t="s">
        <v>126</v>
      </c>
      <c r="O656">
        <v>7403910405</v>
      </c>
      <c r="P656">
        <v>1</v>
      </c>
      <c r="Q656">
        <v>497.13</v>
      </c>
      <c r="R656">
        <v>546.84299999999996</v>
      </c>
      <c r="S656">
        <v>49.713000000000001</v>
      </c>
    </row>
    <row r="657" spans="1:19" x14ac:dyDescent="0.3">
      <c r="A657" t="s">
        <v>2278</v>
      </c>
      <c r="B657">
        <v>3383</v>
      </c>
      <c r="C657" t="s">
        <v>19</v>
      </c>
      <c r="D657" t="s">
        <v>1924</v>
      </c>
      <c r="E657" t="s">
        <v>2279</v>
      </c>
      <c r="F657" t="s">
        <v>30</v>
      </c>
      <c r="G657">
        <v>91325</v>
      </c>
      <c r="H657" t="s">
        <v>81</v>
      </c>
      <c r="I657" t="s">
        <v>22</v>
      </c>
      <c r="J657">
        <v>1998</v>
      </c>
      <c r="K657" s="1">
        <v>45737.464583333334</v>
      </c>
      <c r="L657" t="s">
        <v>46</v>
      </c>
      <c r="M657">
        <v>1515791877</v>
      </c>
      <c r="N657" t="s">
        <v>126</v>
      </c>
      <c r="O657">
        <v>7403910405</v>
      </c>
      <c r="P657">
        <v>1</v>
      </c>
      <c r="Q657">
        <v>624.73</v>
      </c>
      <c r="R657">
        <v>687.20299999999997</v>
      </c>
      <c r="S657">
        <v>62.472999999999999</v>
      </c>
    </row>
    <row r="658" spans="1:19" x14ac:dyDescent="0.3">
      <c r="A658" t="s">
        <v>2280</v>
      </c>
      <c r="B658">
        <v>3437</v>
      </c>
      <c r="C658" t="s">
        <v>19</v>
      </c>
      <c r="D658" t="s">
        <v>2281</v>
      </c>
      <c r="E658" t="s">
        <v>2282</v>
      </c>
      <c r="F658" t="s">
        <v>354</v>
      </c>
      <c r="G658">
        <v>48026</v>
      </c>
      <c r="H658" t="s">
        <v>1244</v>
      </c>
      <c r="I658" t="s">
        <v>22</v>
      </c>
      <c r="J658">
        <v>1627</v>
      </c>
      <c r="K658" s="1">
        <v>45737.497916666667</v>
      </c>
      <c r="L658" t="s">
        <v>24</v>
      </c>
      <c r="M658">
        <v>1515791877</v>
      </c>
      <c r="N658" t="s">
        <v>126</v>
      </c>
      <c r="O658">
        <v>7403910405</v>
      </c>
      <c r="P658">
        <v>1</v>
      </c>
      <c r="Q658">
        <v>485.53</v>
      </c>
      <c r="R658">
        <v>534.08299999999997</v>
      </c>
      <c r="S658">
        <v>48.552999999999997</v>
      </c>
    </row>
    <row r="659" spans="1:19" x14ac:dyDescent="0.3">
      <c r="A659" t="s">
        <v>2283</v>
      </c>
      <c r="B659">
        <v>1808</v>
      </c>
      <c r="C659" t="s">
        <v>19</v>
      </c>
      <c r="D659" t="s">
        <v>2284</v>
      </c>
      <c r="E659" t="s">
        <v>2285</v>
      </c>
      <c r="F659" t="s">
        <v>219</v>
      </c>
      <c r="G659">
        <v>71423</v>
      </c>
      <c r="H659" t="s">
        <v>220</v>
      </c>
      <c r="I659" t="s">
        <v>22</v>
      </c>
      <c r="J659">
        <v>1750</v>
      </c>
      <c r="K659" s="1">
        <v>45735.792361111111</v>
      </c>
      <c r="L659" t="s">
        <v>77</v>
      </c>
      <c r="M659">
        <v>1515641925</v>
      </c>
      <c r="N659" t="s">
        <v>126</v>
      </c>
      <c r="O659">
        <v>7403911557</v>
      </c>
      <c r="P659">
        <v>1</v>
      </c>
      <c r="Q659">
        <v>809.13</v>
      </c>
      <c r="R659">
        <v>890.04300000000001</v>
      </c>
      <c r="S659">
        <v>80.912999999999997</v>
      </c>
    </row>
    <row r="660" spans="1:19" x14ac:dyDescent="0.3">
      <c r="A660" t="s">
        <v>2286</v>
      </c>
      <c r="B660">
        <v>2240</v>
      </c>
      <c r="C660" t="s">
        <v>19</v>
      </c>
      <c r="D660" t="s">
        <v>2287</v>
      </c>
      <c r="E660" t="s">
        <v>2288</v>
      </c>
      <c r="F660" t="s">
        <v>71</v>
      </c>
      <c r="G660">
        <v>57789</v>
      </c>
      <c r="H660" t="s">
        <v>1307</v>
      </c>
      <c r="I660" t="s">
        <v>22</v>
      </c>
      <c r="J660">
        <v>2929</v>
      </c>
      <c r="K660" s="1">
        <v>45736.45416666667</v>
      </c>
      <c r="L660" t="s">
        <v>46</v>
      </c>
      <c r="M660">
        <v>1515641925</v>
      </c>
      <c r="N660" t="s">
        <v>126</v>
      </c>
      <c r="O660">
        <v>7403911557</v>
      </c>
      <c r="P660">
        <v>1</v>
      </c>
      <c r="Q660">
        <v>497.13</v>
      </c>
      <c r="R660">
        <v>546.84299999999996</v>
      </c>
      <c r="S660">
        <v>49.713000000000001</v>
      </c>
    </row>
    <row r="661" spans="1:19" x14ac:dyDescent="0.3">
      <c r="A661" t="s">
        <v>2289</v>
      </c>
      <c r="B661">
        <v>3987</v>
      </c>
      <c r="C661" t="s">
        <v>19</v>
      </c>
      <c r="D661" t="s">
        <v>2290</v>
      </c>
      <c r="E661" t="s">
        <v>2291</v>
      </c>
      <c r="F661" t="s">
        <v>744</v>
      </c>
      <c r="G661">
        <v>80720</v>
      </c>
      <c r="H661" t="s">
        <v>745</v>
      </c>
      <c r="I661" t="s">
        <v>22</v>
      </c>
      <c r="J661">
        <v>2269</v>
      </c>
      <c r="K661" s="1">
        <v>45737.85833333333</v>
      </c>
      <c r="L661" t="s">
        <v>46</v>
      </c>
      <c r="M661">
        <v>1515641925</v>
      </c>
      <c r="N661" t="s">
        <v>126</v>
      </c>
      <c r="O661">
        <v>7403911557</v>
      </c>
      <c r="P661">
        <v>1</v>
      </c>
      <c r="Q661">
        <v>555.13</v>
      </c>
      <c r="R661">
        <v>610.64300000000003</v>
      </c>
      <c r="S661">
        <v>55.512999999999998</v>
      </c>
    </row>
    <row r="662" spans="1:19" x14ac:dyDescent="0.3">
      <c r="A662" t="s">
        <v>2292</v>
      </c>
      <c r="B662">
        <v>4099</v>
      </c>
      <c r="C662" t="s">
        <v>19</v>
      </c>
      <c r="D662" t="s">
        <v>2293</v>
      </c>
      <c r="E662" t="s">
        <v>2294</v>
      </c>
      <c r="F662" t="s">
        <v>71</v>
      </c>
      <c r="G662">
        <v>72333</v>
      </c>
      <c r="H662" t="s">
        <v>2295</v>
      </c>
      <c r="I662" t="s">
        <v>22</v>
      </c>
      <c r="J662">
        <v>5161</v>
      </c>
      <c r="K662" s="1">
        <v>45737.955555555556</v>
      </c>
      <c r="L662" t="s">
        <v>24</v>
      </c>
      <c r="M662">
        <v>1515641925</v>
      </c>
      <c r="N662" t="s">
        <v>126</v>
      </c>
      <c r="O662">
        <v>7403911557</v>
      </c>
      <c r="P662">
        <v>1</v>
      </c>
      <c r="Q662">
        <v>497.13</v>
      </c>
      <c r="R662">
        <v>546.84299999999996</v>
      </c>
      <c r="S662">
        <v>49.713000000000001</v>
      </c>
    </row>
    <row r="663" spans="1:19" x14ac:dyDescent="0.3">
      <c r="A663" t="s">
        <v>2296</v>
      </c>
      <c r="B663">
        <v>6984</v>
      </c>
      <c r="C663" t="s">
        <v>19</v>
      </c>
      <c r="D663" t="s">
        <v>2297</v>
      </c>
      <c r="E663" t="s">
        <v>2298</v>
      </c>
      <c r="F663" t="s">
        <v>744</v>
      </c>
      <c r="G663">
        <v>16482</v>
      </c>
      <c r="H663" t="s">
        <v>745</v>
      </c>
      <c r="I663" t="s">
        <v>22</v>
      </c>
      <c r="J663">
        <v>1271</v>
      </c>
      <c r="K663" s="1">
        <v>45740.660416666666</v>
      </c>
      <c r="L663" t="s">
        <v>24</v>
      </c>
      <c r="M663">
        <v>6964673605</v>
      </c>
      <c r="N663" t="s">
        <v>126</v>
      </c>
      <c r="O663">
        <v>24039241605</v>
      </c>
      <c r="P663">
        <v>1</v>
      </c>
      <c r="Q663">
        <v>656.63</v>
      </c>
      <c r="R663">
        <v>722.29300000000001</v>
      </c>
      <c r="S663">
        <v>65.662999999999997</v>
      </c>
    </row>
    <row r="664" spans="1:19" x14ac:dyDescent="0.3">
      <c r="A664" t="s">
        <v>2299</v>
      </c>
      <c r="B664">
        <v>3745</v>
      </c>
      <c r="C664" t="s">
        <v>19</v>
      </c>
      <c r="D664" t="s">
        <v>2301</v>
      </c>
      <c r="E664" t="s">
        <v>2302</v>
      </c>
      <c r="F664" t="s">
        <v>95</v>
      </c>
      <c r="G664">
        <v>17188</v>
      </c>
      <c r="H664" t="s">
        <v>2303</v>
      </c>
      <c r="I664" t="s">
        <v>22</v>
      </c>
      <c r="J664">
        <v>830</v>
      </c>
      <c r="K664" s="1">
        <v>45737.691666666666</v>
      </c>
      <c r="L664" t="s">
        <v>46</v>
      </c>
      <c r="M664">
        <v>1515791877</v>
      </c>
      <c r="N664" t="s">
        <v>126</v>
      </c>
      <c r="O664">
        <v>20068848389</v>
      </c>
      <c r="P664">
        <v>1</v>
      </c>
      <c r="Q664">
        <v>671.13</v>
      </c>
      <c r="R664">
        <v>738.24300000000005</v>
      </c>
      <c r="S664">
        <v>67.113</v>
      </c>
    </row>
    <row r="665" spans="1:19" x14ac:dyDescent="0.3">
      <c r="A665" t="s">
        <v>2304</v>
      </c>
      <c r="B665">
        <v>5708</v>
      </c>
      <c r="C665" t="s">
        <v>19</v>
      </c>
      <c r="D665" t="s">
        <v>2305</v>
      </c>
      <c r="E665" t="s">
        <v>571</v>
      </c>
      <c r="F665" t="s">
        <v>488</v>
      </c>
      <c r="G665">
        <v>95432</v>
      </c>
      <c r="H665" t="s">
        <v>2165</v>
      </c>
      <c r="I665" t="s">
        <v>22</v>
      </c>
      <c r="J665">
        <v>6212</v>
      </c>
      <c r="K665" s="1">
        <v>45739.611805555556</v>
      </c>
      <c r="L665" t="s">
        <v>24</v>
      </c>
      <c r="M665">
        <v>1515791877</v>
      </c>
      <c r="N665" t="s">
        <v>126</v>
      </c>
      <c r="O665">
        <v>20068848389</v>
      </c>
      <c r="P665">
        <v>1</v>
      </c>
      <c r="Q665">
        <v>497.13</v>
      </c>
      <c r="R665">
        <v>546.84299999999996</v>
      </c>
      <c r="S665">
        <v>49.713000000000001</v>
      </c>
    </row>
    <row r="666" spans="1:19" x14ac:dyDescent="0.3">
      <c r="A666" t="s">
        <v>2306</v>
      </c>
      <c r="B666">
        <v>498</v>
      </c>
      <c r="C666" t="s">
        <v>19</v>
      </c>
      <c r="D666" t="s">
        <v>2307</v>
      </c>
      <c r="E666" t="s">
        <v>2308</v>
      </c>
      <c r="F666" t="s">
        <v>71</v>
      </c>
      <c r="G666">
        <v>2005</v>
      </c>
      <c r="H666" t="s">
        <v>2309</v>
      </c>
      <c r="I666" t="s">
        <v>22</v>
      </c>
      <c r="J666">
        <v>1630</v>
      </c>
      <c r="K666" s="1">
        <v>45734.609722222223</v>
      </c>
      <c r="L666" t="s">
        <v>24</v>
      </c>
      <c r="M666">
        <v>1515641925</v>
      </c>
      <c r="N666" t="s">
        <v>126</v>
      </c>
      <c r="O666">
        <v>20068676293</v>
      </c>
      <c r="P666">
        <v>1</v>
      </c>
      <c r="Q666">
        <v>613.13</v>
      </c>
      <c r="R666">
        <v>674.44299999999998</v>
      </c>
      <c r="S666">
        <v>61.313000000000002</v>
      </c>
    </row>
    <row r="667" spans="1:19" x14ac:dyDescent="0.3">
      <c r="A667" t="s">
        <v>2310</v>
      </c>
      <c r="B667">
        <v>5314</v>
      </c>
      <c r="C667" t="s">
        <v>19</v>
      </c>
      <c r="D667" t="s">
        <v>2311</v>
      </c>
      <c r="E667" t="s">
        <v>2312</v>
      </c>
      <c r="F667" t="s">
        <v>44</v>
      </c>
      <c r="G667">
        <v>59975</v>
      </c>
      <c r="H667" t="s">
        <v>45</v>
      </c>
      <c r="I667" t="s">
        <v>22</v>
      </c>
      <c r="J667">
        <v>5007</v>
      </c>
      <c r="K667" s="1">
        <v>45739.128472222219</v>
      </c>
      <c r="L667" t="s">
        <v>24</v>
      </c>
      <c r="M667">
        <v>1515641925</v>
      </c>
      <c r="N667" t="s">
        <v>126</v>
      </c>
      <c r="O667">
        <v>20068676293</v>
      </c>
      <c r="P667">
        <v>1</v>
      </c>
      <c r="Q667">
        <v>531.92999999999995</v>
      </c>
      <c r="R667">
        <v>585.12300000000005</v>
      </c>
      <c r="S667">
        <v>53.192999999999998</v>
      </c>
    </row>
    <row r="668" spans="1:19" x14ac:dyDescent="0.3">
      <c r="A668" t="s">
        <v>2313</v>
      </c>
      <c r="B668">
        <v>6806</v>
      </c>
      <c r="C668" t="s">
        <v>19</v>
      </c>
      <c r="D668" t="s">
        <v>1861</v>
      </c>
      <c r="E668" t="s">
        <v>2314</v>
      </c>
      <c r="F668" t="s">
        <v>50</v>
      </c>
      <c r="G668">
        <v>5249</v>
      </c>
      <c r="H668" t="s">
        <v>66</v>
      </c>
      <c r="I668" t="s">
        <v>22</v>
      </c>
      <c r="J668">
        <v>872</v>
      </c>
      <c r="K668" s="1">
        <v>45740.567361111112</v>
      </c>
      <c r="L668" t="s">
        <v>46</v>
      </c>
      <c r="M668">
        <v>1515641925</v>
      </c>
      <c r="N668" t="s">
        <v>126</v>
      </c>
      <c r="O668">
        <v>22618976581</v>
      </c>
      <c r="P668">
        <v>1</v>
      </c>
      <c r="Q668">
        <v>485.53</v>
      </c>
      <c r="R668">
        <v>534.08299999999997</v>
      </c>
      <c r="S668">
        <v>48.552999999999997</v>
      </c>
    </row>
    <row r="669" spans="1:19" x14ac:dyDescent="0.3">
      <c r="A669" t="s">
        <v>2315</v>
      </c>
      <c r="B669">
        <v>754</v>
      </c>
      <c r="C669" t="s">
        <v>19</v>
      </c>
      <c r="D669" t="s">
        <v>2316</v>
      </c>
      <c r="E669" t="s">
        <v>2317</v>
      </c>
      <c r="F669" t="s">
        <v>431</v>
      </c>
      <c r="G669">
        <v>6874</v>
      </c>
      <c r="H669" t="s">
        <v>2318</v>
      </c>
      <c r="I669" t="s">
        <v>22</v>
      </c>
      <c r="J669">
        <v>652</v>
      </c>
      <c r="K669" s="1">
        <v>45734.802083333336</v>
      </c>
      <c r="L669" t="s">
        <v>24</v>
      </c>
      <c r="M669">
        <v>158483079</v>
      </c>
      <c r="N669" t="s">
        <v>126</v>
      </c>
      <c r="O669">
        <v>7403936709</v>
      </c>
      <c r="P669">
        <v>1</v>
      </c>
      <c r="Q669">
        <v>563.92999999999995</v>
      </c>
      <c r="R669">
        <v>620.32299999999998</v>
      </c>
      <c r="S669">
        <v>56.393000000000001</v>
      </c>
    </row>
    <row r="670" spans="1:19" x14ac:dyDescent="0.3">
      <c r="A670" t="s">
        <v>2319</v>
      </c>
      <c r="B670">
        <v>1931</v>
      </c>
      <c r="C670" t="s">
        <v>19</v>
      </c>
      <c r="D670" t="s">
        <v>2320</v>
      </c>
      <c r="E670" t="s">
        <v>2321</v>
      </c>
      <c r="F670" t="s">
        <v>326</v>
      </c>
      <c r="G670">
        <v>20820</v>
      </c>
      <c r="H670" t="s">
        <v>51</v>
      </c>
      <c r="I670" t="s">
        <v>22</v>
      </c>
      <c r="J670">
        <v>3338</v>
      </c>
      <c r="K670" s="1">
        <v>45735.882638888892</v>
      </c>
      <c r="L670" t="s">
        <v>24</v>
      </c>
      <c r="M670">
        <v>158483079</v>
      </c>
      <c r="N670" t="s">
        <v>126</v>
      </c>
      <c r="O670">
        <v>7403936709</v>
      </c>
      <c r="P670">
        <v>1</v>
      </c>
      <c r="Q670">
        <v>501.53</v>
      </c>
      <c r="R670">
        <v>551.68299999999999</v>
      </c>
      <c r="S670">
        <v>50.152999999999999</v>
      </c>
    </row>
    <row r="671" spans="1:19" x14ac:dyDescent="0.3">
      <c r="A671" t="s">
        <v>2322</v>
      </c>
      <c r="B671">
        <v>6962</v>
      </c>
      <c r="C671" t="s">
        <v>19</v>
      </c>
      <c r="D671" t="s">
        <v>2323</v>
      </c>
      <c r="E671" t="s">
        <v>2324</v>
      </c>
      <c r="F671" t="s">
        <v>119</v>
      </c>
      <c r="G671">
        <v>94742</v>
      </c>
      <c r="H671" t="s">
        <v>120</v>
      </c>
      <c r="I671" t="s">
        <v>22</v>
      </c>
      <c r="J671">
        <v>205</v>
      </c>
      <c r="K671" s="1">
        <v>45740.651388888888</v>
      </c>
      <c r="L671" t="s">
        <v>46</v>
      </c>
      <c r="M671">
        <v>158483079</v>
      </c>
      <c r="N671" t="s">
        <v>126</v>
      </c>
      <c r="O671">
        <v>7403936709</v>
      </c>
      <c r="P671">
        <v>1</v>
      </c>
      <c r="Q671">
        <v>623.13</v>
      </c>
      <c r="R671">
        <v>685.44299999999998</v>
      </c>
      <c r="S671">
        <v>62.313000000000002</v>
      </c>
    </row>
    <row r="672" spans="1:19" x14ac:dyDescent="0.3">
      <c r="A672" t="s">
        <v>2325</v>
      </c>
      <c r="B672">
        <v>938</v>
      </c>
      <c r="C672" t="s">
        <v>19</v>
      </c>
      <c r="D672" t="s">
        <v>2326</v>
      </c>
      <c r="E672" t="s">
        <v>2327</v>
      </c>
      <c r="F672" t="s">
        <v>44</v>
      </c>
      <c r="G672">
        <v>74068</v>
      </c>
      <c r="H672" t="s">
        <v>1676</v>
      </c>
      <c r="I672" t="s">
        <v>22</v>
      </c>
      <c r="J672">
        <v>6207</v>
      </c>
      <c r="K672" s="1">
        <v>45734.993750000001</v>
      </c>
      <c r="L672" t="s">
        <v>24</v>
      </c>
      <c r="M672">
        <v>1515641925</v>
      </c>
      <c r="N672" t="s">
        <v>126</v>
      </c>
      <c r="O672">
        <v>7403910981</v>
      </c>
      <c r="P672">
        <v>1</v>
      </c>
      <c r="Q672">
        <v>497.13</v>
      </c>
      <c r="R672">
        <v>546.84299999999996</v>
      </c>
      <c r="S672">
        <v>49.713000000000001</v>
      </c>
    </row>
    <row r="673" spans="1:19" x14ac:dyDescent="0.3">
      <c r="A673" t="s">
        <v>2328</v>
      </c>
      <c r="B673">
        <v>3052</v>
      </c>
      <c r="C673" t="s">
        <v>19</v>
      </c>
      <c r="D673" t="s">
        <v>2329</v>
      </c>
      <c r="E673" t="s">
        <v>2330</v>
      </c>
      <c r="F673" t="s">
        <v>71</v>
      </c>
      <c r="G673">
        <v>13721</v>
      </c>
      <c r="H673" t="s">
        <v>1043</v>
      </c>
      <c r="I673" t="s">
        <v>22</v>
      </c>
      <c r="J673">
        <v>2032</v>
      </c>
      <c r="K673" s="1">
        <v>45736.893055555556</v>
      </c>
      <c r="L673" t="s">
        <v>24</v>
      </c>
      <c r="M673">
        <v>1515641925</v>
      </c>
      <c r="N673" t="s">
        <v>126</v>
      </c>
      <c r="O673">
        <v>7403910981</v>
      </c>
      <c r="P673">
        <v>1</v>
      </c>
      <c r="Q673">
        <v>641.53</v>
      </c>
      <c r="R673">
        <v>705.68299999999999</v>
      </c>
      <c r="S673">
        <v>64.153000000000006</v>
      </c>
    </row>
    <row r="674" spans="1:19" x14ac:dyDescent="0.3">
      <c r="A674" t="s">
        <v>2331</v>
      </c>
      <c r="B674">
        <v>35</v>
      </c>
      <c r="C674" t="s">
        <v>19</v>
      </c>
      <c r="D674" t="s">
        <v>2332</v>
      </c>
      <c r="E674" t="s">
        <v>2333</v>
      </c>
      <c r="F674" t="s">
        <v>338</v>
      </c>
      <c r="G674">
        <v>42168</v>
      </c>
      <c r="H674" t="s">
        <v>1603</v>
      </c>
      <c r="I674" t="s">
        <v>22</v>
      </c>
      <c r="J674">
        <v>6320</v>
      </c>
      <c r="K674" s="1">
        <v>45734.148611111108</v>
      </c>
      <c r="L674" t="s">
        <v>24</v>
      </c>
      <c r="M674">
        <v>158483079</v>
      </c>
      <c r="N674" t="s">
        <v>126</v>
      </c>
      <c r="O674">
        <v>7403936837</v>
      </c>
      <c r="P674">
        <v>1</v>
      </c>
      <c r="Q674">
        <v>585.13</v>
      </c>
      <c r="R674">
        <v>643.64300000000003</v>
      </c>
      <c r="S674">
        <v>58.512999999999998</v>
      </c>
    </row>
    <row r="675" spans="1:19" x14ac:dyDescent="0.3">
      <c r="A675" t="s">
        <v>2334</v>
      </c>
      <c r="B675">
        <v>496</v>
      </c>
      <c r="C675" t="s">
        <v>19</v>
      </c>
      <c r="D675" t="s">
        <v>2335</v>
      </c>
      <c r="E675" t="s">
        <v>2336</v>
      </c>
      <c r="F675" t="s">
        <v>166</v>
      </c>
      <c r="G675">
        <v>41845</v>
      </c>
      <c r="H675" t="s">
        <v>1179</v>
      </c>
      <c r="I675" t="s">
        <v>22</v>
      </c>
      <c r="J675">
        <v>1835</v>
      </c>
      <c r="K675" s="1">
        <v>45734.609722222223</v>
      </c>
      <c r="L675" t="s">
        <v>77</v>
      </c>
      <c r="M675">
        <v>158483079</v>
      </c>
      <c r="N675" t="s">
        <v>126</v>
      </c>
      <c r="O675">
        <v>7403936837</v>
      </c>
      <c r="P675">
        <v>1</v>
      </c>
      <c r="Q675">
        <v>761.13</v>
      </c>
      <c r="R675">
        <v>837.24300000000005</v>
      </c>
      <c r="S675">
        <v>76.113</v>
      </c>
    </row>
    <row r="676" spans="1:19" x14ac:dyDescent="0.3">
      <c r="A676" t="s">
        <v>2337</v>
      </c>
      <c r="B676">
        <v>690</v>
      </c>
      <c r="C676" t="s">
        <v>19</v>
      </c>
      <c r="D676" t="s">
        <v>2338</v>
      </c>
      <c r="E676" t="s">
        <v>2339</v>
      </c>
      <c r="F676" t="s">
        <v>35</v>
      </c>
      <c r="G676">
        <v>14028</v>
      </c>
      <c r="H676" t="s">
        <v>36</v>
      </c>
      <c r="I676" t="s">
        <v>22</v>
      </c>
      <c r="J676">
        <v>4288</v>
      </c>
      <c r="K676" s="1">
        <v>45734.732638888891</v>
      </c>
      <c r="L676" t="s">
        <v>24</v>
      </c>
      <c r="M676">
        <v>158483079</v>
      </c>
      <c r="N676" t="s">
        <v>126</v>
      </c>
      <c r="O676">
        <v>7403936837</v>
      </c>
      <c r="P676">
        <v>1</v>
      </c>
      <c r="Q676">
        <v>789.13</v>
      </c>
      <c r="R676">
        <v>868.04300000000001</v>
      </c>
      <c r="S676">
        <v>78.912999999999997</v>
      </c>
    </row>
    <row r="677" spans="1:19" x14ac:dyDescent="0.3">
      <c r="A677" t="s">
        <v>2340</v>
      </c>
      <c r="B677">
        <v>2403</v>
      </c>
      <c r="C677" t="s">
        <v>19</v>
      </c>
      <c r="D677" t="s">
        <v>2341</v>
      </c>
      <c r="E677" t="s">
        <v>2342</v>
      </c>
      <c r="F677" t="s">
        <v>35</v>
      </c>
      <c r="G677">
        <v>35277</v>
      </c>
      <c r="H677" t="s">
        <v>497</v>
      </c>
      <c r="I677" t="s">
        <v>22</v>
      </c>
      <c r="J677">
        <v>2150</v>
      </c>
      <c r="K677" s="1">
        <v>45736.540972222225</v>
      </c>
      <c r="L677" t="s">
        <v>24</v>
      </c>
      <c r="M677">
        <v>158483079</v>
      </c>
      <c r="N677" t="s">
        <v>126</v>
      </c>
      <c r="O677">
        <v>7403936837</v>
      </c>
      <c r="P677">
        <v>1</v>
      </c>
      <c r="Q677">
        <v>517.13</v>
      </c>
      <c r="R677">
        <v>568.84299999999996</v>
      </c>
      <c r="S677">
        <v>51.713000000000001</v>
      </c>
    </row>
    <row r="678" spans="1:19" x14ac:dyDescent="0.3">
      <c r="A678" t="s">
        <v>2343</v>
      </c>
      <c r="B678">
        <v>3688</v>
      </c>
      <c r="C678" t="s">
        <v>19</v>
      </c>
      <c r="D678" t="s">
        <v>2344</v>
      </c>
      <c r="E678" t="s">
        <v>2345</v>
      </c>
      <c r="F678" t="s">
        <v>187</v>
      </c>
      <c r="G678">
        <v>42865</v>
      </c>
      <c r="H678" t="s">
        <v>284</v>
      </c>
      <c r="I678" t="s">
        <v>22</v>
      </c>
      <c r="J678">
        <v>2305</v>
      </c>
      <c r="K678" s="1">
        <v>45737.65625</v>
      </c>
      <c r="L678" t="s">
        <v>24</v>
      </c>
      <c r="M678">
        <v>158483079</v>
      </c>
      <c r="N678" t="s">
        <v>126</v>
      </c>
      <c r="O678">
        <v>7403936837</v>
      </c>
      <c r="P678">
        <v>1</v>
      </c>
      <c r="Q678">
        <v>517.13</v>
      </c>
      <c r="R678">
        <v>568.84299999999996</v>
      </c>
      <c r="S678">
        <v>51.713000000000001</v>
      </c>
    </row>
    <row r="679" spans="1:19" x14ac:dyDescent="0.3">
      <c r="A679" t="s">
        <v>2346</v>
      </c>
      <c r="B679">
        <v>1529</v>
      </c>
      <c r="C679" t="s">
        <v>19</v>
      </c>
      <c r="D679" t="s">
        <v>2347</v>
      </c>
      <c r="E679" t="s">
        <v>2348</v>
      </c>
      <c r="F679" t="s">
        <v>2349</v>
      </c>
      <c r="G679">
        <v>27538</v>
      </c>
      <c r="H679" t="s">
        <v>2350</v>
      </c>
      <c r="I679" t="s">
        <v>22</v>
      </c>
      <c r="J679">
        <v>2887</v>
      </c>
      <c r="K679" s="1">
        <v>45735.650694444441</v>
      </c>
      <c r="L679" t="s">
        <v>46</v>
      </c>
      <c r="M679">
        <v>158483079</v>
      </c>
      <c r="N679" t="s">
        <v>126</v>
      </c>
      <c r="O679">
        <v>7403936837</v>
      </c>
      <c r="P679">
        <v>1</v>
      </c>
      <c r="Q679">
        <v>728.73</v>
      </c>
      <c r="R679">
        <v>801.60299999999995</v>
      </c>
      <c r="S679">
        <v>72.873000000000005</v>
      </c>
    </row>
    <row r="680" spans="1:19" x14ac:dyDescent="0.3">
      <c r="A680" t="s">
        <v>2351</v>
      </c>
      <c r="B680">
        <v>4067</v>
      </c>
      <c r="C680" t="s">
        <v>19</v>
      </c>
      <c r="D680" t="s">
        <v>2352</v>
      </c>
      <c r="E680" t="s">
        <v>2353</v>
      </c>
      <c r="F680" t="s">
        <v>119</v>
      </c>
      <c r="G680">
        <v>5898</v>
      </c>
      <c r="H680" t="s">
        <v>313</v>
      </c>
      <c r="I680" t="s">
        <v>22</v>
      </c>
      <c r="J680">
        <v>3547</v>
      </c>
      <c r="K680" s="1">
        <v>45737.930555555555</v>
      </c>
      <c r="L680" t="s">
        <v>24</v>
      </c>
      <c r="M680">
        <v>158483079</v>
      </c>
      <c r="N680" t="s">
        <v>126</v>
      </c>
      <c r="O680">
        <v>7403936837</v>
      </c>
      <c r="P680">
        <v>1</v>
      </c>
      <c r="Q680">
        <v>642.33000000000004</v>
      </c>
      <c r="R680">
        <v>706.56299999999999</v>
      </c>
      <c r="S680">
        <v>64.233000000000004</v>
      </c>
    </row>
    <row r="681" spans="1:19" x14ac:dyDescent="0.3">
      <c r="A681" t="s">
        <v>2354</v>
      </c>
      <c r="B681">
        <v>5216</v>
      </c>
      <c r="C681" t="s">
        <v>19</v>
      </c>
      <c r="D681" t="s">
        <v>2355</v>
      </c>
      <c r="E681" t="s">
        <v>2356</v>
      </c>
      <c r="F681" t="s">
        <v>119</v>
      </c>
      <c r="G681">
        <v>1673</v>
      </c>
      <c r="H681" t="s">
        <v>362</v>
      </c>
      <c r="I681" t="s">
        <v>22</v>
      </c>
      <c r="J681">
        <v>1605</v>
      </c>
      <c r="K681" s="1">
        <v>45738.92083333333</v>
      </c>
      <c r="L681" t="s">
        <v>24</v>
      </c>
      <c r="M681">
        <v>1515791877</v>
      </c>
      <c r="N681" t="s">
        <v>126</v>
      </c>
      <c r="O681">
        <v>7403909957</v>
      </c>
      <c r="P681">
        <v>1</v>
      </c>
      <c r="Q681">
        <v>555.13</v>
      </c>
      <c r="R681">
        <v>610.64300000000003</v>
      </c>
      <c r="S681">
        <v>55.512999999999998</v>
      </c>
    </row>
    <row r="682" spans="1:19" x14ac:dyDescent="0.3">
      <c r="A682" t="s">
        <v>2357</v>
      </c>
      <c r="B682">
        <v>2340</v>
      </c>
      <c r="C682" t="s">
        <v>19</v>
      </c>
      <c r="D682" t="s">
        <v>2358</v>
      </c>
      <c r="E682" t="s">
        <v>2359</v>
      </c>
      <c r="F682" t="s">
        <v>35</v>
      </c>
      <c r="G682">
        <v>57953</v>
      </c>
      <c r="H682" t="s">
        <v>599</v>
      </c>
      <c r="I682" t="s">
        <v>22</v>
      </c>
      <c r="J682">
        <v>2891</v>
      </c>
      <c r="K682" s="1">
        <v>45736.502083333333</v>
      </c>
      <c r="L682" t="s">
        <v>121</v>
      </c>
      <c r="M682">
        <v>1515791877</v>
      </c>
      <c r="N682" t="s">
        <v>126</v>
      </c>
      <c r="O682">
        <v>7403909957</v>
      </c>
      <c r="P682">
        <v>1</v>
      </c>
      <c r="Q682">
        <v>485.53</v>
      </c>
      <c r="R682">
        <v>534.08299999999997</v>
      </c>
      <c r="S682">
        <v>48.552999999999997</v>
      </c>
    </row>
    <row r="683" spans="1:19" x14ac:dyDescent="0.3">
      <c r="A683" t="s">
        <v>2360</v>
      </c>
      <c r="B683">
        <v>3784</v>
      </c>
      <c r="C683" t="s">
        <v>19</v>
      </c>
      <c r="D683" t="s">
        <v>2361</v>
      </c>
      <c r="E683" t="s">
        <v>2362</v>
      </c>
      <c r="F683" t="s">
        <v>44</v>
      </c>
      <c r="G683">
        <v>95584</v>
      </c>
      <c r="H683" t="s">
        <v>465</v>
      </c>
      <c r="I683" t="s">
        <v>22</v>
      </c>
      <c r="J683">
        <v>4969</v>
      </c>
      <c r="K683" s="1">
        <v>45737.712500000001</v>
      </c>
      <c r="L683" t="s">
        <v>24</v>
      </c>
      <c r="M683">
        <v>1515791877</v>
      </c>
      <c r="N683" t="s">
        <v>126</v>
      </c>
      <c r="O683">
        <v>7403909957</v>
      </c>
      <c r="P683">
        <v>1</v>
      </c>
      <c r="Q683">
        <v>531.92999999999995</v>
      </c>
      <c r="R683">
        <v>585.12300000000005</v>
      </c>
      <c r="S683">
        <v>53.192999999999998</v>
      </c>
    </row>
    <row r="684" spans="1:19" x14ac:dyDescent="0.3">
      <c r="A684" t="s">
        <v>2363</v>
      </c>
      <c r="B684">
        <v>3974</v>
      </c>
      <c r="C684" t="s">
        <v>19</v>
      </c>
      <c r="D684" t="s">
        <v>2364</v>
      </c>
      <c r="E684" t="s">
        <v>2365</v>
      </c>
      <c r="F684" t="s">
        <v>259</v>
      </c>
      <c r="G684">
        <v>49865</v>
      </c>
      <c r="H684" t="s">
        <v>740</v>
      </c>
      <c r="I684" t="s">
        <v>22</v>
      </c>
      <c r="J684">
        <v>3999</v>
      </c>
      <c r="K684" s="1">
        <v>45737.84652777778</v>
      </c>
      <c r="L684" t="s">
        <v>24</v>
      </c>
      <c r="M684">
        <v>1515791877</v>
      </c>
      <c r="N684" t="s">
        <v>126</v>
      </c>
      <c r="O684">
        <v>7403909957</v>
      </c>
      <c r="P684">
        <v>1</v>
      </c>
      <c r="Q684">
        <v>547.92999999999995</v>
      </c>
      <c r="R684">
        <v>602.72299999999996</v>
      </c>
      <c r="S684">
        <v>54.792999999999999</v>
      </c>
    </row>
    <row r="685" spans="1:19" x14ac:dyDescent="0.3">
      <c r="A685" t="s">
        <v>2366</v>
      </c>
      <c r="B685">
        <v>4457</v>
      </c>
      <c r="C685" t="s">
        <v>19</v>
      </c>
      <c r="D685" t="s">
        <v>2367</v>
      </c>
      <c r="E685" t="s">
        <v>2368</v>
      </c>
      <c r="F685" t="s">
        <v>35</v>
      </c>
      <c r="G685">
        <v>6925</v>
      </c>
      <c r="H685" t="s">
        <v>40</v>
      </c>
      <c r="I685" t="s">
        <v>22</v>
      </c>
      <c r="J685">
        <v>3345</v>
      </c>
      <c r="K685" s="1">
        <v>45738.461111111108</v>
      </c>
      <c r="L685" t="s">
        <v>24</v>
      </c>
      <c r="M685">
        <v>1515791877</v>
      </c>
      <c r="N685" t="s">
        <v>126</v>
      </c>
      <c r="O685">
        <v>7403909957</v>
      </c>
      <c r="P685">
        <v>1</v>
      </c>
      <c r="Q685">
        <v>610.33000000000004</v>
      </c>
      <c r="R685">
        <v>671.36300000000006</v>
      </c>
      <c r="S685">
        <v>61.033000000000001</v>
      </c>
    </row>
    <row r="686" spans="1:19" x14ac:dyDescent="0.3">
      <c r="A686" t="s">
        <v>2369</v>
      </c>
      <c r="B686">
        <v>4733</v>
      </c>
      <c r="C686" t="s">
        <v>19</v>
      </c>
      <c r="D686" t="s">
        <v>2370</v>
      </c>
      <c r="E686" t="s">
        <v>2371</v>
      </c>
      <c r="F686" t="s">
        <v>44</v>
      </c>
      <c r="G686">
        <v>59376</v>
      </c>
      <c r="H686" t="s">
        <v>110</v>
      </c>
      <c r="I686" t="s">
        <v>22</v>
      </c>
      <c r="J686">
        <v>903</v>
      </c>
      <c r="K686" s="1">
        <v>45738.602083333331</v>
      </c>
      <c r="L686" t="s">
        <v>46</v>
      </c>
      <c r="M686">
        <v>1515791877</v>
      </c>
      <c r="N686" t="s">
        <v>126</v>
      </c>
      <c r="O686">
        <v>7403909957</v>
      </c>
      <c r="P686">
        <v>1</v>
      </c>
      <c r="Q686">
        <v>680.73</v>
      </c>
      <c r="R686">
        <v>748.803</v>
      </c>
      <c r="S686">
        <v>68.072999999999993</v>
      </c>
    </row>
    <row r="687" spans="1:19" x14ac:dyDescent="0.3">
      <c r="A687" t="s">
        <v>2372</v>
      </c>
      <c r="B687">
        <v>6483</v>
      </c>
      <c r="C687" t="s">
        <v>19</v>
      </c>
      <c r="D687" t="s">
        <v>2373</v>
      </c>
      <c r="E687" t="s">
        <v>2374</v>
      </c>
      <c r="F687" t="s">
        <v>196</v>
      </c>
      <c r="G687">
        <v>512</v>
      </c>
      <c r="H687" t="s">
        <v>197</v>
      </c>
      <c r="I687" t="s">
        <v>22</v>
      </c>
      <c r="J687">
        <v>6164</v>
      </c>
      <c r="K687" s="1">
        <v>45740.421527777777</v>
      </c>
      <c r="L687" t="s">
        <v>24</v>
      </c>
      <c r="M687">
        <v>1515791877</v>
      </c>
      <c r="N687" t="s">
        <v>126</v>
      </c>
      <c r="O687">
        <v>7403909957</v>
      </c>
      <c r="P687">
        <v>1</v>
      </c>
      <c r="Q687">
        <v>594.33000000000004</v>
      </c>
      <c r="R687">
        <v>653.76300000000003</v>
      </c>
      <c r="S687">
        <v>59.433</v>
      </c>
    </row>
    <row r="688" spans="1:19" x14ac:dyDescent="0.3">
      <c r="A688" t="s">
        <v>2375</v>
      </c>
      <c r="B688">
        <v>1937</v>
      </c>
      <c r="C688" t="s">
        <v>19</v>
      </c>
      <c r="D688" t="s">
        <v>2376</v>
      </c>
      <c r="E688" t="s">
        <v>2377</v>
      </c>
      <c r="F688" t="s">
        <v>317</v>
      </c>
      <c r="G688">
        <v>53404</v>
      </c>
      <c r="H688" t="s">
        <v>407</v>
      </c>
      <c r="I688" t="s">
        <v>22</v>
      </c>
      <c r="J688">
        <v>5669</v>
      </c>
      <c r="K688" s="1">
        <v>45735.892361111109</v>
      </c>
      <c r="L688" t="s">
        <v>121</v>
      </c>
      <c r="M688">
        <v>1515791877</v>
      </c>
      <c r="N688" t="s">
        <v>126</v>
      </c>
      <c r="O688">
        <v>7403909957</v>
      </c>
      <c r="P688">
        <v>1</v>
      </c>
      <c r="Q688">
        <v>504.13</v>
      </c>
      <c r="R688">
        <v>554.54300000000001</v>
      </c>
      <c r="S688">
        <v>50.412999999999997</v>
      </c>
    </row>
    <row r="689" spans="1:19" x14ac:dyDescent="0.3">
      <c r="A689" t="s">
        <v>2378</v>
      </c>
      <c r="B689">
        <v>7054</v>
      </c>
      <c r="C689" t="s">
        <v>19</v>
      </c>
      <c r="D689" t="s">
        <v>2379</v>
      </c>
      <c r="E689" t="s">
        <v>2380</v>
      </c>
      <c r="F689" t="s">
        <v>354</v>
      </c>
      <c r="G689">
        <v>31642</v>
      </c>
      <c r="H689" t="s">
        <v>388</v>
      </c>
      <c r="I689" t="s">
        <v>22</v>
      </c>
      <c r="J689">
        <v>2846</v>
      </c>
      <c r="K689" s="1">
        <v>45740.699305555558</v>
      </c>
      <c r="L689" t="s">
        <v>24</v>
      </c>
      <c r="M689">
        <v>1515791877</v>
      </c>
      <c r="N689" t="s">
        <v>126</v>
      </c>
      <c r="O689">
        <v>7403909957</v>
      </c>
      <c r="P689">
        <v>1</v>
      </c>
      <c r="Q689">
        <v>497.13</v>
      </c>
      <c r="R689">
        <v>546.84299999999996</v>
      </c>
      <c r="S689">
        <v>49.713000000000001</v>
      </c>
    </row>
    <row r="690" spans="1:19" x14ac:dyDescent="0.3">
      <c r="A690" t="s">
        <v>2381</v>
      </c>
      <c r="B690">
        <v>1096</v>
      </c>
      <c r="C690" t="s">
        <v>19</v>
      </c>
      <c r="D690" t="s">
        <v>2382</v>
      </c>
      <c r="E690" t="s">
        <v>2383</v>
      </c>
      <c r="F690" t="s">
        <v>259</v>
      </c>
      <c r="G690">
        <v>15219</v>
      </c>
      <c r="H690" t="s">
        <v>564</v>
      </c>
      <c r="I690" t="s">
        <v>22</v>
      </c>
      <c r="J690">
        <v>1119</v>
      </c>
      <c r="K690" s="1">
        <v>45735.424305555556</v>
      </c>
      <c r="L690" t="s">
        <v>24</v>
      </c>
      <c r="M690">
        <v>1515641925</v>
      </c>
      <c r="N690" t="s">
        <v>126</v>
      </c>
      <c r="O690">
        <v>7403911109</v>
      </c>
      <c r="P690">
        <v>1</v>
      </c>
      <c r="Q690">
        <v>497.13</v>
      </c>
      <c r="R690">
        <v>546.84299999999996</v>
      </c>
      <c r="S690">
        <v>49.713000000000001</v>
      </c>
    </row>
    <row r="691" spans="1:19" x14ac:dyDescent="0.3">
      <c r="A691" t="s">
        <v>2384</v>
      </c>
      <c r="B691">
        <v>3218</v>
      </c>
      <c r="C691" t="s">
        <v>19</v>
      </c>
      <c r="D691" t="s">
        <v>2385</v>
      </c>
      <c r="E691" t="s">
        <v>2386</v>
      </c>
      <c r="F691" t="s">
        <v>44</v>
      </c>
      <c r="G691">
        <v>777</v>
      </c>
      <c r="H691" t="s">
        <v>183</v>
      </c>
      <c r="I691" t="s">
        <v>22</v>
      </c>
      <c r="J691">
        <v>3221</v>
      </c>
      <c r="K691" s="1">
        <v>45737.288888888892</v>
      </c>
      <c r="L691" t="s">
        <v>24</v>
      </c>
      <c r="M691">
        <v>1515641925</v>
      </c>
      <c r="N691" t="s">
        <v>126</v>
      </c>
      <c r="O691">
        <v>7403911109</v>
      </c>
      <c r="P691">
        <v>1</v>
      </c>
      <c r="Q691">
        <v>595.13</v>
      </c>
      <c r="R691">
        <v>654.64300000000003</v>
      </c>
      <c r="S691">
        <v>59.512999999999998</v>
      </c>
    </row>
    <row r="692" spans="1:19" x14ac:dyDescent="0.3">
      <c r="A692" t="s">
        <v>2387</v>
      </c>
      <c r="B692">
        <v>3507</v>
      </c>
      <c r="C692" t="s">
        <v>19</v>
      </c>
      <c r="D692" t="s">
        <v>2388</v>
      </c>
      <c r="E692" t="s">
        <v>2389</v>
      </c>
      <c r="F692" t="s">
        <v>488</v>
      </c>
      <c r="G692">
        <v>17817</v>
      </c>
      <c r="H692" t="s">
        <v>798</v>
      </c>
      <c r="I692" t="s">
        <v>22</v>
      </c>
      <c r="J692">
        <v>4241</v>
      </c>
      <c r="K692" s="1">
        <v>45737.540972222225</v>
      </c>
      <c r="L692" t="s">
        <v>24</v>
      </c>
      <c r="M692">
        <v>1515641925</v>
      </c>
      <c r="N692" t="s">
        <v>126</v>
      </c>
      <c r="O692">
        <v>7403911109</v>
      </c>
      <c r="P692">
        <v>1</v>
      </c>
      <c r="Q692">
        <v>555.13</v>
      </c>
      <c r="R692">
        <v>610.64300000000003</v>
      </c>
      <c r="S692">
        <v>55.512999999999998</v>
      </c>
    </row>
    <row r="693" spans="1:19" x14ac:dyDescent="0.3">
      <c r="A693" t="s">
        <v>2390</v>
      </c>
      <c r="B693">
        <v>328</v>
      </c>
      <c r="C693" t="s">
        <v>19</v>
      </c>
      <c r="D693" t="s">
        <v>2391</v>
      </c>
      <c r="E693" t="s">
        <v>2392</v>
      </c>
      <c r="F693" t="s">
        <v>44</v>
      </c>
      <c r="G693">
        <v>45212</v>
      </c>
      <c r="H693" t="s">
        <v>183</v>
      </c>
      <c r="I693" t="s">
        <v>22</v>
      </c>
      <c r="J693">
        <v>1654</v>
      </c>
      <c r="K693" s="1">
        <v>45734.517361111109</v>
      </c>
      <c r="L693" t="s">
        <v>24</v>
      </c>
      <c r="M693">
        <v>1515641925</v>
      </c>
      <c r="N693" t="s">
        <v>126</v>
      </c>
      <c r="O693">
        <v>7403911109</v>
      </c>
      <c r="P693">
        <v>1</v>
      </c>
      <c r="Q693">
        <v>485.53</v>
      </c>
      <c r="R693">
        <v>534.08299999999997</v>
      </c>
      <c r="S693">
        <v>48.552999999999997</v>
      </c>
    </row>
    <row r="694" spans="1:19" x14ac:dyDescent="0.3">
      <c r="A694" t="s">
        <v>2393</v>
      </c>
      <c r="B694">
        <v>373</v>
      </c>
      <c r="C694" t="s">
        <v>19</v>
      </c>
      <c r="D694" t="s">
        <v>42</v>
      </c>
      <c r="E694" t="s">
        <v>2394</v>
      </c>
      <c r="F694" t="s">
        <v>35</v>
      </c>
      <c r="G694">
        <v>69346</v>
      </c>
      <c r="H694" t="s">
        <v>136</v>
      </c>
      <c r="I694" t="s">
        <v>22</v>
      </c>
      <c r="J694">
        <v>6043</v>
      </c>
      <c r="K694" s="1">
        <v>45734.546527777777</v>
      </c>
      <c r="L694" t="s">
        <v>46</v>
      </c>
      <c r="M694">
        <v>1515641925</v>
      </c>
      <c r="N694" t="s">
        <v>126</v>
      </c>
      <c r="O694">
        <v>7403911109</v>
      </c>
      <c r="P694">
        <v>1</v>
      </c>
      <c r="Q694">
        <v>485.53</v>
      </c>
      <c r="R694">
        <v>534.08299999999997</v>
      </c>
      <c r="S694">
        <v>48.552999999999997</v>
      </c>
    </row>
    <row r="695" spans="1:19" x14ac:dyDescent="0.3">
      <c r="A695" t="s">
        <v>2395</v>
      </c>
      <c r="B695">
        <v>2264</v>
      </c>
      <c r="C695" t="s">
        <v>19</v>
      </c>
      <c r="D695" t="s">
        <v>2396</v>
      </c>
      <c r="E695" t="s">
        <v>2397</v>
      </c>
      <c r="F695" t="s">
        <v>114</v>
      </c>
      <c r="G695">
        <v>97912</v>
      </c>
      <c r="H695" t="s">
        <v>413</v>
      </c>
      <c r="I695" t="s">
        <v>22</v>
      </c>
      <c r="J695">
        <v>1813</v>
      </c>
      <c r="K695" s="1">
        <v>45736.46875</v>
      </c>
      <c r="L695" t="s">
        <v>121</v>
      </c>
      <c r="M695">
        <v>1515641925</v>
      </c>
      <c r="N695" t="s">
        <v>126</v>
      </c>
      <c r="O695">
        <v>7403911109</v>
      </c>
      <c r="P695">
        <v>1</v>
      </c>
      <c r="Q695">
        <v>531.92999999999995</v>
      </c>
      <c r="R695">
        <v>585.12300000000005</v>
      </c>
      <c r="S695">
        <v>53.192999999999998</v>
      </c>
    </row>
    <row r="696" spans="1:19" x14ac:dyDescent="0.3">
      <c r="A696" t="s">
        <v>2398</v>
      </c>
      <c r="B696">
        <v>3211</v>
      </c>
      <c r="C696" t="s">
        <v>19</v>
      </c>
      <c r="D696" t="s">
        <v>2399</v>
      </c>
      <c r="E696" t="s">
        <v>2400</v>
      </c>
      <c r="F696" t="s">
        <v>35</v>
      </c>
      <c r="G696">
        <v>57802</v>
      </c>
      <c r="H696" t="s">
        <v>599</v>
      </c>
      <c r="I696" t="s">
        <v>22</v>
      </c>
      <c r="J696">
        <v>3931</v>
      </c>
      <c r="K696" s="1">
        <v>45737.256944444445</v>
      </c>
      <c r="L696" t="s">
        <v>24</v>
      </c>
      <c r="M696">
        <v>1515641925</v>
      </c>
      <c r="N696" t="s">
        <v>126</v>
      </c>
      <c r="O696">
        <v>7403911109</v>
      </c>
      <c r="P696">
        <v>1</v>
      </c>
      <c r="Q696">
        <v>783.13</v>
      </c>
      <c r="R696">
        <v>861.44299999999998</v>
      </c>
      <c r="S696">
        <v>78.313000000000002</v>
      </c>
    </row>
    <row r="697" spans="1:19" x14ac:dyDescent="0.3">
      <c r="A697" t="s">
        <v>2401</v>
      </c>
      <c r="B697">
        <v>665</v>
      </c>
      <c r="C697" t="s">
        <v>19</v>
      </c>
      <c r="D697" t="s">
        <v>2402</v>
      </c>
      <c r="E697" t="s">
        <v>2403</v>
      </c>
      <c r="F697" t="s">
        <v>61</v>
      </c>
      <c r="G697">
        <v>51180</v>
      </c>
      <c r="H697" t="s">
        <v>1991</v>
      </c>
      <c r="I697" t="s">
        <v>22</v>
      </c>
      <c r="J697">
        <v>3685</v>
      </c>
      <c r="K697" s="1">
        <v>45734.715277777781</v>
      </c>
      <c r="L697" t="s">
        <v>77</v>
      </c>
      <c r="M697">
        <v>158483079</v>
      </c>
      <c r="N697" t="s">
        <v>126</v>
      </c>
      <c r="O697">
        <v>7403936965</v>
      </c>
      <c r="P697">
        <v>1</v>
      </c>
      <c r="Q697">
        <v>517.13</v>
      </c>
      <c r="R697">
        <v>568.84299999999996</v>
      </c>
      <c r="S697">
        <v>51.713000000000001</v>
      </c>
    </row>
    <row r="698" spans="1:19" x14ac:dyDescent="0.3">
      <c r="A698" t="s">
        <v>2404</v>
      </c>
      <c r="B698">
        <v>1382</v>
      </c>
      <c r="C698" t="s">
        <v>19</v>
      </c>
      <c r="D698" t="s">
        <v>2405</v>
      </c>
      <c r="E698" t="s">
        <v>2406</v>
      </c>
      <c r="F698" t="s">
        <v>35</v>
      </c>
      <c r="G698">
        <v>79369</v>
      </c>
      <c r="H698" t="s">
        <v>40</v>
      </c>
      <c r="I698" t="s">
        <v>22</v>
      </c>
      <c r="J698">
        <v>350</v>
      </c>
      <c r="K698" s="1">
        <v>45735.566666666666</v>
      </c>
      <c r="L698" t="s">
        <v>24</v>
      </c>
      <c r="M698">
        <v>158483079</v>
      </c>
      <c r="N698" t="s">
        <v>126</v>
      </c>
      <c r="O698">
        <v>7403936965</v>
      </c>
      <c r="P698">
        <v>1</v>
      </c>
      <c r="Q698">
        <v>650.33000000000004</v>
      </c>
      <c r="R698">
        <v>715.36300000000006</v>
      </c>
      <c r="S698">
        <v>65.033000000000001</v>
      </c>
    </row>
    <row r="699" spans="1:19" x14ac:dyDescent="0.3">
      <c r="A699" t="s">
        <v>2407</v>
      </c>
      <c r="B699">
        <v>1515</v>
      </c>
      <c r="C699" t="s">
        <v>19</v>
      </c>
      <c r="D699" t="s">
        <v>2408</v>
      </c>
      <c r="E699" t="s">
        <v>2409</v>
      </c>
      <c r="F699" t="s">
        <v>2410</v>
      </c>
      <c r="G699">
        <v>24664</v>
      </c>
      <c r="H699" t="s">
        <v>251</v>
      </c>
      <c r="I699" t="s">
        <v>22</v>
      </c>
      <c r="J699">
        <v>1449</v>
      </c>
      <c r="K699" s="1">
        <v>45735.640277777777</v>
      </c>
      <c r="L699" t="s">
        <v>46</v>
      </c>
      <c r="M699">
        <v>158483079</v>
      </c>
      <c r="N699" t="s">
        <v>126</v>
      </c>
      <c r="O699">
        <v>7403936965</v>
      </c>
      <c r="P699">
        <v>1</v>
      </c>
      <c r="Q699">
        <v>704.73</v>
      </c>
      <c r="R699">
        <v>775.20299999999997</v>
      </c>
      <c r="S699">
        <v>70.472999999999999</v>
      </c>
    </row>
    <row r="700" spans="1:19" x14ac:dyDescent="0.3">
      <c r="A700" t="s">
        <v>2411</v>
      </c>
      <c r="B700">
        <v>1570</v>
      </c>
      <c r="C700" t="s">
        <v>19</v>
      </c>
      <c r="D700" t="s">
        <v>2412</v>
      </c>
      <c r="E700" t="s">
        <v>2413</v>
      </c>
      <c r="F700" t="s">
        <v>119</v>
      </c>
      <c r="G700">
        <v>79899</v>
      </c>
      <c r="H700" t="s">
        <v>313</v>
      </c>
      <c r="I700" t="s">
        <v>22</v>
      </c>
      <c r="J700">
        <v>282</v>
      </c>
      <c r="K700" s="1">
        <v>45735.674305555556</v>
      </c>
      <c r="L700" t="s">
        <v>24</v>
      </c>
      <c r="M700">
        <v>158483079</v>
      </c>
      <c r="N700" t="s">
        <v>126</v>
      </c>
      <c r="O700">
        <v>7403936965</v>
      </c>
      <c r="P700">
        <v>1</v>
      </c>
      <c r="Q700">
        <v>579.92999999999995</v>
      </c>
      <c r="R700">
        <v>637.923</v>
      </c>
      <c r="S700">
        <v>57.993000000000002</v>
      </c>
    </row>
    <row r="701" spans="1:19" x14ac:dyDescent="0.3">
      <c r="A701" t="s">
        <v>2414</v>
      </c>
      <c r="B701">
        <v>1574</v>
      </c>
      <c r="C701" t="s">
        <v>19</v>
      </c>
      <c r="D701" t="s">
        <v>2415</v>
      </c>
      <c r="E701" t="s">
        <v>2416</v>
      </c>
      <c r="F701" t="s">
        <v>166</v>
      </c>
      <c r="G701">
        <v>49822</v>
      </c>
      <c r="H701" t="s">
        <v>288</v>
      </c>
      <c r="I701" t="s">
        <v>22</v>
      </c>
      <c r="J701">
        <v>261</v>
      </c>
      <c r="K701" s="1">
        <v>45735.674305555556</v>
      </c>
      <c r="L701" t="s">
        <v>46</v>
      </c>
      <c r="M701">
        <v>158483079</v>
      </c>
      <c r="N701" t="s">
        <v>126</v>
      </c>
      <c r="O701">
        <v>7403936965</v>
      </c>
      <c r="P701">
        <v>1</v>
      </c>
      <c r="Q701">
        <v>618.33000000000004</v>
      </c>
      <c r="R701">
        <v>680.16300000000001</v>
      </c>
      <c r="S701">
        <v>61.832999999999998</v>
      </c>
    </row>
    <row r="702" spans="1:19" x14ac:dyDescent="0.3">
      <c r="A702" t="s">
        <v>2417</v>
      </c>
      <c r="B702">
        <v>2130</v>
      </c>
      <c r="C702" t="s">
        <v>19</v>
      </c>
      <c r="D702" t="s">
        <v>2418</v>
      </c>
      <c r="E702" t="s">
        <v>2419</v>
      </c>
      <c r="F702" t="s">
        <v>488</v>
      </c>
      <c r="G702">
        <v>75776</v>
      </c>
      <c r="H702" t="s">
        <v>2420</v>
      </c>
      <c r="I702" t="s">
        <v>22</v>
      </c>
      <c r="J702">
        <v>6</v>
      </c>
      <c r="K702" s="1">
        <v>45736.385416666664</v>
      </c>
      <c r="L702" t="s">
        <v>24</v>
      </c>
      <c r="M702">
        <v>158483079</v>
      </c>
      <c r="N702" t="s">
        <v>126</v>
      </c>
      <c r="O702">
        <v>7403936965</v>
      </c>
      <c r="P702">
        <v>1</v>
      </c>
      <c r="Q702">
        <v>821.53</v>
      </c>
      <c r="R702">
        <v>903.68299999999999</v>
      </c>
      <c r="S702">
        <v>82.153000000000006</v>
      </c>
    </row>
    <row r="703" spans="1:19" x14ac:dyDescent="0.3">
      <c r="A703" t="s">
        <v>2421</v>
      </c>
      <c r="B703">
        <v>3057</v>
      </c>
      <c r="C703" t="s">
        <v>19</v>
      </c>
      <c r="D703" t="s">
        <v>2422</v>
      </c>
      <c r="E703" t="s">
        <v>2423</v>
      </c>
      <c r="F703" t="s">
        <v>95</v>
      </c>
      <c r="G703">
        <v>5869</v>
      </c>
      <c r="H703" t="s">
        <v>1122</v>
      </c>
      <c r="I703" t="s">
        <v>22</v>
      </c>
      <c r="J703">
        <v>2824</v>
      </c>
      <c r="K703" s="1">
        <v>45736.894444444442</v>
      </c>
      <c r="L703" t="s">
        <v>24</v>
      </c>
      <c r="M703">
        <v>158483079</v>
      </c>
      <c r="N703" t="s">
        <v>126</v>
      </c>
      <c r="O703">
        <v>7403936965</v>
      </c>
      <c r="P703">
        <v>1</v>
      </c>
      <c r="Q703">
        <v>629.63</v>
      </c>
      <c r="R703">
        <v>692.59299999999996</v>
      </c>
      <c r="S703">
        <v>62.963000000000001</v>
      </c>
    </row>
    <row r="704" spans="1:19" x14ac:dyDescent="0.3">
      <c r="A704" t="s">
        <v>2424</v>
      </c>
      <c r="B704">
        <v>4603</v>
      </c>
      <c r="C704" t="s">
        <v>19</v>
      </c>
      <c r="D704" t="s">
        <v>2425</v>
      </c>
      <c r="E704" t="s">
        <v>2426</v>
      </c>
      <c r="F704" t="s">
        <v>119</v>
      </c>
      <c r="G704">
        <v>84978</v>
      </c>
      <c r="H704" t="s">
        <v>908</v>
      </c>
      <c r="I704" t="s">
        <v>22</v>
      </c>
      <c r="J704">
        <v>1677</v>
      </c>
      <c r="K704" s="1">
        <v>45738.532638888886</v>
      </c>
      <c r="L704" t="s">
        <v>24</v>
      </c>
      <c r="M704">
        <v>1515791877</v>
      </c>
      <c r="N704" t="s">
        <v>126</v>
      </c>
      <c r="O704">
        <v>7403910085</v>
      </c>
      <c r="P704">
        <v>1</v>
      </c>
      <c r="Q704">
        <v>555.13</v>
      </c>
      <c r="R704">
        <v>610.64300000000003</v>
      </c>
      <c r="S704">
        <v>55.512999999999998</v>
      </c>
    </row>
    <row r="705" spans="1:19" x14ac:dyDescent="0.3">
      <c r="A705" t="s">
        <v>2427</v>
      </c>
      <c r="B705">
        <v>1782</v>
      </c>
      <c r="C705" t="s">
        <v>19</v>
      </c>
      <c r="D705" t="s">
        <v>2429</v>
      </c>
      <c r="E705" t="s">
        <v>2430</v>
      </c>
      <c r="F705" t="s">
        <v>71</v>
      </c>
      <c r="G705">
        <v>95065</v>
      </c>
      <c r="H705" t="s">
        <v>2431</v>
      </c>
      <c r="I705" t="s">
        <v>22</v>
      </c>
      <c r="J705">
        <v>2628</v>
      </c>
      <c r="K705" s="1">
        <v>45735.780555555553</v>
      </c>
      <c r="L705" t="s">
        <v>121</v>
      </c>
      <c r="M705">
        <v>1515791877</v>
      </c>
      <c r="N705" t="s">
        <v>126</v>
      </c>
      <c r="O705">
        <v>7403910085</v>
      </c>
      <c r="P705">
        <v>1</v>
      </c>
      <c r="Q705">
        <v>531.92999999999995</v>
      </c>
      <c r="R705">
        <v>585.12300000000005</v>
      </c>
      <c r="S705">
        <v>53.192999999999998</v>
      </c>
    </row>
    <row r="706" spans="1:19" x14ac:dyDescent="0.3">
      <c r="A706" t="s">
        <v>2432</v>
      </c>
      <c r="B706">
        <v>6555</v>
      </c>
      <c r="C706" t="s">
        <v>19</v>
      </c>
      <c r="D706" t="s">
        <v>2433</v>
      </c>
      <c r="E706" t="s">
        <v>2434</v>
      </c>
      <c r="F706" t="s">
        <v>187</v>
      </c>
      <c r="G706">
        <v>10384</v>
      </c>
      <c r="H706" t="s">
        <v>560</v>
      </c>
      <c r="I706" t="s">
        <v>22</v>
      </c>
      <c r="J706">
        <v>632</v>
      </c>
      <c r="K706" s="1">
        <v>45740.448611111111</v>
      </c>
      <c r="L706" t="s">
        <v>77</v>
      </c>
      <c r="M706">
        <v>1515791877</v>
      </c>
      <c r="N706" t="s">
        <v>126</v>
      </c>
      <c r="O706">
        <v>7403910085</v>
      </c>
      <c r="P706">
        <v>1</v>
      </c>
      <c r="Q706">
        <v>656.73</v>
      </c>
      <c r="R706">
        <v>722.40300000000002</v>
      </c>
      <c r="S706">
        <v>65.673000000000002</v>
      </c>
    </row>
    <row r="707" spans="1:19" x14ac:dyDescent="0.3">
      <c r="A707" t="s">
        <v>2435</v>
      </c>
      <c r="B707">
        <v>963</v>
      </c>
      <c r="C707" t="s">
        <v>19</v>
      </c>
      <c r="D707" t="s">
        <v>2436</v>
      </c>
      <c r="E707" t="s">
        <v>2437</v>
      </c>
      <c r="F707" t="s">
        <v>187</v>
      </c>
      <c r="G707">
        <v>64361</v>
      </c>
      <c r="H707" t="s">
        <v>560</v>
      </c>
      <c r="I707" t="s">
        <v>22</v>
      </c>
      <c r="J707">
        <v>2735</v>
      </c>
      <c r="K707" s="1">
        <v>45735.063194444447</v>
      </c>
      <c r="L707" t="s">
        <v>24</v>
      </c>
      <c r="M707">
        <v>1515791877</v>
      </c>
      <c r="N707" t="s">
        <v>126</v>
      </c>
      <c r="O707">
        <v>7403910085</v>
      </c>
      <c r="P707">
        <v>1</v>
      </c>
      <c r="Q707">
        <v>526.13</v>
      </c>
      <c r="R707">
        <v>578.74300000000005</v>
      </c>
      <c r="S707">
        <v>52.613</v>
      </c>
    </row>
    <row r="708" spans="1:19" x14ac:dyDescent="0.3">
      <c r="A708" t="s">
        <v>2438</v>
      </c>
      <c r="B708">
        <v>3440</v>
      </c>
      <c r="C708" t="s">
        <v>19</v>
      </c>
      <c r="D708" t="s">
        <v>2439</v>
      </c>
      <c r="E708" t="s">
        <v>2440</v>
      </c>
      <c r="F708" t="s">
        <v>35</v>
      </c>
      <c r="G708">
        <v>29673</v>
      </c>
      <c r="H708" t="s">
        <v>212</v>
      </c>
      <c r="I708" t="s">
        <v>22</v>
      </c>
      <c r="J708">
        <v>638</v>
      </c>
      <c r="K708" s="1">
        <v>45737.500694444447</v>
      </c>
      <c r="L708" t="s">
        <v>121</v>
      </c>
      <c r="M708">
        <v>1515641925</v>
      </c>
      <c r="N708" t="s">
        <v>126</v>
      </c>
      <c r="O708">
        <v>7403911237</v>
      </c>
      <c r="P708">
        <v>1</v>
      </c>
      <c r="Q708">
        <v>613.13</v>
      </c>
      <c r="R708">
        <v>674.44299999999998</v>
      </c>
      <c r="S708">
        <v>61.313000000000002</v>
      </c>
    </row>
    <row r="709" spans="1:19" x14ac:dyDescent="0.3">
      <c r="A709" t="s">
        <v>2441</v>
      </c>
      <c r="B709">
        <v>3982</v>
      </c>
      <c r="C709" t="s">
        <v>19</v>
      </c>
      <c r="D709" t="s">
        <v>2442</v>
      </c>
      <c r="E709" t="s">
        <v>2443</v>
      </c>
      <c r="F709" t="s">
        <v>317</v>
      </c>
      <c r="G709">
        <v>47232</v>
      </c>
      <c r="H709" t="s">
        <v>1435</v>
      </c>
      <c r="I709" t="s">
        <v>22</v>
      </c>
      <c r="J709">
        <v>1431</v>
      </c>
      <c r="K709" s="1">
        <v>45737.854166666664</v>
      </c>
      <c r="L709" t="s">
        <v>121</v>
      </c>
      <c r="M709">
        <v>1515641925</v>
      </c>
      <c r="N709" t="s">
        <v>126</v>
      </c>
      <c r="O709">
        <v>7403911237</v>
      </c>
      <c r="P709">
        <v>1</v>
      </c>
      <c r="Q709">
        <v>585.13</v>
      </c>
      <c r="R709">
        <v>643.64300000000003</v>
      </c>
      <c r="S709">
        <v>58.512999999999998</v>
      </c>
    </row>
    <row r="710" spans="1:19" x14ac:dyDescent="0.3">
      <c r="A710" t="s">
        <v>2444</v>
      </c>
      <c r="B710">
        <v>5863</v>
      </c>
      <c r="C710" t="s">
        <v>19</v>
      </c>
      <c r="D710" t="s">
        <v>2445</v>
      </c>
      <c r="E710" t="s">
        <v>2446</v>
      </c>
      <c r="F710" t="s">
        <v>50</v>
      </c>
      <c r="G710">
        <v>89253</v>
      </c>
      <c r="H710" t="s">
        <v>66</v>
      </c>
      <c r="I710" t="s">
        <v>22</v>
      </c>
      <c r="J710">
        <v>2139</v>
      </c>
      <c r="K710" s="1">
        <v>45739.71597222222</v>
      </c>
      <c r="L710" t="s">
        <v>46</v>
      </c>
      <c r="M710">
        <v>1515641925</v>
      </c>
      <c r="N710" t="s">
        <v>126</v>
      </c>
      <c r="O710">
        <v>7403911237</v>
      </c>
      <c r="P710">
        <v>1</v>
      </c>
      <c r="Q710">
        <v>497.13</v>
      </c>
      <c r="R710">
        <v>546.84299999999996</v>
      </c>
      <c r="S710">
        <v>49.713000000000001</v>
      </c>
    </row>
    <row r="711" spans="1:19" x14ac:dyDescent="0.3">
      <c r="A711" t="s">
        <v>2447</v>
      </c>
      <c r="B711">
        <v>1179</v>
      </c>
      <c r="C711" t="s">
        <v>19</v>
      </c>
      <c r="D711" t="s">
        <v>2448</v>
      </c>
      <c r="E711" t="s">
        <v>2449</v>
      </c>
      <c r="F711" t="s">
        <v>264</v>
      </c>
      <c r="G711">
        <v>85764</v>
      </c>
      <c r="H711" t="s">
        <v>265</v>
      </c>
      <c r="I711" t="s">
        <v>22</v>
      </c>
      <c r="J711">
        <v>2406</v>
      </c>
      <c r="K711" s="1">
        <v>45735.470833333333</v>
      </c>
      <c r="L711" t="s">
        <v>24</v>
      </c>
      <c r="M711">
        <v>1515641925</v>
      </c>
      <c r="N711" t="s">
        <v>126</v>
      </c>
      <c r="O711">
        <v>7403911237</v>
      </c>
      <c r="P711">
        <v>1</v>
      </c>
      <c r="Q711">
        <v>531.92999999999995</v>
      </c>
      <c r="R711">
        <v>585.12300000000005</v>
      </c>
      <c r="S711">
        <v>53.192999999999998</v>
      </c>
    </row>
    <row r="712" spans="1:19" x14ac:dyDescent="0.3">
      <c r="A712" t="s">
        <v>2450</v>
      </c>
      <c r="B712">
        <v>2062</v>
      </c>
      <c r="C712" t="s">
        <v>19</v>
      </c>
      <c r="D712" t="s">
        <v>2451</v>
      </c>
      <c r="E712" t="s">
        <v>2452</v>
      </c>
      <c r="F712" t="s">
        <v>259</v>
      </c>
      <c r="G712">
        <v>39830</v>
      </c>
      <c r="H712" t="s">
        <v>2453</v>
      </c>
      <c r="I712" t="s">
        <v>22</v>
      </c>
      <c r="J712">
        <v>76</v>
      </c>
      <c r="K712" s="1">
        <v>45736.124305555553</v>
      </c>
      <c r="L712" t="s">
        <v>24</v>
      </c>
      <c r="M712">
        <v>1515641925</v>
      </c>
      <c r="N712" t="s">
        <v>126</v>
      </c>
      <c r="O712">
        <v>7403911237</v>
      </c>
      <c r="P712">
        <v>1</v>
      </c>
      <c r="Q712">
        <v>547.92999999999995</v>
      </c>
      <c r="R712">
        <v>602.72299999999996</v>
      </c>
      <c r="S712">
        <v>54.792999999999999</v>
      </c>
    </row>
    <row r="713" spans="1:19" x14ac:dyDescent="0.3">
      <c r="A713" t="s">
        <v>2454</v>
      </c>
      <c r="B713">
        <v>4045</v>
      </c>
      <c r="C713" t="s">
        <v>19</v>
      </c>
      <c r="D713" t="s">
        <v>2455</v>
      </c>
      <c r="E713" t="s">
        <v>2456</v>
      </c>
      <c r="F713" t="s">
        <v>71</v>
      </c>
      <c r="G713">
        <v>7551</v>
      </c>
      <c r="H713" t="s">
        <v>383</v>
      </c>
      <c r="I713" t="s">
        <v>22</v>
      </c>
      <c r="J713">
        <v>4991</v>
      </c>
      <c r="K713" s="1">
        <v>45737.906944444447</v>
      </c>
      <c r="L713" t="s">
        <v>46</v>
      </c>
      <c r="M713">
        <v>1515641925</v>
      </c>
      <c r="N713" t="s">
        <v>126</v>
      </c>
      <c r="O713">
        <v>7403911237</v>
      </c>
      <c r="P713">
        <v>1</v>
      </c>
      <c r="Q713">
        <v>563.92999999999995</v>
      </c>
      <c r="R713">
        <v>620.32299999999998</v>
      </c>
      <c r="S713">
        <v>56.393000000000001</v>
      </c>
    </row>
    <row r="714" spans="1:19" x14ac:dyDescent="0.3">
      <c r="A714" t="s">
        <v>2457</v>
      </c>
      <c r="B714">
        <v>6078</v>
      </c>
      <c r="C714" t="s">
        <v>19</v>
      </c>
      <c r="D714" t="s">
        <v>2458</v>
      </c>
      <c r="E714" t="s">
        <v>2459</v>
      </c>
      <c r="F714" t="s">
        <v>119</v>
      </c>
      <c r="G714">
        <v>24715</v>
      </c>
      <c r="H714" t="s">
        <v>154</v>
      </c>
      <c r="I714" t="s">
        <v>22</v>
      </c>
      <c r="J714">
        <v>4941</v>
      </c>
      <c r="K714" s="1">
        <v>45739.876388888886</v>
      </c>
      <c r="L714" t="s">
        <v>46</v>
      </c>
      <c r="M714">
        <v>1515641925</v>
      </c>
      <c r="N714" t="s">
        <v>126</v>
      </c>
      <c r="O714">
        <v>7403911237</v>
      </c>
      <c r="P714">
        <v>1</v>
      </c>
      <c r="Q714">
        <v>717.53</v>
      </c>
      <c r="R714">
        <v>789.28300000000002</v>
      </c>
      <c r="S714">
        <v>71.753</v>
      </c>
    </row>
    <row r="715" spans="1:19" x14ac:dyDescent="0.3">
      <c r="A715" t="s">
        <v>2460</v>
      </c>
      <c r="B715">
        <v>3203</v>
      </c>
      <c r="C715" t="s">
        <v>19</v>
      </c>
      <c r="D715" t="s">
        <v>2461</v>
      </c>
      <c r="E715" t="s">
        <v>2462</v>
      </c>
      <c r="F715" t="s">
        <v>35</v>
      </c>
      <c r="G715">
        <v>58366</v>
      </c>
      <c r="H715" t="s">
        <v>298</v>
      </c>
      <c r="I715" t="s">
        <v>22</v>
      </c>
      <c r="J715">
        <v>2116</v>
      </c>
      <c r="K715" s="1">
        <v>45737.105555555558</v>
      </c>
      <c r="L715" t="s">
        <v>24</v>
      </c>
      <c r="M715">
        <v>158483079</v>
      </c>
      <c r="N715" t="s">
        <v>126</v>
      </c>
      <c r="O715">
        <v>7403937093</v>
      </c>
      <c r="P715">
        <v>1</v>
      </c>
      <c r="Q715">
        <v>672.73</v>
      </c>
      <c r="R715">
        <v>740.00300000000004</v>
      </c>
      <c r="S715">
        <v>67.272999999999996</v>
      </c>
    </row>
    <row r="716" spans="1:19" x14ac:dyDescent="0.3">
      <c r="A716" t="s">
        <v>2463</v>
      </c>
      <c r="B716">
        <v>447</v>
      </c>
      <c r="C716" t="s">
        <v>19</v>
      </c>
      <c r="D716" t="s">
        <v>2464</v>
      </c>
      <c r="E716" t="s">
        <v>2465</v>
      </c>
      <c r="F716" t="s">
        <v>119</v>
      </c>
      <c r="G716">
        <v>43701</v>
      </c>
      <c r="H716" t="s">
        <v>444</v>
      </c>
      <c r="I716" t="s">
        <v>22</v>
      </c>
      <c r="J716">
        <v>6045</v>
      </c>
      <c r="K716" s="1">
        <v>45734.580555555556</v>
      </c>
      <c r="L716" t="s">
        <v>24</v>
      </c>
      <c r="M716">
        <v>158483079</v>
      </c>
      <c r="N716" t="s">
        <v>126</v>
      </c>
      <c r="O716">
        <v>7403937093</v>
      </c>
      <c r="P716">
        <v>1</v>
      </c>
      <c r="Q716">
        <v>615.13</v>
      </c>
      <c r="R716">
        <v>676.64300000000003</v>
      </c>
      <c r="S716">
        <v>61.512999999999998</v>
      </c>
    </row>
    <row r="717" spans="1:19" x14ac:dyDescent="0.3">
      <c r="A717" t="s">
        <v>2466</v>
      </c>
      <c r="B717">
        <v>337</v>
      </c>
      <c r="C717" t="s">
        <v>19</v>
      </c>
      <c r="D717" t="s">
        <v>2467</v>
      </c>
      <c r="E717" t="s">
        <v>2468</v>
      </c>
      <c r="F717" t="s">
        <v>35</v>
      </c>
      <c r="G717">
        <v>7763</v>
      </c>
      <c r="H717" t="s">
        <v>1408</v>
      </c>
      <c r="I717" t="s">
        <v>22</v>
      </c>
      <c r="J717">
        <v>2124</v>
      </c>
      <c r="K717" s="1">
        <v>45734.525694444441</v>
      </c>
      <c r="L717" t="s">
        <v>24</v>
      </c>
      <c r="M717">
        <v>158483079</v>
      </c>
      <c r="N717" t="s">
        <v>126</v>
      </c>
      <c r="O717">
        <v>7403937093</v>
      </c>
      <c r="P717">
        <v>1</v>
      </c>
      <c r="Q717">
        <v>843.93</v>
      </c>
      <c r="R717">
        <v>928.32299999999998</v>
      </c>
      <c r="S717">
        <v>84.393000000000001</v>
      </c>
    </row>
    <row r="718" spans="1:19" x14ac:dyDescent="0.3">
      <c r="A718" t="s">
        <v>2469</v>
      </c>
      <c r="B718">
        <v>6467</v>
      </c>
      <c r="C718" t="s">
        <v>19</v>
      </c>
      <c r="D718" t="s">
        <v>2470</v>
      </c>
      <c r="E718" t="s">
        <v>2471</v>
      </c>
      <c r="F718" t="s">
        <v>90</v>
      </c>
      <c r="G718">
        <v>18087</v>
      </c>
      <c r="H718" t="s">
        <v>807</v>
      </c>
      <c r="I718" t="s">
        <v>22</v>
      </c>
      <c r="J718">
        <v>1053</v>
      </c>
      <c r="K718" s="1">
        <v>45740.413888888892</v>
      </c>
      <c r="L718" t="s">
        <v>24</v>
      </c>
      <c r="M718">
        <v>1515791877</v>
      </c>
      <c r="N718" t="s">
        <v>126</v>
      </c>
      <c r="O718">
        <v>7403910213</v>
      </c>
      <c r="P718">
        <v>1</v>
      </c>
      <c r="Q718">
        <v>497.13</v>
      </c>
      <c r="R718">
        <v>546.84299999999996</v>
      </c>
      <c r="S718">
        <v>49.713000000000001</v>
      </c>
    </row>
    <row r="719" spans="1:19" x14ac:dyDescent="0.3">
      <c r="A719" t="s">
        <v>2472</v>
      </c>
      <c r="B719">
        <v>277</v>
      </c>
      <c r="C719" t="s">
        <v>19</v>
      </c>
      <c r="D719" t="s">
        <v>2473</v>
      </c>
      <c r="E719" t="s">
        <v>2474</v>
      </c>
      <c r="F719" t="s">
        <v>119</v>
      </c>
      <c r="G719">
        <v>66170</v>
      </c>
      <c r="H719" t="s">
        <v>120</v>
      </c>
      <c r="I719" t="s">
        <v>22</v>
      </c>
      <c r="J719">
        <v>2737</v>
      </c>
      <c r="K719" s="1">
        <v>45734.488888888889</v>
      </c>
      <c r="L719" t="s">
        <v>24</v>
      </c>
      <c r="M719">
        <v>1515791877</v>
      </c>
      <c r="N719" t="s">
        <v>126</v>
      </c>
      <c r="O719">
        <v>7403910213</v>
      </c>
      <c r="P719">
        <v>1</v>
      </c>
      <c r="Q719">
        <v>578.33000000000004</v>
      </c>
      <c r="R719">
        <v>636.16300000000001</v>
      </c>
      <c r="S719">
        <v>57.832999999999998</v>
      </c>
    </row>
    <row r="720" spans="1:19" x14ac:dyDescent="0.3">
      <c r="A720" t="s">
        <v>2475</v>
      </c>
      <c r="B720">
        <v>4319</v>
      </c>
      <c r="C720" t="s">
        <v>19</v>
      </c>
      <c r="D720" t="s">
        <v>1219</v>
      </c>
      <c r="E720" t="s">
        <v>2476</v>
      </c>
      <c r="F720" t="s">
        <v>105</v>
      </c>
      <c r="G720">
        <v>43573</v>
      </c>
      <c r="H720" t="s">
        <v>106</v>
      </c>
      <c r="I720" t="s">
        <v>22</v>
      </c>
      <c r="J720">
        <v>531</v>
      </c>
      <c r="K720" s="1">
        <v>45738.402777777781</v>
      </c>
      <c r="L720" t="s">
        <v>121</v>
      </c>
      <c r="M720">
        <v>1515791877</v>
      </c>
      <c r="N720" t="s">
        <v>126</v>
      </c>
      <c r="O720">
        <v>7403910213</v>
      </c>
      <c r="P720">
        <v>1</v>
      </c>
      <c r="Q720">
        <v>517.53</v>
      </c>
      <c r="R720">
        <v>569.28300000000002</v>
      </c>
      <c r="S720">
        <v>51.753</v>
      </c>
    </row>
    <row r="721" spans="1:19" x14ac:dyDescent="0.3">
      <c r="A721" t="s">
        <v>2477</v>
      </c>
      <c r="B721">
        <v>98</v>
      </c>
      <c r="C721" t="s">
        <v>19</v>
      </c>
      <c r="D721" t="s">
        <v>2478</v>
      </c>
      <c r="E721" t="s">
        <v>2479</v>
      </c>
      <c r="F721" t="s">
        <v>55</v>
      </c>
      <c r="G721">
        <v>13722</v>
      </c>
      <c r="H721" t="s">
        <v>255</v>
      </c>
      <c r="I721" t="s">
        <v>22</v>
      </c>
      <c r="J721">
        <v>5374</v>
      </c>
      <c r="K721" s="1">
        <v>45734.379861111112</v>
      </c>
      <c r="L721" t="s">
        <v>24</v>
      </c>
      <c r="M721">
        <v>1515641925</v>
      </c>
      <c r="N721" t="s">
        <v>126</v>
      </c>
      <c r="O721">
        <v>7403911365</v>
      </c>
      <c r="P721">
        <v>1</v>
      </c>
      <c r="Q721">
        <v>555.13</v>
      </c>
      <c r="R721">
        <v>610.64300000000003</v>
      </c>
      <c r="S721">
        <v>55.512999999999998</v>
      </c>
    </row>
    <row r="722" spans="1:19" x14ac:dyDescent="0.3">
      <c r="A722" t="s">
        <v>2480</v>
      </c>
      <c r="B722">
        <v>196</v>
      </c>
      <c r="C722" t="s">
        <v>19</v>
      </c>
      <c r="D722" t="s">
        <v>2481</v>
      </c>
      <c r="E722" t="s">
        <v>2482</v>
      </c>
      <c r="F722" t="s">
        <v>44</v>
      </c>
      <c r="G722">
        <v>25475</v>
      </c>
      <c r="H722" t="s">
        <v>141</v>
      </c>
      <c r="I722" t="s">
        <v>22</v>
      </c>
      <c r="J722">
        <v>5118</v>
      </c>
      <c r="K722" s="1">
        <v>45734.447222222225</v>
      </c>
      <c r="L722" t="s">
        <v>46</v>
      </c>
      <c r="M722">
        <v>1515641925</v>
      </c>
      <c r="N722" t="s">
        <v>126</v>
      </c>
      <c r="O722">
        <v>7403911365</v>
      </c>
      <c r="P722">
        <v>1</v>
      </c>
      <c r="Q722">
        <v>497.13</v>
      </c>
      <c r="R722">
        <v>546.84299999999996</v>
      </c>
      <c r="S722">
        <v>49.713000000000001</v>
      </c>
    </row>
    <row r="723" spans="1:19" x14ac:dyDescent="0.3">
      <c r="A723" t="s">
        <v>2483</v>
      </c>
      <c r="B723">
        <v>3075</v>
      </c>
      <c r="C723" t="s">
        <v>19</v>
      </c>
      <c r="D723" t="s">
        <v>2485</v>
      </c>
      <c r="E723" t="s">
        <v>2486</v>
      </c>
      <c r="F723" t="s">
        <v>338</v>
      </c>
      <c r="G723">
        <v>76816</v>
      </c>
      <c r="H723" t="s">
        <v>2487</v>
      </c>
      <c r="I723" t="s">
        <v>22</v>
      </c>
      <c r="J723">
        <v>3860</v>
      </c>
      <c r="K723" s="1">
        <v>45736.904861111114</v>
      </c>
      <c r="L723" t="s">
        <v>24</v>
      </c>
      <c r="M723">
        <v>1515641925</v>
      </c>
      <c r="N723" t="s">
        <v>126</v>
      </c>
      <c r="O723">
        <v>7403911365</v>
      </c>
      <c r="P723">
        <v>1</v>
      </c>
      <c r="Q723">
        <v>497.13</v>
      </c>
      <c r="R723">
        <v>546.84299999999996</v>
      </c>
      <c r="S723">
        <v>49.713000000000001</v>
      </c>
    </row>
    <row r="724" spans="1:19" x14ac:dyDescent="0.3">
      <c r="A724" t="s">
        <v>2488</v>
      </c>
      <c r="B724">
        <v>3860</v>
      </c>
      <c r="C724" t="s">
        <v>19</v>
      </c>
      <c r="D724" t="s">
        <v>2489</v>
      </c>
      <c r="E724" t="s">
        <v>2490</v>
      </c>
      <c r="F724" t="s">
        <v>119</v>
      </c>
      <c r="G724">
        <v>33436</v>
      </c>
      <c r="H724" t="s">
        <v>154</v>
      </c>
      <c r="I724" t="s">
        <v>22</v>
      </c>
      <c r="J724">
        <v>6056</v>
      </c>
      <c r="K724" s="1">
        <v>45737.773611111108</v>
      </c>
      <c r="L724" t="s">
        <v>24</v>
      </c>
      <c r="M724">
        <v>1515641925</v>
      </c>
      <c r="N724" t="s">
        <v>126</v>
      </c>
      <c r="O724">
        <v>7403911365</v>
      </c>
      <c r="P724">
        <v>1</v>
      </c>
      <c r="Q724">
        <v>693.13</v>
      </c>
      <c r="R724">
        <v>762.44299999999998</v>
      </c>
      <c r="S724">
        <v>69.313000000000002</v>
      </c>
    </row>
    <row r="725" spans="1:19" x14ac:dyDescent="0.3">
      <c r="A725" t="s">
        <v>2491</v>
      </c>
      <c r="B725">
        <v>5762</v>
      </c>
      <c r="C725" t="s">
        <v>19</v>
      </c>
      <c r="D725" t="s">
        <v>2492</v>
      </c>
      <c r="E725" t="s">
        <v>2493</v>
      </c>
      <c r="F725" t="s">
        <v>483</v>
      </c>
      <c r="G725">
        <v>25316</v>
      </c>
      <c r="H725" t="s">
        <v>733</v>
      </c>
      <c r="I725" t="s">
        <v>22</v>
      </c>
      <c r="J725">
        <v>1267</v>
      </c>
      <c r="K725" s="1">
        <v>45739.645833333336</v>
      </c>
      <c r="L725" t="s">
        <v>23</v>
      </c>
      <c r="M725">
        <v>1515641925</v>
      </c>
      <c r="N725" t="s">
        <v>126</v>
      </c>
      <c r="O725">
        <v>7403911365</v>
      </c>
      <c r="P725">
        <v>1</v>
      </c>
      <c r="Q725">
        <v>977.13</v>
      </c>
      <c r="R725">
        <v>1074.8430000000001</v>
      </c>
      <c r="S725">
        <v>97.712999999999994</v>
      </c>
    </row>
    <row r="726" spans="1:19" x14ac:dyDescent="0.3">
      <c r="A726" t="s">
        <v>2494</v>
      </c>
      <c r="B726">
        <v>5911</v>
      </c>
      <c r="C726" t="s">
        <v>19</v>
      </c>
      <c r="D726" t="s">
        <v>2495</v>
      </c>
      <c r="E726" t="s">
        <v>2496</v>
      </c>
      <c r="F726" t="s">
        <v>105</v>
      </c>
      <c r="G726">
        <v>28095</v>
      </c>
      <c r="H726" t="s">
        <v>106</v>
      </c>
      <c r="I726" t="s">
        <v>22</v>
      </c>
      <c r="J726">
        <v>1957</v>
      </c>
      <c r="K726" s="1">
        <v>45739.750694444447</v>
      </c>
      <c r="L726" t="s">
        <v>46</v>
      </c>
      <c r="M726">
        <v>1515641925</v>
      </c>
      <c r="N726" t="s">
        <v>126</v>
      </c>
      <c r="O726">
        <v>7403911365</v>
      </c>
      <c r="P726">
        <v>1</v>
      </c>
      <c r="Q726">
        <v>555.13</v>
      </c>
      <c r="R726">
        <v>610.64300000000003</v>
      </c>
      <c r="S726">
        <v>55.512999999999998</v>
      </c>
    </row>
    <row r="727" spans="1:19" x14ac:dyDescent="0.3">
      <c r="A727" t="s">
        <v>2497</v>
      </c>
      <c r="B727">
        <v>2769</v>
      </c>
      <c r="C727" t="s">
        <v>19</v>
      </c>
      <c r="D727" t="s">
        <v>2498</v>
      </c>
      <c r="E727" t="s">
        <v>2499</v>
      </c>
      <c r="F727" t="s">
        <v>196</v>
      </c>
      <c r="G727">
        <v>88725</v>
      </c>
      <c r="H727" t="s">
        <v>197</v>
      </c>
      <c r="I727" t="s">
        <v>22</v>
      </c>
      <c r="J727">
        <v>3374</v>
      </c>
      <c r="K727" s="1">
        <v>45736.736111111109</v>
      </c>
      <c r="L727" t="s">
        <v>77</v>
      </c>
      <c r="M727">
        <v>1515641925</v>
      </c>
      <c r="N727" t="s">
        <v>126</v>
      </c>
      <c r="O727">
        <v>7403911365</v>
      </c>
      <c r="P727">
        <v>1</v>
      </c>
      <c r="Q727">
        <v>531.92999999999995</v>
      </c>
      <c r="R727">
        <v>585.12300000000005</v>
      </c>
      <c r="S727">
        <v>53.192999999999998</v>
      </c>
    </row>
    <row r="728" spans="1:19" x14ac:dyDescent="0.3">
      <c r="A728" t="s">
        <v>2500</v>
      </c>
      <c r="B728">
        <v>3729</v>
      </c>
      <c r="C728" t="s">
        <v>19</v>
      </c>
      <c r="D728" t="s">
        <v>2501</v>
      </c>
      <c r="E728" t="s">
        <v>2502</v>
      </c>
      <c r="F728" t="s">
        <v>338</v>
      </c>
      <c r="G728">
        <v>32338</v>
      </c>
      <c r="H728" t="s">
        <v>1664</v>
      </c>
      <c r="I728" t="s">
        <v>22</v>
      </c>
      <c r="J728">
        <v>1698</v>
      </c>
      <c r="K728" s="1">
        <v>45737.679166666669</v>
      </c>
      <c r="L728" t="s">
        <v>24</v>
      </c>
      <c r="M728">
        <v>1515641925</v>
      </c>
      <c r="N728" t="s">
        <v>126</v>
      </c>
      <c r="O728">
        <v>7403911365</v>
      </c>
      <c r="P728">
        <v>1</v>
      </c>
      <c r="Q728">
        <v>704.73</v>
      </c>
      <c r="R728">
        <v>775.20299999999997</v>
      </c>
      <c r="S728">
        <v>70.472999999999999</v>
      </c>
    </row>
    <row r="729" spans="1:19" x14ac:dyDescent="0.3">
      <c r="A729" t="s">
        <v>2503</v>
      </c>
      <c r="B729">
        <v>4829</v>
      </c>
      <c r="C729" t="s">
        <v>19</v>
      </c>
      <c r="D729" t="s">
        <v>857</v>
      </c>
      <c r="E729" t="s">
        <v>2504</v>
      </c>
      <c r="F729" t="s">
        <v>44</v>
      </c>
      <c r="G729">
        <v>90112</v>
      </c>
      <c r="H729" t="s">
        <v>1281</v>
      </c>
      <c r="I729" t="s">
        <v>22</v>
      </c>
      <c r="J729">
        <v>1734</v>
      </c>
      <c r="K729" s="1">
        <v>45738.663888888892</v>
      </c>
      <c r="L729" t="s">
        <v>24</v>
      </c>
      <c r="M729">
        <v>1515641925</v>
      </c>
      <c r="N729" t="s">
        <v>126</v>
      </c>
      <c r="O729">
        <v>7403911365</v>
      </c>
      <c r="P729">
        <v>1</v>
      </c>
      <c r="Q729">
        <v>482.63</v>
      </c>
      <c r="R729">
        <v>530.89300000000003</v>
      </c>
      <c r="S729">
        <v>48.262999999999998</v>
      </c>
    </row>
    <row r="730" spans="1:19" x14ac:dyDescent="0.3">
      <c r="A730" t="s">
        <v>2505</v>
      </c>
      <c r="B730">
        <v>5407</v>
      </c>
      <c r="C730" t="s">
        <v>19</v>
      </c>
      <c r="D730" t="s">
        <v>2506</v>
      </c>
      <c r="E730" t="s">
        <v>1807</v>
      </c>
      <c r="F730" t="s">
        <v>317</v>
      </c>
      <c r="G730">
        <v>39388</v>
      </c>
      <c r="H730" t="s">
        <v>962</v>
      </c>
      <c r="I730" t="s">
        <v>22</v>
      </c>
      <c r="J730">
        <v>6356</v>
      </c>
      <c r="K730" s="1">
        <v>45739.402083333334</v>
      </c>
      <c r="L730" t="s">
        <v>121</v>
      </c>
      <c r="M730">
        <v>1515641925</v>
      </c>
      <c r="N730" t="s">
        <v>126</v>
      </c>
      <c r="O730">
        <v>7403911365</v>
      </c>
      <c r="P730">
        <v>1</v>
      </c>
      <c r="Q730">
        <v>595.13</v>
      </c>
      <c r="R730">
        <v>654.64300000000003</v>
      </c>
      <c r="S730">
        <v>59.512999999999998</v>
      </c>
    </row>
    <row r="731" spans="1:19" x14ac:dyDescent="0.3">
      <c r="A731" t="s">
        <v>2507</v>
      </c>
      <c r="B731">
        <v>3694</v>
      </c>
      <c r="C731" t="s">
        <v>19</v>
      </c>
      <c r="D731" t="s">
        <v>2508</v>
      </c>
      <c r="E731" t="s">
        <v>2509</v>
      </c>
      <c r="F731" t="s">
        <v>71</v>
      </c>
      <c r="G731">
        <v>37002</v>
      </c>
      <c r="H731" t="s">
        <v>346</v>
      </c>
      <c r="I731" t="s">
        <v>22</v>
      </c>
      <c r="J731">
        <v>1933</v>
      </c>
      <c r="K731" s="1">
        <v>45737.661111111112</v>
      </c>
      <c r="L731" t="s">
        <v>24</v>
      </c>
      <c r="M731">
        <v>1515641925</v>
      </c>
      <c r="N731" t="s">
        <v>126</v>
      </c>
      <c r="O731">
        <v>7403911365</v>
      </c>
      <c r="P731">
        <v>1</v>
      </c>
      <c r="Q731">
        <v>439.13</v>
      </c>
      <c r="R731">
        <v>483.04300000000001</v>
      </c>
      <c r="S731">
        <v>43.912999999999997</v>
      </c>
    </row>
    <row r="732" spans="1:19" x14ac:dyDescent="0.3">
      <c r="A732" t="s">
        <v>2510</v>
      </c>
      <c r="B732">
        <v>4586</v>
      </c>
      <c r="C732" t="s">
        <v>19</v>
      </c>
      <c r="D732" t="s">
        <v>2511</v>
      </c>
      <c r="E732" t="s">
        <v>2512</v>
      </c>
      <c r="F732" t="s">
        <v>293</v>
      </c>
      <c r="G732">
        <v>93940</v>
      </c>
      <c r="H732" t="s">
        <v>294</v>
      </c>
      <c r="I732" t="s">
        <v>22</v>
      </c>
      <c r="J732">
        <v>5089</v>
      </c>
      <c r="K732" s="1">
        <v>45738.522916666669</v>
      </c>
      <c r="L732" t="s">
        <v>121</v>
      </c>
      <c r="M732">
        <v>158483079</v>
      </c>
      <c r="N732" t="s">
        <v>126</v>
      </c>
      <c r="O732">
        <v>7403937221</v>
      </c>
      <c r="P732">
        <v>1</v>
      </c>
      <c r="Q732">
        <v>497.63</v>
      </c>
      <c r="R732">
        <v>547.39300000000003</v>
      </c>
      <c r="S732">
        <v>49.762999999999998</v>
      </c>
    </row>
    <row r="733" spans="1:19" x14ac:dyDescent="0.3">
      <c r="A733" t="s">
        <v>2513</v>
      </c>
      <c r="B733">
        <v>195</v>
      </c>
      <c r="C733" t="s">
        <v>19</v>
      </c>
      <c r="D733" t="s">
        <v>2514</v>
      </c>
      <c r="E733" t="s">
        <v>2515</v>
      </c>
      <c r="F733" t="s">
        <v>35</v>
      </c>
      <c r="G733">
        <v>2577</v>
      </c>
      <c r="H733" t="s">
        <v>497</v>
      </c>
      <c r="I733" t="s">
        <v>22</v>
      </c>
      <c r="J733">
        <v>5168</v>
      </c>
      <c r="K733" s="1">
        <v>45734.447222222225</v>
      </c>
      <c r="L733" t="s">
        <v>24</v>
      </c>
      <c r="M733">
        <v>1515791877</v>
      </c>
      <c r="N733" t="s">
        <v>126</v>
      </c>
      <c r="O733">
        <v>7403910341</v>
      </c>
      <c r="P733">
        <v>1</v>
      </c>
      <c r="Q733">
        <v>635.13</v>
      </c>
      <c r="R733">
        <v>698.64300000000003</v>
      </c>
      <c r="S733">
        <v>63.512999999999998</v>
      </c>
    </row>
    <row r="734" spans="1:19" x14ac:dyDescent="0.3">
      <c r="A734" t="s">
        <v>2516</v>
      </c>
      <c r="B734">
        <v>1826</v>
      </c>
      <c r="C734" t="s">
        <v>19</v>
      </c>
      <c r="D734" t="s">
        <v>2517</v>
      </c>
      <c r="E734" t="s">
        <v>2518</v>
      </c>
      <c r="F734" t="s">
        <v>145</v>
      </c>
      <c r="G734">
        <v>3827</v>
      </c>
      <c r="H734" t="s">
        <v>146</v>
      </c>
      <c r="I734" t="s">
        <v>22</v>
      </c>
      <c r="J734">
        <v>1692</v>
      </c>
      <c r="K734" s="1">
        <v>45735.8</v>
      </c>
      <c r="L734" t="s">
        <v>77</v>
      </c>
      <c r="M734">
        <v>1515791877</v>
      </c>
      <c r="N734" t="s">
        <v>126</v>
      </c>
      <c r="O734">
        <v>7403910341</v>
      </c>
      <c r="P734">
        <v>1</v>
      </c>
      <c r="Q734">
        <v>497.13</v>
      </c>
      <c r="R734">
        <v>546.84299999999996</v>
      </c>
      <c r="S734">
        <v>49.713000000000001</v>
      </c>
    </row>
    <row r="735" spans="1:19" x14ac:dyDescent="0.3">
      <c r="A735" t="s">
        <v>2519</v>
      </c>
      <c r="B735">
        <v>3381</v>
      </c>
      <c r="C735" t="s">
        <v>19</v>
      </c>
      <c r="D735" t="s">
        <v>2520</v>
      </c>
      <c r="E735" t="s">
        <v>2521</v>
      </c>
      <c r="F735" t="s">
        <v>672</v>
      </c>
      <c r="G735">
        <v>97514</v>
      </c>
      <c r="H735" t="s">
        <v>2522</v>
      </c>
      <c r="I735" t="s">
        <v>22</v>
      </c>
      <c r="J735">
        <v>1760</v>
      </c>
      <c r="K735" s="1">
        <v>45737.463888888888</v>
      </c>
      <c r="L735" t="s">
        <v>77</v>
      </c>
      <c r="M735">
        <v>1515641925</v>
      </c>
      <c r="N735" t="s">
        <v>126</v>
      </c>
      <c r="O735">
        <v>7403911493</v>
      </c>
      <c r="P735">
        <v>1</v>
      </c>
      <c r="Q735">
        <v>497.13</v>
      </c>
      <c r="R735">
        <v>546.84299999999996</v>
      </c>
      <c r="S735">
        <v>49.713000000000001</v>
      </c>
    </row>
    <row r="736" spans="1:19" x14ac:dyDescent="0.3">
      <c r="A736" t="s">
        <v>2523</v>
      </c>
      <c r="B736">
        <v>7122</v>
      </c>
      <c r="C736" t="s">
        <v>19</v>
      </c>
      <c r="D736" t="s">
        <v>2524</v>
      </c>
      <c r="E736" t="s">
        <v>2525</v>
      </c>
      <c r="F736" t="s">
        <v>35</v>
      </c>
      <c r="G736">
        <v>10237</v>
      </c>
      <c r="H736" t="s">
        <v>719</v>
      </c>
      <c r="I736" t="s">
        <v>22</v>
      </c>
      <c r="J736">
        <v>4003</v>
      </c>
      <c r="K736" s="1">
        <v>45740.74722222222</v>
      </c>
      <c r="L736" t="s">
        <v>24</v>
      </c>
      <c r="M736">
        <v>1515641925</v>
      </c>
      <c r="N736" t="s">
        <v>126</v>
      </c>
      <c r="O736">
        <v>7403911493</v>
      </c>
      <c r="P736">
        <v>1</v>
      </c>
      <c r="Q736">
        <v>604.13</v>
      </c>
      <c r="R736">
        <v>664.54300000000001</v>
      </c>
      <c r="S736">
        <v>60.412999999999997</v>
      </c>
    </row>
    <row r="737" spans="1:19" x14ac:dyDescent="0.3">
      <c r="A737" t="s">
        <v>2526</v>
      </c>
      <c r="B737">
        <v>2326</v>
      </c>
      <c r="C737" t="s">
        <v>19</v>
      </c>
      <c r="D737" t="s">
        <v>2527</v>
      </c>
      <c r="E737" t="s">
        <v>2528</v>
      </c>
      <c r="F737" t="s">
        <v>71</v>
      </c>
      <c r="G737">
        <v>23412</v>
      </c>
      <c r="H737" t="s">
        <v>2529</v>
      </c>
      <c r="I737" t="s">
        <v>22</v>
      </c>
      <c r="J737">
        <v>5754</v>
      </c>
      <c r="K737" s="1">
        <v>45736.493055555555</v>
      </c>
      <c r="L737" t="s">
        <v>24</v>
      </c>
      <c r="M737">
        <v>1515641925</v>
      </c>
      <c r="N737" t="s">
        <v>126</v>
      </c>
      <c r="O737">
        <v>41659632709</v>
      </c>
      <c r="P737">
        <v>1</v>
      </c>
      <c r="Q737">
        <v>497.13</v>
      </c>
      <c r="R737">
        <v>546.84299999999996</v>
      </c>
      <c r="S737">
        <v>49.713000000000001</v>
      </c>
    </row>
    <row r="738" spans="1:19" x14ac:dyDescent="0.3">
      <c r="A738" t="s">
        <v>2530</v>
      </c>
      <c r="B738">
        <v>2661</v>
      </c>
      <c r="C738" t="s">
        <v>19</v>
      </c>
      <c r="D738" t="s">
        <v>2531</v>
      </c>
      <c r="E738" t="s">
        <v>2532</v>
      </c>
      <c r="F738" t="s">
        <v>50</v>
      </c>
      <c r="G738">
        <v>55430</v>
      </c>
      <c r="H738" t="s">
        <v>66</v>
      </c>
      <c r="I738" t="s">
        <v>22</v>
      </c>
      <c r="J738">
        <v>563</v>
      </c>
      <c r="K738" s="1">
        <v>45736.677083333336</v>
      </c>
      <c r="L738" t="s">
        <v>46</v>
      </c>
      <c r="M738">
        <v>1515641925</v>
      </c>
      <c r="N738" t="s">
        <v>126</v>
      </c>
      <c r="O738">
        <v>41659632709</v>
      </c>
      <c r="P738">
        <v>1</v>
      </c>
      <c r="Q738">
        <v>497.13</v>
      </c>
      <c r="R738">
        <v>546.84299999999996</v>
      </c>
      <c r="S738">
        <v>49.713000000000001</v>
      </c>
    </row>
    <row r="739" spans="1:19" x14ac:dyDescent="0.3">
      <c r="A739" t="s">
        <v>2533</v>
      </c>
      <c r="B739">
        <v>1452</v>
      </c>
      <c r="C739" t="s">
        <v>19</v>
      </c>
      <c r="D739" t="s">
        <v>2534</v>
      </c>
      <c r="E739" t="s">
        <v>2535</v>
      </c>
      <c r="F739" t="s">
        <v>488</v>
      </c>
      <c r="G739">
        <v>80164</v>
      </c>
      <c r="H739" t="s">
        <v>2536</v>
      </c>
      <c r="I739" t="s">
        <v>22</v>
      </c>
      <c r="J739">
        <v>1722</v>
      </c>
      <c r="K739" s="1">
        <v>45735.60833333333</v>
      </c>
      <c r="L739" t="s">
        <v>121</v>
      </c>
      <c r="M739">
        <v>1515641925</v>
      </c>
      <c r="N739" t="s">
        <v>126</v>
      </c>
      <c r="O739">
        <v>41659632709</v>
      </c>
      <c r="P739">
        <v>1</v>
      </c>
      <c r="Q739">
        <v>517.53</v>
      </c>
      <c r="R739">
        <v>569.28300000000002</v>
      </c>
      <c r="S739">
        <v>51.753</v>
      </c>
    </row>
    <row r="740" spans="1:19" x14ac:dyDescent="0.3">
      <c r="A740" t="s">
        <v>2537</v>
      </c>
      <c r="B740">
        <v>1793</v>
      </c>
      <c r="C740" t="s">
        <v>19</v>
      </c>
      <c r="D740" t="s">
        <v>2538</v>
      </c>
      <c r="E740" t="s">
        <v>2539</v>
      </c>
      <c r="F740" t="s">
        <v>293</v>
      </c>
      <c r="G740">
        <v>78777</v>
      </c>
      <c r="H740" t="s">
        <v>294</v>
      </c>
      <c r="I740" t="s">
        <v>22</v>
      </c>
      <c r="J740">
        <v>3111</v>
      </c>
      <c r="K740" s="1">
        <v>45735.786111111112</v>
      </c>
      <c r="L740" t="s">
        <v>46</v>
      </c>
      <c r="M740">
        <v>1515641925</v>
      </c>
      <c r="N740" t="s">
        <v>126</v>
      </c>
      <c r="O740">
        <v>41659633477</v>
      </c>
      <c r="P740">
        <v>1</v>
      </c>
      <c r="Q740">
        <v>497.13</v>
      </c>
      <c r="R740">
        <v>546.84299999999996</v>
      </c>
      <c r="S740">
        <v>49.713000000000001</v>
      </c>
    </row>
    <row r="741" spans="1:19" x14ac:dyDescent="0.3">
      <c r="A741" t="s">
        <v>2540</v>
      </c>
      <c r="B741">
        <v>6375</v>
      </c>
      <c r="C741" t="s">
        <v>19</v>
      </c>
      <c r="D741" t="s">
        <v>2541</v>
      </c>
      <c r="E741" t="s">
        <v>2542</v>
      </c>
      <c r="F741" t="s">
        <v>259</v>
      </c>
      <c r="G741">
        <v>98782</v>
      </c>
      <c r="H741" t="s">
        <v>2543</v>
      </c>
      <c r="I741" t="s">
        <v>22</v>
      </c>
      <c r="J741">
        <v>4818</v>
      </c>
      <c r="K741" s="1">
        <v>45740.374305555553</v>
      </c>
      <c r="L741" t="s">
        <v>24</v>
      </c>
      <c r="M741">
        <v>1515641925</v>
      </c>
      <c r="N741" t="s">
        <v>126</v>
      </c>
      <c r="O741">
        <v>41659633477</v>
      </c>
      <c r="P741">
        <v>1</v>
      </c>
      <c r="Q741">
        <v>531.92999999999995</v>
      </c>
      <c r="R741">
        <v>585.12300000000005</v>
      </c>
      <c r="S741">
        <v>53.192999999999998</v>
      </c>
    </row>
    <row r="742" spans="1:19" x14ac:dyDescent="0.3">
      <c r="A742" t="s">
        <v>2544</v>
      </c>
      <c r="B742">
        <v>3306</v>
      </c>
      <c r="C742" t="s">
        <v>19</v>
      </c>
      <c r="D742" t="s">
        <v>2545</v>
      </c>
      <c r="E742" t="s">
        <v>2546</v>
      </c>
      <c r="F742" t="s">
        <v>879</v>
      </c>
      <c r="G742">
        <v>48495</v>
      </c>
      <c r="H742" t="s">
        <v>1284</v>
      </c>
      <c r="I742" t="s">
        <v>22</v>
      </c>
      <c r="J742">
        <v>388</v>
      </c>
      <c r="K742" s="1">
        <v>45737.418055555558</v>
      </c>
      <c r="L742" t="s">
        <v>24</v>
      </c>
      <c r="M742">
        <v>1515641925</v>
      </c>
      <c r="N742" t="s">
        <v>126</v>
      </c>
      <c r="O742">
        <v>41659633477</v>
      </c>
      <c r="P742">
        <v>1</v>
      </c>
      <c r="Q742">
        <v>439.13</v>
      </c>
      <c r="R742">
        <v>483.04300000000001</v>
      </c>
      <c r="S742">
        <v>43.912999999999997</v>
      </c>
    </row>
    <row r="743" spans="1:19" x14ac:dyDescent="0.3">
      <c r="A743" t="s">
        <v>2547</v>
      </c>
      <c r="B743">
        <v>1151</v>
      </c>
      <c r="C743" t="s">
        <v>19</v>
      </c>
      <c r="D743" t="s">
        <v>2076</v>
      </c>
      <c r="E743" t="s">
        <v>2548</v>
      </c>
      <c r="F743" t="s">
        <v>55</v>
      </c>
      <c r="G743">
        <v>24261</v>
      </c>
      <c r="H743" t="s">
        <v>255</v>
      </c>
      <c r="I743" t="s">
        <v>22</v>
      </c>
      <c r="J743">
        <v>2462</v>
      </c>
      <c r="K743" s="1">
        <v>45735.453472222223</v>
      </c>
      <c r="L743" t="s">
        <v>46</v>
      </c>
      <c r="M743">
        <v>1515641925</v>
      </c>
      <c r="N743" t="s">
        <v>126</v>
      </c>
      <c r="O743">
        <v>41659646725</v>
      </c>
      <c r="P743">
        <v>1</v>
      </c>
      <c r="Q743">
        <v>497.13</v>
      </c>
      <c r="R743">
        <v>546.84299999999996</v>
      </c>
      <c r="S743">
        <v>49.713000000000001</v>
      </c>
    </row>
    <row r="744" spans="1:19" x14ac:dyDescent="0.3">
      <c r="A744" t="s">
        <v>2549</v>
      </c>
      <c r="B744">
        <v>1273</v>
      </c>
      <c r="C744" t="s">
        <v>19</v>
      </c>
      <c r="D744" t="s">
        <v>2550</v>
      </c>
      <c r="E744" t="s">
        <v>2551</v>
      </c>
      <c r="F744" t="s">
        <v>259</v>
      </c>
      <c r="G744">
        <v>1891</v>
      </c>
      <c r="H744" t="s">
        <v>564</v>
      </c>
      <c r="I744" t="s">
        <v>22</v>
      </c>
      <c r="J744">
        <v>814</v>
      </c>
      <c r="K744" s="1">
        <v>45735.513194444444</v>
      </c>
      <c r="L744" t="s">
        <v>46</v>
      </c>
      <c r="M744">
        <v>1515641925</v>
      </c>
      <c r="N744" t="s">
        <v>126</v>
      </c>
      <c r="O744">
        <v>41659646725</v>
      </c>
      <c r="P744">
        <v>1</v>
      </c>
      <c r="Q744">
        <v>497.13</v>
      </c>
      <c r="R744">
        <v>546.84299999999996</v>
      </c>
      <c r="S744">
        <v>49.713000000000001</v>
      </c>
    </row>
    <row r="745" spans="1:19" x14ac:dyDescent="0.3">
      <c r="A745" t="s">
        <v>2552</v>
      </c>
      <c r="B745">
        <v>1878</v>
      </c>
      <c r="C745" t="s">
        <v>19</v>
      </c>
      <c r="D745" t="s">
        <v>2115</v>
      </c>
      <c r="E745" t="s">
        <v>2553</v>
      </c>
      <c r="F745" t="s">
        <v>71</v>
      </c>
      <c r="G745">
        <v>12728</v>
      </c>
      <c r="H745" t="s">
        <v>346</v>
      </c>
      <c r="I745" t="s">
        <v>22</v>
      </c>
      <c r="J745">
        <v>6300</v>
      </c>
      <c r="K745" s="1">
        <v>45735.836805555555</v>
      </c>
      <c r="L745" t="s">
        <v>46</v>
      </c>
      <c r="M745">
        <v>1515641925</v>
      </c>
      <c r="N745" t="s">
        <v>126</v>
      </c>
      <c r="O745">
        <v>41659646725</v>
      </c>
      <c r="P745">
        <v>1</v>
      </c>
      <c r="Q745">
        <v>663.13</v>
      </c>
      <c r="R745">
        <v>729.44299999999998</v>
      </c>
      <c r="S745">
        <v>66.313000000000002</v>
      </c>
    </row>
    <row r="746" spans="1:19" x14ac:dyDescent="0.3">
      <c r="A746" t="s">
        <v>2554</v>
      </c>
      <c r="B746">
        <v>2306</v>
      </c>
      <c r="C746" t="s">
        <v>19</v>
      </c>
      <c r="D746" t="s">
        <v>2555</v>
      </c>
      <c r="E746" t="s">
        <v>2556</v>
      </c>
      <c r="F746" t="s">
        <v>61</v>
      </c>
      <c r="G746">
        <v>58825</v>
      </c>
      <c r="H746" t="s">
        <v>2557</v>
      </c>
      <c r="I746" t="s">
        <v>22</v>
      </c>
      <c r="J746">
        <v>1962</v>
      </c>
      <c r="K746" s="1">
        <v>45736.486805555556</v>
      </c>
      <c r="L746" t="s">
        <v>121</v>
      </c>
      <c r="M746">
        <v>1515641925</v>
      </c>
      <c r="N746" t="s">
        <v>126</v>
      </c>
      <c r="O746">
        <v>41659646725</v>
      </c>
      <c r="P746">
        <v>1</v>
      </c>
      <c r="Q746">
        <v>497.13</v>
      </c>
      <c r="R746">
        <v>546.84299999999996</v>
      </c>
      <c r="S746">
        <v>49.713000000000001</v>
      </c>
    </row>
    <row r="747" spans="1:19" x14ac:dyDescent="0.3">
      <c r="A747" t="s">
        <v>2558</v>
      </c>
      <c r="B747">
        <v>5562</v>
      </c>
      <c r="C747" t="s">
        <v>19</v>
      </c>
      <c r="D747" t="s">
        <v>103</v>
      </c>
      <c r="E747" t="s">
        <v>2559</v>
      </c>
      <c r="F747" t="s">
        <v>187</v>
      </c>
      <c r="G747">
        <v>83564</v>
      </c>
      <c r="H747" t="s">
        <v>284</v>
      </c>
      <c r="I747" t="s">
        <v>22</v>
      </c>
      <c r="J747">
        <v>1048</v>
      </c>
      <c r="K747" s="1">
        <v>45739.518055555556</v>
      </c>
      <c r="L747" t="s">
        <v>24</v>
      </c>
      <c r="M747">
        <v>1515641925</v>
      </c>
      <c r="N747" t="s">
        <v>126</v>
      </c>
      <c r="O747">
        <v>41659646725</v>
      </c>
      <c r="P747">
        <v>1</v>
      </c>
      <c r="Q747">
        <v>585.13</v>
      </c>
      <c r="R747">
        <v>643.64300000000003</v>
      </c>
      <c r="S747">
        <v>58.512999999999998</v>
      </c>
    </row>
    <row r="748" spans="1:19" x14ac:dyDescent="0.3">
      <c r="A748" t="s">
        <v>2560</v>
      </c>
      <c r="B748">
        <v>503</v>
      </c>
      <c r="C748" t="s">
        <v>19</v>
      </c>
      <c r="D748" t="s">
        <v>2561</v>
      </c>
      <c r="E748" t="s">
        <v>2562</v>
      </c>
      <c r="F748" t="s">
        <v>44</v>
      </c>
      <c r="G748">
        <v>21254</v>
      </c>
      <c r="H748" t="s">
        <v>2563</v>
      </c>
      <c r="I748" t="s">
        <v>22</v>
      </c>
      <c r="J748">
        <v>5234</v>
      </c>
      <c r="K748" s="1">
        <v>45734.611805555556</v>
      </c>
      <c r="L748" t="s">
        <v>46</v>
      </c>
      <c r="M748">
        <v>1515641925</v>
      </c>
      <c r="N748" t="s">
        <v>126</v>
      </c>
      <c r="O748">
        <v>41659646725</v>
      </c>
      <c r="P748">
        <v>1</v>
      </c>
      <c r="Q748">
        <v>485.53</v>
      </c>
      <c r="R748">
        <v>534.08299999999997</v>
      </c>
      <c r="S748">
        <v>48.552999999999997</v>
      </c>
    </row>
    <row r="749" spans="1:19" x14ac:dyDescent="0.3">
      <c r="A749" t="s">
        <v>2564</v>
      </c>
      <c r="B749">
        <v>635</v>
      </c>
      <c r="C749" t="s">
        <v>19</v>
      </c>
      <c r="D749" t="s">
        <v>2565</v>
      </c>
      <c r="E749" t="s">
        <v>2566</v>
      </c>
      <c r="F749" t="s">
        <v>102</v>
      </c>
      <c r="G749">
        <v>8558</v>
      </c>
      <c r="H749" t="s">
        <v>302</v>
      </c>
      <c r="I749" t="s">
        <v>22</v>
      </c>
      <c r="J749">
        <v>2878</v>
      </c>
      <c r="K749" s="1">
        <v>45734.693055555559</v>
      </c>
      <c r="L749" t="s">
        <v>24</v>
      </c>
      <c r="M749">
        <v>1515641925</v>
      </c>
      <c r="N749" t="s">
        <v>126</v>
      </c>
      <c r="O749">
        <v>41659646725</v>
      </c>
      <c r="P749">
        <v>1</v>
      </c>
      <c r="Q749">
        <v>539.92999999999995</v>
      </c>
      <c r="R749">
        <v>593.923</v>
      </c>
      <c r="S749">
        <v>53.993000000000002</v>
      </c>
    </row>
    <row r="750" spans="1:19" x14ac:dyDescent="0.3">
      <c r="A750" t="s">
        <v>2567</v>
      </c>
      <c r="B750">
        <v>1807</v>
      </c>
      <c r="C750" t="s">
        <v>19</v>
      </c>
      <c r="D750" t="s">
        <v>2568</v>
      </c>
      <c r="E750" t="s">
        <v>2569</v>
      </c>
      <c r="F750" t="s">
        <v>166</v>
      </c>
      <c r="G750">
        <v>24598</v>
      </c>
      <c r="H750" t="s">
        <v>2570</v>
      </c>
      <c r="I750" t="s">
        <v>22</v>
      </c>
      <c r="J750">
        <v>606</v>
      </c>
      <c r="K750" s="1">
        <v>45735.792361111111</v>
      </c>
      <c r="L750" t="s">
        <v>24</v>
      </c>
      <c r="M750">
        <v>1515641925</v>
      </c>
      <c r="N750" t="s">
        <v>126</v>
      </c>
      <c r="O750">
        <v>41659646725</v>
      </c>
      <c r="P750">
        <v>1</v>
      </c>
      <c r="Q750">
        <v>1135.1300000000001</v>
      </c>
      <c r="R750">
        <v>1248.643</v>
      </c>
      <c r="S750">
        <v>113.51300000000001</v>
      </c>
    </row>
    <row r="751" spans="1:19" x14ac:dyDescent="0.3">
      <c r="A751" t="s">
        <v>2571</v>
      </c>
      <c r="B751">
        <v>3824</v>
      </c>
      <c r="C751" t="s">
        <v>19</v>
      </c>
      <c r="D751" t="s">
        <v>2572</v>
      </c>
      <c r="E751" t="s">
        <v>2573</v>
      </c>
      <c r="F751" t="s">
        <v>1848</v>
      </c>
      <c r="G751">
        <v>86615</v>
      </c>
      <c r="H751" t="s">
        <v>1859</v>
      </c>
      <c r="I751" t="s">
        <v>22</v>
      </c>
      <c r="J751">
        <v>428</v>
      </c>
      <c r="K751" s="1">
        <v>45737.748611111114</v>
      </c>
      <c r="L751" t="s">
        <v>121</v>
      </c>
      <c r="M751">
        <v>1515641925</v>
      </c>
      <c r="N751" t="s">
        <v>126</v>
      </c>
      <c r="O751">
        <v>41659646725</v>
      </c>
      <c r="P751">
        <v>1</v>
      </c>
      <c r="Q751">
        <v>592.13</v>
      </c>
      <c r="R751">
        <v>651.34299999999996</v>
      </c>
      <c r="S751">
        <v>59.213000000000001</v>
      </c>
    </row>
    <row r="752" spans="1:19" x14ac:dyDescent="0.3">
      <c r="A752" t="s">
        <v>2574</v>
      </c>
      <c r="B752">
        <v>5527</v>
      </c>
      <c r="C752" t="s">
        <v>19</v>
      </c>
      <c r="D752" t="s">
        <v>2575</v>
      </c>
      <c r="E752" t="s">
        <v>2576</v>
      </c>
      <c r="F752" t="s">
        <v>105</v>
      </c>
      <c r="G752">
        <v>95581</v>
      </c>
      <c r="H752" t="s">
        <v>106</v>
      </c>
      <c r="I752" t="s">
        <v>22</v>
      </c>
      <c r="J752">
        <v>4026</v>
      </c>
      <c r="K752" s="1">
        <v>45739.497916666667</v>
      </c>
      <c r="L752" t="s">
        <v>121</v>
      </c>
      <c r="M752">
        <v>1515641925</v>
      </c>
      <c r="N752" t="s">
        <v>126</v>
      </c>
      <c r="O752">
        <v>41659646725</v>
      </c>
      <c r="P752">
        <v>1</v>
      </c>
      <c r="Q752">
        <v>569.13</v>
      </c>
      <c r="R752">
        <v>626.04300000000001</v>
      </c>
      <c r="S752">
        <v>56.912999999999997</v>
      </c>
    </row>
    <row r="753" spans="1:19" x14ac:dyDescent="0.3">
      <c r="A753" t="s">
        <v>2577</v>
      </c>
      <c r="B753">
        <v>2305</v>
      </c>
      <c r="C753" t="s">
        <v>19</v>
      </c>
      <c r="D753" t="s">
        <v>2578</v>
      </c>
      <c r="E753" t="s">
        <v>2579</v>
      </c>
      <c r="F753" t="s">
        <v>354</v>
      </c>
      <c r="G753">
        <v>34098</v>
      </c>
      <c r="H753" t="s">
        <v>355</v>
      </c>
      <c r="I753" t="s">
        <v>22</v>
      </c>
      <c r="J753">
        <v>197</v>
      </c>
      <c r="K753" s="1">
        <v>45736.486805555556</v>
      </c>
      <c r="L753" t="s">
        <v>24</v>
      </c>
      <c r="M753">
        <v>1515641925</v>
      </c>
      <c r="N753" t="s">
        <v>126</v>
      </c>
      <c r="O753">
        <v>41659664837</v>
      </c>
      <c r="P753">
        <v>1</v>
      </c>
      <c r="Q753">
        <v>623.13</v>
      </c>
      <c r="R753">
        <v>685.44299999999998</v>
      </c>
      <c r="S753">
        <v>62.313000000000002</v>
      </c>
    </row>
    <row r="754" spans="1:19" x14ac:dyDescent="0.3">
      <c r="A754" t="s">
        <v>2580</v>
      </c>
      <c r="B754">
        <v>204</v>
      </c>
      <c r="C754" t="s">
        <v>19</v>
      </c>
      <c r="D754" t="s">
        <v>2581</v>
      </c>
      <c r="E754" t="s">
        <v>2582</v>
      </c>
      <c r="F754" t="s">
        <v>230</v>
      </c>
      <c r="G754">
        <v>98235</v>
      </c>
      <c r="H754" t="s">
        <v>231</v>
      </c>
      <c r="I754" t="s">
        <v>22</v>
      </c>
      <c r="J754">
        <v>571</v>
      </c>
      <c r="K754" s="1">
        <v>45734.449305555558</v>
      </c>
      <c r="L754" t="s">
        <v>24</v>
      </c>
      <c r="M754">
        <v>1515641925</v>
      </c>
      <c r="N754" t="s">
        <v>126</v>
      </c>
      <c r="O754">
        <v>41659664837</v>
      </c>
      <c r="P754">
        <v>1</v>
      </c>
      <c r="Q754">
        <v>610.33000000000004</v>
      </c>
      <c r="R754">
        <v>671.36300000000006</v>
      </c>
      <c r="S754">
        <v>61.033000000000001</v>
      </c>
    </row>
    <row r="755" spans="1:19" x14ac:dyDescent="0.3">
      <c r="A755" t="s">
        <v>2583</v>
      </c>
      <c r="B755">
        <v>1683</v>
      </c>
      <c r="C755" t="s">
        <v>19</v>
      </c>
      <c r="D755" t="s">
        <v>2584</v>
      </c>
      <c r="E755" t="s">
        <v>2585</v>
      </c>
      <c r="F755" t="s">
        <v>119</v>
      </c>
      <c r="G755">
        <v>21346</v>
      </c>
      <c r="H755" t="s">
        <v>2586</v>
      </c>
      <c r="I755" t="s">
        <v>22</v>
      </c>
      <c r="J755">
        <v>6478</v>
      </c>
      <c r="K755" s="1">
        <v>45735.727777777778</v>
      </c>
      <c r="L755" t="s">
        <v>24</v>
      </c>
      <c r="M755">
        <v>1515641925</v>
      </c>
      <c r="N755" t="s">
        <v>126</v>
      </c>
      <c r="O755">
        <v>41659664837</v>
      </c>
      <c r="P755">
        <v>1</v>
      </c>
      <c r="Q755">
        <v>586.33000000000004</v>
      </c>
      <c r="R755">
        <v>644.96299999999997</v>
      </c>
      <c r="S755">
        <v>58.633000000000003</v>
      </c>
    </row>
    <row r="756" spans="1:19" x14ac:dyDescent="0.3">
      <c r="A756" t="s">
        <v>2587</v>
      </c>
      <c r="B756">
        <v>4712</v>
      </c>
      <c r="C756" t="s">
        <v>19</v>
      </c>
      <c r="D756" t="s">
        <v>2588</v>
      </c>
      <c r="E756" t="s">
        <v>2589</v>
      </c>
      <c r="F756" t="s">
        <v>219</v>
      </c>
      <c r="G756">
        <v>43298</v>
      </c>
      <c r="H756" t="s">
        <v>2040</v>
      </c>
      <c r="I756" t="s">
        <v>22</v>
      </c>
      <c r="J756">
        <v>2973</v>
      </c>
      <c r="K756" s="1">
        <v>45738.593055555553</v>
      </c>
      <c r="L756" t="s">
        <v>121</v>
      </c>
      <c r="M756">
        <v>1515641925</v>
      </c>
      <c r="N756" t="s">
        <v>126</v>
      </c>
      <c r="O756">
        <v>41659664837</v>
      </c>
      <c r="P756">
        <v>1</v>
      </c>
      <c r="Q756">
        <v>537.13</v>
      </c>
      <c r="R756">
        <v>590.84299999999996</v>
      </c>
      <c r="S756">
        <v>53.713000000000001</v>
      </c>
    </row>
    <row r="757" spans="1:19" x14ac:dyDescent="0.3">
      <c r="A757" t="s">
        <v>2590</v>
      </c>
      <c r="B757">
        <v>7379</v>
      </c>
      <c r="C757" t="s">
        <v>19</v>
      </c>
      <c r="D757" t="s">
        <v>2591</v>
      </c>
      <c r="E757" t="s">
        <v>2592</v>
      </c>
      <c r="F757" t="s">
        <v>187</v>
      </c>
      <c r="G757">
        <v>90684</v>
      </c>
      <c r="H757" t="s">
        <v>896</v>
      </c>
      <c r="I757" t="s">
        <v>22</v>
      </c>
      <c r="J757">
        <v>366</v>
      </c>
      <c r="K757" s="1">
        <v>45740.936805555553</v>
      </c>
      <c r="L757" t="s">
        <v>24</v>
      </c>
      <c r="M757">
        <v>1515641925</v>
      </c>
      <c r="N757" t="s">
        <v>126</v>
      </c>
      <c r="O757">
        <v>41659664837</v>
      </c>
      <c r="P757">
        <v>1</v>
      </c>
      <c r="Q757">
        <v>497.13</v>
      </c>
      <c r="R757">
        <v>546.84299999999996</v>
      </c>
      <c r="S757">
        <v>49.713000000000001</v>
      </c>
    </row>
    <row r="758" spans="1:19" x14ac:dyDescent="0.3">
      <c r="A758" t="s">
        <v>2593</v>
      </c>
      <c r="B758">
        <v>4636</v>
      </c>
      <c r="C758" t="s">
        <v>19</v>
      </c>
      <c r="D758" t="s">
        <v>2594</v>
      </c>
      <c r="E758" t="s">
        <v>2595</v>
      </c>
      <c r="F758" t="s">
        <v>90</v>
      </c>
      <c r="G758">
        <v>97755</v>
      </c>
      <c r="H758" t="s">
        <v>91</v>
      </c>
      <c r="I758" t="s">
        <v>22</v>
      </c>
      <c r="J758">
        <v>196</v>
      </c>
      <c r="K758" s="1">
        <v>45738.547222222223</v>
      </c>
      <c r="L758" t="s">
        <v>77</v>
      </c>
      <c r="M758">
        <v>1515641925</v>
      </c>
      <c r="N758" t="s">
        <v>126</v>
      </c>
      <c r="O758">
        <v>41659679173</v>
      </c>
      <c r="P758">
        <v>1</v>
      </c>
      <c r="Q758">
        <v>613.13</v>
      </c>
      <c r="R758">
        <v>674.44299999999998</v>
      </c>
      <c r="S758">
        <v>61.313000000000002</v>
      </c>
    </row>
    <row r="759" spans="1:19" x14ac:dyDescent="0.3">
      <c r="A759" t="s">
        <v>2596</v>
      </c>
      <c r="B759">
        <v>3087</v>
      </c>
      <c r="C759" t="s">
        <v>19</v>
      </c>
      <c r="D759" t="s">
        <v>1895</v>
      </c>
      <c r="E759" t="s">
        <v>2597</v>
      </c>
      <c r="F759" t="s">
        <v>338</v>
      </c>
      <c r="G759">
        <v>1566</v>
      </c>
      <c r="H759" t="s">
        <v>791</v>
      </c>
      <c r="I759" t="s">
        <v>22</v>
      </c>
      <c r="J759">
        <v>175</v>
      </c>
      <c r="K759" s="1">
        <v>45736.910416666666</v>
      </c>
      <c r="L759" t="s">
        <v>121</v>
      </c>
      <c r="M759">
        <v>1515641925</v>
      </c>
      <c r="N759" t="s">
        <v>126</v>
      </c>
      <c r="O759">
        <v>41659689541</v>
      </c>
      <c r="P759">
        <v>1</v>
      </c>
      <c r="Q759">
        <v>497.13</v>
      </c>
      <c r="R759">
        <v>546.84299999999996</v>
      </c>
      <c r="S759">
        <v>49.713000000000001</v>
      </c>
    </row>
    <row r="760" spans="1:19" x14ac:dyDescent="0.3">
      <c r="A760" t="s">
        <v>2598</v>
      </c>
      <c r="B760">
        <v>4827</v>
      </c>
      <c r="C760" t="s">
        <v>19</v>
      </c>
      <c r="D760" t="s">
        <v>2599</v>
      </c>
      <c r="E760" t="s">
        <v>2600</v>
      </c>
      <c r="F760" t="s">
        <v>354</v>
      </c>
      <c r="G760">
        <v>34340</v>
      </c>
      <c r="H760" t="s">
        <v>388</v>
      </c>
      <c r="I760" t="s">
        <v>22</v>
      </c>
      <c r="J760">
        <v>1196</v>
      </c>
      <c r="K760" s="1">
        <v>45738.663194444445</v>
      </c>
      <c r="L760" t="s">
        <v>24</v>
      </c>
      <c r="M760">
        <v>1515641925</v>
      </c>
      <c r="N760" t="s">
        <v>126</v>
      </c>
      <c r="O760">
        <v>41659689541</v>
      </c>
      <c r="P760">
        <v>1</v>
      </c>
      <c r="Q760">
        <v>602.33000000000004</v>
      </c>
      <c r="R760">
        <v>662.56299999999999</v>
      </c>
      <c r="S760">
        <v>60.232999999999997</v>
      </c>
    </row>
    <row r="761" spans="1:19" x14ac:dyDescent="0.3">
      <c r="A761" t="s">
        <v>2601</v>
      </c>
      <c r="B761">
        <v>5952</v>
      </c>
      <c r="C761" t="s">
        <v>19</v>
      </c>
      <c r="D761" t="s">
        <v>2602</v>
      </c>
      <c r="E761" t="s">
        <v>2603</v>
      </c>
      <c r="F761" t="s">
        <v>166</v>
      </c>
      <c r="G761">
        <v>91166</v>
      </c>
      <c r="H761" t="s">
        <v>167</v>
      </c>
      <c r="I761" t="s">
        <v>22</v>
      </c>
      <c r="J761">
        <v>1800</v>
      </c>
      <c r="K761" s="1">
        <v>45739.78402777778</v>
      </c>
      <c r="L761" t="s">
        <v>46</v>
      </c>
      <c r="M761">
        <v>1515641925</v>
      </c>
      <c r="N761" t="s">
        <v>126</v>
      </c>
      <c r="O761">
        <v>41659728773</v>
      </c>
      <c r="P761">
        <v>2</v>
      </c>
      <c r="Q761">
        <v>555.13</v>
      </c>
      <c r="R761">
        <v>610.64300000000003</v>
      </c>
      <c r="S761">
        <v>55.512999999999998</v>
      </c>
    </row>
    <row r="762" spans="1:19" x14ac:dyDescent="0.3">
      <c r="A762" t="s">
        <v>2604</v>
      </c>
      <c r="B762">
        <v>2887</v>
      </c>
      <c r="C762" t="s">
        <v>19</v>
      </c>
      <c r="D762" t="s">
        <v>2605</v>
      </c>
      <c r="E762" t="s">
        <v>2606</v>
      </c>
      <c r="F762" t="s">
        <v>483</v>
      </c>
      <c r="G762">
        <v>78538</v>
      </c>
      <c r="H762" t="s">
        <v>1053</v>
      </c>
      <c r="I762" t="s">
        <v>22</v>
      </c>
      <c r="J762">
        <v>1472</v>
      </c>
      <c r="K762" s="1">
        <v>45736.794444444444</v>
      </c>
      <c r="L762" t="s">
        <v>24</v>
      </c>
      <c r="M762">
        <v>1515641925</v>
      </c>
      <c r="N762" t="s">
        <v>126</v>
      </c>
      <c r="O762">
        <v>41659728773</v>
      </c>
      <c r="P762">
        <v>1</v>
      </c>
      <c r="Q762">
        <v>485.53</v>
      </c>
      <c r="R762">
        <v>534.08299999999997</v>
      </c>
      <c r="S762">
        <v>48.552999999999997</v>
      </c>
    </row>
    <row r="763" spans="1:19" x14ac:dyDescent="0.3">
      <c r="A763" t="s">
        <v>2607</v>
      </c>
      <c r="B763">
        <v>6893</v>
      </c>
      <c r="C763" t="s">
        <v>19</v>
      </c>
      <c r="D763" t="s">
        <v>2608</v>
      </c>
      <c r="E763" t="s">
        <v>2609</v>
      </c>
      <c r="F763" t="s">
        <v>105</v>
      </c>
      <c r="G763">
        <v>45959</v>
      </c>
      <c r="H763" t="s">
        <v>106</v>
      </c>
      <c r="I763" t="s">
        <v>22</v>
      </c>
      <c r="J763">
        <v>3137</v>
      </c>
      <c r="K763" s="1">
        <v>45740.602083333331</v>
      </c>
      <c r="L763" t="s">
        <v>24</v>
      </c>
      <c r="M763">
        <v>1515641925</v>
      </c>
      <c r="N763" t="s">
        <v>126</v>
      </c>
      <c r="O763">
        <v>41659728773</v>
      </c>
      <c r="P763">
        <v>1</v>
      </c>
      <c r="Q763">
        <v>634.33000000000004</v>
      </c>
      <c r="R763">
        <v>697.76300000000003</v>
      </c>
      <c r="S763">
        <v>63.433</v>
      </c>
    </row>
    <row r="764" spans="1:19" x14ac:dyDescent="0.3">
      <c r="A764" t="s">
        <v>2610</v>
      </c>
      <c r="B764">
        <v>7280</v>
      </c>
      <c r="C764" t="s">
        <v>19</v>
      </c>
      <c r="D764" t="s">
        <v>2611</v>
      </c>
      <c r="E764" t="s">
        <v>2612</v>
      </c>
      <c r="F764" t="s">
        <v>338</v>
      </c>
      <c r="G764">
        <v>16975</v>
      </c>
      <c r="H764" t="s">
        <v>1603</v>
      </c>
      <c r="I764" t="s">
        <v>22</v>
      </c>
      <c r="J764">
        <v>4990</v>
      </c>
      <c r="K764" s="1">
        <v>45740.848611111112</v>
      </c>
      <c r="L764" t="s">
        <v>24</v>
      </c>
      <c r="M764">
        <v>1515641925</v>
      </c>
      <c r="N764" t="s">
        <v>126</v>
      </c>
      <c r="O764">
        <v>41659728773</v>
      </c>
      <c r="P764">
        <v>1</v>
      </c>
      <c r="Q764">
        <v>551.92999999999995</v>
      </c>
      <c r="R764">
        <v>607.12300000000005</v>
      </c>
      <c r="S764">
        <v>55.192999999999998</v>
      </c>
    </row>
    <row r="765" spans="1:19" x14ac:dyDescent="0.3">
      <c r="A765" t="s">
        <v>2613</v>
      </c>
      <c r="B765">
        <v>1616</v>
      </c>
      <c r="C765" t="s">
        <v>19</v>
      </c>
      <c r="D765" t="s">
        <v>2614</v>
      </c>
      <c r="E765" t="s">
        <v>2615</v>
      </c>
      <c r="F765" t="s">
        <v>35</v>
      </c>
      <c r="G765">
        <v>24999</v>
      </c>
      <c r="H765" t="s">
        <v>36</v>
      </c>
      <c r="I765" t="s">
        <v>22</v>
      </c>
      <c r="J765">
        <v>2129</v>
      </c>
      <c r="K765" s="1">
        <v>45735.693055555559</v>
      </c>
      <c r="L765" t="s">
        <v>24</v>
      </c>
      <c r="M765">
        <v>1515641925</v>
      </c>
      <c r="N765" t="s">
        <v>126</v>
      </c>
      <c r="O765">
        <v>41659760645</v>
      </c>
      <c r="P765">
        <v>1</v>
      </c>
      <c r="Q765">
        <v>497.13</v>
      </c>
      <c r="R765">
        <v>546.84299999999996</v>
      </c>
      <c r="S765">
        <v>49.713000000000001</v>
      </c>
    </row>
    <row r="766" spans="1:19" x14ac:dyDescent="0.3">
      <c r="A766" t="s">
        <v>2616</v>
      </c>
      <c r="B766">
        <v>2333</v>
      </c>
      <c r="C766" t="s">
        <v>19</v>
      </c>
      <c r="D766" t="s">
        <v>2617</v>
      </c>
      <c r="E766" t="s">
        <v>2618</v>
      </c>
      <c r="F766" t="s">
        <v>44</v>
      </c>
      <c r="G766">
        <v>2031</v>
      </c>
      <c r="H766" t="s">
        <v>2619</v>
      </c>
      <c r="I766" t="s">
        <v>22</v>
      </c>
      <c r="J766">
        <v>4951</v>
      </c>
      <c r="K766" s="1">
        <v>45736.497916666667</v>
      </c>
      <c r="L766" t="s">
        <v>24</v>
      </c>
      <c r="M766">
        <v>1515641925</v>
      </c>
      <c r="N766" t="s">
        <v>126</v>
      </c>
      <c r="O766">
        <v>41659760645</v>
      </c>
      <c r="P766">
        <v>1</v>
      </c>
      <c r="Q766">
        <v>555.13</v>
      </c>
      <c r="R766">
        <v>610.64300000000003</v>
      </c>
      <c r="S766">
        <v>55.512999999999998</v>
      </c>
    </row>
    <row r="767" spans="1:19" x14ac:dyDescent="0.3">
      <c r="A767" t="s">
        <v>2620</v>
      </c>
      <c r="B767">
        <v>2979</v>
      </c>
      <c r="C767" t="s">
        <v>19</v>
      </c>
      <c r="D767" t="s">
        <v>2621</v>
      </c>
      <c r="E767" t="s">
        <v>2622</v>
      </c>
      <c r="F767" t="s">
        <v>230</v>
      </c>
      <c r="G767">
        <v>7568</v>
      </c>
      <c r="H767" t="s">
        <v>231</v>
      </c>
      <c r="I767" t="s">
        <v>22</v>
      </c>
      <c r="J767">
        <v>331</v>
      </c>
      <c r="K767" s="1">
        <v>45736.852083333331</v>
      </c>
      <c r="L767" t="s">
        <v>24</v>
      </c>
      <c r="M767">
        <v>1515641925</v>
      </c>
      <c r="N767" t="s">
        <v>126</v>
      </c>
      <c r="O767">
        <v>41659760645</v>
      </c>
      <c r="P767">
        <v>1</v>
      </c>
      <c r="Q767">
        <v>497.13</v>
      </c>
      <c r="R767">
        <v>546.84299999999996</v>
      </c>
      <c r="S767">
        <v>49.713000000000001</v>
      </c>
    </row>
    <row r="768" spans="1:19" x14ac:dyDescent="0.3">
      <c r="A768" t="s">
        <v>2623</v>
      </c>
      <c r="B768">
        <v>2626</v>
      </c>
      <c r="C768" t="s">
        <v>19</v>
      </c>
      <c r="D768" t="s">
        <v>2624</v>
      </c>
      <c r="E768" t="s">
        <v>2625</v>
      </c>
      <c r="F768" t="s">
        <v>71</v>
      </c>
      <c r="G768">
        <v>14600</v>
      </c>
      <c r="H768" t="s">
        <v>420</v>
      </c>
      <c r="I768" t="s">
        <v>22</v>
      </c>
      <c r="J768">
        <v>920</v>
      </c>
      <c r="K768" s="1">
        <v>45736.655555555553</v>
      </c>
      <c r="L768" t="s">
        <v>121</v>
      </c>
      <c r="M768">
        <v>1515641925</v>
      </c>
      <c r="N768" t="s">
        <v>126</v>
      </c>
      <c r="O768">
        <v>41659760645</v>
      </c>
      <c r="P768">
        <v>1</v>
      </c>
      <c r="Q768">
        <v>563.92999999999995</v>
      </c>
      <c r="R768">
        <v>620.32299999999998</v>
      </c>
      <c r="S768">
        <v>56.393000000000001</v>
      </c>
    </row>
    <row r="769" spans="1:19" x14ac:dyDescent="0.3">
      <c r="A769" t="s">
        <v>2626</v>
      </c>
      <c r="B769">
        <v>3819</v>
      </c>
      <c r="C769" t="s">
        <v>19</v>
      </c>
      <c r="D769" t="s">
        <v>2627</v>
      </c>
      <c r="E769" t="s">
        <v>2628</v>
      </c>
      <c r="F769" t="s">
        <v>44</v>
      </c>
      <c r="G769">
        <v>97092</v>
      </c>
      <c r="H769" t="s">
        <v>125</v>
      </c>
      <c r="I769" t="s">
        <v>22</v>
      </c>
      <c r="J769">
        <v>60</v>
      </c>
      <c r="K769" s="1">
        <v>45737.745833333334</v>
      </c>
      <c r="L769" t="s">
        <v>24</v>
      </c>
      <c r="M769">
        <v>810263428</v>
      </c>
      <c r="N769" t="s">
        <v>126</v>
      </c>
      <c r="O769">
        <v>2966048580</v>
      </c>
      <c r="P769">
        <v>1</v>
      </c>
      <c r="Q769">
        <v>588.73</v>
      </c>
      <c r="R769">
        <v>647.60299999999995</v>
      </c>
      <c r="S769">
        <v>58.872999999999998</v>
      </c>
    </row>
    <row r="770" spans="1:19" x14ac:dyDescent="0.3">
      <c r="A770" t="s">
        <v>2629</v>
      </c>
      <c r="B770">
        <v>5531</v>
      </c>
      <c r="C770" t="s">
        <v>19</v>
      </c>
      <c r="D770" t="s">
        <v>2630</v>
      </c>
      <c r="E770" t="s">
        <v>2631</v>
      </c>
      <c r="F770" t="s">
        <v>50</v>
      </c>
      <c r="G770">
        <v>89111</v>
      </c>
      <c r="H770" t="s">
        <v>66</v>
      </c>
      <c r="I770" t="s">
        <v>22</v>
      </c>
      <c r="J770">
        <v>5059</v>
      </c>
      <c r="K770" s="1">
        <v>45739.502083333333</v>
      </c>
      <c r="L770" t="s">
        <v>23</v>
      </c>
      <c r="M770">
        <v>810263428</v>
      </c>
      <c r="N770" t="s">
        <v>126</v>
      </c>
      <c r="O770">
        <v>2966048644</v>
      </c>
      <c r="P770">
        <v>1</v>
      </c>
      <c r="Q770">
        <v>586.13</v>
      </c>
      <c r="R770">
        <v>644.74300000000005</v>
      </c>
      <c r="S770">
        <v>58.613</v>
      </c>
    </row>
    <row r="771" spans="1:19" x14ac:dyDescent="0.3">
      <c r="A771" t="s">
        <v>2632</v>
      </c>
      <c r="B771">
        <v>480</v>
      </c>
      <c r="C771" t="s">
        <v>19</v>
      </c>
      <c r="D771" t="s">
        <v>2633</v>
      </c>
      <c r="E771" t="s">
        <v>2634</v>
      </c>
      <c r="F771" t="s">
        <v>900</v>
      </c>
      <c r="G771">
        <v>47234</v>
      </c>
      <c r="H771" t="s">
        <v>350</v>
      </c>
      <c r="I771" t="s">
        <v>22</v>
      </c>
      <c r="J771">
        <v>2772</v>
      </c>
      <c r="K771" s="1">
        <v>45734.597222222219</v>
      </c>
      <c r="L771" t="s">
        <v>121</v>
      </c>
      <c r="M771">
        <v>158489459</v>
      </c>
      <c r="N771" t="s">
        <v>126</v>
      </c>
      <c r="O771">
        <v>7403934405</v>
      </c>
      <c r="P771">
        <v>1</v>
      </c>
      <c r="Q771">
        <v>501.53</v>
      </c>
      <c r="R771">
        <v>551.68299999999999</v>
      </c>
      <c r="S771">
        <v>50.152999999999999</v>
      </c>
    </row>
    <row r="772" spans="1:19" x14ac:dyDescent="0.3">
      <c r="A772" t="s">
        <v>2635</v>
      </c>
      <c r="B772">
        <v>2689</v>
      </c>
      <c r="C772" t="s">
        <v>19</v>
      </c>
      <c r="D772" t="s">
        <v>2636</v>
      </c>
      <c r="E772" t="s">
        <v>2637</v>
      </c>
      <c r="F772" t="s">
        <v>71</v>
      </c>
      <c r="G772">
        <v>94461</v>
      </c>
      <c r="H772" t="s">
        <v>72</v>
      </c>
      <c r="I772" t="s">
        <v>22</v>
      </c>
      <c r="J772">
        <v>287</v>
      </c>
      <c r="K772" s="1">
        <v>45736.696527777778</v>
      </c>
      <c r="L772" t="s">
        <v>121</v>
      </c>
      <c r="M772">
        <v>158489459</v>
      </c>
      <c r="N772" t="s">
        <v>126</v>
      </c>
      <c r="O772">
        <v>7403934533</v>
      </c>
      <c r="P772">
        <v>1</v>
      </c>
      <c r="Q772">
        <v>509.53</v>
      </c>
      <c r="R772">
        <v>560.48299999999995</v>
      </c>
      <c r="S772">
        <v>50.953000000000003</v>
      </c>
    </row>
    <row r="773" spans="1:19" x14ac:dyDescent="0.3">
      <c r="A773" t="s">
        <v>2638</v>
      </c>
      <c r="B773">
        <v>6146</v>
      </c>
      <c r="C773" t="s">
        <v>19</v>
      </c>
      <c r="D773" t="s">
        <v>2639</v>
      </c>
      <c r="E773" t="s">
        <v>2640</v>
      </c>
      <c r="F773" t="s">
        <v>264</v>
      </c>
      <c r="G773">
        <v>47780</v>
      </c>
      <c r="H773" t="s">
        <v>1263</v>
      </c>
      <c r="I773" t="s">
        <v>22</v>
      </c>
      <c r="J773">
        <v>3221</v>
      </c>
      <c r="K773" s="1">
        <v>45739.915277777778</v>
      </c>
      <c r="L773" t="s">
        <v>24</v>
      </c>
      <c r="M773">
        <v>158489459</v>
      </c>
      <c r="N773" t="s">
        <v>126</v>
      </c>
      <c r="O773">
        <v>7403934533</v>
      </c>
      <c r="P773">
        <v>1</v>
      </c>
      <c r="Q773">
        <v>509.53</v>
      </c>
      <c r="R773">
        <v>560.48299999999995</v>
      </c>
      <c r="S773">
        <v>50.953000000000003</v>
      </c>
    </row>
    <row r="774" spans="1:19" x14ac:dyDescent="0.3">
      <c r="A774" t="s">
        <v>2641</v>
      </c>
      <c r="B774">
        <v>1225</v>
      </c>
      <c r="C774" t="s">
        <v>19</v>
      </c>
      <c r="D774" t="s">
        <v>2642</v>
      </c>
      <c r="E774" t="s">
        <v>2643</v>
      </c>
      <c r="F774" t="s">
        <v>35</v>
      </c>
      <c r="G774">
        <v>11788</v>
      </c>
      <c r="H774" t="s">
        <v>926</v>
      </c>
      <c r="I774" t="s">
        <v>22</v>
      </c>
      <c r="J774">
        <v>771</v>
      </c>
      <c r="K774" s="1">
        <v>45735.489583333336</v>
      </c>
      <c r="L774" t="s">
        <v>24</v>
      </c>
      <c r="M774">
        <v>158489459</v>
      </c>
      <c r="N774" t="s">
        <v>126</v>
      </c>
      <c r="O774">
        <v>7403934533</v>
      </c>
      <c r="P774">
        <v>1</v>
      </c>
      <c r="Q774">
        <v>439.13</v>
      </c>
      <c r="R774">
        <v>483.04300000000001</v>
      </c>
      <c r="S774">
        <v>43.912999999999997</v>
      </c>
    </row>
    <row r="775" spans="1:19" x14ac:dyDescent="0.3">
      <c r="A775" t="s">
        <v>2644</v>
      </c>
      <c r="B775">
        <v>6678</v>
      </c>
      <c r="C775" t="s">
        <v>19</v>
      </c>
      <c r="D775" t="s">
        <v>2645</v>
      </c>
      <c r="E775" t="s">
        <v>2646</v>
      </c>
      <c r="F775" t="s">
        <v>279</v>
      </c>
      <c r="G775">
        <v>94198</v>
      </c>
      <c r="H775" t="s">
        <v>280</v>
      </c>
      <c r="I775" t="s">
        <v>22</v>
      </c>
      <c r="J775">
        <v>1230</v>
      </c>
      <c r="K775" s="1">
        <v>45740.502083333333</v>
      </c>
      <c r="L775" t="s">
        <v>121</v>
      </c>
      <c r="M775">
        <v>158489459</v>
      </c>
      <c r="N775" t="s">
        <v>126</v>
      </c>
      <c r="O775">
        <v>7403934533</v>
      </c>
      <c r="P775">
        <v>1</v>
      </c>
      <c r="Q775">
        <v>509.53</v>
      </c>
      <c r="R775">
        <v>560.48299999999995</v>
      </c>
      <c r="S775">
        <v>50.953000000000003</v>
      </c>
    </row>
    <row r="776" spans="1:19" x14ac:dyDescent="0.3">
      <c r="A776" t="s">
        <v>2647</v>
      </c>
      <c r="B776">
        <v>308</v>
      </c>
      <c r="C776" t="s">
        <v>19</v>
      </c>
      <c r="D776" t="s">
        <v>2648</v>
      </c>
      <c r="E776" t="s">
        <v>2649</v>
      </c>
      <c r="F776" t="s">
        <v>119</v>
      </c>
      <c r="G776">
        <v>62868</v>
      </c>
      <c r="H776" t="s">
        <v>2650</v>
      </c>
      <c r="I776" t="s">
        <v>22</v>
      </c>
      <c r="J776">
        <v>4276</v>
      </c>
      <c r="K776" s="1">
        <v>45734.508333333331</v>
      </c>
      <c r="L776" t="s">
        <v>24</v>
      </c>
      <c r="M776">
        <v>158489459</v>
      </c>
      <c r="N776" t="s">
        <v>126</v>
      </c>
      <c r="O776">
        <v>7403934661</v>
      </c>
      <c r="P776">
        <v>1</v>
      </c>
      <c r="Q776">
        <v>509.53</v>
      </c>
      <c r="R776">
        <v>560.48299999999995</v>
      </c>
      <c r="S776">
        <v>50.953000000000003</v>
      </c>
    </row>
    <row r="777" spans="1:19" x14ac:dyDescent="0.3">
      <c r="A777" t="s">
        <v>2651</v>
      </c>
      <c r="B777">
        <v>1169</v>
      </c>
      <c r="C777" t="s">
        <v>19</v>
      </c>
      <c r="D777" t="s">
        <v>2652</v>
      </c>
      <c r="E777" t="s">
        <v>2653</v>
      </c>
      <c r="F777" t="s">
        <v>50</v>
      </c>
      <c r="G777">
        <v>99196</v>
      </c>
      <c r="H777" t="s">
        <v>2654</v>
      </c>
      <c r="I777" t="s">
        <v>22</v>
      </c>
      <c r="J777">
        <v>5164</v>
      </c>
      <c r="K777" s="1">
        <v>45735.463194444441</v>
      </c>
      <c r="L777" t="s">
        <v>24</v>
      </c>
      <c r="M777">
        <v>158489459</v>
      </c>
      <c r="N777" t="s">
        <v>126</v>
      </c>
      <c r="O777">
        <v>7403934661</v>
      </c>
      <c r="P777">
        <v>1</v>
      </c>
      <c r="Q777">
        <v>696.73</v>
      </c>
      <c r="R777">
        <v>766.40300000000002</v>
      </c>
      <c r="S777">
        <v>69.673000000000002</v>
      </c>
    </row>
    <row r="778" spans="1:19" x14ac:dyDescent="0.3">
      <c r="A778" t="s">
        <v>2655</v>
      </c>
      <c r="B778">
        <v>2146</v>
      </c>
      <c r="C778" t="s">
        <v>19</v>
      </c>
      <c r="D778" t="s">
        <v>2656</v>
      </c>
      <c r="E778" t="s">
        <v>2657</v>
      </c>
      <c r="F778" t="s">
        <v>50</v>
      </c>
      <c r="G778">
        <v>65084</v>
      </c>
      <c r="H778" t="s">
        <v>2654</v>
      </c>
      <c r="I778" t="s">
        <v>22</v>
      </c>
      <c r="J778">
        <v>2451</v>
      </c>
      <c r="K778" s="1">
        <v>45736.398611111108</v>
      </c>
      <c r="L778" t="s">
        <v>24</v>
      </c>
      <c r="M778">
        <v>158489459</v>
      </c>
      <c r="N778" t="s">
        <v>126</v>
      </c>
      <c r="O778">
        <v>7403934661</v>
      </c>
      <c r="P778">
        <v>1</v>
      </c>
      <c r="Q778">
        <v>658.33</v>
      </c>
      <c r="R778">
        <v>724.16300000000001</v>
      </c>
      <c r="S778">
        <v>65.832999999999998</v>
      </c>
    </row>
    <row r="779" spans="1:19" x14ac:dyDescent="0.3">
      <c r="A779" t="s">
        <v>2658</v>
      </c>
      <c r="B779">
        <v>5633</v>
      </c>
      <c r="C779" t="s">
        <v>19</v>
      </c>
      <c r="D779" t="s">
        <v>2659</v>
      </c>
      <c r="E779" t="s">
        <v>2660</v>
      </c>
      <c r="F779" t="s">
        <v>102</v>
      </c>
      <c r="G779">
        <v>95462</v>
      </c>
      <c r="H779" t="s">
        <v>392</v>
      </c>
      <c r="I779" t="s">
        <v>22</v>
      </c>
      <c r="J779">
        <v>2045</v>
      </c>
      <c r="K779" s="1">
        <v>45739.559027777781</v>
      </c>
      <c r="L779" t="s">
        <v>23</v>
      </c>
      <c r="M779">
        <v>158489459</v>
      </c>
      <c r="N779" t="s">
        <v>126</v>
      </c>
      <c r="O779">
        <v>7403934661</v>
      </c>
      <c r="P779">
        <v>1</v>
      </c>
      <c r="Q779">
        <v>579.92999999999995</v>
      </c>
      <c r="R779">
        <v>637.923</v>
      </c>
      <c r="S779">
        <v>57.993000000000002</v>
      </c>
    </row>
    <row r="780" spans="1:19" x14ac:dyDescent="0.3">
      <c r="A780" t="s">
        <v>2661</v>
      </c>
      <c r="B780">
        <v>1395</v>
      </c>
      <c r="C780" t="s">
        <v>19</v>
      </c>
      <c r="D780" t="s">
        <v>2662</v>
      </c>
      <c r="E780" t="s">
        <v>2663</v>
      </c>
      <c r="F780" t="s">
        <v>71</v>
      </c>
      <c r="G780">
        <v>73154</v>
      </c>
      <c r="H780" t="s">
        <v>306</v>
      </c>
      <c r="I780" t="s">
        <v>22</v>
      </c>
      <c r="J780">
        <v>2576</v>
      </c>
      <c r="K780" s="1">
        <v>45735.569444444445</v>
      </c>
      <c r="L780" t="s">
        <v>121</v>
      </c>
      <c r="M780">
        <v>158489459</v>
      </c>
      <c r="N780" t="s">
        <v>126</v>
      </c>
      <c r="O780">
        <v>7403934661</v>
      </c>
      <c r="P780">
        <v>1</v>
      </c>
      <c r="Q780">
        <v>527.13</v>
      </c>
      <c r="R780">
        <v>579.84299999999996</v>
      </c>
      <c r="S780">
        <v>52.713000000000001</v>
      </c>
    </row>
    <row r="781" spans="1:19" x14ac:dyDescent="0.3">
      <c r="A781" t="s">
        <v>2664</v>
      </c>
      <c r="B781">
        <v>1208</v>
      </c>
      <c r="C781" t="s">
        <v>19</v>
      </c>
      <c r="D781" t="s">
        <v>2665</v>
      </c>
      <c r="E781" t="s">
        <v>2666</v>
      </c>
      <c r="F781" t="s">
        <v>44</v>
      </c>
      <c r="G781">
        <v>61979</v>
      </c>
      <c r="H781" t="s">
        <v>1701</v>
      </c>
      <c r="I781" t="s">
        <v>22</v>
      </c>
      <c r="J781">
        <v>2222</v>
      </c>
      <c r="K781" s="1">
        <v>45735.482638888891</v>
      </c>
      <c r="L781" t="s">
        <v>77</v>
      </c>
      <c r="M781">
        <v>158489459</v>
      </c>
      <c r="N781" t="s">
        <v>126</v>
      </c>
      <c r="O781">
        <v>7403934789</v>
      </c>
      <c r="P781">
        <v>1</v>
      </c>
      <c r="Q781">
        <v>527.13</v>
      </c>
      <c r="R781">
        <v>579.84299999999996</v>
      </c>
      <c r="S781">
        <v>52.713000000000001</v>
      </c>
    </row>
    <row r="782" spans="1:19" x14ac:dyDescent="0.3">
      <c r="A782" t="s">
        <v>2667</v>
      </c>
      <c r="B782">
        <v>1439</v>
      </c>
      <c r="C782" t="s">
        <v>19</v>
      </c>
      <c r="D782" t="s">
        <v>2668</v>
      </c>
      <c r="E782" t="s">
        <v>2669</v>
      </c>
      <c r="F782" t="s">
        <v>71</v>
      </c>
      <c r="G782">
        <v>48934</v>
      </c>
      <c r="H782" t="s">
        <v>2670</v>
      </c>
      <c r="I782" t="s">
        <v>22</v>
      </c>
      <c r="J782">
        <v>4760</v>
      </c>
      <c r="K782" s="1">
        <v>45735.595138888886</v>
      </c>
      <c r="L782" t="s">
        <v>24</v>
      </c>
      <c r="M782">
        <v>158489459</v>
      </c>
      <c r="N782" t="s">
        <v>126</v>
      </c>
      <c r="O782">
        <v>7403934789</v>
      </c>
      <c r="P782">
        <v>1</v>
      </c>
      <c r="Q782">
        <v>615.13</v>
      </c>
      <c r="R782">
        <v>676.64300000000003</v>
      </c>
      <c r="S782">
        <v>61.512999999999998</v>
      </c>
    </row>
    <row r="783" spans="1:19" x14ac:dyDescent="0.3">
      <c r="A783" t="s">
        <v>2671</v>
      </c>
      <c r="B783">
        <v>1706</v>
      </c>
      <c r="C783" t="s">
        <v>19</v>
      </c>
      <c r="D783" t="s">
        <v>2672</v>
      </c>
      <c r="E783" t="s">
        <v>2673</v>
      </c>
      <c r="F783" t="s">
        <v>71</v>
      </c>
      <c r="G783">
        <v>22007</v>
      </c>
      <c r="H783" t="s">
        <v>158</v>
      </c>
      <c r="I783" t="s">
        <v>22</v>
      </c>
      <c r="J783">
        <v>3232</v>
      </c>
      <c r="K783" s="1">
        <v>45735.740972222222</v>
      </c>
      <c r="L783" t="s">
        <v>24</v>
      </c>
      <c r="M783">
        <v>158489459</v>
      </c>
      <c r="N783" t="s">
        <v>126</v>
      </c>
      <c r="O783">
        <v>7403934789</v>
      </c>
      <c r="P783">
        <v>1</v>
      </c>
      <c r="Q783">
        <v>683.13</v>
      </c>
      <c r="R783">
        <v>751.44299999999998</v>
      </c>
      <c r="S783">
        <v>68.313000000000002</v>
      </c>
    </row>
    <row r="784" spans="1:19" x14ac:dyDescent="0.3">
      <c r="A784" t="s">
        <v>2674</v>
      </c>
      <c r="B784">
        <v>2826</v>
      </c>
      <c r="C784" t="s">
        <v>19</v>
      </c>
      <c r="D784" t="s">
        <v>2675</v>
      </c>
      <c r="E784" t="s">
        <v>2676</v>
      </c>
      <c r="F784" t="s">
        <v>114</v>
      </c>
      <c r="G784">
        <v>90271</v>
      </c>
      <c r="H784" t="s">
        <v>2677</v>
      </c>
      <c r="I784" t="s">
        <v>22</v>
      </c>
      <c r="J784">
        <v>1638</v>
      </c>
      <c r="K784" s="1">
        <v>45736.76458333333</v>
      </c>
      <c r="L784" t="s">
        <v>24</v>
      </c>
      <c r="M784">
        <v>158489459</v>
      </c>
      <c r="N784" t="s">
        <v>126</v>
      </c>
      <c r="O784">
        <v>7403934789</v>
      </c>
      <c r="P784">
        <v>1</v>
      </c>
      <c r="Q784">
        <v>527.13</v>
      </c>
      <c r="R784">
        <v>579.84299999999996</v>
      </c>
      <c r="S784">
        <v>52.713000000000001</v>
      </c>
    </row>
    <row r="785" spans="1:19" x14ac:dyDescent="0.3">
      <c r="A785" t="s">
        <v>2678</v>
      </c>
      <c r="B785">
        <v>3100</v>
      </c>
      <c r="C785" t="s">
        <v>19</v>
      </c>
      <c r="D785" t="s">
        <v>2679</v>
      </c>
      <c r="E785" t="s">
        <v>1748</v>
      </c>
      <c r="F785" t="s">
        <v>119</v>
      </c>
      <c r="G785">
        <v>41739</v>
      </c>
      <c r="H785" t="s">
        <v>614</v>
      </c>
      <c r="I785" t="s">
        <v>22</v>
      </c>
      <c r="J785">
        <v>5205</v>
      </c>
      <c r="K785" s="1">
        <v>45736.925000000003</v>
      </c>
      <c r="L785" t="s">
        <v>121</v>
      </c>
      <c r="M785">
        <v>158489459</v>
      </c>
      <c r="N785" t="s">
        <v>126</v>
      </c>
      <c r="O785">
        <v>7403934789</v>
      </c>
      <c r="P785">
        <v>1</v>
      </c>
      <c r="Q785">
        <v>625.13</v>
      </c>
      <c r="R785">
        <v>687.64300000000003</v>
      </c>
      <c r="S785">
        <v>62.512999999999998</v>
      </c>
    </row>
    <row r="786" spans="1:19" x14ac:dyDescent="0.3">
      <c r="A786" t="s">
        <v>2680</v>
      </c>
      <c r="B786">
        <v>3105</v>
      </c>
      <c r="C786" t="s">
        <v>19</v>
      </c>
      <c r="D786" t="s">
        <v>2681</v>
      </c>
      <c r="E786" t="s">
        <v>2682</v>
      </c>
      <c r="F786" t="s">
        <v>44</v>
      </c>
      <c r="G786">
        <v>85603</v>
      </c>
      <c r="H786" t="s">
        <v>1139</v>
      </c>
      <c r="I786" t="s">
        <v>22</v>
      </c>
      <c r="J786">
        <v>3057</v>
      </c>
      <c r="K786" s="1">
        <v>45736.929166666669</v>
      </c>
      <c r="L786" t="s">
        <v>24</v>
      </c>
      <c r="M786">
        <v>158489459</v>
      </c>
      <c r="N786" t="s">
        <v>126</v>
      </c>
      <c r="O786">
        <v>7403934789</v>
      </c>
      <c r="P786">
        <v>1</v>
      </c>
      <c r="Q786">
        <v>625.13</v>
      </c>
      <c r="R786">
        <v>687.64300000000003</v>
      </c>
      <c r="S786">
        <v>62.512999999999998</v>
      </c>
    </row>
    <row r="787" spans="1:19" x14ac:dyDescent="0.3">
      <c r="A787" t="s">
        <v>2683</v>
      </c>
      <c r="B787">
        <v>3186</v>
      </c>
      <c r="C787" t="s">
        <v>19</v>
      </c>
      <c r="D787" t="s">
        <v>2684</v>
      </c>
      <c r="E787" t="s">
        <v>2685</v>
      </c>
      <c r="F787" t="s">
        <v>166</v>
      </c>
      <c r="G787">
        <v>3251</v>
      </c>
      <c r="H787" t="s">
        <v>595</v>
      </c>
      <c r="I787" t="s">
        <v>22</v>
      </c>
      <c r="J787">
        <v>630</v>
      </c>
      <c r="K787" s="1">
        <v>45737.030555555553</v>
      </c>
      <c r="L787" t="s">
        <v>24</v>
      </c>
      <c r="M787">
        <v>158489459</v>
      </c>
      <c r="N787" t="s">
        <v>126</v>
      </c>
      <c r="O787">
        <v>7403934789</v>
      </c>
      <c r="P787">
        <v>1</v>
      </c>
      <c r="Q787">
        <v>744.73</v>
      </c>
      <c r="R787">
        <v>819.20299999999997</v>
      </c>
      <c r="S787">
        <v>74.472999999999999</v>
      </c>
    </row>
    <row r="788" spans="1:19" x14ac:dyDescent="0.3">
      <c r="A788" t="s">
        <v>2686</v>
      </c>
      <c r="B788">
        <v>6685</v>
      </c>
      <c r="C788" t="s">
        <v>19</v>
      </c>
      <c r="D788" t="s">
        <v>2687</v>
      </c>
      <c r="E788" t="s">
        <v>2688</v>
      </c>
      <c r="F788" t="s">
        <v>102</v>
      </c>
      <c r="G788">
        <v>35323</v>
      </c>
      <c r="H788" t="s">
        <v>668</v>
      </c>
      <c r="I788" t="s">
        <v>22</v>
      </c>
      <c r="J788">
        <v>3512</v>
      </c>
      <c r="K788" s="1">
        <v>45740.504861111112</v>
      </c>
      <c r="L788" t="s">
        <v>46</v>
      </c>
      <c r="M788">
        <v>158489459</v>
      </c>
      <c r="N788" t="s">
        <v>126</v>
      </c>
      <c r="O788">
        <v>7403934789</v>
      </c>
      <c r="P788">
        <v>1</v>
      </c>
      <c r="Q788">
        <v>509.53</v>
      </c>
      <c r="R788">
        <v>560.48299999999995</v>
      </c>
      <c r="S788">
        <v>50.953000000000003</v>
      </c>
    </row>
    <row r="789" spans="1:19" x14ac:dyDescent="0.3">
      <c r="A789" t="s">
        <v>2689</v>
      </c>
      <c r="B789">
        <v>5403</v>
      </c>
      <c r="C789" t="s">
        <v>19</v>
      </c>
      <c r="D789" t="s">
        <v>2690</v>
      </c>
      <c r="E789" t="s">
        <v>2691</v>
      </c>
      <c r="F789" t="s">
        <v>235</v>
      </c>
      <c r="G789">
        <v>55890</v>
      </c>
      <c r="H789" t="s">
        <v>236</v>
      </c>
      <c r="I789" t="s">
        <v>22</v>
      </c>
      <c r="J789">
        <v>1973</v>
      </c>
      <c r="K789" s="1">
        <v>45739.399305555555</v>
      </c>
      <c r="L789" t="s">
        <v>121</v>
      </c>
      <c r="M789">
        <v>158489459</v>
      </c>
      <c r="N789" t="s">
        <v>126</v>
      </c>
      <c r="O789">
        <v>7403934789</v>
      </c>
      <c r="P789">
        <v>1</v>
      </c>
      <c r="Q789">
        <v>527.13</v>
      </c>
      <c r="R789">
        <v>579.84299999999996</v>
      </c>
      <c r="S789">
        <v>52.713000000000001</v>
      </c>
    </row>
    <row r="790" spans="1:19" x14ac:dyDescent="0.3">
      <c r="A790" t="s">
        <v>2692</v>
      </c>
      <c r="B790">
        <v>2765</v>
      </c>
      <c r="C790" t="s">
        <v>19</v>
      </c>
      <c r="D790" t="s">
        <v>2693</v>
      </c>
      <c r="E790" t="s">
        <v>2694</v>
      </c>
      <c r="F790" t="s">
        <v>95</v>
      </c>
      <c r="G790">
        <v>24913</v>
      </c>
      <c r="H790" t="s">
        <v>548</v>
      </c>
      <c r="I790" t="s">
        <v>22</v>
      </c>
      <c r="J790">
        <v>5708</v>
      </c>
      <c r="K790" s="1">
        <v>45736.734027777777</v>
      </c>
      <c r="L790" t="s">
        <v>121</v>
      </c>
      <c r="M790">
        <v>158489459</v>
      </c>
      <c r="N790" t="s">
        <v>126</v>
      </c>
      <c r="O790">
        <v>7403934789</v>
      </c>
      <c r="P790">
        <v>1</v>
      </c>
      <c r="Q790">
        <v>501.53</v>
      </c>
      <c r="R790">
        <v>551.68299999999999</v>
      </c>
      <c r="S790">
        <v>50.152999999999999</v>
      </c>
    </row>
    <row r="791" spans="1:19" x14ac:dyDescent="0.3">
      <c r="A791" t="s">
        <v>2695</v>
      </c>
      <c r="B791">
        <v>6976</v>
      </c>
      <c r="C791" t="s">
        <v>19</v>
      </c>
      <c r="D791" t="s">
        <v>2696</v>
      </c>
      <c r="E791" t="s">
        <v>2697</v>
      </c>
      <c r="F791" t="s">
        <v>35</v>
      </c>
      <c r="G791">
        <v>40519</v>
      </c>
      <c r="H791" t="s">
        <v>40</v>
      </c>
      <c r="I791" t="s">
        <v>22</v>
      </c>
      <c r="J791">
        <v>1943</v>
      </c>
      <c r="K791" s="1">
        <v>45740.655555555553</v>
      </c>
      <c r="L791" t="s">
        <v>46</v>
      </c>
      <c r="M791">
        <v>158489459</v>
      </c>
      <c r="N791" t="s">
        <v>126</v>
      </c>
      <c r="O791">
        <v>7403934789</v>
      </c>
      <c r="P791">
        <v>1</v>
      </c>
      <c r="Q791">
        <v>625.13</v>
      </c>
      <c r="R791">
        <v>687.64300000000003</v>
      </c>
      <c r="S791">
        <v>62.512999999999998</v>
      </c>
    </row>
    <row r="792" spans="1:19" x14ac:dyDescent="0.3">
      <c r="A792" t="s">
        <v>2698</v>
      </c>
      <c r="B792">
        <v>7285</v>
      </c>
      <c r="C792" t="s">
        <v>19</v>
      </c>
      <c r="D792" t="s">
        <v>2699</v>
      </c>
      <c r="E792" t="s">
        <v>2700</v>
      </c>
      <c r="F792" t="s">
        <v>119</v>
      </c>
      <c r="G792">
        <v>23036</v>
      </c>
      <c r="H792" t="s">
        <v>444</v>
      </c>
      <c r="I792" t="s">
        <v>22</v>
      </c>
      <c r="J792">
        <v>6220</v>
      </c>
      <c r="K792" s="1">
        <v>45740.851388888892</v>
      </c>
      <c r="L792" t="s">
        <v>24</v>
      </c>
      <c r="M792">
        <v>158489459</v>
      </c>
      <c r="N792" t="s">
        <v>126</v>
      </c>
      <c r="O792">
        <v>7403934789</v>
      </c>
      <c r="P792">
        <v>1</v>
      </c>
      <c r="Q792">
        <v>509.53</v>
      </c>
      <c r="R792">
        <v>560.48299999999995</v>
      </c>
      <c r="S792">
        <v>50.953000000000003</v>
      </c>
    </row>
    <row r="793" spans="1:19" x14ac:dyDescent="0.3">
      <c r="A793" t="s">
        <v>2701</v>
      </c>
      <c r="B793">
        <v>2710</v>
      </c>
      <c r="C793" t="s">
        <v>19</v>
      </c>
      <c r="D793" t="s">
        <v>2702</v>
      </c>
      <c r="E793" t="s">
        <v>2703</v>
      </c>
      <c r="F793" t="s">
        <v>326</v>
      </c>
      <c r="G793">
        <v>56810</v>
      </c>
      <c r="H793" t="s">
        <v>327</v>
      </c>
      <c r="I793" t="s">
        <v>22</v>
      </c>
      <c r="J793">
        <v>3209</v>
      </c>
      <c r="K793" s="1">
        <v>45736.706250000003</v>
      </c>
      <c r="L793" t="s">
        <v>24</v>
      </c>
      <c r="M793">
        <v>158489459</v>
      </c>
      <c r="N793" t="s">
        <v>126</v>
      </c>
      <c r="O793">
        <v>7403934981</v>
      </c>
      <c r="P793">
        <v>1</v>
      </c>
      <c r="Q793">
        <v>509.53</v>
      </c>
      <c r="R793">
        <v>560.48299999999995</v>
      </c>
      <c r="S793">
        <v>50.953000000000003</v>
      </c>
    </row>
    <row r="794" spans="1:19" x14ac:dyDescent="0.3">
      <c r="A794" t="s">
        <v>2704</v>
      </c>
      <c r="B794">
        <v>3009</v>
      </c>
      <c r="C794" t="s">
        <v>19</v>
      </c>
      <c r="D794" t="s">
        <v>2705</v>
      </c>
      <c r="E794" t="s">
        <v>2706</v>
      </c>
      <c r="F794" t="s">
        <v>412</v>
      </c>
      <c r="G794">
        <v>11800</v>
      </c>
      <c r="H794" t="s">
        <v>413</v>
      </c>
      <c r="I794" t="s">
        <v>22</v>
      </c>
      <c r="J794">
        <v>4074</v>
      </c>
      <c r="K794" s="1">
        <v>45736.87222222222</v>
      </c>
      <c r="L794" t="s">
        <v>24</v>
      </c>
      <c r="M794">
        <v>158489459</v>
      </c>
      <c r="N794" t="s">
        <v>126</v>
      </c>
      <c r="O794">
        <v>7403934981</v>
      </c>
      <c r="P794">
        <v>1</v>
      </c>
      <c r="Q794">
        <v>587.92999999999995</v>
      </c>
      <c r="R794">
        <v>646.72299999999996</v>
      </c>
      <c r="S794">
        <v>58.792999999999999</v>
      </c>
    </row>
    <row r="795" spans="1:19" x14ac:dyDescent="0.3">
      <c r="A795" t="s">
        <v>2707</v>
      </c>
      <c r="B795">
        <v>4802</v>
      </c>
      <c r="C795" t="s">
        <v>19</v>
      </c>
      <c r="D795" t="s">
        <v>2708</v>
      </c>
      <c r="E795" t="s">
        <v>2709</v>
      </c>
      <c r="F795" t="s">
        <v>35</v>
      </c>
      <c r="G795">
        <v>9991</v>
      </c>
      <c r="H795" t="s">
        <v>40</v>
      </c>
      <c r="I795" t="s">
        <v>22</v>
      </c>
      <c r="J795">
        <v>2168</v>
      </c>
      <c r="K795" s="1">
        <v>45738.646527777775</v>
      </c>
      <c r="L795" t="s">
        <v>121</v>
      </c>
      <c r="M795">
        <v>158489459</v>
      </c>
      <c r="N795" t="s">
        <v>126</v>
      </c>
      <c r="O795">
        <v>7403934981</v>
      </c>
      <c r="P795">
        <v>1</v>
      </c>
      <c r="Q795">
        <v>509.53</v>
      </c>
      <c r="R795">
        <v>560.48299999999995</v>
      </c>
      <c r="S795">
        <v>50.953000000000003</v>
      </c>
    </row>
    <row r="796" spans="1:19" x14ac:dyDescent="0.3">
      <c r="A796" t="s">
        <v>2710</v>
      </c>
      <c r="B796">
        <v>252</v>
      </c>
      <c r="C796" t="s">
        <v>19</v>
      </c>
      <c r="D796" t="s">
        <v>2711</v>
      </c>
      <c r="E796" t="s">
        <v>2712</v>
      </c>
      <c r="F796" t="s">
        <v>105</v>
      </c>
      <c r="G796">
        <v>52609</v>
      </c>
      <c r="H796" t="s">
        <v>106</v>
      </c>
      <c r="I796" t="s">
        <v>22</v>
      </c>
      <c r="J796">
        <v>262</v>
      </c>
      <c r="K796" s="1">
        <v>45734.474305555559</v>
      </c>
      <c r="L796" t="s">
        <v>121</v>
      </c>
      <c r="M796">
        <v>158489459</v>
      </c>
      <c r="N796" t="s">
        <v>126</v>
      </c>
      <c r="O796">
        <v>7403934981</v>
      </c>
      <c r="P796">
        <v>1</v>
      </c>
      <c r="Q796">
        <v>571.92999999999995</v>
      </c>
      <c r="R796">
        <v>629.12300000000005</v>
      </c>
      <c r="S796">
        <v>57.192999999999998</v>
      </c>
    </row>
    <row r="797" spans="1:19" x14ac:dyDescent="0.3">
      <c r="A797" t="s">
        <v>2713</v>
      </c>
      <c r="B797">
        <v>4182</v>
      </c>
      <c r="C797" t="s">
        <v>19</v>
      </c>
      <c r="D797" t="s">
        <v>636</v>
      </c>
      <c r="E797" t="s">
        <v>2714</v>
      </c>
      <c r="F797" t="s">
        <v>35</v>
      </c>
      <c r="G797">
        <v>49058</v>
      </c>
      <c r="H797" t="s">
        <v>36</v>
      </c>
      <c r="I797" t="s">
        <v>22</v>
      </c>
      <c r="J797">
        <v>3933</v>
      </c>
      <c r="K797" s="1">
        <v>45738.313888888886</v>
      </c>
      <c r="L797" t="s">
        <v>24</v>
      </c>
      <c r="M797">
        <v>158489459</v>
      </c>
      <c r="N797" t="s">
        <v>126</v>
      </c>
      <c r="O797">
        <v>7403935173</v>
      </c>
      <c r="P797">
        <v>1</v>
      </c>
      <c r="Q797">
        <v>744.73</v>
      </c>
      <c r="R797">
        <v>819.20299999999997</v>
      </c>
      <c r="S797">
        <v>74.472999999999999</v>
      </c>
    </row>
    <row r="798" spans="1:19" x14ac:dyDescent="0.3">
      <c r="A798" t="s">
        <v>2715</v>
      </c>
      <c r="B798">
        <v>971</v>
      </c>
      <c r="C798" t="s">
        <v>19</v>
      </c>
      <c r="D798" t="s">
        <v>2716</v>
      </c>
      <c r="E798" t="s">
        <v>2717</v>
      </c>
      <c r="F798" t="s">
        <v>44</v>
      </c>
      <c r="G798">
        <v>96546</v>
      </c>
      <c r="H798" t="s">
        <v>2718</v>
      </c>
      <c r="I798" t="s">
        <v>22</v>
      </c>
      <c r="J798">
        <v>3769</v>
      </c>
      <c r="K798" s="1">
        <v>45735.09375</v>
      </c>
      <c r="L798" t="s">
        <v>24</v>
      </c>
      <c r="M798">
        <v>158489459</v>
      </c>
      <c r="N798" t="s">
        <v>126</v>
      </c>
      <c r="O798">
        <v>22862040453</v>
      </c>
      <c r="P798">
        <v>1</v>
      </c>
      <c r="Q798">
        <v>527.13</v>
      </c>
      <c r="R798">
        <v>579.84299999999996</v>
      </c>
      <c r="S798">
        <v>52.713000000000001</v>
      </c>
    </row>
    <row r="799" spans="1:19" x14ac:dyDescent="0.3">
      <c r="A799" t="s">
        <v>2719</v>
      </c>
      <c r="B799">
        <v>2998</v>
      </c>
      <c r="C799" t="s">
        <v>19</v>
      </c>
      <c r="D799" t="s">
        <v>2720</v>
      </c>
      <c r="E799" t="s">
        <v>2721</v>
      </c>
      <c r="F799" t="s">
        <v>44</v>
      </c>
      <c r="G799">
        <v>97061</v>
      </c>
      <c r="H799" t="s">
        <v>1676</v>
      </c>
      <c r="I799" t="s">
        <v>22</v>
      </c>
      <c r="J799">
        <v>3663</v>
      </c>
      <c r="K799" s="1">
        <v>45736.861805555556</v>
      </c>
      <c r="L799" t="s">
        <v>24</v>
      </c>
      <c r="M799">
        <v>158489459</v>
      </c>
      <c r="N799" t="s">
        <v>126</v>
      </c>
      <c r="O799">
        <v>7403934597</v>
      </c>
      <c r="P799">
        <v>1</v>
      </c>
      <c r="Q799">
        <v>625.13</v>
      </c>
      <c r="R799">
        <v>687.64300000000003</v>
      </c>
      <c r="S799">
        <v>62.512999999999998</v>
      </c>
    </row>
    <row r="800" spans="1:19" x14ac:dyDescent="0.3">
      <c r="A800" t="s">
        <v>2722</v>
      </c>
      <c r="B800">
        <v>5532</v>
      </c>
      <c r="C800" t="s">
        <v>19</v>
      </c>
      <c r="D800" t="s">
        <v>2723</v>
      </c>
      <c r="E800" t="s">
        <v>2724</v>
      </c>
      <c r="F800" t="s">
        <v>2725</v>
      </c>
      <c r="G800">
        <v>45234</v>
      </c>
      <c r="H800" t="s">
        <v>2726</v>
      </c>
      <c r="I800" t="s">
        <v>22</v>
      </c>
      <c r="J800">
        <v>3072</v>
      </c>
      <c r="K800" s="1">
        <v>45739.50277777778</v>
      </c>
      <c r="L800" t="s">
        <v>121</v>
      </c>
      <c r="M800">
        <v>158489459</v>
      </c>
      <c r="N800" t="s">
        <v>126</v>
      </c>
      <c r="O800">
        <v>7403934597</v>
      </c>
      <c r="P800">
        <v>1</v>
      </c>
      <c r="Q800">
        <v>615.13</v>
      </c>
      <c r="R800">
        <v>676.64300000000003</v>
      </c>
      <c r="S800">
        <v>61.512999999999998</v>
      </c>
    </row>
    <row r="801" spans="1:19" x14ac:dyDescent="0.3">
      <c r="A801" t="s">
        <v>2727</v>
      </c>
      <c r="B801">
        <v>1066</v>
      </c>
      <c r="C801" t="s">
        <v>19</v>
      </c>
      <c r="D801" t="s">
        <v>2728</v>
      </c>
      <c r="E801" t="s">
        <v>2729</v>
      </c>
      <c r="F801" t="s">
        <v>44</v>
      </c>
      <c r="G801">
        <v>99427</v>
      </c>
      <c r="H801" t="s">
        <v>1112</v>
      </c>
      <c r="I801" t="s">
        <v>22</v>
      </c>
      <c r="J801">
        <v>2316</v>
      </c>
      <c r="K801" s="1">
        <v>45735.40625</v>
      </c>
      <c r="L801" t="s">
        <v>24</v>
      </c>
      <c r="M801">
        <v>158489459</v>
      </c>
      <c r="N801" t="s">
        <v>126</v>
      </c>
      <c r="O801">
        <v>7403934725</v>
      </c>
      <c r="P801">
        <v>1</v>
      </c>
      <c r="Q801">
        <v>821.13</v>
      </c>
      <c r="R801">
        <v>903.24300000000005</v>
      </c>
      <c r="S801">
        <v>82.113</v>
      </c>
    </row>
    <row r="802" spans="1:19" x14ac:dyDescent="0.3">
      <c r="A802" t="s">
        <v>2730</v>
      </c>
      <c r="B802">
        <v>3317</v>
      </c>
      <c r="C802" t="s">
        <v>19</v>
      </c>
      <c r="D802" t="s">
        <v>2731</v>
      </c>
      <c r="E802" t="s">
        <v>2732</v>
      </c>
      <c r="F802" t="s">
        <v>187</v>
      </c>
      <c r="G802">
        <v>59493</v>
      </c>
      <c r="H802" t="s">
        <v>284</v>
      </c>
      <c r="I802" t="s">
        <v>22</v>
      </c>
      <c r="J802">
        <v>5685</v>
      </c>
      <c r="K802" s="1">
        <v>45737.423611111109</v>
      </c>
      <c r="L802" t="s">
        <v>46</v>
      </c>
      <c r="M802">
        <v>158489459</v>
      </c>
      <c r="N802" t="s">
        <v>126</v>
      </c>
      <c r="O802">
        <v>7403934725</v>
      </c>
      <c r="P802">
        <v>1</v>
      </c>
      <c r="Q802">
        <v>527.13</v>
      </c>
      <c r="R802">
        <v>579.84299999999996</v>
      </c>
      <c r="S802">
        <v>52.713000000000001</v>
      </c>
    </row>
    <row r="803" spans="1:19" x14ac:dyDescent="0.3">
      <c r="A803" t="s">
        <v>2733</v>
      </c>
      <c r="B803">
        <v>495</v>
      </c>
      <c r="C803" t="s">
        <v>19</v>
      </c>
      <c r="D803" t="s">
        <v>2734</v>
      </c>
      <c r="E803" t="s">
        <v>2735</v>
      </c>
      <c r="F803" t="s">
        <v>71</v>
      </c>
      <c r="G803">
        <v>37171</v>
      </c>
      <c r="H803" t="s">
        <v>2736</v>
      </c>
      <c r="I803" t="s">
        <v>22</v>
      </c>
      <c r="J803">
        <v>6089</v>
      </c>
      <c r="K803" s="1">
        <v>45734.607638888891</v>
      </c>
      <c r="L803" t="s">
        <v>24</v>
      </c>
      <c r="M803">
        <v>158489459</v>
      </c>
      <c r="N803" t="s">
        <v>126</v>
      </c>
      <c r="O803">
        <v>7403934725</v>
      </c>
      <c r="P803">
        <v>1</v>
      </c>
      <c r="Q803">
        <v>509.53</v>
      </c>
      <c r="R803">
        <v>560.48299999999995</v>
      </c>
      <c r="S803">
        <v>50.953000000000003</v>
      </c>
    </row>
    <row r="804" spans="1:19" x14ac:dyDescent="0.3">
      <c r="A804" t="s">
        <v>2737</v>
      </c>
      <c r="B804">
        <v>913</v>
      </c>
      <c r="C804" t="s">
        <v>19</v>
      </c>
      <c r="D804" t="s">
        <v>2738</v>
      </c>
      <c r="E804" t="s">
        <v>2739</v>
      </c>
      <c r="F804" t="s">
        <v>412</v>
      </c>
      <c r="G804">
        <v>21251</v>
      </c>
      <c r="H804" t="s">
        <v>413</v>
      </c>
      <c r="I804" t="s">
        <v>22</v>
      </c>
      <c r="J804">
        <v>202</v>
      </c>
      <c r="K804" s="1">
        <v>45734.956250000003</v>
      </c>
      <c r="L804" t="s">
        <v>46</v>
      </c>
      <c r="M804">
        <v>158489459</v>
      </c>
      <c r="N804" t="s">
        <v>126</v>
      </c>
      <c r="O804">
        <v>7403934725</v>
      </c>
      <c r="P804">
        <v>1</v>
      </c>
      <c r="Q804">
        <v>565.53</v>
      </c>
      <c r="R804">
        <v>622.08299999999997</v>
      </c>
      <c r="S804">
        <v>56.552999999999997</v>
      </c>
    </row>
    <row r="805" spans="1:19" x14ac:dyDescent="0.3">
      <c r="A805" t="s">
        <v>2740</v>
      </c>
      <c r="B805">
        <v>3836</v>
      </c>
      <c r="C805" t="s">
        <v>19</v>
      </c>
      <c r="D805" t="s">
        <v>2741</v>
      </c>
      <c r="E805" t="s">
        <v>2742</v>
      </c>
      <c r="F805" t="s">
        <v>50</v>
      </c>
      <c r="G805">
        <v>37051</v>
      </c>
      <c r="H805" t="s">
        <v>66</v>
      </c>
      <c r="I805" t="s">
        <v>22</v>
      </c>
      <c r="J805">
        <v>1295</v>
      </c>
      <c r="K805" s="1">
        <v>45737.756249999999</v>
      </c>
      <c r="L805" t="s">
        <v>24</v>
      </c>
      <c r="M805">
        <v>158489459</v>
      </c>
      <c r="N805" t="s">
        <v>126</v>
      </c>
      <c r="O805">
        <v>7403934725</v>
      </c>
      <c r="P805">
        <v>1</v>
      </c>
      <c r="Q805">
        <v>587.92999999999995</v>
      </c>
      <c r="R805">
        <v>646.72299999999996</v>
      </c>
      <c r="S805">
        <v>58.792999999999999</v>
      </c>
    </row>
    <row r="806" spans="1:19" x14ac:dyDescent="0.3">
      <c r="A806" t="s">
        <v>2743</v>
      </c>
      <c r="B806">
        <v>2563</v>
      </c>
      <c r="C806" t="s">
        <v>19</v>
      </c>
      <c r="D806" t="s">
        <v>2744</v>
      </c>
      <c r="E806" t="s">
        <v>2745</v>
      </c>
      <c r="F806" t="s">
        <v>71</v>
      </c>
      <c r="G806">
        <v>75724</v>
      </c>
      <c r="H806" t="s">
        <v>420</v>
      </c>
      <c r="I806" t="s">
        <v>22</v>
      </c>
      <c r="J806">
        <v>2642</v>
      </c>
      <c r="K806" s="1">
        <v>45736.628472222219</v>
      </c>
      <c r="L806" t="s">
        <v>46</v>
      </c>
      <c r="M806">
        <v>158489459</v>
      </c>
      <c r="N806" t="s">
        <v>25</v>
      </c>
      <c r="O806">
        <v>7403934853</v>
      </c>
      <c r="P806">
        <v>1</v>
      </c>
      <c r="Q806">
        <v>527.13</v>
      </c>
      <c r="R806">
        <v>579.84299999999996</v>
      </c>
      <c r="S806">
        <v>52.713000000000001</v>
      </c>
    </row>
    <row r="807" spans="1:19" x14ac:dyDescent="0.3">
      <c r="A807" t="s">
        <v>2746</v>
      </c>
      <c r="B807">
        <v>3395</v>
      </c>
      <c r="C807" t="s">
        <v>19</v>
      </c>
      <c r="D807" t="s">
        <v>2572</v>
      </c>
      <c r="E807" t="s">
        <v>2747</v>
      </c>
      <c r="F807" t="s">
        <v>900</v>
      </c>
      <c r="G807">
        <v>85982</v>
      </c>
      <c r="H807" t="s">
        <v>901</v>
      </c>
      <c r="I807" t="s">
        <v>22</v>
      </c>
      <c r="J807">
        <v>483</v>
      </c>
      <c r="K807" s="1">
        <v>45737.472222222219</v>
      </c>
      <c r="L807" t="s">
        <v>24</v>
      </c>
      <c r="M807">
        <v>158489459</v>
      </c>
      <c r="N807" t="s">
        <v>25</v>
      </c>
      <c r="O807">
        <v>7403934853</v>
      </c>
      <c r="P807">
        <v>1</v>
      </c>
      <c r="Q807">
        <v>666.33</v>
      </c>
      <c r="R807">
        <v>732.96299999999997</v>
      </c>
      <c r="S807">
        <v>66.632999999999996</v>
      </c>
    </row>
    <row r="808" spans="1:19" x14ac:dyDescent="0.3">
      <c r="A808" t="s">
        <v>2748</v>
      </c>
      <c r="B808">
        <v>3807</v>
      </c>
      <c r="C808" t="s">
        <v>19</v>
      </c>
      <c r="D808" t="s">
        <v>2749</v>
      </c>
      <c r="E808" t="s">
        <v>2750</v>
      </c>
      <c r="F808" t="s">
        <v>35</v>
      </c>
      <c r="G808">
        <v>69262</v>
      </c>
      <c r="H808" t="s">
        <v>2751</v>
      </c>
      <c r="I808" t="s">
        <v>22</v>
      </c>
      <c r="J808">
        <v>5359</v>
      </c>
      <c r="K808" s="1">
        <v>45737.734722222223</v>
      </c>
      <c r="L808" t="s">
        <v>46</v>
      </c>
      <c r="M808">
        <v>158489459</v>
      </c>
      <c r="N808" t="s">
        <v>25</v>
      </c>
      <c r="O808">
        <v>41660170437</v>
      </c>
      <c r="P808">
        <v>1</v>
      </c>
      <c r="Q808">
        <v>578.63</v>
      </c>
      <c r="R808">
        <v>636.49300000000005</v>
      </c>
      <c r="S808">
        <v>57.863</v>
      </c>
    </row>
    <row r="809" spans="1:19" x14ac:dyDescent="0.3">
      <c r="A809" t="s">
        <v>2752</v>
      </c>
      <c r="B809">
        <v>3291</v>
      </c>
      <c r="C809" t="s">
        <v>19</v>
      </c>
      <c r="D809" t="s">
        <v>2753</v>
      </c>
      <c r="E809" t="s">
        <v>2754</v>
      </c>
      <c r="F809" t="s">
        <v>55</v>
      </c>
      <c r="G809">
        <v>9415</v>
      </c>
      <c r="H809" t="s">
        <v>56</v>
      </c>
      <c r="I809" t="s">
        <v>22</v>
      </c>
      <c r="J809">
        <v>275</v>
      </c>
      <c r="K809" s="1">
        <v>45737.407638888886</v>
      </c>
      <c r="L809" t="s">
        <v>24</v>
      </c>
      <c r="M809">
        <v>158489459</v>
      </c>
      <c r="N809" t="s">
        <v>25</v>
      </c>
      <c r="O809">
        <v>41660189893</v>
      </c>
      <c r="P809">
        <v>1</v>
      </c>
      <c r="Q809">
        <v>634.33000000000004</v>
      </c>
      <c r="R809">
        <v>697.76300000000003</v>
      </c>
      <c r="S809">
        <v>63.433</v>
      </c>
    </row>
    <row r="810" spans="1:19" x14ac:dyDescent="0.3">
      <c r="A810" t="s">
        <v>2755</v>
      </c>
      <c r="B810">
        <v>7190</v>
      </c>
      <c r="C810" t="s">
        <v>19</v>
      </c>
      <c r="D810" t="s">
        <v>2756</v>
      </c>
      <c r="E810" t="s">
        <v>2757</v>
      </c>
      <c r="F810" t="s">
        <v>317</v>
      </c>
      <c r="G810">
        <v>53473</v>
      </c>
      <c r="H810" t="s">
        <v>1435</v>
      </c>
      <c r="I810" t="s">
        <v>22</v>
      </c>
      <c r="J810">
        <v>2240</v>
      </c>
      <c r="K810" s="1">
        <v>45740.794444444444</v>
      </c>
      <c r="L810" t="s">
        <v>24</v>
      </c>
      <c r="M810">
        <v>158489459</v>
      </c>
      <c r="N810" t="s">
        <v>25</v>
      </c>
      <c r="O810">
        <v>41660189893</v>
      </c>
      <c r="P810">
        <v>1</v>
      </c>
      <c r="Q810">
        <v>615.13</v>
      </c>
      <c r="R810">
        <v>676.64300000000003</v>
      </c>
      <c r="S810">
        <v>61.512999999999998</v>
      </c>
    </row>
    <row r="811" spans="1:19" x14ac:dyDescent="0.3">
      <c r="A811" t="s">
        <v>2758</v>
      </c>
      <c r="B811">
        <v>5258</v>
      </c>
      <c r="C811" t="s">
        <v>19</v>
      </c>
      <c r="D811" t="s">
        <v>2759</v>
      </c>
      <c r="E811" t="s">
        <v>2760</v>
      </c>
      <c r="F811" t="s">
        <v>326</v>
      </c>
      <c r="G811">
        <v>90238</v>
      </c>
      <c r="H811" t="s">
        <v>51</v>
      </c>
      <c r="I811" t="s">
        <v>22</v>
      </c>
      <c r="J811">
        <v>2868</v>
      </c>
      <c r="K811" s="1">
        <v>45738.964583333334</v>
      </c>
      <c r="L811" t="s">
        <v>46</v>
      </c>
      <c r="M811">
        <v>158489459</v>
      </c>
      <c r="N811" t="s">
        <v>25</v>
      </c>
      <c r="O811">
        <v>41660192581</v>
      </c>
      <c r="P811">
        <v>1</v>
      </c>
      <c r="Q811">
        <v>728.73</v>
      </c>
      <c r="R811">
        <v>801.60299999999995</v>
      </c>
      <c r="S811">
        <v>72.873000000000005</v>
      </c>
    </row>
    <row r="812" spans="1:19" x14ac:dyDescent="0.3">
      <c r="A812" t="s">
        <v>2761</v>
      </c>
      <c r="B812">
        <v>5741</v>
      </c>
      <c r="C812" t="s">
        <v>19</v>
      </c>
      <c r="D812" t="s">
        <v>2762</v>
      </c>
      <c r="E812" t="s">
        <v>2763</v>
      </c>
      <c r="F812" t="s">
        <v>71</v>
      </c>
      <c r="G812">
        <v>3539</v>
      </c>
      <c r="H812" t="s">
        <v>383</v>
      </c>
      <c r="I812" t="s">
        <v>22</v>
      </c>
      <c r="J812">
        <v>2663</v>
      </c>
      <c r="K812" s="1">
        <v>45739.634027777778</v>
      </c>
      <c r="L812" t="s">
        <v>24</v>
      </c>
      <c r="M812">
        <v>158489459</v>
      </c>
      <c r="N812" t="s">
        <v>25</v>
      </c>
      <c r="O812">
        <v>41660192581</v>
      </c>
      <c r="P812">
        <v>1</v>
      </c>
      <c r="Q812">
        <v>666.33</v>
      </c>
      <c r="R812">
        <v>732.96299999999997</v>
      </c>
      <c r="S812">
        <v>66.632999999999996</v>
      </c>
    </row>
    <row r="813" spans="1:19" x14ac:dyDescent="0.3">
      <c r="A813" t="s">
        <v>2764</v>
      </c>
      <c r="B813">
        <v>1547</v>
      </c>
      <c r="C813" t="s">
        <v>19</v>
      </c>
      <c r="D813" t="s">
        <v>2765</v>
      </c>
      <c r="E813" t="s">
        <v>2766</v>
      </c>
      <c r="F813" t="s">
        <v>483</v>
      </c>
      <c r="G813">
        <v>46961</v>
      </c>
      <c r="H813" t="s">
        <v>484</v>
      </c>
      <c r="I813" t="s">
        <v>22</v>
      </c>
      <c r="J813">
        <v>1360</v>
      </c>
      <c r="K813" s="1">
        <v>45735.661805555559</v>
      </c>
      <c r="L813" t="s">
        <v>46</v>
      </c>
      <c r="M813">
        <v>158489459</v>
      </c>
      <c r="N813" t="s">
        <v>25</v>
      </c>
      <c r="O813">
        <v>41660199109</v>
      </c>
      <c r="P813">
        <v>1</v>
      </c>
      <c r="Q813">
        <v>744.73</v>
      </c>
      <c r="R813">
        <v>819.20299999999997</v>
      </c>
      <c r="S813">
        <v>74.472999999999999</v>
      </c>
    </row>
    <row r="814" spans="1:19" x14ac:dyDescent="0.3">
      <c r="A814" t="s">
        <v>2767</v>
      </c>
      <c r="B814">
        <v>2313</v>
      </c>
      <c r="C814" t="s">
        <v>19</v>
      </c>
      <c r="D814" t="s">
        <v>1965</v>
      </c>
      <c r="E814" t="s">
        <v>2768</v>
      </c>
      <c r="F814" t="s">
        <v>119</v>
      </c>
      <c r="G814">
        <v>28860</v>
      </c>
      <c r="H814" t="s">
        <v>313</v>
      </c>
      <c r="I814" t="s">
        <v>22</v>
      </c>
      <c r="J814">
        <v>1455</v>
      </c>
      <c r="K814" s="1">
        <v>45736.488888888889</v>
      </c>
      <c r="L814" t="s">
        <v>121</v>
      </c>
      <c r="M814">
        <v>158489459</v>
      </c>
      <c r="N814" t="s">
        <v>25</v>
      </c>
      <c r="O814">
        <v>41660199109</v>
      </c>
      <c r="P814">
        <v>1</v>
      </c>
      <c r="Q814">
        <v>556.13</v>
      </c>
      <c r="R814">
        <v>611.74300000000005</v>
      </c>
      <c r="S814">
        <v>55.613</v>
      </c>
    </row>
    <row r="815" spans="1:19" x14ac:dyDescent="0.3">
      <c r="A815" t="s">
        <v>2769</v>
      </c>
      <c r="B815">
        <v>6967</v>
      </c>
      <c r="C815" t="s">
        <v>19</v>
      </c>
      <c r="D815" t="s">
        <v>2770</v>
      </c>
      <c r="E815" t="s">
        <v>2771</v>
      </c>
      <c r="F815" t="s">
        <v>166</v>
      </c>
      <c r="G815">
        <v>10115</v>
      </c>
      <c r="H815" t="s">
        <v>167</v>
      </c>
      <c r="I815" t="s">
        <v>22</v>
      </c>
      <c r="J815">
        <v>1361</v>
      </c>
      <c r="K815" s="1">
        <v>45740.652083333334</v>
      </c>
      <c r="L815" t="s">
        <v>24</v>
      </c>
      <c r="M815">
        <v>158489459</v>
      </c>
      <c r="N815" t="s">
        <v>25</v>
      </c>
      <c r="O815">
        <v>41660221317</v>
      </c>
      <c r="P815">
        <v>1</v>
      </c>
      <c r="Q815">
        <v>509.53</v>
      </c>
      <c r="R815">
        <v>560.48299999999995</v>
      </c>
      <c r="S815">
        <v>50.953000000000003</v>
      </c>
    </row>
    <row r="816" spans="1:19" x14ac:dyDescent="0.3">
      <c r="A816" t="s">
        <v>2772</v>
      </c>
      <c r="B816">
        <v>553</v>
      </c>
      <c r="C816" t="s">
        <v>19</v>
      </c>
      <c r="D816" t="s">
        <v>64</v>
      </c>
      <c r="E816" t="s">
        <v>2773</v>
      </c>
      <c r="F816" t="s">
        <v>338</v>
      </c>
      <c r="G816">
        <v>92573</v>
      </c>
      <c r="H816" t="s">
        <v>339</v>
      </c>
      <c r="I816" t="s">
        <v>22</v>
      </c>
      <c r="J816">
        <v>4186</v>
      </c>
      <c r="K816" s="1">
        <v>45734.646527777775</v>
      </c>
      <c r="L816" t="s">
        <v>121</v>
      </c>
      <c r="M816">
        <v>360430337</v>
      </c>
      <c r="N816" t="s">
        <v>25</v>
      </c>
      <c r="O816">
        <v>7403929605</v>
      </c>
      <c r="P816">
        <v>1</v>
      </c>
      <c r="Q816">
        <v>622.13</v>
      </c>
      <c r="R816">
        <v>684.34299999999996</v>
      </c>
      <c r="S816">
        <v>62.213000000000001</v>
      </c>
    </row>
    <row r="817" spans="1:19" x14ac:dyDescent="0.3">
      <c r="A817" t="s">
        <v>2774</v>
      </c>
      <c r="B817">
        <v>7040</v>
      </c>
      <c r="C817" t="s">
        <v>19</v>
      </c>
      <c r="D817" t="s">
        <v>2775</v>
      </c>
      <c r="E817" t="s">
        <v>2776</v>
      </c>
      <c r="F817" t="s">
        <v>102</v>
      </c>
      <c r="G817">
        <v>11622</v>
      </c>
      <c r="H817" t="s">
        <v>1714</v>
      </c>
      <c r="I817" t="s">
        <v>22</v>
      </c>
      <c r="J817">
        <v>3417</v>
      </c>
      <c r="K817" s="1">
        <v>45740.693749999999</v>
      </c>
      <c r="L817" t="s">
        <v>121</v>
      </c>
      <c r="M817">
        <v>360430337</v>
      </c>
      <c r="N817" t="s">
        <v>25</v>
      </c>
      <c r="O817">
        <v>7403929605</v>
      </c>
      <c r="P817">
        <v>1</v>
      </c>
      <c r="Q817">
        <v>595.92999999999995</v>
      </c>
      <c r="R817">
        <v>655.52300000000002</v>
      </c>
      <c r="S817">
        <v>59.593000000000004</v>
      </c>
    </row>
    <row r="818" spans="1:19" x14ac:dyDescent="0.3">
      <c r="A818" t="s">
        <v>2777</v>
      </c>
      <c r="B818">
        <v>229</v>
      </c>
      <c r="C818" t="s">
        <v>19</v>
      </c>
      <c r="D818" t="s">
        <v>2778</v>
      </c>
      <c r="E818" t="s">
        <v>2779</v>
      </c>
      <c r="F818" t="s">
        <v>2349</v>
      </c>
      <c r="G818">
        <v>74198</v>
      </c>
      <c r="H818" t="s">
        <v>2780</v>
      </c>
      <c r="I818" t="s">
        <v>22</v>
      </c>
      <c r="J818">
        <v>762</v>
      </c>
      <c r="K818" s="1">
        <v>45734.463888888888</v>
      </c>
      <c r="L818" t="s">
        <v>121</v>
      </c>
      <c r="M818">
        <v>360430337</v>
      </c>
      <c r="N818" t="s">
        <v>25</v>
      </c>
      <c r="O818">
        <v>22840181957</v>
      </c>
      <c r="P818">
        <v>1</v>
      </c>
      <c r="Q818">
        <v>505.13</v>
      </c>
      <c r="R818">
        <v>555.64300000000003</v>
      </c>
      <c r="S818">
        <v>50.512999999999998</v>
      </c>
    </row>
    <row r="819" spans="1:19" x14ac:dyDescent="0.3">
      <c r="A819" t="s">
        <v>2781</v>
      </c>
      <c r="B819">
        <v>1234</v>
      </c>
      <c r="C819" t="s">
        <v>19</v>
      </c>
      <c r="D819" t="s">
        <v>2782</v>
      </c>
      <c r="E819" t="s">
        <v>2783</v>
      </c>
      <c r="F819" t="s">
        <v>744</v>
      </c>
      <c r="G819">
        <v>5599</v>
      </c>
      <c r="H819" t="s">
        <v>745</v>
      </c>
      <c r="I819" t="s">
        <v>22</v>
      </c>
      <c r="J819">
        <v>4417</v>
      </c>
      <c r="K819" s="1">
        <v>45735.492361111108</v>
      </c>
      <c r="L819" t="s">
        <v>121</v>
      </c>
      <c r="M819">
        <v>360430337</v>
      </c>
      <c r="N819" t="s">
        <v>25</v>
      </c>
      <c r="O819">
        <v>7403929349</v>
      </c>
      <c r="P819">
        <v>1</v>
      </c>
      <c r="Q819">
        <v>616.92999999999995</v>
      </c>
      <c r="R819">
        <v>678.62300000000005</v>
      </c>
      <c r="S819">
        <v>61.692999999999998</v>
      </c>
    </row>
    <row r="820" spans="1:19" x14ac:dyDescent="0.3">
      <c r="A820" t="s">
        <v>2784</v>
      </c>
      <c r="B820">
        <v>7188</v>
      </c>
      <c r="C820" t="s">
        <v>19</v>
      </c>
      <c r="D820" t="s">
        <v>2785</v>
      </c>
      <c r="E820" t="s">
        <v>2786</v>
      </c>
      <c r="F820" t="s">
        <v>900</v>
      </c>
      <c r="G820">
        <v>81712</v>
      </c>
      <c r="H820" t="s">
        <v>901</v>
      </c>
      <c r="I820" t="s">
        <v>22</v>
      </c>
      <c r="J820">
        <v>903</v>
      </c>
      <c r="K820" s="1">
        <v>45740.793749999997</v>
      </c>
      <c r="L820" t="s">
        <v>121</v>
      </c>
      <c r="M820">
        <v>360430337</v>
      </c>
      <c r="N820" t="s">
        <v>25</v>
      </c>
      <c r="O820">
        <v>7403929349</v>
      </c>
      <c r="P820">
        <v>1</v>
      </c>
      <c r="Q820">
        <v>602.92999999999995</v>
      </c>
      <c r="R820">
        <v>663.22299999999996</v>
      </c>
      <c r="S820">
        <v>60.292999999999999</v>
      </c>
    </row>
    <row r="821" spans="1:19" x14ac:dyDescent="0.3">
      <c r="A821" t="s">
        <v>2787</v>
      </c>
      <c r="B821">
        <v>4566</v>
      </c>
      <c r="C821" t="s">
        <v>19</v>
      </c>
      <c r="D821" t="s">
        <v>2788</v>
      </c>
      <c r="E821" t="s">
        <v>2482</v>
      </c>
      <c r="F821" t="s">
        <v>44</v>
      </c>
      <c r="G821">
        <v>62724</v>
      </c>
      <c r="H821" t="s">
        <v>807</v>
      </c>
      <c r="I821" t="s">
        <v>22</v>
      </c>
      <c r="J821">
        <v>6066</v>
      </c>
      <c r="K821" s="1">
        <v>45738.512499999997</v>
      </c>
      <c r="L821" t="s">
        <v>121</v>
      </c>
      <c r="M821">
        <v>360430337</v>
      </c>
      <c r="N821" t="s">
        <v>25</v>
      </c>
      <c r="O821">
        <v>24673900293</v>
      </c>
      <c r="P821">
        <v>1</v>
      </c>
      <c r="Q821">
        <v>517.13</v>
      </c>
      <c r="R821">
        <v>568.84299999999996</v>
      </c>
      <c r="S821">
        <v>51.713000000000001</v>
      </c>
    </row>
    <row r="822" spans="1:19" x14ac:dyDescent="0.3">
      <c r="A822" t="s">
        <v>2789</v>
      </c>
      <c r="B822">
        <v>1820</v>
      </c>
      <c r="C822" t="s">
        <v>19</v>
      </c>
      <c r="D822" t="s">
        <v>2790</v>
      </c>
      <c r="E822" t="s">
        <v>2791</v>
      </c>
      <c r="F822" t="s">
        <v>114</v>
      </c>
      <c r="G822">
        <v>54579</v>
      </c>
      <c r="H822" t="s">
        <v>115</v>
      </c>
      <c r="I822" t="s">
        <v>22</v>
      </c>
      <c r="J822">
        <v>5962</v>
      </c>
      <c r="K822" s="1">
        <v>45735.797222222223</v>
      </c>
      <c r="L822" t="s">
        <v>121</v>
      </c>
      <c r="M822">
        <v>360430337</v>
      </c>
      <c r="N822" t="s">
        <v>25</v>
      </c>
      <c r="O822">
        <v>24673907141</v>
      </c>
      <c r="P822">
        <v>1</v>
      </c>
      <c r="Q822">
        <v>537.13</v>
      </c>
      <c r="R822">
        <v>590.84299999999996</v>
      </c>
      <c r="S822">
        <v>53.713000000000001</v>
      </c>
    </row>
    <row r="823" spans="1:19" x14ac:dyDescent="0.3">
      <c r="A823" t="s">
        <v>2792</v>
      </c>
      <c r="B823">
        <v>3735</v>
      </c>
      <c r="C823" t="s">
        <v>19</v>
      </c>
      <c r="D823" t="s">
        <v>2793</v>
      </c>
      <c r="E823" t="s">
        <v>2794</v>
      </c>
      <c r="F823" t="s">
        <v>35</v>
      </c>
      <c r="G823">
        <v>30805</v>
      </c>
      <c r="H823" t="s">
        <v>36</v>
      </c>
      <c r="I823" t="s">
        <v>22</v>
      </c>
      <c r="J823">
        <v>2223</v>
      </c>
      <c r="K823" s="1">
        <v>45737.681944444441</v>
      </c>
      <c r="L823" t="s">
        <v>121</v>
      </c>
      <c r="M823">
        <v>360430337</v>
      </c>
      <c r="N823" t="s">
        <v>25</v>
      </c>
      <c r="O823">
        <v>24673907141</v>
      </c>
      <c r="P823">
        <v>1</v>
      </c>
      <c r="Q823">
        <v>537.13</v>
      </c>
      <c r="R823">
        <v>590.84299999999996</v>
      </c>
      <c r="S823">
        <v>53.713000000000001</v>
      </c>
    </row>
    <row r="824" spans="1:19" x14ac:dyDescent="0.3">
      <c r="A824" t="s">
        <v>2795</v>
      </c>
      <c r="B824">
        <v>4799</v>
      </c>
      <c r="C824" t="s">
        <v>19</v>
      </c>
      <c r="D824" t="s">
        <v>2796</v>
      </c>
      <c r="E824" t="s">
        <v>2797</v>
      </c>
      <c r="F824" t="s">
        <v>50</v>
      </c>
      <c r="G824">
        <v>52188</v>
      </c>
      <c r="H824" t="s">
        <v>51</v>
      </c>
      <c r="I824" t="s">
        <v>22</v>
      </c>
      <c r="J824">
        <v>4880</v>
      </c>
      <c r="K824" s="1">
        <v>45738.645138888889</v>
      </c>
      <c r="L824" t="s">
        <v>121</v>
      </c>
      <c r="M824">
        <v>360430337</v>
      </c>
      <c r="N824" t="s">
        <v>25</v>
      </c>
      <c r="O824">
        <v>24673922629</v>
      </c>
      <c r="P824">
        <v>1</v>
      </c>
      <c r="Q824">
        <v>517.53</v>
      </c>
      <c r="R824">
        <v>569.28300000000002</v>
      </c>
      <c r="S824">
        <v>51.753</v>
      </c>
    </row>
    <row r="825" spans="1:19" x14ac:dyDescent="0.3">
      <c r="A825" t="s">
        <v>2798</v>
      </c>
      <c r="B825">
        <v>1831</v>
      </c>
      <c r="C825" t="s">
        <v>19</v>
      </c>
      <c r="D825" t="s">
        <v>2799</v>
      </c>
      <c r="E825" t="s">
        <v>2800</v>
      </c>
      <c r="F825" t="s">
        <v>119</v>
      </c>
      <c r="G825">
        <v>46899</v>
      </c>
      <c r="H825" t="s">
        <v>1560</v>
      </c>
      <c r="I825" t="s">
        <v>22</v>
      </c>
      <c r="J825">
        <v>6357</v>
      </c>
      <c r="K825" s="1">
        <v>45735.804861111108</v>
      </c>
      <c r="L825" t="s">
        <v>24</v>
      </c>
      <c r="M825">
        <v>6838698885</v>
      </c>
      <c r="N825" t="s">
        <v>25</v>
      </c>
      <c r="O825">
        <v>23052466821</v>
      </c>
      <c r="P825">
        <v>2</v>
      </c>
      <c r="Q825">
        <v>479.13</v>
      </c>
      <c r="R825">
        <v>527.04300000000001</v>
      </c>
      <c r="S825">
        <v>47.912999999999997</v>
      </c>
    </row>
    <row r="826" spans="1:19" x14ac:dyDescent="0.3">
      <c r="A826" t="s">
        <v>2801</v>
      </c>
      <c r="B826">
        <v>649</v>
      </c>
      <c r="C826" t="s">
        <v>19</v>
      </c>
      <c r="D826" t="s">
        <v>1127</v>
      </c>
      <c r="E826" t="s">
        <v>2802</v>
      </c>
      <c r="F826" t="s">
        <v>483</v>
      </c>
      <c r="G826">
        <v>15620</v>
      </c>
      <c r="H826" t="s">
        <v>484</v>
      </c>
      <c r="I826" t="s">
        <v>22</v>
      </c>
      <c r="J826">
        <v>3100</v>
      </c>
      <c r="K826" s="1">
        <v>45734.704861111109</v>
      </c>
      <c r="L826" t="s">
        <v>24</v>
      </c>
      <c r="M826">
        <v>6838698885</v>
      </c>
      <c r="N826" t="s">
        <v>25</v>
      </c>
      <c r="O826">
        <v>23052466821</v>
      </c>
      <c r="P826">
        <v>1</v>
      </c>
      <c r="Q826">
        <v>551.63</v>
      </c>
      <c r="R826">
        <v>606.79300000000001</v>
      </c>
      <c r="S826">
        <v>55.162999999999997</v>
      </c>
    </row>
    <row r="827" spans="1:19" x14ac:dyDescent="0.3">
      <c r="A827" t="s">
        <v>2803</v>
      </c>
      <c r="B827">
        <v>3202</v>
      </c>
      <c r="C827" t="s">
        <v>19</v>
      </c>
      <c r="D827" t="s">
        <v>2804</v>
      </c>
      <c r="E827" t="s">
        <v>2805</v>
      </c>
      <c r="F827" t="s">
        <v>235</v>
      </c>
      <c r="G827">
        <v>91584</v>
      </c>
      <c r="H827" t="s">
        <v>236</v>
      </c>
      <c r="I827" t="s">
        <v>22</v>
      </c>
      <c r="J827">
        <v>5879</v>
      </c>
      <c r="K827" s="1">
        <v>45737.097916666666</v>
      </c>
      <c r="L827" t="s">
        <v>121</v>
      </c>
      <c r="M827">
        <v>6838698885</v>
      </c>
      <c r="N827" t="s">
        <v>25</v>
      </c>
      <c r="O827">
        <v>23052466949</v>
      </c>
      <c r="P827">
        <v>2</v>
      </c>
      <c r="Q827">
        <v>519.13</v>
      </c>
      <c r="R827">
        <v>571.04300000000001</v>
      </c>
      <c r="S827">
        <v>51.912999999999997</v>
      </c>
    </row>
    <row r="828" spans="1:19" x14ac:dyDescent="0.3">
      <c r="A828" t="s">
        <v>2806</v>
      </c>
      <c r="B828">
        <v>3482</v>
      </c>
      <c r="C828" t="s">
        <v>19</v>
      </c>
      <c r="D828" t="s">
        <v>2807</v>
      </c>
      <c r="E828" t="s">
        <v>2808</v>
      </c>
      <c r="F828" t="s">
        <v>166</v>
      </c>
      <c r="G828">
        <v>83148</v>
      </c>
      <c r="H828" t="s">
        <v>167</v>
      </c>
      <c r="I828" t="s">
        <v>22</v>
      </c>
      <c r="J828">
        <v>6306</v>
      </c>
      <c r="K828" s="1">
        <v>45737.525000000001</v>
      </c>
      <c r="L828" t="s">
        <v>24</v>
      </c>
      <c r="M828">
        <v>6838698885</v>
      </c>
      <c r="N828" t="s">
        <v>25</v>
      </c>
      <c r="O828">
        <v>23052466949</v>
      </c>
      <c r="P828">
        <v>2</v>
      </c>
      <c r="Q828">
        <v>839.13</v>
      </c>
      <c r="R828">
        <v>923.04300000000001</v>
      </c>
      <c r="S828">
        <v>83.912999999999997</v>
      </c>
    </row>
    <row r="829" spans="1:19" x14ac:dyDescent="0.3">
      <c r="A829" t="s">
        <v>2809</v>
      </c>
      <c r="B829">
        <v>1565</v>
      </c>
      <c r="C829" t="s">
        <v>19</v>
      </c>
      <c r="D829" t="s">
        <v>2810</v>
      </c>
      <c r="E829" t="s">
        <v>2811</v>
      </c>
      <c r="F829" t="s">
        <v>293</v>
      </c>
      <c r="G829">
        <v>3224</v>
      </c>
      <c r="H829" t="s">
        <v>294</v>
      </c>
      <c r="I829" t="s">
        <v>22</v>
      </c>
      <c r="J829">
        <v>653</v>
      </c>
      <c r="K829" s="1">
        <v>45735.671527777777</v>
      </c>
      <c r="L829" t="s">
        <v>24</v>
      </c>
      <c r="M829">
        <v>6838698885</v>
      </c>
      <c r="N829" t="s">
        <v>25</v>
      </c>
      <c r="O829">
        <v>23052466949</v>
      </c>
      <c r="P829">
        <v>2</v>
      </c>
      <c r="Q829">
        <v>459.13</v>
      </c>
      <c r="R829">
        <v>505.04300000000001</v>
      </c>
      <c r="S829">
        <v>45.912999999999997</v>
      </c>
    </row>
    <row r="830" spans="1:19" x14ac:dyDescent="0.3">
      <c r="A830" t="s">
        <v>2812</v>
      </c>
      <c r="B830">
        <v>205</v>
      </c>
      <c r="C830" t="s">
        <v>19</v>
      </c>
      <c r="D830" t="s">
        <v>2813</v>
      </c>
      <c r="E830" t="s">
        <v>2814</v>
      </c>
      <c r="F830" t="s">
        <v>879</v>
      </c>
      <c r="G830">
        <v>4166</v>
      </c>
      <c r="H830" t="s">
        <v>1519</v>
      </c>
      <c r="I830" t="s">
        <v>22</v>
      </c>
      <c r="J830">
        <v>5836</v>
      </c>
      <c r="K830" s="1">
        <v>45734.451388888891</v>
      </c>
      <c r="L830" t="s">
        <v>46</v>
      </c>
      <c r="M830">
        <v>6838698885</v>
      </c>
      <c r="N830" t="s">
        <v>25</v>
      </c>
      <c r="O830">
        <v>23052466949</v>
      </c>
      <c r="P830">
        <v>1</v>
      </c>
      <c r="Q830">
        <v>537.13</v>
      </c>
      <c r="R830">
        <v>590.84299999999996</v>
      </c>
      <c r="S830">
        <v>53.713000000000001</v>
      </c>
    </row>
    <row r="831" spans="1:19" x14ac:dyDescent="0.3">
      <c r="A831" t="s">
        <v>2815</v>
      </c>
      <c r="B831">
        <v>1120</v>
      </c>
      <c r="C831" t="s">
        <v>19</v>
      </c>
      <c r="D831" t="s">
        <v>2816</v>
      </c>
      <c r="E831" t="s">
        <v>2817</v>
      </c>
      <c r="F831" t="s">
        <v>30</v>
      </c>
      <c r="G831">
        <v>89492</v>
      </c>
      <c r="H831" t="s">
        <v>1339</v>
      </c>
      <c r="I831" t="s">
        <v>22</v>
      </c>
      <c r="J831">
        <v>4247</v>
      </c>
      <c r="K831" s="1">
        <v>45735.43472222222</v>
      </c>
      <c r="L831" t="s">
        <v>24</v>
      </c>
      <c r="M831">
        <v>6838698885</v>
      </c>
      <c r="N831" t="s">
        <v>25</v>
      </c>
      <c r="O831">
        <v>23052466949</v>
      </c>
      <c r="P831">
        <v>1</v>
      </c>
      <c r="Q831">
        <v>547.13</v>
      </c>
      <c r="R831">
        <v>601.84299999999996</v>
      </c>
      <c r="S831">
        <v>54.713000000000001</v>
      </c>
    </row>
    <row r="832" spans="1:19" x14ac:dyDescent="0.3">
      <c r="A832" t="s">
        <v>2818</v>
      </c>
      <c r="B832">
        <v>4840</v>
      </c>
      <c r="C832" t="s">
        <v>19</v>
      </c>
      <c r="D832" t="s">
        <v>2819</v>
      </c>
      <c r="E832" t="s">
        <v>2820</v>
      </c>
      <c r="F832" t="s">
        <v>900</v>
      </c>
      <c r="G832">
        <v>66885</v>
      </c>
      <c r="H832" t="s">
        <v>901</v>
      </c>
      <c r="I832" t="s">
        <v>22</v>
      </c>
      <c r="J832">
        <v>1196</v>
      </c>
      <c r="K832" s="1">
        <v>45738.67083333333</v>
      </c>
      <c r="L832" t="s">
        <v>24</v>
      </c>
      <c r="M832">
        <v>6838698885</v>
      </c>
      <c r="N832" t="s">
        <v>25</v>
      </c>
      <c r="O832">
        <v>23052466949</v>
      </c>
      <c r="P832">
        <v>1</v>
      </c>
      <c r="Q832">
        <v>459.13</v>
      </c>
      <c r="R832">
        <v>505.04300000000001</v>
      </c>
      <c r="S832">
        <v>45.912999999999997</v>
      </c>
    </row>
    <row r="833" spans="1:19" x14ac:dyDescent="0.3">
      <c r="A833" t="s">
        <v>2821</v>
      </c>
      <c r="B833">
        <v>4927</v>
      </c>
      <c r="C833" t="s">
        <v>19</v>
      </c>
      <c r="D833" t="s">
        <v>2822</v>
      </c>
      <c r="E833" t="s">
        <v>2823</v>
      </c>
      <c r="F833" t="s">
        <v>293</v>
      </c>
      <c r="G833">
        <v>22412</v>
      </c>
      <c r="H833" t="s">
        <v>448</v>
      </c>
      <c r="I833" t="s">
        <v>22</v>
      </c>
      <c r="J833">
        <v>6048</v>
      </c>
      <c r="K833" s="1">
        <v>45738.719444444447</v>
      </c>
      <c r="L833" t="s">
        <v>24</v>
      </c>
      <c r="M833">
        <v>6838698885</v>
      </c>
      <c r="N833" t="s">
        <v>25</v>
      </c>
      <c r="O833">
        <v>23052466949</v>
      </c>
      <c r="P833">
        <v>1</v>
      </c>
      <c r="Q833">
        <v>517.13</v>
      </c>
      <c r="R833">
        <v>568.84299999999996</v>
      </c>
      <c r="S833">
        <v>51.713000000000001</v>
      </c>
    </row>
    <row r="834" spans="1:19" x14ac:dyDescent="0.3">
      <c r="A834" t="s">
        <v>2824</v>
      </c>
      <c r="B834">
        <v>5053</v>
      </c>
      <c r="C834" t="s">
        <v>19</v>
      </c>
      <c r="D834" t="s">
        <v>2825</v>
      </c>
      <c r="E834" t="s">
        <v>2826</v>
      </c>
      <c r="F834" t="s">
        <v>30</v>
      </c>
      <c r="G834">
        <v>5594</v>
      </c>
      <c r="H834" t="s">
        <v>31</v>
      </c>
      <c r="I834" t="s">
        <v>22</v>
      </c>
      <c r="J834">
        <v>4891</v>
      </c>
      <c r="K834" s="1">
        <v>45738.808333333334</v>
      </c>
      <c r="L834" t="s">
        <v>24</v>
      </c>
      <c r="M834">
        <v>6838698885</v>
      </c>
      <c r="N834" t="s">
        <v>25</v>
      </c>
      <c r="O834">
        <v>23052466949</v>
      </c>
      <c r="P834">
        <v>1</v>
      </c>
      <c r="Q834">
        <v>459.13</v>
      </c>
      <c r="R834">
        <v>505.04300000000001</v>
      </c>
      <c r="S834">
        <v>45.912999999999997</v>
      </c>
    </row>
    <row r="835" spans="1:19" x14ac:dyDescent="0.3">
      <c r="A835" t="s">
        <v>2827</v>
      </c>
      <c r="B835">
        <v>5493</v>
      </c>
      <c r="C835" t="s">
        <v>19</v>
      </c>
      <c r="D835" t="s">
        <v>2828</v>
      </c>
      <c r="E835" t="s">
        <v>2829</v>
      </c>
      <c r="F835" t="s">
        <v>2725</v>
      </c>
      <c r="G835">
        <v>24707</v>
      </c>
      <c r="H835" t="s">
        <v>2726</v>
      </c>
      <c r="I835" t="s">
        <v>22</v>
      </c>
      <c r="J835">
        <v>735</v>
      </c>
      <c r="K835" s="1">
        <v>45739.473611111112</v>
      </c>
      <c r="L835" t="s">
        <v>24</v>
      </c>
      <c r="M835">
        <v>6838698885</v>
      </c>
      <c r="N835" t="s">
        <v>25</v>
      </c>
      <c r="O835">
        <v>23052466949</v>
      </c>
      <c r="P835">
        <v>1</v>
      </c>
      <c r="Q835">
        <v>831.13</v>
      </c>
      <c r="R835">
        <v>914.24300000000005</v>
      </c>
      <c r="S835">
        <v>83.113</v>
      </c>
    </row>
    <row r="836" spans="1:19" x14ac:dyDescent="0.3">
      <c r="A836" t="s">
        <v>2830</v>
      </c>
      <c r="B836">
        <v>1410</v>
      </c>
      <c r="C836" t="s">
        <v>19</v>
      </c>
      <c r="D836" t="s">
        <v>2831</v>
      </c>
      <c r="E836" t="s">
        <v>2832</v>
      </c>
      <c r="F836" t="s">
        <v>317</v>
      </c>
      <c r="G836">
        <v>64163</v>
      </c>
      <c r="H836" t="s">
        <v>1881</v>
      </c>
      <c r="I836" t="s">
        <v>22</v>
      </c>
      <c r="J836">
        <v>3997</v>
      </c>
      <c r="K836" s="1">
        <v>45735.580555555556</v>
      </c>
      <c r="L836" t="s">
        <v>121</v>
      </c>
      <c r="M836">
        <v>6838698885</v>
      </c>
      <c r="N836" t="s">
        <v>25</v>
      </c>
      <c r="O836">
        <v>23052466949</v>
      </c>
      <c r="P836">
        <v>1</v>
      </c>
      <c r="Q836">
        <v>501.53</v>
      </c>
      <c r="R836">
        <v>551.68299999999999</v>
      </c>
      <c r="S836">
        <v>50.152999999999999</v>
      </c>
    </row>
    <row r="837" spans="1:19" x14ac:dyDescent="0.3">
      <c r="A837" t="s">
        <v>2833</v>
      </c>
      <c r="B837">
        <v>4632</v>
      </c>
      <c r="C837" t="s">
        <v>19</v>
      </c>
      <c r="D837" t="s">
        <v>2834</v>
      </c>
      <c r="E837" t="s">
        <v>2835</v>
      </c>
      <c r="F837" t="s">
        <v>219</v>
      </c>
      <c r="G837">
        <v>61429</v>
      </c>
      <c r="H837" t="s">
        <v>1859</v>
      </c>
      <c r="I837" t="s">
        <v>22</v>
      </c>
      <c r="J837">
        <v>3281</v>
      </c>
      <c r="K837" s="1">
        <v>45738.545138888891</v>
      </c>
      <c r="L837" t="s">
        <v>24</v>
      </c>
      <c r="M837">
        <v>6838698885</v>
      </c>
      <c r="N837" t="s">
        <v>25</v>
      </c>
      <c r="O837">
        <v>23052466949</v>
      </c>
      <c r="P837">
        <v>1</v>
      </c>
      <c r="Q837">
        <v>525.53</v>
      </c>
      <c r="R837">
        <v>578.08299999999997</v>
      </c>
      <c r="S837">
        <v>52.552999999999997</v>
      </c>
    </row>
    <row r="838" spans="1:19" x14ac:dyDescent="0.3">
      <c r="A838" t="s">
        <v>2836</v>
      </c>
      <c r="B838">
        <v>413</v>
      </c>
      <c r="C838" t="s">
        <v>19</v>
      </c>
      <c r="D838" t="s">
        <v>2837</v>
      </c>
      <c r="E838" t="s">
        <v>2838</v>
      </c>
      <c r="F838" t="s">
        <v>259</v>
      </c>
      <c r="G838">
        <v>54102</v>
      </c>
      <c r="H838" t="s">
        <v>740</v>
      </c>
      <c r="I838" t="s">
        <v>22</v>
      </c>
      <c r="J838">
        <v>4777</v>
      </c>
      <c r="K838" s="1">
        <v>45734.5625</v>
      </c>
      <c r="L838" t="s">
        <v>24</v>
      </c>
      <c r="M838">
        <v>6838698885</v>
      </c>
      <c r="N838" t="s">
        <v>25</v>
      </c>
      <c r="O838">
        <v>23052467013</v>
      </c>
      <c r="P838">
        <v>1</v>
      </c>
      <c r="Q838">
        <v>609.63</v>
      </c>
      <c r="R838">
        <v>670.59299999999996</v>
      </c>
      <c r="S838">
        <v>60.963000000000001</v>
      </c>
    </row>
    <row r="839" spans="1:19" x14ac:dyDescent="0.3">
      <c r="A839" t="s">
        <v>2839</v>
      </c>
      <c r="B839">
        <v>3449</v>
      </c>
      <c r="C839" t="s">
        <v>19</v>
      </c>
      <c r="D839" t="s">
        <v>2840</v>
      </c>
      <c r="E839" t="s">
        <v>2841</v>
      </c>
      <c r="F839" t="s">
        <v>90</v>
      </c>
      <c r="G839">
        <v>59817</v>
      </c>
      <c r="H839" t="s">
        <v>807</v>
      </c>
      <c r="I839" t="s">
        <v>22</v>
      </c>
      <c r="J839">
        <v>1596</v>
      </c>
      <c r="K839" s="1">
        <v>45737.509027777778</v>
      </c>
      <c r="L839" t="s">
        <v>24</v>
      </c>
      <c r="M839">
        <v>6838698885</v>
      </c>
      <c r="N839" t="s">
        <v>25</v>
      </c>
      <c r="O839">
        <v>23052467077</v>
      </c>
      <c r="P839">
        <v>1</v>
      </c>
      <c r="Q839">
        <v>479.13</v>
      </c>
      <c r="R839">
        <v>527.04300000000001</v>
      </c>
      <c r="S839">
        <v>47.912999999999997</v>
      </c>
    </row>
    <row r="840" spans="1:19" x14ac:dyDescent="0.3">
      <c r="A840" t="s">
        <v>2842</v>
      </c>
      <c r="B840">
        <v>3595</v>
      </c>
      <c r="C840" t="s">
        <v>19</v>
      </c>
      <c r="D840" t="s">
        <v>2843</v>
      </c>
      <c r="E840" t="s">
        <v>2844</v>
      </c>
      <c r="F840" t="s">
        <v>279</v>
      </c>
      <c r="G840">
        <v>50965</v>
      </c>
      <c r="H840" t="s">
        <v>1776</v>
      </c>
      <c r="I840" t="s">
        <v>22</v>
      </c>
      <c r="J840">
        <v>4934</v>
      </c>
      <c r="K840" s="1">
        <v>45737.591666666667</v>
      </c>
      <c r="L840" t="s">
        <v>121</v>
      </c>
      <c r="M840">
        <v>6838698885</v>
      </c>
      <c r="N840" t="s">
        <v>25</v>
      </c>
      <c r="O840">
        <v>23052467077</v>
      </c>
      <c r="P840">
        <v>1</v>
      </c>
      <c r="Q840">
        <v>557.13</v>
      </c>
      <c r="R840">
        <v>612.84299999999996</v>
      </c>
      <c r="S840">
        <v>55.713000000000001</v>
      </c>
    </row>
    <row r="841" spans="1:19" x14ac:dyDescent="0.3">
      <c r="A841" t="s">
        <v>2845</v>
      </c>
      <c r="B841">
        <v>240</v>
      </c>
      <c r="C841" t="s">
        <v>19</v>
      </c>
      <c r="D841" t="s">
        <v>2846</v>
      </c>
      <c r="E841" t="s">
        <v>2847</v>
      </c>
      <c r="F841" t="s">
        <v>44</v>
      </c>
      <c r="G841">
        <v>90698</v>
      </c>
      <c r="H841" t="s">
        <v>2848</v>
      </c>
      <c r="I841" t="s">
        <v>22</v>
      </c>
      <c r="J841">
        <v>1043</v>
      </c>
      <c r="K841" s="1">
        <v>45734.470138888886</v>
      </c>
      <c r="L841" t="s">
        <v>121</v>
      </c>
      <c r="M841">
        <v>6838698885</v>
      </c>
      <c r="N841" t="s">
        <v>25</v>
      </c>
      <c r="O841">
        <v>23052467077</v>
      </c>
      <c r="P841">
        <v>1</v>
      </c>
      <c r="Q841">
        <v>455.13</v>
      </c>
      <c r="R841">
        <v>500.64299999999997</v>
      </c>
      <c r="S841">
        <v>45.512999999999998</v>
      </c>
    </row>
    <row r="842" spans="1:19" x14ac:dyDescent="0.3">
      <c r="A842" t="s">
        <v>2849</v>
      </c>
      <c r="B842">
        <v>751</v>
      </c>
      <c r="C842" t="s">
        <v>19</v>
      </c>
      <c r="D842" t="s">
        <v>2850</v>
      </c>
      <c r="E842" t="s">
        <v>2851</v>
      </c>
      <c r="F842" t="s">
        <v>44</v>
      </c>
      <c r="G842">
        <v>27680</v>
      </c>
      <c r="H842" t="s">
        <v>807</v>
      </c>
      <c r="I842" t="s">
        <v>22</v>
      </c>
      <c r="J842">
        <v>4776</v>
      </c>
      <c r="K842" s="1">
        <v>45734.801388888889</v>
      </c>
      <c r="L842" t="s">
        <v>24</v>
      </c>
      <c r="M842">
        <v>6838698885</v>
      </c>
      <c r="N842" t="s">
        <v>25</v>
      </c>
      <c r="O842">
        <v>23052467077</v>
      </c>
      <c r="P842">
        <v>1</v>
      </c>
      <c r="Q842">
        <v>439.13</v>
      </c>
      <c r="R842">
        <v>483.04300000000001</v>
      </c>
      <c r="S842">
        <v>43.912999999999997</v>
      </c>
    </row>
    <row r="843" spans="1:19" x14ac:dyDescent="0.3">
      <c r="A843" t="s">
        <v>2852</v>
      </c>
      <c r="B843">
        <v>1137</v>
      </c>
      <c r="C843" t="s">
        <v>19</v>
      </c>
      <c r="D843" t="s">
        <v>2853</v>
      </c>
      <c r="E843" t="s">
        <v>2854</v>
      </c>
      <c r="F843" t="s">
        <v>71</v>
      </c>
      <c r="G843">
        <v>71599</v>
      </c>
      <c r="H843" t="s">
        <v>2013</v>
      </c>
      <c r="I843" t="s">
        <v>22</v>
      </c>
      <c r="J843">
        <v>3691</v>
      </c>
      <c r="K843" s="1">
        <v>45735.446527777778</v>
      </c>
      <c r="L843" t="s">
        <v>24</v>
      </c>
      <c r="M843">
        <v>6838698949</v>
      </c>
      <c r="N843" t="s">
        <v>25</v>
      </c>
      <c r="O843">
        <v>23052467461</v>
      </c>
      <c r="P843">
        <v>1</v>
      </c>
      <c r="Q843">
        <v>517.13</v>
      </c>
      <c r="R843">
        <v>568.84299999999996</v>
      </c>
      <c r="S843">
        <v>51.713000000000001</v>
      </c>
    </row>
    <row r="844" spans="1:19" x14ac:dyDescent="0.3">
      <c r="A844" t="s">
        <v>2855</v>
      </c>
      <c r="B844">
        <v>1614</v>
      </c>
      <c r="C844" t="s">
        <v>19</v>
      </c>
      <c r="D844" t="s">
        <v>2856</v>
      </c>
      <c r="E844" t="s">
        <v>2857</v>
      </c>
      <c r="F844" t="s">
        <v>35</v>
      </c>
      <c r="G844">
        <v>81885</v>
      </c>
      <c r="H844" t="s">
        <v>298</v>
      </c>
      <c r="I844" t="s">
        <v>22</v>
      </c>
      <c r="J844">
        <v>4422</v>
      </c>
      <c r="K844" s="1">
        <v>45735.693055555559</v>
      </c>
      <c r="L844" t="s">
        <v>121</v>
      </c>
      <c r="M844">
        <v>6838698949</v>
      </c>
      <c r="N844" t="s">
        <v>25</v>
      </c>
      <c r="O844">
        <v>23052467461</v>
      </c>
      <c r="P844">
        <v>1</v>
      </c>
      <c r="Q844">
        <v>537.13</v>
      </c>
      <c r="R844">
        <v>590.84299999999996</v>
      </c>
      <c r="S844">
        <v>53.713000000000001</v>
      </c>
    </row>
    <row r="845" spans="1:19" x14ac:dyDescent="0.3">
      <c r="A845" t="s">
        <v>2858</v>
      </c>
      <c r="B845">
        <v>2561</v>
      </c>
      <c r="C845" t="s">
        <v>19</v>
      </c>
      <c r="D845" t="s">
        <v>2859</v>
      </c>
      <c r="E845" t="s">
        <v>2860</v>
      </c>
      <c r="F845" t="s">
        <v>50</v>
      </c>
      <c r="G845">
        <v>121</v>
      </c>
      <c r="H845" t="s">
        <v>66</v>
      </c>
      <c r="I845" t="s">
        <v>22</v>
      </c>
      <c r="J845">
        <v>2682</v>
      </c>
      <c r="K845" s="1">
        <v>45736.627083333333</v>
      </c>
      <c r="L845" t="s">
        <v>24</v>
      </c>
      <c r="M845">
        <v>6838698949</v>
      </c>
      <c r="N845" t="s">
        <v>25</v>
      </c>
      <c r="O845">
        <v>23052467461</v>
      </c>
      <c r="P845">
        <v>1</v>
      </c>
      <c r="Q845">
        <v>547.13</v>
      </c>
      <c r="R845">
        <v>601.84299999999996</v>
      </c>
      <c r="S845">
        <v>54.713000000000001</v>
      </c>
    </row>
    <row r="846" spans="1:19" x14ac:dyDescent="0.3">
      <c r="A846" t="s">
        <v>2861</v>
      </c>
      <c r="B846">
        <v>1085</v>
      </c>
      <c r="C846" t="s">
        <v>19</v>
      </c>
      <c r="D846" t="s">
        <v>797</v>
      </c>
      <c r="E846" t="s">
        <v>2862</v>
      </c>
      <c r="F846" t="s">
        <v>35</v>
      </c>
      <c r="G846">
        <v>30769</v>
      </c>
      <c r="H846" t="s">
        <v>2863</v>
      </c>
      <c r="I846" t="s">
        <v>22</v>
      </c>
      <c r="J846">
        <v>265</v>
      </c>
      <c r="K846" s="1">
        <v>45735.418749999997</v>
      </c>
      <c r="L846" t="s">
        <v>24</v>
      </c>
      <c r="M846">
        <v>6838698949</v>
      </c>
      <c r="N846" t="s">
        <v>25</v>
      </c>
      <c r="O846">
        <v>23052467461</v>
      </c>
      <c r="P846">
        <v>1</v>
      </c>
      <c r="Q846">
        <v>517.13</v>
      </c>
      <c r="R846">
        <v>568.84299999999996</v>
      </c>
      <c r="S846">
        <v>51.713000000000001</v>
      </c>
    </row>
    <row r="847" spans="1:19" x14ac:dyDescent="0.3">
      <c r="A847" t="s">
        <v>2864</v>
      </c>
      <c r="B847">
        <v>2504</v>
      </c>
      <c r="C847" t="s">
        <v>19</v>
      </c>
      <c r="D847" t="s">
        <v>2865</v>
      </c>
      <c r="E847" t="s">
        <v>2866</v>
      </c>
      <c r="F847" t="s">
        <v>412</v>
      </c>
      <c r="G847">
        <v>30532</v>
      </c>
      <c r="H847" t="s">
        <v>1063</v>
      </c>
      <c r="I847" t="s">
        <v>22</v>
      </c>
      <c r="J847">
        <v>4094</v>
      </c>
      <c r="K847" s="1">
        <v>45736.599305555559</v>
      </c>
      <c r="L847" t="s">
        <v>46</v>
      </c>
      <c r="M847">
        <v>6838698885</v>
      </c>
      <c r="N847" t="s">
        <v>25</v>
      </c>
      <c r="O847">
        <v>23052467141</v>
      </c>
      <c r="P847">
        <v>2</v>
      </c>
      <c r="Q847">
        <v>665.13</v>
      </c>
      <c r="R847">
        <v>731.64300000000003</v>
      </c>
      <c r="S847">
        <v>66.513000000000005</v>
      </c>
    </row>
    <row r="848" spans="1:19" x14ac:dyDescent="0.3">
      <c r="A848" t="s">
        <v>2867</v>
      </c>
      <c r="B848">
        <v>1180</v>
      </c>
      <c r="C848" t="s">
        <v>19</v>
      </c>
      <c r="D848" t="s">
        <v>2868</v>
      </c>
      <c r="E848" t="s">
        <v>2869</v>
      </c>
      <c r="F848" t="s">
        <v>71</v>
      </c>
      <c r="G848">
        <v>38409</v>
      </c>
      <c r="H848" t="s">
        <v>1307</v>
      </c>
      <c r="I848" t="s">
        <v>22</v>
      </c>
      <c r="J848">
        <v>5796</v>
      </c>
      <c r="K848" s="1">
        <v>45735.470833333333</v>
      </c>
      <c r="L848" t="s">
        <v>24</v>
      </c>
      <c r="M848">
        <v>810197828</v>
      </c>
      <c r="N848" t="s">
        <v>25</v>
      </c>
      <c r="O848">
        <v>2965646532</v>
      </c>
      <c r="P848">
        <v>1</v>
      </c>
      <c r="Q848">
        <v>620.13</v>
      </c>
      <c r="R848">
        <v>682.14300000000003</v>
      </c>
      <c r="S848">
        <v>62.012999999999998</v>
      </c>
    </row>
    <row r="849" spans="1:19" x14ac:dyDescent="0.3">
      <c r="A849" t="s">
        <v>2870</v>
      </c>
      <c r="B849">
        <v>5483</v>
      </c>
      <c r="C849" t="s">
        <v>19</v>
      </c>
      <c r="D849" t="s">
        <v>2872</v>
      </c>
      <c r="E849" t="s">
        <v>2873</v>
      </c>
      <c r="F849" t="s">
        <v>114</v>
      </c>
      <c r="G849">
        <v>9189</v>
      </c>
      <c r="H849" t="s">
        <v>2874</v>
      </c>
      <c r="I849" t="s">
        <v>22</v>
      </c>
      <c r="J849">
        <v>4122</v>
      </c>
      <c r="K849" s="1">
        <v>45739.465277777781</v>
      </c>
      <c r="L849" t="s">
        <v>24</v>
      </c>
      <c r="M849">
        <v>810197828</v>
      </c>
      <c r="N849" t="s">
        <v>25</v>
      </c>
      <c r="O849">
        <v>2965673924</v>
      </c>
      <c r="P849">
        <v>2</v>
      </c>
      <c r="Q849">
        <v>879.13</v>
      </c>
      <c r="R849">
        <v>967.04300000000001</v>
      </c>
      <c r="S849">
        <v>87.912999999999997</v>
      </c>
    </row>
    <row r="850" spans="1:19" x14ac:dyDescent="0.3">
      <c r="A850" t="s">
        <v>2875</v>
      </c>
      <c r="B850">
        <v>500</v>
      </c>
      <c r="C850" t="s">
        <v>19</v>
      </c>
      <c r="D850" t="s">
        <v>2876</v>
      </c>
      <c r="E850" t="s">
        <v>2877</v>
      </c>
      <c r="F850" t="s">
        <v>102</v>
      </c>
      <c r="G850">
        <v>71970</v>
      </c>
      <c r="H850" t="s">
        <v>1714</v>
      </c>
      <c r="I850" t="s">
        <v>22</v>
      </c>
      <c r="J850">
        <v>5784</v>
      </c>
      <c r="K850" s="1">
        <v>45734.61041666667</v>
      </c>
      <c r="L850" t="s">
        <v>24</v>
      </c>
      <c r="M850">
        <v>810197828</v>
      </c>
      <c r="N850" t="s">
        <v>25</v>
      </c>
      <c r="O850">
        <v>2965673924</v>
      </c>
      <c r="P850">
        <v>1</v>
      </c>
      <c r="Q850">
        <v>490.33</v>
      </c>
      <c r="R850">
        <v>539.36300000000006</v>
      </c>
      <c r="S850">
        <v>49.033000000000001</v>
      </c>
    </row>
    <row r="851" spans="1:19" x14ac:dyDescent="0.3">
      <c r="A851" t="s">
        <v>2878</v>
      </c>
      <c r="B851">
        <v>3614</v>
      </c>
      <c r="C851" t="s">
        <v>19</v>
      </c>
      <c r="D851" t="s">
        <v>2879</v>
      </c>
      <c r="E851" t="s">
        <v>2880</v>
      </c>
      <c r="F851" t="s">
        <v>166</v>
      </c>
      <c r="G851">
        <v>84764</v>
      </c>
      <c r="H851" t="s">
        <v>167</v>
      </c>
      <c r="I851" t="s">
        <v>22</v>
      </c>
      <c r="J851">
        <v>70</v>
      </c>
      <c r="K851" s="1">
        <v>45737.603472222225</v>
      </c>
      <c r="L851" t="s">
        <v>121</v>
      </c>
      <c r="M851">
        <v>810197828</v>
      </c>
      <c r="N851" t="s">
        <v>25</v>
      </c>
      <c r="O851">
        <v>2965673924</v>
      </c>
      <c r="P851">
        <v>1</v>
      </c>
      <c r="Q851">
        <v>516.73</v>
      </c>
      <c r="R851">
        <v>568.40300000000002</v>
      </c>
      <c r="S851">
        <v>51.673000000000002</v>
      </c>
    </row>
    <row r="852" spans="1:19" x14ac:dyDescent="0.3">
      <c r="A852" t="s">
        <v>2881</v>
      </c>
      <c r="B852">
        <v>6322</v>
      </c>
      <c r="C852" t="s">
        <v>19</v>
      </c>
      <c r="D852" t="s">
        <v>2882</v>
      </c>
      <c r="E852" t="s">
        <v>2883</v>
      </c>
      <c r="F852" t="s">
        <v>114</v>
      </c>
      <c r="G852">
        <v>68577</v>
      </c>
      <c r="H852" t="s">
        <v>1567</v>
      </c>
      <c r="I852" t="s">
        <v>22</v>
      </c>
      <c r="J852">
        <v>4903</v>
      </c>
      <c r="K852" s="1">
        <v>45740.345138888886</v>
      </c>
      <c r="L852" t="s">
        <v>24</v>
      </c>
      <c r="M852">
        <v>810197828</v>
      </c>
      <c r="N852" t="s">
        <v>25</v>
      </c>
      <c r="O852">
        <v>2965673924</v>
      </c>
      <c r="P852">
        <v>1</v>
      </c>
      <c r="Q852">
        <v>618.33000000000004</v>
      </c>
      <c r="R852">
        <v>680.16300000000001</v>
      </c>
      <c r="S852">
        <v>61.832999999999998</v>
      </c>
    </row>
    <row r="853" spans="1:19" x14ac:dyDescent="0.3">
      <c r="A853" t="s">
        <v>2884</v>
      </c>
      <c r="B853">
        <v>7420</v>
      </c>
      <c r="C853" t="s">
        <v>19</v>
      </c>
      <c r="D853" t="s">
        <v>2885</v>
      </c>
      <c r="E853" t="s">
        <v>2886</v>
      </c>
      <c r="F853" t="s">
        <v>230</v>
      </c>
      <c r="G853">
        <v>54422</v>
      </c>
      <c r="H853" t="s">
        <v>231</v>
      </c>
      <c r="I853" t="s">
        <v>22</v>
      </c>
      <c r="J853">
        <v>5803</v>
      </c>
      <c r="K853" s="1">
        <v>45740.981944444444</v>
      </c>
      <c r="L853" t="s">
        <v>121</v>
      </c>
      <c r="M853">
        <v>810197828</v>
      </c>
      <c r="N853" t="s">
        <v>25</v>
      </c>
      <c r="O853">
        <v>2965673924</v>
      </c>
      <c r="P853">
        <v>1</v>
      </c>
      <c r="Q853">
        <v>576.13</v>
      </c>
      <c r="R853">
        <v>633.74300000000005</v>
      </c>
      <c r="S853">
        <v>57.613</v>
      </c>
    </row>
    <row r="854" spans="1:19" x14ac:dyDescent="0.3">
      <c r="A854" t="s">
        <v>2887</v>
      </c>
      <c r="B854">
        <v>3940</v>
      </c>
      <c r="C854" t="s">
        <v>19</v>
      </c>
      <c r="D854" t="s">
        <v>2888</v>
      </c>
      <c r="E854" t="s">
        <v>2889</v>
      </c>
      <c r="F854" t="s">
        <v>44</v>
      </c>
      <c r="G854">
        <v>23890</v>
      </c>
      <c r="H854" t="s">
        <v>125</v>
      </c>
      <c r="I854" t="s">
        <v>22</v>
      </c>
      <c r="J854">
        <v>2975</v>
      </c>
      <c r="K854" s="1">
        <v>45737.822916666664</v>
      </c>
      <c r="L854" t="s">
        <v>24</v>
      </c>
      <c r="M854">
        <v>810197828</v>
      </c>
      <c r="N854" t="s">
        <v>25</v>
      </c>
      <c r="O854">
        <v>2965673988</v>
      </c>
      <c r="P854">
        <v>1</v>
      </c>
      <c r="Q854">
        <v>532.73</v>
      </c>
      <c r="R854">
        <v>586.00300000000004</v>
      </c>
      <c r="S854">
        <v>53.273000000000003</v>
      </c>
    </row>
    <row r="855" spans="1:19" x14ac:dyDescent="0.3">
      <c r="A855" t="s">
        <v>2890</v>
      </c>
      <c r="B855">
        <v>2924</v>
      </c>
      <c r="C855" t="s">
        <v>19</v>
      </c>
      <c r="D855" t="s">
        <v>864</v>
      </c>
      <c r="E855" t="s">
        <v>2891</v>
      </c>
      <c r="F855" t="s">
        <v>105</v>
      </c>
      <c r="G855">
        <v>35484</v>
      </c>
      <c r="H855" t="s">
        <v>106</v>
      </c>
      <c r="I855" t="s">
        <v>22</v>
      </c>
      <c r="J855">
        <v>5384</v>
      </c>
      <c r="K855" s="1">
        <v>45736.813888888886</v>
      </c>
      <c r="L855" t="s">
        <v>24</v>
      </c>
      <c r="M855">
        <v>810197828</v>
      </c>
      <c r="N855" t="s">
        <v>25</v>
      </c>
      <c r="O855">
        <v>2965673988</v>
      </c>
      <c r="P855">
        <v>1</v>
      </c>
      <c r="Q855">
        <v>625.63</v>
      </c>
      <c r="R855">
        <v>688.19299999999998</v>
      </c>
      <c r="S855">
        <v>62.563000000000002</v>
      </c>
    </row>
    <row r="856" spans="1:19" x14ac:dyDescent="0.3">
      <c r="A856" t="s">
        <v>2892</v>
      </c>
      <c r="B856">
        <v>3663</v>
      </c>
      <c r="C856" t="s">
        <v>19</v>
      </c>
      <c r="D856" t="s">
        <v>2893</v>
      </c>
      <c r="E856" t="s">
        <v>2894</v>
      </c>
      <c r="F856" t="s">
        <v>71</v>
      </c>
      <c r="G856">
        <v>49985</v>
      </c>
      <c r="H856" t="s">
        <v>2895</v>
      </c>
      <c r="I856" t="s">
        <v>22</v>
      </c>
      <c r="J856">
        <v>2776</v>
      </c>
      <c r="K856" s="1">
        <v>45737.64166666667</v>
      </c>
      <c r="L856" t="s">
        <v>24</v>
      </c>
      <c r="M856">
        <v>810197828</v>
      </c>
      <c r="N856" t="s">
        <v>25</v>
      </c>
      <c r="O856">
        <v>2965674052</v>
      </c>
      <c r="P856">
        <v>1</v>
      </c>
      <c r="Q856">
        <v>594.13</v>
      </c>
      <c r="R856">
        <v>653.54300000000001</v>
      </c>
      <c r="S856">
        <v>59.412999999999997</v>
      </c>
    </row>
    <row r="857" spans="1:19" x14ac:dyDescent="0.3">
      <c r="A857" t="s">
        <v>2896</v>
      </c>
      <c r="B857">
        <v>4842</v>
      </c>
      <c r="C857" t="s">
        <v>19</v>
      </c>
      <c r="D857" t="s">
        <v>2897</v>
      </c>
      <c r="E857" t="s">
        <v>2898</v>
      </c>
      <c r="F857" t="s">
        <v>30</v>
      </c>
      <c r="G857">
        <v>88358</v>
      </c>
      <c r="H857" t="s">
        <v>31</v>
      </c>
      <c r="I857" t="s">
        <v>22</v>
      </c>
      <c r="J857">
        <v>3888</v>
      </c>
      <c r="K857" s="1">
        <v>45738.67083333333</v>
      </c>
      <c r="L857" t="s">
        <v>46</v>
      </c>
      <c r="M857">
        <v>810197828</v>
      </c>
      <c r="N857" t="s">
        <v>25</v>
      </c>
      <c r="O857">
        <v>2965674052</v>
      </c>
      <c r="P857">
        <v>1</v>
      </c>
      <c r="Q857">
        <v>1057.53</v>
      </c>
      <c r="R857">
        <v>1163.2829999999999</v>
      </c>
      <c r="S857">
        <v>105.753</v>
      </c>
    </row>
    <row r="858" spans="1:19" x14ac:dyDescent="0.3">
      <c r="A858" t="s">
        <v>2899</v>
      </c>
      <c r="B858">
        <v>2612</v>
      </c>
      <c r="C858" t="s">
        <v>19</v>
      </c>
      <c r="D858" t="s">
        <v>2900</v>
      </c>
      <c r="E858" t="s">
        <v>2901</v>
      </c>
      <c r="F858" t="s">
        <v>71</v>
      </c>
      <c r="G858">
        <v>79865</v>
      </c>
      <c r="H858" t="s">
        <v>1544</v>
      </c>
      <c r="I858" t="s">
        <v>22</v>
      </c>
      <c r="J858">
        <v>1496</v>
      </c>
      <c r="K858" s="1">
        <v>45736.648611111108</v>
      </c>
      <c r="L858" t="s">
        <v>46</v>
      </c>
      <c r="M858">
        <v>810197828</v>
      </c>
      <c r="N858" t="s">
        <v>25</v>
      </c>
      <c r="O858">
        <v>2965674116</v>
      </c>
      <c r="P858">
        <v>1</v>
      </c>
      <c r="Q858">
        <v>478.13</v>
      </c>
      <c r="R858">
        <v>525.94299999999998</v>
      </c>
      <c r="S858">
        <v>47.813000000000002</v>
      </c>
    </row>
    <row r="859" spans="1:19" x14ac:dyDescent="0.3">
      <c r="A859" t="s">
        <v>2902</v>
      </c>
      <c r="B859">
        <v>5936</v>
      </c>
      <c r="C859" t="s">
        <v>19</v>
      </c>
      <c r="D859" t="s">
        <v>2903</v>
      </c>
      <c r="E859" t="s">
        <v>2904</v>
      </c>
      <c r="F859" t="s">
        <v>264</v>
      </c>
      <c r="G859">
        <v>89535</v>
      </c>
      <c r="H859" t="s">
        <v>1263</v>
      </c>
      <c r="I859" t="s">
        <v>22</v>
      </c>
      <c r="J859">
        <v>4752</v>
      </c>
      <c r="K859" s="1">
        <v>45739.768750000003</v>
      </c>
      <c r="L859" t="s">
        <v>24</v>
      </c>
      <c r="M859">
        <v>810197828</v>
      </c>
      <c r="N859" t="s">
        <v>25</v>
      </c>
      <c r="O859">
        <v>2965674116</v>
      </c>
      <c r="P859">
        <v>1</v>
      </c>
      <c r="Q859">
        <v>556.13</v>
      </c>
      <c r="R859">
        <v>611.74300000000005</v>
      </c>
      <c r="S859">
        <v>55.613</v>
      </c>
    </row>
    <row r="860" spans="1:19" x14ac:dyDescent="0.3">
      <c r="A860" t="s">
        <v>2905</v>
      </c>
      <c r="B860">
        <v>4286</v>
      </c>
      <c r="C860" t="s">
        <v>19</v>
      </c>
      <c r="D860" t="s">
        <v>2906</v>
      </c>
      <c r="E860" t="s">
        <v>2907</v>
      </c>
      <c r="F860" t="s">
        <v>264</v>
      </c>
      <c r="G860">
        <v>61379</v>
      </c>
      <c r="H860" t="s">
        <v>1263</v>
      </c>
      <c r="I860" t="s">
        <v>22</v>
      </c>
      <c r="J860">
        <v>5840</v>
      </c>
      <c r="K860" s="1">
        <v>45738.388194444444</v>
      </c>
      <c r="L860" t="s">
        <v>24</v>
      </c>
      <c r="M860">
        <v>810197828</v>
      </c>
      <c r="N860" t="s">
        <v>25</v>
      </c>
      <c r="O860">
        <v>2965674116</v>
      </c>
      <c r="P860">
        <v>1</v>
      </c>
      <c r="Q860">
        <v>548.73</v>
      </c>
      <c r="R860">
        <v>603.60299999999995</v>
      </c>
      <c r="S860">
        <v>54.872999999999998</v>
      </c>
    </row>
    <row r="861" spans="1:19" x14ac:dyDescent="0.3">
      <c r="A861" t="s">
        <v>2908</v>
      </c>
      <c r="B861">
        <v>6717</v>
      </c>
      <c r="C861" t="s">
        <v>19</v>
      </c>
      <c r="D861" t="s">
        <v>2909</v>
      </c>
      <c r="E861" t="s">
        <v>2910</v>
      </c>
      <c r="F861" t="s">
        <v>326</v>
      </c>
      <c r="G861">
        <v>76307</v>
      </c>
      <c r="H861" t="s">
        <v>2911</v>
      </c>
      <c r="I861" t="s">
        <v>22</v>
      </c>
      <c r="J861">
        <v>2496</v>
      </c>
      <c r="K861" s="1">
        <v>45740.519444444442</v>
      </c>
      <c r="L861" t="s">
        <v>24</v>
      </c>
      <c r="M861">
        <v>810197828</v>
      </c>
      <c r="N861" t="s">
        <v>25</v>
      </c>
      <c r="O861">
        <v>2965674116</v>
      </c>
      <c r="P861">
        <v>1</v>
      </c>
      <c r="Q861">
        <v>540.73</v>
      </c>
      <c r="R861">
        <v>594.803</v>
      </c>
      <c r="S861">
        <v>54.073</v>
      </c>
    </row>
    <row r="862" spans="1:19" x14ac:dyDescent="0.3">
      <c r="A862" t="s">
        <v>2912</v>
      </c>
      <c r="B862">
        <v>2437</v>
      </c>
      <c r="C862" t="s">
        <v>19</v>
      </c>
      <c r="D862" t="s">
        <v>2913</v>
      </c>
      <c r="E862" t="s">
        <v>2914</v>
      </c>
      <c r="F862" t="s">
        <v>61</v>
      </c>
      <c r="G862">
        <v>61302</v>
      </c>
      <c r="H862" t="s">
        <v>933</v>
      </c>
      <c r="I862" t="s">
        <v>22</v>
      </c>
      <c r="J862">
        <v>4179</v>
      </c>
      <c r="K862" s="1">
        <v>45736.559027777781</v>
      </c>
      <c r="L862" t="s">
        <v>24</v>
      </c>
      <c r="N862" t="s">
        <v>25</v>
      </c>
      <c r="P862">
        <v>1</v>
      </c>
      <c r="Q862">
        <v>483.45</v>
      </c>
      <c r="R862">
        <v>531.79499999999996</v>
      </c>
      <c r="S862">
        <v>48.344999999999999</v>
      </c>
    </row>
    <row r="863" spans="1:19" x14ac:dyDescent="0.3">
      <c r="A863" t="s">
        <v>2915</v>
      </c>
      <c r="B863">
        <v>4559</v>
      </c>
      <c r="C863" t="s">
        <v>19</v>
      </c>
      <c r="D863" t="s">
        <v>2916</v>
      </c>
      <c r="E863" t="s">
        <v>2917</v>
      </c>
      <c r="F863" t="s">
        <v>35</v>
      </c>
      <c r="G863">
        <v>93458</v>
      </c>
      <c r="H863" t="s">
        <v>36</v>
      </c>
      <c r="I863" t="s">
        <v>22</v>
      </c>
      <c r="J863">
        <v>5048</v>
      </c>
      <c r="K863" s="1">
        <v>45738.511111111111</v>
      </c>
      <c r="L863" t="s">
        <v>24</v>
      </c>
      <c r="N863" t="s">
        <v>25</v>
      </c>
      <c r="P863">
        <v>1</v>
      </c>
      <c r="Q863">
        <v>517.53</v>
      </c>
      <c r="R863">
        <v>569.28300000000002</v>
      </c>
      <c r="S863">
        <v>51.753</v>
      </c>
    </row>
    <row r="864" spans="1:19" x14ac:dyDescent="0.3">
      <c r="A864" t="s">
        <v>2918</v>
      </c>
      <c r="B864">
        <v>197</v>
      </c>
      <c r="C864" t="s">
        <v>19</v>
      </c>
      <c r="D864" t="s">
        <v>2919</v>
      </c>
      <c r="E864" t="s">
        <v>2920</v>
      </c>
      <c r="F864" t="s">
        <v>61</v>
      </c>
      <c r="G864">
        <v>67120</v>
      </c>
      <c r="H864" t="s">
        <v>1991</v>
      </c>
      <c r="I864" t="s">
        <v>22</v>
      </c>
      <c r="J864">
        <v>146</v>
      </c>
      <c r="K864" s="1">
        <v>45734.447222222225</v>
      </c>
      <c r="L864" t="s">
        <v>24</v>
      </c>
      <c r="N864" t="s">
        <v>25</v>
      </c>
      <c r="P864">
        <v>1</v>
      </c>
      <c r="Q864">
        <v>537.13</v>
      </c>
      <c r="R864">
        <v>590.84299999999996</v>
      </c>
      <c r="S864">
        <v>53.713000000000001</v>
      </c>
    </row>
    <row r="865" spans="1:19" x14ac:dyDescent="0.3">
      <c r="A865" t="s">
        <v>2921</v>
      </c>
      <c r="B865">
        <v>3733</v>
      </c>
      <c r="C865" t="s">
        <v>19</v>
      </c>
      <c r="D865" t="s">
        <v>2922</v>
      </c>
      <c r="E865" t="s">
        <v>2923</v>
      </c>
      <c r="F865" t="s">
        <v>166</v>
      </c>
      <c r="G865">
        <v>11008</v>
      </c>
      <c r="H865" t="s">
        <v>578</v>
      </c>
      <c r="I865" t="s">
        <v>22</v>
      </c>
      <c r="J865">
        <v>1541</v>
      </c>
      <c r="K865" s="1">
        <v>45737.681250000001</v>
      </c>
      <c r="L865" t="s">
        <v>24</v>
      </c>
      <c r="N865" t="s">
        <v>25</v>
      </c>
      <c r="P865">
        <v>1</v>
      </c>
      <c r="Q865">
        <v>446.63</v>
      </c>
      <c r="R865">
        <v>491.29300000000001</v>
      </c>
      <c r="S865">
        <v>44.662999999999997</v>
      </c>
    </row>
    <row r="866" spans="1:19" x14ac:dyDescent="0.3">
      <c r="A866" t="s">
        <v>2924</v>
      </c>
      <c r="B866">
        <v>6658</v>
      </c>
      <c r="C866" t="s">
        <v>19</v>
      </c>
      <c r="D866" t="s">
        <v>2925</v>
      </c>
      <c r="E866" t="s">
        <v>2926</v>
      </c>
      <c r="F866" t="s">
        <v>44</v>
      </c>
      <c r="G866">
        <v>21512</v>
      </c>
      <c r="H866" t="s">
        <v>2927</v>
      </c>
      <c r="I866" t="s">
        <v>22</v>
      </c>
      <c r="J866">
        <v>5559</v>
      </c>
      <c r="K866" s="1">
        <v>45740.493750000001</v>
      </c>
      <c r="L866" t="s">
        <v>46</v>
      </c>
      <c r="N866" t="s">
        <v>25</v>
      </c>
      <c r="O866" s="2">
        <v>12500000000000</v>
      </c>
      <c r="P866">
        <v>1</v>
      </c>
      <c r="Q866">
        <v>597.53</v>
      </c>
      <c r="R866">
        <v>657.28300000000002</v>
      </c>
      <c r="S866">
        <v>59.753</v>
      </c>
    </row>
    <row r="867" spans="1:19" x14ac:dyDescent="0.3">
      <c r="A867" t="s">
        <v>2928</v>
      </c>
      <c r="B867">
        <v>3368</v>
      </c>
      <c r="C867" t="s">
        <v>19</v>
      </c>
      <c r="D867" t="s">
        <v>2930</v>
      </c>
      <c r="E867" t="s">
        <v>2931</v>
      </c>
      <c r="F867" t="s">
        <v>326</v>
      </c>
      <c r="G867">
        <v>40174</v>
      </c>
      <c r="H867" t="s">
        <v>2932</v>
      </c>
      <c r="I867" t="s">
        <v>22</v>
      </c>
      <c r="J867">
        <v>4922</v>
      </c>
      <c r="K867" s="1">
        <v>45737.45208333333</v>
      </c>
      <c r="L867" t="s">
        <v>121</v>
      </c>
      <c r="N867" t="s">
        <v>25</v>
      </c>
      <c r="O867" s="2">
        <v>12500000000000</v>
      </c>
      <c r="P867">
        <v>1</v>
      </c>
      <c r="Q867">
        <v>637.13</v>
      </c>
      <c r="R867">
        <v>700.84299999999996</v>
      </c>
      <c r="S867">
        <v>63.713000000000001</v>
      </c>
    </row>
    <row r="868" spans="1:19" x14ac:dyDescent="0.3">
      <c r="A868" t="s">
        <v>2933</v>
      </c>
      <c r="B868">
        <v>6342</v>
      </c>
      <c r="C868" t="s">
        <v>19</v>
      </c>
      <c r="D868" t="s">
        <v>2934</v>
      </c>
      <c r="E868" t="s">
        <v>2935</v>
      </c>
      <c r="F868" t="s">
        <v>102</v>
      </c>
      <c r="G868">
        <v>61944</v>
      </c>
      <c r="H868" t="s">
        <v>392</v>
      </c>
      <c r="I868" t="s">
        <v>22</v>
      </c>
      <c r="J868">
        <v>6278</v>
      </c>
      <c r="K868" s="1">
        <v>45740.356944444444</v>
      </c>
      <c r="L868" t="s">
        <v>77</v>
      </c>
      <c r="N868" t="s">
        <v>25</v>
      </c>
      <c r="O868" s="2">
        <v>12500000000000</v>
      </c>
      <c r="P868">
        <v>1</v>
      </c>
      <c r="Q868">
        <v>675.93</v>
      </c>
      <c r="R868">
        <v>743.52300000000002</v>
      </c>
      <c r="S868">
        <v>67.593000000000004</v>
      </c>
    </row>
    <row r="869" spans="1:19" x14ac:dyDescent="0.3">
      <c r="A869" t="s">
        <v>2936</v>
      </c>
      <c r="B869">
        <v>4092</v>
      </c>
      <c r="C869" t="s">
        <v>19</v>
      </c>
      <c r="D869" t="s">
        <v>2937</v>
      </c>
      <c r="E869" t="s">
        <v>2938</v>
      </c>
      <c r="F869" t="s">
        <v>187</v>
      </c>
      <c r="G869">
        <v>79504</v>
      </c>
      <c r="H869" t="s">
        <v>284</v>
      </c>
      <c r="I869" t="s">
        <v>22</v>
      </c>
      <c r="J869">
        <v>1497</v>
      </c>
      <c r="K869" s="1">
        <v>45737.949305555558</v>
      </c>
      <c r="L869" t="s">
        <v>24</v>
      </c>
      <c r="N869" t="s">
        <v>25</v>
      </c>
      <c r="O869" s="2">
        <v>12500000000000</v>
      </c>
      <c r="P869">
        <v>1</v>
      </c>
      <c r="Q869">
        <v>633.53</v>
      </c>
      <c r="R869">
        <v>696.88300000000004</v>
      </c>
      <c r="S869">
        <v>63.353000000000002</v>
      </c>
    </row>
    <row r="870" spans="1:19" x14ac:dyDescent="0.3">
      <c r="A870" t="s">
        <v>2939</v>
      </c>
      <c r="B870">
        <v>389</v>
      </c>
      <c r="C870" t="s">
        <v>19</v>
      </c>
      <c r="D870" t="s">
        <v>2940</v>
      </c>
      <c r="E870" t="s">
        <v>2941</v>
      </c>
      <c r="F870" t="s">
        <v>35</v>
      </c>
      <c r="G870">
        <v>69860</v>
      </c>
      <c r="H870" t="s">
        <v>40</v>
      </c>
      <c r="I870" t="s">
        <v>22</v>
      </c>
      <c r="J870">
        <v>279</v>
      </c>
      <c r="K870" s="1">
        <v>45734.552777777775</v>
      </c>
      <c r="L870" t="s">
        <v>24</v>
      </c>
      <c r="N870" t="s">
        <v>25</v>
      </c>
      <c r="O870" s="2">
        <v>12500000000000</v>
      </c>
      <c r="P870">
        <v>1</v>
      </c>
      <c r="Q870">
        <v>637.13</v>
      </c>
      <c r="R870">
        <v>700.84299999999996</v>
      </c>
      <c r="S870">
        <v>63.713000000000001</v>
      </c>
    </row>
    <row r="871" spans="1:19" x14ac:dyDescent="0.3">
      <c r="A871" t="s">
        <v>2942</v>
      </c>
      <c r="B871">
        <v>5538</v>
      </c>
      <c r="C871" t="s">
        <v>19</v>
      </c>
      <c r="D871" t="s">
        <v>2943</v>
      </c>
      <c r="E871" t="s">
        <v>940</v>
      </c>
      <c r="F871" t="s">
        <v>61</v>
      </c>
      <c r="G871">
        <v>19208</v>
      </c>
      <c r="H871" t="s">
        <v>1991</v>
      </c>
      <c r="I871" t="s">
        <v>22</v>
      </c>
      <c r="J871">
        <v>1541</v>
      </c>
      <c r="K871" s="1">
        <v>45739.506249999999</v>
      </c>
      <c r="L871" t="s">
        <v>24</v>
      </c>
      <c r="N871" t="s">
        <v>25</v>
      </c>
      <c r="O871" s="2">
        <v>12500000000000</v>
      </c>
      <c r="P871">
        <v>1</v>
      </c>
      <c r="Q871">
        <v>637.13</v>
      </c>
      <c r="R871">
        <v>700.84299999999996</v>
      </c>
      <c r="S871">
        <v>63.713000000000001</v>
      </c>
    </row>
    <row r="872" spans="1:19" x14ac:dyDescent="0.3">
      <c r="A872" t="s">
        <v>2944</v>
      </c>
      <c r="B872">
        <v>2831</v>
      </c>
      <c r="C872" t="s">
        <v>19</v>
      </c>
      <c r="D872" t="s">
        <v>1407</v>
      </c>
      <c r="E872" t="s">
        <v>2945</v>
      </c>
      <c r="F872" t="s">
        <v>102</v>
      </c>
      <c r="G872">
        <v>41587</v>
      </c>
      <c r="H872" t="s">
        <v>302</v>
      </c>
      <c r="I872" t="s">
        <v>22</v>
      </c>
      <c r="J872">
        <v>4978</v>
      </c>
      <c r="K872" s="1">
        <v>45736.765972222223</v>
      </c>
      <c r="L872" t="s">
        <v>24</v>
      </c>
      <c r="N872" t="s">
        <v>25</v>
      </c>
      <c r="O872" s="2">
        <v>12500000000000</v>
      </c>
      <c r="P872">
        <v>1</v>
      </c>
      <c r="Q872">
        <v>637.13</v>
      </c>
      <c r="R872">
        <v>700.84299999999996</v>
      </c>
      <c r="S872">
        <v>63.713000000000001</v>
      </c>
    </row>
    <row r="873" spans="1:19" x14ac:dyDescent="0.3">
      <c r="A873" t="s">
        <v>2946</v>
      </c>
      <c r="B873">
        <v>3907</v>
      </c>
      <c r="C873" t="s">
        <v>19</v>
      </c>
      <c r="D873" t="s">
        <v>2947</v>
      </c>
      <c r="E873" t="s">
        <v>2948</v>
      </c>
      <c r="F873" t="s">
        <v>105</v>
      </c>
      <c r="G873">
        <v>37466</v>
      </c>
      <c r="H873" t="s">
        <v>106</v>
      </c>
      <c r="I873" t="s">
        <v>22</v>
      </c>
      <c r="J873">
        <v>1472</v>
      </c>
      <c r="K873" s="1">
        <v>45737.8</v>
      </c>
      <c r="L873" t="s">
        <v>24</v>
      </c>
      <c r="M873">
        <v>1515975621</v>
      </c>
      <c r="N873" t="s">
        <v>25</v>
      </c>
      <c r="O873">
        <v>4655635141</v>
      </c>
      <c r="P873">
        <v>1</v>
      </c>
      <c r="Q873">
        <v>537.13</v>
      </c>
      <c r="R873">
        <v>590.84299999999996</v>
      </c>
      <c r="S873">
        <v>53.713000000000001</v>
      </c>
    </row>
    <row r="874" spans="1:19" x14ac:dyDescent="0.3">
      <c r="A874" t="s">
        <v>2949</v>
      </c>
      <c r="B874">
        <v>58</v>
      </c>
      <c r="C874" t="s">
        <v>19</v>
      </c>
      <c r="D874" t="s">
        <v>2950</v>
      </c>
      <c r="E874" t="s">
        <v>2951</v>
      </c>
      <c r="F874" t="s">
        <v>95</v>
      </c>
      <c r="G874">
        <v>55216</v>
      </c>
      <c r="H874" t="s">
        <v>1122</v>
      </c>
      <c r="I874" t="s">
        <v>22</v>
      </c>
      <c r="J874">
        <v>361</v>
      </c>
      <c r="K874" s="1">
        <v>45734.332638888889</v>
      </c>
      <c r="L874" t="s">
        <v>24</v>
      </c>
      <c r="M874">
        <v>6442802181</v>
      </c>
      <c r="N874" t="s">
        <v>25</v>
      </c>
      <c r="O874">
        <v>21306266309</v>
      </c>
      <c r="P874">
        <v>1</v>
      </c>
      <c r="Q874">
        <v>497.13</v>
      </c>
      <c r="R874">
        <v>546.84299999999996</v>
      </c>
      <c r="S874">
        <v>49.713000000000001</v>
      </c>
    </row>
    <row r="875" spans="1:19" x14ac:dyDescent="0.3">
      <c r="A875" t="s">
        <v>2952</v>
      </c>
      <c r="B875">
        <v>4012</v>
      </c>
      <c r="C875" t="s">
        <v>19</v>
      </c>
      <c r="D875" t="s">
        <v>2953</v>
      </c>
      <c r="E875" t="s">
        <v>2954</v>
      </c>
      <c r="F875" t="s">
        <v>35</v>
      </c>
      <c r="G875">
        <v>50671</v>
      </c>
      <c r="H875" t="s">
        <v>298</v>
      </c>
      <c r="I875" t="s">
        <v>22</v>
      </c>
      <c r="J875">
        <v>5666</v>
      </c>
      <c r="K875" s="1">
        <v>45737.874305555553</v>
      </c>
      <c r="L875" t="s">
        <v>24</v>
      </c>
      <c r="M875" s="2">
        <v>1380000000000</v>
      </c>
      <c r="N875" t="s">
        <v>25</v>
      </c>
      <c r="O875" s="2">
        <v>12400000000000</v>
      </c>
      <c r="P875">
        <v>1</v>
      </c>
      <c r="Q875">
        <v>485.53</v>
      </c>
      <c r="R875">
        <v>534.08299999999997</v>
      </c>
      <c r="S875">
        <v>48.552999999999997</v>
      </c>
    </row>
    <row r="876" spans="1:19" x14ac:dyDescent="0.3">
      <c r="A876" t="s">
        <v>2955</v>
      </c>
      <c r="B876">
        <v>1297</v>
      </c>
      <c r="C876" t="s">
        <v>19</v>
      </c>
      <c r="D876" t="s">
        <v>2956</v>
      </c>
      <c r="E876" t="s">
        <v>2957</v>
      </c>
      <c r="F876" t="s">
        <v>196</v>
      </c>
      <c r="G876">
        <v>26982</v>
      </c>
      <c r="H876" t="s">
        <v>197</v>
      </c>
      <c r="I876" t="s">
        <v>22</v>
      </c>
      <c r="J876">
        <v>5426</v>
      </c>
      <c r="K876" s="1">
        <v>45735.525000000001</v>
      </c>
      <c r="L876" t="s">
        <v>121</v>
      </c>
      <c r="M876">
        <v>6442801413</v>
      </c>
      <c r="N876" t="s">
        <v>25</v>
      </c>
      <c r="O876">
        <v>21306261893</v>
      </c>
      <c r="P876">
        <v>1</v>
      </c>
      <c r="Q876">
        <v>537.13</v>
      </c>
      <c r="R876">
        <v>590.84299999999996</v>
      </c>
      <c r="S876">
        <v>53.713000000000001</v>
      </c>
    </row>
    <row r="877" spans="1:19" x14ac:dyDescent="0.3">
      <c r="A877" t="s">
        <v>2958</v>
      </c>
      <c r="B877">
        <v>126</v>
      </c>
      <c r="C877" t="s">
        <v>19</v>
      </c>
      <c r="D877" t="s">
        <v>2959</v>
      </c>
      <c r="E877" t="s">
        <v>2960</v>
      </c>
      <c r="F877" t="s">
        <v>44</v>
      </c>
      <c r="G877">
        <v>15651</v>
      </c>
      <c r="H877" t="s">
        <v>2961</v>
      </c>
      <c r="I877" t="s">
        <v>22</v>
      </c>
      <c r="J877">
        <v>596</v>
      </c>
      <c r="K877" s="1">
        <v>45734.402777777781</v>
      </c>
      <c r="L877" t="s">
        <v>46</v>
      </c>
      <c r="M877">
        <v>8624688325</v>
      </c>
      <c r="N877" t="s">
        <v>25</v>
      </c>
      <c r="O877">
        <v>36980479045</v>
      </c>
      <c r="P877">
        <v>1</v>
      </c>
      <c r="Q877">
        <v>527.13</v>
      </c>
      <c r="R877">
        <v>579.84299999999996</v>
      </c>
      <c r="S877">
        <v>52.713000000000001</v>
      </c>
    </row>
    <row r="878" spans="1:19" x14ac:dyDescent="0.3">
      <c r="A878" t="s">
        <v>2962</v>
      </c>
      <c r="B878">
        <v>6016</v>
      </c>
      <c r="C878" t="s">
        <v>19</v>
      </c>
      <c r="D878" t="s">
        <v>2964</v>
      </c>
      <c r="E878" t="s">
        <v>2965</v>
      </c>
      <c r="F878" t="s">
        <v>102</v>
      </c>
      <c r="G878">
        <v>1617</v>
      </c>
      <c r="H878" t="s">
        <v>2966</v>
      </c>
      <c r="I878" t="s">
        <v>22</v>
      </c>
      <c r="J878">
        <v>5651</v>
      </c>
      <c r="K878" s="1">
        <v>45739.838194444441</v>
      </c>
      <c r="L878" t="s">
        <v>46</v>
      </c>
      <c r="M878" s="2">
        <v>150000000000</v>
      </c>
      <c r="N878" t="s">
        <v>25</v>
      </c>
      <c r="O878" s="2">
        <v>1470000000000</v>
      </c>
      <c r="P878">
        <v>1</v>
      </c>
      <c r="Q878">
        <v>470.33</v>
      </c>
      <c r="R878">
        <v>517.36300000000006</v>
      </c>
      <c r="S878">
        <v>47.033000000000001</v>
      </c>
    </row>
    <row r="879" spans="1:19" x14ac:dyDescent="0.3">
      <c r="A879" t="s">
        <v>2967</v>
      </c>
      <c r="B879">
        <v>2605</v>
      </c>
      <c r="C879" t="s">
        <v>19</v>
      </c>
      <c r="D879" t="s">
        <v>2968</v>
      </c>
      <c r="E879" t="s">
        <v>2969</v>
      </c>
      <c r="F879" t="s">
        <v>431</v>
      </c>
      <c r="G879">
        <v>18719</v>
      </c>
      <c r="H879" t="s">
        <v>432</v>
      </c>
      <c r="I879" t="s">
        <v>22</v>
      </c>
      <c r="J879">
        <v>1478</v>
      </c>
      <c r="K879" s="1">
        <v>45736.645138888889</v>
      </c>
      <c r="L879" t="s">
        <v>24</v>
      </c>
      <c r="M879" s="2">
        <v>1380000000000</v>
      </c>
      <c r="N879" t="s">
        <v>25</v>
      </c>
      <c r="O879" s="2">
        <v>12500000000000</v>
      </c>
      <c r="P879">
        <v>1</v>
      </c>
      <c r="Q879">
        <v>537.13</v>
      </c>
      <c r="R879">
        <v>590.84299999999996</v>
      </c>
      <c r="S879">
        <v>53.713000000000001</v>
      </c>
    </row>
    <row r="880" spans="1:19" x14ac:dyDescent="0.3">
      <c r="A880" t="s">
        <v>2970</v>
      </c>
      <c r="B880">
        <v>4515</v>
      </c>
      <c r="C880" t="s">
        <v>19</v>
      </c>
      <c r="D880" t="s">
        <v>2971</v>
      </c>
      <c r="E880" t="s">
        <v>2972</v>
      </c>
      <c r="F880" t="s">
        <v>264</v>
      </c>
      <c r="G880">
        <v>19480</v>
      </c>
      <c r="H880" t="s">
        <v>115</v>
      </c>
      <c r="I880" t="s">
        <v>22</v>
      </c>
      <c r="J880">
        <v>5580</v>
      </c>
      <c r="K880" s="1">
        <v>45738.487500000003</v>
      </c>
      <c r="L880" t="s">
        <v>121</v>
      </c>
      <c r="M880" s="2">
        <v>1380000000000</v>
      </c>
      <c r="N880" t="s">
        <v>2973</v>
      </c>
      <c r="O880" s="2">
        <v>12400000000000</v>
      </c>
      <c r="P880">
        <v>1</v>
      </c>
      <c r="Q880">
        <v>535.13</v>
      </c>
      <c r="R880">
        <v>588.64300000000003</v>
      </c>
      <c r="S880">
        <v>53.512999999999998</v>
      </c>
    </row>
    <row r="881" spans="1:19" x14ac:dyDescent="0.3">
      <c r="A881" t="s">
        <v>2974</v>
      </c>
      <c r="B881">
        <v>539</v>
      </c>
      <c r="C881" t="s">
        <v>19</v>
      </c>
      <c r="D881" t="s">
        <v>2975</v>
      </c>
      <c r="E881" t="s">
        <v>2976</v>
      </c>
      <c r="F881" t="s">
        <v>250</v>
      </c>
      <c r="G881">
        <v>14508</v>
      </c>
      <c r="H881" t="s">
        <v>251</v>
      </c>
      <c r="I881" t="s">
        <v>22</v>
      </c>
      <c r="J881">
        <v>3780</v>
      </c>
      <c r="K881" s="1">
        <v>45734.636805555558</v>
      </c>
      <c r="L881" t="s">
        <v>121</v>
      </c>
      <c r="M881" s="2">
        <v>1380000000000</v>
      </c>
      <c r="N881" t="s">
        <v>25</v>
      </c>
      <c r="O881" s="2">
        <v>12400000000000</v>
      </c>
      <c r="P881">
        <v>1</v>
      </c>
      <c r="Q881">
        <v>501.53</v>
      </c>
      <c r="R881">
        <v>551.68299999999999</v>
      </c>
      <c r="S881">
        <v>50.152999999999999</v>
      </c>
    </row>
    <row r="882" spans="1:19" x14ac:dyDescent="0.3">
      <c r="A882" t="s">
        <v>2977</v>
      </c>
      <c r="B882">
        <v>316</v>
      </c>
      <c r="C882" t="s">
        <v>19</v>
      </c>
      <c r="D882" t="s">
        <v>2978</v>
      </c>
      <c r="E882" t="s">
        <v>2979</v>
      </c>
      <c r="F882" t="s">
        <v>71</v>
      </c>
      <c r="G882">
        <v>9103</v>
      </c>
      <c r="H882" t="s">
        <v>72</v>
      </c>
      <c r="I882" t="s">
        <v>22</v>
      </c>
      <c r="J882">
        <v>6465</v>
      </c>
      <c r="K882" s="1">
        <v>45734.511805555558</v>
      </c>
      <c r="L882" t="s">
        <v>121</v>
      </c>
      <c r="M882" s="2">
        <v>1380000000000</v>
      </c>
      <c r="N882" t="s">
        <v>25</v>
      </c>
      <c r="O882" s="2">
        <v>12400000000000</v>
      </c>
      <c r="P882">
        <v>1</v>
      </c>
      <c r="Q882">
        <v>504.13</v>
      </c>
      <c r="R882">
        <v>554.54300000000001</v>
      </c>
      <c r="S882">
        <v>50.412999999999997</v>
      </c>
    </row>
    <row r="883" spans="1:19" x14ac:dyDescent="0.3">
      <c r="A883" t="s">
        <v>2980</v>
      </c>
      <c r="B883">
        <v>3761</v>
      </c>
      <c r="C883" t="s">
        <v>19</v>
      </c>
      <c r="D883" t="s">
        <v>2981</v>
      </c>
      <c r="E883" t="s">
        <v>2982</v>
      </c>
      <c r="F883" t="s">
        <v>166</v>
      </c>
      <c r="G883">
        <v>62467</v>
      </c>
      <c r="H883" t="s">
        <v>2983</v>
      </c>
      <c r="I883" t="s">
        <v>22</v>
      </c>
      <c r="J883">
        <v>3585</v>
      </c>
      <c r="K883" s="1">
        <v>45737.700694444444</v>
      </c>
      <c r="L883" t="s">
        <v>121</v>
      </c>
      <c r="M883" s="2">
        <v>162000000000</v>
      </c>
      <c r="N883" t="s">
        <v>25</v>
      </c>
      <c r="O883" s="2">
        <v>1560000000000</v>
      </c>
      <c r="P883">
        <v>1</v>
      </c>
      <c r="Q883">
        <v>507.13</v>
      </c>
      <c r="R883">
        <v>557.84299999999996</v>
      </c>
      <c r="S883">
        <v>50.713000000000001</v>
      </c>
    </row>
    <row r="884" spans="1:19" x14ac:dyDescent="0.3">
      <c r="A884" t="s">
        <v>2984</v>
      </c>
      <c r="B884">
        <v>3755</v>
      </c>
      <c r="C884" t="s">
        <v>19</v>
      </c>
      <c r="D884" t="s">
        <v>2985</v>
      </c>
      <c r="E884" t="s">
        <v>2986</v>
      </c>
      <c r="F884" t="s">
        <v>317</v>
      </c>
      <c r="G884">
        <v>75808</v>
      </c>
      <c r="H884" t="s">
        <v>2225</v>
      </c>
      <c r="I884" t="s">
        <v>22</v>
      </c>
      <c r="J884">
        <v>1440</v>
      </c>
      <c r="K884" s="1">
        <v>45737.696527777778</v>
      </c>
      <c r="L884" t="s">
        <v>121</v>
      </c>
      <c r="M884" s="2">
        <v>1380000000000</v>
      </c>
      <c r="N884" t="s">
        <v>25</v>
      </c>
      <c r="O884" s="2">
        <v>12400000000000</v>
      </c>
      <c r="P884">
        <v>1</v>
      </c>
      <c r="Q884">
        <v>501.53</v>
      </c>
      <c r="R884">
        <v>551.68299999999999</v>
      </c>
      <c r="S884">
        <v>50.152999999999999</v>
      </c>
    </row>
    <row r="885" spans="1:19" x14ac:dyDescent="0.3">
      <c r="A885" t="s">
        <v>2987</v>
      </c>
      <c r="B885">
        <v>6493</v>
      </c>
      <c r="C885" t="s">
        <v>19</v>
      </c>
      <c r="D885" t="s">
        <v>2988</v>
      </c>
      <c r="E885" t="s">
        <v>2989</v>
      </c>
      <c r="F885" t="s">
        <v>145</v>
      </c>
      <c r="G885">
        <v>99478</v>
      </c>
      <c r="H885" t="s">
        <v>146</v>
      </c>
      <c r="I885" t="s">
        <v>22</v>
      </c>
      <c r="J885">
        <v>3137</v>
      </c>
      <c r="K885" s="1">
        <v>45740.424305555556</v>
      </c>
      <c r="L885" t="s">
        <v>121</v>
      </c>
      <c r="M885">
        <v>9060037893</v>
      </c>
      <c r="N885" t="s">
        <v>2973</v>
      </c>
      <c r="O885">
        <v>43174842885</v>
      </c>
      <c r="P885">
        <v>1</v>
      </c>
      <c r="Q885">
        <v>493.53</v>
      </c>
      <c r="R885">
        <v>542.88300000000004</v>
      </c>
      <c r="S885">
        <v>49.353000000000002</v>
      </c>
    </row>
    <row r="886" spans="1:19" x14ac:dyDescent="0.3">
      <c r="A886" t="s">
        <v>2990</v>
      </c>
      <c r="B886">
        <v>3903</v>
      </c>
      <c r="C886" t="s">
        <v>19</v>
      </c>
      <c r="D886" t="s">
        <v>2991</v>
      </c>
      <c r="E886" t="s">
        <v>2992</v>
      </c>
      <c r="F886" t="s">
        <v>264</v>
      </c>
      <c r="G886">
        <v>6039</v>
      </c>
      <c r="H886" t="s">
        <v>1263</v>
      </c>
      <c r="I886" t="s">
        <v>22</v>
      </c>
      <c r="J886">
        <v>1935</v>
      </c>
      <c r="K886" s="1">
        <v>45737.79791666667</v>
      </c>
      <c r="L886" t="s">
        <v>121</v>
      </c>
      <c r="M886" s="2">
        <v>1410000000000</v>
      </c>
      <c r="N886" t="s">
        <v>25</v>
      </c>
      <c r="O886" s="2">
        <v>12500000000000</v>
      </c>
      <c r="P886">
        <v>1</v>
      </c>
      <c r="Q886">
        <v>505.13</v>
      </c>
      <c r="R886">
        <v>555.64300000000003</v>
      </c>
      <c r="S886">
        <v>50.512999999999998</v>
      </c>
    </row>
    <row r="887" spans="1:19" x14ac:dyDescent="0.3">
      <c r="A887" t="s">
        <v>2993</v>
      </c>
      <c r="B887">
        <v>4295</v>
      </c>
      <c r="C887" t="s">
        <v>19</v>
      </c>
      <c r="D887" t="s">
        <v>2994</v>
      </c>
      <c r="E887" t="s">
        <v>2995</v>
      </c>
      <c r="F887" t="s">
        <v>166</v>
      </c>
      <c r="G887">
        <v>84030</v>
      </c>
      <c r="H887" t="s">
        <v>1179</v>
      </c>
      <c r="I887" t="s">
        <v>22</v>
      </c>
      <c r="J887">
        <v>4853</v>
      </c>
      <c r="K887" s="1">
        <v>45738.39166666667</v>
      </c>
      <c r="L887" t="s">
        <v>24</v>
      </c>
      <c r="M887">
        <v>6137292741</v>
      </c>
      <c r="N887" t="s">
        <v>25</v>
      </c>
      <c r="O887">
        <v>19946452165</v>
      </c>
      <c r="P887">
        <v>1</v>
      </c>
      <c r="Q887">
        <v>439.13</v>
      </c>
      <c r="R887">
        <v>483.04300000000001</v>
      </c>
      <c r="S887">
        <v>43.912999999999997</v>
      </c>
    </row>
    <row r="888" spans="1:19" x14ac:dyDescent="0.3">
      <c r="A888" t="s">
        <v>2996</v>
      </c>
      <c r="B888">
        <v>3320</v>
      </c>
      <c r="C888" t="s">
        <v>19</v>
      </c>
      <c r="D888" t="s">
        <v>2997</v>
      </c>
      <c r="E888" t="s">
        <v>2998</v>
      </c>
      <c r="F888" t="s">
        <v>44</v>
      </c>
      <c r="G888">
        <v>88334</v>
      </c>
      <c r="H888" t="s">
        <v>125</v>
      </c>
      <c r="I888" t="s">
        <v>22</v>
      </c>
      <c r="J888">
        <v>151</v>
      </c>
      <c r="K888" s="1">
        <v>45737.425000000003</v>
      </c>
      <c r="L888" t="s">
        <v>24</v>
      </c>
      <c r="M888" s="2">
        <v>1430000000000</v>
      </c>
      <c r="N888" t="s">
        <v>25</v>
      </c>
      <c r="O888" s="2">
        <v>12600000000000</v>
      </c>
      <c r="P888">
        <v>1</v>
      </c>
      <c r="Q888">
        <v>439.13</v>
      </c>
      <c r="R888">
        <v>483.04300000000001</v>
      </c>
      <c r="S888">
        <v>43.912999999999997</v>
      </c>
    </row>
    <row r="889" spans="1:19" x14ac:dyDescent="0.3">
      <c r="A889" t="s">
        <v>2999</v>
      </c>
      <c r="B889">
        <v>6722</v>
      </c>
      <c r="C889" t="s">
        <v>19</v>
      </c>
      <c r="D889" t="s">
        <v>3000</v>
      </c>
      <c r="E889" t="s">
        <v>3001</v>
      </c>
      <c r="F889" t="s">
        <v>71</v>
      </c>
      <c r="G889">
        <v>1521</v>
      </c>
      <c r="H889" t="s">
        <v>346</v>
      </c>
      <c r="I889" t="s">
        <v>22</v>
      </c>
      <c r="J889">
        <v>5824</v>
      </c>
      <c r="K889" s="1">
        <v>45740.523611111108</v>
      </c>
      <c r="L889" t="s">
        <v>46</v>
      </c>
      <c r="M889">
        <v>6964678149</v>
      </c>
      <c r="N889" t="s">
        <v>25</v>
      </c>
      <c r="O889">
        <v>24039299077</v>
      </c>
      <c r="P889">
        <v>1</v>
      </c>
      <c r="Q889">
        <v>744.73</v>
      </c>
      <c r="R889">
        <v>819.20299999999997</v>
      </c>
      <c r="S889">
        <v>74.472999999999999</v>
      </c>
    </row>
    <row r="890" spans="1:19" x14ac:dyDescent="0.3">
      <c r="A890" t="s">
        <v>3002</v>
      </c>
      <c r="B890">
        <v>530</v>
      </c>
      <c r="C890" t="s">
        <v>19</v>
      </c>
      <c r="D890" t="s">
        <v>3003</v>
      </c>
      <c r="E890" t="s">
        <v>3004</v>
      </c>
      <c r="F890" t="s">
        <v>259</v>
      </c>
      <c r="G890">
        <v>26722</v>
      </c>
      <c r="H890" t="s">
        <v>260</v>
      </c>
      <c r="I890" t="s">
        <v>22</v>
      </c>
      <c r="J890">
        <v>2847</v>
      </c>
      <c r="K890" s="1">
        <v>45734.629861111112</v>
      </c>
      <c r="L890" t="s">
        <v>121</v>
      </c>
      <c r="M890" s="2">
        <v>150000000000</v>
      </c>
      <c r="N890" t="s">
        <v>25</v>
      </c>
      <c r="O890" s="2">
        <v>1470000000000</v>
      </c>
      <c r="P890">
        <v>1</v>
      </c>
      <c r="Q890">
        <v>527.13</v>
      </c>
      <c r="R890">
        <v>579.84299999999996</v>
      </c>
      <c r="S890">
        <v>52.713000000000001</v>
      </c>
    </row>
    <row r="891" spans="1:19" x14ac:dyDescent="0.3">
      <c r="A891" t="s">
        <v>3005</v>
      </c>
      <c r="B891">
        <v>6406</v>
      </c>
      <c r="C891" t="s">
        <v>19</v>
      </c>
      <c r="D891" t="s">
        <v>3006</v>
      </c>
      <c r="E891" t="s">
        <v>3007</v>
      </c>
      <c r="F891" t="s">
        <v>35</v>
      </c>
      <c r="G891">
        <v>2358</v>
      </c>
      <c r="H891" t="s">
        <v>298</v>
      </c>
      <c r="I891" t="s">
        <v>22</v>
      </c>
      <c r="J891">
        <v>1856</v>
      </c>
      <c r="K891" s="1">
        <v>45740.386805555558</v>
      </c>
      <c r="L891" t="s">
        <v>24</v>
      </c>
      <c r="M891" s="2">
        <v>1410000000000</v>
      </c>
      <c r="N891" t="s">
        <v>3008</v>
      </c>
      <c r="O891" s="2">
        <v>12500000000000</v>
      </c>
      <c r="P891">
        <v>1</v>
      </c>
      <c r="Q891">
        <v>517.13</v>
      </c>
      <c r="R891">
        <v>568.84299999999996</v>
      </c>
      <c r="S891">
        <v>51.713000000000001</v>
      </c>
    </row>
    <row r="892" spans="1:19" x14ac:dyDescent="0.3">
      <c r="A892" t="s">
        <v>3009</v>
      </c>
      <c r="B892">
        <v>1073</v>
      </c>
      <c r="C892" t="s">
        <v>19</v>
      </c>
      <c r="D892" t="s">
        <v>3010</v>
      </c>
      <c r="E892" t="s">
        <v>3011</v>
      </c>
      <c r="F892" t="s">
        <v>50</v>
      </c>
      <c r="G892">
        <v>87187</v>
      </c>
      <c r="H892" t="s">
        <v>2654</v>
      </c>
      <c r="I892" t="s">
        <v>22</v>
      </c>
      <c r="J892">
        <v>3230</v>
      </c>
      <c r="K892" s="1">
        <v>45735.413194444445</v>
      </c>
      <c r="L892" t="s">
        <v>24</v>
      </c>
      <c r="M892">
        <v>6442801413</v>
      </c>
      <c r="N892" t="s">
        <v>25</v>
      </c>
      <c r="O892">
        <v>21306261893</v>
      </c>
      <c r="P892">
        <v>1</v>
      </c>
      <c r="Q892">
        <v>537.13</v>
      </c>
      <c r="R892">
        <v>590.84299999999996</v>
      </c>
      <c r="S892">
        <v>53.713000000000001</v>
      </c>
    </row>
    <row r="893" spans="1:19" x14ac:dyDescent="0.3">
      <c r="A893" t="s">
        <v>3012</v>
      </c>
      <c r="B893">
        <v>3685</v>
      </c>
      <c r="C893" t="s">
        <v>19</v>
      </c>
      <c r="D893" t="s">
        <v>3013</v>
      </c>
      <c r="E893" t="s">
        <v>3014</v>
      </c>
      <c r="F893" t="s">
        <v>354</v>
      </c>
      <c r="G893">
        <v>47928</v>
      </c>
      <c r="H893" t="s">
        <v>3015</v>
      </c>
      <c r="I893" t="s">
        <v>22</v>
      </c>
      <c r="J893">
        <v>3812</v>
      </c>
      <c r="K893" s="1">
        <v>45737.654861111114</v>
      </c>
      <c r="L893" t="s">
        <v>24</v>
      </c>
      <c r="M893">
        <v>6442801413</v>
      </c>
      <c r="N893" t="s">
        <v>25</v>
      </c>
      <c r="O893">
        <v>21306261893</v>
      </c>
      <c r="P893">
        <v>1</v>
      </c>
      <c r="Q893">
        <v>537.13</v>
      </c>
      <c r="R893">
        <v>590.84299999999996</v>
      </c>
      <c r="S893">
        <v>53.713000000000001</v>
      </c>
    </row>
    <row r="894" spans="1:19" x14ac:dyDescent="0.3">
      <c r="A894" t="s">
        <v>3016</v>
      </c>
      <c r="B894">
        <v>5139</v>
      </c>
      <c r="C894" t="s">
        <v>19</v>
      </c>
      <c r="D894" t="s">
        <v>2825</v>
      </c>
      <c r="E894" t="s">
        <v>3017</v>
      </c>
      <c r="F894" t="s">
        <v>259</v>
      </c>
      <c r="G894">
        <v>64971</v>
      </c>
      <c r="H894" t="s">
        <v>3018</v>
      </c>
      <c r="I894" t="s">
        <v>22</v>
      </c>
      <c r="J894">
        <v>2823</v>
      </c>
      <c r="K894" s="1">
        <v>45738.859027777777</v>
      </c>
      <c r="L894" t="s">
        <v>24</v>
      </c>
      <c r="M894">
        <v>8624688325</v>
      </c>
      <c r="N894" t="s">
        <v>25</v>
      </c>
      <c r="O894">
        <v>36980478021</v>
      </c>
      <c r="P894">
        <v>1</v>
      </c>
      <c r="Q894">
        <v>587.92999999999995</v>
      </c>
      <c r="R894">
        <v>646.72299999999996</v>
      </c>
      <c r="S894">
        <v>58.792999999999999</v>
      </c>
    </row>
    <row r="895" spans="1:19" x14ac:dyDescent="0.3">
      <c r="A895" t="s">
        <v>3019</v>
      </c>
      <c r="B895">
        <v>3864</v>
      </c>
      <c r="C895" t="s">
        <v>19</v>
      </c>
      <c r="D895" t="s">
        <v>3020</v>
      </c>
      <c r="E895" t="s">
        <v>3021</v>
      </c>
      <c r="F895" t="s">
        <v>196</v>
      </c>
      <c r="G895">
        <v>98026</v>
      </c>
      <c r="H895" t="s">
        <v>197</v>
      </c>
      <c r="I895" t="s">
        <v>22</v>
      </c>
      <c r="J895">
        <v>2457</v>
      </c>
      <c r="K895" s="1">
        <v>45737.774305555555</v>
      </c>
      <c r="L895" t="s">
        <v>46</v>
      </c>
      <c r="M895" s="2">
        <v>1780000000000</v>
      </c>
      <c r="N895" t="s">
        <v>25</v>
      </c>
      <c r="O895" s="2">
        <v>17600000000000</v>
      </c>
      <c r="P895">
        <v>1</v>
      </c>
      <c r="Q895">
        <v>537.13</v>
      </c>
      <c r="R895">
        <v>590.84299999999996</v>
      </c>
      <c r="S895">
        <v>53.713000000000001</v>
      </c>
    </row>
    <row r="896" spans="1:19" x14ac:dyDescent="0.3">
      <c r="A896" t="s">
        <v>3022</v>
      </c>
      <c r="B896">
        <v>3823</v>
      </c>
      <c r="C896" t="s">
        <v>19</v>
      </c>
      <c r="D896" t="s">
        <v>3023</v>
      </c>
      <c r="E896" t="s">
        <v>3024</v>
      </c>
      <c r="F896" t="s">
        <v>166</v>
      </c>
      <c r="G896">
        <v>67048</v>
      </c>
      <c r="H896" t="s">
        <v>595</v>
      </c>
      <c r="I896" t="s">
        <v>22</v>
      </c>
      <c r="J896">
        <v>3955</v>
      </c>
      <c r="K896" s="1">
        <v>45737.747916666667</v>
      </c>
      <c r="L896" t="s">
        <v>24</v>
      </c>
      <c r="M896" s="2">
        <v>1410000000000</v>
      </c>
      <c r="N896" t="s">
        <v>25</v>
      </c>
      <c r="O896" s="2">
        <v>12500000000000</v>
      </c>
      <c r="P896">
        <v>1</v>
      </c>
      <c r="Q896">
        <v>485.53</v>
      </c>
      <c r="R896">
        <v>534.08299999999997</v>
      </c>
      <c r="S896">
        <v>48.552999999999997</v>
      </c>
    </row>
    <row r="897" spans="1:19" x14ac:dyDescent="0.3">
      <c r="A897" t="s">
        <v>3025</v>
      </c>
      <c r="B897">
        <v>3334</v>
      </c>
      <c r="C897" t="s">
        <v>19</v>
      </c>
      <c r="D897" t="s">
        <v>3026</v>
      </c>
      <c r="E897" t="s">
        <v>3027</v>
      </c>
      <c r="F897" t="s">
        <v>293</v>
      </c>
      <c r="G897">
        <v>68114</v>
      </c>
      <c r="H897" t="s">
        <v>294</v>
      </c>
      <c r="I897" t="s">
        <v>22</v>
      </c>
      <c r="J897">
        <v>4451</v>
      </c>
      <c r="K897" s="1">
        <v>45737.436805555553</v>
      </c>
      <c r="L897" t="s">
        <v>24</v>
      </c>
      <c r="M897">
        <v>5886651461</v>
      </c>
      <c r="N897" t="s">
        <v>25</v>
      </c>
      <c r="O897">
        <v>18827886533</v>
      </c>
      <c r="P897">
        <v>1</v>
      </c>
      <c r="Q897">
        <v>501.53</v>
      </c>
      <c r="R897">
        <v>551.68299999999999</v>
      </c>
      <c r="S897">
        <v>50.152999999999999</v>
      </c>
    </row>
    <row r="898" spans="1:19" x14ac:dyDescent="0.3">
      <c r="A898" t="s">
        <v>3028</v>
      </c>
      <c r="B898">
        <v>3581</v>
      </c>
      <c r="C898" t="s">
        <v>19</v>
      </c>
      <c r="D898" t="s">
        <v>3029</v>
      </c>
      <c r="E898" t="s">
        <v>3030</v>
      </c>
      <c r="F898" t="s">
        <v>44</v>
      </c>
      <c r="G898">
        <v>42452</v>
      </c>
      <c r="H898" t="s">
        <v>125</v>
      </c>
      <c r="I898" t="s">
        <v>22</v>
      </c>
      <c r="J898">
        <v>3447</v>
      </c>
      <c r="K898" s="1">
        <v>45737.586111111108</v>
      </c>
      <c r="L898" t="s">
        <v>24</v>
      </c>
      <c r="M898">
        <v>6137297157</v>
      </c>
      <c r="N898" t="s">
        <v>3031</v>
      </c>
      <c r="O898">
        <v>19946493189</v>
      </c>
      <c r="P898">
        <v>1</v>
      </c>
      <c r="Q898">
        <v>439.13</v>
      </c>
      <c r="R898">
        <v>483.04300000000001</v>
      </c>
      <c r="S898">
        <v>43.912999999999997</v>
      </c>
    </row>
    <row r="899" spans="1:19" x14ac:dyDescent="0.3">
      <c r="A899" t="s">
        <v>3032</v>
      </c>
      <c r="B899">
        <v>107</v>
      </c>
      <c r="C899" t="s">
        <v>19</v>
      </c>
      <c r="D899" t="s">
        <v>3033</v>
      </c>
      <c r="E899" t="s">
        <v>3034</v>
      </c>
      <c r="F899" t="s">
        <v>412</v>
      </c>
      <c r="G899">
        <v>70281</v>
      </c>
      <c r="H899" t="s">
        <v>413</v>
      </c>
      <c r="I899" t="s">
        <v>22</v>
      </c>
      <c r="J899">
        <v>1894</v>
      </c>
      <c r="K899" s="1">
        <v>45734.390972222223</v>
      </c>
      <c r="L899" t="s">
        <v>121</v>
      </c>
      <c r="M899">
        <v>6689477509</v>
      </c>
      <c r="N899" t="s">
        <v>126</v>
      </c>
      <c r="O899">
        <v>22464292229</v>
      </c>
      <c r="P899">
        <v>1</v>
      </c>
      <c r="Q899">
        <v>586.13</v>
      </c>
      <c r="R899">
        <v>644.74300000000005</v>
      </c>
      <c r="S899">
        <v>58.613</v>
      </c>
    </row>
    <row r="900" spans="1:19" x14ac:dyDescent="0.3">
      <c r="A900" t="s">
        <v>3035</v>
      </c>
      <c r="B900">
        <v>4255</v>
      </c>
      <c r="C900" t="s">
        <v>19</v>
      </c>
      <c r="D900" t="s">
        <v>2817</v>
      </c>
      <c r="E900" t="s">
        <v>3036</v>
      </c>
      <c r="F900" t="s">
        <v>44</v>
      </c>
      <c r="G900">
        <v>93593</v>
      </c>
      <c r="H900" t="s">
        <v>125</v>
      </c>
      <c r="I900" t="s">
        <v>22</v>
      </c>
      <c r="J900">
        <v>853</v>
      </c>
      <c r="K900" s="1">
        <v>45738.368750000001</v>
      </c>
      <c r="L900" t="s">
        <v>121</v>
      </c>
      <c r="M900" s="2">
        <v>1380000000000</v>
      </c>
      <c r="N900" t="s">
        <v>126</v>
      </c>
      <c r="O900" s="2">
        <v>12400000000000</v>
      </c>
      <c r="P900">
        <v>1</v>
      </c>
      <c r="Q900">
        <v>501.53</v>
      </c>
      <c r="R900">
        <v>551.68299999999999</v>
      </c>
      <c r="S900">
        <v>50.152999999999999</v>
      </c>
    </row>
    <row r="901" spans="1:19" x14ac:dyDescent="0.3">
      <c r="A901" t="s">
        <v>3037</v>
      </c>
      <c r="B901">
        <v>319</v>
      </c>
      <c r="C901" t="s">
        <v>19</v>
      </c>
      <c r="D901" t="s">
        <v>3038</v>
      </c>
      <c r="E901" t="s">
        <v>3039</v>
      </c>
      <c r="F901" t="s">
        <v>672</v>
      </c>
      <c r="G901">
        <v>78303</v>
      </c>
      <c r="H901" t="s">
        <v>764</v>
      </c>
      <c r="I901" t="s">
        <v>22</v>
      </c>
      <c r="J901">
        <v>1787</v>
      </c>
      <c r="K901" s="1">
        <v>45734.512499999997</v>
      </c>
      <c r="L901" t="s">
        <v>121</v>
      </c>
      <c r="M901">
        <v>6689477957</v>
      </c>
      <c r="N901" t="s">
        <v>126</v>
      </c>
      <c r="O901">
        <v>22464299909</v>
      </c>
      <c r="P901">
        <v>1</v>
      </c>
      <c r="Q901">
        <v>1319.13</v>
      </c>
      <c r="R901">
        <v>1451.0429999999999</v>
      </c>
      <c r="S901">
        <v>131.91300000000001</v>
      </c>
    </row>
    <row r="902" spans="1:19" x14ac:dyDescent="0.3">
      <c r="A902" t="s">
        <v>3040</v>
      </c>
      <c r="B902">
        <v>1396</v>
      </c>
      <c r="C902" t="s">
        <v>19</v>
      </c>
      <c r="D902" t="s">
        <v>3041</v>
      </c>
      <c r="E902" t="s">
        <v>3042</v>
      </c>
      <c r="F902" t="s">
        <v>35</v>
      </c>
      <c r="G902">
        <v>27914</v>
      </c>
      <c r="H902" t="s">
        <v>1503</v>
      </c>
      <c r="I902" t="s">
        <v>22</v>
      </c>
      <c r="J902">
        <v>6397</v>
      </c>
      <c r="K902" s="1">
        <v>45735.570138888892</v>
      </c>
      <c r="L902" t="s">
        <v>121</v>
      </c>
      <c r="M902">
        <v>6442801413</v>
      </c>
      <c r="N902" t="s">
        <v>126</v>
      </c>
      <c r="O902">
        <v>21306261893</v>
      </c>
      <c r="P902">
        <v>1</v>
      </c>
      <c r="Q902">
        <v>504.13</v>
      </c>
      <c r="R902">
        <v>554.54300000000001</v>
      </c>
      <c r="S902">
        <v>50.412999999999997</v>
      </c>
    </row>
    <row r="903" spans="1:19" x14ac:dyDescent="0.3">
      <c r="A903" t="s">
        <v>3043</v>
      </c>
      <c r="B903">
        <v>4815</v>
      </c>
      <c r="C903" t="s">
        <v>19</v>
      </c>
      <c r="D903" t="s">
        <v>20</v>
      </c>
      <c r="E903" t="s">
        <v>3044</v>
      </c>
      <c r="F903" t="s">
        <v>102</v>
      </c>
      <c r="G903">
        <v>57314</v>
      </c>
      <c r="H903" t="s">
        <v>392</v>
      </c>
      <c r="I903" t="s">
        <v>22</v>
      </c>
      <c r="J903">
        <v>5508</v>
      </c>
      <c r="K903" s="1">
        <v>45738.654166666667</v>
      </c>
      <c r="L903" t="s">
        <v>121</v>
      </c>
      <c r="M903">
        <v>6442801413</v>
      </c>
      <c r="N903" t="s">
        <v>126</v>
      </c>
      <c r="O903">
        <v>21306262405</v>
      </c>
      <c r="P903">
        <v>1</v>
      </c>
      <c r="Q903">
        <v>493.53</v>
      </c>
      <c r="R903">
        <v>542.88300000000004</v>
      </c>
      <c r="S903">
        <v>49.353000000000002</v>
      </c>
    </row>
    <row r="904" spans="1:19" x14ac:dyDescent="0.3">
      <c r="A904" t="s">
        <v>3045</v>
      </c>
      <c r="B904">
        <v>2762</v>
      </c>
      <c r="C904" t="s">
        <v>19</v>
      </c>
      <c r="D904" t="s">
        <v>3046</v>
      </c>
      <c r="E904" t="s">
        <v>3047</v>
      </c>
      <c r="F904" t="s">
        <v>35</v>
      </c>
      <c r="G904">
        <v>69523</v>
      </c>
      <c r="H904" t="s">
        <v>298</v>
      </c>
      <c r="I904" t="s">
        <v>22</v>
      </c>
      <c r="J904">
        <v>3839</v>
      </c>
      <c r="K904" s="1">
        <v>45736.731249999997</v>
      </c>
      <c r="L904" t="s">
        <v>121</v>
      </c>
      <c r="M904" s="2">
        <v>1410000000000</v>
      </c>
      <c r="N904" t="s">
        <v>126</v>
      </c>
      <c r="O904" s="2">
        <v>12500000000000</v>
      </c>
      <c r="P904">
        <v>1</v>
      </c>
      <c r="Q904">
        <v>517.13</v>
      </c>
      <c r="R904">
        <v>568.84299999999996</v>
      </c>
      <c r="S904">
        <v>51.713000000000001</v>
      </c>
    </row>
    <row r="905" spans="1:19" x14ac:dyDescent="0.3">
      <c r="A905" t="s">
        <v>3048</v>
      </c>
      <c r="B905">
        <v>3534</v>
      </c>
      <c r="C905" t="s">
        <v>19</v>
      </c>
      <c r="D905" t="s">
        <v>3049</v>
      </c>
      <c r="E905" t="s">
        <v>3050</v>
      </c>
      <c r="F905" t="s">
        <v>166</v>
      </c>
      <c r="G905">
        <v>43566</v>
      </c>
      <c r="H905" t="s">
        <v>167</v>
      </c>
      <c r="I905" t="s">
        <v>22</v>
      </c>
      <c r="J905">
        <v>2192</v>
      </c>
      <c r="K905" s="1">
        <v>45737.561111111114</v>
      </c>
      <c r="L905" t="s">
        <v>121</v>
      </c>
      <c r="M905" s="2">
        <v>1430000000000</v>
      </c>
      <c r="N905" t="s">
        <v>126</v>
      </c>
      <c r="O905" s="2">
        <v>12600000000000</v>
      </c>
      <c r="P905">
        <v>1</v>
      </c>
      <c r="Q905">
        <v>517.53</v>
      </c>
      <c r="R905">
        <v>569.28300000000002</v>
      </c>
      <c r="S905">
        <v>51.753</v>
      </c>
    </row>
    <row r="906" spans="1:19" x14ac:dyDescent="0.3">
      <c r="A906" t="s">
        <v>3051</v>
      </c>
      <c r="B906">
        <v>6770</v>
      </c>
      <c r="C906" t="s">
        <v>19</v>
      </c>
      <c r="D906" t="s">
        <v>3052</v>
      </c>
      <c r="E906" t="s">
        <v>3053</v>
      </c>
      <c r="F906" t="s">
        <v>412</v>
      </c>
      <c r="G906">
        <v>52246</v>
      </c>
      <c r="H906" t="s">
        <v>413</v>
      </c>
      <c r="I906" t="s">
        <v>22</v>
      </c>
      <c r="J906">
        <v>4221</v>
      </c>
      <c r="K906" s="1">
        <v>45740.54583333333</v>
      </c>
      <c r="L906" t="s">
        <v>121</v>
      </c>
      <c r="M906" s="2">
        <v>2340000000000</v>
      </c>
      <c r="N906" t="s">
        <v>126</v>
      </c>
      <c r="O906" s="2">
        <v>21100000000000</v>
      </c>
      <c r="P906">
        <v>1</v>
      </c>
      <c r="Q906">
        <v>517.53</v>
      </c>
      <c r="R906">
        <v>569.28300000000002</v>
      </c>
      <c r="S906">
        <v>51.753</v>
      </c>
    </row>
    <row r="907" spans="1:19" x14ac:dyDescent="0.3">
      <c r="A907" t="s">
        <v>3054</v>
      </c>
      <c r="B907">
        <v>6021</v>
      </c>
      <c r="C907" t="s">
        <v>19</v>
      </c>
      <c r="D907" t="s">
        <v>3055</v>
      </c>
      <c r="E907" t="s">
        <v>3056</v>
      </c>
      <c r="F907" t="s">
        <v>35</v>
      </c>
      <c r="G907">
        <v>56360</v>
      </c>
      <c r="H907" t="s">
        <v>3057</v>
      </c>
      <c r="I907" t="s">
        <v>22</v>
      </c>
      <c r="J907">
        <v>5580</v>
      </c>
      <c r="K907" s="1">
        <v>45739.84097222222</v>
      </c>
      <c r="L907" t="s">
        <v>121</v>
      </c>
      <c r="M907" s="2">
        <v>1380000000000</v>
      </c>
      <c r="N907" t="s">
        <v>126</v>
      </c>
      <c r="O907" s="2">
        <v>12400000000000</v>
      </c>
      <c r="P907">
        <v>1</v>
      </c>
      <c r="Q907">
        <v>527.13</v>
      </c>
      <c r="R907">
        <v>579.84299999999996</v>
      </c>
      <c r="S907">
        <v>52.713000000000001</v>
      </c>
    </row>
    <row r="908" spans="1:19" x14ac:dyDescent="0.3">
      <c r="A908" t="s">
        <v>3058</v>
      </c>
      <c r="B908">
        <v>5971</v>
      </c>
      <c r="C908" t="s">
        <v>19</v>
      </c>
      <c r="D908" t="s">
        <v>3059</v>
      </c>
      <c r="E908" t="s">
        <v>3060</v>
      </c>
      <c r="F908" t="s">
        <v>71</v>
      </c>
      <c r="G908">
        <v>56897</v>
      </c>
      <c r="H908" t="s">
        <v>3061</v>
      </c>
      <c r="I908" t="s">
        <v>22</v>
      </c>
      <c r="J908">
        <v>6056</v>
      </c>
      <c r="K908" s="1">
        <v>45739.800694444442</v>
      </c>
      <c r="L908" t="s">
        <v>24</v>
      </c>
      <c r="M908">
        <v>290741845</v>
      </c>
      <c r="N908" t="s">
        <v>126</v>
      </c>
      <c r="O908">
        <v>7403932165</v>
      </c>
      <c r="P908">
        <v>1</v>
      </c>
      <c r="Q908">
        <v>439.13</v>
      </c>
      <c r="R908">
        <v>483.04300000000001</v>
      </c>
      <c r="S908">
        <v>43.912999999999997</v>
      </c>
    </row>
    <row r="909" spans="1:19" x14ac:dyDescent="0.3">
      <c r="A909" t="s">
        <v>3062</v>
      </c>
      <c r="B909">
        <v>3738</v>
      </c>
      <c r="C909" t="s">
        <v>19</v>
      </c>
      <c r="D909" t="s">
        <v>3063</v>
      </c>
      <c r="E909" t="s">
        <v>3064</v>
      </c>
      <c r="F909" t="s">
        <v>44</v>
      </c>
      <c r="G909">
        <v>33421</v>
      </c>
      <c r="H909" t="s">
        <v>3065</v>
      </c>
      <c r="I909" t="s">
        <v>22</v>
      </c>
      <c r="J909">
        <v>5061</v>
      </c>
      <c r="K909" s="1">
        <v>45737.68472222222</v>
      </c>
      <c r="L909" t="s">
        <v>23</v>
      </c>
      <c r="M909">
        <v>6964678149</v>
      </c>
      <c r="N909" t="s">
        <v>126</v>
      </c>
      <c r="O909">
        <v>24039299525</v>
      </c>
      <c r="P909">
        <v>1</v>
      </c>
      <c r="Q909">
        <v>861.13</v>
      </c>
      <c r="R909">
        <v>947.24300000000005</v>
      </c>
      <c r="S909">
        <v>86.113</v>
      </c>
    </row>
    <row r="910" spans="1:19" x14ac:dyDescent="0.3">
      <c r="A910" t="s">
        <v>3066</v>
      </c>
      <c r="B910">
        <v>625</v>
      </c>
      <c r="C910" t="s">
        <v>19</v>
      </c>
      <c r="D910" t="s">
        <v>3067</v>
      </c>
      <c r="E910" t="s">
        <v>3068</v>
      </c>
      <c r="F910" t="s">
        <v>145</v>
      </c>
      <c r="G910">
        <v>85601</v>
      </c>
      <c r="H910" t="s">
        <v>146</v>
      </c>
      <c r="I910" t="s">
        <v>22</v>
      </c>
      <c r="J910">
        <v>2345</v>
      </c>
      <c r="K910" s="1">
        <v>45734.688888888886</v>
      </c>
      <c r="L910" t="s">
        <v>24</v>
      </c>
      <c r="M910">
        <v>7861509637</v>
      </c>
      <c r="N910" t="s">
        <v>126</v>
      </c>
      <c r="O910">
        <v>29518533125</v>
      </c>
      <c r="P910">
        <v>1</v>
      </c>
      <c r="Q910">
        <v>439.13</v>
      </c>
      <c r="R910">
        <v>483.04300000000001</v>
      </c>
      <c r="S910">
        <v>43.912999999999997</v>
      </c>
    </row>
    <row r="911" spans="1:19" x14ac:dyDescent="0.3">
      <c r="A911" t="s">
        <v>3069</v>
      </c>
      <c r="B911">
        <v>1328</v>
      </c>
      <c r="C911" t="s">
        <v>19</v>
      </c>
      <c r="D911" t="s">
        <v>3070</v>
      </c>
      <c r="E911" t="s">
        <v>3071</v>
      </c>
      <c r="F911" t="s">
        <v>44</v>
      </c>
      <c r="G911">
        <v>53733</v>
      </c>
      <c r="H911" t="s">
        <v>1549</v>
      </c>
      <c r="I911" t="s">
        <v>22</v>
      </c>
      <c r="J911">
        <v>1714</v>
      </c>
      <c r="K911" s="1">
        <v>45735.538888888892</v>
      </c>
      <c r="L911" t="s">
        <v>24</v>
      </c>
      <c r="M911">
        <v>6689477957</v>
      </c>
      <c r="N911" t="s">
        <v>126</v>
      </c>
      <c r="O911">
        <v>22464299909</v>
      </c>
      <c r="P911">
        <v>1</v>
      </c>
      <c r="Q911">
        <v>439.13</v>
      </c>
      <c r="R911">
        <v>483.04300000000001</v>
      </c>
      <c r="S911">
        <v>43.912999999999997</v>
      </c>
    </row>
    <row r="912" spans="1:19" x14ac:dyDescent="0.3">
      <c r="A912" t="s">
        <v>3072</v>
      </c>
      <c r="B912">
        <v>4332</v>
      </c>
      <c r="C912" t="s">
        <v>19</v>
      </c>
      <c r="D912" t="s">
        <v>3073</v>
      </c>
      <c r="E912" t="s">
        <v>3074</v>
      </c>
      <c r="F912" t="s">
        <v>119</v>
      </c>
      <c r="G912">
        <v>25902</v>
      </c>
      <c r="H912" t="s">
        <v>2123</v>
      </c>
      <c r="I912" t="s">
        <v>22</v>
      </c>
      <c r="J912">
        <v>5424</v>
      </c>
      <c r="K912" s="1">
        <v>45738.40625</v>
      </c>
      <c r="L912" t="s">
        <v>24</v>
      </c>
      <c r="M912">
        <v>8624686981</v>
      </c>
      <c r="N912" t="s">
        <v>126</v>
      </c>
      <c r="O912">
        <v>36980470725</v>
      </c>
      <c r="P912">
        <v>1</v>
      </c>
      <c r="Q912">
        <v>439.13</v>
      </c>
      <c r="R912">
        <v>483.04300000000001</v>
      </c>
      <c r="S912">
        <v>43.912999999999997</v>
      </c>
    </row>
    <row r="913" spans="1:19" x14ac:dyDescent="0.3">
      <c r="A913" t="s">
        <v>3075</v>
      </c>
      <c r="B913">
        <v>7100</v>
      </c>
      <c r="C913" t="s">
        <v>19</v>
      </c>
      <c r="D913" t="s">
        <v>3076</v>
      </c>
      <c r="E913" t="s">
        <v>3077</v>
      </c>
      <c r="F913" t="s">
        <v>90</v>
      </c>
      <c r="G913">
        <v>61918</v>
      </c>
      <c r="H913" t="s">
        <v>91</v>
      </c>
      <c r="I913" t="s">
        <v>22</v>
      </c>
      <c r="J913">
        <v>5243</v>
      </c>
      <c r="K913" s="1">
        <v>45740.731944444444</v>
      </c>
      <c r="L913" t="s">
        <v>23</v>
      </c>
      <c r="M913" s="2">
        <v>2350000000000</v>
      </c>
      <c r="N913" t="s">
        <v>126</v>
      </c>
      <c r="O913" s="2">
        <v>21100000000000</v>
      </c>
      <c r="P913">
        <v>1</v>
      </c>
      <c r="Q913">
        <v>537.13</v>
      </c>
      <c r="R913">
        <v>590.84299999999996</v>
      </c>
      <c r="S913">
        <v>53.713000000000001</v>
      </c>
    </row>
    <row r="914" spans="1:19" x14ac:dyDescent="0.3">
      <c r="A914" t="s">
        <v>3078</v>
      </c>
      <c r="B914">
        <v>157</v>
      </c>
      <c r="C914" t="s">
        <v>19</v>
      </c>
      <c r="D914" t="s">
        <v>3079</v>
      </c>
      <c r="E914" t="s">
        <v>3080</v>
      </c>
      <c r="F914" t="s">
        <v>35</v>
      </c>
      <c r="G914">
        <v>84976</v>
      </c>
      <c r="H914" t="s">
        <v>212</v>
      </c>
      <c r="I914" t="s">
        <v>22</v>
      </c>
      <c r="J914">
        <v>5818</v>
      </c>
      <c r="K914" s="1">
        <v>45734.427777777775</v>
      </c>
      <c r="L914" t="s">
        <v>24</v>
      </c>
      <c r="M914">
        <v>6442802437</v>
      </c>
      <c r="N914" t="s">
        <v>126</v>
      </c>
      <c r="O914">
        <v>21306268101</v>
      </c>
      <c r="P914">
        <v>2</v>
      </c>
      <c r="Q914">
        <v>439.13</v>
      </c>
      <c r="R914">
        <v>483.04300000000001</v>
      </c>
      <c r="S914">
        <v>43.912999999999997</v>
      </c>
    </row>
    <row r="915" spans="1:19" x14ac:dyDescent="0.3">
      <c r="A915" t="s">
        <v>3081</v>
      </c>
      <c r="B915">
        <v>136</v>
      </c>
      <c r="C915" t="s">
        <v>19</v>
      </c>
      <c r="D915" t="s">
        <v>3082</v>
      </c>
      <c r="E915" t="s">
        <v>3083</v>
      </c>
      <c r="F915" t="s">
        <v>71</v>
      </c>
      <c r="G915">
        <v>79881</v>
      </c>
      <c r="H915" t="s">
        <v>531</v>
      </c>
      <c r="I915" t="s">
        <v>22</v>
      </c>
      <c r="J915">
        <v>6110</v>
      </c>
      <c r="K915" s="1">
        <v>45734.415277777778</v>
      </c>
      <c r="L915" t="s">
        <v>121</v>
      </c>
      <c r="M915">
        <v>6442801413</v>
      </c>
      <c r="N915" t="s">
        <v>126</v>
      </c>
      <c r="O915">
        <v>21306261893</v>
      </c>
      <c r="P915">
        <v>1</v>
      </c>
      <c r="Q915">
        <v>635.13</v>
      </c>
      <c r="R915">
        <v>698.64300000000003</v>
      </c>
      <c r="S915">
        <v>63.512999999999998</v>
      </c>
    </row>
    <row r="916" spans="1:19" x14ac:dyDescent="0.3">
      <c r="A916" t="s">
        <v>3084</v>
      </c>
      <c r="B916">
        <v>1812</v>
      </c>
      <c r="C916" t="s">
        <v>19</v>
      </c>
      <c r="D916" t="s">
        <v>3085</v>
      </c>
      <c r="E916" t="s">
        <v>3086</v>
      </c>
      <c r="F916" t="s">
        <v>61</v>
      </c>
      <c r="G916">
        <v>33247</v>
      </c>
      <c r="H916" t="s">
        <v>3087</v>
      </c>
      <c r="I916" t="s">
        <v>22</v>
      </c>
      <c r="J916">
        <v>5979</v>
      </c>
      <c r="K916" s="1">
        <v>45735.794444444444</v>
      </c>
      <c r="L916" t="s">
        <v>46</v>
      </c>
      <c r="M916" s="2">
        <v>1420000000000</v>
      </c>
      <c r="N916" t="s">
        <v>126</v>
      </c>
      <c r="O916" s="2">
        <v>12600000000000</v>
      </c>
      <c r="P916">
        <v>1</v>
      </c>
      <c r="Q916">
        <v>635.13</v>
      </c>
      <c r="R916">
        <v>698.64300000000003</v>
      </c>
      <c r="S916">
        <v>63.512999999999998</v>
      </c>
    </row>
    <row r="917" spans="1:19" x14ac:dyDescent="0.3">
      <c r="A917" t="s">
        <v>3088</v>
      </c>
      <c r="B917">
        <v>1756</v>
      </c>
      <c r="C917" t="s">
        <v>19</v>
      </c>
      <c r="D917" t="s">
        <v>3089</v>
      </c>
      <c r="E917" t="s">
        <v>3090</v>
      </c>
      <c r="F917" t="s">
        <v>196</v>
      </c>
      <c r="G917">
        <v>73048</v>
      </c>
      <c r="H917" t="s">
        <v>197</v>
      </c>
      <c r="I917" t="s">
        <v>22</v>
      </c>
      <c r="J917">
        <v>5693</v>
      </c>
      <c r="K917" s="1">
        <v>45735.769444444442</v>
      </c>
      <c r="L917" t="s">
        <v>24</v>
      </c>
      <c r="M917" s="2">
        <v>1380000000000</v>
      </c>
      <c r="N917" t="s">
        <v>126</v>
      </c>
      <c r="O917" s="2">
        <v>12400000000000</v>
      </c>
      <c r="P917">
        <v>1</v>
      </c>
      <c r="Q917">
        <v>526.13</v>
      </c>
      <c r="R917">
        <v>578.74300000000005</v>
      </c>
      <c r="S917">
        <v>52.613</v>
      </c>
    </row>
    <row r="918" spans="1:19" x14ac:dyDescent="0.3">
      <c r="A918" t="s">
        <v>3091</v>
      </c>
      <c r="B918">
        <v>2590</v>
      </c>
      <c r="C918" t="s">
        <v>19</v>
      </c>
      <c r="D918" t="s">
        <v>3092</v>
      </c>
      <c r="E918" t="s">
        <v>3093</v>
      </c>
      <c r="F918" t="s">
        <v>71</v>
      </c>
      <c r="G918">
        <v>35025</v>
      </c>
      <c r="H918" t="s">
        <v>346</v>
      </c>
      <c r="I918" t="s">
        <v>22</v>
      </c>
      <c r="J918">
        <v>1125</v>
      </c>
      <c r="K918" s="1">
        <v>45736.638194444444</v>
      </c>
      <c r="L918" t="s">
        <v>24</v>
      </c>
      <c r="M918" s="2">
        <v>1380000000000</v>
      </c>
      <c r="N918" t="s">
        <v>126</v>
      </c>
      <c r="O918" s="2">
        <v>12400000000000</v>
      </c>
      <c r="P918">
        <v>1</v>
      </c>
      <c r="Q918">
        <v>555.13</v>
      </c>
      <c r="R918">
        <v>610.64300000000003</v>
      </c>
      <c r="S918">
        <v>55.512999999999998</v>
      </c>
    </row>
    <row r="919" spans="1:19" x14ac:dyDescent="0.3">
      <c r="A919" t="s">
        <v>3094</v>
      </c>
      <c r="B919">
        <v>1940</v>
      </c>
      <c r="C919" t="s">
        <v>19</v>
      </c>
      <c r="D919" t="s">
        <v>2605</v>
      </c>
      <c r="E919" t="s">
        <v>3095</v>
      </c>
      <c r="F919" t="s">
        <v>44</v>
      </c>
      <c r="G919">
        <v>74280</v>
      </c>
      <c r="H919" t="s">
        <v>141</v>
      </c>
      <c r="I919" t="s">
        <v>22</v>
      </c>
      <c r="J919">
        <v>197</v>
      </c>
      <c r="K919" s="1">
        <v>45735.893750000003</v>
      </c>
      <c r="L919" t="s">
        <v>24</v>
      </c>
      <c r="M919" s="2">
        <v>1380000000000</v>
      </c>
      <c r="N919" t="s">
        <v>126</v>
      </c>
      <c r="O919" s="2">
        <v>12400000000000</v>
      </c>
      <c r="P919">
        <v>1</v>
      </c>
      <c r="Q919">
        <v>563.92999999999995</v>
      </c>
      <c r="R919">
        <v>620.32299999999998</v>
      </c>
      <c r="S919">
        <v>56.393000000000001</v>
      </c>
    </row>
    <row r="920" spans="1:19" x14ac:dyDescent="0.3">
      <c r="A920" t="s">
        <v>3096</v>
      </c>
      <c r="B920">
        <v>501</v>
      </c>
      <c r="C920" t="s">
        <v>19</v>
      </c>
      <c r="D920" t="s">
        <v>3097</v>
      </c>
      <c r="E920" t="s">
        <v>1121</v>
      </c>
      <c r="F920" t="s">
        <v>71</v>
      </c>
      <c r="G920">
        <v>12104</v>
      </c>
      <c r="H920" t="s">
        <v>383</v>
      </c>
      <c r="I920" t="s">
        <v>22</v>
      </c>
      <c r="J920">
        <v>2127</v>
      </c>
      <c r="K920" s="1">
        <v>45734.61041666667</v>
      </c>
      <c r="L920" t="s">
        <v>24</v>
      </c>
      <c r="M920" s="2">
        <v>1380000000000</v>
      </c>
      <c r="N920" t="s">
        <v>126</v>
      </c>
      <c r="O920" s="2">
        <v>12400000000000</v>
      </c>
      <c r="P920">
        <v>1</v>
      </c>
      <c r="Q920">
        <v>595.13</v>
      </c>
      <c r="R920">
        <v>654.64300000000003</v>
      </c>
      <c r="S920">
        <v>59.512999999999998</v>
      </c>
    </row>
    <row r="921" spans="1:19" x14ac:dyDescent="0.3">
      <c r="A921" t="s">
        <v>3098</v>
      </c>
      <c r="B921">
        <v>1978</v>
      </c>
      <c r="C921" t="s">
        <v>19</v>
      </c>
      <c r="D921" t="s">
        <v>3099</v>
      </c>
      <c r="E921" t="s">
        <v>3100</v>
      </c>
      <c r="F921" t="s">
        <v>119</v>
      </c>
      <c r="G921">
        <v>36795</v>
      </c>
      <c r="H921" t="s">
        <v>120</v>
      </c>
      <c r="I921" t="s">
        <v>22</v>
      </c>
      <c r="J921">
        <v>2491</v>
      </c>
      <c r="K921" s="1">
        <v>45735.925000000003</v>
      </c>
      <c r="L921" t="s">
        <v>24</v>
      </c>
      <c r="M921">
        <v>6442801413</v>
      </c>
      <c r="N921" t="s">
        <v>126</v>
      </c>
      <c r="O921">
        <v>21306261893</v>
      </c>
      <c r="P921">
        <v>1</v>
      </c>
      <c r="Q921">
        <v>674.33</v>
      </c>
      <c r="R921">
        <v>741.76300000000003</v>
      </c>
      <c r="S921">
        <v>67.433000000000007</v>
      </c>
    </row>
    <row r="922" spans="1:19" x14ac:dyDescent="0.3">
      <c r="A922" t="s">
        <v>3101</v>
      </c>
      <c r="B922">
        <v>694</v>
      </c>
      <c r="C922" t="s">
        <v>19</v>
      </c>
      <c r="D922" t="s">
        <v>3102</v>
      </c>
      <c r="E922" t="s">
        <v>3103</v>
      </c>
      <c r="F922" t="s">
        <v>55</v>
      </c>
      <c r="G922">
        <v>63867</v>
      </c>
      <c r="H922" t="s">
        <v>1256</v>
      </c>
      <c r="I922" t="s">
        <v>22</v>
      </c>
      <c r="J922">
        <v>2534</v>
      </c>
      <c r="K922" s="1">
        <v>45734.737500000003</v>
      </c>
      <c r="L922" t="s">
        <v>24</v>
      </c>
      <c r="M922" s="2">
        <v>1380000000000</v>
      </c>
      <c r="N922" t="s">
        <v>126</v>
      </c>
      <c r="O922" s="2">
        <v>12400000000000</v>
      </c>
      <c r="P922">
        <v>1</v>
      </c>
      <c r="Q922">
        <v>555.92999999999995</v>
      </c>
      <c r="R922">
        <v>611.52300000000002</v>
      </c>
      <c r="S922">
        <v>55.593000000000004</v>
      </c>
    </row>
    <row r="923" spans="1:19" x14ac:dyDescent="0.3">
      <c r="A923" t="s">
        <v>3104</v>
      </c>
      <c r="B923">
        <v>2075</v>
      </c>
      <c r="C923" t="s">
        <v>19</v>
      </c>
      <c r="D923" t="s">
        <v>3105</v>
      </c>
      <c r="E923" t="s">
        <v>3106</v>
      </c>
      <c r="F923" t="s">
        <v>30</v>
      </c>
      <c r="G923">
        <v>75192</v>
      </c>
      <c r="H923" t="s">
        <v>3107</v>
      </c>
      <c r="I923" t="s">
        <v>22</v>
      </c>
      <c r="J923">
        <v>4543</v>
      </c>
      <c r="K923" s="1">
        <v>45736.324999999997</v>
      </c>
      <c r="L923" t="s">
        <v>24</v>
      </c>
      <c r="M923" s="2">
        <v>1380000000000</v>
      </c>
      <c r="N923" t="s">
        <v>126</v>
      </c>
      <c r="O923" s="2">
        <v>12400000000000</v>
      </c>
      <c r="P923">
        <v>1</v>
      </c>
      <c r="Q923">
        <v>624.73</v>
      </c>
      <c r="R923">
        <v>687.20299999999997</v>
      </c>
      <c r="S923">
        <v>62.472999999999999</v>
      </c>
    </row>
    <row r="924" spans="1:19" x14ac:dyDescent="0.3">
      <c r="A924" t="s">
        <v>3108</v>
      </c>
      <c r="B924">
        <v>4102</v>
      </c>
      <c r="C924" t="s">
        <v>19</v>
      </c>
      <c r="D924" t="s">
        <v>3109</v>
      </c>
      <c r="E924" t="s">
        <v>3110</v>
      </c>
      <c r="F924" t="s">
        <v>35</v>
      </c>
      <c r="G924">
        <v>80945</v>
      </c>
      <c r="H924" t="s">
        <v>40</v>
      </c>
      <c r="I924" t="s">
        <v>22</v>
      </c>
      <c r="J924">
        <v>4465</v>
      </c>
      <c r="K924" s="1">
        <v>45737.957638888889</v>
      </c>
      <c r="L924" t="s">
        <v>121</v>
      </c>
      <c r="M924" s="2">
        <v>1420000000000</v>
      </c>
      <c r="N924" t="s">
        <v>126</v>
      </c>
      <c r="O924" s="2">
        <v>12600000000000</v>
      </c>
      <c r="P924">
        <v>1</v>
      </c>
      <c r="Q924">
        <v>674.33</v>
      </c>
      <c r="R924">
        <v>741.76300000000003</v>
      </c>
      <c r="S924">
        <v>67.433000000000007</v>
      </c>
    </row>
    <row r="925" spans="1:19" x14ac:dyDescent="0.3">
      <c r="A925" t="s">
        <v>3111</v>
      </c>
      <c r="B925">
        <v>153</v>
      </c>
      <c r="C925" t="s">
        <v>19</v>
      </c>
      <c r="D925" t="s">
        <v>3112</v>
      </c>
      <c r="E925" t="s">
        <v>3113</v>
      </c>
      <c r="F925" t="s">
        <v>338</v>
      </c>
      <c r="G925">
        <v>22592</v>
      </c>
      <c r="H925" t="s">
        <v>3114</v>
      </c>
      <c r="I925" t="s">
        <v>22</v>
      </c>
      <c r="J925">
        <v>3720</v>
      </c>
      <c r="K925" s="1">
        <v>45734.425000000003</v>
      </c>
      <c r="L925" t="s">
        <v>121</v>
      </c>
      <c r="M925" s="2">
        <v>1380000000000</v>
      </c>
      <c r="N925" t="s">
        <v>126</v>
      </c>
      <c r="O925" s="2">
        <v>12500000000000</v>
      </c>
      <c r="P925">
        <v>1</v>
      </c>
      <c r="Q925">
        <v>587.92999999999995</v>
      </c>
      <c r="R925">
        <v>646.72299999999996</v>
      </c>
      <c r="S925">
        <v>58.792999999999999</v>
      </c>
    </row>
    <row r="926" spans="1:19" x14ac:dyDescent="0.3">
      <c r="A926" t="s">
        <v>3115</v>
      </c>
      <c r="B926">
        <v>5691</v>
      </c>
      <c r="C926" t="s">
        <v>19</v>
      </c>
      <c r="D926" t="s">
        <v>3116</v>
      </c>
      <c r="E926" t="s">
        <v>3117</v>
      </c>
      <c r="F926" t="s">
        <v>30</v>
      </c>
      <c r="G926">
        <v>29450</v>
      </c>
      <c r="H926" t="s">
        <v>162</v>
      </c>
      <c r="I926" t="s">
        <v>22</v>
      </c>
      <c r="J926">
        <v>2128</v>
      </c>
      <c r="K926" s="1">
        <v>45739.602777777778</v>
      </c>
      <c r="L926" t="s">
        <v>24</v>
      </c>
      <c r="M926">
        <v>6442800645</v>
      </c>
      <c r="N926" t="s">
        <v>126</v>
      </c>
      <c r="O926">
        <v>21306255813</v>
      </c>
      <c r="P926">
        <v>1</v>
      </c>
      <c r="Q926">
        <v>555.13</v>
      </c>
      <c r="R926">
        <v>610.64300000000003</v>
      </c>
      <c r="S926">
        <v>55.512999999999998</v>
      </c>
    </row>
    <row r="927" spans="1:19" x14ac:dyDescent="0.3">
      <c r="A927" t="s">
        <v>3118</v>
      </c>
      <c r="B927">
        <v>1546</v>
      </c>
      <c r="C927" t="s">
        <v>19</v>
      </c>
      <c r="D927" t="s">
        <v>2358</v>
      </c>
      <c r="E927" t="s">
        <v>3119</v>
      </c>
      <c r="F927" t="s">
        <v>71</v>
      </c>
      <c r="G927">
        <v>21675</v>
      </c>
      <c r="H927" t="s">
        <v>420</v>
      </c>
      <c r="I927" t="s">
        <v>22</v>
      </c>
      <c r="J927">
        <v>3845</v>
      </c>
      <c r="K927" s="1">
        <v>45735.661805555559</v>
      </c>
      <c r="L927" t="s">
        <v>24</v>
      </c>
      <c r="M927">
        <v>6689477701</v>
      </c>
      <c r="N927" t="s">
        <v>126</v>
      </c>
      <c r="O927">
        <v>22464296325</v>
      </c>
      <c r="P927">
        <v>1</v>
      </c>
      <c r="Q927">
        <v>841.13</v>
      </c>
      <c r="R927">
        <v>925.24300000000005</v>
      </c>
      <c r="S927">
        <v>84.113</v>
      </c>
    </row>
    <row r="928" spans="1:19" x14ac:dyDescent="0.3">
      <c r="A928" t="s">
        <v>3120</v>
      </c>
      <c r="B928">
        <v>6480</v>
      </c>
      <c r="C928" t="s">
        <v>19</v>
      </c>
      <c r="D928" t="s">
        <v>3121</v>
      </c>
      <c r="E928" t="s">
        <v>3122</v>
      </c>
      <c r="F928" t="s">
        <v>50</v>
      </c>
      <c r="G928">
        <v>91302</v>
      </c>
      <c r="H928" t="s">
        <v>2654</v>
      </c>
      <c r="I928" t="s">
        <v>22</v>
      </c>
      <c r="J928">
        <v>4976</v>
      </c>
      <c r="K928" s="1">
        <v>45740.42083333333</v>
      </c>
      <c r="L928" t="s">
        <v>46</v>
      </c>
      <c r="M928" s="2">
        <v>150000000000</v>
      </c>
      <c r="N928" t="s">
        <v>3008</v>
      </c>
      <c r="O928" s="2">
        <v>1470000000000</v>
      </c>
      <c r="P928">
        <v>1</v>
      </c>
      <c r="Q928">
        <v>579.92999999999995</v>
      </c>
      <c r="R928">
        <v>637.923</v>
      </c>
      <c r="S928">
        <v>57.993000000000002</v>
      </c>
    </row>
    <row r="929" spans="1:19" x14ac:dyDescent="0.3">
      <c r="A929" t="s">
        <v>3123</v>
      </c>
      <c r="B929">
        <v>3929</v>
      </c>
      <c r="C929" t="s">
        <v>19</v>
      </c>
      <c r="D929" t="s">
        <v>3124</v>
      </c>
      <c r="E929" t="s">
        <v>3125</v>
      </c>
      <c r="F929" t="s">
        <v>483</v>
      </c>
      <c r="G929">
        <v>83437</v>
      </c>
      <c r="H929" t="s">
        <v>1053</v>
      </c>
      <c r="I929" t="s">
        <v>22</v>
      </c>
      <c r="J929">
        <v>4097</v>
      </c>
      <c r="K929" s="1">
        <v>45737.816666666666</v>
      </c>
      <c r="L929" t="s">
        <v>46</v>
      </c>
      <c r="M929" s="2">
        <v>1410000000000</v>
      </c>
      <c r="N929" t="s">
        <v>126</v>
      </c>
      <c r="O929" s="2">
        <v>12500000000000</v>
      </c>
      <c r="P929">
        <v>1</v>
      </c>
      <c r="Q929">
        <v>585.13</v>
      </c>
      <c r="R929">
        <v>643.64300000000003</v>
      </c>
      <c r="S929">
        <v>58.512999999999998</v>
      </c>
    </row>
    <row r="930" spans="1:19" x14ac:dyDescent="0.3">
      <c r="A930" t="s">
        <v>3126</v>
      </c>
      <c r="B930">
        <v>6312</v>
      </c>
      <c r="C930" t="s">
        <v>19</v>
      </c>
      <c r="D930" t="s">
        <v>3127</v>
      </c>
      <c r="E930" t="s">
        <v>3128</v>
      </c>
      <c r="F930" t="s">
        <v>95</v>
      </c>
      <c r="G930">
        <v>22497</v>
      </c>
      <c r="H930" t="s">
        <v>1122</v>
      </c>
      <c r="I930" t="s">
        <v>22</v>
      </c>
      <c r="J930">
        <v>4952</v>
      </c>
      <c r="K930" s="1">
        <v>45740.337500000001</v>
      </c>
      <c r="L930" t="s">
        <v>46</v>
      </c>
      <c r="M930">
        <v>8624688581</v>
      </c>
      <c r="N930" t="s">
        <v>126</v>
      </c>
      <c r="O930">
        <v>36980481861</v>
      </c>
      <c r="P930">
        <v>2</v>
      </c>
      <c r="Q930">
        <v>555.13</v>
      </c>
      <c r="R930">
        <v>610.64300000000003</v>
      </c>
      <c r="S930">
        <v>55.512999999999998</v>
      </c>
    </row>
    <row r="931" spans="1:19" x14ac:dyDescent="0.3">
      <c r="A931" t="s">
        <v>3129</v>
      </c>
      <c r="B931">
        <v>1315</v>
      </c>
      <c r="C931" t="s">
        <v>19</v>
      </c>
      <c r="D931" t="s">
        <v>3130</v>
      </c>
      <c r="E931" t="s">
        <v>3131</v>
      </c>
      <c r="F931" t="s">
        <v>44</v>
      </c>
      <c r="G931">
        <v>66148</v>
      </c>
      <c r="H931" t="s">
        <v>1676</v>
      </c>
      <c r="I931" t="s">
        <v>22</v>
      </c>
      <c r="J931">
        <v>5061</v>
      </c>
      <c r="K931" s="1">
        <v>45735.535416666666</v>
      </c>
      <c r="L931" t="s">
        <v>24</v>
      </c>
      <c r="M931" s="2">
        <v>150000000000</v>
      </c>
      <c r="N931" t="s">
        <v>126</v>
      </c>
      <c r="O931" s="2">
        <v>1470000000000</v>
      </c>
      <c r="P931">
        <v>1</v>
      </c>
      <c r="Q931">
        <v>497.13</v>
      </c>
      <c r="R931">
        <v>546.84299999999996</v>
      </c>
      <c r="S931">
        <v>49.713000000000001</v>
      </c>
    </row>
    <row r="932" spans="1:19" x14ac:dyDescent="0.3">
      <c r="A932" t="s">
        <v>3132</v>
      </c>
      <c r="B932">
        <v>476</v>
      </c>
      <c r="C932" t="s">
        <v>19</v>
      </c>
      <c r="D932" t="s">
        <v>3133</v>
      </c>
      <c r="E932" t="s">
        <v>3134</v>
      </c>
      <c r="F932" t="s">
        <v>264</v>
      </c>
      <c r="G932">
        <v>69772</v>
      </c>
      <c r="H932" t="s">
        <v>1263</v>
      </c>
      <c r="I932" t="s">
        <v>22</v>
      </c>
      <c r="J932">
        <v>5406</v>
      </c>
      <c r="K932" s="1">
        <v>45734.595138888886</v>
      </c>
      <c r="L932" t="s">
        <v>24</v>
      </c>
      <c r="M932" s="2">
        <v>1410000000000</v>
      </c>
      <c r="N932" t="s">
        <v>126</v>
      </c>
      <c r="O932" s="2">
        <v>12500000000000</v>
      </c>
      <c r="P932">
        <v>1</v>
      </c>
      <c r="Q932">
        <v>712.73</v>
      </c>
      <c r="R932">
        <v>784.00300000000004</v>
      </c>
      <c r="S932">
        <v>71.272999999999996</v>
      </c>
    </row>
    <row r="933" spans="1:19" x14ac:dyDescent="0.3">
      <c r="A933" t="s">
        <v>3135</v>
      </c>
      <c r="B933">
        <v>3893</v>
      </c>
      <c r="C933" t="s">
        <v>19</v>
      </c>
      <c r="D933" t="s">
        <v>3136</v>
      </c>
      <c r="E933" t="s">
        <v>3137</v>
      </c>
      <c r="F933" t="s">
        <v>279</v>
      </c>
      <c r="G933">
        <v>7327</v>
      </c>
      <c r="H933" t="s">
        <v>280</v>
      </c>
      <c r="I933" t="s">
        <v>22</v>
      </c>
      <c r="J933">
        <v>1021</v>
      </c>
      <c r="K933" s="1">
        <v>45737.792361111111</v>
      </c>
      <c r="L933" t="s">
        <v>24</v>
      </c>
      <c r="M933" s="2">
        <v>1430000000000</v>
      </c>
      <c r="N933" t="s">
        <v>126</v>
      </c>
      <c r="O933" s="2">
        <v>12600000000000</v>
      </c>
      <c r="P933">
        <v>1</v>
      </c>
      <c r="Q933">
        <v>781.13</v>
      </c>
      <c r="R933">
        <v>859.24300000000005</v>
      </c>
      <c r="S933">
        <v>78.113</v>
      </c>
    </row>
    <row r="934" spans="1:19" x14ac:dyDescent="0.3">
      <c r="A934" t="s">
        <v>3138</v>
      </c>
      <c r="B934">
        <v>6907</v>
      </c>
      <c r="C934" t="s">
        <v>19</v>
      </c>
      <c r="D934" t="s">
        <v>3139</v>
      </c>
      <c r="E934" t="s">
        <v>3140</v>
      </c>
      <c r="F934" t="s">
        <v>219</v>
      </c>
      <c r="G934">
        <v>46228</v>
      </c>
      <c r="H934" t="s">
        <v>220</v>
      </c>
      <c r="I934" t="s">
        <v>22</v>
      </c>
      <c r="J934">
        <v>6195</v>
      </c>
      <c r="K934" s="1">
        <v>45740.611805555556</v>
      </c>
      <c r="L934" t="s">
        <v>24</v>
      </c>
      <c r="M934">
        <v>6870669381</v>
      </c>
      <c r="N934" t="s">
        <v>126</v>
      </c>
      <c r="O934">
        <v>23268256197</v>
      </c>
      <c r="P934">
        <v>1</v>
      </c>
      <c r="Q934">
        <v>713.13</v>
      </c>
      <c r="R934">
        <v>784.44299999999998</v>
      </c>
      <c r="S934">
        <v>71.313000000000002</v>
      </c>
    </row>
    <row r="935" spans="1:19" x14ac:dyDescent="0.3">
      <c r="A935" t="s">
        <v>3141</v>
      </c>
      <c r="B935">
        <v>2495</v>
      </c>
      <c r="C935" t="s">
        <v>19</v>
      </c>
      <c r="D935" t="s">
        <v>3142</v>
      </c>
      <c r="E935" t="s">
        <v>3143</v>
      </c>
      <c r="F935" t="s">
        <v>71</v>
      </c>
      <c r="G935">
        <v>44417</v>
      </c>
      <c r="H935" t="s">
        <v>306</v>
      </c>
      <c r="I935" t="s">
        <v>22</v>
      </c>
      <c r="J935">
        <v>626</v>
      </c>
      <c r="K935" s="1">
        <v>45736.593055555553</v>
      </c>
      <c r="L935" t="s">
        <v>24</v>
      </c>
      <c r="M935" s="2">
        <v>162000000000</v>
      </c>
      <c r="N935" t="s">
        <v>126</v>
      </c>
      <c r="O935" s="2">
        <v>1550000000000</v>
      </c>
      <c r="P935">
        <v>1</v>
      </c>
      <c r="Q935">
        <v>507.13</v>
      </c>
      <c r="R935">
        <v>557.84299999999996</v>
      </c>
      <c r="S935">
        <v>50.713000000000001</v>
      </c>
    </row>
    <row r="936" spans="1:19" x14ac:dyDescent="0.3">
      <c r="A936" t="s">
        <v>3144</v>
      </c>
      <c r="B936">
        <v>4461</v>
      </c>
      <c r="C936" t="s">
        <v>19</v>
      </c>
      <c r="D936" t="s">
        <v>3145</v>
      </c>
      <c r="E936" t="s">
        <v>3146</v>
      </c>
      <c r="F936" t="s">
        <v>50</v>
      </c>
      <c r="G936">
        <v>39215</v>
      </c>
      <c r="H936" t="s">
        <v>51</v>
      </c>
      <c r="I936" t="s">
        <v>22</v>
      </c>
      <c r="J936">
        <v>1415</v>
      </c>
      <c r="K936" s="1">
        <v>45738.461805555555</v>
      </c>
      <c r="L936" t="s">
        <v>24</v>
      </c>
      <c r="M936" s="2">
        <v>150000000000</v>
      </c>
      <c r="N936" t="s">
        <v>126</v>
      </c>
      <c r="O936" s="2">
        <v>1470000000000</v>
      </c>
      <c r="P936">
        <v>1</v>
      </c>
      <c r="Q936">
        <v>512.63</v>
      </c>
      <c r="R936">
        <v>563.89300000000003</v>
      </c>
      <c r="S936">
        <v>51.262999999999998</v>
      </c>
    </row>
    <row r="937" spans="1:19" x14ac:dyDescent="0.3">
      <c r="A937" t="s">
        <v>3147</v>
      </c>
      <c r="B937">
        <v>4857</v>
      </c>
      <c r="C937" t="s">
        <v>19</v>
      </c>
      <c r="D937" t="s">
        <v>3148</v>
      </c>
      <c r="E937" t="s">
        <v>3149</v>
      </c>
      <c r="F937" t="s">
        <v>317</v>
      </c>
      <c r="G937">
        <v>96039</v>
      </c>
      <c r="H937" t="s">
        <v>1461</v>
      </c>
      <c r="I937" t="s">
        <v>22</v>
      </c>
      <c r="J937">
        <v>1355</v>
      </c>
      <c r="K937" s="1">
        <v>45738.681944444441</v>
      </c>
      <c r="L937" t="s">
        <v>121</v>
      </c>
      <c r="M937" s="2">
        <v>1380000000000</v>
      </c>
      <c r="N937" t="s">
        <v>126</v>
      </c>
      <c r="O937" s="2">
        <v>12400000000000</v>
      </c>
      <c r="P937">
        <v>1</v>
      </c>
      <c r="Q937">
        <v>605.13</v>
      </c>
      <c r="R937">
        <v>665.64300000000003</v>
      </c>
      <c r="S937">
        <v>60.512999999999998</v>
      </c>
    </row>
    <row r="938" spans="1:19" x14ac:dyDescent="0.3">
      <c r="A938" t="s">
        <v>3150</v>
      </c>
      <c r="B938">
        <v>5338</v>
      </c>
      <c r="C938" t="s">
        <v>19</v>
      </c>
      <c r="D938" t="s">
        <v>3151</v>
      </c>
      <c r="E938" t="s">
        <v>3152</v>
      </c>
      <c r="F938" t="s">
        <v>102</v>
      </c>
      <c r="G938">
        <v>55101</v>
      </c>
      <c r="H938" t="s">
        <v>392</v>
      </c>
      <c r="I938" t="s">
        <v>22</v>
      </c>
      <c r="J938">
        <v>1815</v>
      </c>
      <c r="K938" s="1">
        <v>45739.313194444447</v>
      </c>
      <c r="L938" t="s">
        <v>121</v>
      </c>
      <c r="M938" s="2">
        <v>2340000000000</v>
      </c>
      <c r="N938" t="s">
        <v>126</v>
      </c>
      <c r="O938" s="2">
        <v>21100000000000</v>
      </c>
      <c r="P938">
        <v>1</v>
      </c>
      <c r="Q938">
        <v>537.13</v>
      </c>
      <c r="R938">
        <v>590.84299999999996</v>
      </c>
      <c r="S938">
        <v>53.713000000000001</v>
      </c>
    </row>
    <row r="939" spans="1:19" x14ac:dyDescent="0.3">
      <c r="A939" t="s">
        <v>3153</v>
      </c>
      <c r="B939">
        <v>1740</v>
      </c>
      <c r="C939" t="s">
        <v>19</v>
      </c>
      <c r="D939" t="s">
        <v>3154</v>
      </c>
      <c r="E939" t="s">
        <v>3155</v>
      </c>
      <c r="F939" t="s">
        <v>35</v>
      </c>
      <c r="G939">
        <v>49371</v>
      </c>
      <c r="H939" t="s">
        <v>497</v>
      </c>
      <c r="I939" t="s">
        <v>22</v>
      </c>
      <c r="J939">
        <v>3539</v>
      </c>
      <c r="K939" s="1">
        <v>45735.759027777778</v>
      </c>
      <c r="L939" t="s">
        <v>24</v>
      </c>
      <c r="M939" s="2">
        <v>1380000000000</v>
      </c>
      <c r="N939" t="s">
        <v>126</v>
      </c>
      <c r="O939" s="2">
        <v>12400000000000</v>
      </c>
      <c r="P939">
        <v>1</v>
      </c>
      <c r="Q939">
        <v>497.13</v>
      </c>
      <c r="R939">
        <v>546.84299999999996</v>
      </c>
      <c r="S939">
        <v>49.713000000000001</v>
      </c>
    </row>
    <row r="940" spans="1:19" x14ac:dyDescent="0.3">
      <c r="A940" t="s">
        <v>3156</v>
      </c>
      <c r="B940">
        <v>40</v>
      </c>
      <c r="C940" t="s">
        <v>19</v>
      </c>
      <c r="D940" t="s">
        <v>3157</v>
      </c>
      <c r="E940" t="s">
        <v>3158</v>
      </c>
      <c r="F940" t="s">
        <v>71</v>
      </c>
      <c r="G940">
        <v>35863</v>
      </c>
      <c r="H940" t="s">
        <v>3159</v>
      </c>
      <c r="I940" t="s">
        <v>22</v>
      </c>
      <c r="J940">
        <v>1062</v>
      </c>
      <c r="K940" s="1">
        <v>45734.282638888886</v>
      </c>
      <c r="L940" t="s">
        <v>46</v>
      </c>
      <c r="M940">
        <v>6442802181</v>
      </c>
      <c r="N940" t="s">
        <v>126</v>
      </c>
      <c r="O940">
        <v>21306266309</v>
      </c>
      <c r="P940">
        <v>1</v>
      </c>
      <c r="Q940">
        <v>497.13</v>
      </c>
      <c r="R940">
        <v>546.84299999999996</v>
      </c>
      <c r="S940">
        <v>49.713000000000001</v>
      </c>
    </row>
    <row r="941" spans="1:19" x14ac:dyDescent="0.3">
      <c r="A941" t="s">
        <v>3160</v>
      </c>
      <c r="B941">
        <v>6753</v>
      </c>
      <c r="C941" t="s">
        <v>19</v>
      </c>
      <c r="D941" t="s">
        <v>3161</v>
      </c>
      <c r="E941" t="s">
        <v>3162</v>
      </c>
      <c r="F941" t="s">
        <v>219</v>
      </c>
      <c r="G941">
        <v>90444</v>
      </c>
      <c r="H941" t="s">
        <v>3163</v>
      </c>
      <c r="I941" t="s">
        <v>22</v>
      </c>
      <c r="J941">
        <v>5355</v>
      </c>
      <c r="K941" s="1">
        <v>45740.536805555559</v>
      </c>
      <c r="L941" t="s">
        <v>24</v>
      </c>
      <c r="M941" s="2">
        <v>1380000000000</v>
      </c>
      <c r="N941" t="s">
        <v>126</v>
      </c>
      <c r="O941" s="2">
        <v>12400000000000</v>
      </c>
      <c r="P941">
        <v>1</v>
      </c>
      <c r="Q941">
        <v>497.13</v>
      </c>
      <c r="R941">
        <v>546.84299999999996</v>
      </c>
      <c r="S941">
        <v>49.713000000000001</v>
      </c>
    </row>
    <row r="942" spans="1:19" x14ac:dyDescent="0.3">
      <c r="A942" t="s">
        <v>3164</v>
      </c>
      <c r="B942">
        <v>462</v>
      </c>
      <c r="C942" t="s">
        <v>19</v>
      </c>
      <c r="D942" t="s">
        <v>3165</v>
      </c>
      <c r="E942" t="s">
        <v>3166</v>
      </c>
      <c r="F942" t="s">
        <v>672</v>
      </c>
      <c r="G942">
        <v>90142</v>
      </c>
      <c r="H942" t="s">
        <v>673</v>
      </c>
      <c r="I942" t="s">
        <v>22</v>
      </c>
      <c r="J942">
        <v>5370</v>
      </c>
      <c r="K942" s="1">
        <v>45734.588194444441</v>
      </c>
      <c r="L942" t="s">
        <v>24</v>
      </c>
      <c r="M942" s="2">
        <v>150000000000</v>
      </c>
      <c r="N942" t="s">
        <v>126</v>
      </c>
      <c r="O942" s="2">
        <v>1470000000000</v>
      </c>
      <c r="P942">
        <v>1</v>
      </c>
      <c r="Q942">
        <v>625.13</v>
      </c>
      <c r="R942">
        <v>687.64300000000003</v>
      </c>
      <c r="S942">
        <v>62.512999999999998</v>
      </c>
    </row>
    <row r="943" spans="1:19" x14ac:dyDescent="0.3">
      <c r="A943" t="s">
        <v>3167</v>
      </c>
      <c r="B943">
        <v>1020</v>
      </c>
      <c r="C943" t="s">
        <v>19</v>
      </c>
      <c r="D943" t="s">
        <v>3169</v>
      </c>
      <c r="E943" t="s">
        <v>3170</v>
      </c>
      <c r="F943" t="s">
        <v>35</v>
      </c>
      <c r="G943">
        <v>59225</v>
      </c>
      <c r="H943" t="s">
        <v>3171</v>
      </c>
      <c r="I943" t="s">
        <v>22</v>
      </c>
      <c r="J943">
        <v>1027</v>
      </c>
      <c r="K943" s="1">
        <v>45735.370833333334</v>
      </c>
      <c r="L943" t="s">
        <v>24</v>
      </c>
      <c r="M943" s="2">
        <v>1380000000000</v>
      </c>
      <c r="N943" t="s">
        <v>126</v>
      </c>
      <c r="O943" s="2">
        <v>12400000000000</v>
      </c>
      <c r="P943">
        <v>1</v>
      </c>
      <c r="Q943">
        <v>585.13</v>
      </c>
      <c r="R943">
        <v>643.64300000000003</v>
      </c>
      <c r="S943">
        <v>58.512999999999998</v>
      </c>
    </row>
    <row r="944" spans="1:19" x14ac:dyDescent="0.3">
      <c r="A944" t="s">
        <v>3172</v>
      </c>
      <c r="B944">
        <v>1340</v>
      </c>
      <c r="C944" t="s">
        <v>19</v>
      </c>
      <c r="D944" t="s">
        <v>3173</v>
      </c>
      <c r="E944" t="s">
        <v>3174</v>
      </c>
      <c r="F944" t="s">
        <v>879</v>
      </c>
      <c r="G944">
        <v>81353</v>
      </c>
      <c r="H944" t="s">
        <v>1519</v>
      </c>
      <c r="I944" t="s">
        <v>22</v>
      </c>
      <c r="J944">
        <v>4888</v>
      </c>
      <c r="K944" s="1">
        <v>45735.545138888891</v>
      </c>
      <c r="L944" t="s">
        <v>24</v>
      </c>
      <c r="M944" s="2">
        <v>1380000000000</v>
      </c>
      <c r="N944" t="s">
        <v>2973</v>
      </c>
      <c r="O944" s="2">
        <v>12400000000000</v>
      </c>
      <c r="P944">
        <v>1</v>
      </c>
      <c r="Q944">
        <v>527.13</v>
      </c>
      <c r="R944">
        <v>579.84299999999996</v>
      </c>
      <c r="S944">
        <v>52.713000000000001</v>
      </c>
    </row>
    <row r="945" spans="1:19" x14ac:dyDescent="0.3">
      <c r="A945" t="s">
        <v>3175</v>
      </c>
      <c r="B945">
        <v>4049</v>
      </c>
      <c r="C945" t="s">
        <v>19</v>
      </c>
      <c r="D945" t="s">
        <v>1640</v>
      </c>
      <c r="E945" t="s">
        <v>3176</v>
      </c>
      <c r="F945" t="s">
        <v>259</v>
      </c>
      <c r="G945">
        <v>99745</v>
      </c>
      <c r="H945" t="s">
        <v>424</v>
      </c>
      <c r="I945" t="s">
        <v>22</v>
      </c>
      <c r="J945">
        <v>38</v>
      </c>
      <c r="K945" s="1">
        <v>45737.909722222219</v>
      </c>
      <c r="L945" t="s">
        <v>24</v>
      </c>
      <c r="M945">
        <v>6442801413</v>
      </c>
      <c r="N945" t="s">
        <v>126</v>
      </c>
      <c r="O945">
        <v>21306261893</v>
      </c>
      <c r="P945">
        <v>1</v>
      </c>
      <c r="Q945">
        <v>537.13</v>
      </c>
      <c r="R945">
        <v>590.84299999999996</v>
      </c>
      <c r="S945">
        <v>53.713000000000001</v>
      </c>
    </row>
    <row r="946" spans="1:19" x14ac:dyDescent="0.3">
      <c r="A946" t="s">
        <v>3177</v>
      </c>
      <c r="B946">
        <v>5061</v>
      </c>
      <c r="C946" t="s">
        <v>19</v>
      </c>
      <c r="D946" t="s">
        <v>3178</v>
      </c>
      <c r="E946" t="s">
        <v>3179</v>
      </c>
      <c r="F946" t="s">
        <v>61</v>
      </c>
      <c r="G946">
        <v>69482</v>
      </c>
      <c r="H946" t="s">
        <v>1205</v>
      </c>
      <c r="I946" t="s">
        <v>22</v>
      </c>
      <c r="J946">
        <v>4841</v>
      </c>
      <c r="K946" s="1">
        <v>45738.810416666667</v>
      </c>
      <c r="L946" t="s">
        <v>24</v>
      </c>
      <c r="M946">
        <v>6689477957</v>
      </c>
      <c r="N946" t="s">
        <v>126</v>
      </c>
      <c r="O946">
        <v>26355404485</v>
      </c>
      <c r="P946">
        <v>1</v>
      </c>
      <c r="Q946">
        <v>509.53</v>
      </c>
      <c r="R946">
        <v>560.48299999999995</v>
      </c>
      <c r="S946">
        <v>50.953000000000003</v>
      </c>
    </row>
    <row r="947" spans="1:19" x14ac:dyDescent="0.3">
      <c r="A947" t="s">
        <v>3180</v>
      </c>
      <c r="B947">
        <v>383</v>
      </c>
      <c r="C947" t="s">
        <v>19</v>
      </c>
      <c r="D947" t="s">
        <v>3181</v>
      </c>
      <c r="E947" t="s">
        <v>3182</v>
      </c>
      <c r="F947" t="s">
        <v>90</v>
      </c>
      <c r="G947">
        <v>89579</v>
      </c>
      <c r="H947" t="s">
        <v>2175</v>
      </c>
      <c r="I947" t="s">
        <v>22</v>
      </c>
      <c r="J947">
        <v>1555</v>
      </c>
      <c r="K947" s="1">
        <v>45734.550694444442</v>
      </c>
      <c r="L947" t="s">
        <v>24</v>
      </c>
      <c r="M947" s="2">
        <v>1380000000000</v>
      </c>
      <c r="N947" t="s">
        <v>126</v>
      </c>
      <c r="O947" s="2">
        <v>12400000000000</v>
      </c>
      <c r="P947">
        <v>1</v>
      </c>
      <c r="Q947">
        <v>497.13</v>
      </c>
      <c r="R947">
        <v>546.84299999999996</v>
      </c>
      <c r="S947">
        <v>49.713000000000001</v>
      </c>
    </row>
    <row r="948" spans="1:19" x14ac:dyDescent="0.3">
      <c r="A948" t="s">
        <v>3183</v>
      </c>
      <c r="B948">
        <v>5917</v>
      </c>
      <c r="C948" t="s">
        <v>19</v>
      </c>
      <c r="D948" t="s">
        <v>2316</v>
      </c>
      <c r="E948" t="s">
        <v>3184</v>
      </c>
      <c r="F948" t="s">
        <v>235</v>
      </c>
      <c r="G948">
        <v>82553</v>
      </c>
      <c r="H948" t="s">
        <v>236</v>
      </c>
      <c r="I948" t="s">
        <v>22</v>
      </c>
      <c r="J948">
        <v>1033</v>
      </c>
      <c r="K948" s="1">
        <v>45739.755555555559</v>
      </c>
      <c r="L948" t="s">
        <v>121</v>
      </c>
      <c r="M948">
        <v>810169284</v>
      </c>
      <c r="N948" t="s">
        <v>126</v>
      </c>
      <c r="O948">
        <v>2965634948</v>
      </c>
      <c r="P948">
        <v>1</v>
      </c>
      <c r="Q948">
        <v>468.38</v>
      </c>
      <c r="R948">
        <v>515.21799999999996</v>
      </c>
      <c r="S948">
        <v>46.838000000000001</v>
      </c>
    </row>
    <row r="949" spans="1:19" x14ac:dyDescent="0.3">
      <c r="A949" t="s">
        <v>3185</v>
      </c>
      <c r="B949">
        <v>1599</v>
      </c>
      <c r="C949" t="s">
        <v>19</v>
      </c>
      <c r="D949" t="s">
        <v>3186</v>
      </c>
      <c r="E949" t="s">
        <v>3187</v>
      </c>
      <c r="F949" t="s">
        <v>264</v>
      </c>
      <c r="G949">
        <v>53366</v>
      </c>
      <c r="H949" t="s">
        <v>115</v>
      </c>
      <c r="I949" t="s">
        <v>22</v>
      </c>
      <c r="J949">
        <v>2174</v>
      </c>
      <c r="K949" s="1">
        <v>45735.686805555553</v>
      </c>
      <c r="L949" t="s">
        <v>121</v>
      </c>
      <c r="M949">
        <v>8824572101</v>
      </c>
      <c r="N949" t="s">
        <v>2973</v>
      </c>
      <c r="O949">
        <v>39734611845</v>
      </c>
      <c r="P949">
        <v>1</v>
      </c>
      <c r="Q949">
        <v>533.53</v>
      </c>
      <c r="R949">
        <v>586.88300000000004</v>
      </c>
      <c r="S949">
        <v>53.353000000000002</v>
      </c>
    </row>
    <row r="950" spans="1:19" x14ac:dyDescent="0.3">
      <c r="A950" t="s">
        <v>3188</v>
      </c>
      <c r="B950">
        <v>4949</v>
      </c>
      <c r="C950" t="s">
        <v>19</v>
      </c>
      <c r="D950" t="s">
        <v>2261</v>
      </c>
      <c r="E950" t="s">
        <v>3189</v>
      </c>
      <c r="F950" t="s">
        <v>279</v>
      </c>
      <c r="G950">
        <v>78596</v>
      </c>
      <c r="H950" t="s">
        <v>1776</v>
      </c>
      <c r="I950" t="s">
        <v>22</v>
      </c>
      <c r="J950">
        <v>5306</v>
      </c>
      <c r="K950" s="1">
        <v>45738.731944444444</v>
      </c>
      <c r="L950" t="s">
        <v>121</v>
      </c>
      <c r="M950" s="2">
        <v>150000000000</v>
      </c>
      <c r="N950" t="s">
        <v>126</v>
      </c>
      <c r="O950" s="2">
        <v>1470000000000</v>
      </c>
      <c r="P950">
        <v>1</v>
      </c>
      <c r="Q950">
        <v>615.13</v>
      </c>
      <c r="R950">
        <v>676.64300000000003</v>
      </c>
      <c r="S950">
        <v>61.512999999999998</v>
      </c>
    </row>
    <row r="951" spans="1:19" x14ac:dyDescent="0.3">
      <c r="A951" t="s">
        <v>3190</v>
      </c>
      <c r="B951">
        <v>2591</v>
      </c>
      <c r="C951" t="s">
        <v>19</v>
      </c>
      <c r="D951" t="s">
        <v>3191</v>
      </c>
      <c r="E951" t="s">
        <v>179</v>
      </c>
      <c r="F951" t="s">
        <v>90</v>
      </c>
      <c r="G951">
        <v>26515</v>
      </c>
      <c r="H951" t="s">
        <v>1897</v>
      </c>
      <c r="I951" t="s">
        <v>22</v>
      </c>
      <c r="J951">
        <v>299</v>
      </c>
      <c r="K951" s="1">
        <v>45736.638194444444</v>
      </c>
      <c r="L951" t="s">
        <v>121</v>
      </c>
      <c r="M951" s="2">
        <v>1430000000000</v>
      </c>
      <c r="N951" t="s">
        <v>126</v>
      </c>
      <c r="O951" s="2">
        <v>12600000000000</v>
      </c>
      <c r="P951">
        <v>1</v>
      </c>
      <c r="Q951">
        <v>517.53</v>
      </c>
      <c r="R951">
        <v>569.28300000000002</v>
      </c>
      <c r="S951">
        <v>51.753</v>
      </c>
    </row>
    <row r="952" spans="1:19" x14ac:dyDescent="0.3">
      <c r="A952" t="s">
        <v>3192</v>
      </c>
      <c r="B952">
        <v>78</v>
      </c>
      <c r="C952" t="s">
        <v>19</v>
      </c>
      <c r="D952" t="s">
        <v>3193</v>
      </c>
      <c r="E952" t="s">
        <v>3194</v>
      </c>
      <c r="F952" t="s">
        <v>71</v>
      </c>
      <c r="G952">
        <v>9724</v>
      </c>
      <c r="H952" t="s">
        <v>469</v>
      </c>
      <c r="I952" t="s">
        <v>22</v>
      </c>
      <c r="J952">
        <v>2277</v>
      </c>
      <c r="K952" s="1">
        <v>45734.357638888891</v>
      </c>
      <c r="L952" t="s">
        <v>23</v>
      </c>
      <c r="M952" s="2">
        <v>2340000000000</v>
      </c>
      <c r="N952" t="s">
        <v>126</v>
      </c>
      <c r="O952" s="2">
        <v>21100000000000</v>
      </c>
      <c r="P952">
        <v>1</v>
      </c>
      <c r="Q952">
        <v>537.13</v>
      </c>
      <c r="R952">
        <v>590.84299999999996</v>
      </c>
      <c r="S952">
        <v>53.713000000000001</v>
      </c>
    </row>
    <row r="953" spans="1:19" x14ac:dyDescent="0.3">
      <c r="A953" t="s">
        <v>3195</v>
      </c>
      <c r="B953">
        <v>297</v>
      </c>
      <c r="C953" t="s">
        <v>19</v>
      </c>
      <c r="D953" t="s">
        <v>944</v>
      </c>
      <c r="E953" t="s">
        <v>3196</v>
      </c>
      <c r="F953" t="s">
        <v>71</v>
      </c>
      <c r="G953">
        <v>71442</v>
      </c>
      <c r="H953" t="s">
        <v>3197</v>
      </c>
      <c r="I953" t="s">
        <v>22</v>
      </c>
      <c r="J953">
        <v>6247</v>
      </c>
      <c r="K953" s="1">
        <v>45734.500694444447</v>
      </c>
      <c r="L953" t="s">
        <v>23</v>
      </c>
      <c r="M953">
        <v>9060037317</v>
      </c>
      <c r="N953" t="s">
        <v>126</v>
      </c>
      <c r="O953">
        <v>43174834053</v>
      </c>
      <c r="P953">
        <v>1</v>
      </c>
      <c r="Q953">
        <v>459.13</v>
      </c>
      <c r="R953">
        <v>505.04300000000001</v>
      </c>
      <c r="S953">
        <v>45.912999999999997</v>
      </c>
    </row>
    <row r="954" spans="1:19" x14ac:dyDescent="0.3">
      <c r="A954" t="s">
        <v>3198</v>
      </c>
      <c r="B954">
        <v>5421</v>
      </c>
      <c r="C954" t="s">
        <v>19</v>
      </c>
      <c r="D954" t="s">
        <v>3199</v>
      </c>
      <c r="E954" t="s">
        <v>3200</v>
      </c>
      <c r="F954" t="s">
        <v>2349</v>
      </c>
      <c r="G954">
        <v>11774</v>
      </c>
      <c r="H954" t="s">
        <v>2350</v>
      </c>
      <c r="I954" t="s">
        <v>22</v>
      </c>
      <c r="J954">
        <v>1302</v>
      </c>
      <c r="K954" s="1">
        <v>45739.411805555559</v>
      </c>
      <c r="L954" t="s">
        <v>24</v>
      </c>
      <c r="M954">
        <v>6442802437</v>
      </c>
      <c r="N954" t="s">
        <v>126</v>
      </c>
      <c r="O954">
        <v>21306268101</v>
      </c>
      <c r="P954">
        <v>1</v>
      </c>
      <c r="Q954">
        <v>439.13</v>
      </c>
      <c r="R954">
        <v>483.04300000000001</v>
      </c>
      <c r="S954">
        <v>43.912999999999997</v>
      </c>
    </row>
    <row r="955" spans="1:19" x14ac:dyDescent="0.3">
      <c r="A955" t="s">
        <v>3201</v>
      </c>
      <c r="B955">
        <v>112</v>
      </c>
      <c r="C955" t="s">
        <v>19</v>
      </c>
      <c r="D955" t="s">
        <v>348</v>
      </c>
      <c r="E955" t="s">
        <v>3202</v>
      </c>
      <c r="F955" t="s">
        <v>35</v>
      </c>
      <c r="G955">
        <v>18083</v>
      </c>
      <c r="H955" t="s">
        <v>969</v>
      </c>
      <c r="I955" t="s">
        <v>22</v>
      </c>
      <c r="J955">
        <v>5046</v>
      </c>
      <c r="K955" s="1">
        <v>45734.395138888889</v>
      </c>
      <c r="L955" t="s">
        <v>24</v>
      </c>
      <c r="M955" s="2">
        <v>1420000000000</v>
      </c>
      <c r="N955" t="s">
        <v>126</v>
      </c>
      <c r="O955" s="2">
        <v>12600000000000</v>
      </c>
      <c r="P955">
        <v>1</v>
      </c>
      <c r="Q955">
        <v>650.33000000000004</v>
      </c>
      <c r="R955">
        <v>715.36300000000006</v>
      </c>
      <c r="S955">
        <v>65.033000000000001</v>
      </c>
    </row>
    <row r="956" spans="1:19" x14ac:dyDescent="0.3">
      <c r="A956" t="s">
        <v>3203</v>
      </c>
      <c r="B956">
        <v>6542</v>
      </c>
      <c r="C956" t="s">
        <v>19</v>
      </c>
      <c r="D956" t="s">
        <v>1345</v>
      </c>
      <c r="E956" t="s">
        <v>3204</v>
      </c>
      <c r="F956" t="s">
        <v>219</v>
      </c>
      <c r="G956">
        <v>2957</v>
      </c>
      <c r="H956" t="s">
        <v>220</v>
      </c>
      <c r="I956" t="s">
        <v>22</v>
      </c>
      <c r="J956">
        <v>6223</v>
      </c>
      <c r="K956" s="1">
        <v>45740.444444444445</v>
      </c>
      <c r="L956" t="s">
        <v>46</v>
      </c>
      <c r="M956" s="2">
        <v>1410000000000</v>
      </c>
      <c r="N956" t="s">
        <v>3008</v>
      </c>
      <c r="O956" s="2">
        <v>12500000000000</v>
      </c>
      <c r="P956">
        <v>1</v>
      </c>
      <c r="Q956">
        <v>713.13</v>
      </c>
      <c r="R956">
        <v>784.44299999999998</v>
      </c>
      <c r="S956">
        <v>71.313000000000002</v>
      </c>
    </row>
    <row r="957" spans="1:19" x14ac:dyDescent="0.3">
      <c r="A957" t="s">
        <v>3205</v>
      </c>
      <c r="B957">
        <v>6194</v>
      </c>
      <c r="C957" t="s">
        <v>19</v>
      </c>
      <c r="D957" t="s">
        <v>3206</v>
      </c>
      <c r="E957" t="s">
        <v>3207</v>
      </c>
      <c r="F957" t="s">
        <v>119</v>
      </c>
      <c r="G957">
        <v>13646</v>
      </c>
      <c r="H957" t="s">
        <v>362</v>
      </c>
      <c r="I957" t="s">
        <v>22</v>
      </c>
      <c r="J957">
        <v>1637</v>
      </c>
      <c r="K957" s="1">
        <v>45739.959722222222</v>
      </c>
      <c r="L957" t="s">
        <v>46</v>
      </c>
      <c r="M957">
        <v>6442802181</v>
      </c>
      <c r="N957" t="s">
        <v>126</v>
      </c>
      <c r="O957">
        <v>21306265925</v>
      </c>
      <c r="P957">
        <v>1</v>
      </c>
      <c r="Q957">
        <v>594.33000000000004</v>
      </c>
      <c r="R957">
        <v>653.76300000000003</v>
      </c>
      <c r="S957">
        <v>59.433</v>
      </c>
    </row>
    <row r="958" spans="1:19" x14ac:dyDescent="0.3">
      <c r="A958" t="s">
        <v>3208</v>
      </c>
      <c r="B958">
        <v>3349</v>
      </c>
      <c r="C958" t="s">
        <v>19</v>
      </c>
      <c r="D958" t="s">
        <v>3209</v>
      </c>
      <c r="E958" t="s">
        <v>3210</v>
      </c>
      <c r="F958" t="s">
        <v>2349</v>
      </c>
      <c r="G958">
        <v>9833</v>
      </c>
      <c r="H958" t="s">
        <v>2350</v>
      </c>
      <c r="I958" t="s">
        <v>22</v>
      </c>
      <c r="J958">
        <v>3228</v>
      </c>
      <c r="K958" s="1">
        <v>45737.445138888892</v>
      </c>
      <c r="L958" t="s">
        <v>24</v>
      </c>
      <c r="M958">
        <v>6442801413</v>
      </c>
      <c r="N958" t="s">
        <v>126</v>
      </c>
      <c r="O958">
        <v>21306261893</v>
      </c>
      <c r="P958">
        <v>1</v>
      </c>
      <c r="Q958">
        <v>971.93</v>
      </c>
      <c r="R958">
        <v>1069.123</v>
      </c>
      <c r="S958">
        <v>97.192999999999998</v>
      </c>
    </row>
    <row r="959" spans="1:19" x14ac:dyDescent="0.3">
      <c r="A959" t="s">
        <v>3211</v>
      </c>
      <c r="B959">
        <v>3238</v>
      </c>
      <c r="C959" t="s">
        <v>19</v>
      </c>
      <c r="D959" t="s">
        <v>3212</v>
      </c>
      <c r="E959" t="s">
        <v>3213</v>
      </c>
      <c r="F959" t="s">
        <v>431</v>
      </c>
      <c r="G959">
        <v>5496</v>
      </c>
      <c r="H959" t="s">
        <v>458</v>
      </c>
      <c r="I959" t="s">
        <v>22</v>
      </c>
      <c r="J959">
        <v>2728</v>
      </c>
      <c r="K959" s="1">
        <v>45737.345138888886</v>
      </c>
      <c r="L959" t="s">
        <v>24</v>
      </c>
      <c r="M959" s="2">
        <v>1420000000000</v>
      </c>
      <c r="N959" t="s">
        <v>126</v>
      </c>
      <c r="O959" s="2">
        <v>12600000000000</v>
      </c>
      <c r="P959">
        <v>1</v>
      </c>
      <c r="Q959">
        <v>673.13</v>
      </c>
      <c r="R959">
        <v>740.44299999999998</v>
      </c>
      <c r="S959">
        <v>67.313000000000002</v>
      </c>
    </row>
    <row r="960" spans="1:19" x14ac:dyDescent="0.3">
      <c r="A960" t="s">
        <v>3214</v>
      </c>
      <c r="B960">
        <v>5321</v>
      </c>
      <c r="C960" t="s">
        <v>19</v>
      </c>
      <c r="D960" t="s">
        <v>3215</v>
      </c>
      <c r="E960" t="s">
        <v>3216</v>
      </c>
      <c r="F960" t="s">
        <v>71</v>
      </c>
      <c r="G960">
        <v>91572</v>
      </c>
      <c r="H960" t="s">
        <v>85</v>
      </c>
      <c r="I960" t="s">
        <v>22</v>
      </c>
      <c r="J960">
        <v>5266</v>
      </c>
      <c r="K960" s="1">
        <v>45739.208333333336</v>
      </c>
      <c r="L960" t="s">
        <v>24</v>
      </c>
      <c r="M960">
        <v>8624686981</v>
      </c>
      <c r="N960" t="s">
        <v>126</v>
      </c>
      <c r="O960">
        <v>36980470533</v>
      </c>
      <c r="P960">
        <v>1</v>
      </c>
      <c r="Q960">
        <v>680.73</v>
      </c>
      <c r="R960">
        <v>748.803</v>
      </c>
      <c r="S960">
        <v>68.072999999999993</v>
      </c>
    </row>
    <row r="961" spans="1:19" x14ac:dyDescent="0.3">
      <c r="A961" t="s">
        <v>3217</v>
      </c>
      <c r="B961">
        <v>6707</v>
      </c>
      <c r="C961" t="s">
        <v>19</v>
      </c>
      <c r="D961" t="s">
        <v>2517</v>
      </c>
      <c r="E961" t="s">
        <v>3218</v>
      </c>
      <c r="F961" t="s">
        <v>102</v>
      </c>
      <c r="G961">
        <v>85308</v>
      </c>
      <c r="H961" t="s">
        <v>392</v>
      </c>
      <c r="I961" t="s">
        <v>22</v>
      </c>
      <c r="J961">
        <v>3416</v>
      </c>
      <c r="K961" s="1">
        <v>45740.51458333333</v>
      </c>
      <c r="L961" t="s">
        <v>24</v>
      </c>
      <c r="M961" s="2">
        <v>1410000000000</v>
      </c>
      <c r="N961" t="s">
        <v>126</v>
      </c>
      <c r="O961" s="2">
        <v>12500000000000</v>
      </c>
      <c r="P961">
        <v>1</v>
      </c>
      <c r="Q961">
        <v>613.13</v>
      </c>
      <c r="R961">
        <v>674.44299999999998</v>
      </c>
      <c r="S961">
        <v>61.313000000000002</v>
      </c>
    </row>
    <row r="962" spans="1:19" x14ac:dyDescent="0.3">
      <c r="A962" t="s">
        <v>3219</v>
      </c>
      <c r="B962">
        <v>4768</v>
      </c>
      <c r="C962" t="s">
        <v>19</v>
      </c>
      <c r="D962" t="s">
        <v>3220</v>
      </c>
      <c r="E962" t="s">
        <v>3221</v>
      </c>
      <c r="F962" t="s">
        <v>95</v>
      </c>
      <c r="G962">
        <v>15239</v>
      </c>
      <c r="H962" t="s">
        <v>1122</v>
      </c>
      <c r="I962" t="s">
        <v>22</v>
      </c>
      <c r="J962">
        <v>3218</v>
      </c>
      <c r="K962" s="1">
        <v>45738.626388888886</v>
      </c>
      <c r="L962" t="s">
        <v>24</v>
      </c>
      <c r="M962" s="2">
        <v>1410000000000</v>
      </c>
      <c r="N962" t="s">
        <v>126</v>
      </c>
      <c r="O962" s="2">
        <v>12500000000000</v>
      </c>
      <c r="P962">
        <v>1</v>
      </c>
      <c r="Q962">
        <v>563.92999999999995</v>
      </c>
      <c r="R962">
        <v>620.32299999999998</v>
      </c>
      <c r="S962">
        <v>56.393000000000001</v>
      </c>
    </row>
    <row r="963" spans="1:19" x14ac:dyDescent="0.3">
      <c r="A963" t="s">
        <v>3222</v>
      </c>
      <c r="B963">
        <v>7087</v>
      </c>
      <c r="C963" t="s">
        <v>19</v>
      </c>
      <c r="D963" t="s">
        <v>3223</v>
      </c>
      <c r="E963" t="s">
        <v>3224</v>
      </c>
      <c r="F963" t="s">
        <v>119</v>
      </c>
      <c r="G963">
        <v>90002</v>
      </c>
      <c r="H963" t="s">
        <v>3225</v>
      </c>
      <c r="I963" t="s">
        <v>22</v>
      </c>
      <c r="J963">
        <v>4162</v>
      </c>
      <c r="K963" s="1">
        <v>45740.720138888886</v>
      </c>
      <c r="L963" t="s">
        <v>121</v>
      </c>
      <c r="M963" s="2">
        <v>2340000000000</v>
      </c>
      <c r="N963" t="s">
        <v>126</v>
      </c>
      <c r="O963" s="2">
        <v>21100000000000</v>
      </c>
      <c r="P963">
        <v>1</v>
      </c>
      <c r="Q963">
        <v>595.92999999999995</v>
      </c>
      <c r="R963">
        <v>655.52300000000002</v>
      </c>
      <c r="S963">
        <v>59.593000000000004</v>
      </c>
    </row>
    <row r="964" spans="1:19" x14ac:dyDescent="0.3">
      <c r="A964" t="s">
        <v>3226</v>
      </c>
      <c r="B964">
        <v>514</v>
      </c>
      <c r="C964" t="s">
        <v>19</v>
      </c>
      <c r="D964" t="s">
        <v>3227</v>
      </c>
      <c r="E964" t="s">
        <v>3228</v>
      </c>
      <c r="F964" t="s">
        <v>488</v>
      </c>
      <c r="G964">
        <v>29862</v>
      </c>
      <c r="H964" t="s">
        <v>2420</v>
      </c>
      <c r="I964" t="s">
        <v>22</v>
      </c>
      <c r="J964">
        <v>1408</v>
      </c>
      <c r="K964" s="1">
        <v>45734.618055555555</v>
      </c>
      <c r="L964" t="s">
        <v>24</v>
      </c>
      <c r="M964">
        <v>6796749509</v>
      </c>
      <c r="N964" t="s">
        <v>126</v>
      </c>
      <c r="O964">
        <v>22903755781</v>
      </c>
      <c r="P964">
        <v>1</v>
      </c>
      <c r="Q964">
        <v>439.13</v>
      </c>
      <c r="R964">
        <v>483.04300000000001</v>
      </c>
      <c r="S964">
        <v>43.912999999999997</v>
      </c>
    </row>
    <row r="965" spans="1:19" x14ac:dyDescent="0.3">
      <c r="A965" t="s">
        <v>3229</v>
      </c>
      <c r="B965">
        <v>4741</v>
      </c>
      <c r="C965" t="s">
        <v>19</v>
      </c>
      <c r="D965" t="s">
        <v>3230</v>
      </c>
      <c r="E965" t="s">
        <v>3231</v>
      </c>
      <c r="F965" t="s">
        <v>293</v>
      </c>
      <c r="G965">
        <v>93491</v>
      </c>
      <c r="H965" t="s">
        <v>448</v>
      </c>
      <c r="I965" t="s">
        <v>22</v>
      </c>
      <c r="J965">
        <v>4037</v>
      </c>
      <c r="K965" s="1">
        <v>45738.609027777777</v>
      </c>
      <c r="L965" t="s">
        <v>23</v>
      </c>
      <c r="M965">
        <v>6964678277</v>
      </c>
      <c r="N965" t="s">
        <v>126</v>
      </c>
      <c r="O965">
        <v>24039301189</v>
      </c>
      <c r="P965">
        <v>1</v>
      </c>
      <c r="Q965">
        <v>653.13</v>
      </c>
      <c r="R965">
        <v>718.44299999999998</v>
      </c>
      <c r="S965">
        <v>65.313000000000002</v>
      </c>
    </row>
    <row r="966" spans="1:19" x14ac:dyDescent="0.3">
      <c r="A966" t="s">
        <v>3232</v>
      </c>
      <c r="B966">
        <v>1745</v>
      </c>
      <c r="C966" t="s">
        <v>19</v>
      </c>
      <c r="D966" t="s">
        <v>3233</v>
      </c>
      <c r="E966" t="s">
        <v>3234</v>
      </c>
      <c r="F966" t="s">
        <v>50</v>
      </c>
      <c r="G966">
        <v>87710</v>
      </c>
      <c r="H966" t="s">
        <v>3235</v>
      </c>
      <c r="I966" t="s">
        <v>22</v>
      </c>
      <c r="J966">
        <v>1869</v>
      </c>
      <c r="K966" s="1">
        <v>45735.762499999997</v>
      </c>
      <c r="L966" t="s">
        <v>77</v>
      </c>
      <c r="M966" s="2">
        <v>166000000000</v>
      </c>
      <c r="N966" t="s">
        <v>3008</v>
      </c>
      <c r="O966" s="2">
        <v>1560000000000</v>
      </c>
      <c r="P966">
        <v>1</v>
      </c>
      <c r="Q966">
        <v>603.13</v>
      </c>
      <c r="R966">
        <v>663.44299999999998</v>
      </c>
      <c r="S966">
        <v>60.313000000000002</v>
      </c>
    </row>
    <row r="967" spans="1:19" x14ac:dyDescent="0.3">
      <c r="A967" t="s">
        <v>3236</v>
      </c>
      <c r="B967">
        <v>2455</v>
      </c>
      <c r="C967" t="s">
        <v>19</v>
      </c>
      <c r="D967" t="s">
        <v>3237</v>
      </c>
      <c r="E967" t="s">
        <v>3238</v>
      </c>
      <c r="F967" t="s">
        <v>196</v>
      </c>
      <c r="G967">
        <v>57917</v>
      </c>
      <c r="H967" t="s">
        <v>197</v>
      </c>
      <c r="I967" t="s">
        <v>22</v>
      </c>
      <c r="J967">
        <v>3929</v>
      </c>
      <c r="K967" s="1">
        <v>45736.573611111111</v>
      </c>
      <c r="L967" t="s">
        <v>77</v>
      </c>
      <c r="M967" s="2">
        <v>150000000000</v>
      </c>
      <c r="N967" t="s">
        <v>126</v>
      </c>
      <c r="O967" s="2">
        <v>1470000000000</v>
      </c>
      <c r="P967">
        <v>1</v>
      </c>
      <c r="Q967">
        <v>611.92999999999995</v>
      </c>
      <c r="R967">
        <v>673.12300000000005</v>
      </c>
      <c r="S967">
        <v>61.192999999999998</v>
      </c>
    </row>
    <row r="968" spans="1:19" x14ac:dyDescent="0.3">
      <c r="A968" t="s">
        <v>3239</v>
      </c>
      <c r="B968">
        <v>4526</v>
      </c>
      <c r="C968" t="s">
        <v>19</v>
      </c>
      <c r="D968" t="s">
        <v>3240</v>
      </c>
      <c r="E968" t="s">
        <v>3241</v>
      </c>
      <c r="F968" t="s">
        <v>71</v>
      </c>
      <c r="G968">
        <v>41880</v>
      </c>
      <c r="H968" t="s">
        <v>3159</v>
      </c>
      <c r="I968" t="s">
        <v>22</v>
      </c>
      <c r="J968">
        <v>2860</v>
      </c>
      <c r="K968" s="1">
        <v>45738.491666666669</v>
      </c>
      <c r="L968" t="s">
        <v>77</v>
      </c>
      <c r="M968">
        <v>8624698501</v>
      </c>
      <c r="N968" t="s">
        <v>126</v>
      </c>
      <c r="O968">
        <v>36980569797</v>
      </c>
      <c r="P968">
        <v>1</v>
      </c>
      <c r="Q968">
        <v>497.13</v>
      </c>
      <c r="R968">
        <v>546.84299999999996</v>
      </c>
      <c r="S968">
        <v>49.713000000000001</v>
      </c>
    </row>
    <row r="969" spans="1:19" x14ac:dyDescent="0.3">
      <c r="A969" t="s">
        <v>3242</v>
      </c>
      <c r="B969">
        <v>4663</v>
      </c>
      <c r="C969" t="s">
        <v>19</v>
      </c>
      <c r="D969" t="s">
        <v>3243</v>
      </c>
      <c r="E969" t="s">
        <v>3244</v>
      </c>
      <c r="F969" t="s">
        <v>44</v>
      </c>
      <c r="G969">
        <v>17494</v>
      </c>
      <c r="H969" t="s">
        <v>1281</v>
      </c>
      <c r="I969" t="s">
        <v>22</v>
      </c>
      <c r="J969">
        <v>5875</v>
      </c>
      <c r="K969" s="1">
        <v>45738.563888888886</v>
      </c>
      <c r="L969" t="s">
        <v>77</v>
      </c>
      <c r="M969" s="2">
        <v>150000000000</v>
      </c>
      <c r="N969" t="s">
        <v>126</v>
      </c>
      <c r="O969" s="2">
        <v>1470000000000</v>
      </c>
      <c r="P969">
        <v>1</v>
      </c>
      <c r="Q969">
        <v>555.13</v>
      </c>
      <c r="R969">
        <v>610.64300000000003</v>
      </c>
      <c r="S969">
        <v>55.512999999999998</v>
      </c>
    </row>
    <row r="970" spans="1:19" x14ac:dyDescent="0.3">
      <c r="A970" t="s">
        <v>3245</v>
      </c>
      <c r="B970">
        <v>5557</v>
      </c>
      <c r="C970" t="s">
        <v>19</v>
      </c>
      <c r="D970" t="s">
        <v>3246</v>
      </c>
      <c r="E970" t="s">
        <v>3247</v>
      </c>
      <c r="F970" t="s">
        <v>219</v>
      </c>
      <c r="G970">
        <v>94782</v>
      </c>
      <c r="H970" t="s">
        <v>2191</v>
      </c>
      <c r="I970" t="s">
        <v>22</v>
      </c>
      <c r="J970">
        <v>2364</v>
      </c>
      <c r="K970" s="1">
        <v>45739.517361111109</v>
      </c>
      <c r="L970" t="s">
        <v>77</v>
      </c>
      <c r="M970" s="2">
        <v>166000000000</v>
      </c>
      <c r="N970" t="s">
        <v>3008</v>
      </c>
      <c r="O970" s="2">
        <v>1560000000000</v>
      </c>
      <c r="P970">
        <v>1</v>
      </c>
      <c r="Q970">
        <v>555.92999999999995</v>
      </c>
      <c r="R970">
        <v>611.52300000000002</v>
      </c>
      <c r="S970">
        <v>55.593000000000004</v>
      </c>
    </row>
    <row r="971" spans="1:19" x14ac:dyDescent="0.3">
      <c r="A971" t="s">
        <v>3248</v>
      </c>
      <c r="B971">
        <v>1590</v>
      </c>
      <c r="C971" t="s">
        <v>19</v>
      </c>
      <c r="D971" t="s">
        <v>3249</v>
      </c>
      <c r="E971" t="s">
        <v>3250</v>
      </c>
      <c r="F971" t="s">
        <v>35</v>
      </c>
      <c r="G971">
        <v>79499</v>
      </c>
      <c r="H971" t="s">
        <v>599</v>
      </c>
      <c r="I971" t="s">
        <v>22</v>
      </c>
      <c r="J971">
        <v>539</v>
      </c>
      <c r="K971" s="1">
        <v>45735.681250000001</v>
      </c>
      <c r="L971" t="s">
        <v>46</v>
      </c>
      <c r="M971" s="2">
        <v>150000000000</v>
      </c>
      <c r="N971" t="s">
        <v>126</v>
      </c>
      <c r="O971" s="2">
        <v>1470000000000</v>
      </c>
      <c r="P971">
        <v>1</v>
      </c>
      <c r="Q971">
        <v>595.92999999999995</v>
      </c>
      <c r="R971">
        <v>655.52300000000002</v>
      </c>
      <c r="S971">
        <v>59.593000000000004</v>
      </c>
    </row>
    <row r="972" spans="1:19" x14ac:dyDescent="0.3">
      <c r="A972" t="s">
        <v>3251</v>
      </c>
      <c r="B972">
        <v>4486</v>
      </c>
      <c r="C972" t="s">
        <v>19</v>
      </c>
      <c r="D972" t="s">
        <v>2445</v>
      </c>
      <c r="E972" t="s">
        <v>3252</v>
      </c>
      <c r="F972" t="s">
        <v>293</v>
      </c>
      <c r="G972">
        <v>71547</v>
      </c>
      <c r="H972" t="s">
        <v>448</v>
      </c>
      <c r="I972" t="s">
        <v>22</v>
      </c>
      <c r="J972">
        <v>200</v>
      </c>
      <c r="K972" s="1">
        <v>45738.475694444445</v>
      </c>
      <c r="L972" t="s">
        <v>46</v>
      </c>
      <c r="M972" s="2">
        <v>150000000000</v>
      </c>
      <c r="N972" t="s">
        <v>126</v>
      </c>
      <c r="O972" s="2">
        <v>1470000000000</v>
      </c>
      <c r="P972">
        <v>1</v>
      </c>
      <c r="Q972">
        <v>571.13</v>
      </c>
      <c r="R972">
        <v>628.24300000000005</v>
      </c>
      <c r="S972">
        <v>57.113</v>
      </c>
    </row>
    <row r="973" spans="1:19" x14ac:dyDescent="0.3">
      <c r="A973" t="s">
        <v>3253</v>
      </c>
      <c r="B973">
        <v>2816</v>
      </c>
      <c r="C973" t="s">
        <v>19</v>
      </c>
      <c r="D973" t="s">
        <v>3254</v>
      </c>
      <c r="E973" t="s">
        <v>3255</v>
      </c>
      <c r="F973" t="s">
        <v>35</v>
      </c>
      <c r="G973">
        <v>52671</v>
      </c>
      <c r="H973" t="s">
        <v>36</v>
      </c>
      <c r="I973" t="s">
        <v>22</v>
      </c>
      <c r="J973">
        <v>5457</v>
      </c>
      <c r="K973" s="1">
        <v>45736.759722222225</v>
      </c>
      <c r="L973" t="s">
        <v>46</v>
      </c>
      <c r="M973" s="2">
        <v>166000000000</v>
      </c>
      <c r="N973" t="s">
        <v>3008</v>
      </c>
      <c r="O973" s="2">
        <v>1560000000000</v>
      </c>
      <c r="P973">
        <v>1</v>
      </c>
      <c r="Q973">
        <v>545.13</v>
      </c>
      <c r="R973">
        <v>599.64300000000003</v>
      </c>
      <c r="S973">
        <v>54.512999999999998</v>
      </c>
    </row>
    <row r="974" spans="1:19" x14ac:dyDescent="0.3">
      <c r="A974" t="s">
        <v>3256</v>
      </c>
      <c r="B974">
        <v>401</v>
      </c>
      <c r="C974" t="s">
        <v>19</v>
      </c>
      <c r="D974" t="s">
        <v>3257</v>
      </c>
      <c r="E974" t="s">
        <v>3258</v>
      </c>
      <c r="F974" t="s">
        <v>44</v>
      </c>
      <c r="G974">
        <v>65355</v>
      </c>
      <c r="H974" t="s">
        <v>2718</v>
      </c>
      <c r="I974" t="s">
        <v>22</v>
      </c>
      <c r="J974">
        <v>3549</v>
      </c>
      <c r="K974" s="1">
        <v>45734.556944444441</v>
      </c>
      <c r="L974" t="s">
        <v>46</v>
      </c>
      <c r="M974" s="2">
        <v>166000000000</v>
      </c>
      <c r="N974" t="s">
        <v>3008</v>
      </c>
      <c r="O974" s="2">
        <v>1560000000000</v>
      </c>
      <c r="P974">
        <v>1</v>
      </c>
      <c r="Q974">
        <v>487.13</v>
      </c>
      <c r="R974">
        <v>535.84299999999996</v>
      </c>
      <c r="S974">
        <v>48.713000000000001</v>
      </c>
    </row>
    <row r="975" spans="1:19" x14ac:dyDescent="0.3">
      <c r="A975" t="s">
        <v>3259</v>
      </c>
      <c r="B975">
        <v>4383</v>
      </c>
      <c r="C975" t="s">
        <v>19</v>
      </c>
      <c r="D975" t="s">
        <v>3260</v>
      </c>
      <c r="E975" t="s">
        <v>3125</v>
      </c>
      <c r="F975" t="s">
        <v>44</v>
      </c>
      <c r="G975">
        <v>30622</v>
      </c>
      <c r="H975" t="s">
        <v>183</v>
      </c>
      <c r="I975" t="s">
        <v>22</v>
      </c>
      <c r="J975">
        <v>897</v>
      </c>
      <c r="K975" s="1">
        <v>45738.427777777775</v>
      </c>
      <c r="L975" t="s">
        <v>46</v>
      </c>
      <c r="M975" s="2">
        <v>166000000000</v>
      </c>
      <c r="N975" t="s">
        <v>3008</v>
      </c>
      <c r="O975" s="2">
        <v>1560000000000</v>
      </c>
      <c r="P975">
        <v>1</v>
      </c>
      <c r="Q975">
        <v>535.13</v>
      </c>
      <c r="R975">
        <v>588.64300000000003</v>
      </c>
      <c r="S975">
        <v>53.512999999999998</v>
      </c>
    </row>
    <row r="976" spans="1:19" x14ac:dyDescent="0.3">
      <c r="A976" t="s">
        <v>3261</v>
      </c>
      <c r="B976">
        <v>4910</v>
      </c>
      <c r="C976" t="s">
        <v>19</v>
      </c>
      <c r="D976" t="s">
        <v>3262</v>
      </c>
      <c r="E976" t="s">
        <v>3263</v>
      </c>
      <c r="F976" t="s">
        <v>35</v>
      </c>
      <c r="G976">
        <v>5788</v>
      </c>
      <c r="H976" t="s">
        <v>599</v>
      </c>
      <c r="I976" t="s">
        <v>22</v>
      </c>
      <c r="J976">
        <v>3667</v>
      </c>
      <c r="K976" s="1">
        <v>45738.710416666669</v>
      </c>
      <c r="L976" t="s">
        <v>46</v>
      </c>
      <c r="M976" s="2">
        <v>150000000000</v>
      </c>
      <c r="N976" t="s">
        <v>126</v>
      </c>
      <c r="O976" s="2">
        <v>1470000000000</v>
      </c>
      <c r="P976">
        <v>1</v>
      </c>
      <c r="Q976">
        <v>585.13</v>
      </c>
      <c r="R976">
        <v>643.64300000000003</v>
      </c>
      <c r="S976">
        <v>58.512999999999998</v>
      </c>
    </row>
    <row r="977" spans="1:19" x14ac:dyDescent="0.3">
      <c r="A977" t="s">
        <v>3264</v>
      </c>
      <c r="B977">
        <v>6240</v>
      </c>
      <c r="C977" t="s">
        <v>19</v>
      </c>
      <c r="D977" t="s">
        <v>3265</v>
      </c>
      <c r="E977" t="s">
        <v>3266</v>
      </c>
      <c r="F977" t="s">
        <v>35</v>
      </c>
      <c r="G977">
        <v>50639</v>
      </c>
      <c r="H977" t="s">
        <v>36</v>
      </c>
      <c r="I977" t="s">
        <v>22</v>
      </c>
      <c r="J977">
        <v>5665</v>
      </c>
      <c r="K977" s="1">
        <v>45740.040972222225</v>
      </c>
      <c r="L977" t="s">
        <v>46</v>
      </c>
      <c r="M977" s="2">
        <v>150000000000</v>
      </c>
      <c r="N977" t="s">
        <v>126</v>
      </c>
      <c r="O977" s="2">
        <v>1470000000000</v>
      </c>
      <c r="P977">
        <v>1</v>
      </c>
      <c r="Q977">
        <v>595.13</v>
      </c>
      <c r="R977">
        <v>654.64300000000003</v>
      </c>
      <c r="S977">
        <v>59.512999999999998</v>
      </c>
    </row>
    <row r="978" spans="1:19" x14ac:dyDescent="0.3">
      <c r="A978" t="s">
        <v>3267</v>
      </c>
      <c r="B978">
        <v>6828</v>
      </c>
      <c r="C978" t="s">
        <v>19</v>
      </c>
      <c r="D978" t="s">
        <v>3268</v>
      </c>
      <c r="E978" t="s">
        <v>3269</v>
      </c>
      <c r="F978" t="s">
        <v>35</v>
      </c>
      <c r="G978">
        <v>49399</v>
      </c>
      <c r="H978" t="s">
        <v>599</v>
      </c>
      <c r="I978" t="s">
        <v>22</v>
      </c>
      <c r="J978">
        <v>3802</v>
      </c>
      <c r="K978" s="1">
        <v>45740.577777777777</v>
      </c>
      <c r="L978" t="s">
        <v>46</v>
      </c>
      <c r="M978" s="2">
        <v>150000000000</v>
      </c>
      <c r="N978" t="s">
        <v>126</v>
      </c>
      <c r="O978" s="2">
        <v>1470000000000</v>
      </c>
      <c r="P978">
        <v>1</v>
      </c>
      <c r="Q978">
        <v>693.13</v>
      </c>
      <c r="R978">
        <v>762.44299999999998</v>
      </c>
      <c r="S978">
        <v>69.313000000000002</v>
      </c>
    </row>
    <row r="979" spans="1:19" x14ac:dyDescent="0.3">
      <c r="A979" t="s">
        <v>3270</v>
      </c>
      <c r="B979">
        <v>2921</v>
      </c>
      <c r="C979" t="s">
        <v>19</v>
      </c>
      <c r="D979" t="s">
        <v>3271</v>
      </c>
      <c r="E979" t="s">
        <v>3272</v>
      </c>
      <c r="F979" t="s">
        <v>30</v>
      </c>
      <c r="G979">
        <v>80281</v>
      </c>
      <c r="H979" t="s">
        <v>81</v>
      </c>
      <c r="I979" t="s">
        <v>22</v>
      </c>
      <c r="J979">
        <v>3345</v>
      </c>
      <c r="K979" s="1">
        <v>45736.8125</v>
      </c>
      <c r="L979" t="s">
        <v>46</v>
      </c>
      <c r="M979" s="2">
        <v>150000000000</v>
      </c>
      <c r="N979" t="s">
        <v>126</v>
      </c>
      <c r="O979" s="2">
        <v>1470000000000</v>
      </c>
      <c r="P979">
        <v>1</v>
      </c>
      <c r="Q979">
        <v>613.13</v>
      </c>
      <c r="R979">
        <v>674.44299999999998</v>
      </c>
      <c r="S979">
        <v>61.313000000000002</v>
      </c>
    </row>
    <row r="980" spans="1:19" x14ac:dyDescent="0.3">
      <c r="A980" t="s">
        <v>3273</v>
      </c>
      <c r="B980">
        <v>7198</v>
      </c>
      <c r="C980" t="s">
        <v>19</v>
      </c>
      <c r="D980" t="s">
        <v>3274</v>
      </c>
      <c r="E980" t="s">
        <v>3275</v>
      </c>
      <c r="F980" t="s">
        <v>71</v>
      </c>
      <c r="G980">
        <v>40064</v>
      </c>
      <c r="H980" t="s">
        <v>306</v>
      </c>
      <c r="I980" t="s">
        <v>22</v>
      </c>
      <c r="J980">
        <v>3295</v>
      </c>
      <c r="K980" s="1">
        <v>45740.800694444442</v>
      </c>
      <c r="L980" t="s">
        <v>46</v>
      </c>
      <c r="M980" s="2">
        <v>150000000000</v>
      </c>
      <c r="N980" t="s">
        <v>126</v>
      </c>
      <c r="O980" s="2">
        <v>1470000000000</v>
      </c>
      <c r="P980">
        <v>1</v>
      </c>
      <c r="Q980">
        <v>531.92999999999995</v>
      </c>
      <c r="R980">
        <v>585.12300000000005</v>
      </c>
      <c r="S980">
        <v>53.192999999999998</v>
      </c>
    </row>
    <row r="981" spans="1:19" x14ac:dyDescent="0.3">
      <c r="A981" t="s">
        <v>3276</v>
      </c>
      <c r="B981">
        <v>1479</v>
      </c>
      <c r="C981" t="s">
        <v>19</v>
      </c>
      <c r="D981" t="s">
        <v>3277</v>
      </c>
      <c r="E981" t="s">
        <v>3278</v>
      </c>
      <c r="F981" t="s">
        <v>105</v>
      </c>
      <c r="G981">
        <v>64759</v>
      </c>
      <c r="H981" t="s">
        <v>106</v>
      </c>
      <c r="I981" t="s">
        <v>22</v>
      </c>
      <c r="J981">
        <v>5962</v>
      </c>
      <c r="K981" s="1">
        <v>45735.622916666667</v>
      </c>
      <c r="L981" t="s">
        <v>46</v>
      </c>
      <c r="M981" s="2">
        <v>150000000000</v>
      </c>
      <c r="N981" t="s">
        <v>126</v>
      </c>
      <c r="O981" s="2">
        <v>1470000000000</v>
      </c>
      <c r="P981">
        <v>1</v>
      </c>
      <c r="Q981">
        <v>1183.1300000000001</v>
      </c>
      <c r="R981">
        <v>1301.443</v>
      </c>
      <c r="S981">
        <v>118.313</v>
      </c>
    </row>
    <row r="982" spans="1:19" x14ac:dyDescent="0.3">
      <c r="A982" t="s">
        <v>3279</v>
      </c>
      <c r="B982">
        <v>745</v>
      </c>
      <c r="C982" t="s">
        <v>19</v>
      </c>
      <c r="D982" t="s">
        <v>3280</v>
      </c>
      <c r="E982" t="s">
        <v>3281</v>
      </c>
      <c r="F982" t="s">
        <v>279</v>
      </c>
      <c r="G982">
        <v>3651</v>
      </c>
      <c r="H982" t="s">
        <v>1628</v>
      </c>
      <c r="I982" t="s">
        <v>22</v>
      </c>
      <c r="J982">
        <v>1239</v>
      </c>
      <c r="K982" s="1">
        <v>45734.797222222223</v>
      </c>
      <c r="L982" t="s">
        <v>46</v>
      </c>
      <c r="M982" s="2">
        <v>150000000000</v>
      </c>
      <c r="N982" t="s">
        <v>126</v>
      </c>
      <c r="O982" s="2">
        <v>1470000000000</v>
      </c>
      <c r="P982">
        <v>1</v>
      </c>
      <c r="Q982">
        <v>1024.73</v>
      </c>
      <c r="R982">
        <v>1127.203</v>
      </c>
      <c r="S982">
        <v>102.473</v>
      </c>
    </row>
    <row r="983" spans="1:19" x14ac:dyDescent="0.3">
      <c r="A983" t="s">
        <v>3282</v>
      </c>
      <c r="B983">
        <v>3504</v>
      </c>
      <c r="C983" t="s">
        <v>19</v>
      </c>
      <c r="D983" t="s">
        <v>3283</v>
      </c>
      <c r="E983" t="s">
        <v>3284</v>
      </c>
      <c r="F983" t="s">
        <v>35</v>
      </c>
      <c r="G983">
        <v>64281</v>
      </c>
      <c r="H983" t="s">
        <v>36</v>
      </c>
      <c r="I983" t="s">
        <v>22</v>
      </c>
      <c r="J983">
        <v>3203</v>
      </c>
      <c r="K983" s="1">
        <v>45737.538888888892</v>
      </c>
      <c r="L983" t="s">
        <v>46</v>
      </c>
      <c r="M983" s="2">
        <v>166000000000</v>
      </c>
      <c r="N983" t="s">
        <v>3008</v>
      </c>
      <c r="O983" s="2">
        <v>1560000000000</v>
      </c>
      <c r="P983">
        <v>1</v>
      </c>
      <c r="Q983">
        <v>613.13</v>
      </c>
      <c r="R983">
        <v>674.44299999999998</v>
      </c>
      <c r="S983">
        <v>61.313000000000002</v>
      </c>
    </row>
    <row r="984" spans="1:19" x14ac:dyDescent="0.3">
      <c r="A984" t="s">
        <v>3285</v>
      </c>
      <c r="B984">
        <v>4704</v>
      </c>
      <c r="C984" t="s">
        <v>19</v>
      </c>
      <c r="D984" t="s">
        <v>3286</v>
      </c>
      <c r="E984" t="s">
        <v>3287</v>
      </c>
      <c r="F984" t="s">
        <v>55</v>
      </c>
      <c r="G984">
        <v>951</v>
      </c>
      <c r="H984" t="s">
        <v>255</v>
      </c>
      <c r="I984" t="s">
        <v>22</v>
      </c>
      <c r="J984">
        <v>5569</v>
      </c>
      <c r="K984" s="1">
        <v>45738.588888888888</v>
      </c>
      <c r="L984" t="s">
        <v>46</v>
      </c>
      <c r="M984" s="2">
        <v>150000000000</v>
      </c>
      <c r="N984" t="s">
        <v>126</v>
      </c>
      <c r="O984" s="2">
        <v>1470000000000</v>
      </c>
      <c r="P984">
        <v>1</v>
      </c>
      <c r="Q984">
        <v>683.13</v>
      </c>
      <c r="R984">
        <v>751.44299999999998</v>
      </c>
      <c r="S984">
        <v>68.313000000000002</v>
      </c>
    </row>
    <row r="985" spans="1:19" x14ac:dyDescent="0.3">
      <c r="A985" t="s">
        <v>3288</v>
      </c>
      <c r="B985">
        <v>7150</v>
      </c>
      <c r="C985" t="s">
        <v>19</v>
      </c>
      <c r="D985" t="s">
        <v>3289</v>
      </c>
      <c r="E985" t="s">
        <v>3290</v>
      </c>
      <c r="F985" t="s">
        <v>105</v>
      </c>
      <c r="G985">
        <v>40830</v>
      </c>
      <c r="H985" t="s">
        <v>106</v>
      </c>
      <c r="I985" t="s">
        <v>22</v>
      </c>
      <c r="J985">
        <v>2998</v>
      </c>
      <c r="K985" s="1">
        <v>45740.761805555558</v>
      </c>
      <c r="L985" t="s">
        <v>24</v>
      </c>
      <c r="M985" s="2">
        <v>150000000000</v>
      </c>
      <c r="N985" t="s">
        <v>126</v>
      </c>
      <c r="O985" s="2">
        <v>1470000000000</v>
      </c>
      <c r="P985">
        <v>1</v>
      </c>
      <c r="Q985">
        <v>602.33000000000004</v>
      </c>
      <c r="R985">
        <v>662.56299999999999</v>
      </c>
      <c r="S985">
        <v>60.232999999999997</v>
      </c>
    </row>
    <row r="986" spans="1:19" x14ac:dyDescent="0.3">
      <c r="A986" t="s">
        <v>3291</v>
      </c>
      <c r="B986">
        <v>6945</v>
      </c>
      <c r="C986" t="s">
        <v>19</v>
      </c>
      <c r="D986" t="s">
        <v>3292</v>
      </c>
      <c r="E986" t="s">
        <v>3293</v>
      </c>
      <c r="F986" t="s">
        <v>55</v>
      </c>
      <c r="G986">
        <v>85171</v>
      </c>
      <c r="H986" t="s">
        <v>1256</v>
      </c>
      <c r="I986" t="s">
        <v>22</v>
      </c>
      <c r="J986">
        <v>6272</v>
      </c>
      <c r="K986" s="1">
        <v>45740.637499999997</v>
      </c>
      <c r="L986" t="s">
        <v>24</v>
      </c>
      <c r="M986" s="2">
        <v>166000000000</v>
      </c>
      <c r="N986" t="s">
        <v>3008</v>
      </c>
      <c r="O986" s="2">
        <v>1560000000000</v>
      </c>
      <c r="P986">
        <v>1</v>
      </c>
      <c r="Q986">
        <v>487.13</v>
      </c>
      <c r="R986">
        <v>535.84299999999996</v>
      </c>
      <c r="S986">
        <v>48.713000000000001</v>
      </c>
    </row>
    <row r="987" spans="1:19" x14ac:dyDescent="0.3">
      <c r="A987" t="s">
        <v>3294</v>
      </c>
      <c r="B987">
        <v>218</v>
      </c>
      <c r="C987" t="s">
        <v>19</v>
      </c>
      <c r="D987" t="s">
        <v>3295</v>
      </c>
      <c r="E987" t="s">
        <v>3296</v>
      </c>
      <c r="F987" t="s">
        <v>44</v>
      </c>
      <c r="G987">
        <v>40255</v>
      </c>
      <c r="H987" t="s">
        <v>110</v>
      </c>
      <c r="I987" t="s">
        <v>22</v>
      </c>
      <c r="J987">
        <v>3595</v>
      </c>
      <c r="K987" s="1">
        <v>45734.458333333336</v>
      </c>
      <c r="L987" t="s">
        <v>24</v>
      </c>
      <c r="M987" s="2">
        <v>166000000000</v>
      </c>
      <c r="N987" t="s">
        <v>3008</v>
      </c>
      <c r="O987" s="2">
        <v>1560000000000</v>
      </c>
      <c r="P987">
        <v>1</v>
      </c>
      <c r="Q987">
        <v>565.13</v>
      </c>
      <c r="R987">
        <v>621.64300000000003</v>
      </c>
      <c r="S987">
        <v>56.512999999999998</v>
      </c>
    </row>
    <row r="988" spans="1:19" x14ac:dyDescent="0.3">
      <c r="A988" t="s">
        <v>3297</v>
      </c>
      <c r="B988">
        <v>6188</v>
      </c>
      <c r="C988" t="s">
        <v>19</v>
      </c>
      <c r="D988" t="s">
        <v>3298</v>
      </c>
      <c r="E988" t="s">
        <v>3299</v>
      </c>
      <c r="F988" t="s">
        <v>35</v>
      </c>
      <c r="G988">
        <v>47524</v>
      </c>
      <c r="H988" t="s">
        <v>36</v>
      </c>
      <c r="I988" t="s">
        <v>22</v>
      </c>
      <c r="J988">
        <v>899</v>
      </c>
      <c r="K988" s="1">
        <v>45739.95416666667</v>
      </c>
      <c r="L988" t="s">
        <v>24</v>
      </c>
      <c r="M988" s="2">
        <v>166000000000</v>
      </c>
      <c r="N988" t="s">
        <v>3008</v>
      </c>
      <c r="O988" s="2">
        <v>1560000000000</v>
      </c>
      <c r="P988">
        <v>1</v>
      </c>
      <c r="Q988">
        <v>642.13</v>
      </c>
      <c r="R988">
        <v>706.34299999999996</v>
      </c>
      <c r="S988">
        <v>64.212999999999994</v>
      </c>
    </row>
    <row r="989" spans="1:19" x14ac:dyDescent="0.3">
      <c r="A989" t="s">
        <v>3300</v>
      </c>
      <c r="B989">
        <v>7135</v>
      </c>
      <c r="C989" t="s">
        <v>19</v>
      </c>
      <c r="D989" t="s">
        <v>3301</v>
      </c>
      <c r="E989" t="s">
        <v>3302</v>
      </c>
      <c r="F989" t="s">
        <v>488</v>
      </c>
      <c r="G989">
        <v>65307</v>
      </c>
      <c r="H989" t="s">
        <v>798</v>
      </c>
      <c r="I989" t="s">
        <v>22</v>
      </c>
      <c r="J989">
        <v>1275</v>
      </c>
      <c r="K989" s="1">
        <v>45740.754861111112</v>
      </c>
      <c r="L989" t="s">
        <v>24</v>
      </c>
      <c r="M989" s="2">
        <v>166000000000</v>
      </c>
      <c r="N989" t="s">
        <v>3008</v>
      </c>
      <c r="O989" s="2">
        <v>1560000000000</v>
      </c>
      <c r="P989">
        <v>1</v>
      </c>
      <c r="Q989">
        <v>531.92999999999995</v>
      </c>
      <c r="R989">
        <v>585.12300000000005</v>
      </c>
      <c r="S989">
        <v>53.192999999999998</v>
      </c>
    </row>
    <row r="990" spans="1:19" x14ac:dyDescent="0.3">
      <c r="A990" t="s">
        <v>3303</v>
      </c>
      <c r="B990">
        <v>1600</v>
      </c>
      <c r="C990" t="s">
        <v>19</v>
      </c>
      <c r="D990" t="s">
        <v>3304</v>
      </c>
      <c r="E990" t="s">
        <v>3305</v>
      </c>
      <c r="F990" t="s">
        <v>119</v>
      </c>
      <c r="G990">
        <v>72643</v>
      </c>
      <c r="H990" t="s">
        <v>614</v>
      </c>
      <c r="I990" t="s">
        <v>22</v>
      </c>
      <c r="J990">
        <v>1061</v>
      </c>
      <c r="K990" s="1">
        <v>45735.686805555553</v>
      </c>
      <c r="L990" t="s">
        <v>24</v>
      </c>
      <c r="M990" s="2">
        <v>166000000000</v>
      </c>
      <c r="N990" t="s">
        <v>3008</v>
      </c>
      <c r="O990" s="2">
        <v>1560000000000</v>
      </c>
      <c r="P990">
        <v>1</v>
      </c>
      <c r="Q990">
        <v>531.92999999999995</v>
      </c>
      <c r="R990">
        <v>585.12300000000005</v>
      </c>
      <c r="S990">
        <v>53.192999999999998</v>
      </c>
    </row>
    <row r="991" spans="1:19" x14ac:dyDescent="0.3">
      <c r="A991" t="s">
        <v>3306</v>
      </c>
      <c r="B991">
        <v>2120</v>
      </c>
      <c r="C991" t="s">
        <v>19</v>
      </c>
      <c r="D991" t="s">
        <v>3307</v>
      </c>
      <c r="E991" t="s">
        <v>3308</v>
      </c>
      <c r="F991" t="s">
        <v>264</v>
      </c>
      <c r="G991">
        <v>17434</v>
      </c>
      <c r="H991" t="s">
        <v>265</v>
      </c>
      <c r="I991" t="s">
        <v>22</v>
      </c>
      <c r="J991">
        <v>5952</v>
      </c>
      <c r="K991" s="1">
        <v>45736.378472222219</v>
      </c>
      <c r="L991" t="s">
        <v>24</v>
      </c>
      <c r="M991" s="2">
        <v>150000000000</v>
      </c>
      <c r="N991" t="s">
        <v>126</v>
      </c>
      <c r="O991" s="2">
        <v>1470000000000</v>
      </c>
      <c r="P991">
        <v>1</v>
      </c>
      <c r="Q991">
        <v>605.13</v>
      </c>
      <c r="R991">
        <v>665.64300000000003</v>
      </c>
      <c r="S991">
        <v>60.512999999999998</v>
      </c>
    </row>
    <row r="992" spans="1:19" x14ac:dyDescent="0.3">
      <c r="A992" t="s">
        <v>3309</v>
      </c>
      <c r="B992">
        <v>327</v>
      </c>
      <c r="C992" t="s">
        <v>19</v>
      </c>
      <c r="D992" t="s">
        <v>3310</v>
      </c>
      <c r="E992" t="s">
        <v>3311</v>
      </c>
      <c r="F992" t="s">
        <v>3312</v>
      </c>
      <c r="G992">
        <v>48409</v>
      </c>
      <c r="H992" t="s">
        <v>3313</v>
      </c>
      <c r="I992" t="s">
        <v>22</v>
      </c>
      <c r="J992">
        <v>6028</v>
      </c>
      <c r="K992" s="1">
        <v>45734.51666666667</v>
      </c>
      <c r="L992" t="s">
        <v>24</v>
      </c>
      <c r="M992" s="2">
        <v>150000000000</v>
      </c>
      <c r="N992" t="s">
        <v>126</v>
      </c>
      <c r="O992" s="2">
        <v>1470000000000</v>
      </c>
      <c r="P992">
        <v>1</v>
      </c>
      <c r="Q992">
        <v>527.13</v>
      </c>
      <c r="R992">
        <v>579.84299999999996</v>
      </c>
      <c r="S992">
        <v>52.713000000000001</v>
      </c>
    </row>
    <row r="993" spans="1:19" x14ac:dyDescent="0.3">
      <c r="A993" t="s">
        <v>3314</v>
      </c>
      <c r="B993">
        <v>867</v>
      </c>
      <c r="C993" t="s">
        <v>19</v>
      </c>
      <c r="D993" t="s">
        <v>3315</v>
      </c>
      <c r="E993" t="s">
        <v>3316</v>
      </c>
      <c r="F993" t="s">
        <v>2349</v>
      </c>
      <c r="G993">
        <v>86097</v>
      </c>
      <c r="H993" t="s">
        <v>2780</v>
      </c>
      <c r="I993" t="s">
        <v>22</v>
      </c>
      <c r="J993">
        <v>1967</v>
      </c>
      <c r="K993" s="1">
        <v>45734.902777777781</v>
      </c>
      <c r="L993" t="s">
        <v>24</v>
      </c>
      <c r="M993" s="2">
        <v>150000000000</v>
      </c>
      <c r="N993" t="s">
        <v>126</v>
      </c>
      <c r="O993" s="2">
        <v>1470000000000</v>
      </c>
      <c r="P993">
        <v>1</v>
      </c>
      <c r="Q993">
        <v>527.13</v>
      </c>
      <c r="R993">
        <v>579.84299999999996</v>
      </c>
      <c r="S993">
        <v>52.713000000000001</v>
      </c>
    </row>
    <row r="994" spans="1:19" x14ac:dyDescent="0.3">
      <c r="A994" t="s">
        <v>3317</v>
      </c>
      <c r="B994">
        <v>1379</v>
      </c>
      <c r="C994" t="s">
        <v>19</v>
      </c>
      <c r="D994" t="s">
        <v>3318</v>
      </c>
      <c r="E994" t="s">
        <v>3319</v>
      </c>
      <c r="F994" t="s">
        <v>187</v>
      </c>
      <c r="G994">
        <v>54023</v>
      </c>
      <c r="H994" t="s">
        <v>896</v>
      </c>
      <c r="I994" t="s">
        <v>22</v>
      </c>
      <c r="J994">
        <v>3195</v>
      </c>
      <c r="K994" s="1">
        <v>45735.564583333333</v>
      </c>
      <c r="L994" t="s">
        <v>24</v>
      </c>
      <c r="M994" s="2">
        <v>150000000000</v>
      </c>
      <c r="N994" t="s">
        <v>126</v>
      </c>
      <c r="O994" s="2">
        <v>1470000000000</v>
      </c>
      <c r="P994">
        <v>1</v>
      </c>
      <c r="Q994">
        <v>919.13</v>
      </c>
      <c r="R994">
        <v>1011.043</v>
      </c>
      <c r="S994">
        <v>91.912999999999997</v>
      </c>
    </row>
    <row r="995" spans="1:19" x14ac:dyDescent="0.3">
      <c r="A995" t="s">
        <v>3320</v>
      </c>
      <c r="B995">
        <v>6711</v>
      </c>
      <c r="C995" t="s">
        <v>19</v>
      </c>
      <c r="D995" t="s">
        <v>3321</v>
      </c>
      <c r="E995" t="s">
        <v>3322</v>
      </c>
      <c r="F995" t="s">
        <v>61</v>
      </c>
      <c r="G995">
        <v>3753</v>
      </c>
      <c r="H995" t="s">
        <v>933</v>
      </c>
      <c r="I995" t="s">
        <v>22</v>
      </c>
      <c r="J995">
        <v>336</v>
      </c>
      <c r="K995" s="1">
        <v>45740.515972222223</v>
      </c>
      <c r="L995" t="s">
        <v>24</v>
      </c>
      <c r="M995" s="2">
        <v>150000000000</v>
      </c>
      <c r="N995" t="s">
        <v>126</v>
      </c>
      <c r="O995" s="2">
        <v>1470000000000</v>
      </c>
      <c r="P995">
        <v>1</v>
      </c>
      <c r="Q995">
        <v>587.92999999999995</v>
      </c>
      <c r="R995">
        <v>646.72299999999996</v>
      </c>
      <c r="S995">
        <v>58.792999999999999</v>
      </c>
    </row>
    <row r="996" spans="1:19" x14ac:dyDescent="0.3">
      <c r="A996" t="s">
        <v>3323</v>
      </c>
      <c r="B996">
        <v>6716</v>
      </c>
      <c r="C996" t="s">
        <v>19</v>
      </c>
      <c r="D996" t="s">
        <v>3324</v>
      </c>
      <c r="E996" t="s">
        <v>3325</v>
      </c>
      <c r="F996" t="s">
        <v>35</v>
      </c>
      <c r="G996">
        <v>68545</v>
      </c>
      <c r="H996" t="s">
        <v>36</v>
      </c>
      <c r="I996" t="s">
        <v>22</v>
      </c>
      <c r="J996">
        <v>4054</v>
      </c>
      <c r="K996" s="1">
        <v>45740.519444444442</v>
      </c>
      <c r="L996" t="s">
        <v>24</v>
      </c>
      <c r="M996" s="2">
        <v>150000000000</v>
      </c>
      <c r="N996" t="s">
        <v>126</v>
      </c>
      <c r="O996" s="2">
        <v>1470000000000</v>
      </c>
      <c r="P996">
        <v>1</v>
      </c>
      <c r="Q996">
        <v>587.92999999999995</v>
      </c>
      <c r="R996">
        <v>646.72299999999996</v>
      </c>
      <c r="S996">
        <v>58.792999999999999</v>
      </c>
    </row>
    <row r="997" spans="1:19" x14ac:dyDescent="0.3">
      <c r="A997" t="s">
        <v>3326</v>
      </c>
      <c r="B997">
        <v>978</v>
      </c>
      <c r="C997" t="s">
        <v>19</v>
      </c>
      <c r="D997" t="s">
        <v>3327</v>
      </c>
      <c r="E997" t="s">
        <v>3328</v>
      </c>
      <c r="F997" t="s">
        <v>317</v>
      </c>
      <c r="G997">
        <v>37115</v>
      </c>
      <c r="H997" t="s">
        <v>407</v>
      </c>
      <c r="I997" t="s">
        <v>22</v>
      </c>
      <c r="J997">
        <v>2671</v>
      </c>
      <c r="K997" s="1">
        <v>45735.245138888888</v>
      </c>
      <c r="L997" t="s">
        <v>24</v>
      </c>
      <c r="M997" s="2">
        <v>150000000000</v>
      </c>
      <c r="N997" t="s">
        <v>126</v>
      </c>
      <c r="O997" s="2">
        <v>1470000000000</v>
      </c>
      <c r="P997">
        <v>1</v>
      </c>
      <c r="Q997">
        <v>527.13</v>
      </c>
      <c r="R997">
        <v>579.84299999999996</v>
      </c>
      <c r="S997">
        <v>52.713000000000001</v>
      </c>
    </row>
    <row r="998" spans="1:19" x14ac:dyDescent="0.3">
      <c r="A998" t="s">
        <v>3329</v>
      </c>
      <c r="B998">
        <v>2574</v>
      </c>
      <c r="C998" t="s">
        <v>19</v>
      </c>
      <c r="D998" t="s">
        <v>3330</v>
      </c>
      <c r="E998" t="s">
        <v>3331</v>
      </c>
      <c r="F998" t="s">
        <v>44</v>
      </c>
      <c r="G998">
        <v>85291</v>
      </c>
      <c r="H998" t="s">
        <v>1549</v>
      </c>
      <c r="I998" t="s">
        <v>22</v>
      </c>
      <c r="J998">
        <v>5420</v>
      </c>
      <c r="K998" s="1">
        <v>45736.631944444445</v>
      </c>
      <c r="L998" t="s">
        <v>24</v>
      </c>
      <c r="M998" s="2">
        <v>150000000000</v>
      </c>
      <c r="N998" t="s">
        <v>126</v>
      </c>
      <c r="O998" s="2">
        <v>1470000000000</v>
      </c>
      <c r="P998">
        <v>1</v>
      </c>
      <c r="Q998">
        <v>555.92999999999995</v>
      </c>
      <c r="R998">
        <v>611.52300000000002</v>
      </c>
      <c r="S998">
        <v>55.593000000000004</v>
      </c>
    </row>
    <row r="999" spans="1:19" x14ac:dyDescent="0.3">
      <c r="A999" t="s">
        <v>3332</v>
      </c>
      <c r="B999">
        <v>1722</v>
      </c>
      <c r="C999" t="s">
        <v>19</v>
      </c>
      <c r="D999" t="s">
        <v>3333</v>
      </c>
      <c r="E999" t="s">
        <v>3334</v>
      </c>
      <c r="F999" t="s">
        <v>95</v>
      </c>
      <c r="G999">
        <v>66648</v>
      </c>
      <c r="H999" t="s">
        <v>1091</v>
      </c>
      <c r="I999" t="s">
        <v>22</v>
      </c>
      <c r="J999">
        <v>6103</v>
      </c>
      <c r="K999" s="1">
        <v>45735.746527777781</v>
      </c>
      <c r="L999" t="s">
        <v>24</v>
      </c>
      <c r="M999" s="2">
        <v>150000000000</v>
      </c>
      <c r="N999" t="s">
        <v>126</v>
      </c>
      <c r="O999" s="2">
        <v>1470000000000</v>
      </c>
      <c r="P999">
        <v>1</v>
      </c>
      <c r="Q999">
        <v>527.13</v>
      </c>
      <c r="R999">
        <v>579.84299999999996</v>
      </c>
      <c r="S999">
        <v>52.713000000000001</v>
      </c>
    </row>
    <row r="1000" spans="1:19" x14ac:dyDescent="0.3">
      <c r="A1000" t="s">
        <v>3335</v>
      </c>
      <c r="B1000">
        <v>801</v>
      </c>
      <c r="C1000" t="s">
        <v>19</v>
      </c>
      <c r="D1000" t="s">
        <v>3336</v>
      </c>
      <c r="E1000" t="s">
        <v>3337</v>
      </c>
      <c r="F1000" t="s">
        <v>412</v>
      </c>
      <c r="G1000">
        <v>32180</v>
      </c>
      <c r="H1000" t="s">
        <v>521</v>
      </c>
      <c r="I1000" t="s">
        <v>22</v>
      </c>
      <c r="J1000">
        <v>102</v>
      </c>
      <c r="K1000" s="1">
        <v>45734.847916666666</v>
      </c>
      <c r="L1000" t="s">
        <v>24</v>
      </c>
      <c r="M1000">
        <v>8624698501</v>
      </c>
      <c r="N1000" t="s">
        <v>126</v>
      </c>
      <c r="O1000">
        <v>36980570117</v>
      </c>
      <c r="P1000">
        <v>1</v>
      </c>
      <c r="Q1000">
        <v>497.13</v>
      </c>
      <c r="R1000">
        <v>546.84299999999996</v>
      </c>
      <c r="S1000">
        <v>49.713000000000001</v>
      </c>
    </row>
    <row r="1001" spans="1:19" x14ac:dyDescent="0.3">
      <c r="A1001" t="s">
        <v>3338</v>
      </c>
      <c r="B1001">
        <v>1153</v>
      </c>
      <c r="C1001" t="s">
        <v>19</v>
      </c>
      <c r="D1001" t="s">
        <v>3339</v>
      </c>
      <c r="E1001" t="s">
        <v>3340</v>
      </c>
      <c r="F1001" t="s">
        <v>672</v>
      </c>
      <c r="G1001">
        <v>13330</v>
      </c>
      <c r="H1001" t="s">
        <v>673</v>
      </c>
      <c r="I1001" t="s">
        <v>22</v>
      </c>
      <c r="J1001">
        <v>3262</v>
      </c>
      <c r="K1001" s="1">
        <v>45735.454861111109</v>
      </c>
      <c r="L1001" t="s">
        <v>24</v>
      </c>
      <c r="M1001" s="2">
        <v>161000000000</v>
      </c>
      <c r="N1001" t="s">
        <v>126</v>
      </c>
      <c r="O1001" s="2">
        <v>1550000000000</v>
      </c>
      <c r="P1001">
        <v>1</v>
      </c>
      <c r="Q1001">
        <v>578.33000000000004</v>
      </c>
      <c r="R1001">
        <v>636.16300000000001</v>
      </c>
      <c r="S1001">
        <v>57.832999999999998</v>
      </c>
    </row>
    <row r="1002" spans="1:19" x14ac:dyDescent="0.3">
      <c r="A1002" t="s">
        <v>3341</v>
      </c>
      <c r="B1002">
        <v>4537</v>
      </c>
      <c r="C1002" t="s">
        <v>19</v>
      </c>
      <c r="D1002" t="s">
        <v>1051</v>
      </c>
      <c r="E1002" t="s">
        <v>3342</v>
      </c>
      <c r="F1002" t="s">
        <v>264</v>
      </c>
      <c r="G1002">
        <v>20298</v>
      </c>
      <c r="H1002" t="s">
        <v>115</v>
      </c>
      <c r="I1002" t="s">
        <v>22</v>
      </c>
      <c r="J1002">
        <v>2647</v>
      </c>
      <c r="K1002" s="1">
        <v>45738.49722222222</v>
      </c>
      <c r="L1002" t="s">
        <v>24</v>
      </c>
      <c r="M1002" s="2">
        <v>161000000000</v>
      </c>
      <c r="N1002" t="s">
        <v>126</v>
      </c>
      <c r="O1002" s="2">
        <v>1550000000000</v>
      </c>
      <c r="P1002">
        <v>1</v>
      </c>
      <c r="Q1002">
        <v>497.13</v>
      </c>
      <c r="R1002">
        <v>546.84299999999996</v>
      </c>
      <c r="S1002">
        <v>49.713000000000001</v>
      </c>
    </row>
    <row r="1003" spans="1:19" x14ac:dyDescent="0.3">
      <c r="A1003" t="s">
        <v>3343</v>
      </c>
      <c r="B1003">
        <v>181</v>
      </c>
      <c r="C1003" t="s">
        <v>19</v>
      </c>
      <c r="D1003" t="s">
        <v>3344</v>
      </c>
      <c r="E1003" t="s">
        <v>3345</v>
      </c>
      <c r="F1003" t="s">
        <v>71</v>
      </c>
      <c r="G1003">
        <v>22459</v>
      </c>
      <c r="H1003" t="s">
        <v>3346</v>
      </c>
      <c r="I1003" t="s">
        <v>22</v>
      </c>
      <c r="J1003">
        <v>2506</v>
      </c>
      <c r="K1003" s="1">
        <v>45734.439583333333</v>
      </c>
      <c r="L1003" t="s">
        <v>24</v>
      </c>
      <c r="M1003" s="2">
        <v>150000000000</v>
      </c>
      <c r="N1003" t="s">
        <v>126</v>
      </c>
      <c r="O1003" s="2">
        <v>1470000000000</v>
      </c>
      <c r="P1003">
        <v>1</v>
      </c>
      <c r="Q1003">
        <v>575.13</v>
      </c>
      <c r="R1003">
        <v>632.64300000000003</v>
      </c>
      <c r="S1003">
        <v>57.512999999999998</v>
      </c>
    </row>
    <row r="1004" spans="1:19" x14ac:dyDescent="0.3">
      <c r="A1004" t="s">
        <v>3347</v>
      </c>
      <c r="B1004">
        <v>5772</v>
      </c>
      <c r="C1004" t="s">
        <v>19</v>
      </c>
      <c r="D1004" t="s">
        <v>3348</v>
      </c>
      <c r="E1004" t="s">
        <v>3349</v>
      </c>
      <c r="F1004" t="s">
        <v>119</v>
      </c>
      <c r="G1004">
        <v>10229</v>
      </c>
      <c r="H1004" t="s">
        <v>313</v>
      </c>
      <c r="I1004" t="s">
        <v>22</v>
      </c>
      <c r="J1004">
        <v>2833</v>
      </c>
      <c r="K1004" s="1">
        <v>45739.656944444447</v>
      </c>
      <c r="L1004" t="s">
        <v>24</v>
      </c>
      <c r="M1004" s="2">
        <v>150000000000</v>
      </c>
      <c r="N1004" t="s">
        <v>126</v>
      </c>
      <c r="O1004" s="2">
        <v>1470000000000</v>
      </c>
      <c r="P1004">
        <v>1</v>
      </c>
      <c r="Q1004">
        <v>575.13</v>
      </c>
      <c r="R1004">
        <v>632.64300000000003</v>
      </c>
      <c r="S1004">
        <v>57.512999999999998</v>
      </c>
    </row>
    <row r="1005" spans="1:19" x14ac:dyDescent="0.3">
      <c r="A1005" t="s">
        <v>3350</v>
      </c>
      <c r="B1005">
        <v>2053</v>
      </c>
      <c r="C1005" t="s">
        <v>19</v>
      </c>
      <c r="D1005" t="s">
        <v>3351</v>
      </c>
      <c r="E1005" t="s">
        <v>3352</v>
      </c>
      <c r="F1005" t="s">
        <v>90</v>
      </c>
      <c r="G1005">
        <v>36741</v>
      </c>
      <c r="H1005" t="s">
        <v>91</v>
      </c>
      <c r="I1005" t="s">
        <v>22</v>
      </c>
      <c r="J1005">
        <v>6335</v>
      </c>
      <c r="K1005" s="1">
        <v>45736.049305555556</v>
      </c>
      <c r="L1005" t="s">
        <v>24</v>
      </c>
      <c r="M1005" s="2">
        <v>150000000000</v>
      </c>
      <c r="N1005" t="s">
        <v>126</v>
      </c>
      <c r="O1005" s="2">
        <v>1470000000000</v>
      </c>
      <c r="P1005">
        <v>1</v>
      </c>
      <c r="Q1005">
        <v>527.13</v>
      </c>
      <c r="R1005">
        <v>579.84299999999996</v>
      </c>
      <c r="S1005">
        <v>52.713000000000001</v>
      </c>
    </row>
    <row r="1006" spans="1:19" x14ac:dyDescent="0.3">
      <c r="A1006" t="s">
        <v>3353</v>
      </c>
      <c r="B1006">
        <v>5343</v>
      </c>
      <c r="C1006" t="s">
        <v>19</v>
      </c>
      <c r="D1006" t="s">
        <v>3354</v>
      </c>
      <c r="E1006" t="s">
        <v>3355</v>
      </c>
      <c r="F1006" t="s">
        <v>71</v>
      </c>
      <c r="G1006">
        <v>72635</v>
      </c>
      <c r="H1006" t="s">
        <v>1104</v>
      </c>
      <c r="I1006" t="s">
        <v>22</v>
      </c>
      <c r="J1006">
        <v>1240</v>
      </c>
      <c r="K1006" s="1">
        <v>45739.329861111109</v>
      </c>
      <c r="L1006" t="s">
        <v>24</v>
      </c>
      <c r="M1006" s="2">
        <v>166000000000</v>
      </c>
      <c r="N1006" t="s">
        <v>3008</v>
      </c>
      <c r="O1006" s="2">
        <v>1560000000000</v>
      </c>
      <c r="P1006">
        <v>1</v>
      </c>
      <c r="Q1006">
        <v>535.13</v>
      </c>
      <c r="R1006">
        <v>588.64300000000003</v>
      </c>
      <c r="S1006">
        <v>53.512999999999998</v>
      </c>
    </row>
    <row r="1007" spans="1:19" x14ac:dyDescent="0.3">
      <c r="A1007" t="s">
        <v>3356</v>
      </c>
      <c r="B1007">
        <v>5550</v>
      </c>
      <c r="C1007" t="s">
        <v>19</v>
      </c>
      <c r="D1007" t="s">
        <v>3357</v>
      </c>
      <c r="E1007" t="s">
        <v>3358</v>
      </c>
      <c r="F1007" t="s">
        <v>119</v>
      </c>
      <c r="G1007">
        <v>42429</v>
      </c>
      <c r="H1007" t="s">
        <v>120</v>
      </c>
      <c r="I1007" t="s">
        <v>22</v>
      </c>
      <c r="J1007">
        <v>629</v>
      </c>
      <c r="K1007" s="1">
        <v>45739.513194444444</v>
      </c>
      <c r="L1007" t="s">
        <v>24</v>
      </c>
      <c r="M1007" s="2">
        <v>150000000000</v>
      </c>
      <c r="N1007" t="s">
        <v>126</v>
      </c>
      <c r="O1007" s="2">
        <v>1470000000000</v>
      </c>
      <c r="P1007">
        <v>1</v>
      </c>
      <c r="Q1007">
        <v>654.13</v>
      </c>
      <c r="R1007">
        <v>719.54300000000001</v>
      </c>
      <c r="S1007">
        <v>65.412999999999997</v>
      </c>
    </row>
    <row r="1008" spans="1:19" x14ac:dyDescent="0.3">
      <c r="A1008" t="s">
        <v>3359</v>
      </c>
      <c r="B1008">
        <v>4147</v>
      </c>
      <c r="C1008" t="s">
        <v>19</v>
      </c>
      <c r="D1008" t="s">
        <v>3360</v>
      </c>
      <c r="E1008" t="s">
        <v>3361</v>
      </c>
      <c r="F1008" t="s">
        <v>119</v>
      </c>
      <c r="G1008">
        <v>98218</v>
      </c>
      <c r="H1008" t="s">
        <v>444</v>
      </c>
      <c r="I1008" t="s">
        <v>22</v>
      </c>
      <c r="J1008">
        <v>1867</v>
      </c>
      <c r="K1008" s="1">
        <v>45738.025000000001</v>
      </c>
      <c r="L1008" t="s">
        <v>24</v>
      </c>
      <c r="M1008" s="2">
        <v>150000000000</v>
      </c>
      <c r="N1008" t="s">
        <v>126</v>
      </c>
      <c r="O1008" s="2">
        <v>1470000000000</v>
      </c>
      <c r="P1008">
        <v>1</v>
      </c>
      <c r="Q1008">
        <v>527.13</v>
      </c>
      <c r="R1008">
        <v>579.84299999999996</v>
      </c>
      <c r="S1008">
        <v>52.713000000000001</v>
      </c>
    </row>
    <row r="1009" spans="1:19" x14ac:dyDescent="0.3">
      <c r="A1009" t="s">
        <v>3362</v>
      </c>
      <c r="B1009">
        <v>5822</v>
      </c>
      <c r="C1009" t="s">
        <v>19</v>
      </c>
      <c r="D1009" t="s">
        <v>98</v>
      </c>
      <c r="E1009" t="s">
        <v>3363</v>
      </c>
      <c r="F1009" t="s">
        <v>35</v>
      </c>
      <c r="G1009">
        <v>87095</v>
      </c>
      <c r="H1009" t="s">
        <v>36</v>
      </c>
      <c r="I1009" t="s">
        <v>22</v>
      </c>
      <c r="J1009">
        <v>3132</v>
      </c>
      <c r="K1009" s="1">
        <v>45739.6875</v>
      </c>
      <c r="L1009" t="s">
        <v>24</v>
      </c>
      <c r="M1009" s="2">
        <v>150000000000</v>
      </c>
      <c r="N1009" t="s">
        <v>126</v>
      </c>
      <c r="O1009" s="2">
        <v>1470000000000</v>
      </c>
      <c r="P1009">
        <v>1</v>
      </c>
      <c r="Q1009">
        <v>919.13</v>
      </c>
      <c r="R1009">
        <v>1011.043</v>
      </c>
      <c r="S1009">
        <v>91.912999999999997</v>
      </c>
    </row>
    <row r="1010" spans="1:19" x14ac:dyDescent="0.3">
      <c r="A1010" t="s">
        <v>3364</v>
      </c>
      <c r="B1010">
        <v>4150</v>
      </c>
      <c r="C1010" t="s">
        <v>19</v>
      </c>
      <c r="D1010" t="s">
        <v>3365</v>
      </c>
      <c r="E1010" t="s">
        <v>3366</v>
      </c>
      <c r="F1010" t="s">
        <v>35</v>
      </c>
      <c r="G1010">
        <v>51800</v>
      </c>
      <c r="H1010" t="s">
        <v>969</v>
      </c>
      <c r="I1010" t="s">
        <v>22</v>
      </c>
      <c r="J1010">
        <v>5782</v>
      </c>
      <c r="K1010" s="1">
        <v>45738.035416666666</v>
      </c>
      <c r="L1010" t="s">
        <v>46</v>
      </c>
      <c r="M1010" s="2">
        <v>150000000000</v>
      </c>
      <c r="N1010" t="s">
        <v>126</v>
      </c>
      <c r="O1010" s="2">
        <v>1470000000000</v>
      </c>
      <c r="P1010">
        <v>1</v>
      </c>
      <c r="Q1010">
        <v>563.92999999999995</v>
      </c>
      <c r="R1010">
        <v>620.32299999999998</v>
      </c>
      <c r="S1010">
        <v>56.393000000000001</v>
      </c>
    </row>
    <row r="1011" spans="1:19" x14ac:dyDescent="0.3">
      <c r="A1011" t="s">
        <v>3367</v>
      </c>
      <c r="B1011">
        <v>3170</v>
      </c>
      <c r="C1011" t="s">
        <v>19</v>
      </c>
      <c r="D1011" t="s">
        <v>3368</v>
      </c>
      <c r="E1011" t="s">
        <v>3369</v>
      </c>
      <c r="F1011" t="s">
        <v>488</v>
      </c>
      <c r="G1011">
        <v>61422</v>
      </c>
      <c r="H1011" t="s">
        <v>2420</v>
      </c>
      <c r="I1011" t="s">
        <v>22</v>
      </c>
      <c r="J1011">
        <v>1728</v>
      </c>
      <c r="K1011" s="1">
        <v>45737.002083333333</v>
      </c>
      <c r="L1011" t="s">
        <v>24</v>
      </c>
      <c r="M1011" s="2">
        <v>150000000000</v>
      </c>
      <c r="N1011" t="s">
        <v>126</v>
      </c>
      <c r="O1011" s="2">
        <v>1470000000000</v>
      </c>
      <c r="P1011">
        <v>1</v>
      </c>
      <c r="Q1011">
        <v>783.13</v>
      </c>
      <c r="R1011">
        <v>861.44299999999998</v>
      </c>
      <c r="S1011">
        <v>78.313000000000002</v>
      </c>
    </row>
    <row r="1012" spans="1:19" x14ac:dyDescent="0.3">
      <c r="A1012" t="s">
        <v>3370</v>
      </c>
      <c r="B1012">
        <v>37</v>
      </c>
      <c r="C1012" t="s">
        <v>19</v>
      </c>
      <c r="D1012" t="s">
        <v>3371</v>
      </c>
      <c r="E1012" t="s">
        <v>3372</v>
      </c>
      <c r="F1012" t="s">
        <v>259</v>
      </c>
      <c r="G1012">
        <v>35066</v>
      </c>
      <c r="H1012" t="s">
        <v>564</v>
      </c>
      <c r="I1012" t="s">
        <v>22</v>
      </c>
      <c r="J1012">
        <v>2010</v>
      </c>
      <c r="K1012" s="1">
        <v>45734.200694444444</v>
      </c>
      <c r="L1012" t="s">
        <v>24</v>
      </c>
      <c r="M1012">
        <v>8624698501</v>
      </c>
      <c r="N1012" t="s">
        <v>126</v>
      </c>
      <c r="O1012">
        <v>36980569989</v>
      </c>
      <c r="P1012">
        <v>1</v>
      </c>
      <c r="Q1012">
        <v>672.73</v>
      </c>
      <c r="R1012">
        <v>740.00300000000004</v>
      </c>
      <c r="S1012">
        <v>67.272999999999996</v>
      </c>
    </row>
    <row r="1013" spans="1:19" x14ac:dyDescent="0.3">
      <c r="A1013" t="s">
        <v>3373</v>
      </c>
      <c r="B1013">
        <v>5106</v>
      </c>
      <c r="C1013" t="s">
        <v>19</v>
      </c>
      <c r="D1013" t="s">
        <v>3374</v>
      </c>
      <c r="E1013" t="s">
        <v>3375</v>
      </c>
      <c r="F1013" t="s">
        <v>71</v>
      </c>
      <c r="G1013">
        <v>36394</v>
      </c>
      <c r="H1013" t="s">
        <v>3376</v>
      </c>
      <c r="I1013" t="s">
        <v>22</v>
      </c>
      <c r="J1013">
        <v>6261</v>
      </c>
      <c r="K1013" s="1">
        <v>45738.840277777781</v>
      </c>
      <c r="L1013" t="s">
        <v>24</v>
      </c>
      <c r="M1013" s="2">
        <v>150000000000</v>
      </c>
      <c r="N1013" t="s">
        <v>126</v>
      </c>
      <c r="O1013" s="2">
        <v>1470000000000</v>
      </c>
      <c r="P1013">
        <v>1</v>
      </c>
      <c r="Q1013">
        <v>497.13</v>
      </c>
      <c r="R1013">
        <v>546.84299999999996</v>
      </c>
      <c r="S1013">
        <v>49.713000000000001</v>
      </c>
    </row>
    <row r="1014" spans="1:19" x14ac:dyDescent="0.3">
      <c r="A1014" t="s">
        <v>3377</v>
      </c>
      <c r="B1014">
        <v>2138</v>
      </c>
      <c r="C1014" t="s">
        <v>19</v>
      </c>
      <c r="D1014" t="s">
        <v>3378</v>
      </c>
      <c r="E1014" t="s">
        <v>3379</v>
      </c>
      <c r="F1014" t="s">
        <v>71</v>
      </c>
      <c r="G1014">
        <v>99801</v>
      </c>
      <c r="H1014" t="s">
        <v>3380</v>
      </c>
      <c r="I1014" t="s">
        <v>22</v>
      </c>
      <c r="J1014">
        <v>2305</v>
      </c>
      <c r="K1014" s="1">
        <v>45736.393750000003</v>
      </c>
      <c r="L1014" t="s">
        <v>121</v>
      </c>
      <c r="M1014" s="2">
        <v>150000000000</v>
      </c>
      <c r="N1014" t="s">
        <v>126</v>
      </c>
      <c r="O1014" s="2">
        <v>1470000000000</v>
      </c>
      <c r="P1014">
        <v>1</v>
      </c>
      <c r="Q1014">
        <v>605.13</v>
      </c>
      <c r="R1014">
        <v>665.64300000000003</v>
      </c>
      <c r="S1014">
        <v>60.512999999999998</v>
      </c>
    </row>
    <row r="1015" spans="1:19" x14ac:dyDescent="0.3">
      <c r="A1015" t="s">
        <v>3381</v>
      </c>
      <c r="B1015">
        <v>4677</v>
      </c>
      <c r="C1015" t="s">
        <v>19</v>
      </c>
      <c r="D1015" t="s">
        <v>3382</v>
      </c>
      <c r="E1015" t="s">
        <v>3383</v>
      </c>
      <c r="F1015" t="s">
        <v>35</v>
      </c>
      <c r="G1015">
        <v>16768</v>
      </c>
      <c r="H1015" t="s">
        <v>40</v>
      </c>
      <c r="I1015" t="s">
        <v>22</v>
      </c>
      <c r="J1015">
        <v>1336</v>
      </c>
      <c r="K1015" s="1">
        <v>45738.572222222225</v>
      </c>
      <c r="L1015" t="s">
        <v>46</v>
      </c>
      <c r="M1015" s="2">
        <v>150000000000</v>
      </c>
      <c r="N1015" t="s">
        <v>126</v>
      </c>
      <c r="O1015" s="2">
        <v>1470000000000</v>
      </c>
      <c r="P1015">
        <v>1</v>
      </c>
      <c r="Q1015">
        <v>509.53</v>
      </c>
      <c r="R1015">
        <v>560.48299999999995</v>
      </c>
      <c r="S1015">
        <v>50.953000000000003</v>
      </c>
    </row>
    <row r="1016" spans="1:19" x14ac:dyDescent="0.3">
      <c r="A1016" t="s">
        <v>3384</v>
      </c>
      <c r="B1016">
        <v>2347</v>
      </c>
      <c r="C1016" t="s">
        <v>19</v>
      </c>
      <c r="D1016" t="s">
        <v>3385</v>
      </c>
      <c r="E1016" t="s">
        <v>3386</v>
      </c>
      <c r="F1016" t="s">
        <v>259</v>
      </c>
      <c r="G1016">
        <v>12569</v>
      </c>
      <c r="H1016" t="s">
        <v>260</v>
      </c>
      <c r="I1016" t="s">
        <v>22</v>
      </c>
      <c r="J1016">
        <v>1792</v>
      </c>
      <c r="K1016" s="1">
        <v>45736.506944444445</v>
      </c>
      <c r="L1016" t="s">
        <v>121</v>
      </c>
      <c r="M1016" s="2">
        <v>150000000000</v>
      </c>
      <c r="N1016" t="s">
        <v>126</v>
      </c>
      <c r="O1016" s="2">
        <v>1470000000000</v>
      </c>
      <c r="P1016">
        <v>1</v>
      </c>
      <c r="Q1016">
        <v>579.92999999999995</v>
      </c>
      <c r="R1016">
        <v>637.923</v>
      </c>
      <c r="S1016">
        <v>57.993000000000002</v>
      </c>
    </row>
    <row r="1017" spans="1:19" x14ac:dyDescent="0.3">
      <c r="A1017" t="s">
        <v>3387</v>
      </c>
      <c r="B1017">
        <v>451</v>
      </c>
      <c r="C1017" t="s">
        <v>19</v>
      </c>
      <c r="D1017" t="s">
        <v>3388</v>
      </c>
      <c r="E1017" t="s">
        <v>3389</v>
      </c>
      <c r="F1017" t="s">
        <v>119</v>
      </c>
      <c r="G1017">
        <v>56446</v>
      </c>
      <c r="H1017" t="s">
        <v>120</v>
      </c>
      <c r="I1017" t="s">
        <v>22</v>
      </c>
      <c r="J1017">
        <v>288</v>
      </c>
      <c r="K1017" s="1">
        <v>45734.582638888889</v>
      </c>
      <c r="L1017" t="s">
        <v>121</v>
      </c>
      <c r="M1017" s="2">
        <v>150000000000</v>
      </c>
      <c r="N1017" t="s">
        <v>126</v>
      </c>
      <c r="O1017" s="2">
        <v>1470000000000</v>
      </c>
      <c r="P1017">
        <v>1</v>
      </c>
      <c r="Q1017">
        <v>509.53</v>
      </c>
      <c r="R1017">
        <v>560.48299999999995</v>
      </c>
      <c r="S1017">
        <v>50.953000000000003</v>
      </c>
    </row>
    <row r="1018" spans="1:19" x14ac:dyDescent="0.3">
      <c r="A1018" t="s">
        <v>3390</v>
      </c>
      <c r="B1018">
        <v>2789</v>
      </c>
      <c r="C1018" t="s">
        <v>19</v>
      </c>
      <c r="D1018" t="s">
        <v>3391</v>
      </c>
      <c r="E1018" t="s">
        <v>3392</v>
      </c>
      <c r="F1018" t="s">
        <v>130</v>
      </c>
      <c r="G1018">
        <v>94921</v>
      </c>
      <c r="H1018" t="s">
        <v>131</v>
      </c>
      <c r="I1018" t="s">
        <v>22</v>
      </c>
      <c r="J1018">
        <v>6414</v>
      </c>
      <c r="K1018" s="1">
        <v>45736.745138888888</v>
      </c>
      <c r="L1018" t="s">
        <v>121</v>
      </c>
      <c r="M1018" s="2">
        <v>150000000000</v>
      </c>
      <c r="N1018" t="s">
        <v>126</v>
      </c>
      <c r="O1018" s="2">
        <v>1470000000000</v>
      </c>
      <c r="P1018">
        <v>1</v>
      </c>
      <c r="Q1018">
        <v>650.33000000000004</v>
      </c>
      <c r="R1018">
        <v>715.36300000000006</v>
      </c>
      <c r="S1018">
        <v>65.033000000000001</v>
      </c>
    </row>
    <row r="1019" spans="1:19" x14ac:dyDescent="0.3">
      <c r="A1019" t="s">
        <v>3393</v>
      </c>
      <c r="B1019">
        <v>1319</v>
      </c>
      <c r="C1019" t="s">
        <v>19</v>
      </c>
      <c r="D1019" t="s">
        <v>3394</v>
      </c>
      <c r="E1019" t="s">
        <v>3395</v>
      </c>
      <c r="F1019" t="s">
        <v>105</v>
      </c>
      <c r="G1019">
        <v>17224</v>
      </c>
      <c r="H1019" t="s">
        <v>106</v>
      </c>
      <c r="I1019" t="s">
        <v>22</v>
      </c>
      <c r="J1019">
        <v>2428</v>
      </c>
      <c r="K1019" s="1">
        <v>45735.536111111112</v>
      </c>
      <c r="L1019" t="s">
        <v>23</v>
      </c>
      <c r="M1019" s="2">
        <v>166000000000</v>
      </c>
      <c r="N1019" t="s">
        <v>3008</v>
      </c>
      <c r="O1019" s="2">
        <v>1560000000000</v>
      </c>
      <c r="P1019">
        <v>1</v>
      </c>
      <c r="Q1019">
        <v>539.92999999999995</v>
      </c>
      <c r="R1019">
        <v>593.923</v>
      </c>
      <c r="S1019">
        <v>53.993000000000002</v>
      </c>
    </row>
    <row r="1020" spans="1:19" x14ac:dyDescent="0.3">
      <c r="A1020" t="s">
        <v>3396</v>
      </c>
      <c r="B1020">
        <v>3456</v>
      </c>
      <c r="C1020" t="s">
        <v>19</v>
      </c>
      <c r="D1020" t="s">
        <v>3397</v>
      </c>
      <c r="E1020" t="s">
        <v>3398</v>
      </c>
      <c r="F1020" t="s">
        <v>879</v>
      </c>
      <c r="G1020">
        <v>87193</v>
      </c>
      <c r="H1020" t="s">
        <v>880</v>
      </c>
      <c r="I1020" t="s">
        <v>22</v>
      </c>
      <c r="J1020">
        <v>3085</v>
      </c>
      <c r="K1020" s="1">
        <v>45737.512499999997</v>
      </c>
      <c r="L1020" t="s">
        <v>23</v>
      </c>
      <c r="M1020" s="2">
        <v>1410000000000</v>
      </c>
      <c r="N1020" t="s">
        <v>126</v>
      </c>
      <c r="O1020" s="2">
        <v>12500000000000</v>
      </c>
      <c r="P1020">
        <v>1</v>
      </c>
      <c r="Q1020">
        <v>527.13</v>
      </c>
      <c r="R1020">
        <v>579.84299999999996</v>
      </c>
      <c r="S1020">
        <v>52.713000000000001</v>
      </c>
    </row>
    <row r="1021" spans="1:19" x14ac:dyDescent="0.3">
      <c r="A1021" t="s">
        <v>3399</v>
      </c>
      <c r="B1021">
        <v>1325</v>
      </c>
      <c r="C1021" t="s">
        <v>19</v>
      </c>
      <c r="D1021" t="s">
        <v>2479</v>
      </c>
      <c r="E1021" t="s">
        <v>3400</v>
      </c>
      <c r="F1021" t="s">
        <v>44</v>
      </c>
      <c r="G1021">
        <v>1024</v>
      </c>
      <c r="H1021" t="s">
        <v>1421</v>
      </c>
      <c r="I1021" t="s">
        <v>22</v>
      </c>
      <c r="J1021">
        <v>462</v>
      </c>
      <c r="K1021" s="1">
        <v>45735.537499999999</v>
      </c>
      <c r="L1021" t="s">
        <v>24</v>
      </c>
      <c r="M1021" s="2">
        <v>166000000000</v>
      </c>
      <c r="N1021" t="s">
        <v>3008</v>
      </c>
      <c r="O1021" s="2">
        <v>1560000000000</v>
      </c>
      <c r="P1021">
        <v>1</v>
      </c>
      <c r="Q1021">
        <v>462.73</v>
      </c>
      <c r="R1021">
        <v>509.00299999999999</v>
      </c>
      <c r="S1021">
        <v>46.273000000000003</v>
      </c>
    </row>
    <row r="1022" spans="1:19" x14ac:dyDescent="0.3">
      <c r="A1022" t="s">
        <v>3401</v>
      </c>
      <c r="B1022">
        <v>1487</v>
      </c>
      <c r="C1022" t="s">
        <v>19</v>
      </c>
      <c r="D1022" t="s">
        <v>3402</v>
      </c>
      <c r="E1022" t="s">
        <v>3403</v>
      </c>
      <c r="F1022" t="s">
        <v>326</v>
      </c>
      <c r="G1022">
        <v>36673</v>
      </c>
      <c r="H1022" t="s">
        <v>51</v>
      </c>
      <c r="I1022" t="s">
        <v>22</v>
      </c>
      <c r="J1022">
        <v>5702</v>
      </c>
      <c r="K1022" s="1">
        <v>45735.627083333333</v>
      </c>
      <c r="L1022" t="s">
        <v>77</v>
      </c>
      <c r="M1022">
        <v>6964678149</v>
      </c>
      <c r="N1022" t="s">
        <v>126</v>
      </c>
      <c r="O1022" s="2">
        <v>1540000000000</v>
      </c>
      <c r="P1022">
        <v>1</v>
      </c>
      <c r="Q1022">
        <v>595.92999999999995</v>
      </c>
      <c r="R1022">
        <v>655.52300000000002</v>
      </c>
      <c r="S1022">
        <v>59.593000000000004</v>
      </c>
    </row>
    <row r="1023" spans="1:19" x14ac:dyDescent="0.3">
      <c r="A1023" t="s">
        <v>3404</v>
      </c>
      <c r="B1023">
        <v>132</v>
      </c>
      <c r="C1023" t="s">
        <v>19</v>
      </c>
      <c r="D1023" t="s">
        <v>3405</v>
      </c>
      <c r="E1023" t="s">
        <v>3406</v>
      </c>
      <c r="F1023" t="s">
        <v>44</v>
      </c>
      <c r="G1023">
        <v>53603</v>
      </c>
      <c r="H1023" t="s">
        <v>1676</v>
      </c>
      <c r="I1023" t="s">
        <v>22</v>
      </c>
      <c r="J1023">
        <v>371</v>
      </c>
      <c r="K1023" s="1">
        <v>45734.410416666666</v>
      </c>
      <c r="L1023" t="s">
        <v>77</v>
      </c>
      <c r="M1023">
        <v>290741845</v>
      </c>
      <c r="N1023" t="s">
        <v>126</v>
      </c>
      <c r="O1023">
        <v>7403932293</v>
      </c>
      <c r="P1023">
        <v>1</v>
      </c>
      <c r="Q1023">
        <v>509.53</v>
      </c>
      <c r="R1023">
        <v>560.48299999999995</v>
      </c>
      <c r="S1023">
        <v>50.953000000000003</v>
      </c>
    </row>
    <row r="1024" spans="1:19" x14ac:dyDescent="0.3">
      <c r="A1024" t="s">
        <v>3407</v>
      </c>
      <c r="B1024">
        <v>5384</v>
      </c>
      <c r="C1024" t="s">
        <v>19</v>
      </c>
      <c r="D1024" t="s">
        <v>3408</v>
      </c>
      <c r="E1024" t="s">
        <v>3409</v>
      </c>
      <c r="F1024" t="s">
        <v>412</v>
      </c>
      <c r="G1024">
        <v>25590</v>
      </c>
      <c r="H1024" t="s">
        <v>413</v>
      </c>
      <c r="I1024" t="s">
        <v>22</v>
      </c>
      <c r="J1024">
        <v>2409</v>
      </c>
      <c r="K1024" s="1">
        <v>45739.386111111111</v>
      </c>
      <c r="L1024" t="s">
        <v>77</v>
      </c>
      <c r="M1024">
        <v>2919880197</v>
      </c>
      <c r="N1024" t="s">
        <v>126</v>
      </c>
      <c r="O1024">
        <v>8586464453</v>
      </c>
      <c r="P1024">
        <v>1</v>
      </c>
      <c r="Q1024">
        <v>488.13</v>
      </c>
      <c r="R1024">
        <v>536.94299999999998</v>
      </c>
      <c r="S1024">
        <v>48.813000000000002</v>
      </c>
    </row>
    <row r="1025" spans="1:19" x14ac:dyDescent="0.3">
      <c r="A1025" t="s">
        <v>3410</v>
      </c>
      <c r="B1025">
        <v>3209</v>
      </c>
      <c r="C1025" t="s">
        <v>19</v>
      </c>
      <c r="D1025" t="s">
        <v>3411</v>
      </c>
      <c r="E1025" t="s">
        <v>3412</v>
      </c>
      <c r="F1025" t="s">
        <v>35</v>
      </c>
      <c r="G1025">
        <v>255</v>
      </c>
      <c r="H1025" t="s">
        <v>436</v>
      </c>
      <c r="I1025" t="s">
        <v>22</v>
      </c>
      <c r="J1025">
        <v>4169</v>
      </c>
      <c r="K1025" s="1">
        <v>45737.149305555555</v>
      </c>
      <c r="L1025" t="s">
        <v>77</v>
      </c>
      <c r="M1025">
        <v>810272132</v>
      </c>
      <c r="N1025" t="s">
        <v>126</v>
      </c>
      <c r="O1025">
        <v>2966087300</v>
      </c>
      <c r="P1025">
        <v>1</v>
      </c>
      <c r="Q1025">
        <v>572.73</v>
      </c>
      <c r="R1025">
        <v>630.00300000000004</v>
      </c>
      <c r="S1025">
        <v>57.273000000000003</v>
      </c>
    </row>
    <row r="1026" spans="1:19" x14ac:dyDescent="0.3">
      <c r="A1026" t="s">
        <v>3413</v>
      </c>
      <c r="B1026">
        <v>2322</v>
      </c>
      <c r="C1026" t="s">
        <v>19</v>
      </c>
      <c r="D1026" t="s">
        <v>3414</v>
      </c>
      <c r="E1026" t="s">
        <v>3415</v>
      </c>
      <c r="F1026" t="s">
        <v>145</v>
      </c>
      <c r="G1026">
        <v>45716</v>
      </c>
      <c r="H1026" t="s">
        <v>146</v>
      </c>
      <c r="I1026" t="s">
        <v>22</v>
      </c>
      <c r="J1026">
        <v>1673</v>
      </c>
      <c r="K1026" s="1">
        <v>45736.490277777775</v>
      </c>
      <c r="L1026" t="s">
        <v>77</v>
      </c>
      <c r="M1026">
        <v>456942760</v>
      </c>
      <c r="N1026" t="s">
        <v>126</v>
      </c>
      <c r="O1026">
        <v>1300507584</v>
      </c>
      <c r="P1026">
        <v>1</v>
      </c>
      <c r="Q1026">
        <v>595.13</v>
      </c>
      <c r="R1026">
        <v>654.64300000000003</v>
      </c>
      <c r="S1026">
        <v>59.512999999999998</v>
      </c>
    </row>
    <row r="1027" spans="1:19" x14ac:dyDescent="0.3">
      <c r="A1027" t="s">
        <v>3416</v>
      </c>
      <c r="B1027">
        <v>1667</v>
      </c>
      <c r="C1027" t="s">
        <v>19</v>
      </c>
      <c r="D1027" t="s">
        <v>3417</v>
      </c>
      <c r="E1027" t="s">
        <v>3418</v>
      </c>
      <c r="F1027" t="s">
        <v>35</v>
      </c>
      <c r="G1027">
        <v>19261</v>
      </c>
      <c r="H1027" t="s">
        <v>1503</v>
      </c>
      <c r="I1027" t="s">
        <v>22</v>
      </c>
      <c r="J1027">
        <v>5196</v>
      </c>
      <c r="K1027" s="1">
        <v>45735.713194444441</v>
      </c>
      <c r="L1027" t="s">
        <v>77</v>
      </c>
      <c r="M1027">
        <v>456942760</v>
      </c>
      <c r="N1027" t="s">
        <v>126</v>
      </c>
      <c r="O1027">
        <v>1300507580</v>
      </c>
      <c r="P1027">
        <v>1</v>
      </c>
      <c r="Q1027">
        <v>831.13</v>
      </c>
      <c r="R1027">
        <v>914.24300000000005</v>
      </c>
      <c r="S1027">
        <v>83.113</v>
      </c>
    </row>
    <row r="1028" spans="1:19" x14ac:dyDescent="0.3">
      <c r="A1028" t="s">
        <v>3419</v>
      </c>
      <c r="B1028">
        <v>224</v>
      </c>
      <c r="C1028" t="s">
        <v>19</v>
      </c>
      <c r="D1028" t="s">
        <v>3420</v>
      </c>
      <c r="E1028" t="s">
        <v>3421</v>
      </c>
      <c r="F1028" t="s">
        <v>196</v>
      </c>
      <c r="G1028">
        <v>36156</v>
      </c>
      <c r="H1028" t="s">
        <v>197</v>
      </c>
      <c r="I1028" t="s">
        <v>22</v>
      </c>
      <c r="J1028">
        <v>210</v>
      </c>
      <c r="K1028" s="1">
        <v>45734.459722222222</v>
      </c>
      <c r="L1028" t="s">
        <v>77</v>
      </c>
      <c r="M1028">
        <v>89844235</v>
      </c>
      <c r="N1028" t="s">
        <v>126</v>
      </c>
      <c r="O1028">
        <v>993873544</v>
      </c>
      <c r="P1028">
        <v>1</v>
      </c>
      <c r="Q1028">
        <v>507.13</v>
      </c>
      <c r="R1028">
        <v>557.84299999999996</v>
      </c>
      <c r="S1028">
        <v>50.713000000000001</v>
      </c>
    </row>
    <row r="1029" spans="1:19" x14ac:dyDescent="0.3">
      <c r="A1029" t="s">
        <v>3422</v>
      </c>
      <c r="B1029">
        <v>1527</v>
      </c>
      <c r="C1029" t="s">
        <v>19</v>
      </c>
      <c r="D1029" t="s">
        <v>3423</v>
      </c>
      <c r="E1029" t="s">
        <v>3424</v>
      </c>
      <c r="F1029" t="s">
        <v>35</v>
      </c>
      <c r="G1029">
        <v>80022</v>
      </c>
      <c r="H1029" t="s">
        <v>1503</v>
      </c>
      <c r="I1029" t="s">
        <v>22</v>
      </c>
      <c r="J1029">
        <v>3506</v>
      </c>
      <c r="K1029" s="1">
        <v>45735.649305555555</v>
      </c>
      <c r="L1029" t="s">
        <v>77</v>
      </c>
      <c r="M1029">
        <v>456942760</v>
      </c>
      <c r="N1029" t="s">
        <v>126</v>
      </c>
      <c r="O1029">
        <v>1300507604</v>
      </c>
      <c r="P1029">
        <v>1</v>
      </c>
      <c r="Q1029">
        <v>635.13</v>
      </c>
      <c r="R1029">
        <v>698.64300000000003</v>
      </c>
      <c r="S1029">
        <v>63.512999999999998</v>
      </c>
    </row>
    <row r="1030" spans="1:19" x14ac:dyDescent="0.3">
      <c r="A1030" t="s">
        <v>3425</v>
      </c>
      <c r="B1030">
        <v>5335</v>
      </c>
      <c r="C1030" t="s">
        <v>19</v>
      </c>
      <c r="D1030" t="s">
        <v>3426</v>
      </c>
      <c r="E1030" t="s">
        <v>3060</v>
      </c>
      <c r="F1030" t="s">
        <v>145</v>
      </c>
      <c r="G1030">
        <v>35401</v>
      </c>
      <c r="H1030" t="s">
        <v>322</v>
      </c>
      <c r="I1030" t="s">
        <v>22</v>
      </c>
      <c r="J1030">
        <v>1828</v>
      </c>
      <c r="K1030" s="1">
        <v>45739.311805555553</v>
      </c>
      <c r="L1030" t="s">
        <v>77</v>
      </c>
      <c r="M1030">
        <v>456942760</v>
      </c>
      <c r="N1030" t="s">
        <v>126</v>
      </c>
      <c r="O1030" s="2">
        <v>12600000000000</v>
      </c>
      <c r="P1030">
        <v>1</v>
      </c>
      <c r="Q1030">
        <v>537.13</v>
      </c>
      <c r="R1030">
        <v>590.84299999999996</v>
      </c>
      <c r="S1030">
        <v>53.713000000000001</v>
      </c>
    </row>
    <row r="1031" spans="1:19" x14ac:dyDescent="0.3">
      <c r="A1031" t="s">
        <v>3427</v>
      </c>
      <c r="B1031">
        <v>3964</v>
      </c>
      <c r="C1031" t="s">
        <v>19</v>
      </c>
      <c r="D1031" t="s">
        <v>3428</v>
      </c>
      <c r="E1031" t="s">
        <v>3429</v>
      </c>
      <c r="F1031" t="s">
        <v>317</v>
      </c>
      <c r="G1031">
        <v>47120</v>
      </c>
      <c r="H1031" t="s">
        <v>1881</v>
      </c>
      <c r="I1031" t="s">
        <v>22</v>
      </c>
      <c r="J1031">
        <v>2621</v>
      </c>
      <c r="K1031" s="1">
        <v>45737.839583333334</v>
      </c>
      <c r="L1031" t="s">
        <v>77</v>
      </c>
      <c r="M1031">
        <v>3467398661</v>
      </c>
      <c r="N1031" t="s">
        <v>3008</v>
      </c>
      <c r="O1031">
        <v>19943625733</v>
      </c>
      <c r="P1031">
        <v>1</v>
      </c>
      <c r="Q1031">
        <v>831.13</v>
      </c>
      <c r="R1031">
        <v>914.24300000000005</v>
      </c>
      <c r="S1031">
        <v>83.113</v>
      </c>
    </row>
    <row r="1032" spans="1:19" x14ac:dyDescent="0.3">
      <c r="A1032" t="s">
        <v>3430</v>
      </c>
      <c r="B1032">
        <v>7262</v>
      </c>
      <c r="C1032" t="s">
        <v>19</v>
      </c>
      <c r="D1032" t="s">
        <v>3067</v>
      </c>
      <c r="E1032" t="s">
        <v>3431</v>
      </c>
      <c r="F1032" t="s">
        <v>71</v>
      </c>
      <c r="G1032">
        <v>58</v>
      </c>
      <c r="H1032" t="s">
        <v>85</v>
      </c>
      <c r="I1032" t="s">
        <v>22</v>
      </c>
      <c r="J1032">
        <v>5228</v>
      </c>
      <c r="K1032" s="1">
        <v>45740.841666666667</v>
      </c>
      <c r="L1032" t="s">
        <v>77</v>
      </c>
      <c r="M1032">
        <v>456942760</v>
      </c>
      <c r="N1032" t="s">
        <v>126</v>
      </c>
      <c r="O1032">
        <v>1300507588</v>
      </c>
      <c r="P1032">
        <v>1</v>
      </c>
      <c r="Q1032">
        <v>595.92999999999995</v>
      </c>
      <c r="R1032">
        <v>655.52300000000002</v>
      </c>
      <c r="S1032">
        <v>59.593000000000004</v>
      </c>
    </row>
    <row r="1033" spans="1:19" x14ac:dyDescent="0.3">
      <c r="A1033" t="s">
        <v>3432</v>
      </c>
      <c r="B1033">
        <v>5983</v>
      </c>
      <c r="C1033" t="s">
        <v>19</v>
      </c>
      <c r="D1033" t="s">
        <v>3433</v>
      </c>
      <c r="E1033" t="s">
        <v>3434</v>
      </c>
      <c r="F1033" t="s">
        <v>317</v>
      </c>
      <c r="G1033">
        <v>78829</v>
      </c>
      <c r="H1033" t="s">
        <v>350</v>
      </c>
      <c r="I1033" t="s">
        <v>22</v>
      </c>
      <c r="J1033">
        <v>562</v>
      </c>
      <c r="K1033" s="1">
        <v>45739.811805555553</v>
      </c>
      <c r="L1033" t="s">
        <v>77</v>
      </c>
      <c r="M1033">
        <v>456942760</v>
      </c>
      <c r="N1033" t="s">
        <v>126</v>
      </c>
      <c r="O1033" s="2">
        <v>12600000000000</v>
      </c>
      <c r="P1033">
        <v>1</v>
      </c>
      <c r="Q1033">
        <v>635.13</v>
      </c>
      <c r="R1033">
        <v>698.64300000000003</v>
      </c>
      <c r="S1033">
        <v>63.512999999999998</v>
      </c>
    </row>
    <row r="1034" spans="1:19" x14ac:dyDescent="0.3">
      <c r="A1034" t="s">
        <v>3435</v>
      </c>
      <c r="B1034">
        <v>6868</v>
      </c>
      <c r="C1034" t="s">
        <v>19</v>
      </c>
      <c r="D1034" t="s">
        <v>3436</v>
      </c>
      <c r="E1034" t="s">
        <v>3437</v>
      </c>
      <c r="F1034" t="s">
        <v>35</v>
      </c>
      <c r="G1034">
        <v>59590</v>
      </c>
      <c r="H1034" t="s">
        <v>866</v>
      </c>
      <c r="I1034" t="s">
        <v>22</v>
      </c>
      <c r="J1034">
        <v>160</v>
      </c>
      <c r="K1034" s="1">
        <v>45740.593055555553</v>
      </c>
      <c r="L1034" t="s">
        <v>77</v>
      </c>
      <c r="M1034">
        <v>810197828</v>
      </c>
      <c r="N1034" t="s">
        <v>126</v>
      </c>
      <c r="O1034">
        <v>2965674180</v>
      </c>
      <c r="P1034">
        <v>1</v>
      </c>
      <c r="Q1034">
        <v>497.63</v>
      </c>
      <c r="R1034">
        <v>547.39300000000003</v>
      </c>
      <c r="S1034">
        <v>49.762999999999998</v>
      </c>
    </row>
    <row r="1035" spans="1:19" x14ac:dyDescent="0.3">
      <c r="A1035" t="s">
        <v>3438</v>
      </c>
      <c r="B1035">
        <v>6261</v>
      </c>
      <c r="C1035" t="s">
        <v>19</v>
      </c>
      <c r="D1035" t="s">
        <v>3439</v>
      </c>
      <c r="E1035" t="s">
        <v>3440</v>
      </c>
      <c r="F1035" t="s">
        <v>35</v>
      </c>
      <c r="G1035">
        <v>4623</v>
      </c>
      <c r="H1035" t="s">
        <v>40</v>
      </c>
      <c r="I1035" t="s">
        <v>22</v>
      </c>
      <c r="J1035">
        <v>3784</v>
      </c>
      <c r="K1035" s="1">
        <v>45740.175694444442</v>
      </c>
      <c r="L1035" t="s">
        <v>77</v>
      </c>
      <c r="M1035">
        <v>456942760</v>
      </c>
      <c r="N1035" t="s">
        <v>126</v>
      </c>
      <c r="O1035">
        <v>36830168325</v>
      </c>
      <c r="P1035">
        <v>1</v>
      </c>
      <c r="Q1035">
        <v>723.13</v>
      </c>
      <c r="R1035">
        <v>795.44299999999998</v>
      </c>
      <c r="S1035">
        <v>72.313000000000002</v>
      </c>
    </row>
    <row r="1036" spans="1:19" x14ac:dyDescent="0.3">
      <c r="A1036" t="s">
        <v>3441</v>
      </c>
      <c r="B1036">
        <v>588</v>
      </c>
      <c r="C1036" t="s">
        <v>19</v>
      </c>
      <c r="D1036" t="s">
        <v>3442</v>
      </c>
      <c r="E1036" t="s">
        <v>3443</v>
      </c>
      <c r="F1036" t="s">
        <v>35</v>
      </c>
      <c r="G1036">
        <v>62587</v>
      </c>
      <c r="H1036" t="s">
        <v>298</v>
      </c>
      <c r="I1036" t="s">
        <v>22</v>
      </c>
      <c r="J1036">
        <v>1397</v>
      </c>
      <c r="K1036" s="1">
        <v>45734.670138888891</v>
      </c>
      <c r="L1036" t="s">
        <v>121</v>
      </c>
      <c r="M1036">
        <v>6964678149</v>
      </c>
      <c r="N1036" t="s">
        <v>126</v>
      </c>
      <c r="O1036">
        <v>24039299461</v>
      </c>
      <c r="P1036">
        <v>1</v>
      </c>
      <c r="Q1036">
        <v>595.92999999999995</v>
      </c>
      <c r="R1036">
        <v>655.52300000000002</v>
      </c>
      <c r="S1036">
        <v>59.593000000000004</v>
      </c>
    </row>
    <row r="1037" spans="1:19" x14ac:dyDescent="0.3">
      <c r="A1037" t="s">
        <v>3444</v>
      </c>
      <c r="B1037">
        <v>2247</v>
      </c>
      <c r="C1037" t="s">
        <v>19</v>
      </c>
      <c r="D1037" t="s">
        <v>3445</v>
      </c>
      <c r="E1037" t="s">
        <v>3446</v>
      </c>
      <c r="F1037" t="s">
        <v>44</v>
      </c>
      <c r="G1037">
        <v>42688</v>
      </c>
      <c r="H1037" t="s">
        <v>110</v>
      </c>
      <c r="I1037" t="s">
        <v>22</v>
      </c>
      <c r="J1037">
        <v>4683</v>
      </c>
      <c r="K1037" s="1">
        <v>45736.458333333336</v>
      </c>
      <c r="L1037" t="s">
        <v>121</v>
      </c>
      <c r="M1037">
        <v>810272132</v>
      </c>
      <c r="N1037" t="s">
        <v>126</v>
      </c>
      <c r="O1037">
        <v>2966102148</v>
      </c>
      <c r="P1037">
        <v>1</v>
      </c>
      <c r="Q1037">
        <v>508.13</v>
      </c>
      <c r="R1037">
        <v>558.94299999999998</v>
      </c>
      <c r="S1037">
        <v>50.813000000000002</v>
      </c>
    </row>
    <row r="1038" spans="1:19" x14ac:dyDescent="0.3">
      <c r="A1038" t="s">
        <v>3447</v>
      </c>
      <c r="B1038">
        <v>1899</v>
      </c>
      <c r="C1038" t="s">
        <v>19</v>
      </c>
      <c r="D1038" t="s">
        <v>3449</v>
      </c>
      <c r="E1038" t="s">
        <v>3450</v>
      </c>
      <c r="F1038" t="s">
        <v>317</v>
      </c>
      <c r="G1038">
        <v>35085</v>
      </c>
      <c r="H1038" t="s">
        <v>3451</v>
      </c>
      <c r="I1038" t="s">
        <v>22</v>
      </c>
      <c r="J1038">
        <v>2643</v>
      </c>
      <c r="K1038" s="1">
        <v>45735.852777777778</v>
      </c>
      <c r="L1038" t="s">
        <v>121</v>
      </c>
      <c r="M1038">
        <v>1515975621</v>
      </c>
      <c r="N1038" t="s">
        <v>126</v>
      </c>
      <c r="O1038">
        <v>4655635141</v>
      </c>
      <c r="P1038">
        <v>1</v>
      </c>
      <c r="Q1038">
        <v>517.53</v>
      </c>
      <c r="R1038">
        <v>569.28300000000002</v>
      </c>
      <c r="S1038">
        <v>51.753</v>
      </c>
    </row>
    <row r="1039" spans="1:19" x14ac:dyDescent="0.3">
      <c r="A1039" t="s">
        <v>3452</v>
      </c>
      <c r="B1039">
        <v>1847</v>
      </c>
      <c r="C1039" t="s">
        <v>19</v>
      </c>
      <c r="D1039" t="s">
        <v>687</v>
      </c>
      <c r="E1039" t="s">
        <v>3453</v>
      </c>
      <c r="F1039" t="s">
        <v>338</v>
      </c>
      <c r="G1039">
        <v>47512</v>
      </c>
      <c r="H1039" t="s">
        <v>3454</v>
      </c>
      <c r="I1039" t="s">
        <v>22</v>
      </c>
      <c r="J1039">
        <v>2090</v>
      </c>
      <c r="K1039" s="1">
        <v>45735.813888888886</v>
      </c>
      <c r="L1039" t="s">
        <v>121</v>
      </c>
      <c r="M1039">
        <v>89844235</v>
      </c>
      <c r="N1039" t="s">
        <v>126</v>
      </c>
      <c r="O1039">
        <v>823406169</v>
      </c>
      <c r="P1039">
        <v>1</v>
      </c>
      <c r="Q1039">
        <v>493.53</v>
      </c>
      <c r="R1039">
        <v>542.88300000000004</v>
      </c>
      <c r="S1039">
        <v>49.353000000000002</v>
      </c>
    </row>
    <row r="1040" spans="1:19" x14ac:dyDescent="0.3">
      <c r="A1040" t="s">
        <v>3455</v>
      </c>
      <c r="B1040">
        <v>577</v>
      </c>
      <c r="C1040" t="s">
        <v>19</v>
      </c>
      <c r="D1040" t="s">
        <v>156</v>
      </c>
      <c r="E1040" t="s">
        <v>3456</v>
      </c>
      <c r="F1040" t="s">
        <v>71</v>
      </c>
      <c r="G1040">
        <v>75752</v>
      </c>
      <c r="H1040" t="s">
        <v>420</v>
      </c>
      <c r="I1040" t="s">
        <v>22</v>
      </c>
      <c r="J1040">
        <v>2304</v>
      </c>
      <c r="K1040" s="1">
        <v>45734.663888888892</v>
      </c>
      <c r="L1040" t="s">
        <v>121</v>
      </c>
      <c r="M1040">
        <v>6964678149</v>
      </c>
      <c r="N1040" t="s">
        <v>126</v>
      </c>
      <c r="O1040">
        <v>24039299397</v>
      </c>
      <c r="P1040">
        <v>1</v>
      </c>
      <c r="Q1040">
        <v>537.13</v>
      </c>
      <c r="R1040">
        <v>590.84299999999996</v>
      </c>
      <c r="S1040">
        <v>53.713000000000001</v>
      </c>
    </row>
    <row r="1041" spans="1:19" x14ac:dyDescent="0.3">
      <c r="A1041" t="s">
        <v>3457</v>
      </c>
      <c r="B1041">
        <v>355</v>
      </c>
      <c r="C1041" t="s">
        <v>19</v>
      </c>
      <c r="D1041" t="s">
        <v>3458</v>
      </c>
      <c r="E1041" t="s">
        <v>3459</v>
      </c>
      <c r="F1041" t="s">
        <v>35</v>
      </c>
      <c r="G1041">
        <v>78842</v>
      </c>
      <c r="H1041" t="s">
        <v>719</v>
      </c>
      <c r="I1041" t="s">
        <v>22</v>
      </c>
      <c r="J1041">
        <v>1207</v>
      </c>
      <c r="K1041" s="1">
        <v>45734.537499999999</v>
      </c>
      <c r="L1041" t="s">
        <v>121</v>
      </c>
      <c r="M1041">
        <v>290741845</v>
      </c>
      <c r="N1041" t="s">
        <v>126</v>
      </c>
      <c r="O1041">
        <v>7403932293</v>
      </c>
      <c r="P1041">
        <v>1</v>
      </c>
      <c r="Q1041">
        <v>509.53</v>
      </c>
      <c r="R1041">
        <v>560.48299999999995</v>
      </c>
      <c r="S1041">
        <v>50.953000000000003</v>
      </c>
    </row>
    <row r="1042" spans="1:19" x14ac:dyDescent="0.3">
      <c r="A1042" t="s">
        <v>3460</v>
      </c>
      <c r="B1042">
        <v>5255</v>
      </c>
      <c r="C1042" t="s">
        <v>19</v>
      </c>
      <c r="D1042" t="s">
        <v>3461</v>
      </c>
      <c r="E1042" t="s">
        <v>3462</v>
      </c>
      <c r="F1042" t="s">
        <v>50</v>
      </c>
      <c r="G1042">
        <v>6556</v>
      </c>
      <c r="H1042" t="s">
        <v>66</v>
      </c>
      <c r="I1042" t="s">
        <v>22</v>
      </c>
      <c r="J1042">
        <v>3971</v>
      </c>
      <c r="K1042" s="1">
        <v>45738.959722222222</v>
      </c>
      <c r="L1042" t="s">
        <v>121</v>
      </c>
      <c r="M1042">
        <v>7230202885</v>
      </c>
      <c r="N1042" t="s">
        <v>1471</v>
      </c>
      <c r="O1042">
        <v>25918692997</v>
      </c>
      <c r="P1042">
        <v>1</v>
      </c>
      <c r="Q1042">
        <v>529.13</v>
      </c>
      <c r="R1042">
        <v>582.04300000000001</v>
      </c>
      <c r="S1042">
        <v>52.912999999999997</v>
      </c>
    </row>
    <row r="1043" spans="1:19" x14ac:dyDescent="0.3">
      <c r="A1043" t="s">
        <v>3463</v>
      </c>
      <c r="B1043">
        <v>7061</v>
      </c>
      <c r="C1043" t="s">
        <v>19</v>
      </c>
      <c r="D1043" t="s">
        <v>3464</v>
      </c>
      <c r="E1043" t="s">
        <v>3465</v>
      </c>
      <c r="F1043" t="s">
        <v>187</v>
      </c>
      <c r="G1043">
        <v>88574</v>
      </c>
      <c r="H1043" t="s">
        <v>560</v>
      </c>
      <c r="I1043" t="s">
        <v>22</v>
      </c>
      <c r="J1043">
        <v>2488</v>
      </c>
      <c r="K1043" s="1">
        <v>45740.701388888891</v>
      </c>
      <c r="L1043" t="s">
        <v>121</v>
      </c>
      <c r="M1043">
        <v>3467398661</v>
      </c>
      <c r="N1043" t="s">
        <v>3008</v>
      </c>
      <c r="O1043">
        <v>19943625733</v>
      </c>
      <c r="P1043">
        <v>1</v>
      </c>
      <c r="Q1043">
        <v>497.13</v>
      </c>
      <c r="R1043">
        <v>546.84299999999996</v>
      </c>
      <c r="S1043">
        <v>49.713000000000001</v>
      </c>
    </row>
    <row r="1044" spans="1:19" x14ac:dyDescent="0.3">
      <c r="A1044" t="s">
        <v>3466</v>
      </c>
      <c r="B1044">
        <v>320</v>
      </c>
      <c r="C1044" t="s">
        <v>19</v>
      </c>
      <c r="D1044" t="s">
        <v>3467</v>
      </c>
      <c r="E1044" t="s">
        <v>3468</v>
      </c>
      <c r="F1044" t="s">
        <v>50</v>
      </c>
      <c r="G1044">
        <v>97145</v>
      </c>
      <c r="H1044" t="s">
        <v>66</v>
      </c>
      <c r="I1044" t="s">
        <v>22</v>
      </c>
      <c r="J1044">
        <v>3880</v>
      </c>
      <c r="K1044" s="1">
        <v>45734.513194444444</v>
      </c>
      <c r="L1044" t="s">
        <v>121</v>
      </c>
      <c r="M1044">
        <v>456942760</v>
      </c>
      <c r="N1044" t="s">
        <v>126</v>
      </c>
      <c r="O1044">
        <v>1300507584</v>
      </c>
      <c r="P1044">
        <v>1</v>
      </c>
      <c r="Q1044">
        <v>537.13</v>
      </c>
      <c r="R1044">
        <v>590.84299999999996</v>
      </c>
      <c r="S1044">
        <v>53.713000000000001</v>
      </c>
    </row>
    <row r="1045" spans="1:19" x14ac:dyDescent="0.3">
      <c r="A1045" t="s">
        <v>3469</v>
      </c>
      <c r="B1045">
        <v>3208</v>
      </c>
      <c r="C1045" t="s">
        <v>19</v>
      </c>
      <c r="D1045" t="s">
        <v>3470</v>
      </c>
      <c r="E1045" t="s">
        <v>3471</v>
      </c>
      <c r="F1045" t="s">
        <v>95</v>
      </c>
      <c r="G1045">
        <v>28941</v>
      </c>
      <c r="H1045" t="s">
        <v>548</v>
      </c>
      <c r="I1045" t="s">
        <v>22</v>
      </c>
      <c r="J1045">
        <v>62</v>
      </c>
      <c r="K1045" s="1">
        <v>45737.147222222222</v>
      </c>
      <c r="L1045" t="s">
        <v>121</v>
      </c>
      <c r="M1045">
        <v>456942760</v>
      </c>
      <c r="N1045" t="s">
        <v>126</v>
      </c>
      <c r="O1045">
        <v>1300507584</v>
      </c>
      <c r="P1045">
        <v>1</v>
      </c>
      <c r="Q1045">
        <v>517.53</v>
      </c>
      <c r="R1045">
        <v>569.28300000000002</v>
      </c>
      <c r="S1045">
        <v>51.753</v>
      </c>
    </row>
    <row r="1046" spans="1:19" x14ac:dyDescent="0.3">
      <c r="A1046" t="s">
        <v>3472</v>
      </c>
      <c r="B1046">
        <v>2454</v>
      </c>
      <c r="C1046" t="s">
        <v>19</v>
      </c>
      <c r="D1046" t="s">
        <v>3473</v>
      </c>
      <c r="E1046" t="s">
        <v>3474</v>
      </c>
      <c r="F1046" t="s">
        <v>44</v>
      </c>
      <c r="G1046">
        <v>28808</v>
      </c>
      <c r="H1046" t="s">
        <v>479</v>
      </c>
      <c r="I1046" t="s">
        <v>22</v>
      </c>
      <c r="J1046">
        <v>4846</v>
      </c>
      <c r="K1046" s="1">
        <v>45736.572222222225</v>
      </c>
      <c r="L1046" t="s">
        <v>121</v>
      </c>
      <c r="M1046">
        <v>89844235</v>
      </c>
      <c r="N1046" t="s">
        <v>126</v>
      </c>
      <c r="O1046" s="2">
        <v>1550000000000</v>
      </c>
      <c r="P1046">
        <v>1</v>
      </c>
      <c r="Q1046">
        <v>605.13</v>
      </c>
      <c r="R1046">
        <v>665.64300000000003</v>
      </c>
      <c r="S1046">
        <v>60.512999999999998</v>
      </c>
    </row>
    <row r="1047" spans="1:19" x14ac:dyDescent="0.3">
      <c r="A1047" t="s">
        <v>3475</v>
      </c>
      <c r="B1047">
        <v>524</v>
      </c>
      <c r="C1047" t="s">
        <v>19</v>
      </c>
      <c r="D1047" t="s">
        <v>3476</v>
      </c>
      <c r="E1047" t="s">
        <v>3477</v>
      </c>
      <c r="F1047" t="s">
        <v>166</v>
      </c>
      <c r="G1047">
        <v>17856</v>
      </c>
      <c r="H1047" t="s">
        <v>2570</v>
      </c>
      <c r="I1047" t="s">
        <v>22</v>
      </c>
      <c r="J1047">
        <v>5907</v>
      </c>
      <c r="K1047" s="1">
        <v>45734.625</v>
      </c>
      <c r="L1047" t="s">
        <v>121</v>
      </c>
      <c r="M1047">
        <v>290741845</v>
      </c>
      <c r="N1047" t="s">
        <v>126</v>
      </c>
      <c r="O1047">
        <v>16422668101</v>
      </c>
      <c r="P1047">
        <v>1</v>
      </c>
      <c r="Q1047">
        <v>585.13</v>
      </c>
      <c r="R1047">
        <v>643.64300000000003</v>
      </c>
      <c r="S1047">
        <v>58.512999999999998</v>
      </c>
    </row>
    <row r="1048" spans="1:19" x14ac:dyDescent="0.3">
      <c r="A1048" t="s">
        <v>3478</v>
      </c>
      <c r="B1048">
        <v>948</v>
      </c>
      <c r="C1048" t="s">
        <v>19</v>
      </c>
      <c r="D1048" t="s">
        <v>3479</v>
      </c>
      <c r="E1048" t="s">
        <v>3480</v>
      </c>
      <c r="F1048" t="s">
        <v>35</v>
      </c>
      <c r="G1048">
        <v>28185</v>
      </c>
      <c r="H1048" t="s">
        <v>654</v>
      </c>
      <c r="I1048" t="s">
        <v>22</v>
      </c>
      <c r="J1048">
        <v>5008</v>
      </c>
      <c r="K1048" s="1">
        <v>45735.002083333333</v>
      </c>
      <c r="L1048" t="s">
        <v>121</v>
      </c>
      <c r="M1048">
        <v>6964678149</v>
      </c>
      <c r="N1048" t="s">
        <v>126</v>
      </c>
      <c r="O1048">
        <v>43817936261</v>
      </c>
      <c r="P1048">
        <v>1</v>
      </c>
      <c r="Q1048">
        <v>595.92999999999995</v>
      </c>
      <c r="R1048">
        <v>655.52300000000002</v>
      </c>
      <c r="S1048">
        <v>59.593000000000004</v>
      </c>
    </row>
    <row r="1049" spans="1:19" x14ac:dyDescent="0.3">
      <c r="A1049" t="s">
        <v>3481</v>
      </c>
      <c r="B1049">
        <v>4760</v>
      </c>
      <c r="C1049" t="s">
        <v>19</v>
      </c>
      <c r="D1049" t="s">
        <v>3482</v>
      </c>
      <c r="E1049" t="s">
        <v>3483</v>
      </c>
      <c r="F1049" t="s">
        <v>44</v>
      </c>
      <c r="G1049">
        <v>43019</v>
      </c>
      <c r="H1049" t="s">
        <v>110</v>
      </c>
      <c r="I1049" t="s">
        <v>22</v>
      </c>
      <c r="J1049">
        <v>1475</v>
      </c>
      <c r="K1049" s="1">
        <v>45738.621527777781</v>
      </c>
      <c r="L1049" t="s">
        <v>46</v>
      </c>
      <c r="M1049">
        <v>6964678149</v>
      </c>
      <c r="N1049" t="s">
        <v>126</v>
      </c>
      <c r="O1049">
        <v>24039299461</v>
      </c>
      <c r="P1049">
        <v>1</v>
      </c>
      <c r="Q1049">
        <v>537.13</v>
      </c>
      <c r="R1049">
        <v>590.84299999999996</v>
      </c>
      <c r="S1049">
        <v>53.713000000000001</v>
      </c>
    </row>
    <row r="1050" spans="1:19" x14ac:dyDescent="0.3">
      <c r="A1050" t="s">
        <v>3484</v>
      </c>
      <c r="B1050">
        <v>2051</v>
      </c>
      <c r="C1050" t="s">
        <v>19</v>
      </c>
      <c r="D1050" t="s">
        <v>3485</v>
      </c>
      <c r="E1050" t="s">
        <v>3486</v>
      </c>
      <c r="F1050" t="s">
        <v>2349</v>
      </c>
      <c r="G1050">
        <v>7986</v>
      </c>
      <c r="H1050" t="s">
        <v>3487</v>
      </c>
      <c r="I1050" t="s">
        <v>22</v>
      </c>
      <c r="J1050">
        <v>1097</v>
      </c>
      <c r="K1050" s="1">
        <v>45736.047222222223</v>
      </c>
      <c r="L1050" t="s">
        <v>46</v>
      </c>
      <c r="M1050">
        <v>6964678149</v>
      </c>
      <c r="N1050" t="s">
        <v>126</v>
      </c>
      <c r="O1050">
        <v>24039299013</v>
      </c>
      <c r="P1050">
        <v>1</v>
      </c>
      <c r="Q1050">
        <v>713.13</v>
      </c>
      <c r="R1050">
        <v>784.44299999999998</v>
      </c>
      <c r="S1050">
        <v>71.313000000000002</v>
      </c>
    </row>
    <row r="1051" spans="1:19" x14ac:dyDescent="0.3">
      <c r="A1051" t="s">
        <v>3488</v>
      </c>
      <c r="B1051">
        <v>546</v>
      </c>
      <c r="C1051" t="s">
        <v>19</v>
      </c>
      <c r="D1051" t="s">
        <v>3489</v>
      </c>
      <c r="E1051" t="s">
        <v>3490</v>
      </c>
      <c r="F1051" t="s">
        <v>166</v>
      </c>
      <c r="G1051">
        <v>84470</v>
      </c>
      <c r="H1051" t="s">
        <v>3491</v>
      </c>
      <c r="I1051" t="s">
        <v>22</v>
      </c>
      <c r="J1051">
        <v>4906</v>
      </c>
      <c r="K1051" s="1">
        <v>45734.63958333333</v>
      </c>
      <c r="L1051" t="s">
        <v>46</v>
      </c>
      <c r="M1051">
        <v>1516160069</v>
      </c>
      <c r="N1051" t="s">
        <v>126</v>
      </c>
      <c r="O1051">
        <v>38118997381</v>
      </c>
      <c r="P1051">
        <v>1</v>
      </c>
      <c r="Q1051">
        <v>595.92999999999995</v>
      </c>
      <c r="R1051">
        <v>655.52300000000002</v>
      </c>
      <c r="S1051">
        <v>59.593000000000004</v>
      </c>
    </row>
    <row r="1052" spans="1:19" x14ac:dyDescent="0.3">
      <c r="A1052" t="s">
        <v>3492</v>
      </c>
      <c r="B1052">
        <v>2977</v>
      </c>
      <c r="C1052" t="s">
        <v>19</v>
      </c>
      <c r="D1052" t="s">
        <v>3493</v>
      </c>
      <c r="E1052" t="s">
        <v>3494</v>
      </c>
      <c r="F1052" t="s">
        <v>71</v>
      </c>
      <c r="G1052">
        <v>22496</v>
      </c>
      <c r="H1052" t="s">
        <v>383</v>
      </c>
      <c r="I1052" t="s">
        <v>22</v>
      </c>
      <c r="J1052">
        <v>3816</v>
      </c>
      <c r="K1052" s="1">
        <v>45736.851388888892</v>
      </c>
      <c r="L1052" t="s">
        <v>46</v>
      </c>
      <c r="M1052">
        <v>290741845</v>
      </c>
      <c r="N1052" t="s">
        <v>126</v>
      </c>
      <c r="O1052">
        <v>7403932421</v>
      </c>
      <c r="P1052">
        <v>1</v>
      </c>
      <c r="Q1052">
        <v>527.13</v>
      </c>
      <c r="R1052">
        <v>579.84299999999996</v>
      </c>
      <c r="S1052">
        <v>52.713000000000001</v>
      </c>
    </row>
    <row r="1053" spans="1:19" x14ac:dyDescent="0.3">
      <c r="A1053" t="s">
        <v>3495</v>
      </c>
      <c r="B1053">
        <v>7380</v>
      </c>
      <c r="C1053" t="s">
        <v>19</v>
      </c>
      <c r="D1053" t="s">
        <v>3496</v>
      </c>
      <c r="E1053" t="s">
        <v>3497</v>
      </c>
      <c r="F1053" t="s">
        <v>44</v>
      </c>
      <c r="G1053">
        <v>46802</v>
      </c>
      <c r="H1053" t="s">
        <v>125</v>
      </c>
      <c r="I1053" t="s">
        <v>22</v>
      </c>
      <c r="J1053">
        <v>4114</v>
      </c>
      <c r="K1053" s="1">
        <v>45740.9375</v>
      </c>
      <c r="L1053" t="s">
        <v>46</v>
      </c>
      <c r="M1053">
        <v>290741845</v>
      </c>
      <c r="N1053" t="s">
        <v>126</v>
      </c>
      <c r="O1053">
        <v>7403932421</v>
      </c>
      <c r="P1053">
        <v>1</v>
      </c>
      <c r="Q1053">
        <v>634.33000000000004</v>
      </c>
      <c r="R1053">
        <v>697.76300000000003</v>
      </c>
      <c r="S1053">
        <v>63.433</v>
      </c>
    </row>
    <row r="1054" spans="1:19" x14ac:dyDescent="0.3">
      <c r="A1054" t="s">
        <v>3498</v>
      </c>
      <c r="B1054">
        <v>656</v>
      </c>
      <c r="C1054" t="s">
        <v>19</v>
      </c>
      <c r="D1054" t="s">
        <v>3499</v>
      </c>
      <c r="E1054" t="s">
        <v>3500</v>
      </c>
      <c r="F1054" t="s">
        <v>250</v>
      </c>
      <c r="G1054">
        <v>71335</v>
      </c>
      <c r="H1054" t="s">
        <v>251</v>
      </c>
      <c r="I1054" t="s">
        <v>22</v>
      </c>
      <c r="J1054">
        <v>1651</v>
      </c>
      <c r="K1054" s="1">
        <v>45734.709722222222</v>
      </c>
      <c r="L1054" t="s">
        <v>46</v>
      </c>
      <c r="M1054">
        <v>290741845</v>
      </c>
      <c r="N1054" t="s">
        <v>126</v>
      </c>
      <c r="O1054">
        <v>7403932549</v>
      </c>
      <c r="P1054">
        <v>1</v>
      </c>
      <c r="Q1054">
        <v>527.13</v>
      </c>
      <c r="R1054">
        <v>579.84299999999996</v>
      </c>
      <c r="S1054">
        <v>52.713000000000001</v>
      </c>
    </row>
    <row r="1055" spans="1:19" x14ac:dyDescent="0.3">
      <c r="A1055" t="s">
        <v>3501</v>
      </c>
      <c r="B1055">
        <v>3409</v>
      </c>
      <c r="C1055" t="s">
        <v>19</v>
      </c>
      <c r="D1055" t="s">
        <v>3502</v>
      </c>
      <c r="E1055" t="s">
        <v>3503</v>
      </c>
      <c r="F1055" t="s">
        <v>71</v>
      </c>
      <c r="G1055">
        <v>23821</v>
      </c>
      <c r="H1055" t="s">
        <v>1091</v>
      </c>
      <c r="I1055" t="s">
        <v>22</v>
      </c>
      <c r="J1055">
        <v>2123</v>
      </c>
      <c r="K1055" s="1">
        <v>45737.477083333331</v>
      </c>
      <c r="L1055" t="s">
        <v>46</v>
      </c>
      <c r="M1055">
        <v>290741845</v>
      </c>
      <c r="N1055" t="s">
        <v>126</v>
      </c>
      <c r="O1055">
        <v>7403932549</v>
      </c>
      <c r="P1055">
        <v>1</v>
      </c>
      <c r="Q1055">
        <v>509.53</v>
      </c>
      <c r="R1055">
        <v>560.48299999999995</v>
      </c>
      <c r="S1055">
        <v>50.953000000000003</v>
      </c>
    </row>
    <row r="1056" spans="1:19" x14ac:dyDescent="0.3">
      <c r="A1056" t="s">
        <v>3504</v>
      </c>
      <c r="B1056">
        <v>2649</v>
      </c>
      <c r="C1056" t="s">
        <v>19</v>
      </c>
      <c r="D1056" t="s">
        <v>3505</v>
      </c>
      <c r="E1056" t="s">
        <v>3506</v>
      </c>
      <c r="F1056" t="s">
        <v>71</v>
      </c>
      <c r="G1056">
        <v>2791</v>
      </c>
      <c r="H1056" t="s">
        <v>469</v>
      </c>
      <c r="I1056" t="s">
        <v>22</v>
      </c>
      <c r="J1056">
        <v>6064</v>
      </c>
      <c r="K1056" s="1">
        <v>45736.664583333331</v>
      </c>
      <c r="L1056" t="s">
        <v>46</v>
      </c>
      <c r="M1056">
        <v>2919880197</v>
      </c>
      <c r="N1056" t="s">
        <v>126</v>
      </c>
      <c r="O1056">
        <v>8586464645</v>
      </c>
      <c r="P1056">
        <v>1</v>
      </c>
      <c r="Q1056">
        <v>488.13</v>
      </c>
      <c r="R1056">
        <v>536.94299999999998</v>
      </c>
      <c r="S1056">
        <v>48.813000000000002</v>
      </c>
    </row>
    <row r="1057" spans="1:19" x14ac:dyDescent="0.3">
      <c r="A1057" t="s">
        <v>3507</v>
      </c>
      <c r="B1057">
        <v>402</v>
      </c>
      <c r="C1057" t="s">
        <v>19</v>
      </c>
      <c r="D1057" t="s">
        <v>357</v>
      </c>
      <c r="E1057" t="s">
        <v>3508</v>
      </c>
      <c r="F1057" t="s">
        <v>187</v>
      </c>
      <c r="G1057">
        <v>26106</v>
      </c>
      <c r="H1057" t="s">
        <v>560</v>
      </c>
      <c r="I1057" t="s">
        <v>22</v>
      </c>
      <c r="J1057">
        <v>4328</v>
      </c>
      <c r="K1057" s="1">
        <v>45734.558333333334</v>
      </c>
      <c r="L1057" t="s">
        <v>46</v>
      </c>
      <c r="M1057">
        <v>3467398661</v>
      </c>
      <c r="N1057" t="s">
        <v>3008</v>
      </c>
      <c r="O1057">
        <v>19943625861</v>
      </c>
      <c r="P1057">
        <v>1</v>
      </c>
      <c r="Q1057">
        <v>595.13</v>
      </c>
      <c r="R1057">
        <v>654.64300000000003</v>
      </c>
      <c r="S1057">
        <v>59.512999999999998</v>
      </c>
    </row>
    <row r="1058" spans="1:19" x14ac:dyDescent="0.3">
      <c r="A1058" t="s">
        <v>3509</v>
      </c>
      <c r="B1058">
        <v>6470</v>
      </c>
      <c r="C1058" t="s">
        <v>19</v>
      </c>
      <c r="D1058" t="s">
        <v>79</v>
      </c>
      <c r="E1058" t="s">
        <v>3510</v>
      </c>
      <c r="F1058" t="s">
        <v>71</v>
      </c>
      <c r="G1058">
        <v>66923</v>
      </c>
      <c r="H1058" t="s">
        <v>85</v>
      </c>
      <c r="I1058" t="s">
        <v>22</v>
      </c>
      <c r="J1058">
        <v>3745</v>
      </c>
      <c r="K1058" s="1">
        <v>45740.413888888892</v>
      </c>
      <c r="L1058" t="s">
        <v>46</v>
      </c>
      <c r="M1058">
        <v>3467398661</v>
      </c>
      <c r="N1058" t="s">
        <v>3008</v>
      </c>
      <c r="O1058" s="2">
        <v>21200000000000</v>
      </c>
      <c r="P1058">
        <v>1</v>
      </c>
      <c r="Q1058">
        <v>497.13</v>
      </c>
      <c r="R1058">
        <v>546.84299999999996</v>
      </c>
      <c r="S1058">
        <v>49.713000000000001</v>
      </c>
    </row>
    <row r="1059" spans="1:19" x14ac:dyDescent="0.3">
      <c r="A1059" t="s">
        <v>3511</v>
      </c>
      <c r="B1059">
        <v>4416</v>
      </c>
      <c r="C1059" t="s">
        <v>19</v>
      </c>
      <c r="D1059" t="s">
        <v>3512</v>
      </c>
      <c r="E1059" t="s">
        <v>3513</v>
      </c>
      <c r="F1059" t="s">
        <v>50</v>
      </c>
      <c r="G1059">
        <v>38719</v>
      </c>
      <c r="H1059" t="s">
        <v>3514</v>
      </c>
      <c r="I1059" t="s">
        <v>22</v>
      </c>
      <c r="J1059">
        <v>3547</v>
      </c>
      <c r="K1059" s="1">
        <v>45738.442361111112</v>
      </c>
      <c r="L1059" t="s">
        <v>46</v>
      </c>
      <c r="M1059">
        <v>1515975621</v>
      </c>
      <c r="N1059" t="s">
        <v>126</v>
      </c>
      <c r="O1059">
        <v>41659913413</v>
      </c>
      <c r="P1059">
        <v>1</v>
      </c>
      <c r="Q1059">
        <v>625.13</v>
      </c>
      <c r="R1059">
        <v>687.64300000000003</v>
      </c>
      <c r="S1059">
        <v>62.512999999999998</v>
      </c>
    </row>
    <row r="1060" spans="1:19" x14ac:dyDescent="0.3">
      <c r="A1060" t="s">
        <v>3515</v>
      </c>
      <c r="B1060">
        <v>3135</v>
      </c>
      <c r="C1060" t="s">
        <v>19</v>
      </c>
      <c r="D1060" t="s">
        <v>3516</v>
      </c>
      <c r="E1060" t="s">
        <v>3517</v>
      </c>
      <c r="F1060" t="s">
        <v>95</v>
      </c>
      <c r="G1060">
        <v>63760</v>
      </c>
      <c r="H1060" t="s">
        <v>1122</v>
      </c>
      <c r="I1060" t="s">
        <v>22</v>
      </c>
      <c r="J1060">
        <v>2414</v>
      </c>
      <c r="K1060" s="1">
        <v>45736.953472222223</v>
      </c>
      <c r="L1060" t="s">
        <v>46</v>
      </c>
      <c r="M1060">
        <v>1515975621</v>
      </c>
      <c r="N1060" t="s">
        <v>126</v>
      </c>
      <c r="O1060">
        <v>41659956549</v>
      </c>
      <c r="P1060">
        <v>1</v>
      </c>
      <c r="Q1060">
        <v>517.53</v>
      </c>
      <c r="R1060">
        <v>569.28300000000002</v>
      </c>
      <c r="S1060">
        <v>51.753</v>
      </c>
    </row>
    <row r="1061" spans="1:19" x14ac:dyDescent="0.3">
      <c r="A1061" t="s">
        <v>3518</v>
      </c>
      <c r="B1061">
        <v>2584</v>
      </c>
      <c r="C1061" t="s">
        <v>19</v>
      </c>
      <c r="D1061" t="s">
        <v>3519</v>
      </c>
      <c r="E1061" t="s">
        <v>3520</v>
      </c>
      <c r="F1061" t="s">
        <v>71</v>
      </c>
      <c r="G1061">
        <v>29956</v>
      </c>
      <c r="H1061" t="s">
        <v>973</v>
      </c>
      <c r="I1061" t="s">
        <v>22</v>
      </c>
      <c r="J1061">
        <v>5059</v>
      </c>
      <c r="K1061" s="1">
        <v>45736.634722222225</v>
      </c>
      <c r="L1061" t="s">
        <v>46</v>
      </c>
      <c r="M1061">
        <v>456942760</v>
      </c>
      <c r="N1061" t="s">
        <v>126</v>
      </c>
      <c r="O1061">
        <v>1300507584</v>
      </c>
      <c r="P1061">
        <v>1</v>
      </c>
      <c r="Q1061">
        <v>586.13</v>
      </c>
      <c r="R1061">
        <v>644.74300000000005</v>
      </c>
      <c r="S1061">
        <v>58.613</v>
      </c>
    </row>
    <row r="1062" spans="1:19" x14ac:dyDescent="0.3">
      <c r="A1062" t="s">
        <v>3521</v>
      </c>
      <c r="B1062">
        <v>2397</v>
      </c>
      <c r="C1062" t="s">
        <v>19</v>
      </c>
      <c r="D1062" t="s">
        <v>601</v>
      </c>
      <c r="E1062" t="s">
        <v>3522</v>
      </c>
      <c r="F1062" t="s">
        <v>264</v>
      </c>
      <c r="G1062">
        <v>40502</v>
      </c>
      <c r="H1062" t="s">
        <v>115</v>
      </c>
      <c r="I1062" t="s">
        <v>22</v>
      </c>
      <c r="J1062">
        <v>1353</v>
      </c>
      <c r="K1062" s="1">
        <v>45736.538888888892</v>
      </c>
      <c r="L1062" t="s">
        <v>46</v>
      </c>
      <c r="M1062">
        <v>456942760</v>
      </c>
      <c r="N1062" t="s">
        <v>126</v>
      </c>
      <c r="O1062">
        <v>1300507580</v>
      </c>
      <c r="P1062">
        <v>1</v>
      </c>
      <c r="Q1062">
        <v>537.13</v>
      </c>
      <c r="R1062">
        <v>590.84299999999996</v>
      </c>
      <c r="S1062">
        <v>53.713000000000001</v>
      </c>
    </row>
    <row r="1063" spans="1:19" x14ac:dyDescent="0.3">
      <c r="A1063" t="s">
        <v>3523</v>
      </c>
      <c r="B1063">
        <v>303</v>
      </c>
      <c r="C1063" t="s">
        <v>19</v>
      </c>
      <c r="D1063" t="s">
        <v>3524</v>
      </c>
      <c r="E1063" t="s">
        <v>3525</v>
      </c>
      <c r="F1063" t="s">
        <v>71</v>
      </c>
      <c r="G1063">
        <v>60</v>
      </c>
      <c r="H1063" t="s">
        <v>346</v>
      </c>
      <c r="I1063" t="s">
        <v>22</v>
      </c>
      <c r="J1063">
        <v>1350</v>
      </c>
      <c r="K1063" s="1">
        <v>45734.505555555559</v>
      </c>
      <c r="L1063" t="s">
        <v>46</v>
      </c>
      <c r="M1063">
        <v>456942760</v>
      </c>
      <c r="N1063" t="s">
        <v>126</v>
      </c>
      <c r="O1063">
        <v>1300507588</v>
      </c>
      <c r="P1063">
        <v>1</v>
      </c>
      <c r="Q1063">
        <v>537.13</v>
      </c>
      <c r="R1063">
        <v>590.84299999999996</v>
      </c>
      <c r="S1063">
        <v>53.713000000000001</v>
      </c>
    </row>
    <row r="1064" spans="1:19" x14ac:dyDescent="0.3">
      <c r="A1064" t="s">
        <v>3526</v>
      </c>
      <c r="B1064">
        <v>2917</v>
      </c>
      <c r="C1064" t="s">
        <v>19</v>
      </c>
      <c r="D1064" t="s">
        <v>3527</v>
      </c>
      <c r="E1064" t="s">
        <v>3528</v>
      </c>
      <c r="F1064" t="s">
        <v>71</v>
      </c>
      <c r="G1064">
        <v>18246</v>
      </c>
      <c r="H1064" t="s">
        <v>85</v>
      </c>
      <c r="I1064" t="s">
        <v>22</v>
      </c>
      <c r="J1064">
        <v>763</v>
      </c>
      <c r="K1064" s="1">
        <v>45736.810416666667</v>
      </c>
      <c r="L1064" t="s">
        <v>46</v>
      </c>
      <c r="M1064">
        <v>89844235</v>
      </c>
      <c r="N1064" t="s">
        <v>126</v>
      </c>
      <c r="O1064">
        <v>993873544</v>
      </c>
      <c r="P1064">
        <v>1</v>
      </c>
      <c r="Q1064">
        <v>493.53</v>
      </c>
      <c r="R1064">
        <v>542.88300000000004</v>
      </c>
      <c r="S1064">
        <v>49.353000000000002</v>
      </c>
    </row>
    <row r="1065" spans="1:19" x14ac:dyDescent="0.3">
      <c r="A1065" t="s">
        <v>3529</v>
      </c>
      <c r="B1065">
        <v>3138</v>
      </c>
      <c r="C1065" t="s">
        <v>19</v>
      </c>
      <c r="D1065" t="s">
        <v>3530</v>
      </c>
      <c r="E1065" t="s">
        <v>3531</v>
      </c>
      <c r="F1065" t="s">
        <v>44</v>
      </c>
      <c r="G1065">
        <v>67184</v>
      </c>
      <c r="H1065" t="s">
        <v>3065</v>
      </c>
      <c r="I1065" t="s">
        <v>22</v>
      </c>
      <c r="J1065">
        <v>2404</v>
      </c>
      <c r="K1065" s="1">
        <v>45736.956250000003</v>
      </c>
      <c r="L1065" t="s">
        <v>46</v>
      </c>
      <c r="M1065">
        <v>89844235</v>
      </c>
      <c r="N1065" t="s">
        <v>126</v>
      </c>
      <c r="O1065">
        <v>993873544</v>
      </c>
      <c r="P1065">
        <v>1</v>
      </c>
      <c r="Q1065">
        <v>555.92999999999995</v>
      </c>
      <c r="R1065">
        <v>611.52300000000002</v>
      </c>
      <c r="S1065">
        <v>55.593000000000004</v>
      </c>
    </row>
    <row r="1066" spans="1:19" x14ac:dyDescent="0.3">
      <c r="A1066" t="s">
        <v>3532</v>
      </c>
      <c r="B1066">
        <v>3531</v>
      </c>
      <c r="C1066" t="s">
        <v>19</v>
      </c>
      <c r="D1066" t="s">
        <v>3533</v>
      </c>
      <c r="E1066" t="s">
        <v>3534</v>
      </c>
      <c r="F1066" t="s">
        <v>250</v>
      </c>
      <c r="G1066">
        <v>46190</v>
      </c>
      <c r="H1066" t="s">
        <v>251</v>
      </c>
      <c r="I1066" t="s">
        <v>22</v>
      </c>
      <c r="J1066">
        <v>1255</v>
      </c>
      <c r="K1066" s="1">
        <v>45737.55972222222</v>
      </c>
      <c r="L1066" t="s">
        <v>46</v>
      </c>
      <c r="M1066">
        <v>89844235</v>
      </c>
      <c r="N1066" t="s">
        <v>126</v>
      </c>
      <c r="O1066">
        <v>823406169</v>
      </c>
      <c r="P1066">
        <v>1</v>
      </c>
      <c r="Q1066">
        <v>585.13</v>
      </c>
      <c r="R1066">
        <v>643.64300000000003</v>
      </c>
      <c r="S1066">
        <v>58.512999999999998</v>
      </c>
    </row>
    <row r="1067" spans="1:19" x14ac:dyDescent="0.3">
      <c r="A1067" t="s">
        <v>3535</v>
      </c>
      <c r="B1067">
        <v>2115</v>
      </c>
      <c r="C1067" t="s">
        <v>19</v>
      </c>
      <c r="D1067" t="s">
        <v>3536</v>
      </c>
      <c r="E1067" t="s">
        <v>3537</v>
      </c>
      <c r="F1067" t="s">
        <v>35</v>
      </c>
      <c r="G1067">
        <v>42056</v>
      </c>
      <c r="H1067" t="s">
        <v>36</v>
      </c>
      <c r="I1067" t="s">
        <v>22</v>
      </c>
      <c r="J1067">
        <v>5486</v>
      </c>
      <c r="K1067" s="1">
        <v>45736.375694444447</v>
      </c>
      <c r="L1067" t="s">
        <v>46</v>
      </c>
      <c r="M1067">
        <v>456942760</v>
      </c>
      <c r="N1067" t="s">
        <v>126</v>
      </c>
      <c r="O1067">
        <v>36830096773</v>
      </c>
      <c r="P1067">
        <v>1</v>
      </c>
      <c r="Q1067">
        <v>537.13</v>
      </c>
      <c r="R1067">
        <v>590.84299999999996</v>
      </c>
      <c r="S1067">
        <v>53.713000000000001</v>
      </c>
    </row>
    <row r="1068" spans="1:19" x14ac:dyDescent="0.3">
      <c r="A1068" t="s">
        <v>3538</v>
      </c>
      <c r="B1068">
        <v>3303</v>
      </c>
      <c r="C1068" t="s">
        <v>19</v>
      </c>
      <c r="D1068" t="s">
        <v>3539</v>
      </c>
      <c r="E1068" t="s">
        <v>3540</v>
      </c>
      <c r="F1068" t="s">
        <v>264</v>
      </c>
      <c r="G1068">
        <v>57419</v>
      </c>
      <c r="H1068" t="s">
        <v>1263</v>
      </c>
      <c r="I1068" t="s">
        <v>22</v>
      </c>
      <c r="J1068">
        <v>317</v>
      </c>
      <c r="K1068" s="1">
        <v>45737.415972222225</v>
      </c>
      <c r="L1068" t="s">
        <v>46</v>
      </c>
      <c r="M1068">
        <v>456942760</v>
      </c>
      <c r="N1068" t="s">
        <v>126</v>
      </c>
      <c r="O1068" s="2">
        <v>12600000000000</v>
      </c>
      <c r="P1068">
        <v>1</v>
      </c>
      <c r="Q1068">
        <v>635.13</v>
      </c>
      <c r="R1068">
        <v>698.64300000000003</v>
      </c>
      <c r="S1068">
        <v>63.512999999999998</v>
      </c>
    </row>
    <row r="1069" spans="1:19" x14ac:dyDescent="0.3">
      <c r="A1069" t="s">
        <v>3541</v>
      </c>
      <c r="B1069">
        <v>6989</v>
      </c>
      <c r="C1069" t="s">
        <v>19</v>
      </c>
      <c r="D1069" t="s">
        <v>3542</v>
      </c>
      <c r="E1069" t="s">
        <v>3543</v>
      </c>
      <c r="F1069" t="s">
        <v>71</v>
      </c>
      <c r="G1069">
        <v>61446</v>
      </c>
      <c r="H1069" t="s">
        <v>469</v>
      </c>
      <c r="I1069" t="s">
        <v>22</v>
      </c>
      <c r="J1069">
        <v>3341</v>
      </c>
      <c r="K1069" s="1">
        <v>45740.661805555559</v>
      </c>
      <c r="L1069" t="s">
        <v>46</v>
      </c>
      <c r="M1069">
        <v>456942760</v>
      </c>
      <c r="N1069" t="s">
        <v>126</v>
      </c>
      <c r="O1069" s="2">
        <v>12600000000000</v>
      </c>
      <c r="P1069">
        <v>1</v>
      </c>
      <c r="Q1069">
        <v>537.13</v>
      </c>
      <c r="R1069">
        <v>590.84299999999996</v>
      </c>
      <c r="S1069">
        <v>53.713000000000001</v>
      </c>
    </row>
    <row r="1070" spans="1:19" x14ac:dyDescent="0.3">
      <c r="A1070" t="s">
        <v>3544</v>
      </c>
      <c r="B1070">
        <v>714</v>
      </c>
      <c r="C1070" t="s">
        <v>19</v>
      </c>
      <c r="D1070" t="s">
        <v>3545</v>
      </c>
      <c r="E1070" t="s">
        <v>3546</v>
      </c>
      <c r="F1070" t="s">
        <v>61</v>
      </c>
      <c r="G1070">
        <v>23109</v>
      </c>
      <c r="H1070" t="s">
        <v>1991</v>
      </c>
      <c r="I1070" t="s">
        <v>22</v>
      </c>
      <c r="J1070">
        <v>1137</v>
      </c>
      <c r="K1070" s="1">
        <v>45734.754861111112</v>
      </c>
      <c r="L1070" t="s">
        <v>46</v>
      </c>
      <c r="M1070">
        <v>456942760</v>
      </c>
      <c r="N1070" t="s">
        <v>126</v>
      </c>
      <c r="O1070" s="2">
        <v>12600000000000</v>
      </c>
      <c r="P1070">
        <v>1</v>
      </c>
      <c r="Q1070">
        <v>733.13</v>
      </c>
      <c r="R1070">
        <v>806.44299999999998</v>
      </c>
      <c r="S1070">
        <v>73.313000000000002</v>
      </c>
    </row>
    <row r="1071" spans="1:19" x14ac:dyDescent="0.3">
      <c r="A1071" t="s">
        <v>3547</v>
      </c>
      <c r="B1071">
        <v>1725</v>
      </c>
      <c r="C1071" t="s">
        <v>19</v>
      </c>
      <c r="D1071" t="s">
        <v>3548</v>
      </c>
      <c r="E1071" t="s">
        <v>3549</v>
      </c>
      <c r="F1071" t="s">
        <v>166</v>
      </c>
      <c r="G1071">
        <v>5083</v>
      </c>
      <c r="H1071" t="s">
        <v>595</v>
      </c>
      <c r="I1071" t="s">
        <v>22</v>
      </c>
      <c r="J1071">
        <v>4131</v>
      </c>
      <c r="K1071" s="1">
        <v>45735.748611111114</v>
      </c>
      <c r="L1071" t="s">
        <v>46</v>
      </c>
      <c r="M1071">
        <v>6479953989</v>
      </c>
      <c r="N1071" t="s">
        <v>126</v>
      </c>
      <c r="O1071">
        <v>21459690565</v>
      </c>
      <c r="P1071">
        <v>1</v>
      </c>
      <c r="Q1071">
        <v>663.13</v>
      </c>
      <c r="R1071">
        <v>729.44299999999998</v>
      </c>
      <c r="S1071">
        <v>66.313000000000002</v>
      </c>
    </row>
    <row r="1072" spans="1:19" x14ac:dyDescent="0.3">
      <c r="A1072" t="s">
        <v>3550</v>
      </c>
      <c r="B1072">
        <v>1507</v>
      </c>
      <c r="C1072" t="s">
        <v>19</v>
      </c>
      <c r="D1072" t="s">
        <v>3551</v>
      </c>
      <c r="E1072" t="s">
        <v>3552</v>
      </c>
      <c r="F1072" t="s">
        <v>2725</v>
      </c>
      <c r="G1072">
        <v>26180</v>
      </c>
      <c r="H1072" t="s">
        <v>2726</v>
      </c>
      <c r="I1072" t="s">
        <v>22</v>
      </c>
      <c r="J1072">
        <v>5241</v>
      </c>
      <c r="K1072" s="1">
        <v>45735.635416666664</v>
      </c>
      <c r="L1072" t="s">
        <v>46</v>
      </c>
      <c r="M1072">
        <v>3467398661</v>
      </c>
      <c r="N1072" t="s">
        <v>3008</v>
      </c>
      <c r="O1072">
        <v>19943625925</v>
      </c>
      <c r="P1072">
        <v>2</v>
      </c>
      <c r="Q1072">
        <v>709.13</v>
      </c>
      <c r="R1072">
        <v>780.04300000000001</v>
      </c>
      <c r="S1072">
        <v>70.912999999999997</v>
      </c>
    </row>
    <row r="1073" spans="1:19" x14ac:dyDescent="0.3">
      <c r="A1073" t="s">
        <v>3553</v>
      </c>
      <c r="B1073">
        <v>4309</v>
      </c>
      <c r="C1073" t="s">
        <v>19</v>
      </c>
      <c r="D1073" t="s">
        <v>3554</v>
      </c>
      <c r="E1073" t="s">
        <v>3555</v>
      </c>
      <c r="F1073" t="s">
        <v>71</v>
      </c>
      <c r="G1073">
        <v>57789</v>
      </c>
      <c r="H1073" t="s">
        <v>469</v>
      </c>
      <c r="I1073" t="s">
        <v>22</v>
      </c>
      <c r="J1073">
        <v>5413</v>
      </c>
      <c r="K1073" s="1">
        <v>45738.397916666669</v>
      </c>
      <c r="L1073" t="s">
        <v>46</v>
      </c>
      <c r="M1073">
        <v>6964678149</v>
      </c>
      <c r="N1073" t="s">
        <v>126</v>
      </c>
      <c r="O1073">
        <v>24039298949</v>
      </c>
      <c r="P1073">
        <v>1</v>
      </c>
      <c r="Q1073">
        <v>635.13</v>
      </c>
      <c r="R1073">
        <v>698.64300000000003</v>
      </c>
      <c r="S1073">
        <v>63.512999999999998</v>
      </c>
    </row>
    <row r="1074" spans="1:19" x14ac:dyDescent="0.3">
      <c r="A1074" t="s">
        <v>3556</v>
      </c>
      <c r="B1074">
        <v>1832</v>
      </c>
      <c r="C1074" t="s">
        <v>19</v>
      </c>
      <c r="D1074" t="s">
        <v>3557</v>
      </c>
      <c r="E1074" t="s">
        <v>3558</v>
      </c>
      <c r="F1074" t="s">
        <v>71</v>
      </c>
      <c r="G1074">
        <v>80161</v>
      </c>
      <c r="H1074" t="s">
        <v>3197</v>
      </c>
      <c r="I1074" t="s">
        <v>22</v>
      </c>
      <c r="J1074">
        <v>6173</v>
      </c>
      <c r="K1074" s="1">
        <v>45735.804861111108</v>
      </c>
      <c r="L1074" t="s">
        <v>46</v>
      </c>
      <c r="M1074">
        <v>290741845</v>
      </c>
      <c r="N1074" t="s">
        <v>126</v>
      </c>
      <c r="O1074">
        <v>40425467397</v>
      </c>
      <c r="P1074">
        <v>1</v>
      </c>
      <c r="Q1074">
        <v>618.33000000000004</v>
      </c>
      <c r="R1074">
        <v>680.16300000000001</v>
      </c>
      <c r="S1074">
        <v>61.832999999999998</v>
      </c>
    </row>
    <row r="1075" spans="1:19" x14ac:dyDescent="0.3">
      <c r="A1075" t="s">
        <v>3559</v>
      </c>
      <c r="B1075">
        <v>941</v>
      </c>
      <c r="C1075" t="s">
        <v>19</v>
      </c>
      <c r="D1075" t="s">
        <v>838</v>
      </c>
      <c r="E1075" t="s">
        <v>3560</v>
      </c>
      <c r="F1075" t="s">
        <v>230</v>
      </c>
      <c r="G1075">
        <v>33527</v>
      </c>
      <c r="H1075" t="s">
        <v>3561</v>
      </c>
      <c r="I1075" t="s">
        <v>22</v>
      </c>
      <c r="J1075">
        <v>1441</v>
      </c>
      <c r="K1075" s="1">
        <v>45734.994444444441</v>
      </c>
      <c r="L1075" t="s">
        <v>46</v>
      </c>
      <c r="M1075">
        <v>1515975621</v>
      </c>
      <c r="N1075" t="s">
        <v>126</v>
      </c>
      <c r="O1075">
        <v>4655635141</v>
      </c>
      <c r="P1075">
        <v>1</v>
      </c>
      <c r="Q1075">
        <v>693.13</v>
      </c>
      <c r="R1075">
        <v>762.44299999999998</v>
      </c>
      <c r="S1075">
        <v>69.313000000000002</v>
      </c>
    </row>
    <row r="1076" spans="1:19" x14ac:dyDescent="0.3">
      <c r="A1076" t="s">
        <v>3562</v>
      </c>
      <c r="B1076">
        <v>5334</v>
      </c>
      <c r="C1076" t="s">
        <v>19</v>
      </c>
      <c r="D1076" t="s">
        <v>3563</v>
      </c>
      <c r="E1076" t="s">
        <v>3564</v>
      </c>
      <c r="F1076" t="s">
        <v>90</v>
      </c>
      <c r="G1076">
        <v>71830</v>
      </c>
      <c r="H1076" t="s">
        <v>2175</v>
      </c>
      <c r="I1076" t="s">
        <v>22</v>
      </c>
      <c r="J1076">
        <v>766</v>
      </c>
      <c r="K1076" s="1">
        <v>45739.311805555553</v>
      </c>
      <c r="L1076" t="s">
        <v>46</v>
      </c>
      <c r="M1076">
        <v>456942760</v>
      </c>
      <c r="N1076" t="s">
        <v>126</v>
      </c>
      <c r="O1076">
        <v>1300507576</v>
      </c>
      <c r="P1076">
        <v>1</v>
      </c>
      <c r="Q1076">
        <v>615.13</v>
      </c>
      <c r="R1076">
        <v>676.64300000000003</v>
      </c>
      <c r="S1076">
        <v>61.512999999999998</v>
      </c>
    </row>
    <row r="1077" spans="1:19" x14ac:dyDescent="0.3">
      <c r="A1077" t="s">
        <v>3565</v>
      </c>
      <c r="B1077">
        <v>6911</v>
      </c>
      <c r="C1077" t="s">
        <v>19</v>
      </c>
      <c r="D1077" t="s">
        <v>3566</v>
      </c>
      <c r="E1077" t="s">
        <v>3342</v>
      </c>
      <c r="F1077" t="s">
        <v>44</v>
      </c>
      <c r="G1077">
        <v>79129</v>
      </c>
      <c r="H1077" t="s">
        <v>1676</v>
      </c>
      <c r="I1077" t="s">
        <v>22</v>
      </c>
      <c r="J1077">
        <v>3781</v>
      </c>
      <c r="K1077" s="1">
        <v>45740.615972222222</v>
      </c>
      <c r="L1077" t="s">
        <v>46</v>
      </c>
      <c r="M1077">
        <v>290741845</v>
      </c>
      <c r="N1077" t="s">
        <v>126</v>
      </c>
      <c r="O1077">
        <v>7403932293</v>
      </c>
      <c r="P1077">
        <v>1</v>
      </c>
      <c r="Q1077">
        <v>527.13</v>
      </c>
      <c r="R1077">
        <v>579.84299999999996</v>
      </c>
      <c r="S1077">
        <v>52.713000000000001</v>
      </c>
    </row>
    <row r="1078" spans="1:19" x14ac:dyDescent="0.3">
      <c r="A1078" t="s">
        <v>3567</v>
      </c>
      <c r="B1078">
        <v>1979</v>
      </c>
      <c r="C1078" t="s">
        <v>19</v>
      </c>
      <c r="D1078" t="s">
        <v>3568</v>
      </c>
      <c r="E1078" t="s">
        <v>3569</v>
      </c>
      <c r="F1078" t="s">
        <v>35</v>
      </c>
      <c r="G1078">
        <v>45228</v>
      </c>
      <c r="H1078" t="s">
        <v>40</v>
      </c>
      <c r="I1078" t="s">
        <v>22</v>
      </c>
      <c r="J1078">
        <v>6443</v>
      </c>
      <c r="K1078" s="1">
        <v>45735.925694444442</v>
      </c>
      <c r="L1078" t="s">
        <v>46</v>
      </c>
      <c r="M1078">
        <v>89844235</v>
      </c>
      <c r="N1078" t="s">
        <v>126</v>
      </c>
      <c r="O1078">
        <v>823406169</v>
      </c>
      <c r="P1078">
        <v>1</v>
      </c>
      <c r="Q1078">
        <v>507.13</v>
      </c>
      <c r="R1078">
        <v>557.84299999999996</v>
      </c>
      <c r="S1078">
        <v>50.713000000000001</v>
      </c>
    </row>
    <row r="1079" spans="1:19" x14ac:dyDescent="0.3">
      <c r="A1079" t="s">
        <v>3570</v>
      </c>
      <c r="B1079">
        <v>2726</v>
      </c>
      <c r="C1079" t="s">
        <v>19</v>
      </c>
      <c r="D1079" t="s">
        <v>2994</v>
      </c>
      <c r="E1079" t="s">
        <v>3571</v>
      </c>
      <c r="F1079" t="s">
        <v>264</v>
      </c>
      <c r="G1079">
        <v>69461</v>
      </c>
      <c r="H1079" t="s">
        <v>115</v>
      </c>
      <c r="I1079" t="s">
        <v>22</v>
      </c>
      <c r="J1079">
        <v>5634</v>
      </c>
      <c r="K1079" s="1">
        <v>45736.71875</v>
      </c>
      <c r="L1079" t="s">
        <v>46</v>
      </c>
      <c r="M1079">
        <v>1515975621</v>
      </c>
      <c r="N1079" t="s">
        <v>126</v>
      </c>
      <c r="O1079">
        <v>41659901253</v>
      </c>
      <c r="P1079">
        <v>1</v>
      </c>
      <c r="Q1079">
        <v>537.13</v>
      </c>
      <c r="R1079">
        <v>590.84299999999996</v>
      </c>
      <c r="S1079">
        <v>53.713000000000001</v>
      </c>
    </row>
    <row r="1080" spans="1:19" x14ac:dyDescent="0.3">
      <c r="A1080" t="s">
        <v>3572</v>
      </c>
      <c r="B1080">
        <v>5188</v>
      </c>
      <c r="C1080" t="s">
        <v>19</v>
      </c>
      <c r="D1080" t="s">
        <v>3573</v>
      </c>
      <c r="E1080" t="s">
        <v>3574</v>
      </c>
      <c r="F1080" t="s">
        <v>166</v>
      </c>
      <c r="G1080">
        <v>36813</v>
      </c>
      <c r="H1080" t="s">
        <v>167</v>
      </c>
      <c r="I1080" t="s">
        <v>22</v>
      </c>
      <c r="J1080">
        <v>425</v>
      </c>
      <c r="K1080" s="1">
        <v>45738.89166666667</v>
      </c>
      <c r="L1080" t="s">
        <v>46</v>
      </c>
      <c r="M1080">
        <v>456942760</v>
      </c>
      <c r="N1080" t="s">
        <v>126</v>
      </c>
      <c r="O1080" s="2">
        <v>12600000000000</v>
      </c>
      <c r="P1080">
        <v>1</v>
      </c>
      <c r="Q1080">
        <v>1027.1300000000001</v>
      </c>
      <c r="R1080">
        <v>1129.8430000000001</v>
      </c>
      <c r="S1080">
        <v>102.71299999999999</v>
      </c>
    </row>
    <row r="1081" spans="1:19" x14ac:dyDescent="0.3">
      <c r="A1081" t="s">
        <v>3575</v>
      </c>
      <c r="B1081">
        <v>2103</v>
      </c>
      <c r="C1081" t="s">
        <v>19</v>
      </c>
      <c r="D1081" t="s">
        <v>3576</v>
      </c>
      <c r="E1081" t="s">
        <v>3577</v>
      </c>
      <c r="F1081" t="s">
        <v>879</v>
      </c>
      <c r="G1081">
        <v>443</v>
      </c>
      <c r="H1081" t="s">
        <v>1519</v>
      </c>
      <c r="I1081" t="s">
        <v>22</v>
      </c>
      <c r="J1081">
        <v>673</v>
      </c>
      <c r="K1081" s="1">
        <v>45736.365277777775</v>
      </c>
      <c r="L1081" t="s">
        <v>46</v>
      </c>
      <c r="M1081">
        <v>456942760</v>
      </c>
      <c r="N1081" t="s">
        <v>126</v>
      </c>
      <c r="O1081">
        <v>1300507592</v>
      </c>
      <c r="P1081">
        <v>1</v>
      </c>
      <c r="Q1081">
        <v>587.92999999999995</v>
      </c>
      <c r="R1081">
        <v>646.72299999999996</v>
      </c>
      <c r="S1081">
        <v>58.792999999999999</v>
      </c>
    </row>
    <row r="1082" spans="1:19" x14ac:dyDescent="0.3">
      <c r="A1082" t="s">
        <v>3578</v>
      </c>
      <c r="B1082">
        <v>133</v>
      </c>
      <c r="C1082" t="s">
        <v>19</v>
      </c>
      <c r="D1082" t="s">
        <v>3579</v>
      </c>
      <c r="E1082" t="s">
        <v>3580</v>
      </c>
      <c r="F1082" t="s">
        <v>119</v>
      </c>
      <c r="G1082">
        <v>53091</v>
      </c>
      <c r="H1082" t="s">
        <v>908</v>
      </c>
      <c r="I1082" t="s">
        <v>22</v>
      </c>
      <c r="J1082">
        <v>2755</v>
      </c>
      <c r="K1082" s="1">
        <v>45734.411111111112</v>
      </c>
      <c r="L1082" t="s">
        <v>24</v>
      </c>
      <c r="M1082">
        <v>6964678149</v>
      </c>
      <c r="N1082" t="s">
        <v>126</v>
      </c>
      <c r="O1082">
        <v>24039298885</v>
      </c>
      <c r="P1082">
        <v>1</v>
      </c>
      <c r="Q1082">
        <v>537.13</v>
      </c>
      <c r="R1082">
        <v>590.84299999999996</v>
      </c>
      <c r="S1082">
        <v>53.713000000000001</v>
      </c>
    </row>
    <row r="1083" spans="1:19" x14ac:dyDescent="0.3">
      <c r="A1083" t="s">
        <v>3581</v>
      </c>
      <c r="B1083">
        <v>2624</v>
      </c>
      <c r="C1083" t="s">
        <v>19</v>
      </c>
      <c r="D1083" t="s">
        <v>3582</v>
      </c>
      <c r="E1083" t="s">
        <v>3583</v>
      </c>
      <c r="F1083" t="s">
        <v>35</v>
      </c>
      <c r="G1083">
        <v>94582</v>
      </c>
      <c r="H1083" t="s">
        <v>436</v>
      </c>
      <c r="I1083" t="s">
        <v>22</v>
      </c>
      <c r="J1083">
        <v>4427</v>
      </c>
      <c r="K1083" s="1">
        <v>45736.654861111114</v>
      </c>
      <c r="L1083" t="s">
        <v>24</v>
      </c>
      <c r="M1083">
        <v>6964678149</v>
      </c>
      <c r="N1083" t="s">
        <v>126</v>
      </c>
      <c r="O1083">
        <v>24039298885</v>
      </c>
      <c r="P1083">
        <v>1</v>
      </c>
      <c r="Q1083">
        <v>693.13</v>
      </c>
      <c r="R1083">
        <v>762.44299999999998</v>
      </c>
      <c r="S1083">
        <v>69.313000000000002</v>
      </c>
    </row>
    <row r="1084" spans="1:19" x14ac:dyDescent="0.3">
      <c r="A1084" t="s">
        <v>3584</v>
      </c>
      <c r="B1084">
        <v>326</v>
      </c>
      <c r="C1084" t="s">
        <v>19</v>
      </c>
      <c r="D1084" t="s">
        <v>3585</v>
      </c>
      <c r="E1084" t="s">
        <v>3586</v>
      </c>
      <c r="F1084" t="s">
        <v>44</v>
      </c>
      <c r="G1084">
        <v>75186</v>
      </c>
      <c r="H1084" t="s">
        <v>3587</v>
      </c>
      <c r="I1084" t="s">
        <v>22</v>
      </c>
      <c r="J1084">
        <v>4484</v>
      </c>
      <c r="K1084" s="1">
        <v>45734.51666666667</v>
      </c>
      <c r="L1084" t="s">
        <v>24</v>
      </c>
      <c r="M1084">
        <v>6964678149</v>
      </c>
      <c r="N1084" t="s">
        <v>126</v>
      </c>
      <c r="O1084">
        <v>24039298885</v>
      </c>
      <c r="P1084">
        <v>1</v>
      </c>
      <c r="Q1084">
        <v>517.53</v>
      </c>
      <c r="R1084">
        <v>569.28300000000002</v>
      </c>
      <c r="S1084">
        <v>51.753</v>
      </c>
    </row>
    <row r="1085" spans="1:19" x14ac:dyDescent="0.3">
      <c r="A1085" t="s">
        <v>3588</v>
      </c>
      <c r="B1085">
        <v>1388</v>
      </c>
      <c r="C1085" t="s">
        <v>19</v>
      </c>
      <c r="D1085" t="s">
        <v>3589</v>
      </c>
      <c r="E1085" t="s">
        <v>3590</v>
      </c>
      <c r="F1085" t="s">
        <v>317</v>
      </c>
      <c r="G1085">
        <v>88129</v>
      </c>
      <c r="H1085" t="s">
        <v>962</v>
      </c>
      <c r="I1085" t="s">
        <v>22</v>
      </c>
      <c r="J1085">
        <v>5395</v>
      </c>
      <c r="K1085" s="1">
        <v>45735.568055555559</v>
      </c>
      <c r="L1085" t="s">
        <v>24</v>
      </c>
      <c r="M1085">
        <v>6964678149</v>
      </c>
      <c r="N1085" t="s">
        <v>126</v>
      </c>
      <c r="O1085">
        <v>24039299397</v>
      </c>
      <c r="P1085">
        <v>1</v>
      </c>
      <c r="Q1085">
        <v>537.13</v>
      </c>
      <c r="R1085">
        <v>590.84299999999996</v>
      </c>
      <c r="S1085">
        <v>53.713000000000001</v>
      </c>
    </row>
    <row r="1086" spans="1:19" x14ac:dyDescent="0.3">
      <c r="A1086" t="s">
        <v>3591</v>
      </c>
      <c r="B1086">
        <v>6250</v>
      </c>
      <c r="C1086" t="s">
        <v>19</v>
      </c>
      <c r="D1086" t="s">
        <v>3592</v>
      </c>
      <c r="E1086" t="s">
        <v>3593</v>
      </c>
      <c r="F1086" t="s">
        <v>879</v>
      </c>
      <c r="G1086">
        <v>72605</v>
      </c>
      <c r="H1086" t="s">
        <v>1519</v>
      </c>
      <c r="I1086" t="s">
        <v>22</v>
      </c>
      <c r="J1086">
        <v>5937</v>
      </c>
      <c r="K1086" s="1">
        <v>45740.092361111114</v>
      </c>
      <c r="L1086" t="s">
        <v>24</v>
      </c>
      <c r="M1086">
        <v>6964678149</v>
      </c>
      <c r="N1086" t="s">
        <v>126</v>
      </c>
      <c r="O1086">
        <v>24039299397</v>
      </c>
      <c r="P1086">
        <v>1</v>
      </c>
      <c r="Q1086">
        <v>674.33</v>
      </c>
      <c r="R1086">
        <v>741.76300000000003</v>
      </c>
      <c r="S1086">
        <v>67.433000000000007</v>
      </c>
    </row>
    <row r="1087" spans="1:19" x14ac:dyDescent="0.3">
      <c r="A1087" t="s">
        <v>3594</v>
      </c>
      <c r="B1087">
        <v>1664</v>
      </c>
      <c r="C1087" t="s">
        <v>19</v>
      </c>
      <c r="D1087" t="s">
        <v>3595</v>
      </c>
      <c r="E1087" t="s">
        <v>3596</v>
      </c>
      <c r="F1087" t="s">
        <v>35</v>
      </c>
      <c r="G1087">
        <v>22095</v>
      </c>
      <c r="H1087" t="s">
        <v>36</v>
      </c>
      <c r="I1087" t="s">
        <v>22</v>
      </c>
      <c r="J1087">
        <v>3082</v>
      </c>
      <c r="K1087" s="1">
        <v>45735.713194444441</v>
      </c>
      <c r="L1087" t="s">
        <v>24</v>
      </c>
      <c r="M1087">
        <v>6964678149</v>
      </c>
      <c r="N1087" t="s">
        <v>126</v>
      </c>
      <c r="O1087">
        <v>24039298949</v>
      </c>
      <c r="P1087">
        <v>1</v>
      </c>
      <c r="Q1087">
        <v>635.13</v>
      </c>
      <c r="R1087">
        <v>698.64300000000003</v>
      </c>
      <c r="S1087">
        <v>63.512999999999998</v>
      </c>
    </row>
    <row r="1088" spans="1:19" x14ac:dyDescent="0.3">
      <c r="A1088" t="s">
        <v>3597</v>
      </c>
      <c r="B1088">
        <v>2929</v>
      </c>
      <c r="C1088" t="s">
        <v>19</v>
      </c>
      <c r="D1088" t="s">
        <v>1865</v>
      </c>
      <c r="E1088" t="s">
        <v>3598</v>
      </c>
      <c r="F1088" t="s">
        <v>145</v>
      </c>
      <c r="G1088">
        <v>25319</v>
      </c>
      <c r="H1088" t="s">
        <v>1757</v>
      </c>
      <c r="I1088" t="s">
        <v>22</v>
      </c>
      <c r="J1088">
        <v>4033</v>
      </c>
      <c r="K1088" s="1">
        <v>45736.81527777778</v>
      </c>
      <c r="L1088" t="s">
        <v>24</v>
      </c>
      <c r="M1088">
        <v>6964678149</v>
      </c>
      <c r="N1088" t="s">
        <v>126</v>
      </c>
      <c r="O1088">
        <v>24039298949</v>
      </c>
      <c r="P1088">
        <v>1</v>
      </c>
      <c r="Q1088">
        <v>635.13</v>
      </c>
      <c r="R1088">
        <v>698.64300000000003</v>
      </c>
      <c r="S1088">
        <v>63.512999999999998</v>
      </c>
    </row>
    <row r="1089" spans="1:19" x14ac:dyDescent="0.3">
      <c r="A1089" t="s">
        <v>3599</v>
      </c>
      <c r="B1089">
        <v>3599</v>
      </c>
      <c r="C1089" t="s">
        <v>19</v>
      </c>
      <c r="D1089" t="s">
        <v>622</v>
      </c>
      <c r="E1089" t="s">
        <v>3600</v>
      </c>
      <c r="F1089" t="s">
        <v>44</v>
      </c>
      <c r="G1089">
        <v>98344</v>
      </c>
      <c r="H1089" t="s">
        <v>1721</v>
      </c>
      <c r="I1089" t="s">
        <v>22</v>
      </c>
      <c r="J1089">
        <v>4018</v>
      </c>
      <c r="K1089" s="1">
        <v>45737.595138888886</v>
      </c>
      <c r="L1089" t="s">
        <v>24</v>
      </c>
      <c r="M1089">
        <v>6964678149</v>
      </c>
      <c r="N1089" t="s">
        <v>126</v>
      </c>
      <c r="O1089">
        <v>24039298949</v>
      </c>
      <c r="P1089">
        <v>1</v>
      </c>
      <c r="Q1089">
        <v>537.13</v>
      </c>
      <c r="R1089">
        <v>590.84299999999996</v>
      </c>
      <c r="S1089">
        <v>53.713000000000001</v>
      </c>
    </row>
    <row r="1090" spans="1:19" x14ac:dyDescent="0.3">
      <c r="A1090" t="s">
        <v>3601</v>
      </c>
      <c r="B1090">
        <v>5130</v>
      </c>
      <c r="C1090" t="s">
        <v>19</v>
      </c>
      <c r="D1090" t="s">
        <v>3602</v>
      </c>
      <c r="E1090" t="s">
        <v>3603</v>
      </c>
      <c r="F1090" t="s">
        <v>219</v>
      </c>
      <c r="G1090">
        <v>91389</v>
      </c>
      <c r="H1090" t="s">
        <v>647</v>
      </c>
      <c r="I1090" t="s">
        <v>22</v>
      </c>
      <c r="J1090">
        <v>2878</v>
      </c>
      <c r="K1090" s="1">
        <v>45738.854166666664</v>
      </c>
      <c r="L1090" t="s">
        <v>24</v>
      </c>
      <c r="M1090">
        <v>6964678149</v>
      </c>
      <c r="N1090" t="s">
        <v>126</v>
      </c>
      <c r="O1090">
        <v>24039298949</v>
      </c>
      <c r="P1090">
        <v>1</v>
      </c>
      <c r="Q1090">
        <v>635.13</v>
      </c>
      <c r="R1090">
        <v>698.64300000000003</v>
      </c>
      <c r="S1090">
        <v>63.512999999999998</v>
      </c>
    </row>
    <row r="1091" spans="1:19" x14ac:dyDescent="0.3">
      <c r="A1091" t="s">
        <v>3604</v>
      </c>
      <c r="B1091">
        <v>5954</v>
      </c>
      <c r="C1091" t="s">
        <v>19</v>
      </c>
      <c r="D1091" t="s">
        <v>3605</v>
      </c>
      <c r="E1091" t="s">
        <v>3606</v>
      </c>
      <c r="F1091" t="s">
        <v>187</v>
      </c>
      <c r="G1091">
        <v>50987</v>
      </c>
      <c r="H1091" t="s">
        <v>896</v>
      </c>
      <c r="I1091" t="s">
        <v>22</v>
      </c>
      <c r="J1091">
        <v>2489</v>
      </c>
      <c r="K1091" s="1">
        <v>45739.788194444445</v>
      </c>
      <c r="L1091" t="s">
        <v>24</v>
      </c>
      <c r="M1091">
        <v>6964678149</v>
      </c>
      <c r="N1091" t="s">
        <v>126</v>
      </c>
      <c r="O1091">
        <v>24039298949</v>
      </c>
      <c r="P1091">
        <v>1</v>
      </c>
      <c r="Q1091">
        <v>870.13</v>
      </c>
      <c r="R1091">
        <v>957.14300000000003</v>
      </c>
      <c r="S1091">
        <v>87.013000000000005</v>
      </c>
    </row>
    <row r="1092" spans="1:19" x14ac:dyDescent="0.3">
      <c r="A1092" t="s">
        <v>3607</v>
      </c>
      <c r="B1092">
        <v>4028</v>
      </c>
      <c r="C1092" t="s">
        <v>19</v>
      </c>
      <c r="D1092" t="s">
        <v>3608</v>
      </c>
      <c r="E1092" t="s">
        <v>3609</v>
      </c>
      <c r="F1092" t="s">
        <v>279</v>
      </c>
      <c r="G1092">
        <v>57098</v>
      </c>
      <c r="H1092" t="s">
        <v>280</v>
      </c>
      <c r="I1092" t="s">
        <v>22</v>
      </c>
      <c r="J1092">
        <v>1515</v>
      </c>
      <c r="K1092" s="1">
        <v>45737.89166666667</v>
      </c>
      <c r="L1092" t="s">
        <v>24</v>
      </c>
      <c r="M1092">
        <v>6964678149</v>
      </c>
      <c r="N1092" t="s">
        <v>126</v>
      </c>
      <c r="O1092">
        <v>24039298949</v>
      </c>
      <c r="P1092">
        <v>1</v>
      </c>
      <c r="Q1092">
        <v>586.13</v>
      </c>
      <c r="R1092">
        <v>644.74300000000005</v>
      </c>
      <c r="S1092">
        <v>58.613</v>
      </c>
    </row>
    <row r="1093" spans="1:19" x14ac:dyDescent="0.3">
      <c r="A1093" t="s">
        <v>3610</v>
      </c>
      <c r="B1093">
        <v>3312</v>
      </c>
      <c r="C1093" t="s">
        <v>19</v>
      </c>
      <c r="D1093" t="s">
        <v>3611</v>
      </c>
      <c r="E1093" t="s">
        <v>3612</v>
      </c>
      <c r="F1093" t="s">
        <v>488</v>
      </c>
      <c r="G1093">
        <v>49560</v>
      </c>
      <c r="H1093" t="s">
        <v>798</v>
      </c>
      <c r="I1093" t="s">
        <v>22</v>
      </c>
      <c r="J1093">
        <v>4539</v>
      </c>
      <c r="K1093" s="1">
        <v>45737.420138888891</v>
      </c>
      <c r="L1093" t="s">
        <v>24</v>
      </c>
      <c r="M1093">
        <v>6964678149</v>
      </c>
      <c r="N1093" t="s">
        <v>126</v>
      </c>
      <c r="O1093">
        <v>24039299461</v>
      </c>
      <c r="P1093">
        <v>1</v>
      </c>
      <c r="Q1093">
        <v>674.33</v>
      </c>
      <c r="R1093">
        <v>741.76300000000003</v>
      </c>
      <c r="S1093">
        <v>67.433000000000007</v>
      </c>
    </row>
    <row r="1094" spans="1:19" x14ac:dyDescent="0.3">
      <c r="A1094" t="s">
        <v>3613</v>
      </c>
      <c r="B1094">
        <v>334</v>
      </c>
      <c r="C1094" t="s">
        <v>19</v>
      </c>
      <c r="D1094" t="s">
        <v>2527</v>
      </c>
      <c r="E1094" t="s">
        <v>3614</v>
      </c>
      <c r="F1094" t="s">
        <v>90</v>
      </c>
      <c r="G1094">
        <v>5540</v>
      </c>
      <c r="H1094" t="s">
        <v>91</v>
      </c>
      <c r="I1094" t="s">
        <v>22</v>
      </c>
      <c r="J1094">
        <v>3413</v>
      </c>
      <c r="K1094" s="1">
        <v>45734.523611111108</v>
      </c>
      <c r="L1094" t="s">
        <v>24</v>
      </c>
      <c r="M1094">
        <v>6964678149</v>
      </c>
      <c r="N1094" t="s">
        <v>126</v>
      </c>
      <c r="O1094">
        <v>24039299013</v>
      </c>
      <c r="P1094">
        <v>1</v>
      </c>
      <c r="Q1094">
        <v>635.13</v>
      </c>
      <c r="R1094">
        <v>698.64300000000003</v>
      </c>
      <c r="S1094">
        <v>63.512999999999998</v>
      </c>
    </row>
    <row r="1095" spans="1:19" x14ac:dyDescent="0.3">
      <c r="A1095" t="s">
        <v>3615</v>
      </c>
      <c r="B1095">
        <v>424</v>
      </c>
      <c r="C1095" t="s">
        <v>19</v>
      </c>
      <c r="D1095" t="s">
        <v>2738</v>
      </c>
      <c r="E1095" t="s">
        <v>3616</v>
      </c>
      <c r="F1095" t="s">
        <v>166</v>
      </c>
      <c r="G1095">
        <v>6502</v>
      </c>
      <c r="H1095" t="s">
        <v>1240</v>
      </c>
      <c r="I1095" t="s">
        <v>22</v>
      </c>
      <c r="J1095">
        <v>4248</v>
      </c>
      <c r="K1095" s="1">
        <v>45734.570138888892</v>
      </c>
      <c r="L1095" t="s">
        <v>24</v>
      </c>
      <c r="M1095">
        <v>6964678149</v>
      </c>
      <c r="N1095" t="s">
        <v>126</v>
      </c>
      <c r="O1095">
        <v>24039299013</v>
      </c>
      <c r="P1095">
        <v>1</v>
      </c>
      <c r="Q1095">
        <v>831.13</v>
      </c>
      <c r="R1095">
        <v>914.24300000000005</v>
      </c>
      <c r="S1095">
        <v>83.113</v>
      </c>
    </row>
    <row r="1096" spans="1:19" x14ac:dyDescent="0.3">
      <c r="A1096" t="s">
        <v>3617</v>
      </c>
      <c r="B1096">
        <v>1799</v>
      </c>
      <c r="C1096" t="s">
        <v>19</v>
      </c>
      <c r="D1096" t="s">
        <v>3618</v>
      </c>
      <c r="E1096" t="s">
        <v>3619</v>
      </c>
      <c r="F1096" t="s">
        <v>102</v>
      </c>
      <c r="G1096">
        <v>76669</v>
      </c>
      <c r="H1096" t="s">
        <v>302</v>
      </c>
      <c r="I1096" t="s">
        <v>22</v>
      </c>
      <c r="J1096">
        <v>1413</v>
      </c>
      <c r="K1096" s="1">
        <v>45735.786805555559</v>
      </c>
      <c r="L1096" t="s">
        <v>24</v>
      </c>
      <c r="M1096">
        <v>6964678149</v>
      </c>
      <c r="N1096" t="s">
        <v>126</v>
      </c>
      <c r="O1096">
        <v>24039299013</v>
      </c>
      <c r="P1096">
        <v>1</v>
      </c>
      <c r="Q1096">
        <v>537.13</v>
      </c>
      <c r="R1096">
        <v>590.84299999999996</v>
      </c>
      <c r="S1096">
        <v>53.713000000000001</v>
      </c>
    </row>
    <row r="1097" spans="1:19" x14ac:dyDescent="0.3">
      <c r="A1097" t="s">
        <v>3620</v>
      </c>
      <c r="B1097">
        <v>2431</v>
      </c>
      <c r="C1097" t="s">
        <v>19</v>
      </c>
      <c r="D1097" t="s">
        <v>3621</v>
      </c>
      <c r="E1097" t="s">
        <v>416</v>
      </c>
      <c r="F1097" t="s">
        <v>44</v>
      </c>
      <c r="G1097">
        <v>13529</v>
      </c>
      <c r="H1097" t="s">
        <v>2848</v>
      </c>
      <c r="I1097" t="s">
        <v>22</v>
      </c>
      <c r="J1097">
        <v>1351</v>
      </c>
      <c r="K1097" s="1">
        <v>45736.556250000001</v>
      </c>
      <c r="L1097" t="s">
        <v>24</v>
      </c>
      <c r="M1097">
        <v>6964678149</v>
      </c>
      <c r="N1097" t="s">
        <v>126</v>
      </c>
      <c r="O1097">
        <v>24039299013</v>
      </c>
      <c r="P1097">
        <v>1</v>
      </c>
      <c r="Q1097">
        <v>811.13</v>
      </c>
      <c r="R1097">
        <v>892.24300000000005</v>
      </c>
      <c r="S1097">
        <v>81.113</v>
      </c>
    </row>
    <row r="1098" spans="1:19" x14ac:dyDescent="0.3">
      <c r="A1098" t="s">
        <v>3622</v>
      </c>
      <c r="B1098">
        <v>5154</v>
      </c>
      <c r="C1098" t="s">
        <v>19</v>
      </c>
      <c r="D1098" t="s">
        <v>3623</v>
      </c>
      <c r="E1098" t="s">
        <v>1957</v>
      </c>
      <c r="F1098" t="s">
        <v>71</v>
      </c>
      <c r="G1098">
        <v>37721</v>
      </c>
      <c r="H1098" t="s">
        <v>85</v>
      </c>
      <c r="I1098" t="s">
        <v>22</v>
      </c>
      <c r="J1098">
        <v>2112</v>
      </c>
      <c r="K1098" s="1">
        <v>45738.868055555555</v>
      </c>
      <c r="L1098" t="s">
        <v>24</v>
      </c>
      <c r="M1098">
        <v>6964678149</v>
      </c>
      <c r="N1098" t="s">
        <v>126</v>
      </c>
      <c r="O1098">
        <v>24039299013</v>
      </c>
      <c r="P1098">
        <v>1</v>
      </c>
      <c r="Q1098">
        <v>517.53</v>
      </c>
      <c r="R1098">
        <v>569.28300000000002</v>
      </c>
      <c r="S1098">
        <v>51.753</v>
      </c>
    </row>
    <row r="1099" spans="1:19" x14ac:dyDescent="0.3">
      <c r="A1099" t="s">
        <v>3624</v>
      </c>
      <c r="B1099">
        <v>4239</v>
      </c>
      <c r="C1099" t="s">
        <v>19</v>
      </c>
      <c r="D1099" t="s">
        <v>3625</v>
      </c>
      <c r="E1099" t="s">
        <v>3626</v>
      </c>
      <c r="F1099" t="s">
        <v>44</v>
      </c>
      <c r="G1099">
        <v>77131</v>
      </c>
      <c r="H1099" t="s">
        <v>628</v>
      </c>
      <c r="I1099" t="s">
        <v>22</v>
      </c>
      <c r="J1099">
        <v>3785</v>
      </c>
      <c r="K1099" s="1">
        <v>45738.36041666667</v>
      </c>
      <c r="L1099" t="s">
        <v>24</v>
      </c>
      <c r="M1099">
        <v>6964678149</v>
      </c>
      <c r="N1099" t="s">
        <v>126</v>
      </c>
      <c r="O1099">
        <v>24039299525</v>
      </c>
      <c r="P1099">
        <v>1</v>
      </c>
      <c r="Q1099">
        <v>635.13</v>
      </c>
      <c r="R1099">
        <v>698.64300000000003</v>
      </c>
      <c r="S1099">
        <v>63.512999999999998</v>
      </c>
    </row>
    <row r="1100" spans="1:19" x14ac:dyDescent="0.3">
      <c r="A1100" t="s">
        <v>3627</v>
      </c>
      <c r="B1100">
        <v>911</v>
      </c>
      <c r="C1100" t="s">
        <v>19</v>
      </c>
      <c r="D1100" t="s">
        <v>3628</v>
      </c>
      <c r="E1100" t="s">
        <v>3629</v>
      </c>
      <c r="F1100" t="s">
        <v>71</v>
      </c>
      <c r="G1100">
        <v>83408</v>
      </c>
      <c r="H1100" t="s">
        <v>1544</v>
      </c>
      <c r="I1100" t="s">
        <v>22</v>
      </c>
      <c r="J1100">
        <v>439</v>
      </c>
      <c r="K1100" s="1">
        <v>45734.955555555556</v>
      </c>
      <c r="L1100" t="s">
        <v>24</v>
      </c>
      <c r="M1100">
        <v>6964678149</v>
      </c>
      <c r="N1100" t="s">
        <v>126</v>
      </c>
      <c r="O1100">
        <v>24039299077</v>
      </c>
      <c r="P1100">
        <v>1</v>
      </c>
      <c r="Q1100">
        <v>537.13</v>
      </c>
      <c r="R1100">
        <v>590.84299999999996</v>
      </c>
      <c r="S1100">
        <v>53.713000000000001</v>
      </c>
    </row>
    <row r="1101" spans="1:19" x14ac:dyDescent="0.3">
      <c r="A1101" t="s">
        <v>3630</v>
      </c>
      <c r="B1101">
        <v>2085</v>
      </c>
      <c r="C1101" t="s">
        <v>19</v>
      </c>
      <c r="D1101" t="s">
        <v>1055</v>
      </c>
      <c r="E1101" t="s">
        <v>3631</v>
      </c>
      <c r="F1101" t="s">
        <v>71</v>
      </c>
      <c r="G1101">
        <v>31294</v>
      </c>
      <c r="H1101" t="s">
        <v>420</v>
      </c>
      <c r="I1101" t="s">
        <v>22</v>
      </c>
      <c r="J1101">
        <v>668</v>
      </c>
      <c r="K1101" s="1">
        <v>45736.350694444445</v>
      </c>
      <c r="L1101" t="s">
        <v>24</v>
      </c>
      <c r="M1101">
        <v>6964678149</v>
      </c>
      <c r="N1101" t="s">
        <v>126</v>
      </c>
      <c r="O1101">
        <v>24039299141</v>
      </c>
      <c r="P1101">
        <v>1</v>
      </c>
      <c r="Q1101">
        <v>615.13</v>
      </c>
      <c r="R1101">
        <v>676.64300000000003</v>
      </c>
      <c r="S1101">
        <v>61.512999999999998</v>
      </c>
    </row>
    <row r="1102" spans="1:19" x14ac:dyDescent="0.3">
      <c r="A1102" t="s">
        <v>3632</v>
      </c>
      <c r="B1102">
        <v>3570</v>
      </c>
      <c r="C1102" t="s">
        <v>19</v>
      </c>
      <c r="D1102" t="s">
        <v>3633</v>
      </c>
      <c r="E1102" t="s">
        <v>3634</v>
      </c>
      <c r="F1102" t="s">
        <v>71</v>
      </c>
      <c r="G1102">
        <v>69408</v>
      </c>
      <c r="H1102" t="s">
        <v>85</v>
      </c>
      <c r="I1102" t="s">
        <v>22</v>
      </c>
      <c r="J1102">
        <v>3101</v>
      </c>
      <c r="K1102" s="1">
        <v>45737.577777777777</v>
      </c>
      <c r="L1102" t="s">
        <v>24</v>
      </c>
      <c r="M1102">
        <v>6964678149</v>
      </c>
      <c r="N1102" t="s">
        <v>126</v>
      </c>
      <c r="O1102">
        <v>24039299141</v>
      </c>
      <c r="P1102">
        <v>1</v>
      </c>
      <c r="Q1102">
        <v>571.92999999999995</v>
      </c>
      <c r="R1102">
        <v>629.12300000000005</v>
      </c>
      <c r="S1102">
        <v>57.192999999999998</v>
      </c>
    </row>
    <row r="1103" spans="1:19" x14ac:dyDescent="0.3">
      <c r="A1103" t="s">
        <v>3635</v>
      </c>
      <c r="B1103">
        <v>1269</v>
      </c>
      <c r="C1103" t="s">
        <v>19</v>
      </c>
      <c r="D1103" t="s">
        <v>3636</v>
      </c>
      <c r="E1103" t="s">
        <v>3637</v>
      </c>
      <c r="F1103" t="s">
        <v>35</v>
      </c>
      <c r="G1103">
        <v>48150</v>
      </c>
      <c r="H1103" t="s">
        <v>831</v>
      </c>
      <c r="I1103" t="s">
        <v>22</v>
      </c>
      <c r="J1103">
        <v>3795</v>
      </c>
      <c r="K1103" s="1">
        <v>45735.511111111111</v>
      </c>
      <c r="L1103" t="s">
        <v>24</v>
      </c>
      <c r="M1103">
        <v>6964678149</v>
      </c>
      <c r="N1103" t="s">
        <v>126</v>
      </c>
      <c r="O1103">
        <v>43817936261</v>
      </c>
      <c r="P1103">
        <v>1</v>
      </c>
      <c r="Q1103">
        <v>615.13</v>
      </c>
      <c r="R1103">
        <v>676.64300000000003</v>
      </c>
      <c r="S1103">
        <v>61.512999999999998</v>
      </c>
    </row>
    <row r="1104" spans="1:19" x14ac:dyDescent="0.3">
      <c r="A1104" t="s">
        <v>3638</v>
      </c>
      <c r="B1104">
        <v>6782</v>
      </c>
      <c r="C1104" t="s">
        <v>19</v>
      </c>
      <c r="D1104" t="s">
        <v>3639</v>
      </c>
      <c r="E1104" t="s">
        <v>3640</v>
      </c>
      <c r="F1104" t="s">
        <v>55</v>
      </c>
      <c r="G1104">
        <v>35085</v>
      </c>
      <c r="H1104" t="s">
        <v>255</v>
      </c>
      <c r="I1104" t="s">
        <v>22</v>
      </c>
      <c r="J1104">
        <v>5711</v>
      </c>
      <c r="K1104" s="1">
        <v>45740.554861111108</v>
      </c>
      <c r="L1104" t="s">
        <v>24</v>
      </c>
      <c r="M1104">
        <v>6964678149</v>
      </c>
      <c r="N1104" t="s">
        <v>126</v>
      </c>
      <c r="O1104" s="2">
        <v>1540000000000</v>
      </c>
      <c r="P1104">
        <v>1</v>
      </c>
      <c r="Q1104">
        <v>595.92999999999995</v>
      </c>
      <c r="R1104">
        <v>655.52300000000002</v>
      </c>
      <c r="S1104">
        <v>59.593000000000004</v>
      </c>
    </row>
    <row r="1105" spans="1:19" x14ac:dyDescent="0.3">
      <c r="A1105" t="s">
        <v>3641</v>
      </c>
      <c r="B1105">
        <v>232</v>
      </c>
      <c r="C1105" t="s">
        <v>19</v>
      </c>
      <c r="D1105" t="s">
        <v>3642</v>
      </c>
      <c r="E1105" t="s">
        <v>3643</v>
      </c>
      <c r="F1105" t="s">
        <v>114</v>
      </c>
      <c r="G1105">
        <v>9225</v>
      </c>
      <c r="H1105" t="s">
        <v>1614</v>
      </c>
      <c r="I1105" t="s">
        <v>22</v>
      </c>
      <c r="J1105">
        <v>2032</v>
      </c>
      <c r="K1105" s="1">
        <v>45734.466666666667</v>
      </c>
      <c r="L1105" t="s">
        <v>24</v>
      </c>
      <c r="M1105">
        <v>1516160069</v>
      </c>
      <c r="N1105" t="s">
        <v>126</v>
      </c>
      <c r="O1105">
        <v>4656276421</v>
      </c>
      <c r="P1105">
        <v>1</v>
      </c>
      <c r="Q1105">
        <v>537.13</v>
      </c>
      <c r="R1105">
        <v>590.84299999999996</v>
      </c>
      <c r="S1105">
        <v>53.713000000000001</v>
      </c>
    </row>
    <row r="1106" spans="1:19" x14ac:dyDescent="0.3">
      <c r="A1106" t="s">
        <v>3644</v>
      </c>
      <c r="B1106">
        <v>1639</v>
      </c>
      <c r="C1106" t="s">
        <v>19</v>
      </c>
      <c r="D1106" t="s">
        <v>778</v>
      </c>
      <c r="E1106" t="s">
        <v>3645</v>
      </c>
      <c r="F1106" t="s">
        <v>44</v>
      </c>
      <c r="G1106">
        <v>83475</v>
      </c>
      <c r="H1106" t="s">
        <v>628</v>
      </c>
      <c r="I1106" t="s">
        <v>22</v>
      </c>
      <c r="J1106">
        <v>5859</v>
      </c>
      <c r="K1106" s="1">
        <v>45735.7</v>
      </c>
      <c r="L1106" t="s">
        <v>24</v>
      </c>
      <c r="M1106">
        <v>1516160069</v>
      </c>
      <c r="N1106" t="s">
        <v>126</v>
      </c>
      <c r="O1106">
        <v>4656276613</v>
      </c>
      <c r="P1106">
        <v>1</v>
      </c>
      <c r="Q1106">
        <v>529.13</v>
      </c>
      <c r="R1106">
        <v>582.04300000000001</v>
      </c>
      <c r="S1106">
        <v>52.912999999999997</v>
      </c>
    </row>
    <row r="1107" spans="1:19" x14ac:dyDescent="0.3">
      <c r="A1107" t="s">
        <v>3646</v>
      </c>
      <c r="B1107">
        <v>6697</v>
      </c>
      <c r="C1107" t="s">
        <v>19</v>
      </c>
      <c r="D1107" t="s">
        <v>1184</v>
      </c>
      <c r="E1107" t="s">
        <v>3647</v>
      </c>
      <c r="F1107" t="s">
        <v>412</v>
      </c>
      <c r="G1107">
        <v>8706</v>
      </c>
      <c r="H1107" t="s">
        <v>413</v>
      </c>
      <c r="I1107" t="s">
        <v>22</v>
      </c>
      <c r="J1107">
        <v>879</v>
      </c>
      <c r="K1107" s="1">
        <v>45740.511111111111</v>
      </c>
      <c r="L1107" t="s">
        <v>24</v>
      </c>
      <c r="M1107">
        <v>1516160069</v>
      </c>
      <c r="N1107" t="s">
        <v>126</v>
      </c>
      <c r="O1107">
        <v>4656276549</v>
      </c>
      <c r="P1107">
        <v>1</v>
      </c>
      <c r="Q1107">
        <v>537.13</v>
      </c>
      <c r="R1107">
        <v>590.84299999999996</v>
      </c>
      <c r="S1107">
        <v>53.713000000000001</v>
      </c>
    </row>
    <row r="1108" spans="1:19" x14ac:dyDescent="0.3">
      <c r="A1108" t="s">
        <v>3648</v>
      </c>
      <c r="B1108">
        <v>1373</v>
      </c>
      <c r="C1108" t="s">
        <v>19</v>
      </c>
      <c r="D1108" t="s">
        <v>3649</v>
      </c>
      <c r="E1108" t="s">
        <v>1342</v>
      </c>
      <c r="F1108" t="s">
        <v>90</v>
      </c>
      <c r="G1108">
        <v>4943</v>
      </c>
      <c r="H1108" t="s">
        <v>91</v>
      </c>
      <c r="I1108" t="s">
        <v>22</v>
      </c>
      <c r="J1108">
        <v>111</v>
      </c>
      <c r="K1108" s="1">
        <v>45735.563888888886</v>
      </c>
      <c r="L1108" t="s">
        <v>24</v>
      </c>
      <c r="M1108">
        <v>1516160069</v>
      </c>
      <c r="N1108" t="s">
        <v>126</v>
      </c>
      <c r="O1108">
        <v>4656276677</v>
      </c>
      <c r="P1108">
        <v>1</v>
      </c>
      <c r="Q1108">
        <v>537.13</v>
      </c>
      <c r="R1108">
        <v>590.84299999999996</v>
      </c>
      <c r="S1108">
        <v>53.713000000000001</v>
      </c>
    </row>
    <row r="1109" spans="1:19" x14ac:dyDescent="0.3">
      <c r="A1109" t="s">
        <v>3650</v>
      </c>
      <c r="B1109">
        <v>1839</v>
      </c>
      <c r="C1109" t="s">
        <v>19</v>
      </c>
      <c r="D1109" t="s">
        <v>3651</v>
      </c>
      <c r="E1109" t="s">
        <v>3652</v>
      </c>
      <c r="F1109" t="s">
        <v>412</v>
      </c>
      <c r="G1109">
        <v>54926</v>
      </c>
      <c r="H1109" t="s">
        <v>521</v>
      </c>
      <c r="I1109" t="s">
        <v>22</v>
      </c>
      <c r="J1109">
        <v>3548</v>
      </c>
      <c r="K1109" s="1">
        <v>45735.809027777781</v>
      </c>
      <c r="L1109" t="s">
        <v>24</v>
      </c>
      <c r="M1109">
        <v>1516160069</v>
      </c>
      <c r="N1109" t="s">
        <v>126</v>
      </c>
      <c r="O1109">
        <v>4656276677</v>
      </c>
      <c r="P1109">
        <v>1</v>
      </c>
      <c r="Q1109">
        <v>517.53</v>
      </c>
      <c r="R1109">
        <v>569.28300000000002</v>
      </c>
      <c r="S1109">
        <v>51.753</v>
      </c>
    </row>
    <row r="1110" spans="1:19" x14ac:dyDescent="0.3">
      <c r="A1110" t="s">
        <v>3653</v>
      </c>
      <c r="B1110">
        <v>6993</v>
      </c>
      <c r="C1110" t="s">
        <v>19</v>
      </c>
      <c r="D1110" t="s">
        <v>3654</v>
      </c>
      <c r="E1110" t="s">
        <v>3655</v>
      </c>
      <c r="F1110" t="s">
        <v>166</v>
      </c>
      <c r="G1110">
        <v>33926</v>
      </c>
      <c r="H1110" t="s">
        <v>167</v>
      </c>
      <c r="I1110" t="s">
        <v>22</v>
      </c>
      <c r="J1110">
        <v>6450</v>
      </c>
      <c r="K1110" s="1">
        <v>45740.665972222225</v>
      </c>
      <c r="L1110" t="s">
        <v>24</v>
      </c>
      <c r="M1110">
        <v>1516160069</v>
      </c>
      <c r="N1110" t="s">
        <v>126</v>
      </c>
      <c r="O1110">
        <v>4656276933</v>
      </c>
      <c r="P1110">
        <v>1</v>
      </c>
      <c r="Q1110">
        <v>595.92999999999995</v>
      </c>
      <c r="R1110">
        <v>655.52300000000002</v>
      </c>
      <c r="S1110">
        <v>59.593000000000004</v>
      </c>
    </row>
    <row r="1111" spans="1:19" x14ac:dyDescent="0.3">
      <c r="A1111" t="s">
        <v>3656</v>
      </c>
      <c r="B1111">
        <v>1713</v>
      </c>
      <c r="C1111" t="s">
        <v>19</v>
      </c>
      <c r="D1111" t="s">
        <v>3657</v>
      </c>
      <c r="E1111" t="s">
        <v>3658</v>
      </c>
      <c r="F1111" t="s">
        <v>219</v>
      </c>
      <c r="G1111">
        <v>86388</v>
      </c>
      <c r="H1111" t="s">
        <v>647</v>
      </c>
      <c r="I1111" t="s">
        <v>22</v>
      </c>
      <c r="J1111">
        <v>2390</v>
      </c>
      <c r="K1111" s="1">
        <v>45735.742361111108</v>
      </c>
      <c r="L1111" t="s">
        <v>24</v>
      </c>
      <c r="M1111">
        <v>290741845</v>
      </c>
      <c r="N1111" t="s">
        <v>126</v>
      </c>
      <c r="O1111">
        <v>7403932357</v>
      </c>
      <c r="P1111">
        <v>1</v>
      </c>
      <c r="Q1111">
        <v>509.53</v>
      </c>
      <c r="R1111">
        <v>560.48299999999995</v>
      </c>
      <c r="S1111">
        <v>50.953000000000003</v>
      </c>
    </row>
    <row r="1112" spans="1:19" x14ac:dyDescent="0.3">
      <c r="A1112" t="s">
        <v>3659</v>
      </c>
      <c r="B1112">
        <v>6141</v>
      </c>
      <c r="C1112" t="s">
        <v>19</v>
      </c>
      <c r="D1112" t="s">
        <v>3660</v>
      </c>
      <c r="E1112" t="s">
        <v>3661</v>
      </c>
      <c r="F1112" t="s">
        <v>61</v>
      </c>
      <c r="G1112">
        <v>77361</v>
      </c>
      <c r="H1112" t="s">
        <v>1991</v>
      </c>
      <c r="I1112" t="s">
        <v>22</v>
      </c>
      <c r="J1112">
        <v>5549</v>
      </c>
      <c r="K1112" s="1">
        <v>45739.912499999999</v>
      </c>
      <c r="L1112" t="s">
        <v>24</v>
      </c>
      <c r="M1112">
        <v>290741845</v>
      </c>
      <c r="N1112" t="s">
        <v>126</v>
      </c>
      <c r="O1112">
        <v>7403932357</v>
      </c>
      <c r="P1112">
        <v>1</v>
      </c>
      <c r="Q1112">
        <v>509.53</v>
      </c>
      <c r="R1112">
        <v>560.48299999999995</v>
      </c>
      <c r="S1112">
        <v>50.953000000000003</v>
      </c>
    </row>
    <row r="1113" spans="1:19" x14ac:dyDescent="0.3">
      <c r="A1113" t="s">
        <v>3662</v>
      </c>
      <c r="B1113">
        <v>3625</v>
      </c>
      <c r="C1113" t="s">
        <v>19</v>
      </c>
      <c r="D1113" t="s">
        <v>3165</v>
      </c>
      <c r="E1113" t="s">
        <v>3663</v>
      </c>
      <c r="F1113" t="s">
        <v>1083</v>
      </c>
      <c r="G1113">
        <v>41082</v>
      </c>
      <c r="H1113" t="s">
        <v>2087</v>
      </c>
      <c r="I1113" t="s">
        <v>22</v>
      </c>
      <c r="J1113">
        <v>4200</v>
      </c>
      <c r="K1113" s="1">
        <v>45737.615277777775</v>
      </c>
      <c r="L1113" t="s">
        <v>24</v>
      </c>
      <c r="M1113">
        <v>290741845</v>
      </c>
      <c r="N1113" t="s">
        <v>126</v>
      </c>
      <c r="O1113">
        <v>7403932293</v>
      </c>
      <c r="P1113">
        <v>1</v>
      </c>
      <c r="Q1113">
        <v>527.13</v>
      </c>
      <c r="R1113">
        <v>579.84299999999996</v>
      </c>
      <c r="S1113">
        <v>52.713000000000001</v>
      </c>
    </row>
    <row r="1114" spans="1:19" x14ac:dyDescent="0.3">
      <c r="A1114" t="s">
        <v>3664</v>
      </c>
      <c r="B1114">
        <v>3185</v>
      </c>
      <c r="C1114" t="s">
        <v>19</v>
      </c>
      <c r="D1114" t="s">
        <v>1331</v>
      </c>
      <c r="E1114" t="s">
        <v>3665</v>
      </c>
      <c r="F1114" t="s">
        <v>71</v>
      </c>
      <c r="G1114">
        <v>32385</v>
      </c>
      <c r="H1114" t="s">
        <v>469</v>
      </c>
      <c r="I1114" t="s">
        <v>22</v>
      </c>
      <c r="J1114">
        <v>5748</v>
      </c>
      <c r="K1114" s="1">
        <v>45737.02847222222</v>
      </c>
      <c r="L1114" t="s">
        <v>24</v>
      </c>
      <c r="M1114">
        <v>290741845</v>
      </c>
      <c r="N1114" t="s">
        <v>126</v>
      </c>
      <c r="O1114">
        <v>7403932293</v>
      </c>
      <c r="P1114">
        <v>1</v>
      </c>
      <c r="Q1114">
        <v>579.92999999999995</v>
      </c>
      <c r="R1114">
        <v>637.923</v>
      </c>
      <c r="S1114">
        <v>57.993000000000002</v>
      </c>
    </row>
    <row r="1115" spans="1:19" x14ac:dyDescent="0.3">
      <c r="A1115" t="s">
        <v>3666</v>
      </c>
      <c r="B1115">
        <v>3710</v>
      </c>
      <c r="C1115" t="s">
        <v>19</v>
      </c>
      <c r="D1115" t="s">
        <v>3667</v>
      </c>
      <c r="E1115" t="s">
        <v>3668</v>
      </c>
      <c r="F1115" t="s">
        <v>219</v>
      </c>
      <c r="G1115">
        <v>58646</v>
      </c>
      <c r="H1115" t="s">
        <v>1014</v>
      </c>
      <c r="I1115" t="s">
        <v>22</v>
      </c>
      <c r="J1115">
        <v>4567</v>
      </c>
      <c r="K1115" s="1">
        <v>45737.670138888891</v>
      </c>
      <c r="L1115" t="s">
        <v>24</v>
      </c>
      <c r="M1115">
        <v>290741845</v>
      </c>
      <c r="N1115" t="s">
        <v>126</v>
      </c>
      <c r="O1115">
        <v>7403932293</v>
      </c>
      <c r="P1115">
        <v>1</v>
      </c>
      <c r="Q1115">
        <v>587.92999999999995</v>
      </c>
      <c r="R1115">
        <v>646.72299999999996</v>
      </c>
      <c r="S1115">
        <v>58.792999999999999</v>
      </c>
    </row>
    <row r="1116" spans="1:19" x14ac:dyDescent="0.3">
      <c r="A1116" t="s">
        <v>3669</v>
      </c>
      <c r="B1116">
        <v>5632</v>
      </c>
      <c r="C1116" t="s">
        <v>19</v>
      </c>
      <c r="D1116" t="s">
        <v>3670</v>
      </c>
      <c r="E1116" t="s">
        <v>3671</v>
      </c>
      <c r="F1116" t="s">
        <v>90</v>
      </c>
      <c r="G1116">
        <v>66270</v>
      </c>
      <c r="H1116" t="s">
        <v>3672</v>
      </c>
      <c r="I1116" t="s">
        <v>22</v>
      </c>
      <c r="J1116">
        <v>417</v>
      </c>
      <c r="K1116" s="1">
        <v>45739.557638888888</v>
      </c>
      <c r="L1116" t="s">
        <v>24</v>
      </c>
      <c r="M1116">
        <v>290741845</v>
      </c>
      <c r="N1116" t="s">
        <v>126</v>
      </c>
      <c r="O1116">
        <v>7403932293</v>
      </c>
      <c r="P1116">
        <v>1</v>
      </c>
      <c r="Q1116">
        <v>626.33000000000004</v>
      </c>
      <c r="R1116">
        <v>688.96299999999997</v>
      </c>
      <c r="S1116">
        <v>62.633000000000003</v>
      </c>
    </row>
    <row r="1117" spans="1:19" x14ac:dyDescent="0.3">
      <c r="A1117" t="s">
        <v>3673</v>
      </c>
      <c r="B1117">
        <v>5680</v>
      </c>
      <c r="C1117" t="s">
        <v>19</v>
      </c>
      <c r="D1117" t="s">
        <v>3674</v>
      </c>
      <c r="E1117" t="s">
        <v>3675</v>
      </c>
      <c r="F1117" t="s">
        <v>71</v>
      </c>
      <c r="G1117">
        <v>99280</v>
      </c>
      <c r="H1117" t="s">
        <v>3676</v>
      </c>
      <c r="I1117" t="s">
        <v>22</v>
      </c>
      <c r="J1117">
        <v>547</v>
      </c>
      <c r="K1117" s="1">
        <v>45739.59097222222</v>
      </c>
      <c r="L1117" t="s">
        <v>24</v>
      </c>
      <c r="M1117">
        <v>290741845</v>
      </c>
      <c r="N1117" t="s">
        <v>126</v>
      </c>
      <c r="O1117">
        <v>7403932421</v>
      </c>
      <c r="P1117">
        <v>1</v>
      </c>
      <c r="Q1117">
        <v>579.92999999999995</v>
      </c>
      <c r="R1117">
        <v>637.923</v>
      </c>
      <c r="S1117">
        <v>57.993000000000002</v>
      </c>
    </row>
    <row r="1118" spans="1:19" x14ac:dyDescent="0.3">
      <c r="A1118" t="s">
        <v>3677</v>
      </c>
      <c r="B1118">
        <v>1114</v>
      </c>
      <c r="C1118" t="s">
        <v>19</v>
      </c>
      <c r="D1118" t="s">
        <v>3678</v>
      </c>
      <c r="E1118" t="s">
        <v>3679</v>
      </c>
      <c r="F1118" t="s">
        <v>317</v>
      </c>
      <c r="G1118">
        <v>80270</v>
      </c>
      <c r="H1118" t="s">
        <v>962</v>
      </c>
      <c r="I1118" t="s">
        <v>22</v>
      </c>
      <c r="J1118">
        <v>6021</v>
      </c>
      <c r="K1118" s="1">
        <v>45735.432638888888</v>
      </c>
      <c r="L1118" t="s">
        <v>24</v>
      </c>
      <c r="M1118">
        <v>290741845</v>
      </c>
      <c r="N1118" t="s">
        <v>126</v>
      </c>
      <c r="O1118">
        <v>24761765573</v>
      </c>
      <c r="P1118">
        <v>1</v>
      </c>
      <c r="Q1118">
        <v>527.13</v>
      </c>
      <c r="R1118">
        <v>579.84299999999996</v>
      </c>
      <c r="S1118">
        <v>52.713000000000001</v>
      </c>
    </row>
    <row r="1119" spans="1:19" x14ac:dyDescent="0.3">
      <c r="A1119" t="s">
        <v>3680</v>
      </c>
      <c r="B1119">
        <v>6154</v>
      </c>
      <c r="C1119" t="s">
        <v>19</v>
      </c>
      <c r="D1119" t="s">
        <v>2868</v>
      </c>
      <c r="E1119" t="s">
        <v>3681</v>
      </c>
      <c r="F1119" t="s">
        <v>354</v>
      </c>
      <c r="G1119">
        <v>83670</v>
      </c>
      <c r="H1119" t="s">
        <v>1725</v>
      </c>
      <c r="I1119" t="s">
        <v>22</v>
      </c>
      <c r="J1119">
        <v>4293</v>
      </c>
      <c r="K1119" s="1">
        <v>45739.918055555558</v>
      </c>
      <c r="L1119" t="s">
        <v>24</v>
      </c>
      <c r="M1119">
        <v>290741845</v>
      </c>
      <c r="N1119" t="s">
        <v>126</v>
      </c>
      <c r="O1119" s="2">
        <v>1540000000000</v>
      </c>
      <c r="P1119">
        <v>1</v>
      </c>
      <c r="Q1119">
        <v>527.13</v>
      </c>
      <c r="R1119">
        <v>579.84299999999996</v>
      </c>
      <c r="S1119">
        <v>52.713000000000001</v>
      </c>
    </row>
    <row r="1120" spans="1:19" x14ac:dyDescent="0.3">
      <c r="A1120" t="s">
        <v>3682</v>
      </c>
      <c r="B1120">
        <v>1411</v>
      </c>
      <c r="C1120" t="s">
        <v>19</v>
      </c>
      <c r="D1120" t="s">
        <v>3683</v>
      </c>
      <c r="E1120" t="s">
        <v>3684</v>
      </c>
      <c r="F1120" t="s">
        <v>55</v>
      </c>
      <c r="G1120">
        <v>94394</v>
      </c>
      <c r="H1120" t="s">
        <v>3685</v>
      </c>
      <c r="I1120" t="s">
        <v>22</v>
      </c>
      <c r="J1120">
        <v>1188</v>
      </c>
      <c r="K1120" s="1">
        <v>45735.580555555556</v>
      </c>
      <c r="L1120" t="s">
        <v>24</v>
      </c>
      <c r="M1120">
        <v>290741845</v>
      </c>
      <c r="N1120" t="s">
        <v>126</v>
      </c>
      <c r="O1120" s="2">
        <v>1540000000000</v>
      </c>
      <c r="P1120">
        <v>1</v>
      </c>
      <c r="Q1120">
        <v>744.73</v>
      </c>
      <c r="R1120">
        <v>819.20299999999997</v>
      </c>
      <c r="S1120">
        <v>74.472999999999999</v>
      </c>
    </row>
    <row r="1121" spans="1:19" x14ac:dyDescent="0.3">
      <c r="A1121" t="s">
        <v>3686</v>
      </c>
      <c r="B1121">
        <v>6451</v>
      </c>
      <c r="C1121" t="s">
        <v>19</v>
      </c>
      <c r="D1121" t="s">
        <v>3687</v>
      </c>
      <c r="E1121" t="s">
        <v>3688</v>
      </c>
      <c r="F1121" t="s">
        <v>114</v>
      </c>
      <c r="G1121">
        <v>37823</v>
      </c>
      <c r="H1121" t="s">
        <v>2677</v>
      </c>
      <c r="I1121" t="s">
        <v>22</v>
      </c>
      <c r="J1121">
        <v>5757</v>
      </c>
      <c r="K1121" s="1">
        <v>45740.408333333333</v>
      </c>
      <c r="L1121" t="s">
        <v>24</v>
      </c>
      <c r="M1121">
        <v>2919880197</v>
      </c>
      <c r="N1121" t="s">
        <v>126</v>
      </c>
      <c r="O1121">
        <v>8586464453</v>
      </c>
      <c r="P1121">
        <v>1</v>
      </c>
      <c r="Q1121">
        <v>488.13</v>
      </c>
      <c r="R1121">
        <v>536.94299999999998</v>
      </c>
      <c r="S1121">
        <v>48.813000000000002</v>
      </c>
    </row>
    <row r="1122" spans="1:19" x14ac:dyDescent="0.3">
      <c r="A1122" t="s">
        <v>3689</v>
      </c>
      <c r="B1122">
        <v>5000</v>
      </c>
      <c r="C1122" t="s">
        <v>19</v>
      </c>
      <c r="D1122" t="s">
        <v>3690</v>
      </c>
      <c r="E1122" t="s">
        <v>3691</v>
      </c>
      <c r="F1122" t="s">
        <v>90</v>
      </c>
      <c r="G1122">
        <v>22232</v>
      </c>
      <c r="H1122" t="s">
        <v>91</v>
      </c>
      <c r="I1122" t="s">
        <v>22</v>
      </c>
      <c r="J1122">
        <v>1161</v>
      </c>
      <c r="K1122" s="1">
        <v>45738.777777777781</v>
      </c>
      <c r="L1122" t="s">
        <v>24</v>
      </c>
      <c r="M1122">
        <v>1073330437</v>
      </c>
      <c r="N1122" t="s">
        <v>126</v>
      </c>
      <c r="O1122">
        <v>3326091013</v>
      </c>
      <c r="P1122">
        <v>1</v>
      </c>
      <c r="Q1122">
        <v>509.53</v>
      </c>
      <c r="R1122">
        <v>560.48299999999995</v>
      </c>
      <c r="S1122">
        <v>50.953000000000003</v>
      </c>
    </row>
    <row r="1123" spans="1:19" x14ac:dyDescent="0.3">
      <c r="A1123" t="s">
        <v>3692</v>
      </c>
      <c r="B1123">
        <v>2774</v>
      </c>
      <c r="C1123" t="s">
        <v>19</v>
      </c>
      <c r="D1123" t="s">
        <v>3693</v>
      </c>
      <c r="E1123" t="s">
        <v>3694</v>
      </c>
      <c r="F1123" t="s">
        <v>71</v>
      </c>
      <c r="G1123">
        <v>62423</v>
      </c>
      <c r="H1123" t="s">
        <v>2670</v>
      </c>
      <c r="I1123" t="s">
        <v>22</v>
      </c>
      <c r="J1123">
        <v>2544</v>
      </c>
      <c r="K1123" s="1">
        <v>45736.738888888889</v>
      </c>
      <c r="L1123" t="s">
        <v>24</v>
      </c>
      <c r="M1123">
        <v>810272132</v>
      </c>
      <c r="N1123" t="s">
        <v>126</v>
      </c>
      <c r="O1123">
        <v>2966102148</v>
      </c>
      <c r="P1123">
        <v>1</v>
      </c>
      <c r="Q1123">
        <v>508.13</v>
      </c>
      <c r="R1123">
        <v>558.94299999999998</v>
      </c>
      <c r="S1123">
        <v>50.813000000000002</v>
      </c>
    </row>
    <row r="1124" spans="1:19" x14ac:dyDescent="0.3">
      <c r="A1124" t="s">
        <v>3695</v>
      </c>
      <c r="B1124">
        <v>2719</v>
      </c>
      <c r="C1124" t="s">
        <v>19</v>
      </c>
      <c r="D1124" t="s">
        <v>3696</v>
      </c>
      <c r="E1124" t="s">
        <v>3697</v>
      </c>
      <c r="F1124" t="s">
        <v>235</v>
      </c>
      <c r="G1124">
        <v>85295</v>
      </c>
      <c r="H1124" t="s">
        <v>3698</v>
      </c>
      <c r="I1124" t="s">
        <v>22</v>
      </c>
      <c r="J1124">
        <v>4402</v>
      </c>
      <c r="K1124" s="1">
        <v>45736.714583333334</v>
      </c>
      <c r="L1124" t="s">
        <v>24</v>
      </c>
      <c r="M1124">
        <v>3467398661</v>
      </c>
      <c r="N1124" t="s">
        <v>3008</v>
      </c>
      <c r="O1124">
        <v>19943625733</v>
      </c>
      <c r="P1124">
        <v>1</v>
      </c>
      <c r="Q1124">
        <v>663.13</v>
      </c>
      <c r="R1124">
        <v>729.44299999999998</v>
      </c>
      <c r="S1124">
        <v>66.313000000000002</v>
      </c>
    </row>
    <row r="1125" spans="1:19" x14ac:dyDescent="0.3">
      <c r="A1125" t="s">
        <v>3699</v>
      </c>
      <c r="B1125">
        <v>1036</v>
      </c>
      <c r="C1125" t="s">
        <v>19</v>
      </c>
      <c r="D1125" t="s">
        <v>2461</v>
      </c>
      <c r="E1125" t="s">
        <v>3700</v>
      </c>
      <c r="F1125" t="s">
        <v>35</v>
      </c>
      <c r="G1125">
        <v>36520</v>
      </c>
      <c r="H1125" t="s">
        <v>212</v>
      </c>
      <c r="I1125" t="s">
        <v>22</v>
      </c>
      <c r="J1125">
        <v>4762</v>
      </c>
      <c r="K1125" s="1">
        <v>45735.384722222225</v>
      </c>
      <c r="L1125" t="s">
        <v>24</v>
      </c>
      <c r="M1125">
        <v>3467398661</v>
      </c>
      <c r="N1125" t="s">
        <v>3008</v>
      </c>
      <c r="O1125">
        <v>19943625733</v>
      </c>
      <c r="P1125">
        <v>1</v>
      </c>
      <c r="Q1125">
        <v>485.53</v>
      </c>
      <c r="R1125">
        <v>534.08299999999997</v>
      </c>
      <c r="S1125">
        <v>48.552999999999997</v>
      </c>
    </row>
    <row r="1126" spans="1:19" x14ac:dyDescent="0.3">
      <c r="A1126" t="s">
        <v>3701</v>
      </c>
      <c r="B1126">
        <v>2744</v>
      </c>
      <c r="C1126" t="s">
        <v>19</v>
      </c>
      <c r="D1126" t="s">
        <v>3702</v>
      </c>
      <c r="E1126" t="s">
        <v>3703</v>
      </c>
      <c r="F1126" t="s">
        <v>879</v>
      </c>
      <c r="G1126">
        <v>7479</v>
      </c>
      <c r="H1126" t="s">
        <v>3704</v>
      </c>
      <c r="I1126" t="s">
        <v>22</v>
      </c>
      <c r="J1126">
        <v>2726</v>
      </c>
      <c r="K1126" s="1">
        <v>45736.724305555559</v>
      </c>
      <c r="L1126" t="s">
        <v>24</v>
      </c>
      <c r="M1126">
        <v>3467398661</v>
      </c>
      <c r="N1126" t="s">
        <v>3008</v>
      </c>
      <c r="O1126">
        <v>19943625733</v>
      </c>
      <c r="P1126">
        <v>1</v>
      </c>
      <c r="Q1126">
        <v>626.33000000000004</v>
      </c>
      <c r="R1126">
        <v>688.96299999999997</v>
      </c>
      <c r="S1126">
        <v>62.633000000000003</v>
      </c>
    </row>
    <row r="1127" spans="1:19" x14ac:dyDescent="0.3">
      <c r="A1127" t="s">
        <v>3705</v>
      </c>
      <c r="B1127">
        <v>466</v>
      </c>
      <c r="C1127" t="s">
        <v>19</v>
      </c>
      <c r="D1127" t="s">
        <v>3706</v>
      </c>
      <c r="E1127" t="s">
        <v>3707</v>
      </c>
      <c r="F1127" t="s">
        <v>71</v>
      </c>
      <c r="G1127">
        <v>87518</v>
      </c>
      <c r="H1127" t="s">
        <v>3708</v>
      </c>
      <c r="I1127" t="s">
        <v>22</v>
      </c>
      <c r="J1127">
        <v>1535</v>
      </c>
      <c r="K1127" s="1">
        <v>45734.590277777781</v>
      </c>
      <c r="L1127" t="s">
        <v>24</v>
      </c>
      <c r="M1127">
        <v>3467398661</v>
      </c>
      <c r="N1127" t="s">
        <v>3008</v>
      </c>
      <c r="O1127">
        <v>19943625797</v>
      </c>
      <c r="P1127">
        <v>1</v>
      </c>
      <c r="Q1127">
        <v>531.92999999999995</v>
      </c>
      <c r="R1127">
        <v>585.12300000000005</v>
      </c>
      <c r="S1127">
        <v>53.192999999999998</v>
      </c>
    </row>
    <row r="1128" spans="1:19" x14ac:dyDescent="0.3">
      <c r="A1128" t="s">
        <v>3709</v>
      </c>
      <c r="B1128">
        <v>481</v>
      </c>
      <c r="C1128" t="s">
        <v>19</v>
      </c>
      <c r="D1128" t="s">
        <v>3710</v>
      </c>
      <c r="E1128" t="s">
        <v>3711</v>
      </c>
      <c r="F1128" t="s">
        <v>35</v>
      </c>
      <c r="G1128">
        <v>42679</v>
      </c>
      <c r="H1128" t="s">
        <v>654</v>
      </c>
      <c r="I1128" t="s">
        <v>22</v>
      </c>
      <c r="J1128">
        <v>768</v>
      </c>
      <c r="K1128" s="1">
        <v>45734.597916666666</v>
      </c>
      <c r="L1128" t="s">
        <v>24</v>
      </c>
      <c r="M1128">
        <v>3467398661</v>
      </c>
      <c r="N1128" t="s">
        <v>3008</v>
      </c>
      <c r="O1128">
        <v>19943625797</v>
      </c>
      <c r="P1128">
        <v>1</v>
      </c>
      <c r="Q1128">
        <v>531.92999999999995</v>
      </c>
      <c r="R1128">
        <v>585.12300000000005</v>
      </c>
      <c r="S1128">
        <v>53.192999999999998</v>
      </c>
    </row>
    <row r="1129" spans="1:19" x14ac:dyDescent="0.3">
      <c r="A1129" t="s">
        <v>3712</v>
      </c>
      <c r="B1129">
        <v>4716</v>
      </c>
      <c r="C1129" t="s">
        <v>19</v>
      </c>
      <c r="D1129" t="s">
        <v>3713</v>
      </c>
      <c r="E1129" t="s">
        <v>3714</v>
      </c>
      <c r="F1129" t="s">
        <v>44</v>
      </c>
      <c r="G1129">
        <v>54515</v>
      </c>
      <c r="H1129" t="s">
        <v>3715</v>
      </c>
      <c r="I1129" t="s">
        <v>22</v>
      </c>
      <c r="J1129">
        <v>2977</v>
      </c>
      <c r="K1129" s="1">
        <v>45738.595138888886</v>
      </c>
      <c r="L1129" t="s">
        <v>24</v>
      </c>
      <c r="M1129">
        <v>3467398661</v>
      </c>
      <c r="N1129" t="s">
        <v>3008</v>
      </c>
      <c r="O1129">
        <v>19943625861</v>
      </c>
      <c r="P1129">
        <v>1</v>
      </c>
      <c r="Q1129">
        <v>531.92999999999995</v>
      </c>
      <c r="R1129">
        <v>585.12300000000005</v>
      </c>
      <c r="S1129">
        <v>53.192999999999998</v>
      </c>
    </row>
    <row r="1130" spans="1:19" x14ac:dyDescent="0.3">
      <c r="A1130" t="s">
        <v>3716</v>
      </c>
      <c r="B1130">
        <v>4397</v>
      </c>
      <c r="C1130" t="s">
        <v>19</v>
      </c>
      <c r="D1130" t="s">
        <v>3717</v>
      </c>
      <c r="E1130" t="s">
        <v>3718</v>
      </c>
      <c r="F1130" t="s">
        <v>166</v>
      </c>
      <c r="G1130">
        <v>31264</v>
      </c>
      <c r="H1130" t="s">
        <v>595</v>
      </c>
      <c r="I1130" t="s">
        <v>22</v>
      </c>
      <c r="J1130">
        <v>6367</v>
      </c>
      <c r="K1130" s="1">
        <v>45738.432638888888</v>
      </c>
      <c r="L1130" t="s">
        <v>24</v>
      </c>
      <c r="M1130">
        <v>3467398661</v>
      </c>
      <c r="N1130" t="s">
        <v>3008</v>
      </c>
      <c r="O1130">
        <v>19943625925</v>
      </c>
      <c r="P1130">
        <v>1</v>
      </c>
      <c r="Q1130">
        <v>613.13</v>
      </c>
      <c r="R1130">
        <v>674.44299999999998</v>
      </c>
      <c r="S1130">
        <v>61.313000000000002</v>
      </c>
    </row>
    <row r="1131" spans="1:19" x14ac:dyDescent="0.3">
      <c r="A1131" t="s">
        <v>3719</v>
      </c>
      <c r="B1131">
        <v>3169</v>
      </c>
      <c r="C1131" t="s">
        <v>19</v>
      </c>
      <c r="D1131" t="s">
        <v>3720</v>
      </c>
      <c r="E1131" t="s">
        <v>3721</v>
      </c>
      <c r="F1131" t="s">
        <v>879</v>
      </c>
      <c r="G1131">
        <v>50193</v>
      </c>
      <c r="H1131" t="s">
        <v>1519</v>
      </c>
      <c r="I1131" t="s">
        <v>22</v>
      </c>
      <c r="J1131">
        <v>2426</v>
      </c>
      <c r="K1131" s="1">
        <v>45737</v>
      </c>
      <c r="L1131" t="s">
        <v>24</v>
      </c>
      <c r="M1131">
        <v>3467398661</v>
      </c>
      <c r="N1131" t="s">
        <v>3008</v>
      </c>
      <c r="O1131" s="2">
        <v>21200000000000</v>
      </c>
      <c r="P1131">
        <v>1</v>
      </c>
      <c r="Q1131">
        <v>937.13</v>
      </c>
      <c r="R1131">
        <v>1030.8430000000001</v>
      </c>
      <c r="S1131">
        <v>93.712999999999994</v>
      </c>
    </row>
    <row r="1132" spans="1:19" x14ac:dyDescent="0.3">
      <c r="A1132" t="s">
        <v>3722</v>
      </c>
      <c r="B1132">
        <v>1212</v>
      </c>
      <c r="C1132" t="s">
        <v>19</v>
      </c>
      <c r="D1132" t="s">
        <v>3723</v>
      </c>
      <c r="E1132" t="s">
        <v>3724</v>
      </c>
      <c r="F1132" t="s">
        <v>145</v>
      </c>
      <c r="G1132">
        <v>50920</v>
      </c>
      <c r="H1132" t="s">
        <v>1757</v>
      </c>
      <c r="I1132" t="s">
        <v>22</v>
      </c>
      <c r="J1132">
        <v>2644</v>
      </c>
      <c r="K1132" s="1">
        <v>45735.482638888891</v>
      </c>
      <c r="L1132" t="s">
        <v>24</v>
      </c>
      <c r="M1132">
        <v>5680667589</v>
      </c>
      <c r="N1132" t="s">
        <v>3008</v>
      </c>
      <c r="O1132">
        <v>17944511173</v>
      </c>
      <c r="P1132">
        <v>1</v>
      </c>
      <c r="Q1132">
        <v>593.13</v>
      </c>
      <c r="R1132">
        <v>652.44299999999998</v>
      </c>
      <c r="S1132">
        <v>59.313000000000002</v>
      </c>
    </row>
    <row r="1133" spans="1:19" x14ac:dyDescent="0.3">
      <c r="A1133" t="s">
        <v>3725</v>
      </c>
      <c r="B1133">
        <v>5173</v>
      </c>
      <c r="C1133" t="s">
        <v>19</v>
      </c>
      <c r="D1133" t="s">
        <v>3726</v>
      </c>
      <c r="E1133" t="s">
        <v>3727</v>
      </c>
      <c r="F1133" t="s">
        <v>119</v>
      </c>
      <c r="G1133">
        <v>22074</v>
      </c>
      <c r="H1133" t="s">
        <v>120</v>
      </c>
      <c r="I1133" t="s">
        <v>22</v>
      </c>
      <c r="J1133">
        <v>1396</v>
      </c>
      <c r="K1133" s="1">
        <v>45738.883333333331</v>
      </c>
      <c r="L1133" t="s">
        <v>24</v>
      </c>
      <c r="M1133">
        <v>1515975621</v>
      </c>
      <c r="N1133" t="s">
        <v>126</v>
      </c>
      <c r="O1133">
        <v>4655634821</v>
      </c>
      <c r="P1133">
        <v>1</v>
      </c>
      <c r="Q1133">
        <v>625.13</v>
      </c>
      <c r="R1133">
        <v>687.64300000000003</v>
      </c>
      <c r="S1133">
        <v>62.512999999999998</v>
      </c>
    </row>
    <row r="1134" spans="1:19" x14ac:dyDescent="0.3">
      <c r="A1134" t="s">
        <v>3728</v>
      </c>
      <c r="B1134">
        <v>719</v>
      </c>
      <c r="C1134" t="s">
        <v>19</v>
      </c>
      <c r="D1134" t="s">
        <v>3729</v>
      </c>
      <c r="E1134" t="s">
        <v>3730</v>
      </c>
      <c r="F1134" t="s">
        <v>264</v>
      </c>
      <c r="G1134">
        <v>98549</v>
      </c>
      <c r="H1134" t="s">
        <v>265</v>
      </c>
      <c r="I1134" t="s">
        <v>22</v>
      </c>
      <c r="J1134">
        <v>5472</v>
      </c>
      <c r="K1134" s="1">
        <v>45734.763194444444</v>
      </c>
      <c r="L1134" t="s">
        <v>24</v>
      </c>
      <c r="M1134">
        <v>1515975621</v>
      </c>
      <c r="N1134" t="s">
        <v>126</v>
      </c>
      <c r="O1134">
        <v>4655634949</v>
      </c>
      <c r="P1134">
        <v>1</v>
      </c>
      <c r="Q1134">
        <v>517.53</v>
      </c>
      <c r="R1134">
        <v>569.28300000000002</v>
      </c>
      <c r="S1134">
        <v>51.753</v>
      </c>
    </row>
    <row r="1135" spans="1:19" x14ac:dyDescent="0.3">
      <c r="A1135" t="s">
        <v>3731</v>
      </c>
      <c r="B1135">
        <v>1223</v>
      </c>
      <c r="C1135" t="s">
        <v>19</v>
      </c>
      <c r="D1135" t="s">
        <v>3732</v>
      </c>
      <c r="E1135" t="s">
        <v>3733</v>
      </c>
      <c r="F1135" t="s">
        <v>44</v>
      </c>
      <c r="G1135">
        <v>38100</v>
      </c>
      <c r="H1135" t="s">
        <v>125</v>
      </c>
      <c r="I1135" t="s">
        <v>22</v>
      </c>
      <c r="J1135">
        <v>1209</v>
      </c>
      <c r="K1135" s="1">
        <v>45735.488194444442</v>
      </c>
      <c r="L1135" t="s">
        <v>24</v>
      </c>
      <c r="M1135">
        <v>1515975621</v>
      </c>
      <c r="N1135" t="s">
        <v>126</v>
      </c>
      <c r="O1135">
        <v>4655635013</v>
      </c>
      <c r="P1135">
        <v>1</v>
      </c>
      <c r="Q1135">
        <v>587.92999999999995</v>
      </c>
      <c r="R1135">
        <v>646.72299999999996</v>
      </c>
      <c r="S1135">
        <v>58.792999999999999</v>
      </c>
    </row>
    <row r="1136" spans="1:19" x14ac:dyDescent="0.3">
      <c r="A1136" t="s">
        <v>3734</v>
      </c>
      <c r="B1136">
        <v>1659</v>
      </c>
      <c r="C1136" t="s">
        <v>19</v>
      </c>
      <c r="D1136" t="s">
        <v>3735</v>
      </c>
      <c r="E1136" t="s">
        <v>3736</v>
      </c>
      <c r="F1136" t="s">
        <v>166</v>
      </c>
      <c r="G1136">
        <v>18509</v>
      </c>
      <c r="H1136" t="s">
        <v>595</v>
      </c>
      <c r="I1136" t="s">
        <v>22</v>
      </c>
      <c r="J1136">
        <v>4376</v>
      </c>
      <c r="K1136" s="1">
        <v>45735.711805555555</v>
      </c>
      <c r="L1136" t="s">
        <v>24</v>
      </c>
      <c r="M1136">
        <v>1515975621</v>
      </c>
      <c r="N1136" t="s">
        <v>126</v>
      </c>
      <c r="O1136">
        <v>4655635013</v>
      </c>
      <c r="P1136">
        <v>1</v>
      </c>
      <c r="Q1136">
        <v>517.53</v>
      </c>
      <c r="R1136">
        <v>569.28300000000002</v>
      </c>
      <c r="S1136">
        <v>51.753</v>
      </c>
    </row>
    <row r="1137" spans="1:19" x14ac:dyDescent="0.3">
      <c r="A1137" t="s">
        <v>3737</v>
      </c>
      <c r="B1137">
        <v>4064</v>
      </c>
      <c r="C1137" t="s">
        <v>19</v>
      </c>
      <c r="D1137" t="s">
        <v>3738</v>
      </c>
      <c r="E1137" t="s">
        <v>3739</v>
      </c>
      <c r="F1137" t="s">
        <v>105</v>
      </c>
      <c r="G1137">
        <v>42289</v>
      </c>
      <c r="H1137" t="s">
        <v>106</v>
      </c>
      <c r="I1137" t="s">
        <v>22</v>
      </c>
      <c r="J1137">
        <v>3318</v>
      </c>
      <c r="K1137" s="1">
        <v>45737.928472222222</v>
      </c>
      <c r="L1137" t="s">
        <v>24</v>
      </c>
      <c r="M1137">
        <v>1515975621</v>
      </c>
      <c r="N1137" t="s">
        <v>126</v>
      </c>
      <c r="O1137">
        <v>4655635013</v>
      </c>
      <c r="P1137">
        <v>1</v>
      </c>
      <c r="Q1137">
        <v>571.92999999999995</v>
      </c>
      <c r="R1137">
        <v>629.12300000000005</v>
      </c>
      <c r="S1137">
        <v>57.192999999999998</v>
      </c>
    </row>
    <row r="1138" spans="1:19" x14ac:dyDescent="0.3">
      <c r="A1138" t="s">
        <v>3740</v>
      </c>
      <c r="B1138">
        <v>4816</v>
      </c>
      <c r="C1138" t="s">
        <v>19</v>
      </c>
      <c r="D1138" t="s">
        <v>3741</v>
      </c>
      <c r="E1138" t="s">
        <v>3742</v>
      </c>
      <c r="F1138" t="s">
        <v>219</v>
      </c>
      <c r="G1138">
        <v>4642</v>
      </c>
      <c r="H1138" t="s">
        <v>3743</v>
      </c>
      <c r="I1138" t="s">
        <v>22</v>
      </c>
      <c r="J1138">
        <v>2132</v>
      </c>
      <c r="K1138" s="1">
        <v>45738.65625</v>
      </c>
      <c r="L1138" t="s">
        <v>24</v>
      </c>
      <c r="M1138">
        <v>1515975621</v>
      </c>
      <c r="N1138" t="s">
        <v>126</v>
      </c>
      <c r="O1138">
        <v>4655635013</v>
      </c>
      <c r="P1138">
        <v>1</v>
      </c>
      <c r="Q1138">
        <v>517.53</v>
      </c>
      <c r="R1138">
        <v>569.28300000000002</v>
      </c>
      <c r="S1138">
        <v>51.753</v>
      </c>
    </row>
    <row r="1139" spans="1:19" x14ac:dyDescent="0.3">
      <c r="A1139" t="s">
        <v>3744</v>
      </c>
      <c r="B1139">
        <v>5761</v>
      </c>
      <c r="C1139" t="s">
        <v>19</v>
      </c>
      <c r="D1139" t="s">
        <v>3745</v>
      </c>
      <c r="E1139" t="s">
        <v>3746</v>
      </c>
      <c r="F1139" t="s">
        <v>71</v>
      </c>
      <c r="G1139">
        <v>3324</v>
      </c>
      <c r="H1139" t="s">
        <v>85</v>
      </c>
      <c r="I1139" t="s">
        <v>22</v>
      </c>
      <c r="J1139">
        <v>509</v>
      </c>
      <c r="K1139" s="1">
        <v>45739.645833333336</v>
      </c>
      <c r="L1139" t="s">
        <v>24</v>
      </c>
      <c r="M1139">
        <v>1515975621</v>
      </c>
      <c r="N1139" t="s">
        <v>126</v>
      </c>
      <c r="O1139">
        <v>4655635013</v>
      </c>
      <c r="P1139">
        <v>1</v>
      </c>
      <c r="Q1139">
        <v>517.53</v>
      </c>
      <c r="R1139">
        <v>569.28300000000002</v>
      </c>
      <c r="S1139">
        <v>51.753</v>
      </c>
    </row>
    <row r="1140" spans="1:19" x14ac:dyDescent="0.3">
      <c r="A1140" t="s">
        <v>3747</v>
      </c>
      <c r="B1140">
        <v>7246</v>
      </c>
      <c r="C1140" t="s">
        <v>19</v>
      </c>
      <c r="D1140" t="s">
        <v>3748</v>
      </c>
      <c r="E1140" t="s">
        <v>3749</v>
      </c>
      <c r="F1140" t="s">
        <v>264</v>
      </c>
      <c r="G1140">
        <v>25721</v>
      </c>
      <c r="H1140" t="s">
        <v>265</v>
      </c>
      <c r="I1140" t="s">
        <v>22</v>
      </c>
      <c r="J1140">
        <v>2228</v>
      </c>
      <c r="K1140" s="1">
        <v>45740.828472222223</v>
      </c>
      <c r="L1140" t="s">
        <v>24</v>
      </c>
      <c r="M1140">
        <v>1515975621</v>
      </c>
      <c r="N1140" t="s">
        <v>126</v>
      </c>
      <c r="O1140">
        <v>4655635013</v>
      </c>
      <c r="P1140">
        <v>1</v>
      </c>
      <c r="Q1140">
        <v>977.13</v>
      </c>
      <c r="R1140">
        <v>1074.8430000000001</v>
      </c>
      <c r="S1140">
        <v>97.712999999999994</v>
      </c>
    </row>
    <row r="1141" spans="1:19" x14ac:dyDescent="0.3">
      <c r="A1141" t="s">
        <v>3750</v>
      </c>
      <c r="B1141">
        <v>5541</v>
      </c>
      <c r="C1141" t="s">
        <v>19</v>
      </c>
      <c r="D1141" t="s">
        <v>3751</v>
      </c>
      <c r="E1141" t="s">
        <v>3752</v>
      </c>
      <c r="F1141" t="s">
        <v>119</v>
      </c>
      <c r="G1141">
        <v>42989</v>
      </c>
      <c r="H1141" t="s">
        <v>313</v>
      </c>
      <c r="I1141" t="s">
        <v>22</v>
      </c>
      <c r="J1141">
        <v>1492</v>
      </c>
      <c r="K1141" s="1">
        <v>45739.507638888892</v>
      </c>
      <c r="L1141" t="s">
        <v>24</v>
      </c>
      <c r="M1141">
        <v>1515975621</v>
      </c>
      <c r="N1141" t="s">
        <v>126</v>
      </c>
      <c r="O1141">
        <v>4655635077</v>
      </c>
      <c r="P1141">
        <v>1</v>
      </c>
      <c r="Q1141">
        <v>537.13</v>
      </c>
      <c r="R1141">
        <v>590.84299999999996</v>
      </c>
      <c r="S1141">
        <v>53.713000000000001</v>
      </c>
    </row>
    <row r="1142" spans="1:19" x14ac:dyDescent="0.3">
      <c r="A1142" t="s">
        <v>3753</v>
      </c>
      <c r="B1142">
        <v>2552</v>
      </c>
      <c r="C1142" t="s">
        <v>19</v>
      </c>
      <c r="D1142" t="s">
        <v>3754</v>
      </c>
      <c r="E1142" t="s">
        <v>3755</v>
      </c>
      <c r="F1142" t="s">
        <v>338</v>
      </c>
      <c r="G1142">
        <v>71704</v>
      </c>
      <c r="H1142" t="s">
        <v>791</v>
      </c>
      <c r="I1142" t="s">
        <v>22</v>
      </c>
      <c r="J1142">
        <v>4928</v>
      </c>
      <c r="K1142" s="1">
        <v>45736.622916666667</v>
      </c>
      <c r="L1142" t="s">
        <v>24</v>
      </c>
      <c r="M1142">
        <v>1515975621</v>
      </c>
      <c r="N1142" t="s">
        <v>126</v>
      </c>
      <c r="O1142">
        <v>4655635077</v>
      </c>
      <c r="P1142">
        <v>1</v>
      </c>
      <c r="Q1142">
        <v>517.53</v>
      </c>
      <c r="R1142">
        <v>569.28300000000002</v>
      </c>
      <c r="S1142">
        <v>51.753</v>
      </c>
    </row>
    <row r="1143" spans="1:19" x14ac:dyDescent="0.3">
      <c r="A1143" t="s">
        <v>3756</v>
      </c>
      <c r="B1143">
        <v>5607</v>
      </c>
      <c r="C1143" t="s">
        <v>19</v>
      </c>
      <c r="D1143" t="s">
        <v>3758</v>
      </c>
      <c r="E1143" t="s">
        <v>3759</v>
      </c>
      <c r="F1143" t="s">
        <v>230</v>
      </c>
      <c r="G1143">
        <v>53989</v>
      </c>
      <c r="H1143" t="s">
        <v>3760</v>
      </c>
      <c r="I1143" t="s">
        <v>22</v>
      </c>
      <c r="J1143">
        <v>888</v>
      </c>
      <c r="K1143" s="1">
        <v>45739.546527777777</v>
      </c>
      <c r="L1143" t="s">
        <v>24</v>
      </c>
      <c r="M1143">
        <v>1515975621</v>
      </c>
      <c r="N1143" t="s">
        <v>126</v>
      </c>
      <c r="O1143">
        <v>4655635141</v>
      </c>
      <c r="P1143">
        <v>1</v>
      </c>
      <c r="Q1143">
        <v>537.13</v>
      </c>
      <c r="R1143">
        <v>590.84299999999996</v>
      </c>
      <c r="S1143">
        <v>53.713000000000001</v>
      </c>
    </row>
    <row r="1144" spans="1:19" x14ac:dyDescent="0.3">
      <c r="A1144" t="s">
        <v>3761</v>
      </c>
      <c r="B1144">
        <v>2220</v>
      </c>
      <c r="C1144" t="s">
        <v>19</v>
      </c>
      <c r="D1144" t="s">
        <v>3762</v>
      </c>
      <c r="E1144" t="s">
        <v>3763</v>
      </c>
      <c r="F1144" t="s">
        <v>196</v>
      </c>
      <c r="G1144">
        <v>52101</v>
      </c>
      <c r="H1144" t="s">
        <v>1399</v>
      </c>
      <c r="I1144" t="s">
        <v>22</v>
      </c>
      <c r="J1144">
        <v>3362</v>
      </c>
      <c r="K1144" s="1">
        <v>45736.438888888886</v>
      </c>
      <c r="L1144" t="s">
        <v>24</v>
      </c>
      <c r="M1144">
        <v>1515975621</v>
      </c>
      <c r="N1144" t="s">
        <v>126</v>
      </c>
      <c r="O1144">
        <v>4655635141</v>
      </c>
      <c r="P1144">
        <v>1</v>
      </c>
      <c r="Q1144">
        <v>642.33000000000004</v>
      </c>
      <c r="R1144">
        <v>706.56299999999999</v>
      </c>
      <c r="S1144">
        <v>64.233000000000004</v>
      </c>
    </row>
    <row r="1145" spans="1:19" x14ac:dyDescent="0.3">
      <c r="A1145" t="s">
        <v>3764</v>
      </c>
      <c r="B1145">
        <v>4706</v>
      </c>
      <c r="C1145" t="s">
        <v>19</v>
      </c>
      <c r="D1145" t="s">
        <v>3765</v>
      </c>
      <c r="E1145" t="s">
        <v>3766</v>
      </c>
      <c r="F1145" t="s">
        <v>44</v>
      </c>
      <c r="G1145">
        <v>65163</v>
      </c>
      <c r="H1145" t="s">
        <v>1549</v>
      </c>
      <c r="I1145" t="s">
        <v>22</v>
      </c>
      <c r="J1145">
        <v>2822</v>
      </c>
      <c r="K1145" s="1">
        <v>45738.589583333334</v>
      </c>
      <c r="L1145" t="s">
        <v>24</v>
      </c>
      <c r="M1145">
        <v>1515975621</v>
      </c>
      <c r="N1145" t="s">
        <v>126</v>
      </c>
      <c r="O1145">
        <v>4655635141</v>
      </c>
      <c r="P1145">
        <v>1</v>
      </c>
      <c r="Q1145">
        <v>587.92999999999995</v>
      </c>
      <c r="R1145">
        <v>646.72299999999996</v>
      </c>
      <c r="S1145">
        <v>58.792999999999999</v>
      </c>
    </row>
    <row r="1146" spans="1:19" x14ac:dyDescent="0.3">
      <c r="A1146" t="s">
        <v>3767</v>
      </c>
      <c r="B1146">
        <v>4888</v>
      </c>
      <c r="C1146" t="s">
        <v>19</v>
      </c>
      <c r="D1146" t="s">
        <v>3768</v>
      </c>
      <c r="E1146" t="s">
        <v>1518</v>
      </c>
      <c r="F1146" t="s">
        <v>119</v>
      </c>
      <c r="G1146">
        <v>73715</v>
      </c>
      <c r="H1146" t="s">
        <v>120</v>
      </c>
      <c r="I1146" t="s">
        <v>22</v>
      </c>
      <c r="J1146">
        <v>1828</v>
      </c>
      <c r="K1146" s="1">
        <v>45738.699305555558</v>
      </c>
      <c r="L1146" t="s">
        <v>24</v>
      </c>
      <c r="M1146">
        <v>1515975621</v>
      </c>
      <c r="N1146" t="s">
        <v>126</v>
      </c>
      <c r="O1146">
        <v>4655635141</v>
      </c>
      <c r="P1146">
        <v>1</v>
      </c>
      <c r="Q1146">
        <v>517.53</v>
      </c>
      <c r="R1146">
        <v>569.28300000000002</v>
      </c>
      <c r="S1146">
        <v>51.753</v>
      </c>
    </row>
    <row r="1147" spans="1:19" x14ac:dyDescent="0.3">
      <c r="A1147" t="s">
        <v>3769</v>
      </c>
      <c r="B1147">
        <v>2074</v>
      </c>
      <c r="C1147" t="s">
        <v>19</v>
      </c>
      <c r="D1147" t="s">
        <v>3770</v>
      </c>
      <c r="E1147" t="s">
        <v>3771</v>
      </c>
      <c r="F1147" t="s">
        <v>879</v>
      </c>
      <c r="G1147">
        <v>58257</v>
      </c>
      <c r="H1147" t="s">
        <v>1519</v>
      </c>
      <c r="I1147" t="s">
        <v>22</v>
      </c>
      <c r="J1147">
        <v>4653</v>
      </c>
      <c r="K1147" s="1">
        <v>45736.322916666664</v>
      </c>
      <c r="L1147" t="s">
        <v>24</v>
      </c>
      <c r="M1147">
        <v>1515975621</v>
      </c>
      <c r="N1147" t="s">
        <v>126</v>
      </c>
      <c r="O1147">
        <v>4655635205</v>
      </c>
      <c r="P1147">
        <v>1</v>
      </c>
      <c r="Q1147">
        <v>635.13</v>
      </c>
      <c r="R1147">
        <v>698.64300000000003</v>
      </c>
      <c r="S1147">
        <v>63.512999999999998</v>
      </c>
    </row>
    <row r="1148" spans="1:19" x14ac:dyDescent="0.3">
      <c r="A1148" t="s">
        <v>3772</v>
      </c>
      <c r="B1148">
        <v>4420</v>
      </c>
      <c r="C1148" t="s">
        <v>19</v>
      </c>
      <c r="D1148" t="s">
        <v>3773</v>
      </c>
      <c r="E1148" t="s">
        <v>3774</v>
      </c>
      <c r="F1148" t="s">
        <v>219</v>
      </c>
      <c r="G1148">
        <v>65193</v>
      </c>
      <c r="H1148" t="s">
        <v>2191</v>
      </c>
      <c r="I1148" t="s">
        <v>22</v>
      </c>
      <c r="J1148">
        <v>5426</v>
      </c>
      <c r="K1148" s="1">
        <v>45738.444444444445</v>
      </c>
      <c r="L1148" t="s">
        <v>24</v>
      </c>
      <c r="M1148">
        <v>1515975621</v>
      </c>
      <c r="N1148" t="s">
        <v>126</v>
      </c>
      <c r="O1148">
        <v>4655635269</v>
      </c>
      <c r="P1148">
        <v>1</v>
      </c>
      <c r="Q1148">
        <v>517.53</v>
      </c>
      <c r="R1148">
        <v>569.28300000000002</v>
      </c>
      <c r="S1148">
        <v>51.753</v>
      </c>
    </row>
    <row r="1149" spans="1:19" x14ac:dyDescent="0.3">
      <c r="A1149" t="s">
        <v>3775</v>
      </c>
      <c r="B1149">
        <v>119</v>
      </c>
      <c r="C1149" t="s">
        <v>19</v>
      </c>
      <c r="D1149" t="s">
        <v>3776</v>
      </c>
      <c r="E1149" t="s">
        <v>3777</v>
      </c>
      <c r="F1149" t="s">
        <v>354</v>
      </c>
      <c r="G1149">
        <v>80595</v>
      </c>
      <c r="H1149" t="s">
        <v>3778</v>
      </c>
      <c r="I1149" t="s">
        <v>22</v>
      </c>
      <c r="J1149">
        <v>4445</v>
      </c>
      <c r="K1149" s="1">
        <v>45734.400694444441</v>
      </c>
      <c r="L1149" t="s">
        <v>24</v>
      </c>
      <c r="M1149">
        <v>1515975621</v>
      </c>
      <c r="N1149" t="s">
        <v>126</v>
      </c>
      <c r="O1149">
        <v>20068662277</v>
      </c>
      <c r="P1149">
        <v>1</v>
      </c>
      <c r="Q1149">
        <v>537.13</v>
      </c>
      <c r="R1149">
        <v>590.84299999999996</v>
      </c>
      <c r="S1149">
        <v>53.713000000000001</v>
      </c>
    </row>
    <row r="1150" spans="1:19" x14ac:dyDescent="0.3">
      <c r="A1150" t="s">
        <v>3779</v>
      </c>
      <c r="B1150">
        <v>1715</v>
      </c>
      <c r="C1150" t="s">
        <v>19</v>
      </c>
      <c r="D1150" t="s">
        <v>3780</v>
      </c>
      <c r="E1150" t="s">
        <v>2703</v>
      </c>
      <c r="F1150" t="s">
        <v>219</v>
      </c>
      <c r="G1150">
        <v>51015</v>
      </c>
      <c r="H1150" t="s">
        <v>2040</v>
      </c>
      <c r="I1150" t="s">
        <v>22</v>
      </c>
      <c r="J1150">
        <v>5926</v>
      </c>
      <c r="K1150" s="1">
        <v>45735.743750000001</v>
      </c>
      <c r="L1150" t="s">
        <v>24</v>
      </c>
      <c r="M1150">
        <v>1515975621</v>
      </c>
      <c r="N1150" t="s">
        <v>126</v>
      </c>
      <c r="O1150">
        <v>20068662277</v>
      </c>
      <c r="P1150">
        <v>1</v>
      </c>
      <c r="Q1150">
        <v>537.13</v>
      </c>
      <c r="R1150">
        <v>590.84299999999996</v>
      </c>
      <c r="S1150">
        <v>53.713000000000001</v>
      </c>
    </row>
    <row r="1151" spans="1:19" x14ac:dyDescent="0.3">
      <c r="A1151" t="s">
        <v>3781</v>
      </c>
      <c r="B1151">
        <v>2825</v>
      </c>
      <c r="C1151" t="s">
        <v>19</v>
      </c>
      <c r="D1151" t="s">
        <v>3782</v>
      </c>
      <c r="E1151" t="s">
        <v>3783</v>
      </c>
      <c r="F1151" t="s">
        <v>279</v>
      </c>
      <c r="G1151">
        <v>31824</v>
      </c>
      <c r="H1151" t="s">
        <v>280</v>
      </c>
      <c r="I1151" t="s">
        <v>22</v>
      </c>
      <c r="J1151">
        <v>5880</v>
      </c>
      <c r="K1151" s="1">
        <v>45736.76458333333</v>
      </c>
      <c r="L1151" t="s">
        <v>24</v>
      </c>
      <c r="M1151">
        <v>1515975621</v>
      </c>
      <c r="N1151" t="s">
        <v>126</v>
      </c>
      <c r="O1151">
        <v>20068662277</v>
      </c>
      <c r="P1151">
        <v>1</v>
      </c>
      <c r="Q1151">
        <v>537.13</v>
      </c>
      <c r="R1151">
        <v>590.84299999999996</v>
      </c>
      <c r="S1151">
        <v>53.713000000000001</v>
      </c>
    </row>
    <row r="1152" spans="1:19" x14ac:dyDescent="0.3">
      <c r="A1152" t="s">
        <v>3784</v>
      </c>
      <c r="B1152">
        <v>5134</v>
      </c>
      <c r="C1152" t="s">
        <v>19</v>
      </c>
      <c r="D1152" t="s">
        <v>3785</v>
      </c>
      <c r="E1152" t="s">
        <v>3786</v>
      </c>
      <c r="F1152" t="s">
        <v>187</v>
      </c>
      <c r="G1152">
        <v>50935</v>
      </c>
      <c r="H1152" t="s">
        <v>205</v>
      </c>
      <c r="I1152" t="s">
        <v>22</v>
      </c>
      <c r="J1152">
        <v>6232</v>
      </c>
      <c r="K1152" s="1">
        <v>45738.856944444444</v>
      </c>
      <c r="L1152" t="s">
        <v>24</v>
      </c>
      <c r="M1152">
        <v>1515975621</v>
      </c>
      <c r="N1152" t="s">
        <v>126</v>
      </c>
      <c r="O1152">
        <v>41659882949</v>
      </c>
      <c r="P1152">
        <v>1</v>
      </c>
      <c r="Q1152">
        <v>587.92999999999995</v>
      </c>
      <c r="R1152">
        <v>646.72299999999996</v>
      </c>
      <c r="S1152">
        <v>58.792999999999999</v>
      </c>
    </row>
    <row r="1153" spans="1:19" x14ac:dyDescent="0.3">
      <c r="A1153" t="s">
        <v>3787</v>
      </c>
      <c r="B1153">
        <v>1270</v>
      </c>
      <c r="C1153" t="s">
        <v>19</v>
      </c>
      <c r="D1153" t="s">
        <v>3788</v>
      </c>
      <c r="E1153" t="s">
        <v>3789</v>
      </c>
      <c r="F1153" t="s">
        <v>119</v>
      </c>
      <c r="G1153">
        <v>3483</v>
      </c>
      <c r="H1153" t="s">
        <v>313</v>
      </c>
      <c r="I1153" t="s">
        <v>22</v>
      </c>
      <c r="J1153">
        <v>2729</v>
      </c>
      <c r="K1153" s="1">
        <v>45735.512499999997</v>
      </c>
      <c r="L1153" t="s">
        <v>24</v>
      </c>
      <c r="M1153">
        <v>1515975621</v>
      </c>
      <c r="N1153" t="s">
        <v>126</v>
      </c>
      <c r="O1153">
        <v>41659894021</v>
      </c>
      <c r="P1153">
        <v>1</v>
      </c>
      <c r="Q1153">
        <v>635.13</v>
      </c>
      <c r="R1153">
        <v>698.64300000000003</v>
      </c>
      <c r="S1153">
        <v>63.512999999999998</v>
      </c>
    </row>
    <row r="1154" spans="1:19" x14ac:dyDescent="0.3">
      <c r="A1154" t="s">
        <v>3790</v>
      </c>
      <c r="B1154">
        <v>1995</v>
      </c>
      <c r="C1154" t="s">
        <v>19</v>
      </c>
      <c r="D1154" t="s">
        <v>3791</v>
      </c>
      <c r="E1154" t="s">
        <v>3792</v>
      </c>
      <c r="F1154" t="s">
        <v>317</v>
      </c>
      <c r="G1154">
        <v>39927</v>
      </c>
      <c r="H1154" t="s">
        <v>1881</v>
      </c>
      <c r="I1154" t="s">
        <v>22</v>
      </c>
      <c r="J1154">
        <v>5163</v>
      </c>
      <c r="K1154" s="1">
        <v>45735.9375</v>
      </c>
      <c r="L1154" t="s">
        <v>24</v>
      </c>
      <c r="M1154">
        <v>1515975621</v>
      </c>
      <c r="N1154" t="s">
        <v>126</v>
      </c>
      <c r="O1154">
        <v>41659894021</v>
      </c>
      <c r="P1154">
        <v>1</v>
      </c>
      <c r="Q1154">
        <v>615.13</v>
      </c>
      <c r="R1154">
        <v>676.64300000000003</v>
      </c>
      <c r="S1154">
        <v>61.512999999999998</v>
      </c>
    </row>
    <row r="1155" spans="1:19" x14ac:dyDescent="0.3">
      <c r="A1155" t="s">
        <v>3793</v>
      </c>
      <c r="B1155">
        <v>7221</v>
      </c>
      <c r="C1155" t="s">
        <v>19</v>
      </c>
      <c r="D1155" t="s">
        <v>3794</v>
      </c>
      <c r="E1155" t="s">
        <v>3795</v>
      </c>
      <c r="F1155" t="s">
        <v>35</v>
      </c>
      <c r="G1155">
        <v>12988</v>
      </c>
      <c r="H1155" t="s">
        <v>40</v>
      </c>
      <c r="I1155" t="s">
        <v>22</v>
      </c>
      <c r="J1155">
        <v>231</v>
      </c>
      <c r="K1155" s="1">
        <v>45740.810416666667</v>
      </c>
      <c r="L1155" t="s">
        <v>24</v>
      </c>
      <c r="M1155">
        <v>1515975621</v>
      </c>
      <c r="N1155" t="s">
        <v>126</v>
      </c>
      <c r="O1155">
        <v>41659901253</v>
      </c>
      <c r="P1155">
        <v>1</v>
      </c>
      <c r="Q1155">
        <v>537.13</v>
      </c>
      <c r="R1155">
        <v>590.84299999999996</v>
      </c>
      <c r="S1155">
        <v>53.713000000000001</v>
      </c>
    </row>
    <row r="1156" spans="1:19" x14ac:dyDescent="0.3">
      <c r="A1156" t="s">
        <v>3796</v>
      </c>
      <c r="B1156">
        <v>5141</v>
      </c>
      <c r="C1156" t="s">
        <v>19</v>
      </c>
      <c r="D1156" t="s">
        <v>1328</v>
      </c>
      <c r="E1156" t="s">
        <v>3797</v>
      </c>
      <c r="F1156" t="s">
        <v>105</v>
      </c>
      <c r="G1156">
        <v>83913</v>
      </c>
      <c r="H1156" t="s">
        <v>106</v>
      </c>
      <c r="I1156" t="s">
        <v>22</v>
      </c>
      <c r="J1156">
        <v>2395</v>
      </c>
      <c r="K1156" s="1">
        <v>45738.859027777777</v>
      </c>
      <c r="L1156" t="s">
        <v>24</v>
      </c>
      <c r="M1156">
        <v>1515975621</v>
      </c>
      <c r="N1156" t="s">
        <v>126</v>
      </c>
      <c r="O1156">
        <v>41659913413</v>
      </c>
      <c r="P1156">
        <v>1</v>
      </c>
      <c r="Q1156">
        <v>893.53</v>
      </c>
      <c r="R1156">
        <v>982.88300000000004</v>
      </c>
      <c r="S1156">
        <v>89.352999999999994</v>
      </c>
    </row>
    <row r="1157" spans="1:19" x14ac:dyDescent="0.3">
      <c r="A1157" t="s">
        <v>3798</v>
      </c>
      <c r="B1157">
        <v>2943</v>
      </c>
      <c r="C1157" t="s">
        <v>19</v>
      </c>
      <c r="D1157" t="s">
        <v>3799</v>
      </c>
      <c r="E1157" t="s">
        <v>3800</v>
      </c>
      <c r="F1157" t="s">
        <v>235</v>
      </c>
      <c r="G1157">
        <v>79771</v>
      </c>
      <c r="H1157" t="s">
        <v>236</v>
      </c>
      <c r="I1157" t="s">
        <v>22</v>
      </c>
      <c r="J1157">
        <v>566</v>
      </c>
      <c r="K1157" s="1">
        <v>45736.824999999997</v>
      </c>
      <c r="L1157" t="s">
        <v>24</v>
      </c>
      <c r="M1157">
        <v>1515975621</v>
      </c>
      <c r="N1157" t="s">
        <v>126</v>
      </c>
      <c r="O1157">
        <v>41659948421</v>
      </c>
      <c r="P1157">
        <v>1</v>
      </c>
      <c r="Q1157">
        <v>595.92999999999995</v>
      </c>
      <c r="R1157">
        <v>655.52300000000002</v>
      </c>
      <c r="S1157">
        <v>59.593000000000004</v>
      </c>
    </row>
    <row r="1158" spans="1:19" x14ac:dyDescent="0.3">
      <c r="A1158" t="s">
        <v>3801</v>
      </c>
      <c r="B1158">
        <v>915</v>
      </c>
      <c r="C1158" t="s">
        <v>19</v>
      </c>
      <c r="D1158" t="s">
        <v>3802</v>
      </c>
      <c r="E1158" t="s">
        <v>3803</v>
      </c>
      <c r="F1158" t="s">
        <v>235</v>
      </c>
      <c r="G1158">
        <v>96080</v>
      </c>
      <c r="H1158" t="s">
        <v>786</v>
      </c>
      <c r="I1158" t="s">
        <v>22</v>
      </c>
      <c r="J1158">
        <v>1218</v>
      </c>
      <c r="K1158" s="1">
        <v>45734.956944444442</v>
      </c>
      <c r="L1158" t="s">
        <v>24</v>
      </c>
      <c r="M1158">
        <v>456942760</v>
      </c>
      <c r="N1158" t="s">
        <v>126</v>
      </c>
      <c r="O1158">
        <v>1300507576</v>
      </c>
      <c r="P1158">
        <v>1</v>
      </c>
      <c r="Q1158">
        <v>625.13</v>
      </c>
      <c r="R1158">
        <v>687.64300000000003</v>
      </c>
      <c r="S1158">
        <v>62.512999999999998</v>
      </c>
    </row>
    <row r="1159" spans="1:19" x14ac:dyDescent="0.3">
      <c r="A1159" t="s">
        <v>3804</v>
      </c>
      <c r="B1159">
        <v>1448</v>
      </c>
      <c r="C1159" t="s">
        <v>19</v>
      </c>
      <c r="D1159" t="s">
        <v>3805</v>
      </c>
      <c r="E1159" t="s">
        <v>3806</v>
      </c>
      <c r="F1159" t="s">
        <v>44</v>
      </c>
      <c r="G1159">
        <v>73594</v>
      </c>
      <c r="H1159" t="s">
        <v>141</v>
      </c>
      <c r="I1159" t="s">
        <v>22</v>
      </c>
      <c r="J1159">
        <v>4555</v>
      </c>
      <c r="K1159" s="1">
        <v>45735.603472222225</v>
      </c>
      <c r="L1159" t="s">
        <v>24</v>
      </c>
      <c r="M1159">
        <v>89844235</v>
      </c>
      <c r="N1159" t="s">
        <v>126</v>
      </c>
      <c r="O1159">
        <v>993880556</v>
      </c>
      <c r="P1159">
        <v>1</v>
      </c>
      <c r="Q1159">
        <v>493.53</v>
      </c>
      <c r="R1159">
        <v>542.88300000000004</v>
      </c>
      <c r="S1159">
        <v>49.353000000000002</v>
      </c>
    </row>
    <row r="1160" spans="1:19" x14ac:dyDescent="0.3">
      <c r="A1160" t="s">
        <v>3807</v>
      </c>
      <c r="B1160">
        <v>1620</v>
      </c>
      <c r="C1160" t="s">
        <v>19</v>
      </c>
      <c r="D1160" t="s">
        <v>3808</v>
      </c>
      <c r="E1160" t="s">
        <v>3809</v>
      </c>
      <c r="F1160" t="s">
        <v>71</v>
      </c>
      <c r="G1160">
        <v>49334</v>
      </c>
      <c r="H1160" t="s">
        <v>100</v>
      </c>
      <c r="I1160" t="s">
        <v>22</v>
      </c>
      <c r="J1160">
        <v>4917</v>
      </c>
      <c r="K1160" s="1">
        <v>45735.695138888892</v>
      </c>
      <c r="L1160" t="s">
        <v>24</v>
      </c>
      <c r="M1160">
        <v>456942760</v>
      </c>
      <c r="N1160" t="s">
        <v>126</v>
      </c>
      <c r="O1160">
        <v>1300507584</v>
      </c>
      <c r="P1160">
        <v>1</v>
      </c>
      <c r="Q1160">
        <v>517.53</v>
      </c>
      <c r="R1160">
        <v>569.28300000000002</v>
      </c>
      <c r="S1160">
        <v>51.753</v>
      </c>
    </row>
    <row r="1161" spans="1:19" x14ac:dyDescent="0.3">
      <c r="A1161" t="s">
        <v>3810</v>
      </c>
      <c r="B1161">
        <v>3976</v>
      </c>
      <c r="C1161" t="s">
        <v>19</v>
      </c>
      <c r="D1161" t="s">
        <v>3811</v>
      </c>
      <c r="E1161" t="s">
        <v>3812</v>
      </c>
      <c r="F1161" t="s">
        <v>105</v>
      </c>
      <c r="G1161">
        <v>71152</v>
      </c>
      <c r="H1161" t="s">
        <v>106</v>
      </c>
      <c r="I1161" t="s">
        <v>22</v>
      </c>
      <c r="J1161">
        <v>4163</v>
      </c>
      <c r="K1161" s="1">
        <v>45737.848611111112</v>
      </c>
      <c r="L1161" t="s">
        <v>24</v>
      </c>
      <c r="M1161">
        <v>456942760</v>
      </c>
      <c r="N1161" t="s">
        <v>126</v>
      </c>
      <c r="O1161">
        <v>1300507584</v>
      </c>
      <c r="P1161">
        <v>1</v>
      </c>
      <c r="Q1161">
        <v>517.53</v>
      </c>
      <c r="R1161">
        <v>569.28300000000002</v>
      </c>
      <c r="S1161">
        <v>51.753</v>
      </c>
    </row>
    <row r="1162" spans="1:19" x14ac:dyDescent="0.3">
      <c r="A1162" t="s">
        <v>3813</v>
      </c>
      <c r="B1162">
        <v>13</v>
      </c>
      <c r="C1162" t="s">
        <v>19</v>
      </c>
      <c r="D1162" t="s">
        <v>3814</v>
      </c>
      <c r="E1162" t="s">
        <v>3815</v>
      </c>
      <c r="F1162" t="s">
        <v>166</v>
      </c>
      <c r="G1162">
        <v>97433</v>
      </c>
      <c r="H1162" t="s">
        <v>578</v>
      </c>
      <c r="I1162" t="s">
        <v>22</v>
      </c>
      <c r="J1162">
        <v>1833</v>
      </c>
      <c r="K1162" s="1">
        <v>45734.035416666666</v>
      </c>
      <c r="L1162" t="s">
        <v>24</v>
      </c>
      <c r="M1162">
        <v>89844235</v>
      </c>
      <c r="N1162" t="s">
        <v>126</v>
      </c>
      <c r="O1162">
        <v>993871948</v>
      </c>
      <c r="P1162">
        <v>1</v>
      </c>
      <c r="Q1162">
        <v>493.53</v>
      </c>
      <c r="R1162">
        <v>542.88300000000004</v>
      </c>
      <c r="S1162">
        <v>49.353000000000002</v>
      </c>
    </row>
    <row r="1163" spans="1:19" x14ac:dyDescent="0.3">
      <c r="A1163" t="s">
        <v>3816</v>
      </c>
      <c r="B1163">
        <v>3397</v>
      </c>
      <c r="C1163" t="s">
        <v>19</v>
      </c>
      <c r="D1163" t="s">
        <v>3818</v>
      </c>
      <c r="E1163" t="s">
        <v>3819</v>
      </c>
      <c r="F1163" t="s">
        <v>90</v>
      </c>
      <c r="G1163">
        <v>20003</v>
      </c>
      <c r="H1163" t="s">
        <v>3820</v>
      </c>
      <c r="I1163" t="s">
        <v>22</v>
      </c>
      <c r="J1163">
        <v>2799</v>
      </c>
      <c r="K1163" s="1">
        <v>45737.472916666666</v>
      </c>
      <c r="L1163" t="s">
        <v>24</v>
      </c>
      <c r="M1163">
        <v>456942760</v>
      </c>
      <c r="N1163" t="s">
        <v>126</v>
      </c>
      <c r="O1163">
        <v>1300507580</v>
      </c>
      <c r="P1163">
        <v>1</v>
      </c>
      <c r="Q1163">
        <v>537.13</v>
      </c>
      <c r="R1163">
        <v>590.84299999999996</v>
      </c>
      <c r="S1163">
        <v>53.713000000000001</v>
      </c>
    </row>
    <row r="1164" spans="1:19" x14ac:dyDescent="0.3">
      <c r="A1164" t="s">
        <v>3821</v>
      </c>
      <c r="B1164">
        <v>301</v>
      </c>
      <c r="C1164" t="s">
        <v>19</v>
      </c>
      <c r="D1164" t="s">
        <v>2301</v>
      </c>
      <c r="E1164" t="s">
        <v>3822</v>
      </c>
      <c r="F1164" t="s">
        <v>44</v>
      </c>
      <c r="G1164">
        <v>77196</v>
      </c>
      <c r="H1164" t="s">
        <v>141</v>
      </c>
      <c r="I1164" t="s">
        <v>22</v>
      </c>
      <c r="J1164">
        <v>1001</v>
      </c>
      <c r="K1164" s="1">
        <v>45734.504166666666</v>
      </c>
      <c r="L1164" t="s">
        <v>24</v>
      </c>
      <c r="M1164">
        <v>456942760</v>
      </c>
      <c r="N1164" t="s">
        <v>126</v>
      </c>
      <c r="O1164">
        <v>1300507592</v>
      </c>
      <c r="P1164">
        <v>1</v>
      </c>
      <c r="Q1164">
        <v>517.53</v>
      </c>
      <c r="R1164">
        <v>569.28300000000002</v>
      </c>
      <c r="S1164">
        <v>51.753</v>
      </c>
    </row>
    <row r="1165" spans="1:19" x14ac:dyDescent="0.3">
      <c r="A1165" t="s">
        <v>3823</v>
      </c>
      <c r="B1165">
        <v>3753</v>
      </c>
      <c r="C1165" t="s">
        <v>19</v>
      </c>
      <c r="D1165" t="s">
        <v>3824</v>
      </c>
      <c r="E1165" t="s">
        <v>3825</v>
      </c>
      <c r="F1165" t="s">
        <v>672</v>
      </c>
      <c r="G1165">
        <v>49095</v>
      </c>
      <c r="H1165" t="s">
        <v>764</v>
      </c>
      <c r="I1165" t="s">
        <v>22</v>
      </c>
      <c r="J1165">
        <v>13</v>
      </c>
      <c r="K1165" s="1">
        <v>45737.695833333331</v>
      </c>
      <c r="L1165" t="s">
        <v>24</v>
      </c>
      <c r="M1165">
        <v>456942760</v>
      </c>
      <c r="N1165" t="s">
        <v>126</v>
      </c>
      <c r="O1165">
        <v>1300507588</v>
      </c>
      <c r="P1165">
        <v>1</v>
      </c>
      <c r="Q1165">
        <v>635.13</v>
      </c>
      <c r="R1165">
        <v>698.64300000000003</v>
      </c>
      <c r="S1165">
        <v>63.512999999999998</v>
      </c>
    </row>
    <row r="1166" spans="1:19" x14ac:dyDescent="0.3">
      <c r="A1166" t="s">
        <v>3826</v>
      </c>
      <c r="B1166">
        <v>4753</v>
      </c>
      <c r="C1166" t="s">
        <v>19</v>
      </c>
      <c r="D1166" t="s">
        <v>3827</v>
      </c>
      <c r="E1166" t="s">
        <v>3828</v>
      </c>
      <c r="F1166" t="s">
        <v>71</v>
      </c>
      <c r="G1166">
        <v>77706</v>
      </c>
      <c r="H1166" t="s">
        <v>306</v>
      </c>
      <c r="I1166" t="s">
        <v>22</v>
      </c>
      <c r="J1166">
        <v>3973</v>
      </c>
      <c r="K1166" s="1">
        <v>45738.618055555555</v>
      </c>
      <c r="L1166" t="s">
        <v>24</v>
      </c>
      <c r="M1166">
        <v>456942760</v>
      </c>
      <c r="N1166" t="s">
        <v>126</v>
      </c>
      <c r="O1166">
        <v>1300507588</v>
      </c>
      <c r="P1166">
        <v>1</v>
      </c>
      <c r="Q1166">
        <v>635.13</v>
      </c>
      <c r="R1166">
        <v>698.64300000000003</v>
      </c>
      <c r="S1166">
        <v>63.512999999999998</v>
      </c>
    </row>
    <row r="1167" spans="1:19" x14ac:dyDescent="0.3">
      <c r="A1167" t="s">
        <v>3829</v>
      </c>
      <c r="B1167">
        <v>5438</v>
      </c>
      <c r="C1167" t="s">
        <v>19</v>
      </c>
      <c r="D1167" t="s">
        <v>3830</v>
      </c>
      <c r="E1167" t="s">
        <v>3831</v>
      </c>
      <c r="F1167" t="s">
        <v>95</v>
      </c>
      <c r="G1167">
        <v>35991</v>
      </c>
      <c r="H1167" t="s">
        <v>1122</v>
      </c>
      <c r="I1167" t="s">
        <v>22</v>
      </c>
      <c r="J1167">
        <v>4177</v>
      </c>
      <c r="K1167" s="1">
        <v>45739.420138888891</v>
      </c>
      <c r="L1167" t="s">
        <v>24</v>
      </c>
      <c r="M1167">
        <v>456942760</v>
      </c>
      <c r="N1167" t="s">
        <v>126</v>
      </c>
      <c r="O1167">
        <v>1300507588</v>
      </c>
      <c r="P1167">
        <v>1</v>
      </c>
      <c r="Q1167">
        <v>537.13</v>
      </c>
      <c r="R1167">
        <v>590.84299999999996</v>
      </c>
      <c r="S1167">
        <v>53.713000000000001</v>
      </c>
    </row>
    <row r="1168" spans="1:19" x14ac:dyDescent="0.3">
      <c r="A1168" t="s">
        <v>3832</v>
      </c>
      <c r="B1168">
        <v>28</v>
      </c>
      <c r="C1168" t="s">
        <v>19</v>
      </c>
      <c r="D1168" t="s">
        <v>3833</v>
      </c>
      <c r="E1168" t="s">
        <v>3834</v>
      </c>
      <c r="F1168" t="s">
        <v>44</v>
      </c>
      <c r="G1168">
        <v>93673</v>
      </c>
      <c r="H1168" t="s">
        <v>183</v>
      </c>
      <c r="I1168" t="s">
        <v>22</v>
      </c>
      <c r="J1168">
        <v>5865</v>
      </c>
      <c r="K1168" s="1">
        <v>45734.07708333333</v>
      </c>
      <c r="L1168" t="s">
        <v>24</v>
      </c>
      <c r="M1168">
        <v>456942760</v>
      </c>
      <c r="N1168" t="s">
        <v>126</v>
      </c>
      <c r="O1168">
        <v>1300507588</v>
      </c>
      <c r="P1168">
        <v>1</v>
      </c>
      <c r="Q1168">
        <v>579.92999999999995</v>
      </c>
      <c r="R1168">
        <v>637.923</v>
      </c>
      <c r="S1168">
        <v>57.993000000000002</v>
      </c>
    </row>
    <row r="1169" spans="1:19" x14ac:dyDescent="0.3">
      <c r="A1169" t="s">
        <v>3835</v>
      </c>
      <c r="B1169">
        <v>254</v>
      </c>
      <c r="C1169" t="s">
        <v>19</v>
      </c>
      <c r="D1169" t="s">
        <v>3836</v>
      </c>
      <c r="E1169" t="s">
        <v>3837</v>
      </c>
      <c r="F1169" t="s">
        <v>219</v>
      </c>
      <c r="G1169">
        <v>5596</v>
      </c>
      <c r="H1169" t="s">
        <v>220</v>
      </c>
      <c r="I1169" t="s">
        <v>22</v>
      </c>
      <c r="J1169">
        <v>5437</v>
      </c>
      <c r="K1169" s="1">
        <v>45734.474305555559</v>
      </c>
      <c r="L1169" t="s">
        <v>24</v>
      </c>
      <c r="M1169">
        <v>456942760</v>
      </c>
      <c r="N1169" t="s">
        <v>126</v>
      </c>
      <c r="O1169">
        <v>1300507588</v>
      </c>
      <c r="P1169">
        <v>1</v>
      </c>
      <c r="Q1169">
        <v>626.33000000000004</v>
      </c>
      <c r="R1169">
        <v>688.96299999999997</v>
      </c>
      <c r="S1169">
        <v>62.633000000000003</v>
      </c>
    </row>
    <row r="1170" spans="1:19" x14ac:dyDescent="0.3">
      <c r="A1170" t="s">
        <v>3838</v>
      </c>
      <c r="B1170">
        <v>6158</v>
      </c>
      <c r="C1170" t="s">
        <v>19</v>
      </c>
      <c r="D1170" t="s">
        <v>3839</v>
      </c>
      <c r="E1170" t="s">
        <v>3840</v>
      </c>
      <c r="F1170" t="s">
        <v>114</v>
      </c>
      <c r="G1170">
        <v>45878</v>
      </c>
      <c r="H1170" t="s">
        <v>1567</v>
      </c>
      <c r="I1170" t="s">
        <v>22</v>
      </c>
      <c r="J1170">
        <v>121</v>
      </c>
      <c r="K1170" s="1">
        <v>45739.921527777777</v>
      </c>
      <c r="L1170" t="s">
        <v>24</v>
      </c>
      <c r="M1170">
        <v>456942760</v>
      </c>
      <c r="N1170" t="s">
        <v>126</v>
      </c>
      <c r="O1170">
        <v>1300507588</v>
      </c>
      <c r="P1170">
        <v>1</v>
      </c>
      <c r="Q1170">
        <v>587.92999999999995</v>
      </c>
      <c r="R1170">
        <v>646.72299999999996</v>
      </c>
      <c r="S1170">
        <v>58.792999999999999</v>
      </c>
    </row>
    <row r="1171" spans="1:19" x14ac:dyDescent="0.3">
      <c r="A1171" t="s">
        <v>3841</v>
      </c>
      <c r="B1171">
        <v>1536</v>
      </c>
      <c r="C1171" t="s">
        <v>19</v>
      </c>
      <c r="D1171" t="s">
        <v>156</v>
      </c>
      <c r="E1171" t="s">
        <v>3842</v>
      </c>
      <c r="F1171" t="s">
        <v>879</v>
      </c>
      <c r="G1171">
        <v>98263</v>
      </c>
      <c r="H1171" t="s">
        <v>1284</v>
      </c>
      <c r="I1171" t="s">
        <v>22</v>
      </c>
      <c r="J1171">
        <v>3360</v>
      </c>
      <c r="K1171" s="1">
        <v>45735.65625</v>
      </c>
      <c r="L1171" t="s">
        <v>24</v>
      </c>
      <c r="M1171">
        <v>89844235</v>
      </c>
      <c r="N1171" t="s">
        <v>126</v>
      </c>
      <c r="O1171">
        <v>993873544</v>
      </c>
      <c r="P1171">
        <v>1</v>
      </c>
      <c r="Q1171">
        <v>507.13</v>
      </c>
      <c r="R1171">
        <v>557.84299999999996</v>
      </c>
      <c r="S1171">
        <v>50.713000000000001</v>
      </c>
    </row>
    <row r="1172" spans="1:19" x14ac:dyDescent="0.3">
      <c r="A1172" t="s">
        <v>3843</v>
      </c>
      <c r="B1172">
        <v>4385</v>
      </c>
      <c r="C1172" t="s">
        <v>19</v>
      </c>
      <c r="D1172" t="s">
        <v>3844</v>
      </c>
      <c r="E1172" t="s">
        <v>3845</v>
      </c>
      <c r="F1172" t="s">
        <v>230</v>
      </c>
      <c r="G1172">
        <v>93944</v>
      </c>
      <c r="H1172" t="s">
        <v>231</v>
      </c>
      <c r="I1172" t="s">
        <v>22</v>
      </c>
      <c r="J1172">
        <v>4381</v>
      </c>
      <c r="K1172" s="1">
        <v>45738.428472222222</v>
      </c>
      <c r="L1172" t="s">
        <v>24</v>
      </c>
      <c r="M1172">
        <v>89844235</v>
      </c>
      <c r="N1172" t="s">
        <v>126</v>
      </c>
      <c r="O1172">
        <v>993873544</v>
      </c>
      <c r="P1172">
        <v>1</v>
      </c>
      <c r="Q1172">
        <v>595.13</v>
      </c>
      <c r="R1172">
        <v>654.64300000000003</v>
      </c>
      <c r="S1172">
        <v>59.512999999999998</v>
      </c>
    </row>
    <row r="1173" spans="1:19" x14ac:dyDescent="0.3">
      <c r="A1173" t="s">
        <v>3846</v>
      </c>
      <c r="B1173">
        <v>1532</v>
      </c>
      <c r="C1173" t="s">
        <v>19</v>
      </c>
      <c r="D1173" t="s">
        <v>3847</v>
      </c>
      <c r="E1173" t="s">
        <v>3848</v>
      </c>
      <c r="F1173" t="s">
        <v>55</v>
      </c>
      <c r="G1173">
        <v>89580</v>
      </c>
      <c r="H1173" t="s">
        <v>1256</v>
      </c>
      <c r="I1173" t="s">
        <v>22</v>
      </c>
      <c r="J1173">
        <v>4185</v>
      </c>
      <c r="K1173" s="1">
        <v>45735.652777777781</v>
      </c>
      <c r="L1173" t="s">
        <v>24</v>
      </c>
      <c r="M1173">
        <v>89844235</v>
      </c>
      <c r="N1173" t="s">
        <v>126</v>
      </c>
      <c r="O1173">
        <v>823406169</v>
      </c>
      <c r="P1173">
        <v>1</v>
      </c>
      <c r="Q1173">
        <v>507.13</v>
      </c>
      <c r="R1173">
        <v>557.84299999999996</v>
      </c>
      <c r="S1173">
        <v>50.713000000000001</v>
      </c>
    </row>
    <row r="1174" spans="1:19" x14ac:dyDescent="0.3">
      <c r="A1174" t="s">
        <v>3849</v>
      </c>
      <c r="B1174">
        <v>7312</v>
      </c>
      <c r="C1174" t="s">
        <v>19</v>
      </c>
      <c r="D1174" t="s">
        <v>3850</v>
      </c>
      <c r="E1174" t="s">
        <v>3851</v>
      </c>
      <c r="F1174" t="s">
        <v>317</v>
      </c>
      <c r="G1174">
        <v>58638</v>
      </c>
      <c r="H1174" t="s">
        <v>2225</v>
      </c>
      <c r="I1174" t="s">
        <v>22</v>
      </c>
      <c r="J1174">
        <v>3357</v>
      </c>
      <c r="K1174" s="1">
        <v>45740.876388888886</v>
      </c>
      <c r="L1174" t="s">
        <v>24</v>
      </c>
      <c r="M1174">
        <v>89844235</v>
      </c>
      <c r="N1174" t="s">
        <v>126</v>
      </c>
      <c r="O1174">
        <v>823406169</v>
      </c>
      <c r="P1174">
        <v>1</v>
      </c>
      <c r="Q1174">
        <v>563.92999999999995</v>
      </c>
      <c r="R1174">
        <v>620.32299999999998</v>
      </c>
      <c r="S1174">
        <v>56.393000000000001</v>
      </c>
    </row>
    <row r="1175" spans="1:19" x14ac:dyDescent="0.3">
      <c r="A1175" t="s">
        <v>3852</v>
      </c>
      <c r="B1175">
        <v>571</v>
      </c>
      <c r="C1175" t="s">
        <v>19</v>
      </c>
      <c r="D1175" t="s">
        <v>3853</v>
      </c>
      <c r="E1175" t="s">
        <v>3854</v>
      </c>
      <c r="F1175" t="s">
        <v>119</v>
      </c>
      <c r="G1175">
        <v>14098</v>
      </c>
      <c r="H1175" t="s">
        <v>120</v>
      </c>
      <c r="I1175" t="s">
        <v>22</v>
      </c>
      <c r="J1175">
        <v>3107</v>
      </c>
      <c r="K1175" s="1">
        <v>45734.658333333333</v>
      </c>
      <c r="L1175" t="s">
        <v>24</v>
      </c>
      <c r="M1175">
        <v>89844235</v>
      </c>
      <c r="N1175" t="s">
        <v>126</v>
      </c>
      <c r="O1175">
        <v>993874872</v>
      </c>
      <c r="P1175">
        <v>1</v>
      </c>
      <c r="Q1175">
        <v>507.13</v>
      </c>
      <c r="R1175">
        <v>557.84299999999996</v>
      </c>
      <c r="S1175">
        <v>50.713000000000001</v>
      </c>
    </row>
    <row r="1176" spans="1:19" x14ac:dyDescent="0.3">
      <c r="A1176" t="s">
        <v>3855</v>
      </c>
      <c r="B1176">
        <v>3883</v>
      </c>
      <c r="C1176" t="s">
        <v>19</v>
      </c>
      <c r="D1176" t="s">
        <v>3595</v>
      </c>
      <c r="E1176" t="s">
        <v>3856</v>
      </c>
      <c r="F1176" t="s">
        <v>250</v>
      </c>
      <c r="G1176">
        <v>80185</v>
      </c>
      <c r="H1176" t="s">
        <v>251</v>
      </c>
      <c r="I1176" t="s">
        <v>22</v>
      </c>
      <c r="J1176">
        <v>729</v>
      </c>
      <c r="K1176" s="1">
        <v>45737.786805555559</v>
      </c>
      <c r="L1176" t="s">
        <v>24</v>
      </c>
      <c r="M1176">
        <v>456942760</v>
      </c>
      <c r="N1176" t="s">
        <v>126</v>
      </c>
      <c r="O1176">
        <v>36830163397</v>
      </c>
      <c r="P1176">
        <v>1</v>
      </c>
      <c r="Q1176">
        <v>635.13</v>
      </c>
      <c r="R1176">
        <v>698.64300000000003</v>
      </c>
      <c r="S1176">
        <v>63.512999999999998</v>
      </c>
    </row>
    <row r="1177" spans="1:19" x14ac:dyDescent="0.3">
      <c r="A1177" t="s">
        <v>3857</v>
      </c>
      <c r="B1177">
        <v>7409</v>
      </c>
      <c r="C1177" t="s">
        <v>19</v>
      </c>
      <c r="D1177" t="s">
        <v>3858</v>
      </c>
      <c r="E1177" t="s">
        <v>3859</v>
      </c>
      <c r="F1177" t="s">
        <v>44</v>
      </c>
      <c r="G1177">
        <v>23628</v>
      </c>
      <c r="H1177" t="s">
        <v>807</v>
      </c>
      <c r="I1177" t="s">
        <v>22</v>
      </c>
      <c r="J1177">
        <v>4060</v>
      </c>
      <c r="K1177" s="1">
        <v>45740.972916666666</v>
      </c>
      <c r="L1177" t="s">
        <v>24</v>
      </c>
      <c r="M1177">
        <v>89844235</v>
      </c>
      <c r="N1177" t="s">
        <v>126</v>
      </c>
      <c r="O1177" s="2">
        <v>1550000000000</v>
      </c>
      <c r="P1177">
        <v>1</v>
      </c>
      <c r="Q1177">
        <v>563.92999999999995</v>
      </c>
      <c r="R1177">
        <v>620.32299999999998</v>
      </c>
      <c r="S1177">
        <v>56.393000000000001</v>
      </c>
    </row>
    <row r="1178" spans="1:19" x14ac:dyDescent="0.3">
      <c r="A1178" t="s">
        <v>3860</v>
      </c>
      <c r="B1178">
        <v>117</v>
      </c>
      <c r="C1178" t="s">
        <v>19</v>
      </c>
      <c r="D1178" t="s">
        <v>3862</v>
      </c>
      <c r="E1178" t="s">
        <v>3863</v>
      </c>
      <c r="F1178" t="s">
        <v>354</v>
      </c>
      <c r="G1178">
        <v>3324</v>
      </c>
      <c r="H1178" t="s">
        <v>3864</v>
      </c>
      <c r="I1178" t="s">
        <v>22</v>
      </c>
      <c r="J1178">
        <v>5017</v>
      </c>
      <c r="K1178" s="1">
        <v>45734.397222222222</v>
      </c>
      <c r="L1178" t="s">
        <v>24</v>
      </c>
      <c r="M1178">
        <v>89844235</v>
      </c>
      <c r="N1178" t="s">
        <v>126</v>
      </c>
      <c r="O1178">
        <v>1317524072</v>
      </c>
      <c r="P1178">
        <v>1</v>
      </c>
      <c r="Q1178">
        <v>595.13</v>
      </c>
      <c r="R1178">
        <v>654.64300000000003</v>
      </c>
      <c r="S1178">
        <v>59.512999999999998</v>
      </c>
    </row>
    <row r="1179" spans="1:19" x14ac:dyDescent="0.3">
      <c r="A1179" t="s">
        <v>3865</v>
      </c>
      <c r="B1179">
        <v>116</v>
      </c>
      <c r="C1179" t="s">
        <v>19</v>
      </c>
      <c r="D1179" t="s">
        <v>3866</v>
      </c>
      <c r="E1179" t="s">
        <v>3867</v>
      </c>
      <c r="F1179" t="s">
        <v>71</v>
      </c>
      <c r="G1179">
        <v>19407</v>
      </c>
      <c r="H1179" t="s">
        <v>1307</v>
      </c>
      <c r="I1179" t="s">
        <v>22</v>
      </c>
      <c r="J1179">
        <v>5538</v>
      </c>
      <c r="K1179" s="1">
        <v>45734.397222222222</v>
      </c>
      <c r="L1179" t="s">
        <v>24</v>
      </c>
      <c r="M1179">
        <v>89844235</v>
      </c>
      <c r="N1179" t="s">
        <v>126</v>
      </c>
      <c r="O1179">
        <v>1317522288</v>
      </c>
      <c r="P1179">
        <v>1</v>
      </c>
      <c r="Q1179">
        <v>839.13</v>
      </c>
      <c r="R1179">
        <v>923.04300000000001</v>
      </c>
      <c r="S1179">
        <v>83.912999999999997</v>
      </c>
    </row>
    <row r="1180" spans="1:19" x14ac:dyDescent="0.3">
      <c r="A1180" t="s">
        <v>3868</v>
      </c>
      <c r="B1180">
        <v>4513</v>
      </c>
      <c r="C1180" t="s">
        <v>19</v>
      </c>
      <c r="D1180" t="s">
        <v>3869</v>
      </c>
      <c r="E1180" t="s">
        <v>3870</v>
      </c>
      <c r="F1180" t="s">
        <v>119</v>
      </c>
      <c r="G1180">
        <v>20028</v>
      </c>
      <c r="H1180" t="s">
        <v>154</v>
      </c>
      <c r="I1180" t="s">
        <v>22</v>
      </c>
      <c r="J1180">
        <v>5957</v>
      </c>
      <c r="K1180" s="1">
        <v>45738.486805555556</v>
      </c>
      <c r="L1180" t="s">
        <v>24</v>
      </c>
      <c r="M1180">
        <v>89844235</v>
      </c>
      <c r="N1180" t="s">
        <v>126</v>
      </c>
      <c r="O1180">
        <v>1317522288</v>
      </c>
      <c r="P1180">
        <v>1</v>
      </c>
      <c r="Q1180">
        <v>648.73</v>
      </c>
      <c r="R1180">
        <v>713.60299999999995</v>
      </c>
      <c r="S1180">
        <v>64.873000000000005</v>
      </c>
    </row>
    <row r="1181" spans="1:19" x14ac:dyDescent="0.3">
      <c r="A1181" t="s">
        <v>3871</v>
      </c>
      <c r="B1181">
        <v>3833</v>
      </c>
      <c r="C1181" t="s">
        <v>19</v>
      </c>
      <c r="D1181" t="s">
        <v>3220</v>
      </c>
      <c r="E1181" t="s">
        <v>3872</v>
      </c>
      <c r="F1181" t="s">
        <v>35</v>
      </c>
      <c r="G1181">
        <v>48641</v>
      </c>
      <c r="H1181" t="s">
        <v>298</v>
      </c>
      <c r="I1181" t="s">
        <v>22</v>
      </c>
      <c r="J1181">
        <v>1122</v>
      </c>
      <c r="K1181" s="1">
        <v>45737.754166666666</v>
      </c>
      <c r="L1181" t="s">
        <v>24</v>
      </c>
      <c r="M1181">
        <v>89844235</v>
      </c>
      <c r="N1181" t="s">
        <v>126</v>
      </c>
      <c r="O1181">
        <v>1317522288</v>
      </c>
      <c r="P1181">
        <v>1</v>
      </c>
      <c r="Q1181">
        <v>754.13</v>
      </c>
      <c r="R1181">
        <v>829.54300000000001</v>
      </c>
      <c r="S1181">
        <v>75.412999999999997</v>
      </c>
    </row>
    <row r="1182" spans="1:19" x14ac:dyDescent="0.3">
      <c r="A1182" t="s">
        <v>3873</v>
      </c>
      <c r="B1182">
        <v>7027</v>
      </c>
      <c r="C1182" t="s">
        <v>19</v>
      </c>
      <c r="D1182" t="s">
        <v>3874</v>
      </c>
      <c r="E1182" t="s">
        <v>3875</v>
      </c>
      <c r="F1182" t="s">
        <v>166</v>
      </c>
      <c r="G1182">
        <v>63612</v>
      </c>
      <c r="H1182" t="s">
        <v>167</v>
      </c>
      <c r="I1182" t="s">
        <v>22</v>
      </c>
      <c r="J1182">
        <v>5557</v>
      </c>
      <c r="K1182" s="1">
        <v>45740.684027777781</v>
      </c>
      <c r="L1182" t="s">
        <v>24</v>
      </c>
      <c r="M1182">
        <v>456942760</v>
      </c>
      <c r="N1182" t="s">
        <v>126</v>
      </c>
      <c r="O1182" s="2">
        <v>12600000000000</v>
      </c>
      <c r="P1182">
        <v>1</v>
      </c>
      <c r="Q1182">
        <v>537.13</v>
      </c>
      <c r="R1182">
        <v>590.84299999999996</v>
      </c>
      <c r="S1182">
        <v>53.713000000000001</v>
      </c>
    </row>
    <row r="1183" spans="1:19" x14ac:dyDescent="0.3">
      <c r="A1183" t="s">
        <v>3876</v>
      </c>
      <c r="B1183">
        <v>1953</v>
      </c>
      <c r="C1183" t="s">
        <v>19</v>
      </c>
      <c r="D1183" t="s">
        <v>3877</v>
      </c>
      <c r="E1183" t="s">
        <v>3878</v>
      </c>
      <c r="F1183" t="s">
        <v>95</v>
      </c>
      <c r="G1183">
        <v>95075</v>
      </c>
      <c r="H1183" t="s">
        <v>548</v>
      </c>
      <c r="I1183" t="s">
        <v>22</v>
      </c>
      <c r="J1183">
        <v>6349</v>
      </c>
      <c r="K1183" s="1">
        <v>45735.905555555553</v>
      </c>
      <c r="L1183" t="s">
        <v>24</v>
      </c>
      <c r="M1183">
        <v>456942760</v>
      </c>
      <c r="N1183" t="s">
        <v>126</v>
      </c>
      <c r="O1183" s="2">
        <v>12600000000000</v>
      </c>
      <c r="P1183">
        <v>1</v>
      </c>
      <c r="Q1183">
        <v>635.13</v>
      </c>
      <c r="R1183">
        <v>698.64300000000003</v>
      </c>
      <c r="S1183">
        <v>63.512999999999998</v>
      </c>
    </row>
    <row r="1184" spans="1:19" x14ac:dyDescent="0.3">
      <c r="A1184" t="s">
        <v>3879</v>
      </c>
      <c r="B1184">
        <v>332</v>
      </c>
      <c r="C1184" t="s">
        <v>19</v>
      </c>
      <c r="D1184" t="s">
        <v>698</v>
      </c>
      <c r="E1184" t="s">
        <v>3880</v>
      </c>
      <c r="F1184" t="s">
        <v>250</v>
      </c>
      <c r="G1184">
        <v>73359</v>
      </c>
      <c r="H1184" t="s">
        <v>251</v>
      </c>
      <c r="I1184" t="s">
        <v>22</v>
      </c>
      <c r="J1184">
        <v>2362</v>
      </c>
      <c r="K1184" s="1">
        <v>45734.521527777775</v>
      </c>
      <c r="L1184" t="s">
        <v>24</v>
      </c>
      <c r="M1184">
        <v>456942760</v>
      </c>
      <c r="N1184" t="s">
        <v>126</v>
      </c>
      <c r="O1184" s="2">
        <v>12600000000000</v>
      </c>
      <c r="P1184">
        <v>1</v>
      </c>
      <c r="Q1184">
        <v>579.92999999999995</v>
      </c>
      <c r="R1184">
        <v>637.923</v>
      </c>
      <c r="S1184">
        <v>57.993000000000002</v>
      </c>
    </row>
    <row r="1185" spans="1:19" x14ac:dyDescent="0.3">
      <c r="A1185" t="s">
        <v>3881</v>
      </c>
      <c r="B1185">
        <v>2815</v>
      </c>
      <c r="C1185" t="s">
        <v>19</v>
      </c>
      <c r="D1185" t="s">
        <v>3882</v>
      </c>
      <c r="E1185" t="s">
        <v>3883</v>
      </c>
      <c r="F1185" t="s">
        <v>259</v>
      </c>
      <c r="G1185">
        <v>27707</v>
      </c>
      <c r="H1185" t="s">
        <v>1508</v>
      </c>
      <c r="I1185" t="s">
        <v>22</v>
      </c>
      <c r="J1185">
        <v>1100</v>
      </c>
      <c r="K1185" s="1">
        <v>45736.759722222225</v>
      </c>
      <c r="L1185" t="s">
        <v>24</v>
      </c>
      <c r="M1185">
        <v>456942760</v>
      </c>
      <c r="N1185" t="s">
        <v>126</v>
      </c>
      <c r="O1185" s="2">
        <v>12600000000000</v>
      </c>
      <c r="P1185">
        <v>1</v>
      </c>
      <c r="Q1185">
        <v>517.53</v>
      </c>
      <c r="R1185">
        <v>569.28300000000002</v>
      </c>
      <c r="S1185">
        <v>51.753</v>
      </c>
    </row>
    <row r="1186" spans="1:19" x14ac:dyDescent="0.3">
      <c r="A1186" t="s">
        <v>3884</v>
      </c>
      <c r="B1186">
        <v>4089</v>
      </c>
      <c r="C1186" t="s">
        <v>19</v>
      </c>
      <c r="D1186" t="s">
        <v>3885</v>
      </c>
      <c r="E1186" t="s">
        <v>3886</v>
      </c>
      <c r="F1186" t="s">
        <v>119</v>
      </c>
      <c r="G1186">
        <v>19153</v>
      </c>
      <c r="H1186" t="s">
        <v>908</v>
      </c>
      <c r="I1186" t="s">
        <v>22</v>
      </c>
      <c r="J1186">
        <v>6129</v>
      </c>
      <c r="K1186" s="1">
        <v>45737.947222222225</v>
      </c>
      <c r="L1186" t="s">
        <v>24</v>
      </c>
      <c r="M1186">
        <v>89844235</v>
      </c>
      <c r="N1186" t="s">
        <v>126</v>
      </c>
      <c r="O1186">
        <v>16422426181</v>
      </c>
      <c r="P1186">
        <v>1</v>
      </c>
      <c r="Q1186">
        <v>642.33000000000004</v>
      </c>
      <c r="R1186">
        <v>706.56299999999999</v>
      </c>
      <c r="S1186">
        <v>64.233000000000004</v>
      </c>
    </row>
    <row r="1187" spans="1:19" x14ac:dyDescent="0.3">
      <c r="A1187" t="s">
        <v>3887</v>
      </c>
      <c r="B1187">
        <v>86</v>
      </c>
      <c r="C1187" t="s">
        <v>19</v>
      </c>
      <c r="D1187" t="s">
        <v>3888</v>
      </c>
      <c r="E1187" t="s">
        <v>3889</v>
      </c>
      <c r="F1187" t="s">
        <v>44</v>
      </c>
      <c r="G1187">
        <v>34586</v>
      </c>
      <c r="H1187" t="s">
        <v>1108</v>
      </c>
      <c r="I1187" t="s">
        <v>22</v>
      </c>
      <c r="J1187">
        <v>2966</v>
      </c>
      <c r="K1187" s="1">
        <v>45734.366666666669</v>
      </c>
      <c r="L1187" t="s">
        <v>24</v>
      </c>
      <c r="M1187">
        <v>456942760</v>
      </c>
      <c r="N1187" t="s">
        <v>126</v>
      </c>
      <c r="O1187" s="2">
        <v>12600000000000</v>
      </c>
      <c r="P1187">
        <v>1</v>
      </c>
      <c r="Q1187">
        <v>595.92999999999995</v>
      </c>
      <c r="R1187">
        <v>655.52300000000002</v>
      </c>
      <c r="S1187">
        <v>59.593000000000004</v>
      </c>
    </row>
    <row r="1188" spans="1:19" x14ac:dyDescent="0.3">
      <c r="A1188" t="s">
        <v>3890</v>
      </c>
      <c r="B1188">
        <v>4614</v>
      </c>
      <c r="C1188" t="s">
        <v>19</v>
      </c>
      <c r="D1188" t="s">
        <v>3891</v>
      </c>
      <c r="E1188" t="s">
        <v>3892</v>
      </c>
      <c r="F1188" t="s">
        <v>672</v>
      </c>
      <c r="G1188">
        <v>78459</v>
      </c>
      <c r="H1188" t="s">
        <v>764</v>
      </c>
      <c r="I1188" t="s">
        <v>22</v>
      </c>
      <c r="J1188">
        <v>2733</v>
      </c>
      <c r="K1188" s="1">
        <v>45738.536111111112</v>
      </c>
      <c r="L1188" t="s">
        <v>24</v>
      </c>
      <c r="M1188">
        <v>6479953989</v>
      </c>
      <c r="N1188" t="s">
        <v>126</v>
      </c>
      <c r="O1188">
        <v>21459690245</v>
      </c>
      <c r="P1188">
        <v>1</v>
      </c>
      <c r="Q1188">
        <v>501.53</v>
      </c>
      <c r="R1188">
        <v>551.68299999999999</v>
      </c>
      <c r="S1188">
        <v>50.152999999999999</v>
      </c>
    </row>
    <row r="1189" spans="1:19" x14ac:dyDescent="0.3">
      <c r="A1189" t="s">
        <v>3893</v>
      </c>
      <c r="B1189">
        <v>4847</v>
      </c>
      <c r="C1189" t="s">
        <v>19</v>
      </c>
      <c r="D1189" t="s">
        <v>533</v>
      </c>
      <c r="E1189" t="s">
        <v>3894</v>
      </c>
      <c r="F1189" t="s">
        <v>166</v>
      </c>
      <c r="G1189">
        <v>40269</v>
      </c>
      <c r="H1189" t="s">
        <v>3491</v>
      </c>
      <c r="I1189" t="s">
        <v>22</v>
      </c>
      <c r="J1189">
        <v>347</v>
      </c>
      <c r="K1189" s="1">
        <v>45738.674305555556</v>
      </c>
      <c r="L1189" t="s">
        <v>24</v>
      </c>
      <c r="M1189">
        <v>1587389957</v>
      </c>
      <c r="N1189" t="s">
        <v>126</v>
      </c>
      <c r="O1189">
        <v>4874999301</v>
      </c>
      <c r="P1189">
        <v>1</v>
      </c>
      <c r="Q1189">
        <v>563.92999999999995</v>
      </c>
      <c r="R1189">
        <v>620.32299999999998</v>
      </c>
      <c r="S1189">
        <v>56.393000000000001</v>
      </c>
    </row>
    <row r="1190" spans="1:19" x14ac:dyDescent="0.3">
      <c r="A1190" t="s">
        <v>3895</v>
      </c>
      <c r="B1190">
        <v>7223</v>
      </c>
      <c r="C1190" t="s">
        <v>19</v>
      </c>
      <c r="D1190" t="s">
        <v>2186</v>
      </c>
      <c r="E1190" t="s">
        <v>3897</v>
      </c>
      <c r="F1190" t="s">
        <v>196</v>
      </c>
      <c r="G1190">
        <v>4640</v>
      </c>
      <c r="H1190" t="s">
        <v>3898</v>
      </c>
      <c r="I1190" t="s">
        <v>22</v>
      </c>
      <c r="J1190">
        <v>1788</v>
      </c>
      <c r="K1190" s="1">
        <v>45740.8125</v>
      </c>
      <c r="L1190" t="s">
        <v>24</v>
      </c>
      <c r="M1190">
        <v>6479953989</v>
      </c>
      <c r="N1190" t="s">
        <v>126</v>
      </c>
      <c r="O1190">
        <v>21459690437</v>
      </c>
      <c r="P1190">
        <v>1</v>
      </c>
      <c r="Q1190">
        <v>563.92999999999995</v>
      </c>
      <c r="R1190">
        <v>620.32299999999998</v>
      </c>
      <c r="S1190">
        <v>56.393000000000001</v>
      </c>
    </row>
    <row r="1191" spans="1:19" x14ac:dyDescent="0.3">
      <c r="A1191" t="s">
        <v>3899</v>
      </c>
      <c r="B1191">
        <v>2363</v>
      </c>
      <c r="C1191" t="s">
        <v>19</v>
      </c>
      <c r="D1191" t="s">
        <v>3900</v>
      </c>
      <c r="E1191" t="s">
        <v>3901</v>
      </c>
      <c r="F1191" t="s">
        <v>326</v>
      </c>
      <c r="G1191">
        <v>90131</v>
      </c>
      <c r="H1191" t="s">
        <v>2932</v>
      </c>
      <c r="I1191" t="s">
        <v>22</v>
      </c>
      <c r="J1191">
        <v>3283</v>
      </c>
      <c r="K1191" s="1">
        <v>45736.51458333333</v>
      </c>
      <c r="L1191" t="s">
        <v>24</v>
      </c>
      <c r="M1191">
        <v>5322497733</v>
      </c>
      <c r="N1191" t="s">
        <v>126</v>
      </c>
      <c r="O1191">
        <v>16561033733</v>
      </c>
      <c r="P1191">
        <v>1</v>
      </c>
      <c r="Q1191">
        <v>563.92999999999995</v>
      </c>
      <c r="R1191">
        <v>620.32299999999998</v>
      </c>
      <c r="S1191">
        <v>56.393000000000001</v>
      </c>
    </row>
    <row r="1192" spans="1:19" x14ac:dyDescent="0.3">
      <c r="A1192" t="s">
        <v>3902</v>
      </c>
      <c r="B1192">
        <v>2865</v>
      </c>
      <c r="C1192" t="s">
        <v>19</v>
      </c>
      <c r="D1192" t="s">
        <v>3903</v>
      </c>
      <c r="E1192" t="s">
        <v>3904</v>
      </c>
      <c r="F1192" t="s">
        <v>44</v>
      </c>
      <c r="G1192">
        <v>21910</v>
      </c>
      <c r="H1192" t="s">
        <v>990</v>
      </c>
      <c r="I1192" t="s">
        <v>22</v>
      </c>
      <c r="J1192">
        <v>2602</v>
      </c>
      <c r="K1192" s="1">
        <v>45736.78402777778</v>
      </c>
      <c r="L1192" t="s">
        <v>24</v>
      </c>
      <c r="M1192">
        <v>1587389957</v>
      </c>
      <c r="N1192" t="s">
        <v>126</v>
      </c>
      <c r="O1192">
        <v>4874999429</v>
      </c>
      <c r="P1192">
        <v>1</v>
      </c>
      <c r="Q1192">
        <v>563.92999999999995</v>
      </c>
      <c r="R1192">
        <v>620.32299999999998</v>
      </c>
      <c r="S1192">
        <v>56.393000000000001</v>
      </c>
    </row>
    <row r="1193" spans="1:19" x14ac:dyDescent="0.3">
      <c r="A1193" t="s">
        <v>3905</v>
      </c>
      <c r="B1193">
        <v>2830</v>
      </c>
      <c r="C1193" t="s">
        <v>19</v>
      </c>
      <c r="D1193" t="s">
        <v>3173</v>
      </c>
      <c r="E1193" t="s">
        <v>3906</v>
      </c>
      <c r="F1193" t="s">
        <v>35</v>
      </c>
      <c r="G1193">
        <v>8657</v>
      </c>
      <c r="H1193" t="s">
        <v>831</v>
      </c>
      <c r="I1193" t="s">
        <v>22</v>
      </c>
      <c r="J1193">
        <v>5125</v>
      </c>
      <c r="K1193" s="1">
        <v>45736.765972222223</v>
      </c>
      <c r="L1193" t="s">
        <v>24</v>
      </c>
      <c r="M1193">
        <v>1122568197</v>
      </c>
      <c r="N1193" t="s">
        <v>1471</v>
      </c>
      <c r="O1193">
        <v>3530162181</v>
      </c>
      <c r="P1193">
        <v>1</v>
      </c>
      <c r="Q1193">
        <v>556.73</v>
      </c>
      <c r="R1193">
        <v>612.40300000000002</v>
      </c>
      <c r="S1193">
        <v>55.673000000000002</v>
      </c>
    </row>
    <row r="1194" spans="1:19" x14ac:dyDescent="0.3">
      <c r="A1194" t="s">
        <v>3907</v>
      </c>
      <c r="B1194">
        <v>1633</v>
      </c>
      <c r="C1194" t="s">
        <v>19</v>
      </c>
      <c r="D1194" t="s">
        <v>3908</v>
      </c>
      <c r="E1194" t="s">
        <v>3909</v>
      </c>
      <c r="F1194" t="s">
        <v>431</v>
      </c>
      <c r="G1194">
        <v>48083</v>
      </c>
      <c r="H1194" t="s">
        <v>912</v>
      </c>
      <c r="I1194" t="s">
        <v>22</v>
      </c>
      <c r="J1194">
        <v>5756</v>
      </c>
      <c r="K1194" s="1">
        <v>45735.697916666664</v>
      </c>
      <c r="L1194" t="s">
        <v>24</v>
      </c>
      <c r="M1194">
        <v>3467398661</v>
      </c>
      <c r="N1194" t="s">
        <v>3008</v>
      </c>
      <c r="O1194">
        <v>19943625669</v>
      </c>
      <c r="P1194">
        <v>2</v>
      </c>
      <c r="Q1194">
        <v>594.13</v>
      </c>
      <c r="R1194">
        <v>653.54300000000001</v>
      </c>
      <c r="S1194">
        <v>59.412999999999997</v>
      </c>
    </row>
    <row r="1195" spans="1:19" x14ac:dyDescent="0.3">
      <c r="A1195" t="s">
        <v>3910</v>
      </c>
      <c r="B1195">
        <v>2541</v>
      </c>
      <c r="C1195" t="s">
        <v>19</v>
      </c>
      <c r="D1195" t="s">
        <v>3862</v>
      </c>
      <c r="E1195" t="s">
        <v>3911</v>
      </c>
      <c r="F1195" t="s">
        <v>114</v>
      </c>
      <c r="G1195">
        <v>48455</v>
      </c>
      <c r="H1195" t="s">
        <v>3912</v>
      </c>
      <c r="I1195" t="s">
        <v>22</v>
      </c>
      <c r="J1195">
        <v>4800</v>
      </c>
      <c r="K1195" s="1">
        <v>45736.618055555555</v>
      </c>
      <c r="L1195" t="s">
        <v>24</v>
      </c>
      <c r="M1195">
        <v>456942760</v>
      </c>
      <c r="N1195" t="s">
        <v>126</v>
      </c>
      <c r="O1195">
        <v>1300507596</v>
      </c>
      <c r="P1195">
        <v>1</v>
      </c>
      <c r="Q1195">
        <v>811.13</v>
      </c>
      <c r="R1195">
        <v>892.24300000000005</v>
      </c>
      <c r="S1195">
        <v>81.113</v>
      </c>
    </row>
    <row r="1196" spans="1:19" x14ac:dyDescent="0.3">
      <c r="A1196" t="s">
        <v>3913</v>
      </c>
      <c r="B1196">
        <v>5046</v>
      </c>
      <c r="C1196" t="s">
        <v>19</v>
      </c>
      <c r="D1196" t="s">
        <v>3914</v>
      </c>
      <c r="E1196" t="s">
        <v>3915</v>
      </c>
      <c r="F1196" t="s">
        <v>166</v>
      </c>
      <c r="G1196">
        <v>10371</v>
      </c>
      <c r="H1196" t="s">
        <v>167</v>
      </c>
      <c r="I1196" t="s">
        <v>22</v>
      </c>
      <c r="J1196">
        <v>4428</v>
      </c>
      <c r="K1196" s="1">
        <v>45738.805555555555</v>
      </c>
      <c r="L1196" t="s">
        <v>24</v>
      </c>
      <c r="M1196">
        <v>456942760</v>
      </c>
      <c r="N1196" t="s">
        <v>126</v>
      </c>
      <c r="O1196">
        <v>1300507596</v>
      </c>
      <c r="P1196">
        <v>1</v>
      </c>
      <c r="Q1196">
        <v>517.53</v>
      </c>
      <c r="R1196">
        <v>569.28300000000002</v>
      </c>
      <c r="S1196">
        <v>51.753</v>
      </c>
    </row>
    <row r="1197" spans="1:19" x14ac:dyDescent="0.3">
      <c r="A1197" t="s">
        <v>3916</v>
      </c>
      <c r="B1197">
        <v>223</v>
      </c>
      <c r="C1197" t="s">
        <v>19</v>
      </c>
      <c r="D1197" t="s">
        <v>2841</v>
      </c>
      <c r="E1197" t="s">
        <v>3917</v>
      </c>
      <c r="F1197" t="s">
        <v>2349</v>
      </c>
      <c r="G1197">
        <v>32050</v>
      </c>
      <c r="H1197" t="s">
        <v>2350</v>
      </c>
      <c r="I1197" t="s">
        <v>22</v>
      </c>
      <c r="J1197">
        <v>2171</v>
      </c>
      <c r="K1197" s="1">
        <v>45734.459722222222</v>
      </c>
      <c r="L1197" t="s">
        <v>24</v>
      </c>
      <c r="M1197">
        <v>456942760</v>
      </c>
      <c r="N1197" t="s">
        <v>126</v>
      </c>
      <c r="O1197" s="2">
        <v>12600000000000</v>
      </c>
      <c r="P1197">
        <v>1</v>
      </c>
      <c r="Q1197">
        <v>537.13</v>
      </c>
      <c r="R1197">
        <v>590.84299999999996</v>
      </c>
      <c r="S1197">
        <v>53.713000000000001</v>
      </c>
    </row>
    <row r="1198" spans="1:19" x14ac:dyDescent="0.3">
      <c r="A1198" t="s">
        <v>3918</v>
      </c>
      <c r="B1198">
        <v>5199</v>
      </c>
      <c r="C1198" t="s">
        <v>19</v>
      </c>
      <c r="D1198" t="s">
        <v>3919</v>
      </c>
      <c r="E1198" t="s">
        <v>3920</v>
      </c>
      <c r="F1198" t="s">
        <v>35</v>
      </c>
      <c r="G1198">
        <v>78140</v>
      </c>
      <c r="H1198" t="s">
        <v>599</v>
      </c>
      <c r="I1198" t="s">
        <v>22</v>
      </c>
      <c r="J1198">
        <v>6246</v>
      </c>
      <c r="K1198" s="1">
        <v>45738.904166666667</v>
      </c>
      <c r="L1198" t="s">
        <v>24</v>
      </c>
      <c r="M1198">
        <v>6964678149</v>
      </c>
      <c r="N1198" t="s">
        <v>126</v>
      </c>
      <c r="O1198">
        <v>24039298885</v>
      </c>
      <c r="P1198">
        <v>1</v>
      </c>
      <c r="Q1198">
        <v>666.33</v>
      </c>
      <c r="R1198">
        <v>732.96299999999997</v>
      </c>
      <c r="S1198">
        <v>66.632999999999996</v>
      </c>
    </row>
    <row r="1199" spans="1:19" x14ac:dyDescent="0.3">
      <c r="A1199" t="s">
        <v>3921</v>
      </c>
      <c r="B1199">
        <v>2869</v>
      </c>
      <c r="C1199" t="s">
        <v>19</v>
      </c>
      <c r="D1199" t="s">
        <v>3922</v>
      </c>
      <c r="E1199" t="s">
        <v>3923</v>
      </c>
      <c r="F1199" t="s">
        <v>95</v>
      </c>
      <c r="G1199">
        <v>15177</v>
      </c>
      <c r="H1199" t="s">
        <v>1122</v>
      </c>
      <c r="I1199" t="s">
        <v>22</v>
      </c>
      <c r="J1199">
        <v>6194</v>
      </c>
      <c r="K1199" s="1">
        <v>45736.784722222219</v>
      </c>
      <c r="L1199" t="s">
        <v>24</v>
      </c>
      <c r="M1199">
        <v>6964678149</v>
      </c>
      <c r="N1199" t="s">
        <v>126</v>
      </c>
      <c r="O1199">
        <v>24039298949</v>
      </c>
      <c r="P1199">
        <v>1</v>
      </c>
      <c r="Q1199">
        <v>801.13</v>
      </c>
      <c r="R1199">
        <v>881.24300000000005</v>
      </c>
      <c r="S1199">
        <v>80.113</v>
      </c>
    </row>
    <row r="1200" spans="1:19" x14ac:dyDescent="0.3">
      <c r="A1200" t="s">
        <v>3924</v>
      </c>
      <c r="B1200">
        <v>3210</v>
      </c>
      <c r="C1200" t="s">
        <v>19</v>
      </c>
      <c r="D1200" t="s">
        <v>3926</v>
      </c>
      <c r="E1200" t="s">
        <v>3927</v>
      </c>
      <c r="F1200" t="s">
        <v>3312</v>
      </c>
      <c r="G1200">
        <v>2271</v>
      </c>
      <c r="H1200" t="s">
        <v>3928</v>
      </c>
      <c r="I1200" t="s">
        <v>22</v>
      </c>
      <c r="J1200">
        <v>5933</v>
      </c>
      <c r="K1200" s="1">
        <v>45737.213194444441</v>
      </c>
      <c r="L1200" t="s">
        <v>24</v>
      </c>
      <c r="M1200">
        <v>1516160069</v>
      </c>
      <c r="N1200" t="s">
        <v>126</v>
      </c>
      <c r="O1200">
        <v>4656276421</v>
      </c>
      <c r="P1200">
        <v>1</v>
      </c>
      <c r="Q1200">
        <v>625.13</v>
      </c>
      <c r="R1200">
        <v>687.64300000000003</v>
      </c>
      <c r="S1200">
        <v>62.512999999999998</v>
      </c>
    </row>
    <row r="1201" spans="1:19" x14ac:dyDescent="0.3">
      <c r="A1201" t="s">
        <v>3929</v>
      </c>
      <c r="B1201">
        <v>5781</v>
      </c>
      <c r="C1201" t="s">
        <v>19</v>
      </c>
      <c r="D1201" t="s">
        <v>3930</v>
      </c>
      <c r="E1201" t="s">
        <v>3931</v>
      </c>
      <c r="F1201" t="s">
        <v>235</v>
      </c>
      <c r="G1201">
        <v>65821</v>
      </c>
      <c r="H1201" t="s">
        <v>236</v>
      </c>
      <c r="I1201" t="s">
        <v>22</v>
      </c>
      <c r="J1201">
        <v>1152</v>
      </c>
      <c r="K1201" s="1">
        <v>45739.664583333331</v>
      </c>
      <c r="L1201" t="s">
        <v>24</v>
      </c>
      <c r="M1201">
        <v>1516160069</v>
      </c>
      <c r="N1201" t="s">
        <v>126</v>
      </c>
      <c r="O1201">
        <v>4656276549</v>
      </c>
      <c r="P1201">
        <v>1</v>
      </c>
      <c r="Q1201">
        <v>537.13</v>
      </c>
      <c r="R1201">
        <v>590.84299999999996</v>
      </c>
      <c r="S1201">
        <v>53.713000000000001</v>
      </c>
    </row>
    <row r="1202" spans="1:19" x14ac:dyDescent="0.3">
      <c r="A1202" t="s">
        <v>3932</v>
      </c>
      <c r="B1202">
        <v>4595</v>
      </c>
      <c r="C1202" t="s">
        <v>19</v>
      </c>
      <c r="D1202" t="s">
        <v>3933</v>
      </c>
      <c r="E1202" t="s">
        <v>3934</v>
      </c>
      <c r="F1202" t="s">
        <v>145</v>
      </c>
      <c r="G1202">
        <v>86054</v>
      </c>
      <c r="H1202" t="s">
        <v>146</v>
      </c>
      <c r="I1202" t="s">
        <v>22</v>
      </c>
      <c r="J1202">
        <v>2993</v>
      </c>
      <c r="K1202" s="1">
        <v>45738.529166666667</v>
      </c>
      <c r="L1202" t="s">
        <v>24</v>
      </c>
      <c r="M1202">
        <v>290741845</v>
      </c>
      <c r="N1202" t="s">
        <v>126</v>
      </c>
      <c r="O1202">
        <v>7403932037</v>
      </c>
      <c r="P1202">
        <v>1</v>
      </c>
      <c r="Q1202">
        <v>615.13</v>
      </c>
      <c r="R1202">
        <v>676.64300000000003</v>
      </c>
      <c r="S1202">
        <v>61.512999999999998</v>
      </c>
    </row>
    <row r="1203" spans="1:19" x14ac:dyDescent="0.3">
      <c r="A1203" t="s">
        <v>3935</v>
      </c>
      <c r="B1203">
        <v>3511</v>
      </c>
      <c r="C1203" t="s">
        <v>19</v>
      </c>
      <c r="D1203" t="s">
        <v>3936</v>
      </c>
      <c r="E1203" t="s">
        <v>3937</v>
      </c>
      <c r="F1203" t="s">
        <v>71</v>
      </c>
      <c r="G1203">
        <v>79933</v>
      </c>
      <c r="H1203" t="s">
        <v>3938</v>
      </c>
      <c r="I1203" t="s">
        <v>22</v>
      </c>
      <c r="J1203">
        <v>107</v>
      </c>
      <c r="K1203" s="1">
        <v>45737.543749999997</v>
      </c>
      <c r="L1203" t="s">
        <v>24</v>
      </c>
      <c r="M1203">
        <v>290741845</v>
      </c>
      <c r="N1203" t="s">
        <v>126</v>
      </c>
      <c r="O1203">
        <v>7403932421</v>
      </c>
      <c r="P1203">
        <v>1</v>
      </c>
      <c r="Q1203">
        <v>555.92999999999995</v>
      </c>
      <c r="R1203">
        <v>611.52300000000002</v>
      </c>
      <c r="S1203">
        <v>55.593000000000004</v>
      </c>
    </row>
    <row r="1204" spans="1:19" x14ac:dyDescent="0.3">
      <c r="A1204" t="s">
        <v>3939</v>
      </c>
      <c r="B1204">
        <v>5072</v>
      </c>
      <c r="C1204" t="s">
        <v>19</v>
      </c>
      <c r="D1204" t="s">
        <v>3940</v>
      </c>
      <c r="E1204" t="s">
        <v>3941</v>
      </c>
      <c r="F1204" t="s">
        <v>30</v>
      </c>
      <c r="G1204">
        <v>33955</v>
      </c>
      <c r="H1204" t="s">
        <v>162</v>
      </c>
      <c r="I1204" t="s">
        <v>22</v>
      </c>
      <c r="J1204">
        <v>4036</v>
      </c>
      <c r="K1204" s="1">
        <v>45738.818055555559</v>
      </c>
      <c r="L1204" t="s">
        <v>24</v>
      </c>
      <c r="M1204">
        <v>3467398661</v>
      </c>
      <c r="N1204" t="s">
        <v>3008</v>
      </c>
      <c r="O1204">
        <v>19943625925</v>
      </c>
      <c r="P1204">
        <v>1</v>
      </c>
      <c r="Q1204">
        <v>595.13</v>
      </c>
      <c r="R1204">
        <v>654.64300000000003</v>
      </c>
      <c r="S1204">
        <v>59.512999999999998</v>
      </c>
    </row>
    <row r="1205" spans="1:19" x14ac:dyDescent="0.3">
      <c r="A1205" t="s">
        <v>3942</v>
      </c>
      <c r="B1205">
        <v>1950</v>
      </c>
      <c r="C1205" t="s">
        <v>19</v>
      </c>
      <c r="D1205" t="s">
        <v>3943</v>
      </c>
      <c r="E1205" t="s">
        <v>3944</v>
      </c>
      <c r="F1205" t="s">
        <v>102</v>
      </c>
      <c r="G1205">
        <v>59129</v>
      </c>
      <c r="H1205" t="s">
        <v>392</v>
      </c>
      <c r="I1205" t="s">
        <v>22</v>
      </c>
      <c r="J1205">
        <v>135</v>
      </c>
      <c r="K1205" s="1">
        <v>45735.901388888888</v>
      </c>
      <c r="L1205" t="s">
        <v>24</v>
      </c>
      <c r="M1205">
        <v>1515975621</v>
      </c>
      <c r="N1205" t="s">
        <v>126</v>
      </c>
      <c r="O1205">
        <v>4655635141</v>
      </c>
      <c r="P1205">
        <v>1</v>
      </c>
      <c r="Q1205">
        <v>663.13</v>
      </c>
      <c r="R1205">
        <v>729.44299999999998</v>
      </c>
      <c r="S1205">
        <v>66.313000000000002</v>
      </c>
    </row>
    <row r="1206" spans="1:19" x14ac:dyDescent="0.3">
      <c r="A1206" t="s">
        <v>3945</v>
      </c>
      <c r="B1206">
        <v>5578</v>
      </c>
      <c r="C1206" t="s">
        <v>19</v>
      </c>
      <c r="D1206" t="s">
        <v>3946</v>
      </c>
      <c r="E1206" t="s">
        <v>3947</v>
      </c>
      <c r="F1206" t="s">
        <v>338</v>
      </c>
      <c r="G1206">
        <v>71319</v>
      </c>
      <c r="H1206" t="s">
        <v>791</v>
      </c>
      <c r="I1206" t="s">
        <v>22</v>
      </c>
      <c r="J1206">
        <v>2409</v>
      </c>
      <c r="K1206" s="1">
        <v>45739.527777777781</v>
      </c>
      <c r="L1206" t="s">
        <v>24</v>
      </c>
      <c r="M1206">
        <v>1515975621</v>
      </c>
      <c r="N1206" t="s">
        <v>126</v>
      </c>
      <c r="O1206">
        <v>41659908165</v>
      </c>
      <c r="P1206">
        <v>1</v>
      </c>
      <c r="Q1206">
        <v>713.13</v>
      </c>
      <c r="R1206">
        <v>784.44299999999998</v>
      </c>
      <c r="S1206">
        <v>71.313000000000002</v>
      </c>
    </row>
    <row r="1207" spans="1:19" x14ac:dyDescent="0.3">
      <c r="A1207" t="s">
        <v>3948</v>
      </c>
      <c r="B1207">
        <v>2401</v>
      </c>
      <c r="C1207" t="s">
        <v>19</v>
      </c>
      <c r="D1207" t="s">
        <v>3949</v>
      </c>
      <c r="E1207" t="s">
        <v>3950</v>
      </c>
      <c r="F1207" t="s">
        <v>35</v>
      </c>
      <c r="G1207">
        <v>74312</v>
      </c>
      <c r="H1207" t="s">
        <v>40</v>
      </c>
      <c r="I1207" t="s">
        <v>22</v>
      </c>
      <c r="J1207">
        <v>178</v>
      </c>
      <c r="K1207" s="1">
        <v>45736.540277777778</v>
      </c>
      <c r="L1207" t="s">
        <v>24</v>
      </c>
      <c r="M1207">
        <v>456942760</v>
      </c>
      <c r="N1207" t="s">
        <v>126</v>
      </c>
      <c r="O1207">
        <v>1300507596</v>
      </c>
      <c r="P1207">
        <v>1</v>
      </c>
      <c r="Q1207">
        <v>537.13</v>
      </c>
      <c r="R1207">
        <v>590.84299999999996</v>
      </c>
      <c r="S1207">
        <v>53.713000000000001</v>
      </c>
    </row>
    <row r="1208" spans="1:19" x14ac:dyDescent="0.3">
      <c r="A1208" t="s">
        <v>3951</v>
      </c>
      <c r="B1208">
        <v>214</v>
      </c>
      <c r="C1208" t="s">
        <v>19</v>
      </c>
      <c r="D1208" t="s">
        <v>3952</v>
      </c>
      <c r="E1208" t="s">
        <v>3953</v>
      </c>
      <c r="F1208" t="s">
        <v>338</v>
      </c>
      <c r="G1208">
        <v>63182</v>
      </c>
      <c r="H1208" t="s">
        <v>1664</v>
      </c>
      <c r="I1208" t="s">
        <v>22</v>
      </c>
      <c r="J1208">
        <v>2393</v>
      </c>
      <c r="K1208" s="1">
        <v>45734.456944444442</v>
      </c>
      <c r="L1208" t="s">
        <v>24</v>
      </c>
      <c r="M1208">
        <v>89844235</v>
      </c>
      <c r="N1208" t="s">
        <v>126</v>
      </c>
      <c r="O1208">
        <v>993875088</v>
      </c>
      <c r="P1208">
        <v>1</v>
      </c>
      <c r="Q1208">
        <v>683.13</v>
      </c>
      <c r="R1208">
        <v>751.44299999999998</v>
      </c>
      <c r="S1208">
        <v>68.313000000000002</v>
      </c>
    </row>
    <row r="1209" spans="1:19" x14ac:dyDescent="0.3">
      <c r="A1209" t="s">
        <v>3954</v>
      </c>
      <c r="B1209">
        <v>2515</v>
      </c>
      <c r="C1209" t="s">
        <v>19</v>
      </c>
      <c r="D1209" t="s">
        <v>3955</v>
      </c>
      <c r="E1209" t="s">
        <v>3956</v>
      </c>
      <c r="F1209" t="s">
        <v>95</v>
      </c>
      <c r="G1209">
        <v>19193</v>
      </c>
      <c r="H1209" t="s">
        <v>1091</v>
      </c>
      <c r="I1209" t="s">
        <v>22</v>
      </c>
      <c r="J1209">
        <v>66</v>
      </c>
      <c r="K1209" s="1">
        <v>45736.607638888891</v>
      </c>
      <c r="L1209" t="s">
        <v>24</v>
      </c>
      <c r="M1209">
        <v>89844235</v>
      </c>
      <c r="N1209" t="s">
        <v>126</v>
      </c>
      <c r="O1209" s="2">
        <v>1550000000000</v>
      </c>
      <c r="P1209">
        <v>1</v>
      </c>
      <c r="Q1209">
        <v>493.53</v>
      </c>
      <c r="R1209">
        <v>542.88300000000004</v>
      </c>
      <c r="S1209">
        <v>49.353000000000002</v>
      </c>
    </row>
    <row r="1210" spans="1:19" x14ac:dyDescent="0.3">
      <c r="A1210" t="s">
        <v>3957</v>
      </c>
      <c r="B1210">
        <v>1894</v>
      </c>
      <c r="C1210" t="s">
        <v>19</v>
      </c>
      <c r="D1210" t="s">
        <v>3958</v>
      </c>
      <c r="E1210" t="s">
        <v>3959</v>
      </c>
      <c r="F1210" t="s">
        <v>230</v>
      </c>
      <c r="G1210">
        <v>82988</v>
      </c>
      <c r="H1210" t="s">
        <v>1377</v>
      </c>
      <c r="I1210" t="s">
        <v>22</v>
      </c>
      <c r="J1210">
        <v>1129</v>
      </c>
      <c r="K1210" s="1">
        <v>45735.850694444445</v>
      </c>
      <c r="L1210" t="s">
        <v>24</v>
      </c>
      <c r="M1210">
        <v>456942760</v>
      </c>
      <c r="N1210" t="s">
        <v>126</v>
      </c>
      <c r="O1210" s="2">
        <v>12600000000000</v>
      </c>
      <c r="P1210">
        <v>1</v>
      </c>
      <c r="Q1210">
        <v>713.13</v>
      </c>
      <c r="R1210">
        <v>784.44299999999998</v>
      </c>
      <c r="S1210">
        <v>71.313000000000002</v>
      </c>
    </row>
    <row r="1211" spans="1:19" x14ac:dyDescent="0.3">
      <c r="A1211" t="s">
        <v>3960</v>
      </c>
      <c r="B1211">
        <v>6923</v>
      </c>
      <c r="C1211" t="s">
        <v>19</v>
      </c>
      <c r="D1211" t="s">
        <v>3961</v>
      </c>
      <c r="E1211" t="s">
        <v>3962</v>
      </c>
      <c r="F1211" t="s">
        <v>412</v>
      </c>
      <c r="G1211">
        <v>87569</v>
      </c>
      <c r="H1211" t="s">
        <v>521</v>
      </c>
      <c r="I1211" t="s">
        <v>22</v>
      </c>
      <c r="J1211">
        <v>6265</v>
      </c>
      <c r="K1211" s="1">
        <v>45740.626388888886</v>
      </c>
      <c r="L1211" t="s">
        <v>24</v>
      </c>
      <c r="M1211">
        <v>1587389957</v>
      </c>
      <c r="N1211" t="s">
        <v>126</v>
      </c>
      <c r="O1211">
        <v>4874999045</v>
      </c>
      <c r="P1211">
        <v>1</v>
      </c>
      <c r="Q1211">
        <v>615.13</v>
      </c>
      <c r="R1211">
        <v>676.64300000000003</v>
      </c>
      <c r="S1211">
        <v>61.512999999999998</v>
      </c>
    </row>
    <row r="1212" spans="1:19" x14ac:dyDescent="0.3">
      <c r="A1212" t="s">
        <v>3963</v>
      </c>
      <c r="B1212">
        <v>3342</v>
      </c>
      <c r="C1212" t="s">
        <v>19</v>
      </c>
      <c r="D1212" t="s">
        <v>3964</v>
      </c>
      <c r="E1212" t="s">
        <v>3965</v>
      </c>
      <c r="F1212" t="s">
        <v>354</v>
      </c>
      <c r="G1212">
        <v>17006</v>
      </c>
      <c r="H1212" t="s">
        <v>388</v>
      </c>
      <c r="I1212" t="s">
        <v>22</v>
      </c>
      <c r="J1212">
        <v>2421</v>
      </c>
      <c r="K1212" s="1">
        <v>45737.441666666666</v>
      </c>
      <c r="L1212" t="s">
        <v>24</v>
      </c>
      <c r="M1212">
        <v>6964678149</v>
      </c>
      <c r="N1212" t="s">
        <v>126</v>
      </c>
      <c r="O1212">
        <v>24039299077</v>
      </c>
      <c r="P1212">
        <v>1</v>
      </c>
      <c r="Q1212">
        <v>517.53</v>
      </c>
      <c r="R1212">
        <v>569.28300000000002</v>
      </c>
      <c r="S1212">
        <v>51.753</v>
      </c>
    </row>
    <row r="1213" spans="1:19" x14ac:dyDescent="0.3">
      <c r="A1213" t="s">
        <v>3966</v>
      </c>
      <c r="B1213">
        <v>3363</v>
      </c>
      <c r="C1213" t="s">
        <v>19</v>
      </c>
      <c r="D1213" t="s">
        <v>3967</v>
      </c>
      <c r="E1213" t="s">
        <v>3968</v>
      </c>
      <c r="F1213" t="s">
        <v>166</v>
      </c>
      <c r="G1213">
        <v>15617</v>
      </c>
      <c r="H1213" t="s">
        <v>595</v>
      </c>
      <c r="I1213" t="s">
        <v>22</v>
      </c>
      <c r="J1213">
        <v>3687</v>
      </c>
      <c r="K1213" s="1">
        <v>45737.45</v>
      </c>
      <c r="L1213" t="s">
        <v>24</v>
      </c>
      <c r="M1213">
        <v>290741845</v>
      </c>
      <c r="N1213" t="s">
        <v>126</v>
      </c>
      <c r="O1213" s="2">
        <v>1540000000000</v>
      </c>
      <c r="P1213">
        <v>1</v>
      </c>
      <c r="Q1213">
        <v>509.53</v>
      </c>
      <c r="R1213">
        <v>560.48299999999995</v>
      </c>
      <c r="S1213">
        <v>50.953000000000003</v>
      </c>
    </row>
    <row r="1214" spans="1:19" x14ac:dyDescent="0.3">
      <c r="A1214" t="s">
        <v>3969</v>
      </c>
      <c r="B1214">
        <v>7114</v>
      </c>
      <c r="C1214" t="s">
        <v>19</v>
      </c>
      <c r="D1214" t="s">
        <v>3970</v>
      </c>
      <c r="E1214" t="s">
        <v>3971</v>
      </c>
      <c r="F1214" t="s">
        <v>35</v>
      </c>
      <c r="G1214">
        <v>70587</v>
      </c>
      <c r="H1214" t="s">
        <v>654</v>
      </c>
      <c r="I1214" t="s">
        <v>22</v>
      </c>
      <c r="J1214">
        <v>391</v>
      </c>
      <c r="K1214" s="1">
        <v>45740.744444444441</v>
      </c>
      <c r="L1214" t="s">
        <v>24</v>
      </c>
      <c r="M1214">
        <v>456942760</v>
      </c>
      <c r="N1214" t="s">
        <v>126</v>
      </c>
      <c r="O1214" s="2">
        <v>12600000000000</v>
      </c>
      <c r="P1214">
        <v>1</v>
      </c>
      <c r="Q1214">
        <v>517.53</v>
      </c>
      <c r="R1214">
        <v>569.28300000000002</v>
      </c>
      <c r="S1214">
        <v>51.753</v>
      </c>
    </row>
    <row r="1215" spans="1:19" x14ac:dyDescent="0.3">
      <c r="A1215" t="s">
        <v>3972</v>
      </c>
      <c r="B1215">
        <v>5330</v>
      </c>
      <c r="C1215" t="s">
        <v>19</v>
      </c>
      <c r="D1215" t="s">
        <v>3973</v>
      </c>
      <c r="E1215" t="s">
        <v>3974</v>
      </c>
      <c r="F1215" t="s">
        <v>35</v>
      </c>
      <c r="G1215">
        <v>9368</v>
      </c>
      <c r="H1215" t="s">
        <v>40</v>
      </c>
      <c r="I1215" t="s">
        <v>22</v>
      </c>
      <c r="J1215">
        <v>2732</v>
      </c>
      <c r="K1215" s="1">
        <v>45739.300694444442</v>
      </c>
      <c r="L1215" t="s">
        <v>24</v>
      </c>
      <c r="M1215">
        <v>456942760</v>
      </c>
      <c r="N1215" t="s">
        <v>126</v>
      </c>
      <c r="O1215">
        <v>1300507588</v>
      </c>
      <c r="P1215">
        <v>1</v>
      </c>
      <c r="Q1215">
        <v>683.13</v>
      </c>
      <c r="R1215">
        <v>751.44299999999998</v>
      </c>
      <c r="S1215">
        <v>68.313000000000002</v>
      </c>
    </row>
    <row r="1216" spans="1:19" x14ac:dyDescent="0.3">
      <c r="A1216" t="s">
        <v>3975</v>
      </c>
      <c r="B1216">
        <v>2402</v>
      </c>
      <c r="C1216" t="s">
        <v>19</v>
      </c>
      <c r="D1216" t="s">
        <v>3976</v>
      </c>
      <c r="E1216" t="s">
        <v>3977</v>
      </c>
      <c r="F1216" t="s">
        <v>90</v>
      </c>
      <c r="G1216">
        <v>67056</v>
      </c>
      <c r="H1216" t="s">
        <v>350</v>
      </c>
      <c r="I1216" t="s">
        <v>22</v>
      </c>
      <c r="J1216">
        <v>799</v>
      </c>
      <c r="K1216" s="1">
        <v>45736.540972222225</v>
      </c>
      <c r="L1216" t="s">
        <v>24</v>
      </c>
      <c r="M1216">
        <v>6479953989</v>
      </c>
      <c r="N1216" t="s">
        <v>126</v>
      </c>
      <c r="O1216">
        <v>21459690437</v>
      </c>
      <c r="P1216">
        <v>1</v>
      </c>
      <c r="Q1216">
        <v>809.13</v>
      </c>
      <c r="R1216">
        <v>890.04300000000001</v>
      </c>
      <c r="S1216">
        <v>80.912999999999997</v>
      </c>
    </row>
    <row r="1217" spans="1:19" x14ac:dyDescent="0.3">
      <c r="A1217" t="s">
        <v>3978</v>
      </c>
      <c r="B1217">
        <v>2959</v>
      </c>
      <c r="C1217" t="s">
        <v>19</v>
      </c>
      <c r="D1217" t="s">
        <v>3979</v>
      </c>
      <c r="E1217" t="s">
        <v>3980</v>
      </c>
      <c r="F1217" t="s">
        <v>44</v>
      </c>
      <c r="G1217">
        <v>3039</v>
      </c>
      <c r="H1217" t="s">
        <v>125</v>
      </c>
      <c r="I1217" t="s">
        <v>22</v>
      </c>
      <c r="J1217">
        <v>6468</v>
      </c>
      <c r="K1217" s="1">
        <v>45736.836111111108</v>
      </c>
      <c r="L1217" t="s">
        <v>24</v>
      </c>
      <c r="M1217">
        <v>6964678149</v>
      </c>
      <c r="N1217" t="s">
        <v>126</v>
      </c>
      <c r="O1217">
        <v>24039299013</v>
      </c>
      <c r="P1217">
        <v>1</v>
      </c>
      <c r="Q1217">
        <v>947.93</v>
      </c>
      <c r="R1217">
        <v>1042.723</v>
      </c>
      <c r="S1217">
        <v>94.793000000000006</v>
      </c>
    </row>
    <row r="1218" spans="1:19" x14ac:dyDescent="0.3">
      <c r="A1218" t="s">
        <v>3981</v>
      </c>
      <c r="B1218">
        <v>5508</v>
      </c>
      <c r="C1218" t="s">
        <v>19</v>
      </c>
      <c r="D1218" t="s">
        <v>3982</v>
      </c>
      <c r="E1218" t="s">
        <v>3983</v>
      </c>
      <c r="F1218" t="s">
        <v>235</v>
      </c>
      <c r="G1218">
        <v>57262</v>
      </c>
      <c r="H1218" t="s">
        <v>236</v>
      </c>
      <c r="I1218" t="s">
        <v>22</v>
      </c>
      <c r="J1218">
        <v>5633</v>
      </c>
      <c r="K1218" s="1">
        <v>45739.48541666667</v>
      </c>
      <c r="L1218" t="s">
        <v>24</v>
      </c>
      <c r="M1218">
        <v>290741845</v>
      </c>
      <c r="N1218" t="s">
        <v>126</v>
      </c>
      <c r="O1218" s="2">
        <v>1540000000000</v>
      </c>
      <c r="P1218">
        <v>1</v>
      </c>
      <c r="Q1218">
        <v>527.13</v>
      </c>
      <c r="R1218">
        <v>579.84299999999996</v>
      </c>
      <c r="S1218">
        <v>52.713000000000001</v>
      </c>
    </row>
    <row r="1219" spans="1:19" x14ac:dyDescent="0.3">
      <c r="A1219" t="s">
        <v>3984</v>
      </c>
      <c r="B1219">
        <v>6713</v>
      </c>
      <c r="C1219" t="s">
        <v>19</v>
      </c>
      <c r="D1219" t="s">
        <v>3985</v>
      </c>
      <c r="E1219" t="s">
        <v>3986</v>
      </c>
      <c r="F1219" t="s">
        <v>354</v>
      </c>
      <c r="G1219">
        <v>57593</v>
      </c>
      <c r="H1219" t="s">
        <v>388</v>
      </c>
      <c r="I1219" t="s">
        <v>22</v>
      </c>
      <c r="J1219">
        <v>5309</v>
      </c>
      <c r="K1219" s="1">
        <v>45740.515972222223</v>
      </c>
      <c r="L1219" t="s">
        <v>24</v>
      </c>
      <c r="M1219">
        <v>290741845</v>
      </c>
      <c r="N1219" t="s">
        <v>126</v>
      </c>
      <c r="O1219" s="2">
        <v>1540000000000</v>
      </c>
      <c r="P1219">
        <v>1</v>
      </c>
      <c r="Q1219">
        <v>615.13</v>
      </c>
      <c r="R1219">
        <v>676.64300000000003</v>
      </c>
      <c r="S1219">
        <v>61.512999999999998</v>
      </c>
    </row>
    <row r="1220" spans="1:19" x14ac:dyDescent="0.3">
      <c r="A1220" t="s">
        <v>3987</v>
      </c>
      <c r="B1220">
        <v>6645</v>
      </c>
      <c r="C1220" t="s">
        <v>19</v>
      </c>
      <c r="D1220" t="s">
        <v>3988</v>
      </c>
      <c r="E1220" t="s">
        <v>3989</v>
      </c>
      <c r="F1220" t="s">
        <v>71</v>
      </c>
      <c r="G1220">
        <v>89787</v>
      </c>
      <c r="H1220" t="s">
        <v>2130</v>
      </c>
      <c r="I1220" t="s">
        <v>22</v>
      </c>
      <c r="J1220">
        <v>5229</v>
      </c>
      <c r="K1220" s="1">
        <v>45740.488194444442</v>
      </c>
      <c r="L1220" t="s">
        <v>24</v>
      </c>
      <c r="M1220">
        <v>3467398661</v>
      </c>
      <c r="N1220" t="s">
        <v>3008</v>
      </c>
      <c r="O1220">
        <v>19943625733</v>
      </c>
      <c r="P1220">
        <v>1</v>
      </c>
      <c r="Q1220">
        <v>555.13</v>
      </c>
      <c r="R1220">
        <v>610.64300000000003</v>
      </c>
      <c r="S1220">
        <v>55.512999999999998</v>
      </c>
    </row>
    <row r="1221" spans="1:19" x14ac:dyDescent="0.3">
      <c r="A1221" t="s">
        <v>3990</v>
      </c>
      <c r="B1221">
        <v>3155</v>
      </c>
      <c r="C1221" t="s">
        <v>19</v>
      </c>
      <c r="D1221" t="s">
        <v>3991</v>
      </c>
      <c r="E1221" t="s">
        <v>3992</v>
      </c>
      <c r="F1221" t="s">
        <v>30</v>
      </c>
      <c r="G1221">
        <v>18352</v>
      </c>
      <c r="H1221" t="s">
        <v>81</v>
      </c>
      <c r="I1221" t="s">
        <v>22</v>
      </c>
      <c r="J1221">
        <v>767</v>
      </c>
      <c r="K1221" s="1">
        <v>45736.974305555559</v>
      </c>
      <c r="L1221" t="s">
        <v>24</v>
      </c>
      <c r="M1221">
        <v>456942760</v>
      </c>
      <c r="N1221" t="s">
        <v>126</v>
      </c>
      <c r="O1221" s="2">
        <v>12600000000000</v>
      </c>
      <c r="P1221">
        <v>1</v>
      </c>
      <c r="Q1221">
        <v>1026.33</v>
      </c>
      <c r="R1221">
        <v>1128.963</v>
      </c>
      <c r="S1221">
        <v>102.633</v>
      </c>
    </row>
    <row r="1222" spans="1:19" x14ac:dyDescent="0.3">
      <c r="A1222" t="s">
        <v>3993</v>
      </c>
      <c r="B1222">
        <v>346</v>
      </c>
      <c r="C1222" t="s">
        <v>19</v>
      </c>
      <c r="D1222" t="s">
        <v>3994</v>
      </c>
      <c r="E1222" t="s">
        <v>3995</v>
      </c>
      <c r="F1222" t="s">
        <v>354</v>
      </c>
      <c r="G1222">
        <v>70664</v>
      </c>
      <c r="H1222" t="s">
        <v>1244</v>
      </c>
      <c r="I1222" t="s">
        <v>22</v>
      </c>
      <c r="J1222">
        <v>6490</v>
      </c>
      <c r="K1222" s="1">
        <v>45734.532638888886</v>
      </c>
      <c r="L1222" t="s">
        <v>77</v>
      </c>
      <c r="M1222" s="2">
        <v>1380000000000</v>
      </c>
      <c r="N1222" t="s">
        <v>126</v>
      </c>
      <c r="O1222" s="2">
        <v>12400000000000</v>
      </c>
      <c r="P1222">
        <v>1</v>
      </c>
      <c r="Q1222">
        <v>531.92999999999995</v>
      </c>
      <c r="R1222">
        <v>585.12300000000005</v>
      </c>
      <c r="S1222">
        <v>53.192999999999998</v>
      </c>
    </row>
    <row r="1223" spans="1:19" x14ac:dyDescent="0.3">
      <c r="A1223" t="s">
        <v>3996</v>
      </c>
      <c r="B1223">
        <v>6144</v>
      </c>
      <c r="C1223" t="s">
        <v>19</v>
      </c>
      <c r="D1223" t="s">
        <v>3997</v>
      </c>
      <c r="E1223" t="s">
        <v>3998</v>
      </c>
      <c r="F1223" t="s">
        <v>35</v>
      </c>
      <c r="G1223">
        <v>83644</v>
      </c>
      <c r="H1223" t="s">
        <v>497</v>
      </c>
      <c r="I1223" t="s">
        <v>22</v>
      </c>
      <c r="J1223">
        <v>2480</v>
      </c>
      <c r="K1223" s="1">
        <v>45739.915277777778</v>
      </c>
      <c r="L1223" t="s">
        <v>77</v>
      </c>
      <c r="M1223" s="2">
        <v>1380000000000</v>
      </c>
      <c r="N1223" t="s">
        <v>126</v>
      </c>
      <c r="O1223" s="2">
        <v>12400000000000</v>
      </c>
      <c r="P1223">
        <v>1</v>
      </c>
      <c r="Q1223">
        <v>485.53</v>
      </c>
      <c r="R1223">
        <v>534.08299999999997</v>
      </c>
      <c r="S1223">
        <v>48.552999999999997</v>
      </c>
    </row>
    <row r="1224" spans="1:19" x14ac:dyDescent="0.3">
      <c r="A1224" t="s">
        <v>3999</v>
      </c>
      <c r="B1224">
        <v>2394</v>
      </c>
      <c r="C1224" t="s">
        <v>19</v>
      </c>
      <c r="D1224" t="s">
        <v>4000</v>
      </c>
      <c r="E1224" t="s">
        <v>4001</v>
      </c>
      <c r="F1224" t="s">
        <v>317</v>
      </c>
      <c r="G1224">
        <v>64100</v>
      </c>
      <c r="H1224" t="s">
        <v>2225</v>
      </c>
      <c r="I1224" t="s">
        <v>22</v>
      </c>
      <c r="J1224">
        <v>3763</v>
      </c>
      <c r="K1224" s="1">
        <v>45736.536111111112</v>
      </c>
      <c r="L1224" t="s">
        <v>77</v>
      </c>
      <c r="M1224">
        <v>6689477509</v>
      </c>
      <c r="N1224" t="s">
        <v>126</v>
      </c>
      <c r="O1224">
        <v>22464292933</v>
      </c>
      <c r="P1224">
        <v>1</v>
      </c>
      <c r="Q1224">
        <v>537.13</v>
      </c>
      <c r="R1224">
        <v>590.84299999999996</v>
      </c>
      <c r="S1224">
        <v>53.713000000000001</v>
      </c>
    </row>
    <row r="1225" spans="1:19" x14ac:dyDescent="0.3">
      <c r="A1225" t="s">
        <v>4002</v>
      </c>
      <c r="B1225">
        <v>1475</v>
      </c>
      <c r="C1225" t="s">
        <v>19</v>
      </c>
      <c r="D1225" t="s">
        <v>4003</v>
      </c>
      <c r="E1225" t="s">
        <v>4004</v>
      </c>
      <c r="F1225" t="s">
        <v>35</v>
      </c>
      <c r="G1225">
        <v>57070</v>
      </c>
      <c r="H1225" t="s">
        <v>4005</v>
      </c>
      <c r="I1225" t="s">
        <v>22</v>
      </c>
      <c r="J1225">
        <v>5293</v>
      </c>
      <c r="K1225" s="1">
        <v>45735.620833333334</v>
      </c>
      <c r="L1225" t="s">
        <v>77</v>
      </c>
      <c r="M1225" s="2">
        <v>150000000000</v>
      </c>
      <c r="N1225" t="s">
        <v>126</v>
      </c>
      <c r="O1225" s="2">
        <v>1470000000000</v>
      </c>
      <c r="P1225">
        <v>1</v>
      </c>
      <c r="Q1225">
        <v>517.13</v>
      </c>
      <c r="R1225">
        <v>568.84299999999996</v>
      </c>
      <c r="S1225">
        <v>51.713000000000001</v>
      </c>
    </row>
    <row r="1226" spans="1:19" x14ac:dyDescent="0.3">
      <c r="A1226" t="s">
        <v>4006</v>
      </c>
      <c r="B1226">
        <v>5328</v>
      </c>
      <c r="C1226" t="s">
        <v>19</v>
      </c>
      <c r="D1226" t="s">
        <v>4007</v>
      </c>
      <c r="E1226" t="s">
        <v>4008</v>
      </c>
      <c r="F1226" t="s">
        <v>30</v>
      </c>
      <c r="G1226">
        <v>39994</v>
      </c>
      <c r="H1226" t="s">
        <v>81</v>
      </c>
      <c r="I1226" t="s">
        <v>22</v>
      </c>
      <c r="J1226">
        <v>1001</v>
      </c>
      <c r="K1226" s="1">
        <v>45739.295138888891</v>
      </c>
      <c r="L1226" t="s">
        <v>77</v>
      </c>
      <c r="M1226">
        <v>7861509637</v>
      </c>
      <c r="N1226" t="s">
        <v>126</v>
      </c>
      <c r="O1226">
        <v>36825211973</v>
      </c>
      <c r="P1226">
        <v>1</v>
      </c>
      <c r="Q1226">
        <v>509.53</v>
      </c>
      <c r="R1226">
        <v>560.48299999999995</v>
      </c>
      <c r="S1226">
        <v>50.953000000000003</v>
      </c>
    </row>
    <row r="1227" spans="1:19" x14ac:dyDescent="0.3">
      <c r="A1227" t="s">
        <v>4009</v>
      </c>
      <c r="B1227">
        <v>2135</v>
      </c>
      <c r="C1227" t="s">
        <v>19</v>
      </c>
      <c r="D1227" t="s">
        <v>4010</v>
      </c>
      <c r="E1227" t="s">
        <v>4011</v>
      </c>
      <c r="F1227" t="s">
        <v>483</v>
      </c>
      <c r="G1227">
        <v>3881</v>
      </c>
      <c r="H1227" t="s">
        <v>1053</v>
      </c>
      <c r="I1227" t="s">
        <v>22</v>
      </c>
      <c r="J1227">
        <v>909</v>
      </c>
      <c r="K1227" s="1">
        <v>45736.390277777777</v>
      </c>
      <c r="L1227" t="s">
        <v>77</v>
      </c>
      <c r="M1227">
        <v>6442802245</v>
      </c>
      <c r="N1227" t="s">
        <v>126</v>
      </c>
      <c r="O1227">
        <v>21306266885</v>
      </c>
      <c r="P1227">
        <v>1</v>
      </c>
      <c r="Q1227">
        <v>547.92999999999995</v>
      </c>
      <c r="R1227">
        <v>602.72299999999996</v>
      </c>
      <c r="S1227">
        <v>54.792999999999999</v>
      </c>
    </row>
    <row r="1228" spans="1:19" x14ac:dyDescent="0.3">
      <c r="A1228" t="s">
        <v>4012</v>
      </c>
      <c r="B1228">
        <v>409</v>
      </c>
      <c r="C1228" t="s">
        <v>19</v>
      </c>
      <c r="D1228" t="s">
        <v>4013</v>
      </c>
      <c r="E1228" t="s">
        <v>4014</v>
      </c>
      <c r="F1228" t="s">
        <v>259</v>
      </c>
      <c r="G1228">
        <v>22495</v>
      </c>
      <c r="H1228" t="s">
        <v>1515</v>
      </c>
      <c r="I1228" t="s">
        <v>22</v>
      </c>
      <c r="J1228">
        <v>4550</v>
      </c>
      <c r="K1228" s="1">
        <v>45734.560416666667</v>
      </c>
      <c r="L1228" t="s">
        <v>77</v>
      </c>
      <c r="M1228">
        <v>6689477509</v>
      </c>
      <c r="N1228" t="s">
        <v>126</v>
      </c>
      <c r="O1228" s="2">
        <v>1550000000000</v>
      </c>
      <c r="P1228">
        <v>1</v>
      </c>
      <c r="Q1228">
        <v>537.13</v>
      </c>
      <c r="R1228">
        <v>590.84299999999996</v>
      </c>
      <c r="S1228">
        <v>53.713000000000001</v>
      </c>
    </row>
    <row r="1229" spans="1:19" x14ac:dyDescent="0.3">
      <c r="A1229" t="s">
        <v>4015</v>
      </c>
      <c r="B1229">
        <v>7273</v>
      </c>
      <c r="C1229" t="s">
        <v>19</v>
      </c>
      <c r="D1229" t="s">
        <v>4016</v>
      </c>
      <c r="E1229" t="s">
        <v>4017</v>
      </c>
      <c r="F1229" t="s">
        <v>219</v>
      </c>
      <c r="G1229">
        <v>37356</v>
      </c>
      <c r="H1229" t="s">
        <v>4018</v>
      </c>
      <c r="I1229" t="s">
        <v>22</v>
      </c>
      <c r="J1229">
        <v>4250</v>
      </c>
      <c r="K1229" s="1">
        <v>45740.845833333333</v>
      </c>
      <c r="L1229" t="s">
        <v>77</v>
      </c>
      <c r="M1229">
        <v>6964677957</v>
      </c>
      <c r="N1229" t="s">
        <v>126</v>
      </c>
      <c r="O1229">
        <v>24039297605</v>
      </c>
      <c r="P1229">
        <v>1</v>
      </c>
      <c r="Q1229">
        <v>527.13</v>
      </c>
      <c r="R1229">
        <v>579.84299999999996</v>
      </c>
      <c r="S1229">
        <v>52.713000000000001</v>
      </c>
    </row>
    <row r="1230" spans="1:19" x14ac:dyDescent="0.3">
      <c r="A1230" t="s">
        <v>4019</v>
      </c>
      <c r="B1230">
        <v>291</v>
      </c>
      <c r="C1230" t="s">
        <v>19</v>
      </c>
      <c r="D1230" t="s">
        <v>4020</v>
      </c>
      <c r="E1230" t="s">
        <v>4021</v>
      </c>
      <c r="F1230" t="s">
        <v>187</v>
      </c>
      <c r="G1230">
        <v>63857</v>
      </c>
      <c r="H1230" t="s">
        <v>560</v>
      </c>
      <c r="I1230" t="s">
        <v>22</v>
      </c>
      <c r="J1230">
        <v>784</v>
      </c>
      <c r="K1230" s="1">
        <v>45734.495138888888</v>
      </c>
      <c r="L1230" t="s">
        <v>77</v>
      </c>
      <c r="M1230" s="2">
        <v>1380000000000</v>
      </c>
      <c r="N1230" t="s">
        <v>126</v>
      </c>
      <c r="O1230" s="2">
        <v>12400000000000</v>
      </c>
      <c r="P1230">
        <v>1</v>
      </c>
      <c r="Q1230">
        <v>613.13</v>
      </c>
      <c r="R1230">
        <v>674.44299999999998</v>
      </c>
      <c r="S1230">
        <v>61.313000000000002</v>
      </c>
    </row>
    <row r="1231" spans="1:19" x14ac:dyDescent="0.3">
      <c r="A1231" t="s">
        <v>4022</v>
      </c>
      <c r="B1231">
        <v>776</v>
      </c>
      <c r="C1231" t="s">
        <v>19</v>
      </c>
      <c r="D1231" t="s">
        <v>4023</v>
      </c>
      <c r="E1231" t="s">
        <v>855</v>
      </c>
      <c r="F1231" t="s">
        <v>317</v>
      </c>
      <c r="G1231">
        <v>85760</v>
      </c>
      <c r="H1231" t="s">
        <v>1461</v>
      </c>
      <c r="I1231" t="s">
        <v>22</v>
      </c>
      <c r="J1231">
        <v>117</v>
      </c>
      <c r="K1231" s="1">
        <v>45734.822916666664</v>
      </c>
      <c r="L1231" t="s">
        <v>77</v>
      </c>
      <c r="M1231">
        <v>6964677957</v>
      </c>
      <c r="N1231" t="s">
        <v>126</v>
      </c>
      <c r="O1231">
        <v>24039297221</v>
      </c>
      <c r="P1231">
        <v>1</v>
      </c>
      <c r="Q1231">
        <v>595.13</v>
      </c>
      <c r="R1231">
        <v>654.64300000000003</v>
      </c>
      <c r="S1231">
        <v>59.512999999999998</v>
      </c>
    </row>
    <row r="1232" spans="1:19" x14ac:dyDescent="0.3">
      <c r="A1232" t="s">
        <v>4024</v>
      </c>
      <c r="B1232">
        <v>1586</v>
      </c>
      <c r="C1232" t="s">
        <v>19</v>
      </c>
      <c r="D1232" t="s">
        <v>4025</v>
      </c>
      <c r="E1232" t="s">
        <v>4026</v>
      </c>
      <c r="F1232" t="s">
        <v>187</v>
      </c>
      <c r="G1232">
        <v>16161</v>
      </c>
      <c r="H1232" t="s">
        <v>284</v>
      </c>
      <c r="I1232" t="s">
        <v>22</v>
      </c>
      <c r="J1232">
        <v>4989</v>
      </c>
      <c r="K1232" s="1">
        <v>45735.679861111108</v>
      </c>
      <c r="L1232" t="s">
        <v>77</v>
      </c>
      <c r="M1232" s="2">
        <v>1430000000000</v>
      </c>
      <c r="N1232" t="s">
        <v>126</v>
      </c>
      <c r="O1232" s="2">
        <v>12600000000000</v>
      </c>
      <c r="P1232">
        <v>1</v>
      </c>
      <c r="Q1232">
        <v>696.73</v>
      </c>
      <c r="R1232">
        <v>766.40300000000002</v>
      </c>
      <c r="S1232">
        <v>69.673000000000002</v>
      </c>
    </row>
    <row r="1233" spans="1:19" x14ac:dyDescent="0.3">
      <c r="A1233" t="s">
        <v>4027</v>
      </c>
      <c r="B1233">
        <v>2833</v>
      </c>
      <c r="C1233" t="s">
        <v>19</v>
      </c>
      <c r="D1233" t="s">
        <v>4028</v>
      </c>
      <c r="E1233" t="s">
        <v>4029</v>
      </c>
      <c r="F1233" t="s">
        <v>431</v>
      </c>
      <c r="G1233">
        <v>98427</v>
      </c>
      <c r="H1233" t="s">
        <v>458</v>
      </c>
      <c r="I1233" t="s">
        <v>22</v>
      </c>
      <c r="J1233">
        <v>949</v>
      </c>
      <c r="K1233" s="1">
        <v>45736.769444444442</v>
      </c>
      <c r="L1233" t="s">
        <v>77</v>
      </c>
      <c r="M1233">
        <v>6137297157</v>
      </c>
      <c r="N1233" t="s">
        <v>3031</v>
      </c>
      <c r="O1233">
        <v>19946493061</v>
      </c>
      <c r="P1233">
        <v>1</v>
      </c>
      <c r="Q1233">
        <v>537.13</v>
      </c>
      <c r="R1233">
        <v>590.84299999999996</v>
      </c>
      <c r="S1233">
        <v>53.713000000000001</v>
      </c>
    </row>
    <row r="1234" spans="1:19" x14ac:dyDescent="0.3">
      <c r="A1234" t="s">
        <v>4030</v>
      </c>
      <c r="B1234">
        <v>5291</v>
      </c>
      <c r="C1234" t="s">
        <v>19</v>
      </c>
      <c r="D1234" t="s">
        <v>4031</v>
      </c>
      <c r="E1234" t="s">
        <v>4032</v>
      </c>
      <c r="F1234" t="s">
        <v>317</v>
      </c>
      <c r="G1234">
        <v>69329</v>
      </c>
      <c r="H1234" t="s">
        <v>350</v>
      </c>
      <c r="I1234" t="s">
        <v>22</v>
      </c>
      <c r="J1234">
        <v>1823</v>
      </c>
      <c r="K1234" s="1">
        <v>45739.015972222223</v>
      </c>
      <c r="L1234" t="s">
        <v>77</v>
      </c>
      <c r="M1234">
        <v>6137297733</v>
      </c>
      <c r="N1234" t="s">
        <v>3031</v>
      </c>
      <c r="O1234">
        <v>19946496325</v>
      </c>
      <c r="P1234">
        <v>1</v>
      </c>
      <c r="Q1234">
        <v>505.13</v>
      </c>
      <c r="R1234">
        <v>555.64300000000003</v>
      </c>
      <c r="S1234">
        <v>50.512999999999998</v>
      </c>
    </row>
    <row r="1235" spans="1:19" x14ac:dyDescent="0.3">
      <c r="A1235" t="s">
        <v>4033</v>
      </c>
      <c r="B1235">
        <v>2673</v>
      </c>
      <c r="C1235" t="s">
        <v>19</v>
      </c>
      <c r="D1235" t="s">
        <v>4034</v>
      </c>
      <c r="E1235" t="s">
        <v>4035</v>
      </c>
      <c r="F1235" t="s">
        <v>35</v>
      </c>
      <c r="G1235">
        <v>53953</v>
      </c>
      <c r="H1235" t="s">
        <v>298</v>
      </c>
      <c r="I1235" t="s">
        <v>22</v>
      </c>
      <c r="J1235">
        <v>3961</v>
      </c>
      <c r="K1235" s="1">
        <v>45736.681250000001</v>
      </c>
      <c r="L1235" t="s">
        <v>77</v>
      </c>
      <c r="M1235" s="2">
        <v>166000000000</v>
      </c>
      <c r="N1235" t="s">
        <v>2973</v>
      </c>
      <c r="O1235" s="2">
        <v>1560000000000</v>
      </c>
      <c r="P1235">
        <v>1</v>
      </c>
      <c r="Q1235">
        <v>547.92999999999995</v>
      </c>
      <c r="R1235">
        <v>602.72299999999996</v>
      </c>
      <c r="S1235">
        <v>54.792999999999999</v>
      </c>
    </row>
    <row r="1236" spans="1:19" x14ac:dyDescent="0.3">
      <c r="A1236" t="s">
        <v>4036</v>
      </c>
      <c r="B1236">
        <v>2274</v>
      </c>
      <c r="C1236" t="s">
        <v>19</v>
      </c>
      <c r="D1236" t="s">
        <v>4037</v>
      </c>
      <c r="E1236" t="s">
        <v>4038</v>
      </c>
      <c r="F1236" t="s">
        <v>1083</v>
      </c>
      <c r="G1236">
        <v>56705</v>
      </c>
      <c r="H1236" t="s">
        <v>1129</v>
      </c>
      <c r="I1236" t="s">
        <v>22</v>
      </c>
      <c r="J1236">
        <v>4715</v>
      </c>
      <c r="K1236" s="1">
        <v>45736.474305555559</v>
      </c>
      <c r="L1236" t="s">
        <v>77</v>
      </c>
      <c r="M1236" s="2">
        <v>150000000000</v>
      </c>
      <c r="N1236" t="s">
        <v>917</v>
      </c>
      <c r="O1236" s="2">
        <v>1470000000000</v>
      </c>
      <c r="P1236">
        <v>1</v>
      </c>
      <c r="Q1236">
        <v>803.93</v>
      </c>
      <c r="R1236">
        <v>884.32299999999998</v>
      </c>
      <c r="S1236">
        <v>80.393000000000001</v>
      </c>
    </row>
    <row r="1237" spans="1:19" x14ac:dyDescent="0.3">
      <c r="A1237" t="s">
        <v>4039</v>
      </c>
      <c r="B1237">
        <v>2015</v>
      </c>
      <c r="C1237" t="s">
        <v>19</v>
      </c>
      <c r="D1237" t="s">
        <v>4040</v>
      </c>
      <c r="E1237" t="s">
        <v>4041</v>
      </c>
      <c r="F1237" t="s">
        <v>71</v>
      </c>
      <c r="G1237">
        <v>99558</v>
      </c>
      <c r="H1237" t="s">
        <v>1307</v>
      </c>
      <c r="I1237" t="s">
        <v>22</v>
      </c>
      <c r="J1237">
        <v>459</v>
      </c>
      <c r="K1237" s="1">
        <v>45735.973611111112</v>
      </c>
      <c r="L1237" t="s">
        <v>77</v>
      </c>
      <c r="M1237" s="2">
        <v>1390000000000</v>
      </c>
      <c r="N1237" t="s">
        <v>917</v>
      </c>
      <c r="O1237" s="2">
        <v>12500000000000</v>
      </c>
      <c r="P1237">
        <v>1</v>
      </c>
      <c r="Q1237">
        <v>567.13</v>
      </c>
      <c r="R1237">
        <v>623.84299999999996</v>
      </c>
      <c r="S1237">
        <v>56.713000000000001</v>
      </c>
    </row>
    <row r="1238" spans="1:19" x14ac:dyDescent="0.3">
      <c r="A1238" t="s">
        <v>4042</v>
      </c>
      <c r="B1238">
        <v>1813</v>
      </c>
      <c r="C1238" t="s">
        <v>19</v>
      </c>
      <c r="D1238" t="s">
        <v>1542</v>
      </c>
      <c r="E1238" t="s">
        <v>4043</v>
      </c>
      <c r="F1238" t="s">
        <v>50</v>
      </c>
      <c r="G1238">
        <v>29082</v>
      </c>
      <c r="H1238" t="s">
        <v>2654</v>
      </c>
      <c r="I1238" t="s">
        <v>22</v>
      </c>
      <c r="J1238">
        <v>4575</v>
      </c>
      <c r="K1238" s="1">
        <v>45735.795138888891</v>
      </c>
      <c r="L1238" t="s">
        <v>77</v>
      </c>
      <c r="M1238">
        <v>58311999493</v>
      </c>
      <c r="N1238" t="s">
        <v>126</v>
      </c>
      <c r="O1238" s="2">
        <v>660000000000</v>
      </c>
      <c r="P1238">
        <v>1</v>
      </c>
      <c r="Q1238">
        <v>606.13</v>
      </c>
      <c r="R1238">
        <v>666.74300000000005</v>
      </c>
      <c r="S1238">
        <v>60.613</v>
      </c>
    </row>
    <row r="1239" spans="1:19" x14ac:dyDescent="0.3">
      <c r="A1239" t="s">
        <v>4044</v>
      </c>
      <c r="B1239">
        <v>7184</v>
      </c>
      <c r="C1239" t="s">
        <v>19</v>
      </c>
      <c r="D1239" t="s">
        <v>4045</v>
      </c>
      <c r="E1239" t="s">
        <v>4046</v>
      </c>
      <c r="F1239" t="s">
        <v>219</v>
      </c>
      <c r="G1239">
        <v>41486</v>
      </c>
      <c r="H1239" t="s">
        <v>1535</v>
      </c>
      <c r="I1239" t="s">
        <v>22</v>
      </c>
      <c r="J1239">
        <v>623</v>
      </c>
      <c r="K1239" s="1">
        <v>45740.791666666664</v>
      </c>
      <c r="L1239" t="s">
        <v>77</v>
      </c>
      <c r="M1239" s="2">
        <v>169000000000</v>
      </c>
      <c r="N1239" t="s">
        <v>3008</v>
      </c>
      <c r="O1239" s="2">
        <v>1570000000000</v>
      </c>
      <c r="P1239">
        <v>1</v>
      </c>
      <c r="Q1239">
        <v>497.13</v>
      </c>
      <c r="R1239">
        <v>546.84299999999996</v>
      </c>
      <c r="S1239">
        <v>49.713000000000001</v>
      </c>
    </row>
    <row r="1240" spans="1:19" x14ac:dyDescent="0.3">
      <c r="A1240" t="s">
        <v>4047</v>
      </c>
      <c r="B1240">
        <v>3748</v>
      </c>
      <c r="C1240" t="s">
        <v>19</v>
      </c>
      <c r="D1240" t="s">
        <v>4048</v>
      </c>
      <c r="E1240" t="s">
        <v>4049</v>
      </c>
      <c r="F1240" t="s">
        <v>30</v>
      </c>
      <c r="G1240">
        <v>46241</v>
      </c>
      <c r="H1240" t="s">
        <v>162</v>
      </c>
      <c r="I1240" t="s">
        <v>22</v>
      </c>
      <c r="J1240">
        <v>3989</v>
      </c>
      <c r="K1240" s="1">
        <v>45737.693749999999</v>
      </c>
      <c r="L1240" t="s">
        <v>77</v>
      </c>
      <c r="M1240" s="2">
        <v>169000000000</v>
      </c>
      <c r="N1240" t="s">
        <v>3008</v>
      </c>
      <c r="O1240" s="2">
        <v>1570000000000</v>
      </c>
      <c r="P1240">
        <v>1</v>
      </c>
      <c r="Q1240">
        <v>595.13</v>
      </c>
      <c r="R1240">
        <v>654.64300000000003</v>
      </c>
      <c r="S1240">
        <v>59.512999999999998</v>
      </c>
    </row>
    <row r="1241" spans="1:19" x14ac:dyDescent="0.3">
      <c r="A1241" t="s">
        <v>4050</v>
      </c>
      <c r="B1241">
        <v>6105</v>
      </c>
      <c r="C1241" t="s">
        <v>19</v>
      </c>
      <c r="D1241" t="s">
        <v>4051</v>
      </c>
      <c r="E1241" t="s">
        <v>4052</v>
      </c>
      <c r="F1241" t="s">
        <v>166</v>
      </c>
      <c r="G1241">
        <v>34487</v>
      </c>
      <c r="H1241" t="s">
        <v>167</v>
      </c>
      <c r="I1241" t="s">
        <v>22</v>
      </c>
      <c r="J1241">
        <v>3453</v>
      </c>
      <c r="K1241" s="1">
        <v>45739.890972222223</v>
      </c>
      <c r="L1241" t="s">
        <v>77</v>
      </c>
      <c r="M1241">
        <v>8624691653</v>
      </c>
      <c r="N1241" t="s">
        <v>126</v>
      </c>
      <c r="O1241">
        <v>36980510853</v>
      </c>
      <c r="P1241">
        <v>1</v>
      </c>
      <c r="Q1241">
        <v>497.13</v>
      </c>
      <c r="R1241">
        <v>546.84299999999996</v>
      </c>
      <c r="S1241">
        <v>49.713000000000001</v>
      </c>
    </row>
    <row r="1242" spans="1:19" x14ac:dyDescent="0.3">
      <c r="A1242" t="s">
        <v>4053</v>
      </c>
      <c r="B1242">
        <v>747</v>
      </c>
      <c r="C1242" t="s">
        <v>19</v>
      </c>
      <c r="D1242" t="s">
        <v>4013</v>
      </c>
      <c r="E1242" t="s">
        <v>4054</v>
      </c>
      <c r="F1242" t="s">
        <v>102</v>
      </c>
      <c r="G1242">
        <v>63617</v>
      </c>
      <c r="H1242" t="s">
        <v>668</v>
      </c>
      <c r="I1242" t="s">
        <v>22</v>
      </c>
      <c r="J1242">
        <v>5335</v>
      </c>
      <c r="K1242" s="1">
        <v>45734.798611111109</v>
      </c>
      <c r="L1242" t="s">
        <v>77</v>
      </c>
      <c r="M1242" s="2">
        <v>2340000000000</v>
      </c>
      <c r="N1242" t="s">
        <v>126</v>
      </c>
      <c r="O1242" s="2">
        <v>21100000000000</v>
      </c>
      <c r="P1242">
        <v>1</v>
      </c>
      <c r="Q1242">
        <v>537.13</v>
      </c>
      <c r="R1242">
        <v>590.84299999999996</v>
      </c>
      <c r="S1242">
        <v>53.713000000000001</v>
      </c>
    </row>
    <row r="1243" spans="1:19" x14ac:dyDescent="0.3">
      <c r="A1243" t="s">
        <v>4055</v>
      </c>
      <c r="B1243">
        <v>4900</v>
      </c>
      <c r="C1243" t="s">
        <v>19</v>
      </c>
      <c r="D1243" t="s">
        <v>4056</v>
      </c>
      <c r="E1243" t="s">
        <v>4057</v>
      </c>
      <c r="F1243" t="s">
        <v>219</v>
      </c>
      <c r="G1243">
        <v>53821</v>
      </c>
      <c r="H1243" t="s">
        <v>3163</v>
      </c>
      <c r="I1243" t="s">
        <v>22</v>
      </c>
      <c r="J1243">
        <v>5520</v>
      </c>
      <c r="K1243" s="1">
        <v>45738.706250000003</v>
      </c>
      <c r="L1243" t="s">
        <v>77</v>
      </c>
      <c r="M1243" s="2">
        <v>1380000000000</v>
      </c>
      <c r="N1243" t="s">
        <v>126</v>
      </c>
      <c r="O1243" s="2">
        <v>12400000000000</v>
      </c>
      <c r="P1243">
        <v>1</v>
      </c>
      <c r="Q1243">
        <v>485.53</v>
      </c>
      <c r="R1243">
        <v>534.08299999999997</v>
      </c>
      <c r="S1243">
        <v>48.552999999999997</v>
      </c>
    </row>
    <row r="1244" spans="1:19" x14ac:dyDescent="0.3">
      <c r="A1244" t="s">
        <v>4058</v>
      </c>
      <c r="B1244">
        <v>4804</v>
      </c>
      <c r="C1244" t="s">
        <v>19</v>
      </c>
      <c r="D1244" t="s">
        <v>4059</v>
      </c>
      <c r="E1244" t="s">
        <v>4060</v>
      </c>
      <c r="F1244" t="s">
        <v>119</v>
      </c>
      <c r="G1244">
        <v>5874</v>
      </c>
      <c r="H1244" t="s">
        <v>908</v>
      </c>
      <c r="I1244" t="s">
        <v>22</v>
      </c>
      <c r="J1244">
        <v>2357</v>
      </c>
      <c r="K1244" s="1">
        <v>45738.647222222222</v>
      </c>
      <c r="L1244" t="s">
        <v>77</v>
      </c>
      <c r="M1244">
        <v>9058889925</v>
      </c>
      <c r="N1244" t="s">
        <v>126</v>
      </c>
      <c r="O1244">
        <v>43149332805</v>
      </c>
      <c r="P1244">
        <v>1</v>
      </c>
      <c r="Q1244">
        <v>634.33000000000004</v>
      </c>
      <c r="R1244">
        <v>697.76300000000003</v>
      </c>
      <c r="S1244">
        <v>63.433</v>
      </c>
    </row>
    <row r="1245" spans="1:19" x14ac:dyDescent="0.3">
      <c r="A1245" t="s">
        <v>4061</v>
      </c>
      <c r="B1245">
        <v>2259</v>
      </c>
      <c r="C1245" t="s">
        <v>19</v>
      </c>
      <c r="D1245" t="s">
        <v>4062</v>
      </c>
      <c r="E1245" t="s">
        <v>4063</v>
      </c>
      <c r="F1245" t="s">
        <v>431</v>
      </c>
      <c r="G1245">
        <v>72918</v>
      </c>
      <c r="H1245" t="s">
        <v>1007</v>
      </c>
      <c r="I1245" t="s">
        <v>22</v>
      </c>
      <c r="J1245">
        <v>1209</v>
      </c>
      <c r="K1245" s="1">
        <v>45736.465277777781</v>
      </c>
      <c r="L1245" t="s">
        <v>77</v>
      </c>
      <c r="M1245" s="2">
        <v>150000000000</v>
      </c>
      <c r="N1245" t="s">
        <v>126</v>
      </c>
      <c r="O1245" s="2">
        <v>1470000000000</v>
      </c>
      <c r="P1245">
        <v>1</v>
      </c>
      <c r="Q1245">
        <v>485.53</v>
      </c>
      <c r="R1245">
        <v>534.08299999999997</v>
      </c>
      <c r="S1245">
        <v>48.552999999999997</v>
      </c>
    </row>
    <row r="1246" spans="1:19" x14ac:dyDescent="0.3">
      <c r="A1246" t="s">
        <v>4064</v>
      </c>
      <c r="B1246">
        <v>4209</v>
      </c>
      <c r="C1246" t="s">
        <v>19</v>
      </c>
      <c r="D1246" t="s">
        <v>4065</v>
      </c>
      <c r="E1246" t="s">
        <v>4066</v>
      </c>
      <c r="F1246" t="s">
        <v>259</v>
      </c>
      <c r="G1246">
        <v>27589</v>
      </c>
      <c r="H1246" t="s">
        <v>1508</v>
      </c>
      <c r="I1246" t="s">
        <v>22</v>
      </c>
      <c r="J1246">
        <v>1183</v>
      </c>
      <c r="K1246" s="1">
        <v>45738.345138888886</v>
      </c>
      <c r="L1246" t="s">
        <v>77</v>
      </c>
      <c r="M1246" s="2">
        <v>2340000000000</v>
      </c>
      <c r="N1246" t="s">
        <v>126</v>
      </c>
      <c r="O1246" s="2">
        <v>21100000000000</v>
      </c>
      <c r="P1246">
        <v>1</v>
      </c>
      <c r="Q1246">
        <v>635.13</v>
      </c>
      <c r="R1246">
        <v>698.64300000000003</v>
      </c>
      <c r="S1246">
        <v>63.512999999999998</v>
      </c>
    </row>
    <row r="1247" spans="1:19" x14ac:dyDescent="0.3">
      <c r="A1247" t="s">
        <v>4067</v>
      </c>
      <c r="B1247">
        <v>2691</v>
      </c>
      <c r="C1247" t="s">
        <v>19</v>
      </c>
      <c r="D1247" t="s">
        <v>4068</v>
      </c>
      <c r="E1247" t="s">
        <v>4069</v>
      </c>
      <c r="F1247" t="s">
        <v>259</v>
      </c>
      <c r="G1247">
        <v>20766</v>
      </c>
      <c r="H1247" t="s">
        <v>1508</v>
      </c>
      <c r="I1247" t="s">
        <v>22</v>
      </c>
      <c r="J1247">
        <v>3967</v>
      </c>
      <c r="K1247" s="1">
        <v>45736.697222222225</v>
      </c>
      <c r="L1247" t="s">
        <v>77</v>
      </c>
      <c r="M1247" s="2">
        <v>1390000000000</v>
      </c>
      <c r="N1247" t="s">
        <v>126</v>
      </c>
      <c r="O1247" s="2">
        <v>12500000000000</v>
      </c>
      <c r="P1247">
        <v>1</v>
      </c>
      <c r="Q1247">
        <v>625.13</v>
      </c>
      <c r="R1247">
        <v>687.64300000000003</v>
      </c>
      <c r="S1247">
        <v>62.512999999999998</v>
      </c>
    </row>
    <row r="1248" spans="1:19" x14ac:dyDescent="0.3">
      <c r="A1248" t="s">
        <v>4070</v>
      </c>
      <c r="B1248">
        <v>1000</v>
      </c>
      <c r="C1248" t="s">
        <v>19</v>
      </c>
      <c r="D1248" t="s">
        <v>4071</v>
      </c>
      <c r="E1248" t="s">
        <v>4072</v>
      </c>
      <c r="F1248" t="s">
        <v>102</v>
      </c>
      <c r="G1248">
        <v>31198</v>
      </c>
      <c r="H1248" t="s">
        <v>668</v>
      </c>
      <c r="I1248" t="s">
        <v>22</v>
      </c>
      <c r="J1248">
        <v>3840</v>
      </c>
      <c r="K1248" s="1">
        <v>45735.34097222222</v>
      </c>
      <c r="L1248" t="s">
        <v>77</v>
      </c>
      <c r="M1248" s="2">
        <v>1390000000000</v>
      </c>
      <c r="N1248" t="s">
        <v>126</v>
      </c>
      <c r="O1248" s="2">
        <v>12500000000000</v>
      </c>
      <c r="P1248">
        <v>1</v>
      </c>
      <c r="Q1248">
        <v>517.53</v>
      </c>
      <c r="R1248">
        <v>569.28300000000002</v>
      </c>
      <c r="S1248">
        <v>51.753</v>
      </c>
    </row>
    <row r="1249" spans="1:19" x14ac:dyDescent="0.3">
      <c r="A1249" t="s">
        <v>4073</v>
      </c>
      <c r="B1249">
        <v>3344</v>
      </c>
      <c r="C1249" t="s">
        <v>19</v>
      </c>
      <c r="D1249" t="s">
        <v>2233</v>
      </c>
      <c r="E1249" t="s">
        <v>4074</v>
      </c>
      <c r="F1249" t="s">
        <v>431</v>
      </c>
      <c r="G1249">
        <v>516</v>
      </c>
      <c r="H1249" t="s">
        <v>432</v>
      </c>
      <c r="I1249" t="s">
        <v>22</v>
      </c>
      <c r="J1249">
        <v>4464</v>
      </c>
      <c r="K1249" s="1">
        <v>45737.443749999999</v>
      </c>
      <c r="L1249" t="s">
        <v>77</v>
      </c>
      <c r="M1249" s="2">
        <v>1380000000000</v>
      </c>
      <c r="N1249" t="s">
        <v>126</v>
      </c>
      <c r="O1249" s="2">
        <v>12400000000000</v>
      </c>
      <c r="P1249">
        <v>1</v>
      </c>
      <c r="Q1249">
        <v>531.92999999999995</v>
      </c>
      <c r="R1249">
        <v>585.12300000000005</v>
      </c>
      <c r="S1249">
        <v>53.192999999999998</v>
      </c>
    </row>
    <row r="1250" spans="1:19" x14ac:dyDescent="0.3">
      <c r="A1250" t="s">
        <v>4075</v>
      </c>
      <c r="B1250">
        <v>989</v>
      </c>
      <c r="C1250" t="s">
        <v>19</v>
      </c>
      <c r="D1250" t="s">
        <v>4076</v>
      </c>
      <c r="E1250" t="s">
        <v>4077</v>
      </c>
      <c r="F1250" t="s">
        <v>61</v>
      </c>
      <c r="G1250">
        <v>17954</v>
      </c>
      <c r="H1250" t="s">
        <v>3087</v>
      </c>
      <c r="I1250" t="s">
        <v>22</v>
      </c>
      <c r="J1250">
        <v>935</v>
      </c>
      <c r="K1250" s="1">
        <v>45735.317361111112</v>
      </c>
      <c r="L1250" t="s">
        <v>77</v>
      </c>
      <c r="M1250" s="2">
        <v>1420000000000</v>
      </c>
      <c r="N1250" t="s">
        <v>126</v>
      </c>
      <c r="O1250" s="2">
        <v>12600000000000</v>
      </c>
      <c r="P1250">
        <v>1</v>
      </c>
      <c r="Q1250">
        <v>517.53</v>
      </c>
      <c r="R1250">
        <v>569.28300000000002</v>
      </c>
      <c r="S1250">
        <v>51.753</v>
      </c>
    </row>
    <row r="1251" spans="1:19" x14ac:dyDescent="0.3">
      <c r="A1251" t="s">
        <v>4078</v>
      </c>
      <c r="B1251">
        <v>6471</v>
      </c>
      <c r="C1251" t="s">
        <v>19</v>
      </c>
      <c r="D1251" t="s">
        <v>4079</v>
      </c>
      <c r="E1251" t="s">
        <v>4080</v>
      </c>
      <c r="F1251" t="s">
        <v>431</v>
      </c>
      <c r="G1251">
        <v>43091</v>
      </c>
      <c r="H1251" t="s">
        <v>432</v>
      </c>
      <c r="I1251" t="s">
        <v>22</v>
      </c>
      <c r="J1251">
        <v>605</v>
      </c>
      <c r="K1251" s="1">
        <v>45740.415972222225</v>
      </c>
      <c r="L1251" t="s">
        <v>77</v>
      </c>
      <c r="M1251" s="2">
        <v>2350000000000</v>
      </c>
      <c r="N1251" t="s">
        <v>126</v>
      </c>
      <c r="O1251" s="2">
        <v>21100000000000</v>
      </c>
      <c r="P1251">
        <v>1</v>
      </c>
      <c r="Q1251">
        <v>595.13</v>
      </c>
      <c r="R1251">
        <v>654.64300000000003</v>
      </c>
      <c r="S1251">
        <v>59.512999999999998</v>
      </c>
    </row>
    <row r="1252" spans="1:19" x14ac:dyDescent="0.3">
      <c r="A1252" t="s">
        <v>4081</v>
      </c>
      <c r="B1252">
        <v>6216</v>
      </c>
      <c r="C1252" t="s">
        <v>19</v>
      </c>
      <c r="D1252" t="s">
        <v>4082</v>
      </c>
      <c r="E1252" t="s">
        <v>4083</v>
      </c>
      <c r="F1252" t="s">
        <v>119</v>
      </c>
      <c r="G1252">
        <v>73027</v>
      </c>
      <c r="H1252" t="s">
        <v>120</v>
      </c>
      <c r="I1252" t="s">
        <v>22</v>
      </c>
      <c r="J1252">
        <v>2986</v>
      </c>
      <c r="K1252" s="1">
        <v>45739.986111111109</v>
      </c>
      <c r="L1252" t="s">
        <v>77</v>
      </c>
      <c r="M1252" s="2">
        <v>1380000000000</v>
      </c>
      <c r="N1252" t="s">
        <v>126</v>
      </c>
      <c r="O1252" s="2">
        <v>12400000000000</v>
      </c>
      <c r="P1252">
        <v>1</v>
      </c>
      <c r="Q1252">
        <v>563.92999999999995</v>
      </c>
      <c r="R1252">
        <v>620.32299999999998</v>
      </c>
      <c r="S1252">
        <v>56.393000000000001</v>
      </c>
    </row>
    <row r="1253" spans="1:19" x14ac:dyDescent="0.3">
      <c r="A1253" t="s">
        <v>4084</v>
      </c>
      <c r="B1253">
        <v>7329</v>
      </c>
      <c r="C1253" t="s">
        <v>19</v>
      </c>
      <c r="D1253" t="s">
        <v>4085</v>
      </c>
      <c r="E1253" t="s">
        <v>4086</v>
      </c>
      <c r="F1253" t="s">
        <v>55</v>
      </c>
      <c r="G1253">
        <v>33644</v>
      </c>
      <c r="H1253" t="s">
        <v>1256</v>
      </c>
      <c r="I1253" t="s">
        <v>22</v>
      </c>
      <c r="J1253">
        <v>664</v>
      </c>
      <c r="K1253" s="1">
        <v>45740.890277777777</v>
      </c>
      <c r="L1253" t="s">
        <v>77</v>
      </c>
      <c r="M1253" s="2">
        <v>1410000000000</v>
      </c>
      <c r="N1253" t="s">
        <v>126</v>
      </c>
      <c r="O1253" s="2">
        <v>12500000000000</v>
      </c>
      <c r="P1253">
        <v>1</v>
      </c>
      <c r="Q1253">
        <v>605.13</v>
      </c>
      <c r="R1253">
        <v>665.64300000000003</v>
      </c>
      <c r="S1253">
        <v>60.512999999999998</v>
      </c>
    </row>
    <row r="1254" spans="1:19" x14ac:dyDescent="0.3">
      <c r="A1254" t="s">
        <v>4087</v>
      </c>
      <c r="B1254">
        <v>3828</v>
      </c>
      <c r="C1254" t="s">
        <v>19</v>
      </c>
      <c r="D1254" t="s">
        <v>812</v>
      </c>
      <c r="E1254" t="s">
        <v>4088</v>
      </c>
      <c r="F1254" t="s">
        <v>44</v>
      </c>
      <c r="G1254">
        <v>45473</v>
      </c>
      <c r="H1254" t="s">
        <v>4089</v>
      </c>
      <c r="I1254" t="s">
        <v>22</v>
      </c>
      <c r="J1254">
        <v>6207</v>
      </c>
      <c r="K1254" s="1">
        <v>45737.751388888886</v>
      </c>
      <c r="L1254" t="s">
        <v>77</v>
      </c>
      <c r="M1254" s="2">
        <v>1380000000000</v>
      </c>
      <c r="N1254" t="s">
        <v>126</v>
      </c>
      <c r="O1254" s="2">
        <v>12400000000000</v>
      </c>
      <c r="P1254">
        <v>1</v>
      </c>
      <c r="Q1254">
        <v>527.13</v>
      </c>
      <c r="R1254">
        <v>579.84299999999996</v>
      </c>
      <c r="S1254">
        <v>52.713000000000001</v>
      </c>
    </row>
    <row r="1255" spans="1:19" x14ac:dyDescent="0.3">
      <c r="A1255" t="s">
        <v>4090</v>
      </c>
      <c r="B1255">
        <v>3555</v>
      </c>
      <c r="C1255" t="s">
        <v>19</v>
      </c>
      <c r="D1255" t="s">
        <v>4091</v>
      </c>
      <c r="E1255" t="s">
        <v>4092</v>
      </c>
      <c r="F1255" t="s">
        <v>44</v>
      </c>
      <c r="G1255">
        <v>67549</v>
      </c>
      <c r="H1255" t="s">
        <v>125</v>
      </c>
      <c r="I1255" t="s">
        <v>22</v>
      </c>
      <c r="J1255">
        <v>2136</v>
      </c>
      <c r="K1255" s="1">
        <v>45737.570833333331</v>
      </c>
      <c r="L1255" t="s">
        <v>77</v>
      </c>
      <c r="M1255" s="2">
        <v>150000000000</v>
      </c>
      <c r="N1255" t="s">
        <v>126</v>
      </c>
      <c r="O1255" s="2">
        <v>1470000000000</v>
      </c>
      <c r="P1255">
        <v>1</v>
      </c>
      <c r="Q1255">
        <v>555.13</v>
      </c>
      <c r="R1255">
        <v>610.64300000000003</v>
      </c>
      <c r="S1255">
        <v>55.512999999999998</v>
      </c>
    </row>
    <row r="1256" spans="1:19" x14ac:dyDescent="0.3">
      <c r="A1256" t="s">
        <v>4093</v>
      </c>
      <c r="B1256">
        <v>3016</v>
      </c>
      <c r="C1256" t="s">
        <v>19</v>
      </c>
      <c r="D1256" t="s">
        <v>4094</v>
      </c>
      <c r="E1256" t="s">
        <v>957</v>
      </c>
      <c r="F1256" t="s">
        <v>44</v>
      </c>
      <c r="G1256">
        <v>7391</v>
      </c>
      <c r="H1256" t="s">
        <v>479</v>
      </c>
      <c r="I1256" t="s">
        <v>22</v>
      </c>
      <c r="J1256">
        <v>4303</v>
      </c>
      <c r="K1256" s="1">
        <v>45736.876388888886</v>
      </c>
      <c r="L1256" t="s">
        <v>77</v>
      </c>
      <c r="M1256" s="2">
        <v>1380000000000</v>
      </c>
      <c r="N1256" t="s">
        <v>126</v>
      </c>
      <c r="O1256" s="2">
        <v>12400000000000</v>
      </c>
      <c r="P1256">
        <v>1</v>
      </c>
      <c r="Q1256">
        <v>497.13</v>
      </c>
      <c r="R1256">
        <v>546.84299999999996</v>
      </c>
      <c r="S1256">
        <v>49.713000000000001</v>
      </c>
    </row>
    <row r="1257" spans="1:19" x14ac:dyDescent="0.3">
      <c r="A1257" t="s">
        <v>4095</v>
      </c>
      <c r="B1257">
        <v>2200</v>
      </c>
      <c r="C1257" t="s">
        <v>19</v>
      </c>
      <c r="D1257" t="s">
        <v>4096</v>
      </c>
      <c r="E1257" t="s">
        <v>4097</v>
      </c>
      <c r="F1257" t="s">
        <v>187</v>
      </c>
      <c r="G1257">
        <v>83445</v>
      </c>
      <c r="H1257" t="s">
        <v>560</v>
      </c>
      <c r="I1257" t="s">
        <v>22</v>
      </c>
      <c r="J1257">
        <v>2007</v>
      </c>
      <c r="K1257" s="1">
        <v>45736.427777777775</v>
      </c>
      <c r="L1257" t="s">
        <v>77</v>
      </c>
      <c r="M1257" s="2">
        <v>1390000000000</v>
      </c>
      <c r="N1257" t="s">
        <v>126</v>
      </c>
      <c r="O1257" s="2">
        <v>12500000000000</v>
      </c>
      <c r="P1257">
        <v>1</v>
      </c>
      <c r="Q1257">
        <v>517.53</v>
      </c>
      <c r="R1257">
        <v>569.28300000000002</v>
      </c>
      <c r="S1257">
        <v>51.753</v>
      </c>
    </row>
    <row r="1258" spans="1:19" x14ac:dyDescent="0.3">
      <c r="A1258" t="s">
        <v>4098</v>
      </c>
      <c r="B1258">
        <v>1272</v>
      </c>
      <c r="C1258" t="s">
        <v>19</v>
      </c>
      <c r="D1258" t="s">
        <v>4099</v>
      </c>
      <c r="E1258" t="s">
        <v>4100</v>
      </c>
      <c r="F1258" t="s">
        <v>145</v>
      </c>
      <c r="G1258">
        <v>9820</v>
      </c>
      <c r="H1258" t="s">
        <v>192</v>
      </c>
      <c r="I1258" t="s">
        <v>22</v>
      </c>
      <c r="J1258">
        <v>2969</v>
      </c>
      <c r="K1258" s="1">
        <v>45735.512499999997</v>
      </c>
      <c r="L1258" t="s">
        <v>77</v>
      </c>
      <c r="M1258" s="2">
        <v>1410000000000</v>
      </c>
      <c r="N1258" t="s">
        <v>126</v>
      </c>
      <c r="O1258" s="2">
        <v>12500000000000</v>
      </c>
      <c r="P1258">
        <v>1</v>
      </c>
      <c r="Q1258">
        <v>497.13</v>
      </c>
      <c r="R1258">
        <v>546.84299999999996</v>
      </c>
      <c r="S1258">
        <v>49.713000000000001</v>
      </c>
    </row>
    <row r="1259" spans="1:19" x14ac:dyDescent="0.3">
      <c r="A1259" t="s">
        <v>4101</v>
      </c>
      <c r="B1259">
        <v>1219</v>
      </c>
      <c r="C1259" t="s">
        <v>19</v>
      </c>
      <c r="D1259" t="s">
        <v>4102</v>
      </c>
      <c r="E1259" t="s">
        <v>4103</v>
      </c>
      <c r="F1259" t="s">
        <v>71</v>
      </c>
      <c r="G1259">
        <v>50591</v>
      </c>
      <c r="H1259" t="s">
        <v>2895</v>
      </c>
      <c r="I1259" t="s">
        <v>22</v>
      </c>
      <c r="J1259">
        <v>4509</v>
      </c>
      <c r="K1259" s="1">
        <v>45735.486805555556</v>
      </c>
      <c r="L1259" t="s">
        <v>77</v>
      </c>
      <c r="M1259" s="2">
        <v>1380000000000</v>
      </c>
      <c r="N1259" t="s">
        <v>126</v>
      </c>
      <c r="O1259" s="2">
        <v>12400000000000</v>
      </c>
      <c r="P1259">
        <v>1</v>
      </c>
      <c r="Q1259">
        <v>578.33000000000004</v>
      </c>
      <c r="R1259">
        <v>636.16300000000001</v>
      </c>
      <c r="S1259">
        <v>57.832999999999998</v>
      </c>
    </row>
    <row r="1260" spans="1:19" x14ac:dyDescent="0.3">
      <c r="A1260" t="s">
        <v>4104</v>
      </c>
      <c r="B1260">
        <v>4154</v>
      </c>
      <c r="C1260" t="s">
        <v>19</v>
      </c>
      <c r="D1260" t="s">
        <v>4105</v>
      </c>
      <c r="E1260" t="s">
        <v>4106</v>
      </c>
      <c r="F1260" t="s">
        <v>235</v>
      </c>
      <c r="G1260">
        <v>38780</v>
      </c>
      <c r="H1260" t="s">
        <v>236</v>
      </c>
      <c r="I1260" t="s">
        <v>22</v>
      </c>
      <c r="J1260">
        <v>2174</v>
      </c>
      <c r="K1260" s="1">
        <v>45738.052777777775</v>
      </c>
      <c r="L1260" t="s">
        <v>77</v>
      </c>
      <c r="M1260" s="2">
        <v>1430000000000</v>
      </c>
      <c r="N1260" t="s">
        <v>126</v>
      </c>
      <c r="O1260" s="2">
        <v>12600000000000</v>
      </c>
      <c r="P1260">
        <v>1</v>
      </c>
      <c r="Q1260">
        <v>635.13</v>
      </c>
      <c r="R1260">
        <v>698.64300000000003</v>
      </c>
      <c r="S1260">
        <v>63.512999999999998</v>
      </c>
    </row>
    <row r="1261" spans="1:19" x14ac:dyDescent="0.3">
      <c r="A1261" t="s">
        <v>4107</v>
      </c>
      <c r="B1261">
        <v>3578</v>
      </c>
      <c r="C1261" t="s">
        <v>19</v>
      </c>
      <c r="D1261" t="s">
        <v>4108</v>
      </c>
      <c r="E1261" t="s">
        <v>4109</v>
      </c>
      <c r="F1261" t="s">
        <v>1276</v>
      </c>
      <c r="G1261">
        <v>64407</v>
      </c>
      <c r="H1261" t="s">
        <v>4110</v>
      </c>
      <c r="I1261" t="s">
        <v>22</v>
      </c>
      <c r="J1261">
        <v>6411</v>
      </c>
      <c r="K1261" s="1">
        <v>45737.582638888889</v>
      </c>
      <c r="L1261" t="s">
        <v>77</v>
      </c>
      <c r="M1261" s="2">
        <v>150000000000</v>
      </c>
      <c r="N1261" t="s">
        <v>126</v>
      </c>
      <c r="O1261" s="2">
        <v>1470000000000</v>
      </c>
      <c r="P1261">
        <v>1</v>
      </c>
      <c r="Q1261">
        <v>571.92999999999995</v>
      </c>
      <c r="R1261">
        <v>629.12300000000005</v>
      </c>
      <c r="S1261">
        <v>57.192999999999998</v>
      </c>
    </row>
    <row r="1262" spans="1:19" x14ac:dyDescent="0.3">
      <c r="A1262" t="s">
        <v>4111</v>
      </c>
      <c r="B1262">
        <v>3606</v>
      </c>
      <c r="C1262" t="s">
        <v>19</v>
      </c>
      <c r="D1262" t="s">
        <v>4112</v>
      </c>
      <c r="E1262" t="s">
        <v>4113</v>
      </c>
      <c r="F1262" t="s">
        <v>90</v>
      </c>
      <c r="G1262">
        <v>64120</v>
      </c>
      <c r="H1262" t="s">
        <v>91</v>
      </c>
      <c r="I1262" t="s">
        <v>22</v>
      </c>
      <c r="J1262">
        <v>3358</v>
      </c>
      <c r="K1262" s="1">
        <v>45737.598611111112</v>
      </c>
      <c r="L1262" t="s">
        <v>77</v>
      </c>
      <c r="M1262" s="2">
        <v>1380000000000</v>
      </c>
      <c r="N1262" t="s">
        <v>126</v>
      </c>
      <c r="O1262" s="2">
        <v>12400000000000</v>
      </c>
      <c r="P1262">
        <v>1</v>
      </c>
      <c r="Q1262">
        <v>505.13</v>
      </c>
      <c r="R1262">
        <v>555.64300000000003</v>
      </c>
      <c r="S1262">
        <v>50.512999999999998</v>
      </c>
    </row>
    <row r="1263" spans="1:19" x14ac:dyDescent="0.3">
      <c r="A1263" t="s">
        <v>4114</v>
      </c>
      <c r="B1263">
        <v>1967</v>
      </c>
      <c r="C1263" t="s">
        <v>19</v>
      </c>
      <c r="D1263" t="s">
        <v>4115</v>
      </c>
      <c r="E1263" t="s">
        <v>4116</v>
      </c>
      <c r="F1263" t="s">
        <v>95</v>
      </c>
      <c r="G1263">
        <v>57481</v>
      </c>
      <c r="H1263" t="s">
        <v>4117</v>
      </c>
      <c r="I1263" t="s">
        <v>22</v>
      </c>
      <c r="J1263">
        <v>6456</v>
      </c>
      <c r="K1263" s="1">
        <v>45735.915972222225</v>
      </c>
      <c r="L1263" t="s">
        <v>77</v>
      </c>
      <c r="M1263" s="2">
        <v>150000000000</v>
      </c>
      <c r="N1263" t="s">
        <v>126</v>
      </c>
      <c r="O1263" s="2">
        <v>1470000000000</v>
      </c>
      <c r="P1263">
        <v>1</v>
      </c>
      <c r="Q1263">
        <v>497.13</v>
      </c>
      <c r="R1263">
        <v>546.84299999999996</v>
      </c>
      <c r="S1263">
        <v>49.713000000000001</v>
      </c>
    </row>
    <row r="1264" spans="1:19" x14ac:dyDescent="0.3">
      <c r="A1264" t="s">
        <v>4118</v>
      </c>
      <c r="B1264">
        <v>1044</v>
      </c>
      <c r="C1264" t="s">
        <v>19</v>
      </c>
      <c r="D1264" t="s">
        <v>4119</v>
      </c>
      <c r="E1264" t="s">
        <v>4120</v>
      </c>
      <c r="F1264" t="s">
        <v>35</v>
      </c>
      <c r="G1264">
        <v>64583</v>
      </c>
      <c r="H1264" t="s">
        <v>1481</v>
      </c>
      <c r="I1264" t="s">
        <v>22</v>
      </c>
      <c r="J1264">
        <v>5390</v>
      </c>
      <c r="K1264" s="1">
        <v>45735.38958333333</v>
      </c>
      <c r="L1264" t="s">
        <v>77</v>
      </c>
      <c r="M1264">
        <v>6716408581</v>
      </c>
      <c r="N1264" t="s">
        <v>126</v>
      </c>
      <c r="O1264">
        <v>22576485573</v>
      </c>
      <c r="P1264">
        <v>1</v>
      </c>
      <c r="Q1264">
        <v>497.13</v>
      </c>
      <c r="R1264">
        <v>546.84299999999996</v>
      </c>
      <c r="S1264">
        <v>49.713000000000001</v>
      </c>
    </row>
    <row r="1265" spans="1:19" x14ac:dyDescent="0.3">
      <c r="A1265" t="s">
        <v>4121</v>
      </c>
      <c r="B1265">
        <v>7175</v>
      </c>
      <c r="C1265" t="s">
        <v>19</v>
      </c>
      <c r="D1265" t="s">
        <v>4122</v>
      </c>
      <c r="E1265" t="s">
        <v>4123</v>
      </c>
      <c r="F1265" t="s">
        <v>71</v>
      </c>
      <c r="G1265">
        <v>78141</v>
      </c>
      <c r="H1265" t="s">
        <v>2670</v>
      </c>
      <c r="I1265" t="s">
        <v>22</v>
      </c>
      <c r="J1265">
        <v>5620</v>
      </c>
      <c r="K1265" s="1">
        <v>45740.781944444447</v>
      </c>
      <c r="L1265" t="s">
        <v>77</v>
      </c>
      <c r="M1265">
        <v>6716408581</v>
      </c>
      <c r="N1265" t="s">
        <v>126</v>
      </c>
      <c r="O1265">
        <v>22576485573</v>
      </c>
      <c r="P1265">
        <v>1</v>
      </c>
      <c r="Q1265">
        <v>531.92999999999995</v>
      </c>
      <c r="R1265">
        <v>585.12300000000005</v>
      </c>
      <c r="S1265">
        <v>53.192999999999998</v>
      </c>
    </row>
    <row r="1266" spans="1:19" x14ac:dyDescent="0.3">
      <c r="A1266" t="s">
        <v>4124</v>
      </c>
      <c r="B1266">
        <v>6103</v>
      </c>
      <c r="C1266" t="s">
        <v>19</v>
      </c>
      <c r="D1266" t="s">
        <v>4125</v>
      </c>
      <c r="E1266" t="s">
        <v>4126</v>
      </c>
      <c r="F1266" t="s">
        <v>90</v>
      </c>
      <c r="G1266">
        <v>55773</v>
      </c>
      <c r="H1266" t="s">
        <v>3820</v>
      </c>
      <c r="I1266" t="s">
        <v>22</v>
      </c>
      <c r="J1266">
        <v>4418</v>
      </c>
      <c r="K1266" s="1">
        <v>45739.88958333333</v>
      </c>
      <c r="L1266" t="s">
        <v>77</v>
      </c>
      <c r="M1266" s="2">
        <v>1380000000000</v>
      </c>
      <c r="N1266" t="s">
        <v>126</v>
      </c>
      <c r="O1266" s="2">
        <v>12400000000000</v>
      </c>
      <c r="P1266">
        <v>1</v>
      </c>
      <c r="Q1266">
        <v>485.53</v>
      </c>
      <c r="R1266">
        <v>534.08299999999997</v>
      </c>
      <c r="S1266">
        <v>48.552999999999997</v>
      </c>
    </row>
    <row r="1267" spans="1:19" x14ac:dyDescent="0.3">
      <c r="A1267" t="s">
        <v>4127</v>
      </c>
      <c r="B1267">
        <v>3679</v>
      </c>
      <c r="C1267" t="s">
        <v>19</v>
      </c>
      <c r="D1267" t="s">
        <v>4128</v>
      </c>
      <c r="E1267" t="s">
        <v>4129</v>
      </c>
      <c r="F1267" t="s">
        <v>264</v>
      </c>
      <c r="G1267">
        <v>64750</v>
      </c>
      <c r="H1267" t="s">
        <v>265</v>
      </c>
      <c r="I1267" t="s">
        <v>22</v>
      </c>
      <c r="J1267">
        <v>1207</v>
      </c>
      <c r="K1267" s="1">
        <v>45737.652777777781</v>
      </c>
      <c r="L1267" t="s">
        <v>77</v>
      </c>
      <c r="M1267" s="2">
        <v>1380000000000</v>
      </c>
      <c r="N1267" t="s">
        <v>126</v>
      </c>
      <c r="O1267" s="2">
        <v>12400000000000</v>
      </c>
      <c r="P1267">
        <v>1</v>
      </c>
      <c r="Q1267">
        <v>497.13</v>
      </c>
      <c r="R1267">
        <v>546.84299999999996</v>
      </c>
      <c r="S1267">
        <v>49.713000000000001</v>
      </c>
    </row>
    <row r="1268" spans="1:19" x14ac:dyDescent="0.3">
      <c r="A1268" t="s">
        <v>4130</v>
      </c>
      <c r="B1268">
        <v>6331</v>
      </c>
      <c r="C1268" t="s">
        <v>19</v>
      </c>
      <c r="D1268" t="s">
        <v>4131</v>
      </c>
      <c r="E1268" t="s">
        <v>4132</v>
      </c>
      <c r="F1268" t="s">
        <v>44</v>
      </c>
      <c r="G1268">
        <v>58742</v>
      </c>
      <c r="H1268" t="s">
        <v>183</v>
      </c>
      <c r="I1268" t="s">
        <v>22</v>
      </c>
      <c r="J1268">
        <v>4465</v>
      </c>
      <c r="K1268" s="1">
        <v>45740.348611111112</v>
      </c>
      <c r="L1268" t="s">
        <v>77</v>
      </c>
      <c r="M1268" s="2">
        <v>2350000000000</v>
      </c>
      <c r="N1268" t="s">
        <v>126</v>
      </c>
      <c r="O1268" s="2">
        <v>21100000000000</v>
      </c>
      <c r="P1268">
        <v>1</v>
      </c>
      <c r="Q1268">
        <v>537.13</v>
      </c>
      <c r="R1268">
        <v>590.84299999999996</v>
      </c>
      <c r="S1268">
        <v>53.713000000000001</v>
      </c>
    </row>
    <row r="1269" spans="1:19" x14ac:dyDescent="0.3">
      <c r="A1269" t="s">
        <v>4133</v>
      </c>
      <c r="B1269">
        <v>998</v>
      </c>
      <c r="C1269" t="s">
        <v>19</v>
      </c>
      <c r="D1269" t="s">
        <v>4134</v>
      </c>
      <c r="E1269" t="s">
        <v>3909</v>
      </c>
      <c r="F1269" t="s">
        <v>105</v>
      </c>
      <c r="G1269">
        <v>20284</v>
      </c>
      <c r="H1269" t="s">
        <v>106</v>
      </c>
      <c r="I1269" t="s">
        <v>22</v>
      </c>
      <c r="J1269">
        <v>4327</v>
      </c>
      <c r="K1269" s="1">
        <v>45735.338194444441</v>
      </c>
      <c r="L1269" t="s">
        <v>77</v>
      </c>
      <c r="M1269" s="2">
        <v>150000000000</v>
      </c>
      <c r="N1269" t="s">
        <v>126</v>
      </c>
      <c r="O1269" s="2">
        <v>1470000000000</v>
      </c>
      <c r="P1269">
        <v>1</v>
      </c>
      <c r="Q1269">
        <v>497.13</v>
      </c>
      <c r="R1269">
        <v>546.84299999999996</v>
      </c>
      <c r="S1269">
        <v>49.713000000000001</v>
      </c>
    </row>
    <row r="1270" spans="1:19" x14ac:dyDescent="0.3">
      <c r="A1270" t="s">
        <v>4135</v>
      </c>
      <c r="B1270">
        <v>5213</v>
      </c>
      <c r="C1270" t="s">
        <v>19</v>
      </c>
      <c r="D1270" t="s">
        <v>4136</v>
      </c>
      <c r="E1270" t="s">
        <v>4137</v>
      </c>
      <c r="F1270" t="s">
        <v>35</v>
      </c>
      <c r="G1270">
        <v>75017</v>
      </c>
      <c r="H1270" t="s">
        <v>3171</v>
      </c>
      <c r="I1270" t="s">
        <v>22</v>
      </c>
      <c r="J1270">
        <v>4716</v>
      </c>
      <c r="K1270" s="1">
        <v>45738.916666666664</v>
      </c>
      <c r="L1270" t="s">
        <v>77</v>
      </c>
      <c r="M1270">
        <v>6442800645</v>
      </c>
      <c r="N1270" t="s">
        <v>126</v>
      </c>
      <c r="O1270">
        <v>21306255365</v>
      </c>
      <c r="P1270">
        <v>1</v>
      </c>
      <c r="Q1270">
        <v>497.13</v>
      </c>
      <c r="R1270">
        <v>546.84299999999996</v>
      </c>
      <c r="S1270">
        <v>49.713000000000001</v>
      </c>
    </row>
    <row r="1271" spans="1:19" x14ac:dyDescent="0.3">
      <c r="A1271" t="s">
        <v>4138</v>
      </c>
      <c r="B1271">
        <v>5801</v>
      </c>
      <c r="C1271" t="s">
        <v>19</v>
      </c>
      <c r="D1271" t="s">
        <v>4139</v>
      </c>
      <c r="E1271" t="s">
        <v>4140</v>
      </c>
      <c r="F1271" t="s">
        <v>119</v>
      </c>
      <c r="G1271">
        <v>50480</v>
      </c>
      <c r="H1271" t="s">
        <v>120</v>
      </c>
      <c r="I1271" t="s">
        <v>22</v>
      </c>
      <c r="J1271">
        <v>5271</v>
      </c>
      <c r="K1271" s="1">
        <v>45739.67291666667</v>
      </c>
      <c r="L1271" t="s">
        <v>77</v>
      </c>
      <c r="M1271" s="2">
        <v>150000000000</v>
      </c>
      <c r="N1271" t="s">
        <v>126</v>
      </c>
      <c r="O1271" s="2">
        <v>1470000000000</v>
      </c>
      <c r="P1271">
        <v>1</v>
      </c>
      <c r="Q1271">
        <v>555.13</v>
      </c>
      <c r="R1271">
        <v>610.64300000000003</v>
      </c>
      <c r="S1271">
        <v>55.512999999999998</v>
      </c>
    </row>
    <row r="1272" spans="1:19" x14ac:dyDescent="0.3">
      <c r="A1272" t="s">
        <v>4141</v>
      </c>
      <c r="B1272">
        <v>5818</v>
      </c>
      <c r="C1272" t="s">
        <v>19</v>
      </c>
      <c r="D1272" t="s">
        <v>4142</v>
      </c>
      <c r="E1272" t="s">
        <v>4143</v>
      </c>
      <c r="F1272" t="s">
        <v>326</v>
      </c>
      <c r="G1272">
        <v>45850</v>
      </c>
      <c r="H1272" t="s">
        <v>327</v>
      </c>
      <c r="I1272" t="s">
        <v>22</v>
      </c>
      <c r="J1272">
        <v>1828</v>
      </c>
      <c r="K1272" s="1">
        <v>45739.685416666667</v>
      </c>
      <c r="L1272" t="s">
        <v>77</v>
      </c>
      <c r="M1272" s="2">
        <v>1410000000000</v>
      </c>
      <c r="N1272" t="s">
        <v>126</v>
      </c>
      <c r="O1272" s="2">
        <v>12500000000000</v>
      </c>
      <c r="P1272">
        <v>1</v>
      </c>
      <c r="Q1272">
        <v>712.73</v>
      </c>
      <c r="R1272">
        <v>784.00300000000004</v>
      </c>
      <c r="S1272">
        <v>71.272999999999996</v>
      </c>
    </row>
    <row r="1273" spans="1:19" x14ac:dyDescent="0.3">
      <c r="A1273" t="s">
        <v>4144</v>
      </c>
      <c r="B1273">
        <v>3321</v>
      </c>
      <c r="C1273" t="s">
        <v>19</v>
      </c>
      <c r="D1273" t="s">
        <v>4145</v>
      </c>
      <c r="E1273" t="s">
        <v>4146</v>
      </c>
      <c r="F1273" t="s">
        <v>3312</v>
      </c>
      <c r="G1273">
        <v>82757</v>
      </c>
      <c r="H1273" t="s">
        <v>4147</v>
      </c>
      <c r="I1273" t="s">
        <v>22</v>
      </c>
      <c r="J1273">
        <v>1095</v>
      </c>
      <c r="K1273" s="1">
        <v>45737.427777777775</v>
      </c>
      <c r="L1273" t="s">
        <v>77</v>
      </c>
      <c r="M1273" s="2">
        <v>1420000000000</v>
      </c>
      <c r="N1273" t="s">
        <v>126</v>
      </c>
      <c r="O1273" s="2">
        <v>12600000000000</v>
      </c>
      <c r="P1273">
        <v>1</v>
      </c>
      <c r="Q1273">
        <v>537.13</v>
      </c>
      <c r="R1273">
        <v>590.84299999999996</v>
      </c>
      <c r="S1273">
        <v>53.713000000000001</v>
      </c>
    </row>
    <row r="1274" spans="1:19" x14ac:dyDescent="0.3">
      <c r="A1274" t="s">
        <v>4148</v>
      </c>
      <c r="B1274">
        <v>2993</v>
      </c>
      <c r="C1274" t="s">
        <v>19</v>
      </c>
      <c r="D1274" t="s">
        <v>4149</v>
      </c>
      <c r="E1274" t="s">
        <v>4150</v>
      </c>
      <c r="F1274" t="s">
        <v>431</v>
      </c>
      <c r="G1274">
        <v>91596</v>
      </c>
      <c r="H1274" t="s">
        <v>432</v>
      </c>
      <c r="I1274" t="s">
        <v>22</v>
      </c>
      <c r="J1274">
        <v>1642</v>
      </c>
      <c r="K1274" s="1">
        <v>45736.859027777777</v>
      </c>
      <c r="L1274" t="s">
        <v>77</v>
      </c>
      <c r="M1274">
        <v>6964678277</v>
      </c>
      <c r="N1274" t="s">
        <v>126</v>
      </c>
      <c r="O1274">
        <v>24039300677</v>
      </c>
      <c r="P1274">
        <v>1</v>
      </c>
      <c r="Q1274">
        <v>703.13</v>
      </c>
      <c r="R1274">
        <v>773.44299999999998</v>
      </c>
      <c r="S1274">
        <v>70.313000000000002</v>
      </c>
    </row>
    <row r="1275" spans="1:19" x14ac:dyDescent="0.3">
      <c r="A1275" t="s">
        <v>4151</v>
      </c>
      <c r="B1275">
        <v>1430</v>
      </c>
      <c r="C1275" t="s">
        <v>19</v>
      </c>
      <c r="D1275" t="s">
        <v>3516</v>
      </c>
      <c r="E1275" t="s">
        <v>4152</v>
      </c>
      <c r="F1275" t="s">
        <v>61</v>
      </c>
      <c r="G1275">
        <v>54260</v>
      </c>
      <c r="H1275" t="s">
        <v>1991</v>
      </c>
      <c r="I1275" t="s">
        <v>22</v>
      </c>
      <c r="J1275">
        <v>5569</v>
      </c>
      <c r="K1275" s="1">
        <v>45735.588888888888</v>
      </c>
      <c r="L1275" t="s">
        <v>77</v>
      </c>
      <c r="M1275">
        <v>6689478149</v>
      </c>
      <c r="N1275" t="s">
        <v>126</v>
      </c>
      <c r="O1275">
        <v>22464301381</v>
      </c>
      <c r="P1275">
        <v>1</v>
      </c>
      <c r="Q1275">
        <v>625.13</v>
      </c>
      <c r="R1275">
        <v>687.64300000000003</v>
      </c>
      <c r="S1275">
        <v>62.512999999999998</v>
      </c>
    </row>
    <row r="1276" spans="1:19" x14ac:dyDescent="0.3">
      <c r="A1276" t="s">
        <v>4153</v>
      </c>
      <c r="B1276">
        <v>2743</v>
      </c>
      <c r="C1276" t="s">
        <v>19</v>
      </c>
      <c r="D1276" t="s">
        <v>4154</v>
      </c>
      <c r="E1276" t="s">
        <v>4155</v>
      </c>
      <c r="F1276" t="s">
        <v>95</v>
      </c>
      <c r="G1276">
        <v>89299</v>
      </c>
      <c r="H1276" t="s">
        <v>548</v>
      </c>
      <c r="I1276" t="s">
        <v>22</v>
      </c>
      <c r="J1276">
        <v>5543</v>
      </c>
      <c r="K1276" s="1">
        <v>45736.724305555559</v>
      </c>
      <c r="L1276" t="s">
        <v>77</v>
      </c>
      <c r="M1276" s="2">
        <v>1430000000000</v>
      </c>
      <c r="N1276" t="s">
        <v>126</v>
      </c>
      <c r="O1276" s="2">
        <v>12600000000000</v>
      </c>
      <c r="P1276">
        <v>1</v>
      </c>
      <c r="Q1276">
        <v>517.53</v>
      </c>
      <c r="R1276">
        <v>569.28300000000002</v>
      </c>
      <c r="S1276">
        <v>51.753</v>
      </c>
    </row>
    <row r="1277" spans="1:19" x14ac:dyDescent="0.3">
      <c r="A1277" t="s">
        <v>4156</v>
      </c>
      <c r="B1277">
        <v>4533</v>
      </c>
      <c r="C1277" t="s">
        <v>19</v>
      </c>
      <c r="D1277" t="s">
        <v>3070</v>
      </c>
      <c r="E1277" t="s">
        <v>4157</v>
      </c>
      <c r="F1277" t="s">
        <v>431</v>
      </c>
      <c r="G1277">
        <v>58091</v>
      </c>
      <c r="H1277" t="s">
        <v>432</v>
      </c>
      <c r="I1277" t="s">
        <v>22</v>
      </c>
      <c r="J1277">
        <v>580</v>
      </c>
      <c r="K1277" s="1">
        <v>45738.495138888888</v>
      </c>
      <c r="L1277" t="s">
        <v>77</v>
      </c>
      <c r="M1277">
        <v>6689477957</v>
      </c>
      <c r="N1277" t="s">
        <v>126</v>
      </c>
      <c r="O1277">
        <v>22464300293</v>
      </c>
      <c r="P1277">
        <v>1</v>
      </c>
      <c r="Q1277">
        <v>615.13</v>
      </c>
      <c r="R1277">
        <v>676.64300000000003</v>
      </c>
      <c r="S1277">
        <v>61.512999999999998</v>
      </c>
    </row>
    <row r="1278" spans="1:19" x14ac:dyDescent="0.3">
      <c r="A1278" t="s">
        <v>4158</v>
      </c>
      <c r="B1278">
        <v>1841</v>
      </c>
      <c r="C1278" t="s">
        <v>19</v>
      </c>
      <c r="D1278" t="s">
        <v>4159</v>
      </c>
      <c r="E1278" t="s">
        <v>4160</v>
      </c>
      <c r="F1278" t="s">
        <v>35</v>
      </c>
      <c r="G1278">
        <v>2044</v>
      </c>
      <c r="H1278" t="s">
        <v>298</v>
      </c>
      <c r="I1278" t="s">
        <v>22</v>
      </c>
      <c r="J1278">
        <v>3206</v>
      </c>
      <c r="K1278" s="1">
        <v>45735.811805555553</v>
      </c>
      <c r="L1278" t="s">
        <v>77</v>
      </c>
      <c r="M1278" s="2">
        <v>1410000000000</v>
      </c>
      <c r="N1278" t="s">
        <v>126</v>
      </c>
      <c r="O1278" s="2">
        <v>12500000000000</v>
      </c>
      <c r="P1278">
        <v>1</v>
      </c>
      <c r="Q1278">
        <v>497.13</v>
      </c>
      <c r="R1278">
        <v>546.84299999999996</v>
      </c>
      <c r="S1278">
        <v>49.713000000000001</v>
      </c>
    </row>
    <row r="1279" spans="1:19" x14ac:dyDescent="0.3">
      <c r="A1279" t="s">
        <v>4161</v>
      </c>
      <c r="B1279">
        <v>5272</v>
      </c>
      <c r="C1279" t="s">
        <v>19</v>
      </c>
      <c r="D1279" t="s">
        <v>4162</v>
      </c>
      <c r="E1279" t="s">
        <v>4163</v>
      </c>
      <c r="F1279" t="s">
        <v>71</v>
      </c>
      <c r="G1279">
        <v>40611</v>
      </c>
      <c r="H1279" t="s">
        <v>306</v>
      </c>
      <c r="I1279" t="s">
        <v>22</v>
      </c>
      <c r="J1279">
        <v>4417</v>
      </c>
      <c r="K1279" s="1">
        <v>45738.986805555556</v>
      </c>
      <c r="L1279" t="s">
        <v>77</v>
      </c>
      <c r="M1279" s="2">
        <v>2350000000000</v>
      </c>
      <c r="N1279" t="s">
        <v>126</v>
      </c>
      <c r="O1279" s="2">
        <v>21100000000000</v>
      </c>
      <c r="P1279">
        <v>1</v>
      </c>
      <c r="Q1279">
        <v>527.13</v>
      </c>
      <c r="R1279">
        <v>579.84299999999996</v>
      </c>
      <c r="S1279">
        <v>52.713000000000001</v>
      </c>
    </row>
    <row r="1280" spans="1:19" x14ac:dyDescent="0.3">
      <c r="A1280" t="s">
        <v>4164</v>
      </c>
      <c r="B1280">
        <v>2926</v>
      </c>
      <c r="C1280" t="s">
        <v>19</v>
      </c>
      <c r="D1280" t="s">
        <v>4165</v>
      </c>
      <c r="E1280" t="s">
        <v>4166</v>
      </c>
      <c r="F1280" t="s">
        <v>102</v>
      </c>
      <c r="G1280">
        <v>86937</v>
      </c>
      <c r="H1280" t="s">
        <v>4167</v>
      </c>
      <c r="I1280" t="s">
        <v>22</v>
      </c>
      <c r="J1280">
        <v>5912</v>
      </c>
      <c r="K1280" s="1">
        <v>45736.814583333333</v>
      </c>
      <c r="L1280" t="s">
        <v>77</v>
      </c>
      <c r="M1280">
        <v>8624692613</v>
      </c>
      <c r="N1280" t="s">
        <v>126</v>
      </c>
      <c r="O1280">
        <v>36980519749</v>
      </c>
      <c r="P1280">
        <v>1</v>
      </c>
      <c r="Q1280">
        <v>563.92999999999995</v>
      </c>
      <c r="R1280">
        <v>620.32299999999998</v>
      </c>
      <c r="S1280">
        <v>56.393000000000001</v>
      </c>
    </row>
    <row r="1281" spans="1:19" x14ac:dyDescent="0.3">
      <c r="A1281" t="s">
        <v>4168</v>
      </c>
      <c r="B1281">
        <v>3400</v>
      </c>
      <c r="C1281" t="s">
        <v>19</v>
      </c>
      <c r="D1281" t="s">
        <v>4169</v>
      </c>
      <c r="E1281" t="s">
        <v>4170</v>
      </c>
      <c r="F1281" t="s">
        <v>317</v>
      </c>
      <c r="G1281">
        <v>86852</v>
      </c>
      <c r="H1281" t="s">
        <v>2225</v>
      </c>
      <c r="I1281" t="s">
        <v>22</v>
      </c>
      <c r="J1281">
        <v>5972</v>
      </c>
      <c r="K1281" s="1">
        <v>45737.473611111112</v>
      </c>
      <c r="L1281" t="s">
        <v>77</v>
      </c>
      <c r="M1281">
        <v>6689478149</v>
      </c>
      <c r="N1281" t="s">
        <v>126</v>
      </c>
      <c r="O1281">
        <v>22464300869</v>
      </c>
      <c r="P1281">
        <v>1</v>
      </c>
      <c r="Q1281">
        <v>527.13</v>
      </c>
      <c r="R1281">
        <v>579.84299999999996</v>
      </c>
      <c r="S1281">
        <v>52.713000000000001</v>
      </c>
    </row>
    <row r="1282" spans="1:19" x14ac:dyDescent="0.3">
      <c r="A1282" t="s">
        <v>4171</v>
      </c>
      <c r="B1282">
        <v>4083</v>
      </c>
      <c r="C1282" t="s">
        <v>19</v>
      </c>
      <c r="D1282" t="s">
        <v>4172</v>
      </c>
      <c r="E1282" t="s">
        <v>4173</v>
      </c>
      <c r="F1282" t="s">
        <v>2349</v>
      </c>
      <c r="G1282">
        <v>93153</v>
      </c>
      <c r="H1282" t="s">
        <v>4174</v>
      </c>
      <c r="I1282" t="s">
        <v>22</v>
      </c>
      <c r="J1282">
        <v>6027</v>
      </c>
      <c r="K1282" s="1">
        <v>45737.941666666666</v>
      </c>
      <c r="L1282" t="s">
        <v>77</v>
      </c>
      <c r="M1282">
        <v>5886651461</v>
      </c>
      <c r="N1282" t="s">
        <v>126</v>
      </c>
      <c r="O1282">
        <v>18827886597</v>
      </c>
      <c r="P1282">
        <v>1</v>
      </c>
      <c r="Q1282">
        <v>501.53</v>
      </c>
      <c r="R1282">
        <v>551.68299999999999</v>
      </c>
      <c r="S1282">
        <v>50.152999999999999</v>
      </c>
    </row>
    <row r="1283" spans="1:19" x14ac:dyDescent="0.3">
      <c r="A1283" t="s">
        <v>4175</v>
      </c>
      <c r="B1283">
        <v>6858</v>
      </c>
      <c r="C1283" t="s">
        <v>19</v>
      </c>
      <c r="D1283" t="s">
        <v>4176</v>
      </c>
      <c r="E1283" t="s">
        <v>4177</v>
      </c>
      <c r="F1283" t="s">
        <v>105</v>
      </c>
      <c r="G1283">
        <v>2770</v>
      </c>
      <c r="H1283" t="s">
        <v>106</v>
      </c>
      <c r="I1283" t="s">
        <v>22</v>
      </c>
      <c r="J1283">
        <v>813</v>
      </c>
      <c r="K1283" s="1">
        <v>45740.587500000001</v>
      </c>
      <c r="L1283" t="s">
        <v>77</v>
      </c>
      <c r="M1283">
        <v>6442800645</v>
      </c>
      <c r="N1283" t="s">
        <v>126</v>
      </c>
      <c r="O1283">
        <v>21306255493</v>
      </c>
      <c r="P1283">
        <v>1</v>
      </c>
      <c r="Q1283">
        <v>497.13</v>
      </c>
      <c r="R1283">
        <v>546.84299999999996</v>
      </c>
      <c r="S1283">
        <v>49.713000000000001</v>
      </c>
    </row>
    <row r="1284" spans="1:19" x14ac:dyDescent="0.3">
      <c r="A1284" t="s">
        <v>4178</v>
      </c>
      <c r="B1284">
        <v>667</v>
      </c>
      <c r="C1284" t="s">
        <v>19</v>
      </c>
      <c r="D1284" t="s">
        <v>4179</v>
      </c>
      <c r="E1284" t="s">
        <v>4180</v>
      </c>
      <c r="F1284" t="s">
        <v>35</v>
      </c>
      <c r="G1284">
        <v>99666</v>
      </c>
      <c r="H1284" t="s">
        <v>599</v>
      </c>
      <c r="I1284" t="s">
        <v>22</v>
      </c>
      <c r="J1284">
        <v>2885</v>
      </c>
      <c r="K1284" s="1">
        <v>45734.716666666667</v>
      </c>
      <c r="L1284" t="s">
        <v>77</v>
      </c>
      <c r="M1284">
        <v>8624686981</v>
      </c>
      <c r="N1284" t="s">
        <v>126</v>
      </c>
      <c r="O1284">
        <v>36980470661</v>
      </c>
      <c r="P1284">
        <v>1</v>
      </c>
      <c r="Q1284">
        <v>703.13</v>
      </c>
      <c r="R1284">
        <v>773.44299999999998</v>
      </c>
      <c r="S1284">
        <v>70.313000000000002</v>
      </c>
    </row>
    <row r="1285" spans="1:19" x14ac:dyDescent="0.3">
      <c r="A1285" t="s">
        <v>4181</v>
      </c>
      <c r="B1285">
        <v>5048</v>
      </c>
      <c r="C1285" t="s">
        <v>19</v>
      </c>
      <c r="D1285" t="s">
        <v>4182</v>
      </c>
      <c r="E1285" t="s">
        <v>4183</v>
      </c>
      <c r="F1285" t="s">
        <v>317</v>
      </c>
      <c r="G1285">
        <v>13659</v>
      </c>
      <c r="H1285" t="s">
        <v>1881</v>
      </c>
      <c r="I1285" t="s">
        <v>22</v>
      </c>
      <c r="J1285">
        <v>6157</v>
      </c>
      <c r="K1285" s="1">
        <v>45738.806944444441</v>
      </c>
      <c r="L1285" t="s">
        <v>77</v>
      </c>
      <c r="M1285" s="2">
        <v>150000000000</v>
      </c>
      <c r="N1285" t="s">
        <v>126</v>
      </c>
      <c r="O1285" s="2">
        <v>1470000000000</v>
      </c>
      <c r="P1285">
        <v>1</v>
      </c>
      <c r="Q1285">
        <v>579.92999999999995</v>
      </c>
      <c r="R1285">
        <v>637.923</v>
      </c>
      <c r="S1285">
        <v>57.993000000000002</v>
      </c>
    </row>
    <row r="1286" spans="1:19" x14ac:dyDescent="0.3">
      <c r="A1286" t="s">
        <v>4184</v>
      </c>
      <c r="B1286">
        <v>7333</v>
      </c>
      <c r="C1286" t="s">
        <v>19</v>
      </c>
      <c r="D1286" t="s">
        <v>4185</v>
      </c>
      <c r="E1286" t="s">
        <v>4186</v>
      </c>
      <c r="F1286" t="s">
        <v>30</v>
      </c>
      <c r="G1286">
        <v>86821</v>
      </c>
      <c r="H1286" t="s">
        <v>1339</v>
      </c>
      <c r="I1286" t="s">
        <v>22</v>
      </c>
      <c r="J1286">
        <v>2544</v>
      </c>
      <c r="K1286" s="1">
        <v>45740.893750000003</v>
      </c>
      <c r="L1286" t="s">
        <v>77</v>
      </c>
      <c r="M1286" s="2">
        <v>150000000000</v>
      </c>
      <c r="N1286" t="s">
        <v>126</v>
      </c>
      <c r="O1286" s="2">
        <v>1470000000000</v>
      </c>
      <c r="P1286">
        <v>1</v>
      </c>
      <c r="Q1286">
        <v>595.92999999999995</v>
      </c>
      <c r="R1286">
        <v>655.52300000000002</v>
      </c>
      <c r="S1286">
        <v>59.593000000000004</v>
      </c>
    </row>
    <row r="1287" spans="1:19" x14ac:dyDescent="0.3">
      <c r="A1287" t="s">
        <v>4187</v>
      </c>
      <c r="B1287">
        <v>7387</v>
      </c>
      <c r="C1287" t="s">
        <v>19</v>
      </c>
      <c r="D1287" t="s">
        <v>4188</v>
      </c>
      <c r="E1287" t="s">
        <v>4189</v>
      </c>
      <c r="F1287" t="s">
        <v>431</v>
      </c>
      <c r="G1287">
        <v>60460</v>
      </c>
      <c r="H1287" t="s">
        <v>1371</v>
      </c>
      <c r="I1287" t="s">
        <v>22</v>
      </c>
      <c r="J1287">
        <v>4172</v>
      </c>
      <c r="K1287" s="1">
        <v>45740.947916666664</v>
      </c>
      <c r="L1287" t="s">
        <v>77</v>
      </c>
      <c r="M1287" s="2">
        <v>1430000000000</v>
      </c>
      <c r="N1287" t="s">
        <v>126</v>
      </c>
      <c r="O1287" s="2">
        <v>12600000000000</v>
      </c>
      <c r="P1287">
        <v>1</v>
      </c>
      <c r="Q1287">
        <v>595.92999999999995</v>
      </c>
      <c r="R1287">
        <v>655.52300000000002</v>
      </c>
      <c r="S1287">
        <v>59.593000000000004</v>
      </c>
    </row>
    <row r="1288" spans="1:19" x14ac:dyDescent="0.3">
      <c r="A1288" t="s">
        <v>4190</v>
      </c>
      <c r="B1288">
        <v>1458</v>
      </c>
      <c r="C1288" t="s">
        <v>19</v>
      </c>
      <c r="D1288" t="s">
        <v>4191</v>
      </c>
      <c r="E1288" t="s">
        <v>4192</v>
      </c>
      <c r="F1288" t="s">
        <v>338</v>
      </c>
      <c r="G1288">
        <v>8148</v>
      </c>
      <c r="H1288" t="s">
        <v>1664</v>
      </c>
      <c r="I1288" t="s">
        <v>22</v>
      </c>
      <c r="J1288">
        <v>5892</v>
      </c>
      <c r="K1288" s="1">
        <v>45735.613888888889</v>
      </c>
      <c r="L1288" t="s">
        <v>77</v>
      </c>
      <c r="M1288" s="2">
        <v>1420000000000</v>
      </c>
      <c r="N1288" t="s">
        <v>126</v>
      </c>
      <c r="O1288" s="2">
        <v>12600000000000</v>
      </c>
      <c r="P1288">
        <v>1</v>
      </c>
      <c r="Q1288">
        <v>537.13</v>
      </c>
      <c r="R1288">
        <v>590.84299999999996</v>
      </c>
      <c r="S1288">
        <v>53.713000000000001</v>
      </c>
    </row>
    <row r="1289" spans="1:19" x14ac:dyDescent="0.3">
      <c r="A1289" t="s">
        <v>4193</v>
      </c>
      <c r="B1289">
        <v>1136</v>
      </c>
      <c r="C1289" t="s">
        <v>19</v>
      </c>
      <c r="D1289" t="s">
        <v>4194</v>
      </c>
      <c r="E1289" t="s">
        <v>4195</v>
      </c>
      <c r="F1289" t="s">
        <v>35</v>
      </c>
      <c r="G1289">
        <v>33955</v>
      </c>
      <c r="H1289" t="s">
        <v>298</v>
      </c>
      <c r="I1289" t="s">
        <v>22</v>
      </c>
      <c r="J1289">
        <v>5866</v>
      </c>
      <c r="K1289" s="1">
        <v>45735.444444444445</v>
      </c>
      <c r="L1289" t="s">
        <v>77</v>
      </c>
      <c r="M1289" s="2">
        <v>150000000000</v>
      </c>
      <c r="N1289" t="s">
        <v>126</v>
      </c>
      <c r="O1289" s="2">
        <v>1470000000000</v>
      </c>
      <c r="P1289">
        <v>1</v>
      </c>
      <c r="Q1289">
        <v>497.13</v>
      </c>
      <c r="R1289">
        <v>546.84299999999996</v>
      </c>
      <c r="S1289">
        <v>49.713000000000001</v>
      </c>
    </row>
    <row r="1290" spans="1:19" x14ac:dyDescent="0.3">
      <c r="A1290" t="s">
        <v>4196</v>
      </c>
      <c r="B1290">
        <v>3859</v>
      </c>
      <c r="C1290" t="s">
        <v>19</v>
      </c>
      <c r="D1290" t="s">
        <v>4197</v>
      </c>
      <c r="E1290" t="s">
        <v>4198</v>
      </c>
      <c r="F1290" t="s">
        <v>1083</v>
      </c>
      <c r="G1290">
        <v>48259</v>
      </c>
      <c r="H1290" t="s">
        <v>1084</v>
      </c>
      <c r="I1290" t="s">
        <v>22</v>
      </c>
      <c r="J1290">
        <v>1311</v>
      </c>
      <c r="K1290" s="1">
        <v>45737.772916666669</v>
      </c>
      <c r="L1290" t="s">
        <v>77</v>
      </c>
      <c r="M1290">
        <v>6689477957</v>
      </c>
      <c r="N1290" t="s">
        <v>126</v>
      </c>
      <c r="O1290">
        <v>22464298949</v>
      </c>
      <c r="P1290">
        <v>1</v>
      </c>
      <c r="Q1290">
        <v>605.13</v>
      </c>
      <c r="R1290">
        <v>665.64300000000003</v>
      </c>
      <c r="S1290">
        <v>60.512999999999998</v>
      </c>
    </row>
    <row r="1291" spans="1:19" x14ac:dyDescent="0.3">
      <c r="A1291" t="s">
        <v>4199</v>
      </c>
      <c r="B1291">
        <v>4427</v>
      </c>
      <c r="C1291" t="s">
        <v>19</v>
      </c>
      <c r="D1291" t="s">
        <v>3667</v>
      </c>
      <c r="E1291" t="s">
        <v>4200</v>
      </c>
      <c r="F1291" t="s">
        <v>354</v>
      </c>
      <c r="G1291">
        <v>54599</v>
      </c>
      <c r="H1291" t="s">
        <v>388</v>
      </c>
      <c r="I1291" t="s">
        <v>22</v>
      </c>
      <c r="J1291">
        <v>811</v>
      </c>
      <c r="K1291" s="1">
        <v>45738.446527777778</v>
      </c>
      <c r="L1291" t="s">
        <v>77</v>
      </c>
      <c r="M1291">
        <v>6689477957</v>
      </c>
      <c r="N1291" t="s">
        <v>126</v>
      </c>
      <c r="O1291">
        <v>22464298949</v>
      </c>
      <c r="P1291">
        <v>1</v>
      </c>
      <c r="Q1291">
        <v>527.13</v>
      </c>
      <c r="R1291">
        <v>579.84299999999996</v>
      </c>
      <c r="S1291">
        <v>52.713000000000001</v>
      </c>
    </row>
    <row r="1292" spans="1:19" x14ac:dyDescent="0.3">
      <c r="A1292" t="s">
        <v>4201</v>
      </c>
      <c r="B1292">
        <v>975</v>
      </c>
      <c r="C1292" t="s">
        <v>19</v>
      </c>
      <c r="D1292" t="s">
        <v>4202</v>
      </c>
      <c r="E1292" t="s">
        <v>4203</v>
      </c>
      <c r="F1292" t="s">
        <v>230</v>
      </c>
      <c r="G1292">
        <v>71657</v>
      </c>
      <c r="H1292" t="s">
        <v>231</v>
      </c>
      <c r="I1292" t="s">
        <v>22</v>
      </c>
      <c r="J1292">
        <v>2663</v>
      </c>
      <c r="K1292" s="1">
        <v>45735.205555555556</v>
      </c>
      <c r="L1292" t="s">
        <v>77</v>
      </c>
      <c r="M1292" s="2">
        <v>2340000000000</v>
      </c>
      <c r="N1292" t="s">
        <v>126</v>
      </c>
      <c r="O1292" s="2">
        <v>21100000000000</v>
      </c>
      <c r="P1292">
        <v>1</v>
      </c>
      <c r="Q1292">
        <v>537.13</v>
      </c>
      <c r="R1292">
        <v>590.84299999999996</v>
      </c>
      <c r="S1292">
        <v>53.713000000000001</v>
      </c>
    </row>
    <row r="1293" spans="1:19" x14ac:dyDescent="0.3">
      <c r="A1293" t="s">
        <v>4204</v>
      </c>
      <c r="B1293">
        <v>3759</v>
      </c>
      <c r="C1293" t="s">
        <v>19</v>
      </c>
      <c r="D1293" t="s">
        <v>4205</v>
      </c>
      <c r="E1293" t="s">
        <v>4206</v>
      </c>
      <c r="F1293" t="s">
        <v>166</v>
      </c>
      <c r="G1293">
        <v>80187</v>
      </c>
      <c r="H1293" t="s">
        <v>1240</v>
      </c>
      <c r="I1293" t="s">
        <v>22</v>
      </c>
      <c r="J1293">
        <v>347</v>
      </c>
      <c r="K1293" s="1">
        <v>45737.699305555558</v>
      </c>
      <c r="L1293" t="s">
        <v>77</v>
      </c>
      <c r="M1293" s="2">
        <v>1410000000000</v>
      </c>
      <c r="N1293" t="s">
        <v>126</v>
      </c>
      <c r="O1293" s="2">
        <v>12500000000000</v>
      </c>
      <c r="P1293">
        <v>1</v>
      </c>
      <c r="Q1293">
        <v>485.53</v>
      </c>
      <c r="R1293">
        <v>534.08299999999997</v>
      </c>
      <c r="S1293">
        <v>48.552999999999997</v>
      </c>
    </row>
    <row r="1294" spans="1:19" x14ac:dyDescent="0.3">
      <c r="A1294" t="s">
        <v>4207</v>
      </c>
      <c r="B1294">
        <v>4200</v>
      </c>
      <c r="C1294" t="s">
        <v>19</v>
      </c>
      <c r="D1294" t="s">
        <v>999</v>
      </c>
      <c r="E1294" t="s">
        <v>4208</v>
      </c>
      <c r="F1294" t="s">
        <v>219</v>
      </c>
      <c r="G1294">
        <v>6468</v>
      </c>
      <c r="H1294" t="s">
        <v>4209</v>
      </c>
      <c r="I1294" t="s">
        <v>22</v>
      </c>
      <c r="J1294">
        <v>2734</v>
      </c>
      <c r="K1294" s="1">
        <v>45738.338888888888</v>
      </c>
      <c r="L1294" t="s">
        <v>77</v>
      </c>
      <c r="M1294" s="2">
        <v>1380000000000</v>
      </c>
      <c r="N1294" t="s">
        <v>126</v>
      </c>
      <c r="O1294" s="2">
        <v>12400000000000</v>
      </c>
      <c r="P1294">
        <v>1</v>
      </c>
      <c r="Q1294">
        <v>720.73</v>
      </c>
      <c r="R1294">
        <v>792.803</v>
      </c>
      <c r="S1294">
        <v>72.072999999999993</v>
      </c>
    </row>
    <row r="1295" spans="1:19" x14ac:dyDescent="0.3">
      <c r="A1295" t="s">
        <v>4210</v>
      </c>
      <c r="B1295">
        <v>2026</v>
      </c>
      <c r="C1295" t="s">
        <v>19</v>
      </c>
      <c r="D1295" t="s">
        <v>1906</v>
      </c>
      <c r="E1295" t="s">
        <v>4211</v>
      </c>
      <c r="F1295" t="s">
        <v>71</v>
      </c>
      <c r="G1295">
        <v>19532</v>
      </c>
      <c r="H1295" t="s">
        <v>4212</v>
      </c>
      <c r="I1295" t="s">
        <v>22</v>
      </c>
      <c r="J1295">
        <v>5470</v>
      </c>
      <c r="K1295" s="1">
        <v>45735.984722222223</v>
      </c>
      <c r="L1295" t="s">
        <v>77</v>
      </c>
      <c r="M1295" s="2">
        <v>1420000000000</v>
      </c>
      <c r="N1295" t="s">
        <v>126</v>
      </c>
      <c r="O1295" s="2">
        <v>12600000000000</v>
      </c>
      <c r="P1295">
        <v>1</v>
      </c>
      <c r="Q1295">
        <v>537.13</v>
      </c>
      <c r="R1295">
        <v>590.84299999999996</v>
      </c>
      <c r="S1295">
        <v>53.713000000000001</v>
      </c>
    </row>
    <row r="1296" spans="1:19" x14ac:dyDescent="0.3">
      <c r="A1296" t="s">
        <v>4213</v>
      </c>
      <c r="B1296">
        <v>1341</v>
      </c>
      <c r="C1296" t="s">
        <v>19</v>
      </c>
      <c r="D1296" t="s">
        <v>4214</v>
      </c>
      <c r="E1296" t="s">
        <v>4215</v>
      </c>
      <c r="F1296" t="s">
        <v>354</v>
      </c>
      <c r="G1296">
        <v>19122</v>
      </c>
      <c r="H1296" t="s">
        <v>1244</v>
      </c>
      <c r="I1296" t="s">
        <v>22</v>
      </c>
      <c r="J1296">
        <v>3000</v>
      </c>
      <c r="K1296" s="1">
        <v>45735.54583333333</v>
      </c>
      <c r="L1296" t="s">
        <v>77</v>
      </c>
      <c r="M1296" s="2">
        <v>1780000000000</v>
      </c>
      <c r="N1296" t="s">
        <v>126</v>
      </c>
      <c r="O1296" s="2">
        <v>17600000000000</v>
      </c>
      <c r="P1296">
        <v>1</v>
      </c>
      <c r="Q1296">
        <v>527.13</v>
      </c>
      <c r="R1296">
        <v>579.84299999999996</v>
      </c>
      <c r="S1296">
        <v>52.713000000000001</v>
      </c>
    </row>
    <row r="1297" spans="1:19" x14ac:dyDescent="0.3">
      <c r="A1297" t="s">
        <v>4216</v>
      </c>
      <c r="B1297">
        <v>2444</v>
      </c>
      <c r="C1297" t="s">
        <v>19</v>
      </c>
      <c r="D1297" t="s">
        <v>555</v>
      </c>
      <c r="E1297" t="s">
        <v>4217</v>
      </c>
      <c r="F1297" t="s">
        <v>264</v>
      </c>
      <c r="G1297">
        <v>46224</v>
      </c>
      <c r="H1297" t="s">
        <v>2059</v>
      </c>
      <c r="I1297" t="s">
        <v>22</v>
      </c>
      <c r="J1297">
        <v>1032</v>
      </c>
      <c r="K1297" s="1">
        <v>45736.56527777778</v>
      </c>
      <c r="L1297" t="s">
        <v>77</v>
      </c>
      <c r="M1297" s="2">
        <v>1410000000000</v>
      </c>
      <c r="N1297" t="s">
        <v>126</v>
      </c>
      <c r="O1297" s="2">
        <v>12500000000000</v>
      </c>
      <c r="P1297">
        <v>1</v>
      </c>
      <c r="Q1297">
        <v>537.13</v>
      </c>
      <c r="R1297">
        <v>590.84299999999996</v>
      </c>
      <c r="S1297">
        <v>53.713000000000001</v>
      </c>
    </row>
    <row r="1298" spans="1:19" x14ac:dyDescent="0.3">
      <c r="A1298" t="s">
        <v>4218</v>
      </c>
      <c r="B1298">
        <v>4608</v>
      </c>
      <c r="C1298" t="s">
        <v>19</v>
      </c>
      <c r="D1298" t="s">
        <v>4219</v>
      </c>
      <c r="E1298" t="s">
        <v>4220</v>
      </c>
      <c r="F1298" t="s">
        <v>488</v>
      </c>
      <c r="G1298">
        <v>4481</v>
      </c>
      <c r="H1298" t="s">
        <v>1753</v>
      </c>
      <c r="I1298" t="s">
        <v>22</v>
      </c>
      <c r="J1298">
        <v>4736</v>
      </c>
      <c r="K1298" s="1">
        <v>45738.53402777778</v>
      </c>
      <c r="L1298" t="s">
        <v>77</v>
      </c>
      <c r="M1298" s="2">
        <v>150000000000</v>
      </c>
      <c r="N1298" t="s">
        <v>126</v>
      </c>
      <c r="O1298" s="2">
        <v>1470000000000</v>
      </c>
      <c r="P1298">
        <v>1</v>
      </c>
      <c r="Q1298">
        <v>517.13</v>
      </c>
      <c r="R1298">
        <v>568.84299999999996</v>
      </c>
      <c r="S1298">
        <v>51.713000000000001</v>
      </c>
    </row>
    <row r="1299" spans="1:19" x14ac:dyDescent="0.3">
      <c r="A1299" t="s">
        <v>4221</v>
      </c>
      <c r="B1299">
        <v>2709</v>
      </c>
      <c r="C1299" t="s">
        <v>19</v>
      </c>
      <c r="D1299" t="s">
        <v>4222</v>
      </c>
      <c r="E1299" t="s">
        <v>4223</v>
      </c>
      <c r="F1299" t="s">
        <v>431</v>
      </c>
      <c r="G1299">
        <v>80560</v>
      </c>
      <c r="H1299" t="s">
        <v>1371</v>
      </c>
      <c r="I1299" t="s">
        <v>22</v>
      </c>
      <c r="J1299">
        <v>3081</v>
      </c>
      <c r="K1299" s="1">
        <v>45736.705555555556</v>
      </c>
      <c r="L1299" t="s">
        <v>77</v>
      </c>
      <c r="M1299">
        <v>6689478149</v>
      </c>
      <c r="N1299" t="s">
        <v>126</v>
      </c>
      <c r="O1299">
        <v>22464300997</v>
      </c>
      <c r="P1299">
        <v>1</v>
      </c>
      <c r="Q1299">
        <v>509.53</v>
      </c>
      <c r="R1299">
        <v>560.48299999999995</v>
      </c>
      <c r="S1299">
        <v>50.953000000000003</v>
      </c>
    </row>
    <row r="1300" spans="1:19" x14ac:dyDescent="0.3">
      <c r="A1300" t="s">
        <v>4224</v>
      </c>
      <c r="B1300">
        <v>6289</v>
      </c>
      <c r="C1300" t="s">
        <v>19</v>
      </c>
      <c r="D1300" t="s">
        <v>4225</v>
      </c>
      <c r="E1300" t="s">
        <v>4226</v>
      </c>
      <c r="F1300" t="s">
        <v>145</v>
      </c>
      <c r="G1300">
        <v>3247</v>
      </c>
      <c r="H1300" t="s">
        <v>192</v>
      </c>
      <c r="I1300" t="s">
        <v>22</v>
      </c>
      <c r="J1300">
        <v>200</v>
      </c>
      <c r="K1300" s="1">
        <v>45740.310416666667</v>
      </c>
      <c r="L1300" t="s">
        <v>77</v>
      </c>
      <c r="M1300" s="2">
        <v>2350000000000</v>
      </c>
      <c r="N1300" t="s">
        <v>126</v>
      </c>
      <c r="O1300" s="2">
        <v>21100000000000</v>
      </c>
      <c r="P1300">
        <v>1</v>
      </c>
      <c r="Q1300">
        <v>517.53</v>
      </c>
      <c r="R1300">
        <v>569.28300000000002</v>
      </c>
      <c r="S1300">
        <v>51.753</v>
      </c>
    </row>
    <row r="1301" spans="1:19" x14ac:dyDescent="0.3">
      <c r="A1301" t="s">
        <v>4227</v>
      </c>
      <c r="B1301">
        <v>6337</v>
      </c>
      <c r="C1301" t="s">
        <v>19</v>
      </c>
      <c r="D1301" t="s">
        <v>3209</v>
      </c>
      <c r="E1301" t="s">
        <v>4228</v>
      </c>
      <c r="F1301" t="s">
        <v>483</v>
      </c>
      <c r="G1301">
        <v>22558</v>
      </c>
      <c r="H1301" t="s">
        <v>484</v>
      </c>
      <c r="I1301" t="s">
        <v>22</v>
      </c>
      <c r="J1301">
        <v>3681</v>
      </c>
      <c r="K1301" s="1">
        <v>45740.353472222225</v>
      </c>
      <c r="L1301" t="s">
        <v>77</v>
      </c>
      <c r="M1301">
        <v>8624688325</v>
      </c>
      <c r="N1301" t="s">
        <v>126</v>
      </c>
      <c r="O1301" s="2">
        <v>1560000000000</v>
      </c>
      <c r="P1301">
        <v>1</v>
      </c>
      <c r="Q1301">
        <v>801.13</v>
      </c>
      <c r="R1301">
        <v>881.24300000000005</v>
      </c>
      <c r="S1301">
        <v>80.113</v>
      </c>
    </row>
    <row r="1302" spans="1:19" x14ac:dyDescent="0.3">
      <c r="A1302" t="s">
        <v>4229</v>
      </c>
      <c r="B1302">
        <v>2070</v>
      </c>
      <c r="C1302" t="s">
        <v>19</v>
      </c>
      <c r="D1302" t="s">
        <v>4230</v>
      </c>
      <c r="E1302" t="s">
        <v>4231</v>
      </c>
      <c r="F1302" t="s">
        <v>44</v>
      </c>
      <c r="G1302">
        <v>57502</v>
      </c>
      <c r="H1302" t="s">
        <v>692</v>
      </c>
      <c r="I1302" t="s">
        <v>22</v>
      </c>
      <c r="J1302">
        <v>854</v>
      </c>
      <c r="K1302" s="1">
        <v>45736.302777777775</v>
      </c>
      <c r="L1302" t="s">
        <v>77</v>
      </c>
      <c r="M1302" s="2">
        <v>150000000000</v>
      </c>
      <c r="N1302" t="s">
        <v>126</v>
      </c>
      <c r="O1302" s="2">
        <v>1470000000000</v>
      </c>
      <c r="P1302">
        <v>1</v>
      </c>
      <c r="Q1302">
        <v>497.13</v>
      </c>
      <c r="R1302">
        <v>546.84299999999996</v>
      </c>
      <c r="S1302">
        <v>49.713000000000001</v>
      </c>
    </row>
    <row r="1303" spans="1:19" x14ac:dyDescent="0.3">
      <c r="A1303" t="s">
        <v>4232</v>
      </c>
      <c r="B1303">
        <v>4774</v>
      </c>
      <c r="C1303" t="s">
        <v>19</v>
      </c>
      <c r="D1303" t="s">
        <v>4233</v>
      </c>
      <c r="E1303" t="s">
        <v>4234</v>
      </c>
      <c r="F1303" t="s">
        <v>44</v>
      </c>
      <c r="G1303">
        <v>15166</v>
      </c>
      <c r="H1303" t="s">
        <v>183</v>
      </c>
      <c r="I1303" t="s">
        <v>22</v>
      </c>
      <c r="J1303">
        <v>1163</v>
      </c>
      <c r="K1303" s="1">
        <v>45738.630555555559</v>
      </c>
      <c r="L1303" t="s">
        <v>77</v>
      </c>
      <c r="M1303" s="2">
        <v>1410000000000</v>
      </c>
      <c r="N1303" t="s">
        <v>126</v>
      </c>
      <c r="O1303" s="2">
        <v>12500000000000</v>
      </c>
      <c r="P1303">
        <v>1</v>
      </c>
      <c r="Q1303">
        <v>635.13</v>
      </c>
      <c r="R1303">
        <v>698.64300000000003</v>
      </c>
      <c r="S1303">
        <v>63.512999999999998</v>
      </c>
    </row>
    <row r="1304" spans="1:19" x14ac:dyDescent="0.3">
      <c r="A1304" t="s">
        <v>4235</v>
      </c>
      <c r="B1304">
        <v>405</v>
      </c>
      <c r="C1304" t="s">
        <v>19</v>
      </c>
      <c r="D1304" t="s">
        <v>3385</v>
      </c>
      <c r="E1304" t="s">
        <v>4236</v>
      </c>
      <c r="F1304" t="s">
        <v>166</v>
      </c>
      <c r="G1304">
        <v>94889</v>
      </c>
      <c r="H1304" t="s">
        <v>595</v>
      </c>
      <c r="I1304" t="s">
        <v>22</v>
      </c>
      <c r="J1304">
        <v>3804</v>
      </c>
      <c r="K1304" s="1">
        <v>45734.559027777781</v>
      </c>
      <c r="L1304" t="s">
        <v>77</v>
      </c>
      <c r="M1304" s="2">
        <v>1410000000000</v>
      </c>
      <c r="N1304" t="s">
        <v>126</v>
      </c>
      <c r="O1304" s="2">
        <v>12500000000000</v>
      </c>
      <c r="P1304">
        <v>1</v>
      </c>
      <c r="Q1304">
        <v>497.13</v>
      </c>
      <c r="R1304">
        <v>546.84299999999996</v>
      </c>
      <c r="S1304">
        <v>49.713000000000001</v>
      </c>
    </row>
    <row r="1305" spans="1:19" x14ac:dyDescent="0.3">
      <c r="A1305" t="s">
        <v>4237</v>
      </c>
      <c r="B1305">
        <v>861</v>
      </c>
      <c r="C1305" t="s">
        <v>19</v>
      </c>
      <c r="D1305" t="s">
        <v>4238</v>
      </c>
      <c r="E1305" t="s">
        <v>4239</v>
      </c>
      <c r="F1305" t="s">
        <v>61</v>
      </c>
      <c r="G1305">
        <v>21120</v>
      </c>
      <c r="H1305" t="s">
        <v>933</v>
      </c>
      <c r="I1305" t="s">
        <v>22</v>
      </c>
      <c r="J1305">
        <v>4511</v>
      </c>
      <c r="K1305" s="1">
        <v>45734.897222222222</v>
      </c>
      <c r="L1305" t="s">
        <v>77</v>
      </c>
      <c r="M1305" s="2">
        <v>1430000000000</v>
      </c>
      <c r="N1305" t="s">
        <v>126</v>
      </c>
      <c r="O1305" s="2">
        <v>12600000000000</v>
      </c>
      <c r="P1305">
        <v>1</v>
      </c>
      <c r="Q1305">
        <v>587.92999999999995</v>
      </c>
      <c r="R1305">
        <v>646.72299999999996</v>
      </c>
      <c r="S1305">
        <v>58.792999999999999</v>
      </c>
    </row>
    <row r="1306" spans="1:19" x14ac:dyDescent="0.3">
      <c r="A1306" t="s">
        <v>4240</v>
      </c>
      <c r="B1306">
        <v>1390</v>
      </c>
      <c r="C1306" t="s">
        <v>19</v>
      </c>
      <c r="D1306" t="s">
        <v>4185</v>
      </c>
      <c r="E1306" t="s">
        <v>4241</v>
      </c>
      <c r="F1306" t="s">
        <v>354</v>
      </c>
      <c r="G1306">
        <v>47261</v>
      </c>
      <c r="H1306" t="s">
        <v>388</v>
      </c>
      <c r="I1306" t="s">
        <v>22</v>
      </c>
      <c r="J1306">
        <v>5784</v>
      </c>
      <c r="K1306" s="1">
        <v>45735.568749999999</v>
      </c>
      <c r="L1306" t="s">
        <v>77</v>
      </c>
      <c r="M1306" s="2">
        <v>1380000000000</v>
      </c>
      <c r="N1306" t="s">
        <v>126</v>
      </c>
      <c r="O1306" s="2">
        <v>12400000000000</v>
      </c>
      <c r="P1306">
        <v>1</v>
      </c>
      <c r="Q1306">
        <v>497.13</v>
      </c>
      <c r="R1306">
        <v>546.84299999999996</v>
      </c>
      <c r="S1306">
        <v>49.713000000000001</v>
      </c>
    </row>
    <row r="1307" spans="1:19" x14ac:dyDescent="0.3">
      <c r="A1307" t="s">
        <v>4242</v>
      </c>
      <c r="B1307">
        <v>3117</v>
      </c>
      <c r="C1307" t="s">
        <v>19</v>
      </c>
      <c r="D1307" t="s">
        <v>4243</v>
      </c>
      <c r="E1307" t="s">
        <v>4244</v>
      </c>
      <c r="F1307" t="s">
        <v>35</v>
      </c>
      <c r="G1307">
        <v>64816</v>
      </c>
      <c r="H1307" t="s">
        <v>1408</v>
      </c>
      <c r="I1307" t="s">
        <v>22</v>
      </c>
      <c r="J1307">
        <v>3040</v>
      </c>
      <c r="K1307" s="1">
        <v>45736.939583333333</v>
      </c>
      <c r="L1307" t="s">
        <v>77</v>
      </c>
      <c r="M1307" s="2">
        <v>1380000000000</v>
      </c>
      <c r="N1307" t="s">
        <v>126</v>
      </c>
      <c r="O1307" s="2">
        <v>12400000000000</v>
      </c>
      <c r="P1307">
        <v>1</v>
      </c>
      <c r="Q1307">
        <v>642.33000000000004</v>
      </c>
      <c r="R1307">
        <v>706.56299999999999</v>
      </c>
      <c r="S1307">
        <v>64.233000000000004</v>
      </c>
    </row>
    <row r="1308" spans="1:19" x14ac:dyDescent="0.3">
      <c r="A1308" t="s">
        <v>4245</v>
      </c>
      <c r="B1308">
        <v>4283</v>
      </c>
      <c r="C1308" t="s">
        <v>19</v>
      </c>
      <c r="D1308" t="s">
        <v>4246</v>
      </c>
      <c r="E1308" t="s">
        <v>4247</v>
      </c>
      <c r="F1308" t="s">
        <v>71</v>
      </c>
      <c r="G1308">
        <v>83459</v>
      </c>
      <c r="H1308" t="s">
        <v>306</v>
      </c>
      <c r="I1308" t="s">
        <v>22</v>
      </c>
      <c r="J1308">
        <v>2510</v>
      </c>
      <c r="K1308" s="1">
        <v>45738.386805555558</v>
      </c>
      <c r="L1308" t="s">
        <v>77</v>
      </c>
      <c r="M1308" s="2">
        <v>1780000000000</v>
      </c>
      <c r="N1308" t="s">
        <v>126</v>
      </c>
      <c r="O1308" s="2">
        <v>17600000000000</v>
      </c>
      <c r="P1308">
        <v>1</v>
      </c>
      <c r="Q1308">
        <v>527.13</v>
      </c>
      <c r="R1308">
        <v>579.84299999999996</v>
      </c>
      <c r="S1308">
        <v>52.713000000000001</v>
      </c>
    </row>
    <row r="1309" spans="1:19" x14ac:dyDescent="0.3">
      <c r="A1309" t="s">
        <v>4248</v>
      </c>
      <c r="B1309">
        <v>988</v>
      </c>
      <c r="C1309" t="s">
        <v>19</v>
      </c>
      <c r="D1309" t="s">
        <v>2578</v>
      </c>
      <c r="E1309" t="s">
        <v>4249</v>
      </c>
      <c r="F1309" t="s">
        <v>900</v>
      </c>
      <c r="G1309">
        <v>55918</v>
      </c>
      <c r="H1309" t="s">
        <v>2037</v>
      </c>
      <c r="I1309" t="s">
        <v>22</v>
      </c>
      <c r="J1309">
        <v>885</v>
      </c>
      <c r="K1309" s="1">
        <v>45735.309027777781</v>
      </c>
      <c r="L1309" t="s">
        <v>77</v>
      </c>
      <c r="M1309">
        <v>6689478149</v>
      </c>
      <c r="N1309" t="s">
        <v>126</v>
      </c>
      <c r="O1309" s="2">
        <v>1550000000000</v>
      </c>
      <c r="P1309">
        <v>1</v>
      </c>
      <c r="Q1309">
        <v>527.13</v>
      </c>
      <c r="R1309">
        <v>579.84299999999996</v>
      </c>
      <c r="S1309">
        <v>52.713000000000001</v>
      </c>
    </row>
    <row r="1310" spans="1:19" x14ac:dyDescent="0.3">
      <c r="A1310" t="s">
        <v>4250</v>
      </c>
      <c r="B1310">
        <v>7366</v>
      </c>
      <c r="C1310" t="s">
        <v>19</v>
      </c>
      <c r="D1310" t="s">
        <v>4251</v>
      </c>
      <c r="E1310" t="s">
        <v>4252</v>
      </c>
      <c r="F1310" t="s">
        <v>71</v>
      </c>
      <c r="G1310">
        <v>85357</v>
      </c>
      <c r="H1310" t="s">
        <v>531</v>
      </c>
      <c r="I1310" t="s">
        <v>22</v>
      </c>
      <c r="J1310">
        <v>4969</v>
      </c>
      <c r="K1310" s="1">
        <v>45740.927083333336</v>
      </c>
      <c r="L1310" t="s">
        <v>77</v>
      </c>
      <c r="M1310">
        <v>6689478149</v>
      </c>
      <c r="N1310" t="s">
        <v>126</v>
      </c>
      <c r="O1310" s="2">
        <v>1550000000000</v>
      </c>
      <c r="P1310">
        <v>1</v>
      </c>
      <c r="Q1310">
        <v>509.53</v>
      </c>
      <c r="R1310">
        <v>560.48299999999995</v>
      </c>
      <c r="S1310">
        <v>50.953000000000003</v>
      </c>
    </row>
    <row r="1311" spans="1:19" x14ac:dyDescent="0.3">
      <c r="A1311" t="s">
        <v>4253</v>
      </c>
      <c r="B1311">
        <v>6758</v>
      </c>
      <c r="C1311" t="s">
        <v>19</v>
      </c>
      <c r="D1311" t="s">
        <v>4254</v>
      </c>
      <c r="E1311" t="s">
        <v>4255</v>
      </c>
      <c r="F1311" t="s">
        <v>264</v>
      </c>
      <c r="G1311">
        <v>92686</v>
      </c>
      <c r="H1311" t="s">
        <v>115</v>
      </c>
      <c r="I1311" t="s">
        <v>22</v>
      </c>
      <c r="J1311">
        <v>4128</v>
      </c>
      <c r="K1311" s="1">
        <v>45740.537499999999</v>
      </c>
      <c r="L1311" t="s">
        <v>77</v>
      </c>
      <c r="M1311" s="2">
        <v>1380000000000</v>
      </c>
      <c r="N1311" t="s">
        <v>126</v>
      </c>
      <c r="O1311" s="2">
        <v>12500000000000</v>
      </c>
      <c r="P1311">
        <v>1</v>
      </c>
      <c r="Q1311">
        <v>485.53</v>
      </c>
      <c r="R1311">
        <v>534.08299999999997</v>
      </c>
      <c r="S1311">
        <v>48.552999999999997</v>
      </c>
    </row>
    <row r="1312" spans="1:19" x14ac:dyDescent="0.3">
      <c r="A1312" t="s">
        <v>4256</v>
      </c>
      <c r="B1312">
        <v>7404</v>
      </c>
      <c r="C1312" t="s">
        <v>19</v>
      </c>
      <c r="D1312" t="s">
        <v>4257</v>
      </c>
      <c r="E1312" t="s">
        <v>4258</v>
      </c>
      <c r="F1312" t="s">
        <v>488</v>
      </c>
      <c r="G1312">
        <v>19353</v>
      </c>
      <c r="H1312" t="s">
        <v>798</v>
      </c>
      <c r="I1312" t="s">
        <v>22</v>
      </c>
      <c r="J1312">
        <v>6500</v>
      </c>
      <c r="K1312" s="1">
        <v>45740.970138888886</v>
      </c>
      <c r="L1312" t="s">
        <v>77</v>
      </c>
      <c r="M1312">
        <v>6442802437</v>
      </c>
      <c r="N1312" t="s">
        <v>126</v>
      </c>
      <c r="O1312">
        <v>26355202181</v>
      </c>
      <c r="P1312">
        <v>1</v>
      </c>
      <c r="Q1312">
        <v>517.53</v>
      </c>
      <c r="R1312">
        <v>569.28300000000002</v>
      </c>
      <c r="S1312">
        <v>51.753</v>
      </c>
    </row>
    <row r="1313" spans="1:19" x14ac:dyDescent="0.3">
      <c r="A1313" t="s">
        <v>4259</v>
      </c>
      <c r="B1313">
        <v>1910</v>
      </c>
      <c r="C1313" t="s">
        <v>19</v>
      </c>
      <c r="D1313" t="s">
        <v>4260</v>
      </c>
      <c r="E1313" t="s">
        <v>4261</v>
      </c>
      <c r="F1313" t="s">
        <v>35</v>
      </c>
      <c r="G1313">
        <v>15448</v>
      </c>
      <c r="H1313" t="s">
        <v>4005</v>
      </c>
      <c r="I1313" t="s">
        <v>22</v>
      </c>
      <c r="J1313">
        <v>3130</v>
      </c>
      <c r="K1313" s="1">
        <v>45735.861805555556</v>
      </c>
      <c r="L1313" t="s">
        <v>77</v>
      </c>
      <c r="M1313" s="2">
        <v>1380000000000</v>
      </c>
      <c r="N1313" t="s">
        <v>126</v>
      </c>
      <c r="O1313" s="2">
        <v>12500000000000</v>
      </c>
      <c r="P1313">
        <v>1</v>
      </c>
      <c r="Q1313">
        <v>509.53</v>
      </c>
      <c r="R1313">
        <v>560.48299999999995</v>
      </c>
      <c r="S1313">
        <v>50.953000000000003</v>
      </c>
    </row>
    <row r="1314" spans="1:19" x14ac:dyDescent="0.3">
      <c r="A1314" t="s">
        <v>4262</v>
      </c>
      <c r="B1314">
        <v>6499</v>
      </c>
      <c r="C1314" t="s">
        <v>19</v>
      </c>
      <c r="D1314" t="s">
        <v>1450</v>
      </c>
      <c r="E1314" t="s">
        <v>4263</v>
      </c>
      <c r="F1314" t="s">
        <v>35</v>
      </c>
      <c r="G1314">
        <v>43894</v>
      </c>
      <c r="H1314" t="s">
        <v>36</v>
      </c>
      <c r="I1314" t="s">
        <v>22</v>
      </c>
      <c r="J1314">
        <v>696</v>
      </c>
      <c r="K1314" s="1">
        <v>45740.425694444442</v>
      </c>
      <c r="L1314" t="s">
        <v>77</v>
      </c>
      <c r="M1314">
        <v>6689477701</v>
      </c>
      <c r="N1314" t="s">
        <v>126</v>
      </c>
      <c r="O1314" s="2">
        <v>1540000000000</v>
      </c>
      <c r="P1314">
        <v>1</v>
      </c>
      <c r="Q1314">
        <v>537.13</v>
      </c>
      <c r="R1314">
        <v>590.84299999999996</v>
      </c>
      <c r="S1314">
        <v>53.713000000000001</v>
      </c>
    </row>
    <row r="1315" spans="1:19" x14ac:dyDescent="0.3">
      <c r="A1315" t="s">
        <v>4264</v>
      </c>
      <c r="B1315">
        <v>3529</v>
      </c>
      <c r="C1315" t="s">
        <v>19</v>
      </c>
      <c r="D1315" t="s">
        <v>4265</v>
      </c>
      <c r="E1315" t="s">
        <v>4266</v>
      </c>
      <c r="F1315" t="s">
        <v>105</v>
      </c>
      <c r="G1315">
        <v>28197</v>
      </c>
      <c r="H1315" t="s">
        <v>106</v>
      </c>
      <c r="I1315" t="s">
        <v>22</v>
      </c>
      <c r="J1315">
        <v>1184</v>
      </c>
      <c r="K1315" s="1">
        <v>45737.557638888888</v>
      </c>
      <c r="L1315" t="s">
        <v>77</v>
      </c>
      <c r="M1315">
        <v>6442802437</v>
      </c>
      <c r="N1315" t="s">
        <v>126</v>
      </c>
      <c r="O1315" s="2">
        <v>1540000000000</v>
      </c>
      <c r="P1315">
        <v>1</v>
      </c>
      <c r="Q1315">
        <v>537.13</v>
      </c>
      <c r="R1315">
        <v>590.84299999999996</v>
      </c>
      <c r="S1315">
        <v>53.713000000000001</v>
      </c>
    </row>
    <row r="1316" spans="1:19" x14ac:dyDescent="0.3">
      <c r="A1316" t="s">
        <v>4267</v>
      </c>
      <c r="B1316">
        <v>4210</v>
      </c>
      <c r="C1316" t="s">
        <v>19</v>
      </c>
      <c r="D1316" t="s">
        <v>4268</v>
      </c>
      <c r="E1316" t="s">
        <v>4269</v>
      </c>
      <c r="F1316" t="s">
        <v>431</v>
      </c>
      <c r="G1316">
        <v>61166</v>
      </c>
      <c r="H1316" t="s">
        <v>432</v>
      </c>
      <c r="I1316" t="s">
        <v>22</v>
      </c>
      <c r="J1316">
        <v>6350</v>
      </c>
      <c r="K1316" s="1">
        <v>45738.34652777778</v>
      </c>
      <c r="L1316" t="s">
        <v>77</v>
      </c>
      <c r="M1316">
        <v>6442802437</v>
      </c>
      <c r="N1316" t="s">
        <v>126</v>
      </c>
      <c r="O1316" s="2">
        <v>1540000000000</v>
      </c>
      <c r="P1316">
        <v>1</v>
      </c>
      <c r="Q1316">
        <v>537.13</v>
      </c>
      <c r="R1316">
        <v>590.84299999999996</v>
      </c>
      <c r="S1316">
        <v>53.713000000000001</v>
      </c>
    </row>
    <row r="1317" spans="1:19" x14ac:dyDescent="0.3">
      <c r="A1317" t="s">
        <v>4270</v>
      </c>
      <c r="B1317">
        <v>5088</v>
      </c>
      <c r="C1317" t="s">
        <v>19</v>
      </c>
      <c r="D1317" t="s">
        <v>4271</v>
      </c>
      <c r="E1317" t="s">
        <v>4272</v>
      </c>
      <c r="F1317" t="s">
        <v>219</v>
      </c>
      <c r="G1317">
        <v>23469</v>
      </c>
      <c r="H1317" t="s">
        <v>3163</v>
      </c>
      <c r="I1317" t="s">
        <v>22</v>
      </c>
      <c r="J1317">
        <v>3147</v>
      </c>
      <c r="K1317" s="1">
        <v>45738.82708333333</v>
      </c>
      <c r="L1317" t="s">
        <v>77</v>
      </c>
      <c r="M1317" s="2">
        <v>1380000000000</v>
      </c>
      <c r="N1317" t="s">
        <v>126</v>
      </c>
      <c r="O1317" s="2">
        <v>12400000000000</v>
      </c>
      <c r="P1317">
        <v>1</v>
      </c>
      <c r="Q1317">
        <v>517.53</v>
      </c>
      <c r="R1317">
        <v>569.28300000000002</v>
      </c>
      <c r="S1317">
        <v>51.753</v>
      </c>
    </row>
    <row r="1318" spans="1:19" x14ac:dyDescent="0.3">
      <c r="A1318" t="s">
        <v>4273</v>
      </c>
      <c r="B1318">
        <v>3891</v>
      </c>
      <c r="C1318" t="s">
        <v>19</v>
      </c>
      <c r="D1318" t="s">
        <v>4274</v>
      </c>
      <c r="E1318" t="s">
        <v>4275</v>
      </c>
      <c r="F1318" t="s">
        <v>71</v>
      </c>
      <c r="G1318">
        <v>80461</v>
      </c>
      <c r="H1318" t="s">
        <v>3938</v>
      </c>
      <c r="I1318" t="s">
        <v>22</v>
      </c>
      <c r="J1318">
        <v>1798</v>
      </c>
      <c r="K1318" s="1">
        <v>45737.791666666664</v>
      </c>
      <c r="L1318" t="s">
        <v>77</v>
      </c>
      <c r="M1318" s="2">
        <v>2350000000000</v>
      </c>
      <c r="N1318" t="s">
        <v>126</v>
      </c>
      <c r="O1318" s="2">
        <v>21100000000000</v>
      </c>
      <c r="P1318">
        <v>1</v>
      </c>
      <c r="Q1318">
        <v>505.13</v>
      </c>
      <c r="R1318">
        <v>555.64300000000003</v>
      </c>
      <c r="S1318">
        <v>50.512999999999998</v>
      </c>
    </row>
    <row r="1319" spans="1:19" x14ac:dyDescent="0.3">
      <c r="A1319" t="s">
        <v>4276</v>
      </c>
      <c r="B1319">
        <v>4640</v>
      </c>
      <c r="C1319" t="s">
        <v>19</v>
      </c>
      <c r="D1319" t="s">
        <v>2448</v>
      </c>
      <c r="E1319" t="s">
        <v>4277</v>
      </c>
      <c r="F1319" t="s">
        <v>71</v>
      </c>
      <c r="G1319">
        <v>44826</v>
      </c>
      <c r="H1319" t="s">
        <v>1544</v>
      </c>
      <c r="I1319" t="s">
        <v>22</v>
      </c>
      <c r="J1319">
        <v>1648</v>
      </c>
      <c r="K1319" s="1">
        <v>45738.549305555556</v>
      </c>
      <c r="L1319" t="s">
        <v>77</v>
      </c>
      <c r="M1319" s="2">
        <v>1380000000000</v>
      </c>
      <c r="N1319" t="s">
        <v>126</v>
      </c>
      <c r="O1319" s="2">
        <v>12600000000000</v>
      </c>
      <c r="P1319">
        <v>1</v>
      </c>
      <c r="Q1319">
        <v>527.13</v>
      </c>
      <c r="R1319">
        <v>579.84299999999996</v>
      </c>
      <c r="S1319">
        <v>52.713000000000001</v>
      </c>
    </row>
    <row r="1320" spans="1:19" x14ac:dyDescent="0.3">
      <c r="A1320" t="s">
        <v>4278</v>
      </c>
      <c r="B1320">
        <v>1738</v>
      </c>
      <c r="C1320" t="s">
        <v>19</v>
      </c>
      <c r="D1320" t="s">
        <v>3365</v>
      </c>
      <c r="E1320" t="s">
        <v>4279</v>
      </c>
      <c r="F1320" t="s">
        <v>71</v>
      </c>
      <c r="G1320">
        <v>53535</v>
      </c>
      <c r="H1320" t="s">
        <v>3708</v>
      </c>
      <c r="I1320" t="s">
        <v>22</v>
      </c>
      <c r="J1320">
        <v>305</v>
      </c>
      <c r="K1320" s="1">
        <v>45735.756249999999</v>
      </c>
      <c r="L1320" t="s">
        <v>77</v>
      </c>
      <c r="M1320" s="2">
        <v>150000000000</v>
      </c>
      <c r="N1320" t="s">
        <v>126</v>
      </c>
      <c r="O1320" s="2">
        <v>1470000000000</v>
      </c>
      <c r="P1320">
        <v>1</v>
      </c>
      <c r="Q1320">
        <v>537.13</v>
      </c>
      <c r="R1320">
        <v>590.84299999999996</v>
      </c>
      <c r="S1320">
        <v>53.713000000000001</v>
      </c>
    </row>
    <row r="1321" spans="1:19" x14ac:dyDescent="0.3">
      <c r="A1321" t="s">
        <v>4280</v>
      </c>
      <c r="B1321">
        <v>1884</v>
      </c>
      <c r="C1321" t="s">
        <v>19</v>
      </c>
      <c r="D1321" t="s">
        <v>2258</v>
      </c>
      <c r="E1321" t="s">
        <v>4281</v>
      </c>
      <c r="F1321" t="s">
        <v>338</v>
      </c>
      <c r="G1321">
        <v>52873</v>
      </c>
      <c r="H1321" t="s">
        <v>1664</v>
      </c>
      <c r="I1321" t="s">
        <v>22</v>
      </c>
      <c r="J1321">
        <v>612</v>
      </c>
      <c r="K1321" s="1">
        <v>45735.84097222222</v>
      </c>
      <c r="L1321" t="s">
        <v>77</v>
      </c>
      <c r="M1321" s="2">
        <v>150000000000</v>
      </c>
      <c r="N1321" t="s">
        <v>126</v>
      </c>
      <c r="O1321" s="2">
        <v>1470000000000</v>
      </c>
      <c r="P1321">
        <v>1</v>
      </c>
      <c r="Q1321">
        <v>537.13</v>
      </c>
      <c r="R1321">
        <v>590.84299999999996</v>
      </c>
      <c r="S1321">
        <v>53.713000000000001</v>
      </c>
    </row>
    <row r="1322" spans="1:19" x14ac:dyDescent="0.3">
      <c r="A1322" t="s">
        <v>4282</v>
      </c>
      <c r="B1322">
        <v>3986</v>
      </c>
      <c r="C1322" t="s">
        <v>19</v>
      </c>
      <c r="D1322" t="s">
        <v>4283</v>
      </c>
      <c r="E1322" t="s">
        <v>4284</v>
      </c>
      <c r="F1322" t="s">
        <v>196</v>
      </c>
      <c r="G1322">
        <v>98050</v>
      </c>
      <c r="H1322" t="s">
        <v>197</v>
      </c>
      <c r="I1322" t="s">
        <v>22</v>
      </c>
      <c r="J1322">
        <v>4853</v>
      </c>
      <c r="K1322" s="1">
        <v>45737.857638888891</v>
      </c>
      <c r="L1322" t="s">
        <v>77</v>
      </c>
      <c r="M1322" s="2">
        <v>150000000000</v>
      </c>
      <c r="N1322" t="s">
        <v>126</v>
      </c>
      <c r="O1322" s="2">
        <v>1470000000000</v>
      </c>
      <c r="P1322">
        <v>1</v>
      </c>
      <c r="Q1322">
        <v>507.13</v>
      </c>
      <c r="R1322">
        <v>557.84299999999996</v>
      </c>
      <c r="S1322">
        <v>50.713000000000001</v>
      </c>
    </row>
    <row r="1323" spans="1:19" x14ac:dyDescent="0.3">
      <c r="A1323" t="s">
        <v>4285</v>
      </c>
      <c r="B1323">
        <v>2010</v>
      </c>
      <c r="C1323" t="s">
        <v>19</v>
      </c>
      <c r="D1323" t="s">
        <v>4286</v>
      </c>
      <c r="E1323" t="s">
        <v>4287</v>
      </c>
      <c r="F1323" t="s">
        <v>35</v>
      </c>
      <c r="G1323">
        <v>83089</v>
      </c>
      <c r="H1323" t="s">
        <v>212</v>
      </c>
      <c r="I1323" t="s">
        <v>22</v>
      </c>
      <c r="J1323">
        <v>89</v>
      </c>
      <c r="K1323" s="1">
        <v>45735.966666666667</v>
      </c>
      <c r="L1323" t="s">
        <v>77</v>
      </c>
      <c r="M1323" s="2">
        <v>150000000000</v>
      </c>
      <c r="N1323" t="s">
        <v>126</v>
      </c>
      <c r="O1323" s="2">
        <v>1470000000000</v>
      </c>
      <c r="P1323">
        <v>1</v>
      </c>
      <c r="Q1323">
        <v>517.53</v>
      </c>
      <c r="R1323">
        <v>569.28300000000002</v>
      </c>
      <c r="S1323">
        <v>51.753</v>
      </c>
    </row>
    <row r="1324" spans="1:19" x14ac:dyDescent="0.3">
      <c r="A1324" t="s">
        <v>4288</v>
      </c>
      <c r="B1324">
        <v>2112</v>
      </c>
      <c r="C1324" t="s">
        <v>19</v>
      </c>
      <c r="D1324" t="s">
        <v>4289</v>
      </c>
      <c r="E1324" t="s">
        <v>4290</v>
      </c>
      <c r="F1324" t="s">
        <v>166</v>
      </c>
      <c r="G1324">
        <v>7215</v>
      </c>
      <c r="H1324" t="s">
        <v>2570</v>
      </c>
      <c r="I1324" t="s">
        <v>22</v>
      </c>
      <c r="J1324">
        <v>3921</v>
      </c>
      <c r="K1324" s="1">
        <v>45736.372916666667</v>
      </c>
      <c r="L1324" t="s">
        <v>77</v>
      </c>
      <c r="M1324" s="2">
        <v>1410000000000</v>
      </c>
      <c r="N1324" t="s">
        <v>126</v>
      </c>
      <c r="O1324" s="2">
        <v>12500000000000</v>
      </c>
      <c r="P1324">
        <v>1</v>
      </c>
      <c r="Q1324">
        <v>517.53</v>
      </c>
      <c r="R1324">
        <v>569.28300000000002</v>
      </c>
      <c r="S1324">
        <v>51.753</v>
      </c>
    </row>
    <row r="1325" spans="1:19" x14ac:dyDescent="0.3">
      <c r="A1325" t="s">
        <v>4291</v>
      </c>
      <c r="B1325">
        <v>1204</v>
      </c>
      <c r="C1325" t="s">
        <v>19</v>
      </c>
      <c r="D1325" t="s">
        <v>4293</v>
      </c>
      <c r="E1325" t="s">
        <v>4294</v>
      </c>
      <c r="F1325" t="s">
        <v>119</v>
      </c>
      <c r="G1325">
        <v>16543</v>
      </c>
      <c r="H1325" t="s">
        <v>4295</v>
      </c>
      <c r="I1325" t="s">
        <v>22</v>
      </c>
      <c r="J1325">
        <v>5025</v>
      </c>
      <c r="K1325" s="1">
        <v>45735.480555555558</v>
      </c>
      <c r="L1325" t="s">
        <v>77</v>
      </c>
      <c r="M1325" s="2">
        <v>150000000000</v>
      </c>
      <c r="N1325" t="s">
        <v>126</v>
      </c>
      <c r="O1325" s="2">
        <v>1470000000000</v>
      </c>
      <c r="P1325">
        <v>1</v>
      </c>
      <c r="Q1325">
        <v>497.13</v>
      </c>
      <c r="R1325">
        <v>546.84299999999996</v>
      </c>
      <c r="S1325">
        <v>49.713000000000001</v>
      </c>
    </row>
    <row r="1326" spans="1:19" x14ac:dyDescent="0.3">
      <c r="A1326" t="s">
        <v>4296</v>
      </c>
      <c r="B1326">
        <v>4585</v>
      </c>
      <c r="C1326" t="s">
        <v>19</v>
      </c>
      <c r="D1326" t="s">
        <v>4297</v>
      </c>
      <c r="E1326" t="s">
        <v>4298</v>
      </c>
      <c r="F1326" t="s">
        <v>44</v>
      </c>
      <c r="G1326">
        <v>3851</v>
      </c>
      <c r="H1326" t="s">
        <v>183</v>
      </c>
      <c r="I1326" t="s">
        <v>22</v>
      </c>
      <c r="J1326">
        <v>5770</v>
      </c>
      <c r="K1326" s="1">
        <v>45738.522222222222</v>
      </c>
      <c r="L1326" t="s">
        <v>77</v>
      </c>
      <c r="M1326" s="2">
        <v>150000000000</v>
      </c>
      <c r="N1326" t="s">
        <v>126</v>
      </c>
      <c r="O1326" s="2">
        <v>1470000000000</v>
      </c>
      <c r="P1326">
        <v>1</v>
      </c>
      <c r="Q1326">
        <v>635.13</v>
      </c>
      <c r="R1326">
        <v>698.64300000000003</v>
      </c>
      <c r="S1326">
        <v>63.512999999999998</v>
      </c>
    </row>
    <row r="1327" spans="1:19" x14ac:dyDescent="0.3">
      <c r="A1327" t="s">
        <v>4299</v>
      </c>
      <c r="B1327">
        <v>5492</v>
      </c>
      <c r="C1327" t="s">
        <v>19</v>
      </c>
      <c r="D1327" t="s">
        <v>4300</v>
      </c>
      <c r="E1327" t="s">
        <v>4301</v>
      </c>
      <c r="F1327" t="s">
        <v>483</v>
      </c>
      <c r="G1327">
        <v>25955</v>
      </c>
      <c r="H1327" t="s">
        <v>4302</v>
      </c>
      <c r="I1327" t="s">
        <v>22</v>
      </c>
      <c r="J1327">
        <v>801</v>
      </c>
      <c r="K1327" s="1">
        <v>45739.47152777778</v>
      </c>
      <c r="L1327" t="s">
        <v>77</v>
      </c>
      <c r="M1327" s="2">
        <v>1410000000000</v>
      </c>
      <c r="N1327" t="s">
        <v>126</v>
      </c>
      <c r="O1327" s="2">
        <v>12500000000000</v>
      </c>
      <c r="P1327">
        <v>1</v>
      </c>
      <c r="Q1327">
        <v>517.53</v>
      </c>
      <c r="R1327">
        <v>569.28300000000002</v>
      </c>
      <c r="S1327">
        <v>51.753</v>
      </c>
    </row>
    <row r="1328" spans="1:19" x14ac:dyDescent="0.3">
      <c r="A1328" t="s">
        <v>4303</v>
      </c>
      <c r="B1328">
        <v>5929</v>
      </c>
      <c r="C1328" t="s">
        <v>19</v>
      </c>
      <c r="D1328" t="s">
        <v>4304</v>
      </c>
      <c r="E1328" t="s">
        <v>4305</v>
      </c>
      <c r="F1328" t="s">
        <v>431</v>
      </c>
      <c r="G1328">
        <v>49956</v>
      </c>
      <c r="H1328" t="s">
        <v>1007</v>
      </c>
      <c r="I1328" t="s">
        <v>22</v>
      </c>
      <c r="J1328">
        <v>955</v>
      </c>
      <c r="K1328" s="1">
        <v>45739.763888888891</v>
      </c>
      <c r="L1328" t="s">
        <v>77</v>
      </c>
      <c r="M1328">
        <v>7861508741</v>
      </c>
      <c r="N1328" t="s">
        <v>126</v>
      </c>
      <c r="O1328" s="2">
        <v>12400000000000</v>
      </c>
      <c r="P1328">
        <v>1</v>
      </c>
      <c r="Q1328">
        <v>537.13</v>
      </c>
      <c r="R1328">
        <v>590.84299999999996</v>
      </c>
      <c r="S1328">
        <v>53.713000000000001</v>
      </c>
    </row>
    <row r="1329" spans="1:19" x14ac:dyDescent="0.3">
      <c r="A1329" t="s">
        <v>4306</v>
      </c>
      <c r="B1329">
        <v>6913</v>
      </c>
      <c r="C1329" t="s">
        <v>19</v>
      </c>
      <c r="D1329" t="s">
        <v>4307</v>
      </c>
      <c r="E1329" t="s">
        <v>4308</v>
      </c>
      <c r="F1329" t="s">
        <v>44</v>
      </c>
      <c r="G1329">
        <v>93649</v>
      </c>
      <c r="H1329" t="s">
        <v>4309</v>
      </c>
      <c r="I1329" t="s">
        <v>22</v>
      </c>
      <c r="J1329">
        <v>4622</v>
      </c>
      <c r="K1329" s="1">
        <v>45740.616666666669</v>
      </c>
      <c r="L1329" t="s">
        <v>77</v>
      </c>
      <c r="M1329" s="2">
        <v>150000000000</v>
      </c>
      <c r="N1329" t="s">
        <v>126</v>
      </c>
      <c r="O1329" s="2">
        <v>1470000000000</v>
      </c>
      <c r="P1329">
        <v>1</v>
      </c>
      <c r="Q1329">
        <v>537.13</v>
      </c>
      <c r="R1329">
        <v>590.84299999999996</v>
      </c>
      <c r="S1329">
        <v>53.713000000000001</v>
      </c>
    </row>
    <row r="1330" spans="1:19" x14ac:dyDescent="0.3">
      <c r="A1330" t="s">
        <v>4310</v>
      </c>
      <c r="B1330">
        <v>3674</v>
      </c>
      <c r="C1330" t="s">
        <v>19</v>
      </c>
      <c r="D1330" t="s">
        <v>4311</v>
      </c>
      <c r="E1330" t="s">
        <v>4312</v>
      </c>
      <c r="F1330" t="s">
        <v>196</v>
      </c>
      <c r="G1330">
        <v>76488</v>
      </c>
      <c r="H1330" t="s">
        <v>197</v>
      </c>
      <c r="I1330" t="s">
        <v>22</v>
      </c>
      <c r="J1330">
        <v>5907</v>
      </c>
      <c r="K1330" s="1">
        <v>45737.649305555555</v>
      </c>
      <c r="L1330" t="s">
        <v>77</v>
      </c>
      <c r="M1330" s="2">
        <v>1380000000000</v>
      </c>
      <c r="N1330" t="s">
        <v>126</v>
      </c>
      <c r="O1330" s="2">
        <v>12400000000000</v>
      </c>
      <c r="P1330">
        <v>1</v>
      </c>
      <c r="Q1330">
        <v>537.13</v>
      </c>
      <c r="R1330">
        <v>590.84299999999996</v>
      </c>
      <c r="S1330">
        <v>53.713000000000001</v>
      </c>
    </row>
    <row r="1331" spans="1:19" x14ac:dyDescent="0.3">
      <c r="A1331" t="s">
        <v>4313</v>
      </c>
      <c r="B1331">
        <v>4135</v>
      </c>
      <c r="C1331" t="s">
        <v>19</v>
      </c>
      <c r="D1331" t="s">
        <v>4314</v>
      </c>
      <c r="E1331" t="s">
        <v>4315</v>
      </c>
      <c r="F1331" t="s">
        <v>35</v>
      </c>
      <c r="G1331">
        <v>202</v>
      </c>
      <c r="H1331" t="s">
        <v>40</v>
      </c>
      <c r="I1331" t="s">
        <v>22</v>
      </c>
      <c r="J1331">
        <v>6148</v>
      </c>
      <c r="K1331" s="1">
        <v>45738.001388888886</v>
      </c>
      <c r="L1331" t="s">
        <v>77</v>
      </c>
      <c r="M1331" s="2">
        <v>150000000000</v>
      </c>
      <c r="N1331" t="s">
        <v>126</v>
      </c>
      <c r="O1331" s="2">
        <v>1470000000000</v>
      </c>
      <c r="P1331">
        <v>1</v>
      </c>
      <c r="Q1331">
        <v>567.13</v>
      </c>
      <c r="R1331">
        <v>623.84299999999996</v>
      </c>
      <c r="S1331">
        <v>56.713000000000001</v>
      </c>
    </row>
    <row r="1332" spans="1:19" x14ac:dyDescent="0.3">
      <c r="A1332" t="s">
        <v>4316</v>
      </c>
      <c r="B1332">
        <v>5783</v>
      </c>
      <c r="C1332" t="s">
        <v>19</v>
      </c>
      <c r="D1332" t="s">
        <v>4317</v>
      </c>
      <c r="E1332" t="s">
        <v>4318</v>
      </c>
      <c r="F1332" t="s">
        <v>50</v>
      </c>
      <c r="G1332">
        <v>32607</v>
      </c>
      <c r="H1332" t="s">
        <v>66</v>
      </c>
      <c r="I1332" t="s">
        <v>22</v>
      </c>
      <c r="J1332">
        <v>5807</v>
      </c>
      <c r="K1332" s="1">
        <v>45739.665972222225</v>
      </c>
      <c r="L1332" t="s">
        <v>77</v>
      </c>
      <c r="M1332">
        <v>7404436165</v>
      </c>
      <c r="N1332" t="s">
        <v>126</v>
      </c>
      <c r="O1332">
        <v>26806724229</v>
      </c>
      <c r="P1332">
        <v>1</v>
      </c>
      <c r="Q1332">
        <v>471.13</v>
      </c>
      <c r="R1332">
        <v>518.24300000000005</v>
      </c>
      <c r="S1332">
        <v>47.113</v>
      </c>
    </row>
    <row r="1333" spans="1:19" x14ac:dyDescent="0.3">
      <c r="A1333" t="s">
        <v>4319</v>
      </c>
      <c r="B1333">
        <v>931</v>
      </c>
      <c r="C1333" t="s">
        <v>19</v>
      </c>
      <c r="D1333" t="s">
        <v>4320</v>
      </c>
      <c r="E1333" t="s">
        <v>4321</v>
      </c>
      <c r="F1333" t="s">
        <v>317</v>
      </c>
      <c r="G1333">
        <v>55852</v>
      </c>
      <c r="H1333" t="s">
        <v>1881</v>
      </c>
      <c r="I1333" t="s">
        <v>22</v>
      </c>
      <c r="J1333">
        <v>6162</v>
      </c>
      <c r="K1333" s="1">
        <v>45734.977083333331</v>
      </c>
      <c r="L1333" t="s">
        <v>77</v>
      </c>
      <c r="M1333" s="2">
        <v>1380000000000</v>
      </c>
      <c r="N1333" t="s">
        <v>126</v>
      </c>
      <c r="O1333" s="2">
        <v>12400000000000</v>
      </c>
      <c r="P1333">
        <v>1</v>
      </c>
      <c r="Q1333">
        <v>517.13</v>
      </c>
      <c r="R1333">
        <v>568.84299999999996</v>
      </c>
      <c r="S1333">
        <v>51.713000000000001</v>
      </c>
    </row>
    <row r="1334" spans="1:19" x14ac:dyDescent="0.3">
      <c r="A1334" t="s">
        <v>4322</v>
      </c>
      <c r="B1334">
        <v>2565</v>
      </c>
      <c r="C1334" t="s">
        <v>19</v>
      </c>
      <c r="D1334" t="s">
        <v>4323</v>
      </c>
      <c r="E1334" t="s">
        <v>4324</v>
      </c>
      <c r="F1334" t="s">
        <v>1083</v>
      </c>
      <c r="G1334">
        <v>59553</v>
      </c>
      <c r="H1334" t="s">
        <v>1129</v>
      </c>
      <c r="I1334" t="s">
        <v>22</v>
      </c>
      <c r="J1334">
        <v>556</v>
      </c>
      <c r="K1334" s="1">
        <v>45736.628472222219</v>
      </c>
      <c r="L1334" t="s">
        <v>77</v>
      </c>
      <c r="M1334" s="2">
        <v>150000000000</v>
      </c>
      <c r="N1334" t="s">
        <v>126</v>
      </c>
      <c r="O1334" s="2">
        <v>1470000000000</v>
      </c>
      <c r="P1334">
        <v>1</v>
      </c>
      <c r="Q1334">
        <v>575.13</v>
      </c>
      <c r="R1334">
        <v>632.64300000000003</v>
      </c>
      <c r="S1334">
        <v>57.512999999999998</v>
      </c>
    </row>
    <row r="1335" spans="1:19" x14ac:dyDescent="0.3">
      <c r="A1335" t="s">
        <v>4325</v>
      </c>
      <c r="B1335">
        <v>1791</v>
      </c>
      <c r="C1335" t="s">
        <v>19</v>
      </c>
      <c r="D1335" t="s">
        <v>4326</v>
      </c>
      <c r="E1335" t="s">
        <v>4327</v>
      </c>
      <c r="F1335" t="s">
        <v>744</v>
      </c>
      <c r="G1335">
        <v>32415</v>
      </c>
      <c r="H1335" t="s">
        <v>745</v>
      </c>
      <c r="I1335" t="s">
        <v>22</v>
      </c>
      <c r="J1335">
        <v>4753</v>
      </c>
      <c r="K1335" s="1">
        <v>45735.785416666666</v>
      </c>
      <c r="L1335" t="s">
        <v>77</v>
      </c>
      <c r="M1335">
        <v>6813489989</v>
      </c>
      <c r="N1335" t="s">
        <v>126</v>
      </c>
      <c r="O1335">
        <v>22953523077</v>
      </c>
      <c r="P1335">
        <v>1</v>
      </c>
      <c r="Q1335">
        <v>485.53</v>
      </c>
      <c r="R1335">
        <v>534.08299999999997</v>
      </c>
      <c r="S1335">
        <v>48.552999999999997</v>
      </c>
    </row>
    <row r="1336" spans="1:19" x14ac:dyDescent="0.3">
      <c r="A1336" t="s">
        <v>4328</v>
      </c>
      <c r="B1336">
        <v>3533</v>
      </c>
      <c r="C1336" t="s">
        <v>19</v>
      </c>
      <c r="D1336" t="s">
        <v>4329</v>
      </c>
      <c r="E1336" t="s">
        <v>4330</v>
      </c>
      <c r="F1336" t="s">
        <v>187</v>
      </c>
      <c r="G1336">
        <v>33175</v>
      </c>
      <c r="H1336" t="s">
        <v>188</v>
      </c>
      <c r="I1336" t="s">
        <v>22</v>
      </c>
      <c r="J1336">
        <v>3505</v>
      </c>
      <c r="K1336" s="1">
        <v>45737.560416666667</v>
      </c>
      <c r="L1336" t="s">
        <v>77</v>
      </c>
      <c r="M1336">
        <v>6813489989</v>
      </c>
      <c r="N1336" t="s">
        <v>126</v>
      </c>
      <c r="O1336">
        <v>22953523141</v>
      </c>
      <c r="P1336">
        <v>1</v>
      </c>
      <c r="Q1336">
        <v>497.13</v>
      </c>
      <c r="R1336">
        <v>546.84299999999996</v>
      </c>
      <c r="S1336">
        <v>49.713000000000001</v>
      </c>
    </row>
    <row r="1337" spans="1:19" x14ac:dyDescent="0.3">
      <c r="A1337" t="s">
        <v>4331</v>
      </c>
      <c r="B1337">
        <v>5505</v>
      </c>
      <c r="C1337" t="s">
        <v>19</v>
      </c>
      <c r="D1337" t="s">
        <v>864</v>
      </c>
      <c r="E1337" t="s">
        <v>4332</v>
      </c>
      <c r="F1337" t="s">
        <v>354</v>
      </c>
      <c r="G1337">
        <v>46830</v>
      </c>
      <c r="H1337" t="s">
        <v>3778</v>
      </c>
      <c r="I1337" t="s">
        <v>22</v>
      </c>
      <c r="J1337">
        <v>5606</v>
      </c>
      <c r="K1337" s="1">
        <v>45739.482638888891</v>
      </c>
      <c r="L1337" t="s">
        <v>77</v>
      </c>
      <c r="M1337" s="2">
        <v>150000000000</v>
      </c>
      <c r="N1337" t="s">
        <v>126</v>
      </c>
      <c r="O1337" s="2">
        <v>1470000000000</v>
      </c>
      <c r="P1337">
        <v>1</v>
      </c>
      <c r="Q1337">
        <v>497.13</v>
      </c>
      <c r="R1337">
        <v>546.84299999999996</v>
      </c>
      <c r="S1337">
        <v>49.713000000000001</v>
      </c>
    </row>
    <row r="1338" spans="1:19" x14ac:dyDescent="0.3">
      <c r="A1338" t="s">
        <v>4333</v>
      </c>
      <c r="B1338">
        <v>5030</v>
      </c>
      <c r="C1338" t="s">
        <v>19</v>
      </c>
      <c r="D1338" t="s">
        <v>4334</v>
      </c>
      <c r="E1338" t="s">
        <v>4335</v>
      </c>
      <c r="F1338" t="s">
        <v>44</v>
      </c>
      <c r="G1338">
        <v>7282</v>
      </c>
      <c r="H1338" t="s">
        <v>110</v>
      </c>
      <c r="I1338" t="s">
        <v>22</v>
      </c>
      <c r="J1338">
        <v>3753</v>
      </c>
      <c r="K1338" s="1">
        <v>45738.795138888891</v>
      </c>
      <c r="L1338" t="s">
        <v>77</v>
      </c>
      <c r="M1338" s="2">
        <v>1430000000000</v>
      </c>
      <c r="N1338" t="s">
        <v>126</v>
      </c>
      <c r="O1338" s="2">
        <v>12600000000000</v>
      </c>
      <c r="P1338">
        <v>1</v>
      </c>
      <c r="Q1338">
        <v>537.13</v>
      </c>
      <c r="R1338">
        <v>590.84299999999996</v>
      </c>
      <c r="S1338">
        <v>53.713000000000001</v>
      </c>
    </row>
    <row r="1339" spans="1:19" x14ac:dyDescent="0.3">
      <c r="A1339" t="s">
        <v>4336</v>
      </c>
      <c r="B1339">
        <v>2476</v>
      </c>
      <c r="C1339" t="s">
        <v>19</v>
      </c>
      <c r="D1339" t="s">
        <v>1345</v>
      </c>
      <c r="E1339" t="s">
        <v>4337</v>
      </c>
      <c r="F1339" t="s">
        <v>55</v>
      </c>
      <c r="G1339">
        <v>91386</v>
      </c>
      <c r="H1339" t="s">
        <v>255</v>
      </c>
      <c r="I1339" t="s">
        <v>22</v>
      </c>
      <c r="J1339">
        <v>5429</v>
      </c>
      <c r="K1339" s="1">
        <v>45736.581944444442</v>
      </c>
      <c r="L1339" t="s">
        <v>77</v>
      </c>
      <c r="M1339" s="2">
        <v>1420000000000</v>
      </c>
      <c r="N1339" t="s">
        <v>126</v>
      </c>
      <c r="O1339" s="2">
        <v>12600000000000</v>
      </c>
      <c r="P1339">
        <v>1</v>
      </c>
      <c r="Q1339">
        <v>595.92999999999995</v>
      </c>
      <c r="R1339">
        <v>655.52300000000002</v>
      </c>
      <c r="S1339">
        <v>59.593000000000004</v>
      </c>
    </row>
    <row r="1340" spans="1:19" x14ac:dyDescent="0.3">
      <c r="A1340" t="s">
        <v>4338</v>
      </c>
      <c r="B1340">
        <v>4328</v>
      </c>
      <c r="C1340" t="s">
        <v>19</v>
      </c>
      <c r="D1340" t="s">
        <v>4339</v>
      </c>
      <c r="E1340" t="s">
        <v>4340</v>
      </c>
      <c r="F1340" t="s">
        <v>61</v>
      </c>
      <c r="G1340">
        <v>53614</v>
      </c>
      <c r="H1340" t="s">
        <v>150</v>
      </c>
      <c r="I1340" t="s">
        <v>22</v>
      </c>
      <c r="J1340">
        <v>3684</v>
      </c>
      <c r="K1340" s="1">
        <v>45738.405555555553</v>
      </c>
      <c r="L1340" t="s">
        <v>77</v>
      </c>
      <c r="M1340" s="2">
        <v>2350000000000</v>
      </c>
      <c r="N1340" t="s">
        <v>126</v>
      </c>
      <c r="O1340" s="2">
        <v>21100000000000</v>
      </c>
      <c r="P1340">
        <v>1</v>
      </c>
      <c r="Q1340">
        <v>733.13</v>
      </c>
      <c r="R1340">
        <v>806.44299999999998</v>
      </c>
      <c r="S1340">
        <v>73.313000000000002</v>
      </c>
    </row>
    <row r="1341" spans="1:19" x14ac:dyDescent="0.3">
      <c r="A1341" t="s">
        <v>4341</v>
      </c>
      <c r="B1341">
        <v>6264</v>
      </c>
      <c r="C1341" t="s">
        <v>19</v>
      </c>
      <c r="D1341" t="s">
        <v>4342</v>
      </c>
      <c r="E1341" t="s">
        <v>4343</v>
      </c>
      <c r="F1341" t="s">
        <v>61</v>
      </c>
      <c r="G1341">
        <v>68759</v>
      </c>
      <c r="H1341" t="s">
        <v>933</v>
      </c>
      <c r="I1341" t="s">
        <v>22</v>
      </c>
      <c r="J1341">
        <v>1877</v>
      </c>
      <c r="K1341" s="1">
        <v>45740.238194444442</v>
      </c>
      <c r="L1341" t="s">
        <v>77</v>
      </c>
      <c r="M1341" s="2">
        <v>2350000000000</v>
      </c>
      <c r="N1341" t="s">
        <v>126</v>
      </c>
      <c r="O1341" s="2">
        <v>21100000000000</v>
      </c>
      <c r="P1341">
        <v>1</v>
      </c>
      <c r="Q1341">
        <v>509.53</v>
      </c>
      <c r="R1341">
        <v>560.48299999999995</v>
      </c>
      <c r="S1341">
        <v>50.953000000000003</v>
      </c>
    </row>
    <row r="1342" spans="1:19" x14ac:dyDescent="0.3">
      <c r="A1342" t="s">
        <v>4344</v>
      </c>
      <c r="B1342">
        <v>4715</v>
      </c>
      <c r="C1342" t="s">
        <v>19</v>
      </c>
      <c r="D1342" t="s">
        <v>4345</v>
      </c>
      <c r="E1342" t="s">
        <v>4346</v>
      </c>
      <c r="F1342" t="s">
        <v>1083</v>
      </c>
      <c r="G1342">
        <v>87953</v>
      </c>
      <c r="H1342" t="s">
        <v>1129</v>
      </c>
      <c r="I1342" t="s">
        <v>22</v>
      </c>
      <c r="J1342">
        <v>4313</v>
      </c>
      <c r="K1342" s="1">
        <v>45738.59375</v>
      </c>
      <c r="L1342" t="s">
        <v>77</v>
      </c>
      <c r="M1342" s="2">
        <v>1380000000000</v>
      </c>
      <c r="N1342" t="s">
        <v>126</v>
      </c>
      <c r="O1342" s="2">
        <v>12500000000000</v>
      </c>
      <c r="P1342">
        <v>1</v>
      </c>
      <c r="Q1342">
        <v>497.13</v>
      </c>
      <c r="R1342">
        <v>546.84299999999996</v>
      </c>
      <c r="S1342">
        <v>49.713000000000001</v>
      </c>
    </row>
    <row r="1343" spans="1:19" x14ac:dyDescent="0.3">
      <c r="A1343" t="s">
        <v>4347</v>
      </c>
      <c r="B1343">
        <v>1426</v>
      </c>
      <c r="C1343" t="s">
        <v>19</v>
      </c>
      <c r="D1343" t="s">
        <v>3391</v>
      </c>
      <c r="E1343" t="s">
        <v>4348</v>
      </c>
      <c r="F1343" t="s">
        <v>71</v>
      </c>
      <c r="G1343">
        <v>57715</v>
      </c>
      <c r="H1343" t="s">
        <v>3159</v>
      </c>
      <c r="I1343" t="s">
        <v>22</v>
      </c>
      <c r="J1343">
        <v>761</v>
      </c>
      <c r="K1343" s="1">
        <v>45735.588194444441</v>
      </c>
      <c r="L1343" t="s">
        <v>77</v>
      </c>
      <c r="M1343">
        <v>6442802245</v>
      </c>
      <c r="N1343" t="s">
        <v>126</v>
      </c>
      <c r="O1343">
        <v>21306266565</v>
      </c>
      <c r="P1343">
        <v>1</v>
      </c>
      <c r="Q1343">
        <v>555.92999999999995</v>
      </c>
      <c r="R1343">
        <v>611.52300000000002</v>
      </c>
      <c r="S1343">
        <v>55.593000000000004</v>
      </c>
    </row>
    <row r="1344" spans="1:19" x14ac:dyDescent="0.3">
      <c r="A1344" t="s">
        <v>4349</v>
      </c>
      <c r="B1344">
        <v>3072</v>
      </c>
      <c r="C1344" t="s">
        <v>19</v>
      </c>
      <c r="D1344" t="s">
        <v>4350</v>
      </c>
      <c r="E1344" t="s">
        <v>4351</v>
      </c>
      <c r="F1344" t="s">
        <v>145</v>
      </c>
      <c r="G1344">
        <v>58998</v>
      </c>
      <c r="H1344" t="s">
        <v>146</v>
      </c>
      <c r="I1344" t="s">
        <v>22</v>
      </c>
      <c r="J1344">
        <v>5441</v>
      </c>
      <c r="K1344" s="1">
        <v>45736.90347222222</v>
      </c>
      <c r="L1344" t="s">
        <v>77</v>
      </c>
      <c r="M1344">
        <v>7861509637</v>
      </c>
      <c r="N1344" t="s">
        <v>126</v>
      </c>
      <c r="O1344">
        <v>36824897157</v>
      </c>
      <c r="P1344">
        <v>1</v>
      </c>
      <c r="Q1344">
        <v>595.13</v>
      </c>
      <c r="R1344">
        <v>654.64300000000003</v>
      </c>
      <c r="S1344">
        <v>59.512999999999998</v>
      </c>
    </row>
    <row r="1345" spans="1:19" x14ac:dyDescent="0.3">
      <c r="A1345" t="s">
        <v>4352</v>
      </c>
      <c r="B1345">
        <v>1907</v>
      </c>
      <c r="C1345" t="s">
        <v>19</v>
      </c>
      <c r="D1345" t="s">
        <v>374</v>
      </c>
      <c r="E1345" t="s">
        <v>4353</v>
      </c>
      <c r="F1345" t="s">
        <v>264</v>
      </c>
      <c r="G1345">
        <v>4811</v>
      </c>
      <c r="H1345" t="s">
        <v>265</v>
      </c>
      <c r="I1345" t="s">
        <v>22</v>
      </c>
      <c r="J1345">
        <v>2396</v>
      </c>
      <c r="K1345" s="1">
        <v>45735.859722222223</v>
      </c>
      <c r="L1345" t="s">
        <v>77</v>
      </c>
      <c r="M1345" s="2">
        <v>166000000000</v>
      </c>
      <c r="N1345" t="s">
        <v>126</v>
      </c>
      <c r="O1345" s="2">
        <v>1560000000000</v>
      </c>
      <c r="P1345">
        <v>1</v>
      </c>
      <c r="Q1345">
        <v>556.13</v>
      </c>
      <c r="R1345">
        <v>611.74300000000005</v>
      </c>
      <c r="S1345">
        <v>55.613</v>
      </c>
    </row>
    <row r="1346" spans="1:19" x14ac:dyDescent="0.3">
      <c r="A1346" t="s">
        <v>4354</v>
      </c>
      <c r="B1346">
        <v>3407</v>
      </c>
      <c r="C1346" t="s">
        <v>19</v>
      </c>
      <c r="D1346" t="s">
        <v>4355</v>
      </c>
      <c r="E1346" t="s">
        <v>4356</v>
      </c>
      <c r="F1346" t="s">
        <v>119</v>
      </c>
      <c r="G1346">
        <v>5153</v>
      </c>
      <c r="H1346" t="s">
        <v>313</v>
      </c>
      <c r="I1346" t="s">
        <v>22</v>
      </c>
      <c r="J1346">
        <v>5586</v>
      </c>
      <c r="K1346" s="1">
        <v>45737.476388888892</v>
      </c>
      <c r="L1346" t="s">
        <v>77</v>
      </c>
      <c r="M1346" s="2">
        <v>1380000000000</v>
      </c>
      <c r="N1346" t="s">
        <v>126</v>
      </c>
      <c r="O1346" s="2">
        <v>12400000000000</v>
      </c>
      <c r="P1346">
        <v>1</v>
      </c>
      <c r="Q1346">
        <v>595.13</v>
      </c>
      <c r="R1346">
        <v>654.64300000000003</v>
      </c>
      <c r="S1346">
        <v>59.512999999999998</v>
      </c>
    </row>
    <row r="1347" spans="1:19" x14ac:dyDescent="0.3">
      <c r="A1347" t="s">
        <v>4357</v>
      </c>
      <c r="B1347">
        <v>1415</v>
      </c>
      <c r="C1347" t="s">
        <v>19</v>
      </c>
      <c r="D1347" t="s">
        <v>4358</v>
      </c>
      <c r="E1347" t="s">
        <v>4359</v>
      </c>
      <c r="F1347" t="s">
        <v>95</v>
      </c>
      <c r="G1347">
        <v>13446</v>
      </c>
      <c r="H1347" t="s">
        <v>1122</v>
      </c>
      <c r="I1347" t="s">
        <v>22</v>
      </c>
      <c r="J1347">
        <v>3842</v>
      </c>
      <c r="K1347" s="1">
        <v>45735.581944444442</v>
      </c>
      <c r="L1347" t="s">
        <v>77</v>
      </c>
      <c r="M1347" s="2">
        <v>2340000000000</v>
      </c>
      <c r="N1347" t="s">
        <v>126</v>
      </c>
      <c r="O1347" s="2">
        <v>21100000000000</v>
      </c>
      <c r="P1347">
        <v>1</v>
      </c>
      <c r="Q1347">
        <v>1035.1300000000001</v>
      </c>
      <c r="R1347">
        <v>1138.643</v>
      </c>
      <c r="S1347">
        <v>103.51300000000001</v>
      </c>
    </row>
    <row r="1348" spans="1:19" x14ac:dyDescent="0.3">
      <c r="A1348" t="s">
        <v>4360</v>
      </c>
      <c r="B1348">
        <v>299</v>
      </c>
      <c r="C1348" t="s">
        <v>19</v>
      </c>
      <c r="D1348" t="s">
        <v>3536</v>
      </c>
      <c r="E1348" t="s">
        <v>4361</v>
      </c>
      <c r="F1348" t="s">
        <v>105</v>
      </c>
      <c r="G1348">
        <v>77763</v>
      </c>
      <c r="H1348" t="s">
        <v>106</v>
      </c>
      <c r="I1348" t="s">
        <v>22</v>
      </c>
      <c r="J1348">
        <v>6346</v>
      </c>
      <c r="K1348" s="1">
        <v>45734.503472222219</v>
      </c>
      <c r="L1348" t="s">
        <v>77</v>
      </c>
      <c r="M1348">
        <v>6442802437</v>
      </c>
      <c r="N1348" t="s">
        <v>126</v>
      </c>
      <c r="O1348">
        <v>21306268485</v>
      </c>
      <c r="P1348">
        <v>1</v>
      </c>
      <c r="Q1348">
        <v>625.13</v>
      </c>
      <c r="R1348">
        <v>687.64300000000003</v>
      </c>
      <c r="S1348">
        <v>62.512999999999998</v>
      </c>
    </row>
    <row r="1349" spans="1:19" x14ac:dyDescent="0.3">
      <c r="A1349" t="s">
        <v>4362</v>
      </c>
      <c r="B1349">
        <v>5858</v>
      </c>
      <c r="C1349" t="s">
        <v>19</v>
      </c>
      <c r="D1349" t="s">
        <v>1915</v>
      </c>
      <c r="E1349" t="s">
        <v>4363</v>
      </c>
      <c r="F1349" t="s">
        <v>114</v>
      </c>
      <c r="G1349">
        <v>29097</v>
      </c>
      <c r="H1349" t="s">
        <v>115</v>
      </c>
      <c r="I1349" t="s">
        <v>22</v>
      </c>
      <c r="J1349">
        <v>3574</v>
      </c>
      <c r="K1349" s="1">
        <v>45739.713888888888</v>
      </c>
      <c r="L1349" t="s">
        <v>77</v>
      </c>
      <c r="M1349" s="2">
        <v>2340000000000</v>
      </c>
      <c r="N1349" t="s">
        <v>126</v>
      </c>
      <c r="O1349" s="2">
        <v>21100000000000</v>
      </c>
      <c r="P1349">
        <v>1</v>
      </c>
      <c r="Q1349">
        <v>537.13</v>
      </c>
      <c r="R1349">
        <v>590.84299999999996</v>
      </c>
      <c r="S1349">
        <v>53.713000000000001</v>
      </c>
    </row>
    <row r="1350" spans="1:19" x14ac:dyDescent="0.3">
      <c r="A1350" t="s">
        <v>4364</v>
      </c>
      <c r="B1350">
        <v>610</v>
      </c>
      <c r="C1350" t="s">
        <v>19</v>
      </c>
      <c r="D1350" t="s">
        <v>4365</v>
      </c>
      <c r="E1350" t="s">
        <v>4366</v>
      </c>
      <c r="F1350" t="s">
        <v>259</v>
      </c>
      <c r="G1350">
        <v>32876</v>
      </c>
      <c r="H1350" t="s">
        <v>740</v>
      </c>
      <c r="I1350" t="s">
        <v>22</v>
      </c>
      <c r="J1350">
        <v>53</v>
      </c>
      <c r="K1350" s="1">
        <v>45734.680555555555</v>
      </c>
      <c r="L1350" t="s">
        <v>77</v>
      </c>
      <c r="M1350" s="2">
        <v>150000000000</v>
      </c>
      <c r="N1350" t="s">
        <v>126</v>
      </c>
      <c r="O1350" s="2">
        <v>1470000000000</v>
      </c>
      <c r="P1350">
        <v>1</v>
      </c>
      <c r="Q1350">
        <v>693.13</v>
      </c>
      <c r="R1350">
        <v>762.44299999999998</v>
      </c>
      <c r="S1350">
        <v>69.313000000000002</v>
      </c>
    </row>
    <row r="1351" spans="1:19" x14ac:dyDescent="0.3">
      <c r="A1351" t="s">
        <v>4367</v>
      </c>
      <c r="B1351">
        <v>33</v>
      </c>
      <c r="C1351" t="s">
        <v>19</v>
      </c>
      <c r="D1351" t="s">
        <v>4368</v>
      </c>
      <c r="E1351" t="s">
        <v>4369</v>
      </c>
      <c r="F1351" t="s">
        <v>35</v>
      </c>
      <c r="G1351">
        <v>50733</v>
      </c>
      <c r="H1351" t="s">
        <v>40</v>
      </c>
      <c r="I1351" t="s">
        <v>22</v>
      </c>
      <c r="J1351">
        <v>5128</v>
      </c>
      <c r="K1351" s="1">
        <v>45734.125</v>
      </c>
      <c r="L1351" t="s">
        <v>77</v>
      </c>
      <c r="M1351">
        <v>8624692485</v>
      </c>
      <c r="N1351" t="s">
        <v>126</v>
      </c>
      <c r="O1351">
        <v>36980518853</v>
      </c>
      <c r="P1351">
        <v>1</v>
      </c>
      <c r="Q1351">
        <v>537.13</v>
      </c>
      <c r="R1351">
        <v>590.84299999999996</v>
      </c>
      <c r="S1351">
        <v>53.713000000000001</v>
      </c>
    </row>
    <row r="1352" spans="1:19" x14ac:dyDescent="0.3">
      <c r="A1352" t="s">
        <v>4370</v>
      </c>
      <c r="B1352">
        <v>2992</v>
      </c>
      <c r="C1352" t="s">
        <v>19</v>
      </c>
      <c r="D1352" t="s">
        <v>4371</v>
      </c>
      <c r="E1352" t="s">
        <v>4372</v>
      </c>
      <c r="F1352" t="s">
        <v>114</v>
      </c>
      <c r="G1352">
        <v>41772</v>
      </c>
      <c r="H1352" t="s">
        <v>115</v>
      </c>
      <c r="I1352" t="s">
        <v>22</v>
      </c>
      <c r="J1352">
        <v>71</v>
      </c>
      <c r="K1352" s="1">
        <v>45736.859027777777</v>
      </c>
      <c r="L1352" t="s">
        <v>77</v>
      </c>
      <c r="M1352">
        <v>7489792325</v>
      </c>
      <c r="N1352" t="s">
        <v>126</v>
      </c>
      <c r="O1352">
        <v>27618275397</v>
      </c>
      <c r="P1352">
        <v>1</v>
      </c>
      <c r="Q1352">
        <v>585.13</v>
      </c>
      <c r="R1352">
        <v>643.64300000000003</v>
      </c>
      <c r="S1352">
        <v>58.512999999999998</v>
      </c>
    </row>
    <row r="1353" spans="1:19" x14ac:dyDescent="0.3">
      <c r="A1353" t="s">
        <v>4373</v>
      </c>
      <c r="B1353">
        <v>1700</v>
      </c>
      <c r="C1353" t="s">
        <v>19</v>
      </c>
      <c r="D1353" t="s">
        <v>3979</v>
      </c>
      <c r="E1353" t="s">
        <v>4374</v>
      </c>
      <c r="F1353" t="s">
        <v>354</v>
      </c>
      <c r="G1353">
        <v>48205</v>
      </c>
      <c r="H1353" t="s">
        <v>355</v>
      </c>
      <c r="I1353" t="s">
        <v>22</v>
      </c>
      <c r="J1353">
        <v>5207</v>
      </c>
      <c r="K1353" s="1">
        <v>45735.737500000003</v>
      </c>
      <c r="L1353" t="s">
        <v>77</v>
      </c>
      <c r="M1353" s="2">
        <v>150000000000</v>
      </c>
      <c r="N1353" t="s">
        <v>126</v>
      </c>
      <c r="O1353" s="2">
        <v>1470000000000</v>
      </c>
      <c r="P1353">
        <v>1</v>
      </c>
      <c r="Q1353">
        <v>615.13</v>
      </c>
      <c r="R1353">
        <v>676.64300000000003</v>
      </c>
      <c r="S1353">
        <v>61.512999999999998</v>
      </c>
    </row>
    <row r="1354" spans="1:19" x14ac:dyDescent="0.3">
      <c r="A1354" t="s">
        <v>4375</v>
      </c>
      <c r="B1354">
        <v>6164</v>
      </c>
      <c r="C1354" t="s">
        <v>19</v>
      </c>
      <c r="D1354" t="s">
        <v>4376</v>
      </c>
      <c r="E1354" t="s">
        <v>4377</v>
      </c>
      <c r="F1354" t="s">
        <v>90</v>
      </c>
      <c r="G1354">
        <v>83980</v>
      </c>
      <c r="H1354" t="s">
        <v>91</v>
      </c>
      <c r="I1354" t="s">
        <v>22</v>
      </c>
      <c r="J1354">
        <v>5138</v>
      </c>
      <c r="K1354" s="1">
        <v>45739.927083333336</v>
      </c>
      <c r="L1354" t="s">
        <v>77</v>
      </c>
      <c r="M1354" s="2">
        <v>1410000000000</v>
      </c>
      <c r="N1354" t="s">
        <v>126</v>
      </c>
      <c r="O1354" s="2">
        <v>12500000000000</v>
      </c>
      <c r="P1354">
        <v>1</v>
      </c>
      <c r="Q1354">
        <v>537.13</v>
      </c>
      <c r="R1354">
        <v>590.84299999999996</v>
      </c>
      <c r="S1354">
        <v>53.713000000000001</v>
      </c>
    </row>
    <row r="1355" spans="1:19" x14ac:dyDescent="0.3">
      <c r="A1355" t="s">
        <v>4378</v>
      </c>
      <c r="B1355">
        <v>7238</v>
      </c>
      <c r="C1355" t="s">
        <v>19</v>
      </c>
      <c r="D1355" t="s">
        <v>4379</v>
      </c>
      <c r="E1355" t="s">
        <v>4380</v>
      </c>
      <c r="F1355" t="s">
        <v>90</v>
      </c>
      <c r="G1355">
        <v>30663</v>
      </c>
      <c r="H1355" t="s">
        <v>4381</v>
      </c>
      <c r="I1355" t="s">
        <v>22</v>
      </c>
      <c r="J1355">
        <v>5850</v>
      </c>
      <c r="K1355" s="1">
        <v>45740.820138888892</v>
      </c>
      <c r="L1355" t="s">
        <v>77</v>
      </c>
      <c r="M1355">
        <v>9058890501</v>
      </c>
      <c r="N1355" t="s">
        <v>126</v>
      </c>
      <c r="O1355">
        <v>43149341957</v>
      </c>
      <c r="P1355">
        <v>1</v>
      </c>
      <c r="Q1355">
        <v>517.53</v>
      </c>
      <c r="R1355">
        <v>569.28300000000002</v>
      </c>
      <c r="S1355">
        <v>51.753</v>
      </c>
    </row>
    <row r="1356" spans="1:19" x14ac:dyDescent="0.3">
      <c r="A1356" t="s">
        <v>4382</v>
      </c>
      <c r="B1356">
        <v>4578</v>
      </c>
      <c r="C1356" t="s">
        <v>19</v>
      </c>
      <c r="D1356" t="s">
        <v>4383</v>
      </c>
      <c r="E1356" t="s">
        <v>4384</v>
      </c>
      <c r="F1356" t="s">
        <v>744</v>
      </c>
      <c r="G1356">
        <v>32067</v>
      </c>
      <c r="H1356" t="s">
        <v>4385</v>
      </c>
      <c r="I1356" t="s">
        <v>22</v>
      </c>
      <c r="J1356">
        <v>1270</v>
      </c>
      <c r="K1356" s="1">
        <v>45738.520833333336</v>
      </c>
      <c r="L1356" t="s">
        <v>77</v>
      </c>
      <c r="M1356" s="2">
        <v>169000000000</v>
      </c>
      <c r="N1356" t="s">
        <v>126</v>
      </c>
      <c r="O1356" s="2">
        <v>1570000000000</v>
      </c>
      <c r="P1356">
        <v>1</v>
      </c>
      <c r="Q1356">
        <v>517.13</v>
      </c>
      <c r="R1356">
        <v>568.84299999999996</v>
      </c>
      <c r="S1356">
        <v>51.713000000000001</v>
      </c>
    </row>
    <row r="1357" spans="1:19" x14ac:dyDescent="0.3">
      <c r="A1357" t="s">
        <v>4386</v>
      </c>
      <c r="B1357">
        <v>6798</v>
      </c>
      <c r="C1357" t="s">
        <v>19</v>
      </c>
      <c r="D1357" t="s">
        <v>4387</v>
      </c>
      <c r="E1357" t="s">
        <v>4388</v>
      </c>
      <c r="F1357" t="s">
        <v>35</v>
      </c>
      <c r="G1357">
        <v>75481</v>
      </c>
      <c r="H1357" t="s">
        <v>1408</v>
      </c>
      <c r="I1357" t="s">
        <v>22</v>
      </c>
      <c r="J1357">
        <v>691</v>
      </c>
      <c r="K1357" s="1">
        <v>45740.560416666667</v>
      </c>
      <c r="L1357" t="s">
        <v>77</v>
      </c>
      <c r="M1357" s="2">
        <v>2340000000000</v>
      </c>
      <c r="N1357" t="s">
        <v>126</v>
      </c>
      <c r="O1357" s="2">
        <v>21100000000000</v>
      </c>
      <c r="P1357">
        <v>1</v>
      </c>
      <c r="Q1357">
        <v>733.13</v>
      </c>
      <c r="R1357">
        <v>806.44299999999998</v>
      </c>
      <c r="S1357">
        <v>73.313000000000002</v>
      </c>
    </row>
    <row r="1358" spans="1:19" x14ac:dyDescent="0.3">
      <c r="A1358" t="s">
        <v>4389</v>
      </c>
      <c r="B1358">
        <v>3195</v>
      </c>
      <c r="C1358" t="s">
        <v>19</v>
      </c>
      <c r="D1358" t="s">
        <v>4390</v>
      </c>
      <c r="E1358" t="s">
        <v>4391</v>
      </c>
      <c r="F1358" t="s">
        <v>354</v>
      </c>
      <c r="G1358">
        <v>39718</v>
      </c>
      <c r="H1358" t="s">
        <v>388</v>
      </c>
      <c r="I1358" t="s">
        <v>22</v>
      </c>
      <c r="J1358">
        <v>6460</v>
      </c>
      <c r="K1358" s="1">
        <v>45737.073611111111</v>
      </c>
      <c r="L1358" t="s">
        <v>77</v>
      </c>
      <c r="M1358" s="2">
        <v>150000000000</v>
      </c>
      <c r="N1358" t="s">
        <v>126</v>
      </c>
      <c r="O1358" s="2">
        <v>1470000000000</v>
      </c>
      <c r="P1358">
        <v>1</v>
      </c>
      <c r="Q1358">
        <v>753.13</v>
      </c>
      <c r="R1358">
        <v>828.44299999999998</v>
      </c>
      <c r="S1358">
        <v>75.313000000000002</v>
      </c>
    </row>
    <row r="1359" spans="1:19" x14ac:dyDescent="0.3">
      <c r="A1359" t="s">
        <v>4392</v>
      </c>
      <c r="B1359">
        <v>5185</v>
      </c>
      <c r="C1359" t="s">
        <v>19</v>
      </c>
      <c r="D1359" t="s">
        <v>4393</v>
      </c>
      <c r="E1359" t="s">
        <v>4394</v>
      </c>
      <c r="F1359" t="s">
        <v>71</v>
      </c>
      <c r="G1359">
        <v>5803</v>
      </c>
      <c r="H1359" t="s">
        <v>220</v>
      </c>
      <c r="I1359" t="s">
        <v>22</v>
      </c>
      <c r="J1359">
        <v>2556</v>
      </c>
      <c r="K1359" s="1">
        <v>45738.890972222223</v>
      </c>
      <c r="L1359" t="s">
        <v>77</v>
      </c>
      <c r="M1359" s="2">
        <v>1410000000000</v>
      </c>
      <c r="N1359" t="s">
        <v>126</v>
      </c>
      <c r="O1359" s="2">
        <v>12500000000000</v>
      </c>
      <c r="P1359">
        <v>1</v>
      </c>
      <c r="Q1359">
        <v>497.13</v>
      </c>
      <c r="R1359">
        <v>546.84299999999996</v>
      </c>
      <c r="S1359">
        <v>49.713000000000001</v>
      </c>
    </row>
    <row r="1360" spans="1:19" x14ac:dyDescent="0.3">
      <c r="A1360" t="s">
        <v>4395</v>
      </c>
      <c r="B1360">
        <v>5575</v>
      </c>
      <c r="C1360" t="s">
        <v>19</v>
      </c>
      <c r="D1360" t="s">
        <v>4396</v>
      </c>
      <c r="E1360" t="s">
        <v>4397</v>
      </c>
      <c r="F1360" t="s">
        <v>1571</v>
      </c>
      <c r="G1360">
        <v>451</v>
      </c>
      <c r="H1360" t="s">
        <v>1053</v>
      </c>
      <c r="I1360" t="s">
        <v>22</v>
      </c>
      <c r="J1360">
        <v>1046</v>
      </c>
      <c r="K1360" s="1">
        <v>45739.525000000001</v>
      </c>
      <c r="L1360" t="s">
        <v>77</v>
      </c>
      <c r="M1360">
        <v>6964678277</v>
      </c>
      <c r="N1360" t="s">
        <v>126</v>
      </c>
      <c r="O1360" s="2">
        <v>1550000000000</v>
      </c>
      <c r="P1360">
        <v>1</v>
      </c>
      <c r="Q1360">
        <v>595.13</v>
      </c>
      <c r="R1360">
        <v>654.64300000000003</v>
      </c>
      <c r="S1360">
        <v>59.512999999999998</v>
      </c>
    </row>
    <row r="1361" spans="1:19" x14ac:dyDescent="0.3">
      <c r="A1361" t="s">
        <v>4398</v>
      </c>
      <c r="B1361">
        <v>4950</v>
      </c>
      <c r="C1361" t="s">
        <v>19</v>
      </c>
      <c r="D1361" t="s">
        <v>1806</v>
      </c>
      <c r="E1361" t="s">
        <v>4399</v>
      </c>
      <c r="F1361" t="s">
        <v>166</v>
      </c>
      <c r="G1361">
        <v>21769</v>
      </c>
      <c r="H1361" t="s">
        <v>578</v>
      </c>
      <c r="I1361" t="s">
        <v>22</v>
      </c>
      <c r="J1361">
        <v>2110</v>
      </c>
      <c r="K1361" s="1">
        <v>45738.732638888891</v>
      </c>
      <c r="L1361" t="s">
        <v>77</v>
      </c>
      <c r="M1361" s="2">
        <v>150000000000</v>
      </c>
      <c r="N1361" t="s">
        <v>126</v>
      </c>
      <c r="O1361" s="2">
        <v>1470000000000</v>
      </c>
      <c r="P1361">
        <v>1</v>
      </c>
      <c r="Q1361">
        <v>537.13</v>
      </c>
      <c r="R1361">
        <v>590.84299999999996</v>
      </c>
      <c r="S1361">
        <v>53.713000000000001</v>
      </c>
    </row>
    <row r="1362" spans="1:19" x14ac:dyDescent="0.3">
      <c r="A1362" t="s">
        <v>4400</v>
      </c>
      <c r="B1362">
        <v>4120</v>
      </c>
      <c r="C1362" t="s">
        <v>19</v>
      </c>
      <c r="D1362" t="s">
        <v>4401</v>
      </c>
      <c r="E1362" t="s">
        <v>4402</v>
      </c>
      <c r="F1362" t="s">
        <v>166</v>
      </c>
      <c r="G1362">
        <v>54045</v>
      </c>
      <c r="H1362" t="s">
        <v>595</v>
      </c>
      <c r="I1362" t="s">
        <v>22</v>
      </c>
      <c r="J1362">
        <v>5218</v>
      </c>
      <c r="K1362" s="1">
        <v>45737.977083333331</v>
      </c>
      <c r="L1362" t="s">
        <v>77</v>
      </c>
      <c r="M1362" s="2">
        <v>1380000000000</v>
      </c>
      <c r="N1362" t="s">
        <v>126</v>
      </c>
      <c r="O1362" s="2">
        <v>12400000000000</v>
      </c>
      <c r="P1362">
        <v>1</v>
      </c>
      <c r="Q1362">
        <v>537.13</v>
      </c>
      <c r="R1362">
        <v>590.84299999999996</v>
      </c>
      <c r="S1362">
        <v>53.713000000000001</v>
      </c>
    </row>
    <row r="1363" spans="1:19" x14ac:dyDescent="0.3">
      <c r="A1363" t="s">
        <v>4403</v>
      </c>
      <c r="B1363">
        <v>5937</v>
      </c>
      <c r="C1363" t="s">
        <v>19</v>
      </c>
      <c r="D1363" t="s">
        <v>891</v>
      </c>
      <c r="E1363" t="s">
        <v>4404</v>
      </c>
      <c r="F1363" t="s">
        <v>71</v>
      </c>
      <c r="G1363">
        <v>45237</v>
      </c>
      <c r="H1363" t="s">
        <v>1307</v>
      </c>
      <c r="I1363" t="s">
        <v>22</v>
      </c>
      <c r="J1363">
        <v>4412</v>
      </c>
      <c r="K1363" s="1">
        <v>45739.768750000003</v>
      </c>
      <c r="L1363" t="s">
        <v>77</v>
      </c>
      <c r="M1363">
        <v>6964677957</v>
      </c>
      <c r="N1363" t="s">
        <v>126</v>
      </c>
      <c r="O1363">
        <v>24039297925</v>
      </c>
      <c r="P1363">
        <v>1</v>
      </c>
      <c r="Q1363">
        <v>723.13</v>
      </c>
      <c r="R1363">
        <v>795.44299999999998</v>
      </c>
      <c r="S1363">
        <v>72.313000000000002</v>
      </c>
    </row>
    <row r="1364" spans="1:19" x14ac:dyDescent="0.3">
      <c r="A1364" t="s">
        <v>4405</v>
      </c>
      <c r="B1364">
        <v>4460</v>
      </c>
      <c r="C1364" t="s">
        <v>19</v>
      </c>
      <c r="D1364" t="s">
        <v>4406</v>
      </c>
      <c r="E1364" t="s">
        <v>4407</v>
      </c>
      <c r="F1364" t="s">
        <v>3312</v>
      </c>
      <c r="G1364">
        <v>4455</v>
      </c>
      <c r="H1364" t="s">
        <v>3313</v>
      </c>
      <c r="I1364" t="s">
        <v>22</v>
      </c>
      <c r="J1364">
        <v>5081</v>
      </c>
      <c r="K1364" s="1">
        <v>45738.461111111108</v>
      </c>
      <c r="L1364" t="s">
        <v>77</v>
      </c>
      <c r="M1364" s="2">
        <v>1410000000000</v>
      </c>
      <c r="N1364" t="s">
        <v>2973</v>
      </c>
      <c r="O1364" s="2">
        <v>12500000000000</v>
      </c>
      <c r="P1364">
        <v>1</v>
      </c>
      <c r="Q1364">
        <v>811.13</v>
      </c>
      <c r="R1364">
        <v>892.24300000000005</v>
      </c>
      <c r="S1364">
        <v>81.113</v>
      </c>
    </row>
    <row r="1365" spans="1:19" x14ac:dyDescent="0.3">
      <c r="A1365" t="s">
        <v>4408</v>
      </c>
      <c r="B1365">
        <v>800</v>
      </c>
      <c r="C1365" t="s">
        <v>19</v>
      </c>
      <c r="D1365" t="s">
        <v>4409</v>
      </c>
      <c r="E1365" t="s">
        <v>4410</v>
      </c>
      <c r="F1365" t="s">
        <v>105</v>
      </c>
      <c r="G1365">
        <v>68127</v>
      </c>
      <c r="H1365" t="s">
        <v>106</v>
      </c>
      <c r="I1365" t="s">
        <v>22</v>
      </c>
      <c r="J1365">
        <v>5541</v>
      </c>
      <c r="K1365" s="1">
        <v>45734.847916666666</v>
      </c>
      <c r="L1365" t="s">
        <v>77</v>
      </c>
      <c r="M1365">
        <v>6689477701</v>
      </c>
      <c r="N1365" t="s">
        <v>126</v>
      </c>
      <c r="O1365">
        <v>22464296325</v>
      </c>
      <c r="P1365">
        <v>1</v>
      </c>
      <c r="Q1365">
        <v>733.13</v>
      </c>
      <c r="R1365">
        <v>806.44299999999998</v>
      </c>
      <c r="S1365">
        <v>73.313000000000002</v>
      </c>
    </row>
    <row r="1366" spans="1:19" x14ac:dyDescent="0.3">
      <c r="A1366" t="s">
        <v>4411</v>
      </c>
      <c r="B1366">
        <v>2335</v>
      </c>
      <c r="C1366" t="s">
        <v>19</v>
      </c>
      <c r="D1366" t="s">
        <v>4412</v>
      </c>
      <c r="E1366" t="s">
        <v>4413</v>
      </c>
      <c r="F1366" t="s">
        <v>119</v>
      </c>
      <c r="G1366">
        <v>35927</v>
      </c>
      <c r="H1366" t="s">
        <v>120</v>
      </c>
      <c r="I1366" t="s">
        <v>22</v>
      </c>
      <c r="J1366">
        <v>312</v>
      </c>
      <c r="K1366" s="1">
        <v>45736.498611111114</v>
      </c>
      <c r="L1366" t="s">
        <v>77</v>
      </c>
      <c r="M1366">
        <v>8624688325</v>
      </c>
      <c r="N1366" t="s">
        <v>126</v>
      </c>
      <c r="O1366">
        <v>36980478021</v>
      </c>
      <c r="P1366">
        <v>1</v>
      </c>
      <c r="Q1366">
        <v>655.13</v>
      </c>
      <c r="R1366">
        <v>720.64300000000003</v>
      </c>
      <c r="S1366">
        <v>65.513000000000005</v>
      </c>
    </row>
    <row r="1367" spans="1:19" x14ac:dyDescent="0.3">
      <c r="A1367" t="s">
        <v>4414</v>
      </c>
      <c r="B1367">
        <v>4875</v>
      </c>
      <c r="C1367" t="s">
        <v>19</v>
      </c>
      <c r="D1367" t="s">
        <v>4415</v>
      </c>
      <c r="E1367" t="s">
        <v>1154</v>
      </c>
      <c r="F1367" t="s">
        <v>119</v>
      </c>
      <c r="G1367">
        <v>31877</v>
      </c>
      <c r="H1367" t="s">
        <v>4416</v>
      </c>
      <c r="I1367" t="s">
        <v>22</v>
      </c>
      <c r="J1367">
        <v>4651</v>
      </c>
      <c r="K1367" s="1">
        <v>45738.694444444445</v>
      </c>
      <c r="L1367" t="s">
        <v>77</v>
      </c>
      <c r="M1367">
        <v>8624688325</v>
      </c>
      <c r="N1367" t="s">
        <v>126</v>
      </c>
      <c r="O1367">
        <v>36980478021</v>
      </c>
      <c r="P1367">
        <v>1</v>
      </c>
      <c r="Q1367">
        <v>509.53</v>
      </c>
      <c r="R1367">
        <v>560.48299999999995</v>
      </c>
      <c r="S1367">
        <v>50.953000000000003</v>
      </c>
    </row>
    <row r="1368" spans="1:19" x14ac:dyDescent="0.3">
      <c r="A1368" t="s">
        <v>4417</v>
      </c>
      <c r="B1368">
        <v>3096</v>
      </c>
      <c r="C1368" t="s">
        <v>19</v>
      </c>
      <c r="D1368" t="s">
        <v>4418</v>
      </c>
      <c r="E1368" t="s">
        <v>4419</v>
      </c>
      <c r="F1368" t="s">
        <v>145</v>
      </c>
      <c r="G1368">
        <v>7120</v>
      </c>
      <c r="H1368" t="s">
        <v>146</v>
      </c>
      <c r="I1368" t="s">
        <v>22</v>
      </c>
      <c r="J1368">
        <v>1563</v>
      </c>
      <c r="K1368" s="1">
        <v>45736.920138888891</v>
      </c>
      <c r="L1368" t="s">
        <v>77</v>
      </c>
      <c r="M1368" s="2">
        <v>1380000000000</v>
      </c>
      <c r="N1368" t="s">
        <v>3031</v>
      </c>
      <c r="O1368" s="2">
        <v>12400000000000</v>
      </c>
      <c r="P1368">
        <v>1</v>
      </c>
      <c r="Q1368">
        <v>537.13</v>
      </c>
      <c r="R1368">
        <v>590.84299999999996</v>
      </c>
      <c r="S1368">
        <v>53.713000000000001</v>
      </c>
    </row>
    <row r="1369" spans="1:19" x14ac:dyDescent="0.3">
      <c r="A1369" t="s">
        <v>4420</v>
      </c>
      <c r="B1369">
        <v>930</v>
      </c>
      <c r="C1369" t="s">
        <v>19</v>
      </c>
      <c r="D1369" t="s">
        <v>4421</v>
      </c>
      <c r="E1369" t="s">
        <v>4422</v>
      </c>
      <c r="F1369" t="s">
        <v>44</v>
      </c>
      <c r="G1369">
        <v>60980</v>
      </c>
      <c r="H1369" t="s">
        <v>4423</v>
      </c>
      <c r="I1369" t="s">
        <v>22</v>
      </c>
      <c r="J1369">
        <v>1368</v>
      </c>
      <c r="K1369" s="1">
        <v>45734.976388888892</v>
      </c>
      <c r="L1369" t="s">
        <v>77</v>
      </c>
      <c r="M1369" s="2">
        <v>1430000000000</v>
      </c>
      <c r="N1369" t="s">
        <v>126</v>
      </c>
      <c r="O1369" s="2">
        <v>12600000000000</v>
      </c>
      <c r="P1369">
        <v>1</v>
      </c>
      <c r="Q1369">
        <v>537.13</v>
      </c>
      <c r="R1369">
        <v>590.84299999999996</v>
      </c>
      <c r="S1369">
        <v>53.713000000000001</v>
      </c>
    </row>
    <row r="1370" spans="1:19" x14ac:dyDescent="0.3">
      <c r="A1370" t="s">
        <v>4424</v>
      </c>
      <c r="B1370">
        <v>5548</v>
      </c>
      <c r="C1370" t="s">
        <v>19</v>
      </c>
      <c r="D1370" t="s">
        <v>4425</v>
      </c>
      <c r="E1370" t="s">
        <v>4426</v>
      </c>
      <c r="F1370" t="s">
        <v>71</v>
      </c>
      <c r="G1370">
        <v>37283</v>
      </c>
      <c r="H1370" t="s">
        <v>420</v>
      </c>
      <c r="I1370" t="s">
        <v>22</v>
      </c>
      <c r="J1370">
        <v>2230</v>
      </c>
      <c r="K1370" s="1">
        <v>45739.511111111111</v>
      </c>
      <c r="L1370" t="s">
        <v>77</v>
      </c>
      <c r="M1370">
        <v>6689477957</v>
      </c>
      <c r="N1370" t="s">
        <v>126</v>
      </c>
      <c r="O1370">
        <v>22464300293</v>
      </c>
      <c r="P1370">
        <v>1</v>
      </c>
      <c r="Q1370">
        <v>801.13</v>
      </c>
      <c r="R1370">
        <v>881.24300000000005</v>
      </c>
      <c r="S1370">
        <v>80.113</v>
      </c>
    </row>
    <row r="1371" spans="1:19" x14ac:dyDescent="0.3">
      <c r="A1371" t="s">
        <v>4427</v>
      </c>
      <c r="B1371">
        <v>2683</v>
      </c>
      <c r="C1371" t="s">
        <v>19</v>
      </c>
      <c r="D1371" t="s">
        <v>4428</v>
      </c>
      <c r="E1371" t="s">
        <v>4429</v>
      </c>
      <c r="F1371" t="s">
        <v>44</v>
      </c>
      <c r="G1371">
        <v>6736</v>
      </c>
      <c r="H1371" t="s">
        <v>4309</v>
      </c>
      <c r="I1371" t="s">
        <v>22</v>
      </c>
      <c r="J1371">
        <v>2144</v>
      </c>
      <c r="K1371" s="1">
        <v>45736.688888888886</v>
      </c>
      <c r="L1371" t="s">
        <v>121</v>
      </c>
      <c r="M1371">
        <v>6689477957</v>
      </c>
      <c r="N1371" t="s">
        <v>126</v>
      </c>
      <c r="O1371">
        <v>22464300165</v>
      </c>
      <c r="P1371">
        <v>1</v>
      </c>
      <c r="Q1371">
        <v>527.13</v>
      </c>
      <c r="R1371">
        <v>579.84299999999996</v>
      </c>
      <c r="S1371">
        <v>52.713000000000001</v>
      </c>
    </row>
    <row r="1372" spans="1:19" x14ac:dyDescent="0.3">
      <c r="A1372" t="s">
        <v>4430</v>
      </c>
      <c r="B1372">
        <v>6698</v>
      </c>
      <c r="C1372" t="s">
        <v>19</v>
      </c>
      <c r="D1372" t="s">
        <v>4431</v>
      </c>
      <c r="E1372" t="s">
        <v>4432</v>
      </c>
      <c r="F1372" t="s">
        <v>431</v>
      </c>
      <c r="G1372">
        <v>79013</v>
      </c>
      <c r="H1372" t="s">
        <v>603</v>
      </c>
      <c r="I1372" t="s">
        <v>22</v>
      </c>
      <c r="J1372">
        <v>3548</v>
      </c>
      <c r="K1372" s="1">
        <v>45740.511111111111</v>
      </c>
      <c r="L1372" t="s">
        <v>121</v>
      </c>
      <c r="M1372">
        <v>6442802437</v>
      </c>
      <c r="N1372" t="s">
        <v>126</v>
      </c>
      <c r="O1372">
        <v>21306268485</v>
      </c>
      <c r="P1372">
        <v>1</v>
      </c>
      <c r="Q1372">
        <v>595.92999999999995</v>
      </c>
      <c r="R1372">
        <v>655.52300000000002</v>
      </c>
      <c r="S1372">
        <v>59.593000000000004</v>
      </c>
    </row>
    <row r="1373" spans="1:19" x14ac:dyDescent="0.3">
      <c r="A1373" t="s">
        <v>4433</v>
      </c>
      <c r="B1373">
        <v>4723</v>
      </c>
      <c r="C1373" t="s">
        <v>19</v>
      </c>
      <c r="D1373" t="s">
        <v>4434</v>
      </c>
      <c r="E1373" t="s">
        <v>4435</v>
      </c>
      <c r="F1373" t="s">
        <v>35</v>
      </c>
      <c r="G1373">
        <v>40800</v>
      </c>
      <c r="H1373" t="s">
        <v>298</v>
      </c>
      <c r="I1373" t="s">
        <v>22</v>
      </c>
      <c r="J1373">
        <v>5259</v>
      </c>
      <c r="K1373" s="1">
        <v>45738.597222222219</v>
      </c>
      <c r="L1373" t="s">
        <v>121</v>
      </c>
      <c r="M1373">
        <v>6442802437</v>
      </c>
      <c r="N1373" t="s">
        <v>126</v>
      </c>
      <c r="O1373">
        <v>21306267973</v>
      </c>
      <c r="P1373">
        <v>1</v>
      </c>
      <c r="Q1373">
        <v>537.13</v>
      </c>
      <c r="R1373">
        <v>590.84299999999996</v>
      </c>
      <c r="S1373">
        <v>53.713000000000001</v>
      </c>
    </row>
    <row r="1374" spans="1:19" x14ac:dyDescent="0.3">
      <c r="A1374" t="s">
        <v>4436</v>
      </c>
      <c r="B1374">
        <v>247</v>
      </c>
      <c r="C1374" t="s">
        <v>19</v>
      </c>
      <c r="D1374" t="s">
        <v>4437</v>
      </c>
      <c r="E1374" t="s">
        <v>4438</v>
      </c>
      <c r="F1374" t="s">
        <v>264</v>
      </c>
      <c r="G1374">
        <v>39626</v>
      </c>
      <c r="H1374" t="s">
        <v>265</v>
      </c>
      <c r="I1374" t="s">
        <v>22</v>
      </c>
      <c r="J1374">
        <v>2667</v>
      </c>
      <c r="K1374" s="1">
        <v>45734.472916666666</v>
      </c>
      <c r="L1374" t="s">
        <v>121</v>
      </c>
      <c r="M1374" s="2">
        <v>150000000000</v>
      </c>
      <c r="N1374" t="s">
        <v>126</v>
      </c>
      <c r="O1374" s="2">
        <v>1470000000000</v>
      </c>
      <c r="P1374">
        <v>1</v>
      </c>
      <c r="Q1374">
        <v>527.13</v>
      </c>
      <c r="R1374">
        <v>579.84299999999996</v>
      </c>
      <c r="S1374">
        <v>52.713000000000001</v>
      </c>
    </row>
    <row r="1375" spans="1:19" x14ac:dyDescent="0.3">
      <c r="A1375" t="s">
        <v>4439</v>
      </c>
      <c r="B1375">
        <v>4937</v>
      </c>
      <c r="C1375" t="s">
        <v>19</v>
      </c>
      <c r="D1375" t="s">
        <v>4440</v>
      </c>
      <c r="E1375" t="s">
        <v>4441</v>
      </c>
      <c r="F1375" t="s">
        <v>71</v>
      </c>
      <c r="G1375">
        <v>74536</v>
      </c>
      <c r="H1375" t="s">
        <v>420</v>
      </c>
      <c r="I1375" t="s">
        <v>22</v>
      </c>
      <c r="J1375">
        <v>5052</v>
      </c>
      <c r="K1375" s="1">
        <v>45738.724305555559</v>
      </c>
      <c r="L1375" t="s">
        <v>121</v>
      </c>
      <c r="M1375">
        <v>5886651461</v>
      </c>
      <c r="N1375" t="s">
        <v>126</v>
      </c>
      <c r="O1375">
        <v>18827886597</v>
      </c>
      <c r="P1375">
        <v>1</v>
      </c>
      <c r="Q1375">
        <v>517.13</v>
      </c>
      <c r="R1375">
        <v>568.84299999999996</v>
      </c>
      <c r="S1375">
        <v>51.713000000000001</v>
      </c>
    </row>
    <row r="1376" spans="1:19" x14ac:dyDescent="0.3">
      <c r="A1376" t="s">
        <v>4442</v>
      </c>
      <c r="B1376">
        <v>5081</v>
      </c>
      <c r="C1376" t="s">
        <v>19</v>
      </c>
      <c r="D1376" t="s">
        <v>4443</v>
      </c>
      <c r="E1376" t="s">
        <v>4444</v>
      </c>
      <c r="F1376" t="s">
        <v>61</v>
      </c>
      <c r="G1376">
        <v>57829</v>
      </c>
      <c r="H1376" t="s">
        <v>933</v>
      </c>
      <c r="I1376" t="s">
        <v>22</v>
      </c>
      <c r="J1376">
        <v>1045</v>
      </c>
      <c r="K1376" s="1">
        <v>45738.822222222225</v>
      </c>
      <c r="L1376" t="s">
        <v>121</v>
      </c>
      <c r="M1376">
        <v>6689477957</v>
      </c>
      <c r="N1376" t="s">
        <v>126</v>
      </c>
      <c r="O1376">
        <v>26355439685</v>
      </c>
      <c r="P1376">
        <v>1</v>
      </c>
      <c r="Q1376">
        <v>527.13</v>
      </c>
      <c r="R1376">
        <v>579.84299999999996</v>
      </c>
      <c r="S1376">
        <v>52.713000000000001</v>
      </c>
    </row>
    <row r="1377" spans="1:19" x14ac:dyDescent="0.3">
      <c r="A1377" t="s">
        <v>4445</v>
      </c>
      <c r="B1377">
        <v>3389</v>
      </c>
      <c r="C1377" t="s">
        <v>19</v>
      </c>
      <c r="D1377" t="s">
        <v>4446</v>
      </c>
      <c r="E1377" t="s">
        <v>4447</v>
      </c>
      <c r="F1377" t="s">
        <v>44</v>
      </c>
      <c r="G1377">
        <v>9387</v>
      </c>
      <c r="H1377" t="s">
        <v>4448</v>
      </c>
      <c r="I1377" t="s">
        <v>22</v>
      </c>
      <c r="J1377">
        <v>4829</v>
      </c>
      <c r="K1377" s="1">
        <v>45737.470138888886</v>
      </c>
      <c r="L1377" t="s">
        <v>121</v>
      </c>
      <c r="M1377">
        <v>7861508741</v>
      </c>
      <c r="N1377" t="s">
        <v>1520</v>
      </c>
      <c r="O1377">
        <v>29518527429</v>
      </c>
      <c r="P1377">
        <v>1</v>
      </c>
      <c r="Q1377">
        <v>537.13</v>
      </c>
      <c r="R1377">
        <v>590.84299999999996</v>
      </c>
      <c r="S1377">
        <v>53.713000000000001</v>
      </c>
    </row>
    <row r="1378" spans="1:19" x14ac:dyDescent="0.3">
      <c r="A1378" t="s">
        <v>4449</v>
      </c>
      <c r="B1378">
        <v>3568</v>
      </c>
      <c r="C1378" t="s">
        <v>19</v>
      </c>
      <c r="D1378" t="s">
        <v>4450</v>
      </c>
      <c r="E1378" t="s">
        <v>4451</v>
      </c>
      <c r="F1378" t="s">
        <v>44</v>
      </c>
      <c r="G1378">
        <v>70228</v>
      </c>
      <c r="H1378" t="s">
        <v>1676</v>
      </c>
      <c r="I1378" t="s">
        <v>22</v>
      </c>
      <c r="J1378">
        <v>781</v>
      </c>
      <c r="K1378" s="1">
        <v>45737.574999999997</v>
      </c>
      <c r="L1378" t="s">
        <v>121</v>
      </c>
      <c r="M1378" s="2">
        <v>1430000000000</v>
      </c>
      <c r="N1378" t="s">
        <v>1520</v>
      </c>
      <c r="O1378" s="2">
        <v>12600000000000</v>
      </c>
      <c r="P1378">
        <v>1</v>
      </c>
      <c r="Q1378">
        <v>439.13</v>
      </c>
      <c r="R1378">
        <v>483.04300000000001</v>
      </c>
      <c r="S1378">
        <v>43.912999999999997</v>
      </c>
    </row>
    <row r="1379" spans="1:19" x14ac:dyDescent="0.3">
      <c r="A1379" t="s">
        <v>4452</v>
      </c>
      <c r="B1379">
        <v>891</v>
      </c>
      <c r="C1379" t="s">
        <v>19</v>
      </c>
      <c r="D1379" t="s">
        <v>4453</v>
      </c>
      <c r="E1379" t="s">
        <v>4454</v>
      </c>
      <c r="F1379" t="s">
        <v>672</v>
      </c>
      <c r="G1379">
        <v>86742</v>
      </c>
      <c r="H1379" t="s">
        <v>673</v>
      </c>
      <c r="I1379" t="s">
        <v>22</v>
      </c>
      <c r="J1379">
        <v>418</v>
      </c>
      <c r="K1379" s="1">
        <v>45734.925694444442</v>
      </c>
      <c r="L1379" t="s">
        <v>121</v>
      </c>
      <c r="M1379" s="2">
        <v>1380000000000</v>
      </c>
      <c r="N1379" t="s">
        <v>3031</v>
      </c>
      <c r="O1379" s="2">
        <v>12400000000000</v>
      </c>
      <c r="P1379">
        <v>1</v>
      </c>
      <c r="Q1379">
        <v>615.13</v>
      </c>
      <c r="R1379">
        <v>676.64300000000003</v>
      </c>
      <c r="S1379">
        <v>61.512999999999998</v>
      </c>
    </row>
    <row r="1380" spans="1:19" x14ac:dyDescent="0.3">
      <c r="A1380" t="s">
        <v>4455</v>
      </c>
      <c r="B1380">
        <v>253</v>
      </c>
      <c r="C1380" t="s">
        <v>19</v>
      </c>
      <c r="D1380" t="s">
        <v>4456</v>
      </c>
      <c r="E1380" t="s">
        <v>4457</v>
      </c>
      <c r="F1380" t="s">
        <v>259</v>
      </c>
      <c r="G1380">
        <v>44097</v>
      </c>
      <c r="H1380" t="s">
        <v>564</v>
      </c>
      <c r="I1380" t="s">
        <v>22</v>
      </c>
      <c r="J1380">
        <v>1506</v>
      </c>
      <c r="K1380" s="1">
        <v>45734.474305555559</v>
      </c>
      <c r="L1380" t="s">
        <v>121</v>
      </c>
      <c r="M1380" s="2">
        <v>1380000000000</v>
      </c>
      <c r="N1380" t="s">
        <v>1520</v>
      </c>
      <c r="O1380" s="2">
        <v>12400000000000</v>
      </c>
      <c r="P1380">
        <v>1</v>
      </c>
      <c r="Q1380">
        <v>497.13</v>
      </c>
      <c r="R1380">
        <v>546.84299999999996</v>
      </c>
      <c r="S1380">
        <v>49.713000000000001</v>
      </c>
    </row>
    <row r="1381" spans="1:19" x14ac:dyDescent="0.3">
      <c r="A1381" t="s">
        <v>4458</v>
      </c>
      <c r="B1381">
        <v>3645</v>
      </c>
      <c r="C1381" t="s">
        <v>19</v>
      </c>
      <c r="D1381" t="s">
        <v>4459</v>
      </c>
      <c r="E1381" t="s">
        <v>4460</v>
      </c>
      <c r="F1381" t="s">
        <v>264</v>
      </c>
      <c r="G1381">
        <v>55749</v>
      </c>
      <c r="H1381" t="s">
        <v>1263</v>
      </c>
      <c r="I1381" t="s">
        <v>22</v>
      </c>
      <c r="J1381">
        <v>259</v>
      </c>
      <c r="K1381" s="1">
        <v>45737.630555555559</v>
      </c>
      <c r="L1381" t="s">
        <v>121</v>
      </c>
      <c r="M1381">
        <v>6689477509</v>
      </c>
      <c r="N1381" t="s">
        <v>1520</v>
      </c>
      <c r="O1381">
        <v>22464292933</v>
      </c>
      <c r="P1381">
        <v>1</v>
      </c>
      <c r="Q1381">
        <v>517.53</v>
      </c>
      <c r="R1381">
        <v>569.28300000000002</v>
      </c>
      <c r="S1381">
        <v>51.753</v>
      </c>
    </row>
    <row r="1382" spans="1:19" x14ac:dyDescent="0.3">
      <c r="A1382" t="s">
        <v>4461</v>
      </c>
      <c r="B1382">
        <v>5840</v>
      </c>
      <c r="C1382" t="s">
        <v>19</v>
      </c>
      <c r="D1382" t="s">
        <v>1930</v>
      </c>
      <c r="E1382" t="s">
        <v>4462</v>
      </c>
      <c r="F1382" t="s">
        <v>95</v>
      </c>
      <c r="G1382">
        <v>39252</v>
      </c>
      <c r="H1382" t="s">
        <v>548</v>
      </c>
      <c r="I1382" t="s">
        <v>22</v>
      </c>
      <c r="J1382">
        <v>1190</v>
      </c>
      <c r="K1382" s="1">
        <v>45739.70208333333</v>
      </c>
      <c r="L1382" t="s">
        <v>121</v>
      </c>
      <c r="M1382">
        <v>6442802245</v>
      </c>
      <c r="N1382" t="s">
        <v>1520</v>
      </c>
      <c r="O1382">
        <v>26355506181</v>
      </c>
      <c r="P1382">
        <v>1</v>
      </c>
      <c r="Q1382">
        <v>517.13</v>
      </c>
      <c r="R1382">
        <v>568.84299999999996</v>
      </c>
      <c r="S1382">
        <v>51.713000000000001</v>
      </c>
    </row>
    <row r="1383" spans="1:19" x14ac:dyDescent="0.3">
      <c r="A1383" t="s">
        <v>4463</v>
      </c>
      <c r="B1383">
        <v>1661</v>
      </c>
      <c r="C1383" t="s">
        <v>19</v>
      </c>
      <c r="D1383" t="s">
        <v>4464</v>
      </c>
      <c r="E1383" t="s">
        <v>4465</v>
      </c>
      <c r="F1383" t="s">
        <v>259</v>
      </c>
      <c r="G1383">
        <v>60922</v>
      </c>
      <c r="H1383" t="s">
        <v>1508</v>
      </c>
      <c r="I1383" t="s">
        <v>22</v>
      </c>
      <c r="J1383">
        <v>855</v>
      </c>
      <c r="K1383" s="1">
        <v>45735.711805555555</v>
      </c>
      <c r="L1383" t="s">
        <v>121</v>
      </c>
      <c r="M1383">
        <v>6442802245</v>
      </c>
      <c r="N1383" t="s">
        <v>1520</v>
      </c>
      <c r="O1383">
        <v>21306267205</v>
      </c>
      <c r="P1383">
        <v>1</v>
      </c>
      <c r="Q1383">
        <v>615.13</v>
      </c>
      <c r="R1383">
        <v>676.64300000000003</v>
      </c>
      <c r="S1383">
        <v>61.512999999999998</v>
      </c>
    </row>
    <row r="1384" spans="1:19" x14ac:dyDescent="0.3">
      <c r="A1384" t="s">
        <v>4466</v>
      </c>
      <c r="B1384">
        <v>4108</v>
      </c>
      <c r="C1384" t="s">
        <v>19</v>
      </c>
      <c r="D1384" t="s">
        <v>731</v>
      </c>
      <c r="E1384" t="s">
        <v>4467</v>
      </c>
      <c r="F1384" t="s">
        <v>219</v>
      </c>
      <c r="G1384">
        <v>58477</v>
      </c>
      <c r="H1384" t="s">
        <v>4468</v>
      </c>
      <c r="I1384" t="s">
        <v>22</v>
      </c>
      <c r="J1384">
        <v>1568</v>
      </c>
      <c r="K1384" s="1">
        <v>45737.961111111108</v>
      </c>
      <c r="L1384" t="s">
        <v>121</v>
      </c>
      <c r="M1384">
        <v>6442802245</v>
      </c>
      <c r="N1384" t="s">
        <v>1520</v>
      </c>
      <c r="O1384">
        <v>21306267205</v>
      </c>
      <c r="P1384">
        <v>1</v>
      </c>
      <c r="Q1384">
        <v>517.13</v>
      </c>
      <c r="R1384">
        <v>568.84299999999996</v>
      </c>
      <c r="S1384">
        <v>51.713000000000001</v>
      </c>
    </row>
    <row r="1385" spans="1:19" x14ac:dyDescent="0.3">
      <c r="A1385" t="s">
        <v>4469</v>
      </c>
      <c r="B1385">
        <v>174</v>
      </c>
      <c r="C1385" t="s">
        <v>19</v>
      </c>
      <c r="D1385" t="s">
        <v>4470</v>
      </c>
      <c r="E1385" t="s">
        <v>4471</v>
      </c>
      <c r="F1385" t="s">
        <v>71</v>
      </c>
      <c r="G1385">
        <v>80230</v>
      </c>
      <c r="H1385" t="s">
        <v>85</v>
      </c>
      <c r="I1385" t="s">
        <v>22</v>
      </c>
      <c r="J1385">
        <v>1284</v>
      </c>
      <c r="K1385" s="1">
        <v>45734.436111111114</v>
      </c>
      <c r="L1385" t="s">
        <v>121</v>
      </c>
      <c r="M1385">
        <v>6442802245</v>
      </c>
      <c r="N1385" t="s">
        <v>1520</v>
      </c>
      <c r="O1385">
        <v>21306266693</v>
      </c>
      <c r="P1385">
        <v>1</v>
      </c>
      <c r="Q1385">
        <v>517.13</v>
      </c>
      <c r="R1385">
        <v>568.84299999999996</v>
      </c>
      <c r="S1385">
        <v>51.713000000000001</v>
      </c>
    </row>
    <row r="1386" spans="1:19" x14ac:dyDescent="0.3">
      <c r="A1386" t="s">
        <v>4472</v>
      </c>
      <c r="B1386">
        <v>6306</v>
      </c>
      <c r="C1386" t="s">
        <v>19</v>
      </c>
      <c r="D1386" t="s">
        <v>4473</v>
      </c>
      <c r="E1386" t="s">
        <v>4474</v>
      </c>
      <c r="F1386" t="s">
        <v>71</v>
      </c>
      <c r="G1386">
        <v>42220</v>
      </c>
      <c r="H1386" t="s">
        <v>973</v>
      </c>
      <c r="I1386" t="s">
        <v>22</v>
      </c>
      <c r="J1386">
        <v>4479</v>
      </c>
      <c r="K1386" s="1">
        <v>45740.331944444442</v>
      </c>
      <c r="L1386" t="s">
        <v>121</v>
      </c>
      <c r="M1386">
        <v>6442802245</v>
      </c>
      <c r="N1386" t="s">
        <v>1520</v>
      </c>
      <c r="O1386">
        <v>21306266693</v>
      </c>
      <c r="P1386">
        <v>1</v>
      </c>
      <c r="Q1386">
        <v>517.13</v>
      </c>
      <c r="R1386">
        <v>568.84299999999996</v>
      </c>
      <c r="S1386">
        <v>51.713000000000001</v>
      </c>
    </row>
    <row r="1387" spans="1:19" x14ac:dyDescent="0.3">
      <c r="A1387" t="s">
        <v>4475</v>
      </c>
      <c r="B1387">
        <v>4572</v>
      </c>
      <c r="C1387" t="s">
        <v>19</v>
      </c>
      <c r="D1387" t="s">
        <v>2734</v>
      </c>
      <c r="E1387" t="s">
        <v>4476</v>
      </c>
      <c r="F1387" t="s">
        <v>431</v>
      </c>
      <c r="G1387">
        <v>77774</v>
      </c>
      <c r="H1387" t="s">
        <v>603</v>
      </c>
      <c r="I1387" t="s">
        <v>22</v>
      </c>
      <c r="J1387">
        <v>5740</v>
      </c>
      <c r="K1387" s="1">
        <v>45738.51458333333</v>
      </c>
      <c r="L1387" t="s">
        <v>121</v>
      </c>
      <c r="M1387">
        <v>6442802245</v>
      </c>
      <c r="N1387" t="s">
        <v>1520</v>
      </c>
      <c r="O1387">
        <v>21306266693</v>
      </c>
      <c r="P1387">
        <v>1</v>
      </c>
      <c r="Q1387">
        <v>501.53</v>
      </c>
      <c r="R1387">
        <v>551.68299999999999</v>
      </c>
      <c r="S1387">
        <v>50.152999999999999</v>
      </c>
    </row>
    <row r="1388" spans="1:19" x14ac:dyDescent="0.3">
      <c r="A1388" t="s">
        <v>4477</v>
      </c>
      <c r="B1388">
        <v>4134</v>
      </c>
      <c r="C1388" t="s">
        <v>19</v>
      </c>
      <c r="D1388" t="s">
        <v>4478</v>
      </c>
      <c r="E1388" t="s">
        <v>4479</v>
      </c>
      <c r="F1388" t="s">
        <v>879</v>
      </c>
      <c r="G1388">
        <v>30030</v>
      </c>
      <c r="H1388" t="s">
        <v>1519</v>
      </c>
      <c r="I1388" t="s">
        <v>22</v>
      </c>
      <c r="J1388">
        <v>3651</v>
      </c>
      <c r="K1388" s="1">
        <v>45737.99722222222</v>
      </c>
      <c r="L1388" t="s">
        <v>121</v>
      </c>
      <c r="M1388">
        <v>6442802245</v>
      </c>
      <c r="N1388" t="s">
        <v>1520</v>
      </c>
      <c r="O1388">
        <v>21306267269</v>
      </c>
      <c r="P1388">
        <v>1</v>
      </c>
      <c r="Q1388">
        <v>615.13</v>
      </c>
      <c r="R1388">
        <v>676.64300000000003</v>
      </c>
      <c r="S1388">
        <v>61.512999999999998</v>
      </c>
    </row>
    <row r="1389" spans="1:19" x14ac:dyDescent="0.3">
      <c r="A1389" t="s">
        <v>4480</v>
      </c>
      <c r="B1389">
        <v>944</v>
      </c>
      <c r="C1389" t="s">
        <v>19</v>
      </c>
      <c r="D1389" t="s">
        <v>4481</v>
      </c>
      <c r="E1389" t="s">
        <v>4482</v>
      </c>
      <c r="F1389" t="s">
        <v>338</v>
      </c>
      <c r="G1389">
        <v>75486</v>
      </c>
      <c r="H1389" t="s">
        <v>791</v>
      </c>
      <c r="I1389" t="s">
        <v>22</v>
      </c>
      <c r="J1389">
        <v>5175</v>
      </c>
      <c r="K1389" s="1">
        <v>45734.99722222222</v>
      </c>
      <c r="L1389" t="s">
        <v>121</v>
      </c>
      <c r="M1389">
        <v>6689477509</v>
      </c>
      <c r="N1389" t="s">
        <v>1520</v>
      </c>
      <c r="O1389">
        <v>31103009157</v>
      </c>
      <c r="P1389">
        <v>1</v>
      </c>
      <c r="Q1389">
        <v>635.13</v>
      </c>
      <c r="R1389">
        <v>698.64300000000003</v>
      </c>
      <c r="S1389">
        <v>63.512999999999998</v>
      </c>
    </row>
    <row r="1390" spans="1:19" x14ac:dyDescent="0.3">
      <c r="A1390" t="s">
        <v>4483</v>
      </c>
      <c r="B1390">
        <v>453</v>
      </c>
      <c r="C1390" t="s">
        <v>19</v>
      </c>
      <c r="D1390" t="s">
        <v>429</v>
      </c>
      <c r="E1390" t="s">
        <v>4484</v>
      </c>
      <c r="F1390" t="s">
        <v>293</v>
      </c>
      <c r="G1390">
        <v>50365</v>
      </c>
      <c r="H1390" t="s">
        <v>448</v>
      </c>
      <c r="I1390" t="s">
        <v>22</v>
      </c>
      <c r="J1390">
        <v>1799</v>
      </c>
      <c r="K1390" s="1">
        <v>45734.584027777775</v>
      </c>
      <c r="L1390" t="s">
        <v>121</v>
      </c>
      <c r="M1390">
        <v>6442802245</v>
      </c>
      <c r="N1390" t="s">
        <v>1520</v>
      </c>
      <c r="O1390">
        <v>21306266757</v>
      </c>
      <c r="P1390">
        <v>1</v>
      </c>
      <c r="Q1390">
        <v>517.13</v>
      </c>
      <c r="R1390">
        <v>568.84299999999996</v>
      </c>
      <c r="S1390">
        <v>51.713000000000001</v>
      </c>
    </row>
    <row r="1391" spans="1:19" x14ac:dyDescent="0.3">
      <c r="A1391" t="s">
        <v>4485</v>
      </c>
      <c r="B1391">
        <v>4618</v>
      </c>
      <c r="C1391" t="s">
        <v>19</v>
      </c>
      <c r="D1391" t="s">
        <v>4486</v>
      </c>
      <c r="E1391" t="s">
        <v>4487</v>
      </c>
      <c r="F1391" t="s">
        <v>55</v>
      </c>
      <c r="G1391">
        <v>82076</v>
      </c>
      <c r="H1391" t="s">
        <v>1256</v>
      </c>
      <c r="I1391" t="s">
        <v>22</v>
      </c>
      <c r="J1391">
        <v>4899</v>
      </c>
      <c r="K1391" s="1">
        <v>45738.538888888892</v>
      </c>
      <c r="L1391" t="s">
        <v>121</v>
      </c>
      <c r="M1391">
        <v>6689477509</v>
      </c>
      <c r="N1391" t="s">
        <v>1520</v>
      </c>
      <c r="O1391">
        <v>31103061637</v>
      </c>
      <c r="P1391">
        <v>1</v>
      </c>
      <c r="Q1391">
        <v>517.53</v>
      </c>
      <c r="R1391">
        <v>569.28300000000002</v>
      </c>
      <c r="S1391">
        <v>51.753</v>
      </c>
    </row>
    <row r="1392" spans="1:19" x14ac:dyDescent="0.3">
      <c r="A1392" t="s">
        <v>4488</v>
      </c>
      <c r="B1392">
        <v>3897</v>
      </c>
      <c r="C1392" t="s">
        <v>19</v>
      </c>
      <c r="D1392" t="s">
        <v>4489</v>
      </c>
      <c r="E1392" t="s">
        <v>691</v>
      </c>
      <c r="F1392" t="s">
        <v>61</v>
      </c>
      <c r="G1392">
        <v>43267</v>
      </c>
      <c r="H1392" t="s">
        <v>933</v>
      </c>
      <c r="I1392" t="s">
        <v>22</v>
      </c>
      <c r="J1392">
        <v>5341</v>
      </c>
      <c r="K1392" s="1">
        <v>45737.795138888891</v>
      </c>
      <c r="L1392" t="s">
        <v>121</v>
      </c>
      <c r="M1392">
        <v>6442802245</v>
      </c>
      <c r="N1392" t="s">
        <v>1520</v>
      </c>
      <c r="O1392">
        <v>26355499781</v>
      </c>
      <c r="P1392">
        <v>1</v>
      </c>
      <c r="Q1392">
        <v>517.13</v>
      </c>
      <c r="R1392">
        <v>568.84299999999996</v>
      </c>
      <c r="S1392">
        <v>51.713000000000001</v>
      </c>
    </row>
    <row r="1393" spans="1:19" x14ac:dyDescent="0.3">
      <c r="A1393" t="s">
        <v>4490</v>
      </c>
      <c r="B1393">
        <v>467</v>
      </c>
      <c r="C1393" t="s">
        <v>19</v>
      </c>
      <c r="D1393" t="s">
        <v>4491</v>
      </c>
      <c r="E1393" t="s">
        <v>4492</v>
      </c>
      <c r="F1393" t="s">
        <v>102</v>
      </c>
      <c r="G1393">
        <v>64683</v>
      </c>
      <c r="H1393" t="s">
        <v>392</v>
      </c>
      <c r="I1393" t="s">
        <v>22</v>
      </c>
      <c r="J1393">
        <v>5626</v>
      </c>
      <c r="K1393" s="1">
        <v>45734.59097222222</v>
      </c>
      <c r="L1393" t="s">
        <v>121</v>
      </c>
      <c r="M1393">
        <v>6689477509</v>
      </c>
      <c r="N1393" t="s">
        <v>1520</v>
      </c>
      <c r="O1393" s="2">
        <v>1550000000000</v>
      </c>
      <c r="P1393">
        <v>1</v>
      </c>
      <c r="Q1393">
        <v>595.92999999999995</v>
      </c>
      <c r="R1393">
        <v>655.52300000000002</v>
      </c>
      <c r="S1393">
        <v>59.593000000000004</v>
      </c>
    </row>
    <row r="1394" spans="1:19" x14ac:dyDescent="0.3">
      <c r="A1394" t="s">
        <v>4493</v>
      </c>
      <c r="B1394">
        <v>6918</v>
      </c>
      <c r="C1394" t="s">
        <v>19</v>
      </c>
      <c r="D1394" t="s">
        <v>4494</v>
      </c>
      <c r="E1394" t="s">
        <v>4495</v>
      </c>
      <c r="F1394" t="s">
        <v>35</v>
      </c>
      <c r="G1394">
        <v>17142</v>
      </c>
      <c r="H1394" t="s">
        <v>654</v>
      </c>
      <c r="I1394" t="s">
        <v>22</v>
      </c>
      <c r="J1394">
        <v>5013</v>
      </c>
      <c r="K1394" s="1">
        <v>45740.621527777781</v>
      </c>
      <c r="L1394" t="s">
        <v>121</v>
      </c>
      <c r="M1394">
        <v>6689477509</v>
      </c>
      <c r="N1394" t="s">
        <v>1520</v>
      </c>
      <c r="O1394" s="2">
        <v>1550000000000</v>
      </c>
      <c r="P1394">
        <v>1</v>
      </c>
      <c r="Q1394">
        <v>733.13</v>
      </c>
      <c r="R1394">
        <v>806.44299999999998</v>
      </c>
      <c r="S1394">
        <v>73.313000000000002</v>
      </c>
    </row>
    <row r="1395" spans="1:19" x14ac:dyDescent="0.3">
      <c r="A1395" t="s">
        <v>4496</v>
      </c>
      <c r="B1395">
        <v>2700</v>
      </c>
      <c r="C1395" t="s">
        <v>19</v>
      </c>
      <c r="D1395" t="s">
        <v>4497</v>
      </c>
      <c r="E1395" t="s">
        <v>4498</v>
      </c>
      <c r="F1395" t="s">
        <v>119</v>
      </c>
      <c r="G1395">
        <v>90644</v>
      </c>
      <c r="H1395" t="s">
        <v>154</v>
      </c>
      <c r="I1395" t="s">
        <v>22</v>
      </c>
      <c r="J1395">
        <v>6472</v>
      </c>
      <c r="K1395" s="1">
        <v>45736.701388888891</v>
      </c>
      <c r="L1395" t="s">
        <v>121</v>
      </c>
      <c r="M1395">
        <v>6689477509</v>
      </c>
      <c r="N1395" t="s">
        <v>1520</v>
      </c>
      <c r="O1395" s="2">
        <v>1550000000000</v>
      </c>
      <c r="P1395">
        <v>1</v>
      </c>
      <c r="Q1395">
        <v>537.13</v>
      </c>
      <c r="R1395">
        <v>590.84299999999996</v>
      </c>
      <c r="S1395">
        <v>53.713000000000001</v>
      </c>
    </row>
    <row r="1396" spans="1:19" x14ac:dyDescent="0.3">
      <c r="A1396" t="s">
        <v>4499</v>
      </c>
      <c r="B1396">
        <v>3187</v>
      </c>
      <c r="C1396" t="s">
        <v>19</v>
      </c>
      <c r="D1396" t="s">
        <v>4500</v>
      </c>
      <c r="E1396" t="s">
        <v>4501</v>
      </c>
      <c r="F1396" t="s">
        <v>279</v>
      </c>
      <c r="G1396">
        <v>97257</v>
      </c>
      <c r="H1396" t="s">
        <v>280</v>
      </c>
      <c r="I1396" t="s">
        <v>22</v>
      </c>
      <c r="J1396">
        <v>4016</v>
      </c>
      <c r="K1396" s="1">
        <v>45737.031944444447</v>
      </c>
      <c r="L1396" t="s">
        <v>121</v>
      </c>
      <c r="M1396" s="2">
        <v>1380000000000</v>
      </c>
      <c r="N1396" t="s">
        <v>1520</v>
      </c>
      <c r="O1396" s="2">
        <v>12400000000000</v>
      </c>
      <c r="P1396">
        <v>1</v>
      </c>
      <c r="Q1396">
        <v>497.13</v>
      </c>
      <c r="R1396">
        <v>546.84299999999996</v>
      </c>
      <c r="S1396">
        <v>49.713000000000001</v>
      </c>
    </row>
    <row r="1397" spans="1:19" x14ac:dyDescent="0.3">
      <c r="A1397" t="s">
        <v>4502</v>
      </c>
      <c r="B1397">
        <v>3996</v>
      </c>
      <c r="C1397" t="s">
        <v>19</v>
      </c>
      <c r="D1397" t="s">
        <v>4503</v>
      </c>
      <c r="E1397" t="s">
        <v>4504</v>
      </c>
      <c r="F1397" t="s">
        <v>35</v>
      </c>
      <c r="G1397">
        <v>58880</v>
      </c>
      <c r="H1397" t="s">
        <v>212</v>
      </c>
      <c r="I1397" t="s">
        <v>22</v>
      </c>
      <c r="J1397">
        <v>4397</v>
      </c>
      <c r="K1397" s="1">
        <v>45737.863194444442</v>
      </c>
      <c r="L1397" t="s">
        <v>121</v>
      </c>
      <c r="M1397">
        <v>6964677957</v>
      </c>
      <c r="N1397" t="s">
        <v>1520</v>
      </c>
      <c r="O1397">
        <v>24039297349</v>
      </c>
      <c r="P1397">
        <v>1</v>
      </c>
      <c r="Q1397">
        <v>509.53</v>
      </c>
      <c r="R1397">
        <v>560.48299999999995</v>
      </c>
      <c r="S1397">
        <v>50.953000000000003</v>
      </c>
    </row>
    <row r="1398" spans="1:19" x14ac:dyDescent="0.3">
      <c r="A1398" t="s">
        <v>4505</v>
      </c>
      <c r="B1398">
        <v>4426</v>
      </c>
      <c r="C1398" t="s">
        <v>19</v>
      </c>
      <c r="D1398" t="s">
        <v>953</v>
      </c>
      <c r="E1398" t="s">
        <v>4506</v>
      </c>
      <c r="F1398" t="s">
        <v>196</v>
      </c>
      <c r="G1398">
        <v>13772</v>
      </c>
      <c r="H1398" t="s">
        <v>696</v>
      </c>
      <c r="I1398" t="s">
        <v>22</v>
      </c>
      <c r="J1398">
        <v>301</v>
      </c>
      <c r="K1398" s="1">
        <v>45738.445833333331</v>
      </c>
      <c r="L1398" t="s">
        <v>121</v>
      </c>
      <c r="M1398" s="2">
        <v>1380000000000</v>
      </c>
      <c r="N1398" t="s">
        <v>1520</v>
      </c>
      <c r="O1398" s="2">
        <v>12400000000000</v>
      </c>
      <c r="P1398">
        <v>1</v>
      </c>
      <c r="Q1398">
        <v>497.13</v>
      </c>
      <c r="R1398">
        <v>546.84299999999996</v>
      </c>
      <c r="S1398">
        <v>49.713000000000001</v>
      </c>
    </row>
    <row r="1399" spans="1:19" x14ac:dyDescent="0.3">
      <c r="A1399" t="s">
        <v>4507</v>
      </c>
      <c r="B1399">
        <v>2483</v>
      </c>
      <c r="C1399" t="s">
        <v>19</v>
      </c>
      <c r="D1399" t="s">
        <v>3985</v>
      </c>
      <c r="E1399" t="s">
        <v>4508</v>
      </c>
      <c r="F1399" t="s">
        <v>44</v>
      </c>
      <c r="G1399">
        <v>23992</v>
      </c>
      <c r="H1399" t="s">
        <v>1549</v>
      </c>
      <c r="I1399" t="s">
        <v>22</v>
      </c>
      <c r="J1399">
        <v>4907</v>
      </c>
      <c r="K1399" s="1">
        <v>45736.586805555555</v>
      </c>
      <c r="L1399" t="s">
        <v>121</v>
      </c>
      <c r="M1399" s="2">
        <v>1410000000000</v>
      </c>
      <c r="N1399" t="s">
        <v>1520</v>
      </c>
      <c r="O1399" s="2">
        <v>12500000000000</v>
      </c>
      <c r="P1399">
        <v>1</v>
      </c>
      <c r="Q1399">
        <v>497.13</v>
      </c>
      <c r="R1399">
        <v>546.84299999999996</v>
      </c>
      <c r="S1399">
        <v>49.713000000000001</v>
      </c>
    </row>
    <row r="1400" spans="1:19" x14ac:dyDescent="0.3">
      <c r="A1400" t="s">
        <v>4509</v>
      </c>
      <c r="B1400">
        <v>2244</v>
      </c>
      <c r="C1400" t="s">
        <v>19</v>
      </c>
      <c r="D1400" t="s">
        <v>4510</v>
      </c>
      <c r="E1400" t="s">
        <v>4511</v>
      </c>
      <c r="F1400" t="s">
        <v>264</v>
      </c>
      <c r="G1400">
        <v>17636</v>
      </c>
      <c r="H1400" t="s">
        <v>265</v>
      </c>
      <c r="I1400" t="s">
        <v>22</v>
      </c>
      <c r="J1400">
        <v>4861</v>
      </c>
      <c r="K1400" s="1">
        <v>45736.456250000003</v>
      </c>
      <c r="L1400" t="s">
        <v>121</v>
      </c>
      <c r="M1400" s="2">
        <v>1410000000000</v>
      </c>
      <c r="N1400" t="s">
        <v>126</v>
      </c>
      <c r="O1400" s="2">
        <v>12500000000000</v>
      </c>
      <c r="P1400">
        <v>1</v>
      </c>
      <c r="Q1400">
        <v>517.13</v>
      </c>
      <c r="R1400">
        <v>568.84299999999996</v>
      </c>
      <c r="S1400">
        <v>51.713000000000001</v>
      </c>
    </row>
    <row r="1401" spans="1:19" x14ac:dyDescent="0.3">
      <c r="A1401" t="s">
        <v>4512</v>
      </c>
      <c r="B1401">
        <v>5418</v>
      </c>
      <c r="C1401" t="s">
        <v>19</v>
      </c>
      <c r="D1401" t="s">
        <v>4513</v>
      </c>
      <c r="E1401" t="s">
        <v>4514</v>
      </c>
      <c r="F1401" t="s">
        <v>317</v>
      </c>
      <c r="G1401">
        <v>86517</v>
      </c>
      <c r="H1401" t="s">
        <v>962</v>
      </c>
      <c r="I1401" t="s">
        <v>22</v>
      </c>
      <c r="J1401">
        <v>1666</v>
      </c>
      <c r="K1401" s="1">
        <v>45739.40902777778</v>
      </c>
      <c r="L1401" t="s">
        <v>121</v>
      </c>
      <c r="M1401" s="2">
        <v>1430000000000</v>
      </c>
      <c r="N1401" t="s">
        <v>1520</v>
      </c>
      <c r="O1401" s="2">
        <v>12600000000000</v>
      </c>
      <c r="P1401">
        <v>1</v>
      </c>
      <c r="Q1401">
        <v>517.53</v>
      </c>
      <c r="R1401">
        <v>569.28300000000002</v>
      </c>
      <c r="S1401">
        <v>51.753</v>
      </c>
    </row>
    <row r="1402" spans="1:19" x14ac:dyDescent="0.3">
      <c r="A1402" t="s">
        <v>4515</v>
      </c>
      <c r="B1402">
        <v>6296</v>
      </c>
      <c r="C1402" t="s">
        <v>19</v>
      </c>
      <c r="D1402" t="s">
        <v>4516</v>
      </c>
      <c r="E1402" t="s">
        <v>4517</v>
      </c>
      <c r="F1402" t="s">
        <v>672</v>
      </c>
      <c r="G1402">
        <v>84612</v>
      </c>
      <c r="H1402" t="s">
        <v>764</v>
      </c>
      <c r="I1402" t="s">
        <v>22</v>
      </c>
      <c r="J1402">
        <v>5452</v>
      </c>
      <c r="K1402" s="1">
        <v>45740.320833333331</v>
      </c>
      <c r="L1402" t="s">
        <v>121</v>
      </c>
      <c r="M1402" s="2">
        <v>1380000000000</v>
      </c>
      <c r="N1402" t="s">
        <v>3031</v>
      </c>
      <c r="O1402" s="2">
        <v>12400000000000</v>
      </c>
      <c r="P1402">
        <v>1</v>
      </c>
      <c r="Q1402">
        <v>547.13</v>
      </c>
      <c r="R1402">
        <v>601.84299999999996</v>
      </c>
      <c r="S1402">
        <v>54.713000000000001</v>
      </c>
    </row>
    <row r="1403" spans="1:19" x14ac:dyDescent="0.3">
      <c r="A1403" t="s">
        <v>4518</v>
      </c>
      <c r="B1403">
        <v>6060</v>
      </c>
      <c r="C1403" t="s">
        <v>19</v>
      </c>
      <c r="D1403" t="s">
        <v>4519</v>
      </c>
      <c r="E1403" t="s">
        <v>4520</v>
      </c>
      <c r="F1403" t="s">
        <v>187</v>
      </c>
      <c r="G1403">
        <v>24547</v>
      </c>
      <c r="H1403" t="s">
        <v>284</v>
      </c>
      <c r="I1403" t="s">
        <v>22</v>
      </c>
      <c r="J1403">
        <v>1406</v>
      </c>
      <c r="K1403" s="1">
        <v>45739.868750000001</v>
      </c>
      <c r="L1403" t="s">
        <v>121</v>
      </c>
      <c r="M1403">
        <v>6137297733</v>
      </c>
      <c r="N1403" t="s">
        <v>3031</v>
      </c>
      <c r="O1403">
        <v>19946496325</v>
      </c>
      <c r="P1403">
        <v>1</v>
      </c>
      <c r="Q1403">
        <v>598.33000000000004</v>
      </c>
      <c r="R1403">
        <v>658.16300000000001</v>
      </c>
      <c r="S1403">
        <v>59.832999999999998</v>
      </c>
    </row>
    <row r="1404" spans="1:19" x14ac:dyDescent="0.3">
      <c r="A1404" t="s">
        <v>4521</v>
      </c>
      <c r="B1404">
        <v>2325</v>
      </c>
      <c r="C1404" t="s">
        <v>19</v>
      </c>
      <c r="D1404" t="s">
        <v>4522</v>
      </c>
      <c r="E1404" t="s">
        <v>4523</v>
      </c>
      <c r="F1404" t="s">
        <v>44</v>
      </c>
      <c r="G1404">
        <v>5183</v>
      </c>
      <c r="H1404" t="s">
        <v>2718</v>
      </c>
      <c r="I1404" t="s">
        <v>22</v>
      </c>
      <c r="J1404">
        <v>4794</v>
      </c>
      <c r="K1404" s="1">
        <v>45736.493055555555</v>
      </c>
      <c r="L1404" t="s">
        <v>121</v>
      </c>
      <c r="M1404" s="2">
        <v>150000000000</v>
      </c>
      <c r="N1404" t="s">
        <v>2973</v>
      </c>
      <c r="O1404" s="2">
        <v>1470000000000</v>
      </c>
      <c r="P1404">
        <v>1</v>
      </c>
      <c r="Q1404">
        <v>490.13</v>
      </c>
      <c r="R1404">
        <v>539.14300000000003</v>
      </c>
      <c r="S1404">
        <v>49.012999999999998</v>
      </c>
    </row>
    <row r="1405" spans="1:19" x14ac:dyDescent="0.3">
      <c r="A1405" t="s">
        <v>4524</v>
      </c>
      <c r="B1405">
        <v>4549</v>
      </c>
      <c r="C1405" t="s">
        <v>19</v>
      </c>
      <c r="D1405" t="s">
        <v>4525</v>
      </c>
      <c r="E1405" t="s">
        <v>4526</v>
      </c>
      <c r="F1405" t="s">
        <v>317</v>
      </c>
      <c r="G1405">
        <v>4000</v>
      </c>
      <c r="H1405" t="s">
        <v>318</v>
      </c>
      <c r="I1405" t="s">
        <v>22</v>
      </c>
      <c r="J1405">
        <v>2566</v>
      </c>
      <c r="K1405" s="1">
        <v>45738.502083333333</v>
      </c>
      <c r="L1405" t="s">
        <v>121</v>
      </c>
      <c r="M1405">
        <v>7861516101</v>
      </c>
      <c r="N1405" t="s">
        <v>2973</v>
      </c>
      <c r="O1405">
        <v>29518554885</v>
      </c>
      <c r="P1405">
        <v>1</v>
      </c>
      <c r="Q1405">
        <v>507.13</v>
      </c>
      <c r="R1405">
        <v>557.84299999999996</v>
      </c>
      <c r="S1405">
        <v>50.713000000000001</v>
      </c>
    </row>
    <row r="1406" spans="1:19" x14ac:dyDescent="0.3">
      <c r="A1406" t="s">
        <v>4527</v>
      </c>
      <c r="B1406">
        <v>869</v>
      </c>
      <c r="C1406" t="s">
        <v>19</v>
      </c>
      <c r="D1406" t="s">
        <v>4528</v>
      </c>
      <c r="E1406" t="s">
        <v>4529</v>
      </c>
      <c r="F1406" t="s">
        <v>35</v>
      </c>
      <c r="G1406">
        <v>63789</v>
      </c>
      <c r="H1406" t="s">
        <v>497</v>
      </c>
      <c r="I1406" t="s">
        <v>22</v>
      </c>
      <c r="J1406">
        <v>2602</v>
      </c>
      <c r="K1406" s="1">
        <v>45734.904861111114</v>
      </c>
      <c r="L1406" t="s">
        <v>121</v>
      </c>
      <c r="M1406" s="2">
        <v>150000000000</v>
      </c>
      <c r="N1406" t="s">
        <v>2973</v>
      </c>
      <c r="O1406" s="2">
        <v>1470000000000</v>
      </c>
      <c r="P1406">
        <v>1</v>
      </c>
      <c r="Q1406">
        <v>585.13</v>
      </c>
      <c r="R1406">
        <v>643.64300000000003</v>
      </c>
      <c r="S1406">
        <v>58.512999999999998</v>
      </c>
    </row>
    <row r="1407" spans="1:19" x14ac:dyDescent="0.3">
      <c r="A1407" t="s">
        <v>4530</v>
      </c>
      <c r="B1407">
        <v>2821</v>
      </c>
      <c r="C1407" t="s">
        <v>19</v>
      </c>
      <c r="D1407" t="s">
        <v>4531</v>
      </c>
      <c r="E1407" t="s">
        <v>4532</v>
      </c>
      <c r="F1407" t="s">
        <v>259</v>
      </c>
      <c r="G1407">
        <v>55560</v>
      </c>
      <c r="H1407" t="s">
        <v>366</v>
      </c>
      <c r="I1407" t="s">
        <v>22</v>
      </c>
      <c r="J1407">
        <v>1014</v>
      </c>
      <c r="K1407" s="1">
        <v>45736.761111111111</v>
      </c>
      <c r="L1407" t="s">
        <v>121</v>
      </c>
      <c r="M1407">
        <v>7861510149</v>
      </c>
      <c r="N1407" t="s">
        <v>2973</v>
      </c>
      <c r="O1407">
        <v>29518537989</v>
      </c>
      <c r="P1407">
        <v>1</v>
      </c>
      <c r="Q1407">
        <v>517.13</v>
      </c>
      <c r="R1407">
        <v>568.84299999999996</v>
      </c>
      <c r="S1407">
        <v>51.713000000000001</v>
      </c>
    </row>
    <row r="1408" spans="1:19" x14ac:dyDescent="0.3">
      <c r="A1408" t="s">
        <v>4533</v>
      </c>
      <c r="B1408">
        <v>5506</v>
      </c>
      <c r="C1408" t="s">
        <v>19</v>
      </c>
      <c r="D1408" t="s">
        <v>4534</v>
      </c>
      <c r="E1408" t="s">
        <v>4535</v>
      </c>
      <c r="F1408" t="s">
        <v>90</v>
      </c>
      <c r="G1408">
        <v>82266</v>
      </c>
      <c r="H1408" t="s">
        <v>807</v>
      </c>
      <c r="I1408" t="s">
        <v>22</v>
      </c>
      <c r="J1408">
        <v>576</v>
      </c>
      <c r="K1408" s="1">
        <v>45739.48333333333</v>
      </c>
      <c r="L1408" t="s">
        <v>121</v>
      </c>
      <c r="M1408">
        <v>8495080517</v>
      </c>
      <c r="N1408" t="s">
        <v>917</v>
      </c>
      <c r="O1408">
        <v>34935745861</v>
      </c>
      <c r="P1408">
        <v>1</v>
      </c>
      <c r="Q1408">
        <v>617.13</v>
      </c>
      <c r="R1408">
        <v>678.84299999999996</v>
      </c>
      <c r="S1408">
        <v>61.713000000000001</v>
      </c>
    </row>
    <row r="1409" spans="1:19" x14ac:dyDescent="0.3">
      <c r="A1409" t="s">
        <v>4536</v>
      </c>
      <c r="B1409">
        <v>5313</v>
      </c>
      <c r="C1409" t="s">
        <v>19</v>
      </c>
      <c r="D1409" t="s">
        <v>1423</v>
      </c>
      <c r="E1409" t="s">
        <v>4537</v>
      </c>
      <c r="F1409" t="s">
        <v>61</v>
      </c>
      <c r="G1409">
        <v>93671</v>
      </c>
      <c r="H1409" t="s">
        <v>1991</v>
      </c>
      <c r="I1409" t="s">
        <v>22</v>
      </c>
      <c r="J1409">
        <v>4008</v>
      </c>
      <c r="K1409" s="1">
        <v>45739.115972222222</v>
      </c>
      <c r="L1409" t="s">
        <v>121</v>
      </c>
      <c r="M1409" s="2">
        <v>161000000000</v>
      </c>
      <c r="N1409" t="s">
        <v>126</v>
      </c>
      <c r="O1409" s="2">
        <v>1550000000000</v>
      </c>
      <c r="P1409">
        <v>1</v>
      </c>
      <c r="Q1409">
        <v>498.33</v>
      </c>
      <c r="R1409">
        <v>548.16300000000001</v>
      </c>
      <c r="S1409">
        <v>49.832999999999998</v>
      </c>
    </row>
    <row r="1410" spans="1:19" x14ac:dyDescent="0.3">
      <c r="A1410" t="s">
        <v>4538</v>
      </c>
      <c r="B1410">
        <v>1191</v>
      </c>
      <c r="C1410" t="s">
        <v>19</v>
      </c>
      <c r="D1410" t="s">
        <v>4539</v>
      </c>
      <c r="E1410" t="s">
        <v>4540</v>
      </c>
      <c r="F1410" t="s">
        <v>219</v>
      </c>
      <c r="G1410">
        <v>54759</v>
      </c>
      <c r="H1410" t="s">
        <v>4541</v>
      </c>
      <c r="I1410" t="s">
        <v>22</v>
      </c>
      <c r="J1410">
        <v>23</v>
      </c>
      <c r="K1410" s="1">
        <v>45735.477083333331</v>
      </c>
      <c r="L1410" t="s">
        <v>121</v>
      </c>
      <c r="M1410" s="2">
        <v>150000000000</v>
      </c>
      <c r="N1410" t="s">
        <v>126</v>
      </c>
      <c r="O1410" s="2">
        <v>1470000000000</v>
      </c>
      <c r="P1410">
        <v>1</v>
      </c>
      <c r="Q1410">
        <v>627.13</v>
      </c>
      <c r="R1410">
        <v>689.84299999999996</v>
      </c>
      <c r="S1410">
        <v>62.713000000000001</v>
      </c>
    </row>
    <row r="1411" spans="1:19" x14ac:dyDescent="0.3">
      <c r="A1411" t="s">
        <v>4542</v>
      </c>
      <c r="B1411">
        <v>6259</v>
      </c>
      <c r="C1411" t="s">
        <v>19</v>
      </c>
      <c r="D1411" t="s">
        <v>4543</v>
      </c>
      <c r="E1411" t="s">
        <v>4544</v>
      </c>
      <c r="F1411" t="s">
        <v>488</v>
      </c>
      <c r="G1411">
        <v>81192</v>
      </c>
      <c r="H1411" t="s">
        <v>2420</v>
      </c>
      <c r="I1411" t="s">
        <v>22</v>
      </c>
      <c r="J1411">
        <v>1314</v>
      </c>
      <c r="K1411" s="1">
        <v>45740.143055555556</v>
      </c>
      <c r="L1411" t="s">
        <v>121</v>
      </c>
      <c r="M1411" s="2">
        <v>150000000000</v>
      </c>
      <c r="N1411" t="s">
        <v>126</v>
      </c>
      <c r="O1411" s="2">
        <v>1470000000000</v>
      </c>
      <c r="P1411">
        <v>1</v>
      </c>
      <c r="Q1411">
        <v>464.13</v>
      </c>
      <c r="R1411">
        <v>510.54300000000001</v>
      </c>
      <c r="S1411">
        <v>46.412999999999997</v>
      </c>
    </row>
    <row r="1412" spans="1:19" x14ac:dyDescent="0.3">
      <c r="A1412" t="s">
        <v>4545</v>
      </c>
      <c r="B1412">
        <v>3301</v>
      </c>
      <c r="C1412" t="s">
        <v>19</v>
      </c>
      <c r="D1412" t="s">
        <v>1712</v>
      </c>
      <c r="E1412" t="s">
        <v>4546</v>
      </c>
      <c r="F1412" t="s">
        <v>338</v>
      </c>
      <c r="G1412">
        <v>81131</v>
      </c>
      <c r="H1412" t="s">
        <v>791</v>
      </c>
      <c r="I1412" t="s">
        <v>22</v>
      </c>
      <c r="J1412">
        <v>6185</v>
      </c>
      <c r="K1412" s="1">
        <v>45737.415277777778</v>
      </c>
      <c r="L1412" t="s">
        <v>121</v>
      </c>
      <c r="M1412" s="2">
        <v>150000000000</v>
      </c>
      <c r="N1412" t="s">
        <v>126</v>
      </c>
      <c r="O1412" s="2">
        <v>1470000000000</v>
      </c>
      <c r="P1412">
        <v>1</v>
      </c>
      <c r="Q1412">
        <v>566.13</v>
      </c>
      <c r="R1412">
        <v>622.74300000000005</v>
      </c>
      <c r="S1412">
        <v>56.613</v>
      </c>
    </row>
    <row r="1413" spans="1:19" x14ac:dyDescent="0.3">
      <c r="A1413" t="s">
        <v>4547</v>
      </c>
      <c r="B1413">
        <v>896</v>
      </c>
      <c r="C1413" t="s">
        <v>19</v>
      </c>
      <c r="D1413" t="s">
        <v>4548</v>
      </c>
      <c r="E1413" t="s">
        <v>4549</v>
      </c>
      <c r="F1413" t="s">
        <v>35</v>
      </c>
      <c r="G1413">
        <v>38039</v>
      </c>
      <c r="H1413" t="s">
        <v>40</v>
      </c>
      <c r="I1413" t="s">
        <v>22</v>
      </c>
      <c r="J1413">
        <v>3642</v>
      </c>
      <c r="K1413" s="1">
        <v>45734.931250000001</v>
      </c>
      <c r="L1413" t="s">
        <v>121</v>
      </c>
      <c r="M1413" s="2">
        <v>1380000000000</v>
      </c>
      <c r="N1413" t="s">
        <v>126</v>
      </c>
      <c r="O1413" s="2">
        <v>12400000000000</v>
      </c>
      <c r="P1413">
        <v>1</v>
      </c>
      <c r="Q1413">
        <v>517.13</v>
      </c>
      <c r="R1413">
        <v>568.84299999999996</v>
      </c>
      <c r="S1413">
        <v>51.713000000000001</v>
      </c>
    </row>
    <row r="1414" spans="1:19" x14ac:dyDescent="0.3">
      <c r="A1414" t="s">
        <v>4550</v>
      </c>
      <c r="B1414">
        <v>5413</v>
      </c>
      <c r="C1414" t="s">
        <v>19</v>
      </c>
      <c r="D1414" t="s">
        <v>4551</v>
      </c>
      <c r="E1414" t="s">
        <v>4552</v>
      </c>
      <c r="F1414" t="s">
        <v>71</v>
      </c>
      <c r="G1414">
        <v>3943</v>
      </c>
      <c r="H1414" t="s">
        <v>4553</v>
      </c>
      <c r="I1414" t="s">
        <v>22</v>
      </c>
      <c r="J1414">
        <v>516</v>
      </c>
      <c r="K1414" s="1">
        <v>45739.405555555553</v>
      </c>
      <c r="L1414" t="s">
        <v>121</v>
      </c>
      <c r="M1414" s="2">
        <v>1410000000000</v>
      </c>
      <c r="N1414" t="s">
        <v>3008</v>
      </c>
      <c r="O1414" s="2">
        <v>12500000000000</v>
      </c>
      <c r="P1414">
        <v>1</v>
      </c>
      <c r="Q1414">
        <v>563.92999999999995</v>
      </c>
      <c r="R1414">
        <v>620.32299999999998</v>
      </c>
      <c r="S1414">
        <v>56.393000000000001</v>
      </c>
    </row>
    <row r="1415" spans="1:19" x14ac:dyDescent="0.3">
      <c r="A1415" t="s">
        <v>4554</v>
      </c>
      <c r="B1415">
        <v>3241</v>
      </c>
      <c r="C1415" t="s">
        <v>19</v>
      </c>
      <c r="D1415" t="s">
        <v>4555</v>
      </c>
      <c r="E1415" t="s">
        <v>4556</v>
      </c>
      <c r="F1415" t="s">
        <v>488</v>
      </c>
      <c r="G1415">
        <v>26112</v>
      </c>
      <c r="H1415" t="s">
        <v>798</v>
      </c>
      <c r="I1415" t="s">
        <v>22</v>
      </c>
      <c r="J1415">
        <v>5860</v>
      </c>
      <c r="K1415" s="1">
        <v>45737.347222222219</v>
      </c>
      <c r="L1415" t="s">
        <v>121</v>
      </c>
      <c r="M1415" s="2">
        <v>2340000000000</v>
      </c>
      <c r="N1415" t="s">
        <v>1520</v>
      </c>
      <c r="O1415" s="2">
        <v>21100000000000</v>
      </c>
      <c r="P1415">
        <v>1</v>
      </c>
      <c r="Q1415">
        <v>517.53</v>
      </c>
      <c r="R1415">
        <v>569.28300000000002</v>
      </c>
      <c r="S1415">
        <v>51.753</v>
      </c>
    </row>
    <row r="1416" spans="1:19" x14ac:dyDescent="0.3">
      <c r="A1416" t="s">
        <v>4557</v>
      </c>
      <c r="B1416">
        <v>2289</v>
      </c>
      <c r="C1416" t="s">
        <v>19</v>
      </c>
      <c r="D1416" t="s">
        <v>4558</v>
      </c>
      <c r="E1416" t="s">
        <v>4559</v>
      </c>
      <c r="F1416" t="s">
        <v>145</v>
      </c>
      <c r="G1416">
        <v>72734</v>
      </c>
      <c r="H1416" t="s">
        <v>146</v>
      </c>
      <c r="I1416" t="s">
        <v>22</v>
      </c>
      <c r="J1416">
        <v>3657</v>
      </c>
      <c r="K1416" s="1">
        <v>45736.478472222225</v>
      </c>
      <c r="L1416" t="s">
        <v>121</v>
      </c>
      <c r="M1416" s="2">
        <v>169000000000</v>
      </c>
      <c r="N1416" t="s">
        <v>1520</v>
      </c>
      <c r="O1416" s="2">
        <v>1570000000000</v>
      </c>
      <c r="P1416">
        <v>1</v>
      </c>
      <c r="Q1416">
        <v>517.53</v>
      </c>
      <c r="R1416">
        <v>569.28300000000002</v>
      </c>
      <c r="S1416">
        <v>51.753</v>
      </c>
    </row>
    <row r="1417" spans="1:19" x14ac:dyDescent="0.3">
      <c r="A1417" t="s">
        <v>4560</v>
      </c>
      <c r="B1417">
        <v>6869</v>
      </c>
      <c r="C1417" t="s">
        <v>19</v>
      </c>
      <c r="D1417" t="s">
        <v>4561</v>
      </c>
      <c r="E1417" t="s">
        <v>4562</v>
      </c>
      <c r="F1417" t="s">
        <v>259</v>
      </c>
      <c r="G1417">
        <v>29196</v>
      </c>
      <c r="H1417" t="s">
        <v>260</v>
      </c>
      <c r="I1417" t="s">
        <v>22</v>
      </c>
      <c r="J1417">
        <v>3916</v>
      </c>
      <c r="K1417" s="1">
        <v>45740.594444444447</v>
      </c>
      <c r="L1417" t="s">
        <v>121</v>
      </c>
      <c r="M1417" s="2">
        <v>2350000000000</v>
      </c>
      <c r="N1417" t="s">
        <v>1520</v>
      </c>
      <c r="O1417" s="2">
        <v>21100000000000</v>
      </c>
      <c r="P1417">
        <v>1</v>
      </c>
      <c r="Q1417">
        <v>527.13</v>
      </c>
      <c r="R1417">
        <v>579.84299999999996</v>
      </c>
      <c r="S1417">
        <v>52.713000000000001</v>
      </c>
    </row>
    <row r="1418" spans="1:19" x14ac:dyDescent="0.3">
      <c r="A1418" t="s">
        <v>4563</v>
      </c>
      <c r="B1418">
        <v>633</v>
      </c>
      <c r="C1418" t="s">
        <v>19</v>
      </c>
      <c r="D1418" t="s">
        <v>4564</v>
      </c>
      <c r="E1418" t="s">
        <v>4565</v>
      </c>
      <c r="F1418" t="s">
        <v>235</v>
      </c>
      <c r="G1418">
        <v>71061</v>
      </c>
      <c r="H1418" t="s">
        <v>236</v>
      </c>
      <c r="I1418" t="s">
        <v>22</v>
      </c>
      <c r="J1418">
        <v>6258</v>
      </c>
      <c r="K1418" s="1">
        <v>45734.691666666666</v>
      </c>
      <c r="L1418" t="s">
        <v>121</v>
      </c>
      <c r="M1418">
        <v>6442801413</v>
      </c>
      <c r="N1418" t="s">
        <v>1520</v>
      </c>
      <c r="O1418">
        <v>21306261829</v>
      </c>
      <c r="P1418">
        <v>1</v>
      </c>
      <c r="Q1418">
        <v>576.77</v>
      </c>
      <c r="R1418">
        <v>634.447</v>
      </c>
      <c r="S1418">
        <v>57.677</v>
      </c>
    </row>
    <row r="1419" spans="1:19" x14ac:dyDescent="0.3">
      <c r="A1419" t="s">
        <v>4566</v>
      </c>
      <c r="B1419">
        <v>415</v>
      </c>
      <c r="C1419" t="s">
        <v>19</v>
      </c>
      <c r="D1419" t="s">
        <v>165</v>
      </c>
      <c r="E1419" t="s">
        <v>4567</v>
      </c>
      <c r="F1419" t="s">
        <v>259</v>
      </c>
      <c r="G1419">
        <v>62599</v>
      </c>
      <c r="H1419" t="s">
        <v>260</v>
      </c>
      <c r="I1419" t="s">
        <v>22</v>
      </c>
      <c r="J1419">
        <v>5471</v>
      </c>
      <c r="K1419" s="1">
        <v>45734.5625</v>
      </c>
      <c r="L1419" t="s">
        <v>121</v>
      </c>
      <c r="M1419">
        <v>6442800709</v>
      </c>
      <c r="N1419" t="s">
        <v>1520</v>
      </c>
      <c r="O1419">
        <v>21306257477</v>
      </c>
      <c r="P1419">
        <v>1</v>
      </c>
      <c r="Q1419">
        <v>537.13</v>
      </c>
      <c r="R1419">
        <v>590.84299999999996</v>
      </c>
      <c r="S1419">
        <v>53.713000000000001</v>
      </c>
    </row>
    <row r="1420" spans="1:19" x14ac:dyDescent="0.3">
      <c r="A1420" t="s">
        <v>4568</v>
      </c>
      <c r="B1420">
        <v>5679</v>
      </c>
      <c r="C1420" t="s">
        <v>19</v>
      </c>
      <c r="D1420" t="s">
        <v>4569</v>
      </c>
      <c r="E1420" t="s">
        <v>4570</v>
      </c>
      <c r="F1420" t="s">
        <v>95</v>
      </c>
      <c r="G1420">
        <v>98708</v>
      </c>
      <c r="H1420" t="s">
        <v>1431</v>
      </c>
      <c r="I1420" t="s">
        <v>22</v>
      </c>
      <c r="J1420">
        <v>2401</v>
      </c>
      <c r="K1420" s="1">
        <v>45739.59097222222</v>
      </c>
      <c r="L1420" t="s">
        <v>121</v>
      </c>
      <c r="M1420">
        <v>6689477957</v>
      </c>
      <c r="N1420" t="s">
        <v>1520</v>
      </c>
      <c r="O1420">
        <v>22464299909</v>
      </c>
      <c r="P1420">
        <v>1</v>
      </c>
      <c r="Q1420">
        <v>625.13</v>
      </c>
      <c r="R1420">
        <v>687.64300000000003</v>
      </c>
      <c r="S1420">
        <v>62.512999999999998</v>
      </c>
    </row>
    <row r="1421" spans="1:19" x14ac:dyDescent="0.3">
      <c r="A1421" t="s">
        <v>4571</v>
      </c>
      <c r="B1421">
        <v>5069</v>
      </c>
      <c r="C1421" t="s">
        <v>19</v>
      </c>
      <c r="D1421" t="s">
        <v>4572</v>
      </c>
      <c r="E1421" t="s">
        <v>4573</v>
      </c>
      <c r="F1421" t="s">
        <v>230</v>
      </c>
      <c r="G1421">
        <v>5045</v>
      </c>
      <c r="H1421" t="s">
        <v>231</v>
      </c>
      <c r="I1421" t="s">
        <v>22</v>
      </c>
      <c r="J1421">
        <v>1112</v>
      </c>
      <c r="K1421" s="1">
        <v>45738.816666666666</v>
      </c>
      <c r="L1421" t="s">
        <v>121</v>
      </c>
      <c r="M1421" s="2">
        <v>1780000000000</v>
      </c>
      <c r="N1421" t="s">
        <v>1520</v>
      </c>
      <c r="O1421" s="2">
        <v>17600000000000</v>
      </c>
      <c r="P1421">
        <v>1</v>
      </c>
      <c r="Q1421">
        <v>509.53</v>
      </c>
      <c r="R1421">
        <v>560.48299999999995</v>
      </c>
      <c r="S1421">
        <v>50.953000000000003</v>
      </c>
    </row>
    <row r="1422" spans="1:19" x14ac:dyDescent="0.3">
      <c r="A1422" t="s">
        <v>4574</v>
      </c>
      <c r="B1422">
        <v>2191</v>
      </c>
      <c r="C1422" t="s">
        <v>19</v>
      </c>
      <c r="D1422" t="s">
        <v>4575</v>
      </c>
      <c r="E1422" t="s">
        <v>4576</v>
      </c>
      <c r="F1422" t="s">
        <v>119</v>
      </c>
      <c r="G1422">
        <v>84152</v>
      </c>
      <c r="H1422" t="s">
        <v>120</v>
      </c>
      <c r="I1422" t="s">
        <v>22</v>
      </c>
      <c r="J1422">
        <v>3307</v>
      </c>
      <c r="K1422" s="1">
        <v>45736.421527777777</v>
      </c>
      <c r="L1422" t="s">
        <v>121</v>
      </c>
      <c r="M1422" s="2">
        <v>2340000000000</v>
      </c>
      <c r="N1422" t="s">
        <v>1520</v>
      </c>
      <c r="O1422" s="2">
        <v>21100000000000</v>
      </c>
      <c r="P1422">
        <v>1</v>
      </c>
      <c r="Q1422">
        <v>517.53</v>
      </c>
      <c r="R1422">
        <v>569.28300000000002</v>
      </c>
      <c r="S1422">
        <v>51.753</v>
      </c>
    </row>
    <row r="1423" spans="1:19" x14ac:dyDescent="0.3">
      <c r="A1423" t="s">
        <v>4577</v>
      </c>
      <c r="B1423">
        <v>6449</v>
      </c>
      <c r="C1423" t="s">
        <v>19</v>
      </c>
      <c r="D1423" t="s">
        <v>4578</v>
      </c>
      <c r="E1423" t="s">
        <v>4579</v>
      </c>
      <c r="F1423" t="s">
        <v>44</v>
      </c>
      <c r="G1423">
        <v>59388</v>
      </c>
      <c r="H1423" t="s">
        <v>125</v>
      </c>
      <c r="I1423" t="s">
        <v>22</v>
      </c>
      <c r="J1423">
        <v>1748</v>
      </c>
      <c r="K1423" s="1">
        <v>45740.407638888886</v>
      </c>
      <c r="L1423" t="s">
        <v>121</v>
      </c>
      <c r="M1423" s="2">
        <v>2340000000000</v>
      </c>
      <c r="N1423" t="s">
        <v>1520</v>
      </c>
      <c r="O1423" s="2">
        <v>21100000000000</v>
      </c>
      <c r="P1423">
        <v>1</v>
      </c>
      <c r="Q1423">
        <v>517.53</v>
      </c>
      <c r="R1423">
        <v>569.28300000000002</v>
      </c>
      <c r="S1423">
        <v>51.753</v>
      </c>
    </row>
    <row r="1424" spans="1:19" x14ac:dyDescent="0.3">
      <c r="A1424" t="s">
        <v>4580</v>
      </c>
      <c r="B1424">
        <v>2064</v>
      </c>
      <c r="C1424" t="s">
        <v>19</v>
      </c>
      <c r="D1424" t="s">
        <v>2167</v>
      </c>
      <c r="E1424" t="s">
        <v>4581</v>
      </c>
      <c r="F1424" t="s">
        <v>166</v>
      </c>
      <c r="G1424">
        <v>12974</v>
      </c>
      <c r="H1424" t="s">
        <v>167</v>
      </c>
      <c r="I1424" t="s">
        <v>22</v>
      </c>
      <c r="J1424">
        <v>4235</v>
      </c>
      <c r="K1424" s="1">
        <v>45736.170138888891</v>
      </c>
      <c r="L1424" t="s">
        <v>121</v>
      </c>
      <c r="M1424" s="2">
        <v>1380000000000</v>
      </c>
      <c r="N1424" t="s">
        <v>1520</v>
      </c>
      <c r="O1424" s="2">
        <v>12400000000000</v>
      </c>
      <c r="P1424">
        <v>1</v>
      </c>
      <c r="Q1424">
        <v>497.13</v>
      </c>
      <c r="R1424">
        <v>546.84299999999996</v>
      </c>
      <c r="S1424">
        <v>49.713000000000001</v>
      </c>
    </row>
    <row r="1425" spans="1:19" x14ac:dyDescent="0.3">
      <c r="A1425" t="s">
        <v>4582</v>
      </c>
      <c r="B1425">
        <v>6257</v>
      </c>
      <c r="C1425" t="s">
        <v>19</v>
      </c>
      <c r="D1425" t="s">
        <v>4583</v>
      </c>
      <c r="E1425" t="s">
        <v>2889</v>
      </c>
      <c r="F1425" t="s">
        <v>4584</v>
      </c>
      <c r="G1425">
        <v>79114</v>
      </c>
      <c r="H1425" t="s">
        <v>4585</v>
      </c>
      <c r="I1425" t="s">
        <v>22</v>
      </c>
      <c r="J1425">
        <v>315</v>
      </c>
      <c r="K1425" s="1">
        <v>45740.13958333333</v>
      </c>
      <c r="L1425" t="s">
        <v>121</v>
      </c>
      <c r="M1425" s="2">
        <v>2350000000000</v>
      </c>
      <c r="N1425" t="s">
        <v>1520</v>
      </c>
      <c r="O1425" s="2">
        <v>21100000000000</v>
      </c>
      <c r="P1425">
        <v>1</v>
      </c>
      <c r="Q1425">
        <v>517.53</v>
      </c>
      <c r="R1425">
        <v>569.28300000000002</v>
      </c>
      <c r="S1425">
        <v>51.753</v>
      </c>
    </row>
    <row r="1426" spans="1:19" x14ac:dyDescent="0.3">
      <c r="A1426" t="s">
        <v>4586</v>
      </c>
      <c r="B1426">
        <v>5737</v>
      </c>
      <c r="C1426" t="s">
        <v>19</v>
      </c>
      <c r="D1426" t="s">
        <v>4587</v>
      </c>
      <c r="E1426" t="s">
        <v>4588</v>
      </c>
      <c r="F1426" t="s">
        <v>145</v>
      </c>
      <c r="G1426">
        <v>97985</v>
      </c>
      <c r="H1426" t="s">
        <v>192</v>
      </c>
      <c r="I1426" t="s">
        <v>22</v>
      </c>
      <c r="J1426">
        <v>5567</v>
      </c>
      <c r="K1426" s="1">
        <v>45739.633333333331</v>
      </c>
      <c r="L1426" t="s">
        <v>121</v>
      </c>
      <c r="M1426" s="2">
        <v>1420000000000</v>
      </c>
      <c r="N1426" t="s">
        <v>1520</v>
      </c>
      <c r="O1426" s="2">
        <v>12600000000000</v>
      </c>
      <c r="P1426">
        <v>1</v>
      </c>
      <c r="Q1426">
        <v>537.13</v>
      </c>
      <c r="R1426">
        <v>590.84299999999996</v>
      </c>
      <c r="S1426">
        <v>53.713000000000001</v>
      </c>
    </row>
    <row r="1427" spans="1:19" x14ac:dyDescent="0.3">
      <c r="A1427" t="s">
        <v>4589</v>
      </c>
      <c r="B1427">
        <v>6640</v>
      </c>
      <c r="C1427" t="s">
        <v>19</v>
      </c>
      <c r="D1427" t="s">
        <v>4418</v>
      </c>
      <c r="E1427" t="s">
        <v>4590</v>
      </c>
      <c r="F1427" t="s">
        <v>338</v>
      </c>
      <c r="G1427">
        <v>42071</v>
      </c>
      <c r="H1427" t="s">
        <v>1664</v>
      </c>
      <c r="I1427" t="s">
        <v>22</v>
      </c>
      <c r="J1427">
        <v>3788</v>
      </c>
      <c r="K1427" s="1">
        <v>45740.486805555556</v>
      </c>
      <c r="L1427" t="s">
        <v>121</v>
      </c>
      <c r="M1427" s="2">
        <v>2350000000000</v>
      </c>
      <c r="N1427" t="s">
        <v>1520</v>
      </c>
      <c r="O1427" s="2">
        <v>21100000000000</v>
      </c>
      <c r="P1427">
        <v>1</v>
      </c>
      <c r="Q1427">
        <v>527.13</v>
      </c>
      <c r="R1427">
        <v>579.84299999999996</v>
      </c>
      <c r="S1427">
        <v>52.713000000000001</v>
      </c>
    </row>
    <row r="1428" spans="1:19" x14ac:dyDescent="0.3">
      <c r="A1428" t="s">
        <v>4591</v>
      </c>
      <c r="B1428">
        <v>4302</v>
      </c>
      <c r="C1428" t="s">
        <v>19</v>
      </c>
      <c r="D1428" t="s">
        <v>518</v>
      </c>
      <c r="E1428" t="s">
        <v>4592</v>
      </c>
      <c r="F1428" t="s">
        <v>55</v>
      </c>
      <c r="G1428">
        <v>18716</v>
      </c>
      <c r="H1428" t="s">
        <v>255</v>
      </c>
      <c r="I1428" t="s">
        <v>22</v>
      </c>
      <c r="J1428">
        <v>1064</v>
      </c>
      <c r="K1428" s="1">
        <v>45738.395138888889</v>
      </c>
      <c r="L1428" t="s">
        <v>121</v>
      </c>
      <c r="M1428" s="2">
        <v>1380000000000</v>
      </c>
      <c r="N1428" t="s">
        <v>1520</v>
      </c>
      <c r="O1428" s="2">
        <v>12400000000000</v>
      </c>
      <c r="P1428">
        <v>1</v>
      </c>
      <c r="Q1428">
        <v>485.53</v>
      </c>
      <c r="R1428">
        <v>534.08299999999997</v>
      </c>
      <c r="S1428">
        <v>48.552999999999997</v>
      </c>
    </row>
    <row r="1429" spans="1:19" x14ac:dyDescent="0.3">
      <c r="A1429" t="s">
        <v>4593</v>
      </c>
      <c r="B1429">
        <v>6611</v>
      </c>
      <c r="C1429" t="s">
        <v>19</v>
      </c>
      <c r="D1429" t="s">
        <v>4594</v>
      </c>
      <c r="E1429" t="s">
        <v>4595</v>
      </c>
      <c r="F1429" t="s">
        <v>219</v>
      </c>
      <c r="G1429">
        <v>30717</v>
      </c>
      <c r="H1429" t="s">
        <v>4018</v>
      </c>
      <c r="I1429" t="s">
        <v>22</v>
      </c>
      <c r="J1429">
        <v>4008</v>
      </c>
      <c r="K1429" s="1">
        <v>45740.473611111112</v>
      </c>
      <c r="L1429" t="s">
        <v>121</v>
      </c>
      <c r="M1429" s="2">
        <v>1380000000000</v>
      </c>
      <c r="N1429" t="s">
        <v>1520</v>
      </c>
      <c r="O1429" s="2">
        <v>12400000000000</v>
      </c>
      <c r="P1429">
        <v>1</v>
      </c>
      <c r="Q1429">
        <v>497.13</v>
      </c>
      <c r="R1429">
        <v>546.84299999999996</v>
      </c>
      <c r="S1429">
        <v>49.713000000000001</v>
      </c>
    </row>
    <row r="1430" spans="1:19" x14ac:dyDescent="0.3">
      <c r="A1430" t="s">
        <v>4596</v>
      </c>
      <c r="B1430">
        <v>7058</v>
      </c>
      <c r="C1430" t="s">
        <v>19</v>
      </c>
      <c r="D1430" t="s">
        <v>4597</v>
      </c>
      <c r="E1430" t="s">
        <v>4598</v>
      </c>
      <c r="F1430" t="s">
        <v>119</v>
      </c>
      <c r="G1430">
        <v>61897</v>
      </c>
      <c r="H1430" t="s">
        <v>614</v>
      </c>
      <c r="I1430" t="s">
        <v>22</v>
      </c>
      <c r="J1430">
        <v>5805</v>
      </c>
      <c r="K1430" s="1">
        <v>45740.7</v>
      </c>
      <c r="L1430" t="s">
        <v>121</v>
      </c>
      <c r="M1430" s="2">
        <v>150000000000</v>
      </c>
      <c r="N1430" t="s">
        <v>1520</v>
      </c>
      <c r="O1430" s="2">
        <v>1470000000000</v>
      </c>
      <c r="P1430">
        <v>1</v>
      </c>
      <c r="Q1430">
        <v>517.13</v>
      </c>
      <c r="R1430">
        <v>568.84299999999996</v>
      </c>
      <c r="S1430">
        <v>51.713000000000001</v>
      </c>
    </row>
    <row r="1431" spans="1:19" x14ac:dyDescent="0.3">
      <c r="A1431" t="s">
        <v>4599</v>
      </c>
      <c r="B1431">
        <v>3278</v>
      </c>
      <c r="C1431" t="s">
        <v>19</v>
      </c>
      <c r="D1431" t="s">
        <v>4600</v>
      </c>
      <c r="E1431" t="s">
        <v>4601</v>
      </c>
      <c r="F1431" t="s">
        <v>44</v>
      </c>
      <c r="G1431">
        <v>37472</v>
      </c>
      <c r="H1431" t="s">
        <v>2848</v>
      </c>
      <c r="I1431" t="s">
        <v>22</v>
      </c>
      <c r="J1431">
        <v>2511</v>
      </c>
      <c r="K1431" s="1">
        <v>45737.399305555555</v>
      </c>
      <c r="L1431" t="s">
        <v>121</v>
      </c>
      <c r="M1431" s="2">
        <v>1430000000000</v>
      </c>
      <c r="N1431" t="s">
        <v>1520</v>
      </c>
      <c r="O1431" s="2">
        <v>12600000000000</v>
      </c>
      <c r="P1431">
        <v>1</v>
      </c>
      <c r="Q1431">
        <v>537.13</v>
      </c>
      <c r="R1431">
        <v>590.84299999999996</v>
      </c>
      <c r="S1431">
        <v>53.713000000000001</v>
      </c>
    </row>
    <row r="1432" spans="1:19" x14ac:dyDescent="0.3">
      <c r="A1432" t="s">
        <v>4602</v>
      </c>
      <c r="B1432">
        <v>1014</v>
      </c>
      <c r="C1432" t="s">
        <v>19</v>
      </c>
      <c r="D1432" t="s">
        <v>4603</v>
      </c>
      <c r="E1432" t="s">
        <v>4604</v>
      </c>
      <c r="F1432" t="s">
        <v>317</v>
      </c>
      <c r="G1432">
        <v>17580</v>
      </c>
      <c r="H1432" t="s">
        <v>4605</v>
      </c>
      <c r="I1432" t="s">
        <v>22</v>
      </c>
      <c r="J1432">
        <v>5210</v>
      </c>
      <c r="K1432" s="1">
        <v>45735.361805555556</v>
      </c>
      <c r="L1432" t="s">
        <v>121</v>
      </c>
      <c r="M1432" s="2">
        <v>1780000000000</v>
      </c>
      <c r="N1432" t="s">
        <v>1520</v>
      </c>
      <c r="O1432" s="2">
        <v>17600000000000</v>
      </c>
      <c r="P1432">
        <v>1</v>
      </c>
      <c r="Q1432">
        <v>635.13</v>
      </c>
      <c r="R1432">
        <v>698.64300000000003</v>
      </c>
      <c r="S1432">
        <v>63.512999999999998</v>
      </c>
    </row>
    <row r="1433" spans="1:19" x14ac:dyDescent="0.3">
      <c r="A1433" t="s">
        <v>4606</v>
      </c>
      <c r="B1433">
        <v>6613</v>
      </c>
      <c r="C1433" t="s">
        <v>19</v>
      </c>
      <c r="D1433" t="s">
        <v>4607</v>
      </c>
      <c r="E1433" t="s">
        <v>4608</v>
      </c>
      <c r="F1433" t="s">
        <v>71</v>
      </c>
      <c r="G1433">
        <v>11171</v>
      </c>
      <c r="H1433" t="s">
        <v>3061</v>
      </c>
      <c r="I1433" t="s">
        <v>22</v>
      </c>
      <c r="J1433">
        <v>3745</v>
      </c>
      <c r="K1433" s="1">
        <v>45740.475694444445</v>
      </c>
      <c r="L1433" t="s">
        <v>121</v>
      </c>
      <c r="M1433" s="2">
        <v>2350000000000</v>
      </c>
      <c r="N1433" t="s">
        <v>1520</v>
      </c>
      <c r="O1433" s="2">
        <v>21100000000000</v>
      </c>
      <c r="P1433">
        <v>1</v>
      </c>
      <c r="Q1433">
        <v>595.92999999999995</v>
      </c>
      <c r="R1433">
        <v>655.52300000000002</v>
      </c>
      <c r="S1433">
        <v>59.593000000000004</v>
      </c>
    </row>
    <row r="1434" spans="1:19" x14ac:dyDescent="0.3">
      <c r="A1434" t="s">
        <v>4609</v>
      </c>
      <c r="B1434">
        <v>3749</v>
      </c>
      <c r="C1434" t="s">
        <v>19</v>
      </c>
      <c r="D1434" t="s">
        <v>4610</v>
      </c>
      <c r="E1434" t="s">
        <v>4611</v>
      </c>
      <c r="F1434" t="s">
        <v>488</v>
      </c>
      <c r="G1434">
        <v>68173</v>
      </c>
      <c r="H1434" t="s">
        <v>4612</v>
      </c>
      <c r="I1434" t="s">
        <v>22</v>
      </c>
      <c r="J1434">
        <v>833</v>
      </c>
      <c r="K1434" s="1">
        <v>45737.695138888892</v>
      </c>
      <c r="L1434" t="s">
        <v>121</v>
      </c>
      <c r="M1434" s="2">
        <v>1380000000000</v>
      </c>
      <c r="N1434" t="s">
        <v>1520</v>
      </c>
      <c r="O1434" s="2">
        <v>12400000000000</v>
      </c>
      <c r="P1434">
        <v>1</v>
      </c>
      <c r="Q1434">
        <v>497.13</v>
      </c>
      <c r="R1434">
        <v>546.84299999999996</v>
      </c>
      <c r="S1434">
        <v>49.713000000000001</v>
      </c>
    </row>
    <row r="1435" spans="1:19" x14ac:dyDescent="0.3">
      <c r="A1435" t="s">
        <v>4613</v>
      </c>
      <c r="B1435">
        <v>3727</v>
      </c>
      <c r="C1435" t="s">
        <v>19</v>
      </c>
      <c r="D1435" t="s">
        <v>4614</v>
      </c>
      <c r="E1435" t="s">
        <v>4615</v>
      </c>
      <c r="F1435" t="s">
        <v>219</v>
      </c>
      <c r="G1435">
        <v>18397</v>
      </c>
      <c r="H1435" t="s">
        <v>647</v>
      </c>
      <c r="I1435" t="s">
        <v>22</v>
      </c>
      <c r="J1435">
        <v>4916</v>
      </c>
      <c r="K1435" s="1">
        <v>45737.679166666669</v>
      </c>
      <c r="L1435" t="s">
        <v>121</v>
      </c>
      <c r="M1435" s="2">
        <v>1380000000000</v>
      </c>
      <c r="N1435" t="s">
        <v>1520</v>
      </c>
      <c r="O1435" s="2">
        <v>12400000000000</v>
      </c>
      <c r="P1435">
        <v>1</v>
      </c>
      <c r="Q1435">
        <v>575.13</v>
      </c>
      <c r="R1435">
        <v>632.64300000000003</v>
      </c>
      <c r="S1435">
        <v>57.512999999999998</v>
      </c>
    </row>
    <row r="1436" spans="1:19" x14ac:dyDescent="0.3">
      <c r="A1436" t="s">
        <v>4616</v>
      </c>
      <c r="B1436">
        <v>2658</v>
      </c>
      <c r="C1436" t="s">
        <v>19</v>
      </c>
      <c r="D1436" t="s">
        <v>3136</v>
      </c>
      <c r="E1436" t="s">
        <v>4617</v>
      </c>
      <c r="F1436" t="s">
        <v>2349</v>
      </c>
      <c r="G1436">
        <v>9478</v>
      </c>
      <c r="H1436" t="s">
        <v>2780</v>
      </c>
      <c r="I1436" t="s">
        <v>22</v>
      </c>
      <c r="J1436">
        <v>1558</v>
      </c>
      <c r="K1436" s="1">
        <v>45736.673611111109</v>
      </c>
      <c r="L1436" t="s">
        <v>121</v>
      </c>
      <c r="M1436" s="2">
        <v>1380000000000</v>
      </c>
      <c r="N1436" t="s">
        <v>1520</v>
      </c>
      <c r="O1436" s="2">
        <v>12400000000000</v>
      </c>
      <c r="P1436">
        <v>1</v>
      </c>
      <c r="Q1436">
        <v>485.53</v>
      </c>
      <c r="R1436">
        <v>534.08299999999997</v>
      </c>
      <c r="S1436">
        <v>48.552999999999997</v>
      </c>
    </row>
    <row r="1437" spans="1:19" x14ac:dyDescent="0.3">
      <c r="A1437" t="s">
        <v>4618</v>
      </c>
      <c r="B1437">
        <v>5572</v>
      </c>
      <c r="C1437" t="s">
        <v>19</v>
      </c>
      <c r="D1437" t="s">
        <v>4619</v>
      </c>
      <c r="E1437" t="s">
        <v>4620</v>
      </c>
      <c r="F1437" t="s">
        <v>119</v>
      </c>
      <c r="G1437">
        <v>11996</v>
      </c>
      <c r="H1437" t="s">
        <v>120</v>
      </c>
      <c r="I1437" t="s">
        <v>22</v>
      </c>
      <c r="J1437">
        <v>1410</v>
      </c>
      <c r="K1437" s="1">
        <v>45739.523611111108</v>
      </c>
      <c r="L1437" t="s">
        <v>121</v>
      </c>
      <c r="M1437" s="2">
        <v>1420000000000</v>
      </c>
      <c r="N1437" t="s">
        <v>1520</v>
      </c>
      <c r="O1437" s="2">
        <v>12600000000000</v>
      </c>
      <c r="P1437">
        <v>1</v>
      </c>
      <c r="Q1437">
        <v>537.13</v>
      </c>
      <c r="R1437">
        <v>590.84299999999996</v>
      </c>
      <c r="S1437">
        <v>53.713000000000001</v>
      </c>
    </row>
    <row r="1438" spans="1:19" x14ac:dyDescent="0.3">
      <c r="A1438" t="s">
        <v>4621</v>
      </c>
      <c r="B1438">
        <v>6567</v>
      </c>
      <c r="C1438" t="s">
        <v>19</v>
      </c>
      <c r="D1438" t="s">
        <v>4622</v>
      </c>
      <c r="E1438" t="s">
        <v>4623</v>
      </c>
      <c r="F1438" t="s">
        <v>105</v>
      </c>
      <c r="G1438">
        <v>17931</v>
      </c>
      <c r="H1438" t="s">
        <v>106</v>
      </c>
      <c r="I1438" t="s">
        <v>22</v>
      </c>
      <c r="J1438">
        <v>3559</v>
      </c>
      <c r="K1438" s="1">
        <v>45740.455555555556</v>
      </c>
      <c r="L1438" t="s">
        <v>121</v>
      </c>
      <c r="M1438">
        <v>6716408581</v>
      </c>
      <c r="N1438" t="s">
        <v>1520</v>
      </c>
      <c r="O1438">
        <v>22576486149</v>
      </c>
      <c r="P1438">
        <v>1</v>
      </c>
      <c r="Q1438">
        <v>485.53</v>
      </c>
      <c r="R1438">
        <v>534.08299999999997</v>
      </c>
      <c r="S1438">
        <v>48.552999999999997</v>
      </c>
    </row>
    <row r="1439" spans="1:19" x14ac:dyDescent="0.3">
      <c r="A1439" t="s">
        <v>4624</v>
      </c>
      <c r="B1439">
        <v>7351</v>
      </c>
      <c r="C1439" t="s">
        <v>19</v>
      </c>
      <c r="D1439" t="s">
        <v>677</v>
      </c>
      <c r="E1439" t="s">
        <v>4625</v>
      </c>
      <c r="F1439" t="s">
        <v>119</v>
      </c>
      <c r="G1439">
        <v>64369</v>
      </c>
      <c r="H1439" t="s">
        <v>120</v>
      </c>
      <c r="I1439" t="s">
        <v>22</v>
      </c>
      <c r="J1439">
        <v>2504</v>
      </c>
      <c r="K1439" s="1">
        <v>45740.915972222225</v>
      </c>
      <c r="L1439" t="s">
        <v>121</v>
      </c>
      <c r="M1439" s="2">
        <v>150000000000</v>
      </c>
      <c r="N1439" t="s">
        <v>1520</v>
      </c>
      <c r="O1439" s="2">
        <v>1470000000000</v>
      </c>
      <c r="P1439">
        <v>1</v>
      </c>
      <c r="Q1439">
        <v>517.53</v>
      </c>
      <c r="R1439">
        <v>569.28300000000002</v>
      </c>
      <c r="S1439">
        <v>51.753</v>
      </c>
    </row>
    <row r="1440" spans="1:19" x14ac:dyDescent="0.3">
      <c r="A1440" t="s">
        <v>4626</v>
      </c>
      <c r="B1440">
        <v>2183</v>
      </c>
      <c r="C1440" t="s">
        <v>19</v>
      </c>
      <c r="D1440" t="s">
        <v>4627</v>
      </c>
      <c r="E1440" t="s">
        <v>4628</v>
      </c>
      <c r="F1440" t="s">
        <v>431</v>
      </c>
      <c r="G1440">
        <v>21403</v>
      </c>
      <c r="H1440" t="s">
        <v>432</v>
      </c>
      <c r="I1440" t="s">
        <v>22</v>
      </c>
      <c r="J1440">
        <v>2916</v>
      </c>
      <c r="K1440" s="1">
        <v>45736.416666666664</v>
      </c>
      <c r="L1440" t="s">
        <v>121</v>
      </c>
      <c r="M1440" s="2">
        <v>150000000000</v>
      </c>
      <c r="N1440" t="s">
        <v>1520</v>
      </c>
      <c r="O1440" s="2">
        <v>1470000000000</v>
      </c>
      <c r="P1440">
        <v>1</v>
      </c>
      <c r="Q1440">
        <v>517.13</v>
      </c>
      <c r="R1440">
        <v>568.84299999999996</v>
      </c>
      <c r="S1440">
        <v>51.713000000000001</v>
      </c>
    </row>
    <row r="1441" spans="1:19" x14ac:dyDescent="0.3">
      <c r="A1441" t="s">
        <v>4629</v>
      </c>
      <c r="B1441">
        <v>3667</v>
      </c>
      <c r="C1441" t="s">
        <v>19</v>
      </c>
      <c r="D1441" t="s">
        <v>4630</v>
      </c>
      <c r="E1441" t="s">
        <v>4631</v>
      </c>
      <c r="F1441" t="s">
        <v>35</v>
      </c>
      <c r="G1441">
        <v>33243</v>
      </c>
      <c r="H1441" t="s">
        <v>36</v>
      </c>
      <c r="I1441" t="s">
        <v>22</v>
      </c>
      <c r="J1441">
        <v>3132</v>
      </c>
      <c r="K1441" s="1">
        <v>45737.643750000003</v>
      </c>
      <c r="L1441" t="s">
        <v>121</v>
      </c>
      <c r="M1441" s="2">
        <v>1380000000000</v>
      </c>
      <c r="N1441" t="s">
        <v>1520</v>
      </c>
      <c r="O1441" s="2">
        <v>12400000000000</v>
      </c>
      <c r="P1441">
        <v>1</v>
      </c>
      <c r="Q1441">
        <v>509.53</v>
      </c>
      <c r="R1441">
        <v>560.48299999999995</v>
      </c>
      <c r="S1441">
        <v>50.953000000000003</v>
      </c>
    </row>
    <row r="1442" spans="1:19" x14ac:dyDescent="0.3">
      <c r="A1442" t="s">
        <v>4632</v>
      </c>
      <c r="B1442">
        <v>3972</v>
      </c>
      <c r="C1442" t="s">
        <v>19</v>
      </c>
      <c r="D1442" t="s">
        <v>4633</v>
      </c>
      <c r="E1442" t="s">
        <v>4634</v>
      </c>
      <c r="F1442" t="s">
        <v>35</v>
      </c>
      <c r="G1442">
        <v>91896</v>
      </c>
      <c r="H1442" t="s">
        <v>298</v>
      </c>
      <c r="I1442" t="s">
        <v>22</v>
      </c>
      <c r="J1442">
        <v>6477</v>
      </c>
      <c r="K1442" s="1">
        <v>45737.845833333333</v>
      </c>
      <c r="L1442" t="s">
        <v>121</v>
      </c>
      <c r="M1442">
        <v>9058888645</v>
      </c>
      <c r="N1442" t="s">
        <v>1520</v>
      </c>
      <c r="O1442">
        <v>43149305477</v>
      </c>
      <c r="P1442">
        <v>1</v>
      </c>
      <c r="Q1442">
        <v>517.53</v>
      </c>
      <c r="R1442">
        <v>569.28300000000002</v>
      </c>
      <c r="S1442">
        <v>51.753</v>
      </c>
    </row>
    <row r="1443" spans="1:19" x14ac:dyDescent="0.3">
      <c r="A1443" t="s">
        <v>4635</v>
      </c>
      <c r="B1443">
        <v>3089</v>
      </c>
      <c r="C1443" t="s">
        <v>19</v>
      </c>
      <c r="D1443" t="s">
        <v>4636</v>
      </c>
      <c r="E1443" t="s">
        <v>4637</v>
      </c>
      <c r="F1443" t="s">
        <v>35</v>
      </c>
      <c r="G1443">
        <v>16135</v>
      </c>
      <c r="H1443" t="s">
        <v>212</v>
      </c>
      <c r="I1443" t="s">
        <v>22</v>
      </c>
      <c r="J1443">
        <v>2733</v>
      </c>
      <c r="K1443" s="1">
        <v>45736.911805555559</v>
      </c>
      <c r="L1443" t="s">
        <v>121</v>
      </c>
      <c r="M1443" s="2">
        <v>150000000000</v>
      </c>
      <c r="N1443" t="s">
        <v>1520</v>
      </c>
      <c r="O1443" s="2">
        <v>1470000000000</v>
      </c>
      <c r="P1443">
        <v>1</v>
      </c>
      <c r="Q1443">
        <v>626.33000000000004</v>
      </c>
      <c r="R1443">
        <v>688.96299999999997</v>
      </c>
      <c r="S1443">
        <v>62.633000000000003</v>
      </c>
    </row>
    <row r="1444" spans="1:19" x14ac:dyDescent="0.3">
      <c r="A1444" t="s">
        <v>4638</v>
      </c>
      <c r="B1444">
        <v>3475</v>
      </c>
      <c r="C1444" t="s">
        <v>19</v>
      </c>
      <c r="D1444" t="s">
        <v>4639</v>
      </c>
      <c r="E1444" t="s">
        <v>4640</v>
      </c>
      <c r="F1444" t="s">
        <v>259</v>
      </c>
      <c r="G1444">
        <v>62925</v>
      </c>
      <c r="H1444" t="s">
        <v>740</v>
      </c>
      <c r="I1444" t="s">
        <v>22</v>
      </c>
      <c r="J1444">
        <v>5186</v>
      </c>
      <c r="K1444" s="1">
        <v>45737.522916666669</v>
      </c>
      <c r="L1444" t="s">
        <v>121</v>
      </c>
      <c r="M1444">
        <v>6442802437</v>
      </c>
      <c r="N1444" t="s">
        <v>1520</v>
      </c>
      <c r="O1444">
        <v>21306268485</v>
      </c>
      <c r="P1444">
        <v>1</v>
      </c>
      <c r="Q1444">
        <v>517.53</v>
      </c>
      <c r="R1444">
        <v>569.28300000000002</v>
      </c>
      <c r="S1444">
        <v>51.753</v>
      </c>
    </row>
    <row r="1445" spans="1:19" x14ac:dyDescent="0.3">
      <c r="A1445" t="s">
        <v>4641</v>
      </c>
      <c r="B1445">
        <v>194</v>
      </c>
      <c r="C1445" t="s">
        <v>19</v>
      </c>
      <c r="D1445" t="s">
        <v>4642</v>
      </c>
      <c r="E1445" t="s">
        <v>4643</v>
      </c>
      <c r="F1445" t="s">
        <v>35</v>
      </c>
      <c r="G1445">
        <v>16124</v>
      </c>
      <c r="H1445" t="s">
        <v>298</v>
      </c>
      <c r="I1445" t="s">
        <v>22</v>
      </c>
      <c r="J1445">
        <v>1346</v>
      </c>
      <c r="K1445" s="1">
        <v>45734.447222222225</v>
      </c>
      <c r="L1445" t="s">
        <v>121</v>
      </c>
      <c r="M1445" s="2">
        <v>150000000000</v>
      </c>
      <c r="N1445" t="s">
        <v>1520</v>
      </c>
      <c r="O1445" s="2">
        <v>1470000000000</v>
      </c>
      <c r="P1445">
        <v>1</v>
      </c>
      <c r="Q1445">
        <v>527.13</v>
      </c>
      <c r="R1445">
        <v>579.84299999999996</v>
      </c>
      <c r="S1445">
        <v>52.713000000000001</v>
      </c>
    </row>
    <row r="1446" spans="1:19" x14ac:dyDescent="0.3">
      <c r="A1446" t="s">
        <v>4644</v>
      </c>
      <c r="B1446">
        <v>111</v>
      </c>
      <c r="C1446" t="s">
        <v>19</v>
      </c>
      <c r="D1446" t="s">
        <v>4646</v>
      </c>
      <c r="E1446" t="s">
        <v>4647</v>
      </c>
      <c r="F1446" t="s">
        <v>259</v>
      </c>
      <c r="G1446">
        <v>64317</v>
      </c>
      <c r="H1446" t="s">
        <v>4648</v>
      </c>
      <c r="I1446" t="s">
        <v>22</v>
      </c>
      <c r="J1446">
        <v>2246</v>
      </c>
      <c r="K1446" s="1">
        <v>45734.395138888889</v>
      </c>
      <c r="L1446" t="s">
        <v>121</v>
      </c>
      <c r="M1446">
        <v>67999465477</v>
      </c>
      <c r="N1446" t="s">
        <v>1520</v>
      </c>
      <c r="O1446" s="2">
        <v>828000000000</v>
      </c>
      <c r="P1446">
        <v>1</v>
      </c>
      <c r="Q1446">
        <v>555.13</v>
      </c>
      <c r="R1446">
        <v>610.64300000000003</v>
      </c>
      <c r="S1446">
        <v>55.512999999999998</v>
      </c>
    </row>
    <row r="1447" spans="1:19" x14ac:dyDescent="0.3">
      <c r="A1447" t="s">
        <v>4649</v>
      </c>
      <c r="B1447">
        <v>6213</v>
      </c>
      <c r="C1447" t="s">
        <v>19</v>
      </c>
      <c r="D1447" t="s">
        <v>4650</v>
      </c>
      <c r="E1447" t="s">
        <v>4651</v>
      </c>
      <c r="F1447" t="s">
        <v>264</v>
      </c>
      <c r="G1447">
        <v>90389</v>
      </c>
      <c r="H1447" t="s">
        <v>1263</v>
      </c>
      <c r="I1447" t="s">
        <v>22</v>
      </c>
      <c r="J1447">
        <v>3067</v>
      </c>
      <c r="K1447" s="1">
        <v>45739.981944444444</v>
      </c>
      <c r="L1447" t="s">
        <v>121</v>
      </c>
      <c r="M1447" s="2">
        <v>150000000000</v>
      </c>
      <c r="N1447" t="s">
        <v>1520</v>
      </c>
      <c r="O1447" s="2">
        <v>1470000000000</v>
      </c>
      <c r="P1447">
        <v>1</v>
      </c>
      <c r="Q1447">
        <v>517.13</v>
      </c>
      <c r="R1447">
        <v>568.84299999999996</v>
      </c>
      <c r="S1447">
        <v>51.713000000000001</v>
      </c>
    </row>
    <row r="1448" spans="1:19" x14ac:dyDescent="0.3">
      <c r="A1448" t="s">
        <v>4652</v>
      </c>
      <c r="B1448">
        <v>4025</v>
      </c>
      <c r="C1448" t="s">
        <v>19</v>
      </c>
      <c r="D1448" t="s">
        <v>576</v>
      </c>
      <c r="E1448" t="s">
        <v>4653</v>
      </c>
      <c r="F1448" t="s">
        <v>145</v>
      </c>
      <c r="G1448">
        <v>56047</v>
      </c>
      <c r="H1448" t="s">
        <v>192</v>
      </c>
      <c r="I1448" t="s">
        <v>22</v>
      </c>
      <c r="J1448">
        <v>5329</v>
      </c>
      <c r="K1448" s="1">
        <v>45737.88958333333</v>
      </c>
      <c r="L1448" t="s">
        <v>121</v>
      </c>
      <c r="M1448" s="2">
        <v>1430000000000</v>
      </c>
      <c r="N1448" t="s">
        <v>1520</v>
      </c>
      <c r="O1448" s="2">
        <v>12600000000000</v>
      </c>
      <c r="P1448">
        <v>1</v>
      </c>
      <c r="Q1448">
        <v>537.13</v>
      </c>
      <c r="R1448">
        <v>590.84299999999996</v>
      </c>
      <c r="S1448">
        <v>53.713000000000001</v>
      </c>
    </row>
    <row r="1449" spans="1:19" x14ac:dyDescent="0.3">
      <c r="A1449" t="s">
        <v>4654</v>
      </c>
      <c r="B1449">
        <v>7230</v>
      </c>
      <c r="C1449" t="s">
        <v>19</v>
      </c>
      <c r="D1449" t="s">
        <v>4655</v>
      </c>
      <c r="E1449" t="s">
        <v>4656</v>
      </c>
      <c r="F1449" t="s">
        <v>259</v>
      </c>
      <c r="G1449">
        <v>2707</v>
      </c>
      <c r="H1449" t="s">
        <v>564</v>
      </c>
      <c r="I1449" t="s">
        <v>22</v>
      </c>
      <c r="J1449">
        <v>1180</v>
      </c>
      <c r="K1449" s="1">
        <v>45740.815972222219</v>
      </c>
      <c r="L1449" t="s">
        <v>121</v>
      </c>
      <c r="M1449" s="2">
        <v>1380000000000</v>
      </c>
      <c r="N1449" t="s">
        <v>1520</v>
      </c>
      <c r="O1449" s="2">
        <v>12400000000000</v>
      </c>
      <c r="P1449">
        <v>1</v>
      </c>
      <c r="Q1449">
        <v>527.13</v>
      </c>
      <c r="R1449">
        <v>579.84299999999996</v>
      </c>
      <c r="S1449">
        <v>52.713000000000001</v>
      </c>
    </row>
    <row r="1450" spans="1:19" x14ac:dyDescent="0.3">
      <c r="A1450" t="s">
        <v>4657</v>
      </c>
      <c r="B1450">
        <v>2748</v>
      </c>
      <c r="C1450" t="s">
        <v>19</v>
      </c>
      <c r="D1450" t="s">
        <v>4658</v>
      </c>
      <c r="E1450" t="s">
        <v>4659</v>
      </c>
      <c r="F1450" t="s">
        <v>119</v>
      </c>
      <c r="G1450">
        <v>58814</v>
      </c>
      <c r="H1450" t="s">
        <v>1560</v>
      </c>
      <c r="I1450" t="s">
        <v>22</v>
      </c>
      <c r="J1450">
        <v>480</v>
      </c>
      <c r="K1450" s="1">
        <v>45736.724999999999</v>
      </c>
      <c r="L1450" t="s">
        <v>121</v>
      </c>
      <c r="M1450" s="2">
        <v>1420000000000</v>
      </c>
      <c r="N1450" t="s">
        <v>1520</v>
      </c>
      <c r="O1450" s="2">
        <v>12600000000000</v>
      </c>
      <c r="P1450">
        <v>1</v>
      </c>
      <c r="Q1450">
        <v>537.13</v>
      </c>
      <c r="R1450">
        <v>590.84299999999996</v>
      </c>
      <c r="S1450">
        <v>53.713000000000001</v>
      </c>
    </row>
    <row r="1451" spans="1:19" x14ac:dyDescent="0.3">
      <c r="A1451" t="s">
        <v>4660</v>
      </c>
      <c r="B1451">
        <v>655</v>
      </c>
      <c r="C1451" t="s">
        <v>19</v>
      </c>
      <c r="D1451" t="s">
        <v>4661</v>
      </c>
      <c r="E1451" t="s">
        <v>4662</v>
      </c>
      <c r="F1451" t="s">
        <v>44</v>
      </c>
      <c r="G1451">
        <v>5014</v>
      </c>
      <c r="H1451" t="s">
        <v>110</v>
      </c>
      <c r="I1451" t="s">
        <v>22</v>
      </c>
      <c r="J1451">
        <v>5582</v>
      </c>
      <c r="K1451" s="1">
        <v>45734.709027777775</v>
      </c>
      <c r="L1451" t="s">
        <v>121</v>
      </c>
      <c r="M1451" s="2">
        <v>2340000000000</v>
      </c>
      <c r="N1451" t="s">
        <v>1520</v>
      </c>
      <c r="O1451" s="2">
        <v>21100000000000</v>
      </c>
      <c r="P1451">
        <v>1</v>
      </c>
      <c r="Q1451">
        <v>537.13</v>
      </c>
      <c r="R1451">
        <v>590.84299999999996</v>
      </c>
      <c r="S1451">
        <v>53.713000000000001</v>
      </c>
    </row>
    <row r="1452" spans="1:19" x14ac:dyDescent="0.3">
      <c r="A1452" t="s">
        <v>4663</v>
      </c>
      <c r="B1452">
        <v>6120</v>
      </c>
      <c r="C1452" t="s">
        <v>19</v>
      </c>
      <c r="D1452" t="s">
        <v>2433</v>
      </c>
      <c r="E1452" t="s">
        <v>4664</v>
      </c>
      <c r="F1452" t="s">
        <v>95</v>
      </c>
      <c r="G1452">
        <v>19291</v>
      </c>
      <c r="H1452" t="s">
        <v>548</v>
      </c>
      <c r="I1452" t="s">
        <v>22</v>
      </c>
      <c r="J1452">
        <v>694</v>
      </c>
      <c r="K1452" s="1">
        <v>45739.900694444441</v>
      </c>
      <c r="L1452" t="s">
        <v>121</v>
      </c>
      <c r="M1452" s="2">
        <v>2340000000000</v>
      </c>
      <c r="N1452" t="s">
        <v>1520</v>
      </c>
      <c r="O1452" s="2">
        <v>21100000000000</v>
      </c>
      <c r="P1452">
        <v>1</v>
      </c>
      <c r="Q1452">
        <v>537.13</v>
      </c>
      <c r="R1452">
        <v>590.84299999999996</v>
      </c>
      <c r="S1452">
        <v>53.713000000000001</v>
      </c>
    </row>
    <row r="1453" spans="1:19" x14ac:dyDescent="0.3">
      <c r="A1453" t="s">
        <v>4665</v>
      </c>
      <c r="B1453">
        <v>2048</v>
      </c>
      <c r="C1453" t="s">
        <v>19</v>
      </c>
      <c r="D1453" t="s">
        <v>2636</v>
      </c>
      <c r="E1453" t="s">
        <v>4666</v>
      </c>
      <c r="F1453" t="s">
        <v>166</v>
      </c>
      <c r="G1453">
        <v>93044</v>
      </c>
      <c r="H1453" t="s">
        <v>1179</v>
      </c>
      <c r="I1453" t="s">
        <v>22</v>
      </c>
      <c r="J1453">
        <v>2176</v>
      </c>
      <c r="K1453" s="1">
        <v>45736.044444444444</v>
      </c>
      <c r="L1453" t="s">
        <v>121</v>
      </c>
      <c r="M1453">
        <v>6442800325</v>
      </c>
      <c r="N1453" t="s">
        <v>1520</v>
      </c>
      <c r="O1453">
        <v>21306250693</v>
      </c>
      <c r="P1453">
        <v>1</v>
      </c>
      <c r="Q1453">
        <v>575.13</v>
      </c>
      <c r="R1453">
        <v>632.64300000000003</v>
      </c>
      <c r="S1453">
        <v>57.512999999999998</v>
      </c>
    </row>
    <row r="1454" spans="1:19" x14ac:dyDescent="0.3">
      <c r="A1454" t="s">
        <v>4667</v>
      </c>
      <c r="B1454">
        <v>6022</v>
      </c>
      <c r="C1454" t="s">
        <v>19</v>
      </c>
      <c r="D1454" t="s">
        <v>4668</v>
      </c>
      <c r="E1454" t="s">
        <v>4669</v>
      </c>
      <c r="F1454" t="s">
        <v>35</v>
      </c>
      <c r="G1454">
        <v>63012</v>
      </c>
      <c r="H1454" t="s">
        <v>599</v>
      </c>
      <c r="I1454" t="s">
        <v>22</v>
      </c>
      <c r="J1454">
        <v>2768</v>
      </c>
      <c r="K1454" s="1">
        <v>45739.841666666667</v>
      </c>
      <c r="L1454" t="s">
        <v>121</v>
      </c>
      <c r="M1454" s="2">
        <v>1380000000000</v>
      </c>
      <c r="N1454" t="s">
        <v>1520</v>
      </c>
      <c r="O1454" s="2">
        <v>12400000000000</v>
      </c>
      <c r="P1454">
        <v>1</v>
      </c>
      <c r="Q1454">
        <v>642.33000000000004</v>
      </c>
      <c r="R1454">
        <v>706.56299999999999</v>
      </c>
      <c r="S1454">
        <v>64.233000000000004</v>
      </c>
    </row>
    <row r="1455" spans="1:19" x14ac:dyDescent="0.3">
      <c r="A1455" t="s">
        <v>4670</v>
      </c>
      <c r="B1455">
        <v>2301</v>
      </c>
      <c r="C1455" t="s">
        <v>19</v>
      </c>
      <c r="D1455" t="s">
        <v>4671</v>
      </c>
      <c r="E1455" t="s">
        <v>4672</v>
      </c>
      <c r="F1455" t="s">
        <v>412</v>
      </c>
      <c r="G1455">
        <v>39596</v>
      </c>
      <c r="H1455" t="s">
        <v>1063</v>
      </c>
      <c r="I1455" t="s">
        <v>22</v>
      </c>
      <c r="J1455">
        <v>6205</v>
      </c>
      <c r="K1455" s="1">
        <v>45736.484722222223</v>
      </c>
      <c r="L1455" t="s">
        <v>121</v>
      </c>
      <c r="M1455" s="2">
        <v>150000000000</v>
      </c>
      <c r="N1455" t="s">
        <v>1520</v>
      </c>
      <c r="O1455" s="2">
        <v>1470000000000</v>
      </c>
      <c r="P1455">
        <v>1</v>
      </c>
      <c r="Q1455">
        <v>509.53</v>
      </c>
      <c r="R1455">
        <v>560.48299999999995</v>
      </c>
      <c r="S1455">
        <v>50.953000000000003</v>
      </c>
    </row>
    <row r="1456" spans="1:19" x14ac:dyDescent="0.3">
      <c r="A1456" t="s">
        <v>4673</v>
      </c>
      <c r="B1456">
        <v>842</v>
      </c>
      <c r="C1456" t="s">
        <v>19</v>
      </c>
      <c r="D1456" t="s">
        <v>4674</v>
      </c>
      <c r="E1456" t="s">
        <v>4675</v>
      </c>
      <c r="F1456" t="s">
        <v>119</v>
      </c>
      <c r="G1456">
        <v>14914</v>
      </c>
      <c r="H1456" t="s">
        <v>2123</v>
      </c>
      <c r="I1456" t="s">
        <v>22</v>
      </c>
      <c r="J1456">
        <v>969</v>
      </c>
      <c r="K1456" s="1">
        <v>45734.879861111112</v>
      </c>
      <c r="L1456" t="s">
        <v>121</v>
      </c>
      <c r="M1456">
        <v>8624686981</v>
      </c>
      <c r="N1456" t="s">
        <v>1520</v>
      </c>
      <c r="O1456">
        <v>36980470597</v>
      </c>
      <c r="P1456">
        <v>1</v>
      </c>
      <c r="Q1456">
        <v>507.13</v>
      </c>
      <c r="R1456">
        <v>557.84299999999996</v>
      </c>
      <c r="S1456">
        <v>50.713000000000001</v>
      </c>
    </row>
    <row r="1457" spans="1:19" x14ac:dyDescent="0.3">
      <c r="A1457" t="s">
        <v>4676</v>
      </c>
      <c r="B1457">
        <v>671</v>
      </c>
      <c r="C1457" t="s">
        <v>19</v>
      </c>
      <c r="D1457" t="s">
        <v>4677</v>
      </c>
      <c r="E1457" t="s">
        <v>4678</v>
      </c>
      <c r="F1457" t="s">
        <v>90</v>
      </c>
      <c r="G1457">
        <v>96832</v>
      </c>
      <c r="H1457" t="s">
        <v>4679</v>
      </c>
      <c r="I1457" t="s">
        <v>22</v>
      </c>
      <c r="J1457">
        <v>411</v>
      </c>
      <c r="K1457" s="1">
        <v>45734.722222222219</v>
      </c>
      <c r="L1457" t="s">
        <v>121</v>
      </c>
      <c r="M1457">
        <v>6964678277</v>
      </c>
      <c r="N1457" t="s">
        <v>1520</v>
      </c>
      <c r="O1457">
        <v>24039300677</v>
      </c>
      <c r="P1457">
        <v>1</v>
      </c>
      <c r="Q1457">
        <v>650.33000000000004</v>
      </c>
      <c r="R1457">
        <v>715.36300000000006</v>
      </c>
      <c r="S1457">
        <v>65.033000000000001</v>
      </c>
    </row>
    <row r="1458" spans="1:19" x14ac:dyDescent="0.3">
      <c r="A1458" t="s">
        <v>4680</v>
      </c>
      <c r="B1458">
        <v>7016</v>
      </c>
      <c r="C1458" t="s">
        <v>19</v>
      </c>
      <c r="D1458" t="s">
        <v>499</v>
      </c>
      <c r="E1458" t="s">
        <v>4681</v>
      </c>
      <c r="F1458" t="s">
        <v>166</v>
      </c>
      <c r="G1458">
        <v>95885</v>
      </c>
      <c r="H1458" t="s">
        <v>578</v>
      </c>
      <c r="I1458" t="s">
        <v>22</v>
      </c>
      <c r="J1458">
        <v>2096</v>
      </c>
      <c r="K1458" s="1">
        <v>45740.679861111108</v>
      </c>
      <c r="L1458" t="s">
        <v>121</v>
      </c>
      <c r="M1458">
        <v>6442802437</v>
      </c>
      <c r="N1458" t="s">
        <v>1520</v>
      </c>
      <c r="O1458">
        <v>21306268549</v>
      </c>
      <c r="P1458">
        <v>1</v>
      </c>
      <c r="Q1458">
        <v>537.13</v>
      </c>
      <c r="R1458">
        <v>590.84299999999996</v>
      </c>
      <c r="S1458">
        <v>53.713000000000001</v>
      </c>
    </row>
    <row r="1459" spans="1:19" x14ac:dyDescent="0.3">
      <c r="A1459" t="s">
        <v>4682</v>
      </c>
      <c r="B1459">
        <v>640</v>
      </c>
      <c r="C1459" t="s">
        <v>19</v>
      </c>
      <c r="D1459" t="s">
        <v>4683</v>
      </c>
      <c r="E1459" t="s">
        <v>4684</v>
      </c>
      <c r="F1459" t="s">
        <v>90</v>
      </c>
      <c r="G1459">
        <v>10506</v>
      </c>
      <c r="H1459" t="s">
        <v>1654</v>
      </c>
      <c r="I1459" t="s">
        <v>22</v>
      </c>
      <c r="J1459">
        <v>1149</v>
      </c>
      <c r="K1459" s="1">
        <v>45734.694444444445</v>
      </c>
      <c r="L1459" t="s">
        <v>121</v>
      </c>
      <c r="M1459" s="2">
        <v>150000000000</v>
      </c>
      <c r="N1459" t="s">
        <v>1520</v>
      </c>
      <c r="O1459" s="2">
        <v>1470000000000</v>
      </c>
      <c r="P1459">
        <v>1</v>
      </c>
      <c r="Q1459">
        <v>527.13</v>
      </c>
      <c r="R1459">
        <v>579.84299999999996</v>
      </c>
      <c r="S1459">
        <v>52.713000000000001</v>
      </c>
    </row>
    <row r="1460" spans="1:19" x14ac:dyDescent="0.3">
      <c r="A1460" t="s">
        <v>4685</v>
      </c>
      <c r="B1460">
        <v>5918</v>
      </c>
      <c r="C1460" t="s">
        <v>19</v>
      </c>
      <c r="D1460" t="s">
        <v>2297</v>
      </c>
      <c r="E1460" t="s">
        <v>4686</v>
      </c>
      <c r="F1460" t="s">
        <v>235</v>
      </c>
      <c r="G1460">
        <v>87138</v>
      </c>
      <c r="H1460" t="s">
        <v>236</v>
      </c>
      <c r="I1460" t="s">
        <v>22</v>
      </c>
      <c r="J1460">
        <v>3528</v>
      </c>
      <c r="K1460" s="1">
        <v>45739.755555555559</v>
      </c>
      <c r="L1460" t="s">
        <v>121</v>
      </c>
      <c r="M1460" s="2">
        <v>1380000000000</v>
      </c>
      <c r="N1460" t="s">
        <v>1520</v>
      </c>
      <c r="O1460" s="2">
        <v>12400000000000</v>
      </c>
      <c r="P1460">
        <v>1</v>
      </c>
      <c r="Q1460">
        <v>531.92999999999995</v>
      </c>
      <c r="R1460">
        <v>585.12300000000005</v>
      </c>
      <c r="S1460">
        <v>53.192999999999998</v>
      </c>
    </row>
    <row r="1461" spans="1:19" x14ac:dyDescent="0.3">
      <c r="A1461" t="s">
        <v>4687</v>
      </c>
      <c r="B1461">
        <v>4958</v>
      </c>
      <c r="C1461" t="s">
        <v>19</v>
      </c>
      <c r="D1461" t="s">
        <v>4688</v>
      </c>
      <c r="E1461" t="s">
        <v>4689</v>
      </c>
      <c r="F1461" t="s">
        <v>71</v>
      </c>
      <c r="G1461">
        <v>3618</v>
      </c>
      <c r="H1461" t="s">
        <v>4690</v>
      </c>
      <c r="I1461" t="s">
        <v>22</v>
      </c>
      <c r="J1461">
        <v>4652</v>
      </c>
      <c r="K1461" s="1">
        <v>45738.744444444441</v>
      </c>
      <c r="L1461" t="s">
        <v>121</v>
      </c>
      <c r="M1461">
        <v>6964674693</v>
      </c>
      <c r="N1461" t="s">
        <v>1520</v>
      </c>
      <c r="O1461">
        <v>24039257413</v>
      </c>
      <c r="P1461">
        <v>1</v>
      </c>
      <c r="Q1461">
        <v>507.13</v>
      </c>
      <c r="R1461">
        <v>557.84299999999996</v>
      </c>
      <c r="S1461">
        <v>50.713000000000001</v>
      </c>
    </row>
    <row r="1462" spans="1:19" x14ac:dyDescent="0.3">
      <c r="A1462" t="s">
        <v>4691</v>
      </c>
      <c r="B1462">
        <v>7259</v>
      </c>
      <c r="C1462" t="s">
        <v>19</v>
      </c>
      <c r="D1462" t="s">
        <v>4692</v>
      </c>
      <c r="E1462" t="s">
        <v>4693</v>
      </c>
      <c r="F1462" t="s">
        <v>61</v>
      </c>
      <c r="G1462">
        <v>96752</v>
      </c>
      <c r="H1462" t="s">
        <v>1991</v>
      </c>
      <c r="I1462" t="s">
        <v>22</v>
      </c>
      <c r="J1462">
        <v>2535</v>
      </c>
      <c r="K1462" s="1">
        <v>45740.840277777781</v>
      </c>
      <c r="L1462" t="s">
        <v>121</v>
      </c>
      <c r="M1462" s="2">
        <v>150000000000</v>
      </c>
      <c r="N1462" t="s">
        <v>1520</v>
      </c>
      <c r="O1462" s="2">
        <v>1470000000000</v>
      </c>
      <c r="P1462">
        <v>1</v>
      </c>
      <c r="Q1462">
        <v>517.53</v>
      </c>
      <c r="R1462">
        <v>569.28300000000002</v>
      </c>
      <c r="S1462">
        <v>51.753</v>
      </c>
    </row>
    <row r="1463" spans="1:19" x14ac:dyDescent="0.3">
      <c r="A1463" t="s">
        <v>4694</v>
      </c>
      <c r="B1463">
        <v>4541</v>
      </c>
      <c r="C1463" t="s">
        <v>19</v>
      </c>
      <c r="D1463" t="s">
        <v>2167</v>
      </c>
      <c r="E1463" t="s">
        <v>4695</v>
      </c>
      <c r="F1463" t="s">
        <v>1848</v>
      </c>
      <c r="G1463">
        <v>44303</v>
      </c>
      <c r="H1463" t="s">
        <v>1849</v>
      </c>
      <c r="I1463" t="s">
        <v>22</v>
      </c>
      <c r="J1463">
        <v>3722</v>
      </c>
      <c r="K1463" s="1">
        <v>45738.5</v>
      </c>
      <c r="L1463" t="s">
        <v>121</v>
      </c>
      <c r="M1463" s="2">
        <v>2350000000000</v>
      </c>
      <c r="N1463" t="s">
        <v>1520</v>
      </c>
      <c r="O1463" s="2">
        <v>21100000000000</v>
      </c>
      <c r="P1463">
        <v>1</v>
      </c>
      <c r="Q1463">
        <v>537.13</v>
      </c>
      <c r="R1463">
        <v>590.84299999999996</v>
      </c>
      <c r="S1463">
        <v>53.713000000000001</v>
      </c>
    </row>
    <row r="1464" spans="1:19" x14ac:dyDescent="0.3">
      <c r="A1464" t="s">
        <v>4696</v>
      </c>
      <c r="B1464">
        <v>2105</v>
      </c>
      <c r="C1464" t="s">
        <v>19</v>
      </c>
      <c r="D1464" t="s">
        <v>4697</v>
      </c>
      <c r="E1464" t="s">
        <v>4698</v>
      </c>
      <c r="F1464" t="s">
        <v>4584</v>
      </c>
      <c r="G1464">
        <v>27678</v>
      </c>
      <c r="H1464" t="s">
        <v>4585</v>
      </c>
      <c r="I1464" t="s">
        <v>22</v>
      </c>
      <c r="J1464">
        <v>56</v>
      </c>
      <c r="K1464" s="1">
        <v>45736.365277777775</v>
      </c>
      <c r="L1464" t="s">
        <v>121</v>
      </c>
      <c r="M1464" s="2">
        <v>1780000000000</v>
      </c>
      <c r="N1464" t="s">
        <v>1520</v>
      </c>
      <c r="O1464" s="2">
        <v>17600000000000</v>
      </c>
      <c r="P1464">
        <v>1</v>
      </c>
      <c r="Q1464">
        <v>537.13</v>
      </c>
      <c r="R1464">
        <v>590.84299999999996</v>
      </c>
      <c r="S1464">
        <v>53.713000000000001</v>
      </c>
    </row>
    <row r="1465" spans="1:19" x14ac:dyDescent="0.3">
      <c r="A1465" t="s">
        <v>4699</v>
      </c>
      <c r="B1465">
        <v>5682</v>
      </c>
      <c r="C1465" t="s">
        <v>19</v>
      </c>
      <c r="D1465" t="s">
        <v>4700</v>
      </c>
      <c r="E1465" t="s">
        <v>4701</v>
      </c>
      <c r="F1465" t="s">
        <v>95</v>
      </c>
      <c r="G1465">
        <v>97307</v>
      </c>
      <c r="H1465" t="s">
        <v>548</v>
      </c>
      <c r="I1465" t="s">
        <v>22</v>
      </c>
      <c r="J1465">
        <v>1606</v>
      </c>
      <c r="K1465" s="1">
        <v>45739.593055555553</v>
      </c>
      <c r="L1465" t="s">
        <v>121</v>
      </c>
      <c r="M1465" s="2">
        <v>1430000000000</v>
      </c>
      <c r="N1465" t="s">
        <v>1520</v>
      </c>
      <c r="O1465" s="2">
        <v>12600000000000</v>
      </c>
      <c r="P1465">
        <v>1</v>
      </c>
      <c r="Q1465">
        <v>517.53</v>
      </c>
      <c r="R1465">
        <v>569.28300000000002</v>
      </c>
      <c r="S1465">
        <v>51.753</v>
      </c>
    </row>
    <row r="1466" spans="1:19" x14ac:dyDescent="0.3">
      <c r="A1466" t="s">
        <v>4702</v>
      </c>
      <c r="B1466">
        <v>5824</v>
      </c>
      <c r="C1466" t="s">
        <v>19</v>
      </c>
      <c r="D1466" t="s">
        <v>4703</v>
      </c>
      <c r="E1466" t="s">
        <v>4704</v>
      </c>
      <c r="F1466" t="s">
        <v>71</v>
      </c>
      <c r="G1466">
        <v>82612</v>
      </c>
      <c r="H1466" t="s">
        <v>973</v>
      </c>
      <c r="I1466" t="s">
        <v>22</v>
      </c>
      <c r="J1466">
        <v>4152</v>
      </c>
      <c r="K1466" s="1">
        <v>45739.688194444447</v>
      </c>
      <c r="L1466" t="s">
        <v>121</v>
      </c>
      <c r="M1466" s="2">
        <v>150000000000</v>
      </c>
      <c r="N1466" t="s">
        <v>1520</v>
      </c>
      <c r="O1466" s="2">
        <v>1470000000000</v>
      </c>
      <c r="P1466">
        <v>1</v>
      </c>
      <c r="Q1466">
        <v>502.75</v>
      </c>
      <c r="R1466">
        <v>553.02499999999998</v>
      </c>
      <c r="S1466">
        <v>50.274999999999999</v>
      </c>
    </row>
    <row r="1467" spans="1:19" x14ac:dyDescent="0.3">
      <c r="A1467" t="s">
        <v>4705</v>
      </c>
      <c r="B1467">
        <v>5602</v>
      </c>
      <c r="C1467" t="s">
        <v>19</v>
      </c>
      <c r="D1467" t="s">
        <v>4706</v>
      </c>
      <c r="E1467" t="s">
        <v>4707</v>
      </c>
      <c r="F1467" t="s">
        <v>35</v>
      </c>
      <c r="G1467">
        <v>25026</v>
      </c>
      <c r="H1467" t="s">
        <v>298</v>
      </c>
      <c r="I1467" t="s">
        <v>22</v>
      </c>
      <c r="J1467">
        <v>1257</v>
      </c>
      <c r="K1467" s="1">
        <v>45739.543749999997</v>
      </c>
      <c r="L1467" t="s">
        <v>121</v>
      </c>
      <c r="M1467">
        <v>9058888965</v>
      </c>
      <c r="N1467" t="s">
        <v>1520</v>
      </c>
      <c r="O1467">
        <v>43149319621</v>
      </c>
      <c r="P1467">
        <v>1</v>
      </c>
      <c r="Q1467">
        <v>490.13</v>
      </c>
      <c r="R1467">
        <v>539.14300000000003</v>
      </c>
      <c r="S1467">
        <v>49.012999999999998</v>
      </c>
    </row>
    <row r="1468" spans="1:19" x14ac:dyDescent="0.3">
      <c r="A1468" t="s">
        <v>4708</v>
      </c>
      <c r="B1468">
        <v>5060</v>
      </c>
      <c r="C1468" t="s">
        <v>19</v>
      </c>
      <c r="D1468" t="s">
        <v>4709</v>
      </c>
      <c r="E1468" t="s">
        <v>4710</v>
      </c>
      <c r="F1468" t="s">
        <v>44</v>
      </c>
      <c r="G1468">
        <v>36419</v>
      </c>
      <c r="H1468" t="s">
        <v>110</v>
      </c>
      <c r="I1468" t="s">
        <v>22</v>
      </c>
      <c r="J1468">
        <v>3280</v>
      </c>
      <c r="K1468" s="1">
        <v>45738.810416666667</v>
      </c>
      <c r="L1468" t="s">
        <v>121</v>
      </c>
      <c r="M1468">
        <v>6689478149</v>
      </c>
      <c r="N1468" t="s">
        <v>1520</v>
      </c>
      <c r="O1468">
        <v>22464300933</v>
      </c>
      <c r="P1468">
        <v>1</v>
      </c>
      <c r="Q1468">
        <v>509.53</v>
      </c>
      <c r="R1468">
        <v>560.48299999999995</v>
      </c>
      <c r="S1468">
        <v>50.953000000000003</v>
      </c>
    </row>
    <row r="1469" spans="1:19" x14ac:dyDescent="0.3">
      <c r="A1469" t="s">
        <v>4711</v>
      </c>
      <c r="B1469">
        <v>3750</v>
      </c>
      <c r="C1469" t="s">
        <v>19</v>
      </c>
      <c r="D1469" t="s">
        <v>4712</v>
      </c>
      <c r="E1469" t="s">
        <v>512</v>
      </c>
      <c r="F1469" t="s">
        <v>259</v>
      </c>
      <c r="G1469">
        <v>57715</v>
      </c>
      <c r="H1469" t="s">
        <v>740</v>
      </c>
      <c r="I1469" t="s">
        <v>22</v>
      </c>
      <c r="J1469">
        <v>6238</v>
      </c>
      <c r="K1469" s="1">
        <v>45737.695138888892</v>
      </c>
      <c r="L1469" t="s">
        <v>121</v>
      </c>
      <c r="M1469">
        <v>6137292741</v>
      </c>
      <c r="N1469" t="s">
        <v>1520</v>
      </c>
      <c r="O1469">
        <v>19946451845</v>
      </c>
      <c r="P1469">
        <v>1</v>
      </c>
      <c r="Q1469">
        <v>512.63</v>
      </c>
      <c r="R1469">
        <v>563.89300000000003</v>
      </c>
      <c r="S1469">
        <v>51.262999999999998</v>
      </c>
    </row>
    <row r="1470" spans="1:19" x14ac:dyDescent="0.3">
      <c r="A1470" t="s">
        <v>4713</v>
      </c>
      <c r="B1470">
        <v>1552</v>
      </c>
      <c r="C1470" t="s">
        <v>19</v>
      </c>
      <c r="D1470" t="s">
        <v>4714</v>
      </c>
      <c r="E1470" t="s">
        <v>4715</v>
      </c>
      <c r="F1470" t="s">
        <v>35</v>
      </c>
      <c r="G1470">
        <v>38611</v>
      </c>
      <c r="H1470" t="s">
        <v>821</v>
      </c>
      <c r="I1470" t="s">
        <v>22</v>
      </c>
      <c r="J1470">
        <v>5928</v>
      </c>
      <c r="K1470" s="1">
        <v>45735.664583333331</v>
      </c>
      <c r="L1470" t="s">
        <v>121</v>
      </c>
      <c r="M1470">
        <v>6689477957</v>
      </c>
      <c r="N1470" t="s">
        <v>1520</v>
      </c>
      <c r="O1470">
        <v>22464298949</v>
      </c>
      <c r="P1470">
        <v>1</v>
      </c>
      <c r="Q1470">
        <v>527.13</v>
      </c>
      <c r="R1470">
        <v>579.84299999999996</v>
      </c>
      <c r="S1470">
        <v>52.713000000000001</v>
      </c>
    </row>
    <row r="1471" spans="1:19" x14ac:dyDescent="0.3">
      <c r="A1471" t="s">
        <v>4716</v>
      </c>
      <c r="B1471">
        <v>1604</v>
      </c>
      <c r="C1471" t="s">
        <v>19</v>
      </c>
      <c r="D1471" t="s">
        <v>4717</v>
      </c>
      <c r="E1471" t="s">
        <v>4718</v>
      </c>
      <c r="F1471" t="s">
        <v>90</v>
      </c>
      <c r="G1471">
        <v>30464</v>
      </c>
      <c r="H1471" t="s">
        <v>1371</v>
      </c>
      <c r="I1471" t="s">
        <v>22</v>
      </c>
      <c r="J1471">
        <v>1004</v>
      </c>
      <c r="K1471" s="1">
        <v>45735.688194444447</v>
      </c>
      <c r="L1471" t="s">
        <v>121</v>
      </c>
      <c r="M1471" s="2">
        <v>150000000000</v>
      </c>
      <c r="N1471" t="s">
        <v>1520</v>
      </c>
      <c r="O1471" s="2">
        <v>1470000000000</v>
      </c>
      <c r="P1471">
        <v>1</v>
      </c>
      <c r="Q1471">
        <v>501.53</v>
      </c>
      <c r="R1471">
        <v>551.68299999999999</v>
      </c>
      <c r="S1471">
        <v>50.152999999999999</v>
      </c>
    </row>
    <row r="1472" spans="1:19" x14ac:dyDescent="0.3">
      <c r="A1472" t="s">
        <v>4719</v>
      </c>
      <c r="B1472">
        <v>5110</v>
      </c>
      <c r="C1472" t="s">
        <v>19</v>
      </c>
      <c r="D1472" t="s">
        <v>390</v>
      </c>
      <c r="E1472" t="s">
        <v>4720</v>
      </c>
      <c r="F1472" t="s">
        <v>71</v>
      </c>
      <c r="G1472">
        <v>45168</v>
      </c>
      <c r="H1472" t="s">
        <v>346</v>
      </c>
      <c r="I1472" t="s">
        <v>22</v>
      </c>
      <c r="J1472">
        <v>174</v>
      </c>
      <c r="K1472" s="1">
        <v>45738.842361111114</v>
      </c>
      <c r="L1472" t="s">
        <v>121</v>
      </c>
      <c r="M1472" s="2">
        <v>1430000000000</v>
      </c>
      <c r="N1472" t="s">
        <v>1520</v>
      </c>
      <c r="O1472" s="2">
        <v>12600000000000</v>
      </c>
      <c r="P1472">
        <v>1</v>
      </c>
      <c r="Q1472">
        <v>595.92999999999995</v>
      </c>
      <c r="R1472">
        <v>655.52300000000002</v>
      </c>
      <c r="S1472">
        <v>59.593000000000004</v>
      </c>
    </row>
    <row r="1473" spans="1:19" x14ac:dyDescent="0.3">
      <c r="A1473" t="s">
        <v>4721</v>
      </c>
      <c r="B1473">
        <v>5305</v>
      </c>
      <c r="C1473" t="s">
        <v>19</v>
      </c>
      <c r="D1473" t="s">
        <v>4722</v>
      </c>
      <c r="E1473" t="s">
        <v>4723</v>
      </c>
      <c r="F1473" t="s">
        <v>230</v>
      </c>
      <c r="G1473">
        <v>4048</v>
      </c>
      <c r="H1473" t="s">
        <v>4724</v>
      </c>
      <c r="I1473" t="s">
        <v>22</v>
      </c>
      <c r="J1473">
        <v>268</v>
      </c>
      <c r="K1473" s="1">
        <v>45739.057638888888</v>
      </c>
      <c r="L1473" t="s">
        <v>121</v>
      </c>
      <c r="M1473" s="2">
        <v>1420000000000</v>
      </c>
      <c r="N1473" t="s">
        <v>1520</v>
      </c>
      <c r="O1473" s="2">
        <v>12600000000000</v>
      </c>
      <c r="P1473">
        <v>1</v>
      </c>
      <c r="Q1473">
        <v>537.13</v>
      </c>
      <c r="R1473">
        <v>590.84299999999996</v>
      </c>
      <c r="S1473">
        <v>53.713000000000001</v>
      </c>
    </row>
    <row r="1474" spans="1:19" x14ac:dyDescent="0.3">
      <c r="A1474" t="s">
        <v>4725</v>
      </c>
      <c r="B1474">
        <v>7266</v>
      </c>
      <c r="C1474" t="s">
        <v>19</v>
      </c>
      <c r="D1474" t="s">
        <v>4726</v>
      </c>
      <c r="E1474" t="s">
        <v>4727</v>
      </c>
      <c r="F1474" t="s">
        <v>44</v>
      </c>
      <c r="G1474">
        <v>54418</v>
      </c>
      <c r="H1474" t="s">
        <v>4309</v>
      </c>
      <c r="I1474" t="s">
        <v>22</v>
      </c>
      <c r="J1474">
        <v>6139</v>
      </c>
      <c r="K1474" s="1">
        <v>45740.842361111114</v>
      </c>
      <c r="L1474" t="s">
        <v>121</v>
      </c>
      <c r="M1474" s="2">
        <v>1380000000000</v>
      </c>
      <c r="N1474" t="s">
        <v>1520</v>
      </c>
      <c r="O1474" s="2">
        <v>12500000000000</v>
      </c>
      <c r="P1474">
        <v>1</v>
      </c>
      <c r="Q1474">
        <v>485.53</v>
      </c>
      <c r="R1474">
        <v>534.08299999999997</v>
      </c>
      <c r="S1474">
        <v>48.552999999999997</v>
      </c>
    </row>
    <row r="1475" spans="1:19" x14ac:dyDescent="0.3">
      <c r="A1475" t="s">
        <v>4728</v>
      </c>
      <c r="B1475">
        <v>1409</v>
      </c>
      <c r="C1475" t="s">
        <v>19</v>
      </c>
      <c r="D1475" t="s">
        <v>4729</v>
      </c>
      <c r="E1475" t="s">
        <v>4730</v>
      </c>
      <c r="F1475" t="s">
        <v>44</v>
      </c>
      <c r="G1475">
        <v>67382</v>
      </c>
      <c r="H1475" t="s">
        <v>465</v>
      </c>
      <c r="I1475" t="s">
        <v>22</v>
      </c>
      <c r="J1475">
        <v>1841</v>
      </c>
      <c r="K1475" s="1">
        <v>45735.578472222223</v>
      </c>
      <c r="L1475" t="s">
        <v>121</v>
      </c>
      <c r="M1475" s="2">
        <v>1430000000000</v>
      </c>
      <c r="N1475" t="s">
        <v>1520</v>
      </c>
      <c r="O1475" s="2">
        <v>12600000000000</v>
      </c>
      <c r="P1475">
        <v>1</v>
      </c>
      <c r="Q1475">
        <v>537.13</v>
      </c>
      <c r="R1475">
        <v>590.84299999999996</v>
      </c>
      <c r="S1475">
        <v>53.713000000000001</v>
      </c>
    </row>
    <row r="1476" spans="1:19" x14ac:dyDescent="0.3">
      <c r="A1476" t="s">
        <v>4731</v>
      </c>
      <c r="B1476">
        <v>5252</v>
      </c>
      <c r="C1476" t="s">
        <v>19</v>
      </c>
      <c r="D1476" t="s">
        <v>4732</v>
      </c>
      <c r="E1476" t="s">
        <v>4733</v>
      </c>
      <c r="F1476" t="s">
        <v>326</v>
      </c>
      <c r="G1476">
        <v>48066</v>
      </c>
      <c r="H1476" t="s">
        <v>4734</v>
      </c>
      <c r="I1476" t="s">
        <v>22</v>
      </c>
      <c r="J1476">
        <v>1037</v>
      </c>
      <c r="K1476" s="1">
        <v>45738.957638888889</v>
      </c>
      <c r="L1476" t="s">
        <v>121</v>
      </c>
      <c r="M1476" s="2">
        <v>1410000000000</v>
      </c>
      <c r="N1476" t="s">
        <v>1520</v>
      </c>
      <c r="O1476" s="2">
        <v>12500000000000</v>
      </c>
      <c r="P1476">
        <v>1</v>
      </c>
      <c r="Q1476">
        <v>497.13</v>
      </c>
      <c r="R1476">
        <v>546.84299999999996</v>
      </c>
      <c r="S1476">
        <v>49.713000000000001</v>
      </c>
    </row>
    <row r="1477" spans="1:19" x14ac:dyDescent="0.3">
      <c r="A1477" t="s">
        <v>4735</v>
      </c>
      <c r="B1477">
        <v>5584</v>
      </c>
      <c r="C1477" t="s">
        <v>19</v>
      </c>
      <c r="D1477" t="s">
        <v>4736</v>
      </c>
      <c r="E1477" t="s">
        <v>4737</v>
      </c>
      <c r="F1477" t="s">
        <v>317</v>
      </c>
      <c r="G1477">
        <v>99126</v>
      </c>
      <c r="H1477" t="s">
        <v>2225</v>
      </c>
      <c r="I1477" t="s">
        <v>22</v>
      </c>
      <c r="J1477">
        <v>1740</v>
      </c>
      <c r="K1477" s="1">
        <v>45739.529166666667</v>
      </c>
      <c r="L1477" t="s">
        <v>121</v>
      </c>
      <c r="M1477" s="2">
        <v>1420000000000</v>
      </c>
      <c r="N1477" t="s">
        <v>1520</v>
      </c>
      <c r="O1477" s="2">
        <v>12600000000000</v>
      </c>
      <c r="P1477">
        <v>1</v>
      </c>
      <c r="Q1477">
        <v>537.13</v>
      </c>
      <c r="R1477">
        <v>590.84299999999996</v>
      </c>
      <c r="S1477">
        <v>53.713000000000001</v>
      </c>
    </row>
    <row r="1478" spans="1:19" x14ac:dyDescent="0.3">
      <c r="A1478" t="s">
        <v>4738</v>
      </c>
      <c r="B1478">
        <v>1296</v>
      </c>
      <c r="C1478" t="s">
        <v>19</v>
      </c>
      <c r="D1478" t="s">
        <v>4497</v>
      </c>
      <c r="E1478" t="s">
        <v>4739</v>
      </c>
      <c r="F1478" t="s">
        <v>50</v>
      </c>
      <c r="G1478">
        <v>28546</v>
      </c>
      <c r="H1478" t="s">
        <v>66</v>
      </c>
      <c r="I1478" t="s">
        <v>22</v>
      </c>
      <c r="J1478">
        <v>3822</v>
      </c>
      <c r="K1478" s="1">
        <v>45735.522916666669</v>
      </c>
      <c r="L1478" t="s">
        <v>121</v>
      </c>
      <c r="M1478" s="2">
        <v>1780000000000</v>
      </c>
      <c r="N1478" t="s">
        <v>1520</v>
      </c>
      <c r="O1478" s="2">
        <v>17600000000000</v>
      </c>
      <c r="P1478">
        <v>1</v>
      </c>
      <c r="Q1478">
        <v>537.13</v>
      </c>
      <c r="R1478">
        <v>590.84299999999996</v>
      </c>
      <c r="S1478">
        <v>53.713000000000001</v>
      </c>
    </row>
    <row r="1479" spans="1:19" x14ac:dyDescent="0.3">
      <c r="A1479" t="s">
        <v>4740</v>
      </c>
      <c r="B1479">
        <v>4463</v>
      </c>
      <c r="C1479" t="s">
        <v>19</v>
      </c>
      <c r="D1479" t="s">
        <v>4741</v>
      </c>
      <c r="E1479" t="s">
        <v>4742</v>
      </c>
      <c r="F1479" t="s">
        <v>71</v>
      </c>
      <c r="G1479">
        <v>43044</v>
      </c>
      <c r="H1479" t="s">
        <v>3159</v>
      </c>
      <c r="I1479" t="s">
        <v>22</v>
      </c>
      <c r="J1479">
        <v>2587</v>
      </c>
      <c r="K1479" s="1">
        <v>45738.464583333334</v>
      </c>
      <c r="L1479" t="s">
        <v>121</v>
      </c>
      <c r="M1479" s="2">
        <v>2350000000000</v>
      </c>
      <c r="N1479" t="s">
        <v>1520</v>
      </c>
      <c r="O1479" s="2">
        <v>21100000000000</v>
      </c>
      <c r="P1479">
        <v>1</v>
      </c>
      <c r="Q1479">
        <v>509.53</v>
      </c>
      <c r="R1479">
        <v>560.48299999999995</v>
      </c>
      <c r="S1479">
        <v>50.953000000000003</v>
      </c>
    </row>
    <row r="1480" spans="1:19" x14ac:dyDescent="0.3">
      <c r="A1480" t="s">
        <v>4743</v>
      </c>
      <c r="B1480">
        <v>4761</v>
      </c>
      <c r="C1480" t="s">
        <v>19</v>
      </c>
      <c r="D1480" t="s">
        <v>4744</v>
      </c>
      <c r="E1480" t="s">
        <v>4745</v>
      </c>
      <c r="F1480" t="s">
        <v>44</v>
      </c>
      <c r="G1480">
        <v>3892</v>
      </c>
      <c r="H1480" t="s">
        <v>1326</v>
      </c>
      <c r="I1480" t="s">
        <v>22</v>
      </c>
      <c r="J1480">
        <v>3957</v>
      </c>
      <c r="K1480" s="1">
        <v>45738.622916666667</v>
      </c>
      <c r="L1480" t="s">
        <v>121</v>
      </c>
      <c r="M1480" s="2">
        <v>2350000000000</v>
      </c>
      <c r="N1480" t="s">
        <v>1520</v>
      </c>
      <c r="O1480" s="2">
        <v>21100000000000</v>
      </c>
      <c r="P1480">
        <v>1</v>
      </c>
      <c r="Q1480">
        <v>509.53</v>
      </c>
      <c r="R1480">
        <v>560.48299999999995</v>
      </c>
      <c r="S1480">
        <v>50.953000000000003</v>
      </c>
    </row>
    <row r="1481" spans="1:19" x14ac:dyDescent="0.3">
      <c r="A1481" t="s">
        <v>4746</v>
      </c>
      <c r="B1481">
        <v>4785</v>
      </c>
      <c r="C1481" t="s">
        <v>19</v>
      </c>
      <c r="D1481" t="s">
        <v>4747</v>
      </c>
      <c r="E1481" t="s">
        <v>4748</v>
      </c>
      <c r="F1481" t="s">
        <v>412</v>
      </c>
      <c r="G1481">
        <v>78506</v>
      </c>
      <c r="H1481" t="s">
        <v>413</v>
      </c>
      <c r="I1481" t="s">
        <v>22</v>
      </c>
      <c r="J1481">
        <v>2493</v>
      </c>
      <c r="K1481" s="1">
        <v>45738.637499999997</v>
      </c>
      <c r="L1481" t="s">
        <v>121</v>
      </c>
      <c r="M1481" s="2">
        <v>2350000000000</v>
      </c>
      <c r="N1481" t="s">
        <v>1520</v>
      </c>
      <c r="O1481" s="2">
        <v>21100000000000</v>
      </c>
      <c r="P1481">
        <v>1</v>
      </c>
      <c r="Q1481">
        <v>512.63</v>
      </c>
      <c r="R1481">
        <v>563.89300000000003</v>
      </c>
      <c r="S1481">
        <v>51.262999999999998</v>
      </c>
    </row>
    <row r="1482" spans="1:19" x14ac:dyDescent="0.3">
      <c r="A1482" t="s">
        <v>4749</v>
      </c>
      <c r="B1482">
        <v>5987</v>
      </c>
      <c r="C1482" t="s">
        <v>19</v>
      </c>
      <c r="D1482" t="s">
        <v>4750</v>
      </c>
      <c r="E1482" t="s">
        <v>4751</v>
      </c>
      <c r="F1482" t="s">
        <v>35</v>
      </c>
      <c r="G1482">
        <v>61047</v>
      </c>
      <c r="H1482" t="s">
        <v>436</v>
      </c>
      <c r="I1482" t="s">
        <v>22</v>
      </c>
      <c r="J1482">
        <v>206</v>
      </c>
      <c r="K1482" s="1">
        <v>45739.81527777778</v>
      </c>
      <c r="L1482" t="s">
        <v>121</v>
      </c>
      <c r="M1482">
        <v>9058888645</v>
      </c>
      <c r="N1482" t="s">
        <v>1520</v>
      </c>
      <c r="O1482">
        <v>43149308357</v>
      </c>
      <c r="P1482">
        <v>1</v>
      </c>
      <c r="Q1482">
        <v>537.13</v>
      </c>
      <c r="R1482">
        <v>590.84299999999996</v>
      </c>
      <c r="S1482">
        <v>53.713000000000001</v>
      </c>
    </row>
    <row r="1483" spans="1:19" x14ac:dyDescent="0.3">
      <c r="A1483" t="s">
        <v>4752</v>
      </c>
      <c r="B1483">
        <v>5347</v>
      </c>
      <c r="C1483" t="s">
        <v>19</v>
      </c>
      <c r="D1483" t="s">
        <v>4753</v>
      </c>
      <c r="E1483" t="s">
        <v>4754</v>
      </c>
      <c r="F1483" t="s">
        <v>279</v>
      </c>
      <c r="G1483">
        <v>29109</v>
      </c>
      <c r="H1483" t="s">
        <v>1628</v>
      </c>
      <c r="I1483" t="s">
        <v>22</v>
      </c>
      <c r="J1483">
        <v>779</v>
      </c>
      <c r="K1483" s="1">
        <v>45739.334722222222</v>
      </c>
      <c r="L1483" t="s">
        <v>121</v>
      </c>
      <c r="M1483">
        <v>6689477957</v>
      </c>
      <c r="N1483" t="s">
        <v>1520</v>
      </c>
      <c r="O1483">
        <v>22464299077</v>
      </c>
      <c r="P1483">
        <v>1</v>
      </c>
      <c r="Q1483">
        <v>527.13</v>
      </c>
      <c r="R1483">
        <v>579.84299999999996</v>
      </c>
      <c r="S1483">
        <v>52.713000000000001</v>
      </c>
    </row>
    <row r="1484" spans="1:19" x14ac:dyDescent="0.3">
      <c r="A1484" t="s">
        <v>4755</v>
      </c>
      <c r="B1484">
        <v>5827</v>
      </c>
      <c r="C1484" t="s">
        <v>19</v>
      </c>
      <c r="D1484" t="s">
        <v>4756</v>
      </c>
      <c r="E1484" t="s">
        <v>4757</v>
      </c>
      <c r="F1484" t="s">
        <v>35</v>
      </c>
      <c r="G1484">
        <v>33929</v>
      </c>
      <c r="H1484" t="s">
        <v>36</v>
      </c>
      <c r="I1484" t="s">
        <v>22</v>
      </c>
      <c r="J1484">
        <v>1879</v>
      </c>
      <c r="K1484" s="1">
        <v>45739.689583333333</v>
      </c>
      <c r="L1484" t="s">
        <v>121</v>
      </c>
      <c r="M1484" s="2">
        <v>2350000000000</v>
      </c>
      <c r="N1484" t="s">
        <v>1520</v>
      </c>
      <c r="O1484" s="2">
        <v>21100000000000</v>
      </c>
      <c r="P1484">
        <v>1</v>
      </c>
      <c r="Q1484">
        <v>537.13</v>
      </c>
      <c r="R1484">
        <v>590.84299999999996</v>
      </c>
      <c r="S1484">
        <v>53.713000000000001</v>
      </c>
    </row>
    <row r="1485" spans="1:19" x14ac:dyDescent="0.3">
      <c r="A1485" t="s">
        <v>4758</v>
      </c>
      <c r="B1485">
        <v>6187</v>
      </c>
      <c r="C1485" t="s">
        <v>19</v>
      </c>
      <c r="D1485" t="s">
        <v>4759</v>
      </c>
      <c r="E1485" t="s">
        <v>4760</v>
      </c>
      <c r="F1485" t="s">
        <v>483</v>
      </c>
      <c r="G1485">
        <v>20904</v>
      </c>
      <c r="H1485" t="s">
        <v>4761</v>
      </c>
      <c r="I1485" t="s">
        <v>22</v>
      </c>
      <c r="J1485">
        <v>694</v>
      </c>
      <c r="K1485" s="1">
        <v>45739.952777777777</v>
      </c>
      <c r="L1485" t="s">
        <v>121</v>
      </c>
      <c r="M1485" s="2">
        <v>1780000000000</v>
      </c>
      <c r="N1485" t="s">
        <v>1520</v>
      </c>
      <c r="O1485" s="2">
        <v>17600000000000</v>
      </c>
      <c r="P1485">
        <v>1</v>
      </c>
      <c r="Q1485">
        <v>635.13</v>
      </c>
      <c r="R1485">
        <v>698.64300000000003</v>
      </c>
      <c r="S1485">
        <v>63.512999999999998</v>
      </c>
    </row>
    <row r="1486" spans="1:19" x14ac:dyDescent="0.3">
      <c r="A1486" t="s">
        <v>4762</v>
      </c>
      <c r="B1486">
        <v>2508</v>
      </c>
      <c r="C1486" t="s">
        <v>19</v>
      </c>
      <c r="D1486" t="s">
        <v>3623</v>
      </c>
      <c r="E1486" t="s">
        <v>4763</v>
      </c>
      <c r="F1486" t="s">
        <v>44</v>
      </c>
      <c r="G1486">
        <v>64253</v>
      </c>
      <c r="H1486" t="s">
        <v>110</v>
      </c>
      <c r="I1486" t="s">
        <v>22</v>
      </c>
      <c r="J1486">
        <v>2064</v>
      </c>
      <c r="K1486" s="1">
        <v>45736.602777777778</v>
      </c>
      <c r="L1486" t="s">
        <v>121</v>
      </c>
      <c r="M1486" s="2">
        <v>1380000000000</v>
      </c>
      <c r="N1486" t="s">
        <v>1520</v>
      </c>
      <c r="O1486" s="2">
        <v>12400000000000</v>
      </c>
      <c r="P1486">
        <v>1</v>
      </c>
      <c r="Q1486">
        <v>497.13</v>
      </c>
      <c r="R1486">
        <v>546.84299999999996</v>
      </c>
      <c r="S1486">
        <v>49.713000000000001</v>
      </c>
    </row>
    <row r="1487" spans="1:19" x14ac:dyDescent="0.3">
      <c r="A1487" t="s">
        <v>4764</v>
      </c>
      <c r="B1487">
        <v>425</v>
      </c>
      <c r="C1487" t="s">
        <v>19</v>
      </c>
      <c r="D1487" t="s">
        <v>4765</v>
      </c>
      <c r="E1487" t="s">
        <v>4766</v>
      </c>
      <c r="F1487" t="s">
        <v>119</v>
      </c>
      <c r="G1487">
        <v>7828</v>
      </c>
      <c r="H1487" t="s">
        <v>2123</v>
      </c>
      <c r="I1487" t="s">
        <v>22</v>
      </c>
      <c r="J1487">
        <v>6188</v>
      </c>
      <c r="K1487" s="1">
        <v>45734.570138888892</v>
      </c>
      <c r="L1487" t="s">
        <v>121</v>
      </c>
      <c r="M1487" s="2">
        <v>1430000000000</v>
      </c>
      <c r="N1487" t="s">
        <v>1520</v>
      </c>
      <c r="O1487" s="2">
        <v>12600000000000</v>
      </c>
      <c r="P1487">
        <v>1</v>
      </c>
      <c r="Q1487">
        <v>517.53</v>
      </c>
      <c r="R1487">
        <v>569.28300000000002</v>
      </c>
      <c r="S1487">
        <v>51.753</v>
      </c>
    </row>
    <row r="1488" spans="1:19" x14ac:dyDescent="0.3">
      <c r="A1488" t="s">
        <v>4767</v>
      </c>
      <c r="B1488">
        <v>1372</v>
      </c>
      <c r="C1488" t="s">
        <v>19</v>
      </c>
      <c r="D1488" t="s">
        <v>4768</v>
      </c>
      <c r="E1488" t="s">
        <v>4769</v>
      </c>
      <c r="F1488" t="s">
        <v>431</v>
      </c>
      <c r="G1488">
        <v>35760</v>
      </c>
      <c r="H1488" t="s">
        <v>432</v>
      </c>
      <c r="I1488" t="s">
        <v>22</v>
      </c>
      <c r="J1488">
        <v>660</v>
      </c>
      <c r="K1488" s="1">
        <v>45735.563888888886</v>
      </c>
      <c r="L1488" t="s">
        <v>121</v>
      </c>
      <c r="M1488">
        <v>6689478149</v>
      </c>
      <c r="N1488" t="s">
        <v>1520</v>
      </c>
      <c r="O1488" s="2">
        <v>1550000000000</v>
      </c>
      <c r="P1488">
        <v>1</v>
      </c>
      <c r="Q1488">
        <v>527.13</v>
      </c>
      <c r="R1488">
        <v>579.84299999999996</v>
      </c>
      <c r="S1488">
        <v>52.713000000000001</v>
      </c>
    </row>
    <row r="1489" spans="1:19" x14ac:dyDescent="0.3">
      <c r="A1489" t="s">
        <v>4770</v>
      </c>
      <c r="B1489">
        <v>5033</v>
      </c>
      <c r="C1489" t="s">
        <v>19</v>
      </c>
      <c r="D1489" t="s">
        <v>3839</v>
      </c>
      <c r="E1489" t="s">
        <v>4771</v>
      </c>
      <c r="F1489" t="s">
        <v>130</v>
      </c>
      <c r="G1489">
        <v>24167</v>
      </c>
      <c r="H1489" t="s">
        <v>4772</v>
      </c>
      <c r="I1489" t="s">
        <v>22</v>
      </c>
      <c r="J1489">
        <v>1804</v>
      </c>
      <c r="K1489" s="1">
        <v>45738.796527777777</v>
      </c>
      <c r="L1489" t="s">
        <v>121</v>
      </c>
      <c r="M1489">
        <v>6689478149</v>
      </c>
      <c r="N1489" t="s">
        <v>1520</v>
      </c>
      <c r="O1489" s="2">
        <v>1550000000000</v>
      </c>
      <c r="P1489">
        <v>1</v>
      </c>
      <c r="Q1489">
        <v>527.13</v>
      </c>
      <c r="R1489">
        <v>579.84299999999996</v>
      </c>
      <c r="S1489">
        <v>52.713000000000001</v>
      </c>
    </row>
    <row r="1490" spans="1:19" x14ac:dyDescent="0.3">
      <c r="A1490" t="s">
        <v>4773</v>
      </c>
      <c r="B1490">
        <v>689</v>
      </c>
      <c r="C1490" t="s">
        <v>19</v>
      </c>
      <c r="D1490" t="s">
        <v>4774</v>
      </c>
      <c r="E1490" t="s">
        <v>4775</v>
      </c>
      <c r="F1490" t="s">
        <v>259</v>
      </c>
      <c r="G1490">
        <v>43895</v>
      </c>
      <c r="H1490" t="s">
        <v>399</v>
      </c>
      <c r="I1490" t="s">
        <v>22</v>
      </c>
      <c r="J1490">
        <v>1293</v>
      </c>
      <c r="K1490" s="1">
        <v>45734.732638888891</v>
      </c>
      <c r="L1490" t="s">
        <v>121</v>
      </c>
      <c r="M1490">
        <v>8624688325</v>
      </c>
      <c r="N1490" t="s">
        <v>1520</v>
      </c>
      <c r="O1490">
        <v>36980478149</v>
      </c>
      <c r="P1490">
        <v>1</v>
      </c>
      <c r="Q1490">
        <v>509.53</v>
      </c>
      <c r="R1490">
        <v>560.48299999999995</v>
      </c>
      <c r="S1490">
        <v>50.953000000000003</v>
      </c>
    </row>
    <row r="1491" spans="1:19" x14ac:dyDescent="0.3">
      <c r="A1491" t="s">
        <v>4776</v>
      </c>
      <c r="B1491">
        <v>3309</v>
      </c>
      <c r="C1491" t="s">
        <v>19</v>
      </c>
      <c r="D1491" t="s">
        <v>4777</v>
      </c>
      <c r="E1491" t="s">
        <v>4778</v>
      </c>
      <c r="F1491" t="s">
        <v>35</v>
      </c>
      <c r="G1491">
        <v>56319</v>
      </c>
      <c r="H1491" t="s">
        <v>1503</v>
      </c>
      <c r="I1491" t="s">
        <v>22</v>
      </c>
      <c r="J1491">
        <v>2219</v>
      </c>
      <c r="K1491" s="1">
        <v>45737.418749999997</v>
      </c>
      <c r="L1491" t="s">
        <v>121</v>
      </c>
      <c r="M1491" s="2">
        <v>1430000000000</v>
      </c>
      <c r="N1491" t="s">
        <v>1520</v>
      </c>
      <c r="O1491" s="2">
        <v>12600000000000</v>
      </c>
      <c r="P1491">
        <v>1</v>
      </c>
      <c r="Q1491">
        <v>517.53</v>
      </c>
      <c r="R1491">
        <v>569.28300000000002</v>
      </c>
      <c r="S1491">
        <v>51.753</v>
      </c>
    </row>
    <row r="1492" spans="1:19" x14ac:dyDescent="0.3">
      <c r="A1492" t="s">
        <v>4779</v>
      </c>
      <c r="B1492">
        <v>7149</v>
      </c>
      <c r="C1492" t="s">
        <v>19</v>
      </c>
      <c r="D1492" t="s">
        <v>4780</v>
      </c>
      <c r="E1492" t="s">
        <v>4781</v>
      </c>
      <c r="F1492" t="s">
        <v>102</v>
      </c>
      <c r="G1492">
        <v>1488</v>
      </c>
      <c r="H1492" t="s">
        <v>668</v>
      </c>
      <c r="I1492" t="s">
        <v>22</v>
      </c>
      <c r="J1492">
        <v>6164</v>
      </c>
      <c r="K1492" s="1">
        <v>45740.761111111111</v>
      </c>
      <c r="L1492" t="s">
        <v>121</v>
      </c>
      <c r="M1492" s="2">
        <v>1380000000000</v>
      </c>
      <c r="N1492" t="s">
        <v>1520</v>
      </c>
      <c r="O1492" s="2">
        <v>12400000000000</v>
      </c>
      <c r="P1492">
        <v>1</v>
      </c>
      <c r="Q1492">
        <v>485.53</v>
      </c>
      <c r="R1492">
        <v>534.08299999999997</v>
      </c>
      <c r="S1492">
        <v>48.552999999999997</v>
      </c>
    </row>
    <row r="1493" spans="1:19" x14ac:dyDescent="0.3">
      <c r="A1493" t="s">
        <v>4782</v>
      </c>
      <c r="B1493">
        <v>2530</v>
      </c>
      <c r="C1493" t="s">
        <v>19</v>
      </c>
      <c r="D1493" t="s">
        <v>4783</v>
      </c>
      <c r="E1493" t="s">
        <v>4784</v>
      </c>
      <c r="F1493" t="s">
        <v>44</v>
      </c>
      <c r="G1493">
        <v>61032</v>
      </c>
      <c r="H1493" t="s">
        <v>1676</v>
      </c>
      <c r="I1493" t="s">
        <v>22</v>
      </c>
      <c r="J1493">
        <v>1688</v>
      </c>
      <c r="K1493" s="1">
        <v>45736.612500000003</v>
      </c>
      <c r="L1493" t="s">
        <v>121</v>
      </c>
      <c r="M1493">
        <v>6689478149</v>
      </c>
      <c r="N1493" t="s">
        <v>1520</v>
      </c>
      <c r="O1493" s="2">
        <v>1550000000000</v>
      </c>
      <c r="P1493">
        <v>1</v>
      </c>
      <c r="Q1493">
        <v>509.53</v>
      </c>
      <c r="R1493">
        <v>560.48299999999995</v>
      </c>
      <c r="S1493">
        <v>50.953000000000003</v>
      </c>
    </row>
    <row r="1494" spans="1:19" x14ac:dyDescent="0.3">
      <c r="A1494" t="s">
        <v>4785</v>
      </c>
      <c r="B1494">
        <v>1357</v>
      </c>
      <c r="C1494" t="s">
        <v>19</v>
      </c>
      <c r="D1494" t="s">
        <v>4786</v>
      </c>
      <c r="E1494" t="s">
        <v>4787</v>
      </c>
      <c r="F1494" t="s">
        <v>264</v>
      </c>
      <c r="G1494">
        <v>66273</v>
      </c>
      <c r="H1494" t="s">
        <v>4788</v>
      </c>
      <c r="I1494" t="s">
        <v>22</v>
      </c>
      <c r="J1494">
        <v>1238</v>
      </c>
      <c r="K1494" s="1">
        <v>45735.556250000001</v>
      </c>
      <c r="L1494" t="s">
        <v>121</v>
      </c>
      <c r="M1494" s="2">
        <v>1430000000000</v>
      </c>
      <c r="N1494" t="s">
        <v>1520</v>
      </c>
      <c r="O1494" s="2">
        <v>12600000000000</v>
      </c>
      <c r="P1494">
        <v>1</v>
      </c>
      <c r="Q1494">
        <v>517.53</v>
      </c>
      <c r="R1494">
        <v>569.28300000000002</v>
      </c>
      <c r="S1494">
        <v>51.753</v>
      </c>
    </row>
    <row r="1495" spans="1:19" x14ac:dyDescent="0.3">
      <c r="A1495" t="s">
        <v>4789</v>
      </c>
      <c r="B1495">
        <v>1567</v>
      </c>
      <c r="C1495" t="s">
        <v>19</v>
      </c>
      <c r="D1495" t="s">
        <v>4790</v>
      </c>
      <c r="E1495" t="s">
        <v>4791</v>
      </c>
      <c r="F1495" t="s">
        <v>35</v>
      </c>
      <c r="G1495">
        <v>48073</v>
      </c>
      <c r="H1495" t="s">
        <v>654</v>
      </c>
      <c r="I1495" t="s">
        <v>22</v>
      </c>
      <c r="J1495">
        <v>1416</v>
      </c>
      <c r="K1495" s="1">
        <v>45735.671527777777</v>
      </c>
      <c r="L1495" t="s">
        <v>121</v>
      </c>
      <c r="M1495" s="2">
        <v>1430000000000</v>
      </c>
      <c r="N1495" t="s">
        <v>1520</v>
      </c>
      <c r="O1495" s="2">
        <v>12600000000000</v>
      </c>
      <c r="P1495">
        <v>1</v>
      </c>
      <c r="Q1495">
        <v>512.63</v>
      </c>
      <c r="R1495">
        <v>563.89300000000003</v>
      </c>
      <c r="S1495">
        <v>51.262999999999998</v>
      </c>
    </row>
    <row r="1496" spans="1:19" x14ac:dyDescent="0.3">
      <c r="A1496" t="s">
        <v>4792</v>
      </c>
      <c r="B1496">
        <v>2975</v>
      </c>
      <c r="C1496" t="s">
        <v>19</v>
      </c>
      <c r="D1496" t="s">
        <v>4793</v>
      </c>
      <c r="E1496" t="s">
        <v>4794</v>
      </c>
      <c r="F1496" t="s">
        <v>293</v>
      </c>
      <c r="G1496">
        <v>57407</v>
      </c>
      <c r="H1496" t="s">
        <v>448</v>
      </c>
      <c r="I1496" t="s">
        <v>22</v>
      </c>
      <c r="J1496">
        <v>1411</v>
      </c>
      <c r="K1496" s="1">
        <v>45736.850694444445</v>
      </c>
      <c r="L1496" t="s">
        <v>121</v>
      </c>
      <c r="M1496" s="2">
        <v>2340000000000</v>
      </c>
      <c r="N1496" t="s">
        <v>1520</v>
      </c>
      <c r="O1496" s="2">
        <v>21100000000000</v>
      </c>
      <c r="P1496">
        <v>1</v>
      </c>
      <c r="Q1496">
        <v>537.13</v>
      </c>
      <c r="R1496">
        <v>590.84299999999996</v>
      </c>
      <c r="S1496">
        <v>53.713000000000001</v>
      </c>
    </row>
    <row r="1497" spans="1:19" x14ac:dyDescent="0.3">
      <c r="A1497" t="s">
        <v>4795</v>
      </c>
      <c r="B1497">
        <v>5450</v>
      </c>
      <c r="C1497" t="s">
        <v>19</v>
      </c>
      <c r="D1497" t="s">
        <v>4796</v>
      </c>
      <c r="E1497" t="s">
        <v>4797</v>
      </c>
      <c r="F1497" t="s">
        <v>264</v>
      </c>
      <c r="G1497">
        <v>47874</v>
      </c>
      <c r="H1497" t="s">
        <v>265</v>
      </c>
      <c r="I1497" t="s">
        <v>22</v>
      </c>
      <c r="J1497">
        <v>3676</v>
      </c>
      <c r="K1497" s="1">
        <v>45739.428472222222</v>
      </c>
      <c r="L1497" t="s">
        <v>121</v>
      </c>
      <c r="M1497">
        <v>6689478149</v>
      </c>
      <c r="N1497" t="s">
        <v>1520</v>
      </c>
      <c r="O1497" s="2">
        <v>1550000000000</v>
      </c>
      <c r="P1497">
        <v>1</v>
      </c>
      <c r="Q1497">
        <v>527.13</v>
      </c>
      <c r="R1497">
        <v>579.84299999999996</v>
      </c>
      <c r="S1497">
        <v>52.713000000000001</v>
      </c>
    </row>
    <row r="1498" spans="1:19" x14ac:dyDescent="0.3">
      <c r="A1498" t="s">
        <v>4798</v>
      </c>
      <c r="B1498">
        <v>5065</v>
      </c>
      <c r="C1498" t="s">
        <v>19</v>
      </c>
      <c r="D1498" t="s">
        <v>4765</v>
      </c>
      <c r="E1498" t="s">
        <v>4799</v>
      </c>
      <c r="F1498" t="s">
        <v>338</v>
      </c>
      <c r="G1498">
        <v>20648</v>
      </c>
      <c r="H1498" t="s">
        <v>339</v>
      </c>
      <c r="I1498" t="s">
        <v>22</v>
      </c>
      <c r="J1498">
        <v>3678</v>
      </c>
      <c r="K1498" s="1">
        <v>45738.813194444447</v>
      </c>
      <c r="L1498" t="s">
        <v>121</v>
      </c>
      <c r="M1498">
        <v>6689478149</v>
      </c>
      <c r="N1498" t="s">
        <v>1520</v>
      </c>
      <c r="O1498" s="2">
        <v>1550000000000</v>
      </c>
      <c r="P1498">
        <v>1</v>
      </c>
      <c r="Q1498">
        <v>505.13</v>
      </c>
      <c r="R1498">
        <v>555.64300000000003</v>
      </c>
      <c r="S1498">
        <v>50.512999999999998</v>
      </c>
    </row>
    <row r="1499" spans="1:19" x14ac:dyDescent="0.3">
      <c r="A1499" t="s">
        <v>4800</v>
      </c>
      <c r="B1499">
        <v>6983</v>
      </c>
      <c r="C1499" t="s">
        <v>19</v>
      </c>
      <c r="D1499" t="s">
        <v>4801</v>
      </c>
      <c r="E1499" t="s">
        <v>4802</v>
      </c>
      <c r="F1499" t="s">
        <v>71</v>
      </c>
      <c r="G1499">
        <v>81154</v>
      </c>
      <c r="H1499" t="s">
        <v>3380</v>
      </c>
      <c r="I1499" t="s">
        <v>22</v>
      </c>
      <c r="J1499">
        <v>4291</v>
      </c>
      <c r="K1499" s="1">
        <v>45740.660416666666</v>
      </c>
      <c r="L1499" t="s">
        <v>121</v>
      </c>
      <c r="M1499">
        <v>6689478149</v>
      </c>
      <c r="N1499" t="s">
        <v>1520</v>
      </c>
      <c r="O1499" s="2">
        <v>1550000000000</v>
      </c>
      <c r="P1499">
        <v>1</v>
      </c>
      <c r="Q1499">
        <v>587.92999999999995</v>
      </c>
      <c r="R1499">
        <v>646.72299999999996</v>
      </c>
      <c r="S1499">
        <v>58.792999999999999</v>
      </c>
    </row>
    <row r="1500" spans="1:19" x14ac:dyDescent="0.3">
      <c r="A1500" t="s">
        <v>4803</v>
      </c>
      <c r="B1500">
        <v>6637</v>
      </c>
      <c r="C1500" t="s">
        <v>19</v>
      </c>
      <c r="D1500" t="s">
        <v>1895</v>
      </c>
      <c r="E1500" t="s">
        <v>4804</v>
      </c>
      <c r="F1500" t="s">
        <v>1083</v>
      </c>
      <c r="G1500">
        <v>58215</v>
      </c>
      <c r="H1500" t="s">
        <v>1129</v>
      </c>
      <c r="I1500" t="s">
        <v>22</v>
      </c>
      <c r="J1500">
        <v>4456</v>
      </c>
      <c r="K1500" s="1">
        <v>45740.48541666667</v>
      </c>
      <c r="L1500" t="s">
        <v>121</v>
      </c>
      <c r="M1500" s="2">
        <v>1380000000000</v>
      </c>
      <c r="N1500" t="s">
        <v>1520</v>
      </c>
      <c r="O1500" s="2">
        <v>12400000000000</v>
      </c>
      <c r="P1500">
        <v>1</v>
      </c>
      <c r="Q1500">
        <v>497.13</v>
      </c>
      <c r="R1500">
        <v>546.84299999999996</v>
      </c>
      <c r="S1500">
        <v>49.713000000000001</v>
      </c>
    </row>
    <row r="1501" spans="1:19" x14ac:dyDescent="0.3">
      <c r="A1501" t="s">
        <v>4805</v>
      </c>
      <c r="B1501">
        <v>2139</v>
      </c>
      <c r="C1501" t="s">
        <v>19</v>
      </c>
      <c r="D1501" t="s">
        <v>4806</v>
      </c>
      <c r="E1501" t="s">
        <v>4807</v>
      </c>
      <c r="F1501" t="s">
        <v>102</v>
      </c>
      <c r="G1501">
        <v>54689</v>
      </c>
      <c r="H1501" t="s">
        <v>4808</v>
      </c>
      <c r="I1501" t="s">
        <v>22</v>
      </c>
      <c r="J1501">
        <v>6444</v>
      </c>
      <c r="K1501" s="1">
        <v>45736.394444444442</v>
      </c>
      <c r="L1501" t="s">
        <v>121</v>
      </c>
      <c r="M1501" s="2">
        <v>1410000000000</v>
      </c>
      <c r="N1501" t="s">
        <v>1520</v>
      </c>
      <c r="O1501" s="2">
        <v>12500000000000</v>
      </c>
      <c r="P1501">
        <v>1</v>
      </c>
      <c r="Q1501">
        <v>497.13</v>
      </c>
      <c r="R1501">
        <v>546.84299999999996</v>
      </c>
      <c r="S1501">
        <v>49.713000000000001</v>
      </c>
    </row>
    <row r="1502" spans="1:19" x14ac:dyDescent="0.3">
      <c r="A1502" t="s">
        <v>4809</v>
      </c>
      <c r="B1502">
        <v>2392</v>
      </c>
      <c r="C1502" t="s">
        <v>19</v>
      </c>
      <c r="D1502" t="s">
        <v>4810</v>
      </c>
      <c r="E1502" t="s">
        <v>4811</v>
      </c>
      <c r="F1502" t="s">
        <v>259</v>
      </c>
      <c r="G1502">
        <v>91212</v>
      </c>
      <c r="H1502" t="s">
        <v>4648</v>
      </c>
      <c r="I1502" t="s">
        <v>22</v>
      </c>
      <c r="J1502">
        <v>4266</v>
      </c>
      <c r="K1502" s="1">
        <v>45736.534722222219</v>
      </c>
      <c r="L1502" t="s">
        <v>121</v>
      </c>
      <c r="M1502">
        <v>6689478149</v>
      </c>
      <c r="N1502" t="s">
        <v>1520</v>
      </c>
      <c r="O1502" s="2">
        <v>1560000000000</v>
      </c>
      <c r="P1502">
        <v>1</v>
      </c>
      <c r="Q1502">
        <v>527.13</v>
      </c>
      <c r="R1502">
        <v>579.84299999999996</v>
      </c>
      <c r="S1502">
        <v>52.713000000000001</v>
      </c>
    </row>
    <row r="1503" spans="1:19" x14ac:dyDescent="0.3">
      <c r="A1503" t="s">
        <v>4812</v>
      </c>
      <c r="B1503">
        <v>2566</v>
      </c>
      <c r="C1503" t="s">
        <v>19</v>
      </c>
      <c r="D1503" t="s">
        <v>4813</v>
      </c>
      <c r="E1503" t="s">
        <v>4814</v>
      </c>
      <c r="F1503" t="s">
        <v>431</v>
      </c>
      <c r="G1503">
        <v>83082</v>
      </c>
      <c r="H1503" t="s">
        <v>603</v>
      </c>
      <c r="I1503" t="s">
        <v>22</v>
      </c>
      <c r="J1503">
        <v>319</v>
      </c>
      <c r="K1503" s="1">
        <v>45736.628472222219</v>
      </c>
      <c r="L1503" t="s">
        <v>121</v>
      </c>
      <c r="M1503">
        <v>8624688325</v>
      </c>
      <c r="N1503" t="s">
        <v>1520</v>
      </c>
      <c r="O1503" s="2">
        <v>1560000000000</v>
      </c>
      <c r="P1503">
        <v>1</v>
      </c>
      <c r="Q1503">
        <v>527.13</v>
      </c>
      <c r="R1503">
        <v>579.84299999999996</v>
      </c>
      <c r="S1503">
        <v>52.713000000000001</v>
      </c>
    </row>
    <row r="1504" spans="1:19" x14ac:dyDescent="0.3">
      <c r="A1504" t="s">
        <v>4815</v>
      </c>
      <c r="B1504">
        <v>251</v>
      </c>
      <c r="C1504" t="s">
        <v>19</v>
      </c>
      <c r="D1504" t="s">
        <v>1505</v>
      </c>
      <c r="E1504" t="s">
        <v>4816</v>
      </c>
      <c r="F1504" t="s">
        <v>50</v>
      </c>
      <c r="G1504">
        <v>10449</v>
      </c>
      <c r="H1504" t="s">
        <v>4817</v>
      </c>
      <c r="I1504" t="s">
        <v>22</v>
      </c>
      <c r="J1504">
        <v>1133</v>
      </c>
      <c r="K1504" s="1">
        <v>45734.474305555559</v>
      </c>
      <c r="L1504" t="s">
        <v>121</v>
      </c>
      <c r="M1504">
        <v>6442802437</v>
      </c>
      <c r="N1504" t="s">
        <v>1520</v>
      </c>
      <c r="O1504" s="2">
        <v>1540000000000</v>
      </c>
      <c r="P1504">
        <v>1</v>
      </c>
      <c r="Q1504">
        <v>512.63</v>
      </c>
      <c r="R1504">
        <v>563.89300000000003</v>
      </c>
      <c r="S1504">
        <v>51.262999999999998</v>
      </c>
    </row>
    <row r="1505" spans="1:19" x14ac:dyDescent="0.3">
      <c r="A1505" t="s">
        <v>4818</v>
      </c>
      <c r="B1505">
        <v>7006</v>
      </c>
      <c r="C1505" t="s">
        <v>19</v>
      </c>
      <c r="D1505" t="s">
        <v>415</v>
      </c>
      <c r="E1505" t="s">
        <v>4819</v>
      </c>
      <c r="F1505" t="s">
        <v>50</v>
      </c>
      <c r="G1505">
        <v>18525</v>
      </c>
      <c r="H1505" t="s">
        <v>51</v>
      </c>
      <c r="I1505" t="s">
        <v>22</v>
      </c>
      <c r="J1505">
        <v>2003</v>
      </c>
      <c r="K1505" s="1">
        <v>45740.674305555556</v>
      </c>
      <c r="L1505" t="s">
        <v>121</v>
      </c>
      <c r="M1505">
        <v>6442802437</v>
      </c>
      <c r="N1505" t="s">
        <v>1520</v>
      </c>
      <c r="O1505" s="2">
        <v>1540000000000</v>
      </c>
      <c r="P1505">
        <v>1</v>
      </c>
      <c r="Q1505">
        <v>517.53</v>
      </c>
      <c r="R1505">
        <v>569.28300000000002</v>
      </c>
      <c r="S1505">
        <v>51.753</v>
      </c>
    </row>
    <row r="1506" spans="1:19" x14ac:dyDescent="0.3">
      <c r="A1506" t="s">
        <v>4820</v>
      </c>
      <c r="B1506">
        <v>6958</v>
      </c>
      <c r="C1506" t="s">
        <v>19</v>
      </c>
      <c r="D1506" t="s">
        <v>4821</v>
      </c>
      <c r="E1506" t="s">
        <v>4822</v>
      </c>
      <c r="F1506" t="s">
        <v>259</v>
      </c>
      <c r="G1506">
        <v>47788</v>
      </c>
      <c r="H1506" t="s">
        <v>740</v>
      </c>
      <c r="I1506" t="s">
        <v>22</v>
      </c>
      <c r="J1506">
        <v>2043</v>
      </c>
      <c r="K1506" s="1">
        <v>45740.647222222222</v>
      </c>
      <c r="L1506" t="s">
        <v>121</v>
      </c>
      <c r="M1506">
        <v>8624688325</v>
      </c>
      <c r="N1506" t="s">
        <v>1520</v>
      </c>
      <c r="O1506">
        <v>36980478533</v>
      </c>
      <c r="P1506">
        <v>1</v>
      </c>
      <c r="Q1506">
        <v>527.13</v>
      </c>
      <c r="R1506">
        <v>579.84299999999996</v>
      </c>
      <c r="S1506">
        <v>52.713000000000001</v>
      </c>
    </row>
    <row r="1507" spans="1:19" x14ac:dyDescent="0.3">
      <c r="A1507" t="s">
        <v>4823</v>
      </c>
      <c r="B1507">
        <v>6315</v>
      </c>
      <c r="C1507" t="s">
        <v>19</v>
      </c>
      <c r="D1507" t="s">
        <v>2675</v>
      </c>
      <c r="E1507" t="s">
        <v>4824</v>
      </c>
      <c r="F1507" t="s">
        <v>35</v>
      </c>
      <c r="G1507">
        <v>28399</v>
      </c>
      <c r="H1507" t="s">
        <v>136</v>
      </c>
      <c r="I1507" t="s">
        <v>22</v>
      </c>
      <c r="J1507">
        <v>2131</v>
      </c>
      <c r="K1507" s="1">
        <v>45740.340277777781</v>
      </c>
      <c r="L1507" t="s">
        <v>121</v>
      </c>
      <c r="M1507">
        <v>6964678405</v>
      </c>
      <c r="N1507" t="s">
        <v>1520</v>
      </c>
      <c r="O1507">
        <v>24039302533</v>
      </c>
      <c r="P1507">
        <v>1</v>
      </c>
      <c r="Q1507">
        <v>517.13</v>
      </c>
      <c r="R1507">
        <v>568.84299999999996</v>
      </c>
      <c r="S1507">
        <v>51.713000000000001</v>
      </c>
    </row>
    <row r="1508" spans="1:19" x14ac:dyDescent="0.3">
      <c r="A1508" t="s">
        <v>4825</v>
      </c>
      <c r="B1508">
        <v>5484</v>
      </c>
      <c r="C1508" t="s">
        <v>19</v>
      </c>
      <c r="D1508" t="s">
        <v>4826</v>
      </c>
      <c r="E1508" t="s">
        <v>4827</v>
      </c>
      <c r="F1508" t="s">
        <v>105</v>
      </c>
      <c r="G1508">
        <v>4012</v>
      </c>
      <c r="H1508" t="s">
        <v>106</v>
      </c>
      <c r="I1508" t="s">
        <v>22</v>
      </c>
      <c r="J1508">
        <v>6386</v>
      </c>
      <c r="K1508" s="1">
        <v>45739.46597222222</v>
      </c>
      <c r="L1508" t="s">
        <v>121</v>
      </c>
      <c r="M1508" s="2">
        <v>1380000000000</v>
      </c>
      <c r="N1508" t="s">
        <v>1520</v>
      </c>
      <c r="O1508" s="2">
        <v>12400000000000</v>
      </c>
      <c r="P1508">
        <v>1</v>
      </c>
      <c r="Q1508">
        <v>527.13</v>
      </c>
      <c r="R1508">
        <v>579.84299999999996</v>
      </c>
      <c r="S1508">
        <v>52.713000000000001</v>
      </c>
    </row>
    <row r="1509" spans="1:19" x14ac:dyDescent="0.3">
      <c r="A1509" t="s">
        <v>4828</v>
      </c>
      <c r="B1509">
        <v>3505</v>
      </c>
      <c r="C1509" t="s">
        <v>19</v>
      </c>
      <c r="D1509" t="s">
        <v>4829</v>
      </c>
      <c r="E1509" t="s">
        <v>4830</v>
      </c>
      <c r="F1509" t="s">
        <v>35</v>
      </c>
      <c r="G1509">
        <v>45548</v>
      </c>
      <c r="H1509" t="s">
        <v>298</v>
      </c>
      <c r="I1509" t="s">
        <v>22</v>
      </c>
      <c r="J1509">
        <v>3085</v>
      </c>
      <c r="K1509" s="1">
        <v>45737.539583333331</v>
      </c>
      <c r="L1509" t="s">
        <v>121</v>
      </c>
      <c r="M1509" s="2">
        <v>1380000000000</v>
      </c>
      <c r="N1509" t="s">
        <v>1520</v>
      </c>
      <c r="O1509" s="2">
        <v>12400000000000</v>
      </c>
      <c r="P1509">
        <v>1</v>
      </c>
      <c r="Q1509">
        <v>527.13</v>
      </c>
      <c r="R1509">
        <v>579.84299999999996</v>
      </c>
      <c r="S1509">
        <v>52.713000000000001</v>
      </c>
    </row>
    <row r="1510" spans="1:19" x14ac:dyDescent="0.3">
      <c r="A1510" t="s">
        <v>4831</v>
      </c>
      <c r="B1510">
        <v>5124</v>
      </c>
      <c r="C1510" t="s">
        <v>19</v>
      </c>
      <c r="D1510" t="s">
        <v>4832</v>
      </c>
      <c r="E1510" t="s">
        <v>4833</v>
      </c>
      <c r="F1510" t="s">
        <v>105</v>
      </c>
      <c r="G1510">
        <v>63561</v>
      </c>
      <c r="H1510" t="s">
        <v>106</v>
      </c>
      <c r="I1510" t="s">
        <v>22</v>
      </c>
      <c r="J1510">
        <v>2655</v>
      </c>
      <c r="K1510" s="1">
        <v>45738.850694444445</v>
      </c>
      <c r="L1510" t="s">
        <v>121</v>
      </c>
      <c r="M1510" s="2">
        <v>1380000000000</v>
      </c>
      <c r="N1510" t="s">
        <v>1520</v>
      </c>
      <c r="O1510" s="2">
        <v>12400000000000</v>
      </c>
      <c r="P1510">
        <v>1</v>
      </c>
      <c r="Q1510">
        <v>537.13</v>
      </c>
      <c r="R1510">
        <v>590.84299999999996</v>
      </c>
      <c r="S1510">
        <v>53.713000000000001</v>
      </c>
    </row>
    <row r="1511" spans="1:19" x14ac:dyDescent="0.3">
      <c r="A1511" t="s">
        <v>4834</v>
      </c>
      <c r="B1511">
        <v>5930</v>
      </c>
      <c r="C1511" t="s">
        <v>19</v>
      </c>
      <c r="D1511" t="s">
        <v>4835</v>
      </c>
      <c r="E1511" t="s">
        <v>4836</v>
      </c>
      <c r="F1511" t="s">
        <v>279</v>
      </c>
      <c r="G1511">
        <v>94915</v>
      </c>
      <c r="H1511" t="s">
        <v>1776</v>
      </c>
      <c r="I1511" t="s">
        <v>22</v>
      </c>
      <c r="J1511">
        <v>3653</v>
      </c>
      <c r="K1511" s="1">
        <v>45739.76458333333</v>
      </c>
      <c r="L1511" t="s">
        <v>121</v>
      </c>
      <c r="M1511" s="2">
        <v>150000000000</v>
      </c>
      <c r="N1511" t="s">
        <v>1520</v>
      </c>
      <c r="O1511" s="2">
        <v>1470000000000</v>
      </c>
      <c r="P1511">
        <v>1</v>
      </c>
      <c r="Q1511">
        <v>517.53</v>
      </c>
      <c r="R1511">
        <v>569.28300000000002</v>
      </c>
      <c r="S1511">
        <v>51.753</v>
      </c>
    </row>
    <row r="1512" spans="1:19" x14ac:dyDescent="0.3">
      <c r="A1512" t="s">
        <v>4837</v>
      </c>
      <c r="B1512">
        <v>426</v>
      </c>
      <c r="C1512" t="s">
        <v>19</v>
      </c>
      <c r="D1512" t="s">
        <v>4838</v>
      </c>
      <c r="E1512" t="s">
        <v>443</v>
      </c>
      <c r="F1512" t="s">
        <v>35</v>
      </c>
      <c r="G1512">
        <v>70739</v>
      </c>
      <c r="H1512" t="s">
        <v>599</v>
      </c>
      <c r="I1512" t="s">
        <v>22</v>
      </c>
      <c r="J1512">
        <v>1152</v>
      </c>
      <c r="K1512" s="1">
        <v>45734.570138888892</v>
      </c>
      <c r="L1512" t="s">
        <v>121</v>
      </c>
      <c r="M1512" s="2">
        <v>1380000000000</v>
      </c>
      <c r="N1512" t="s">
        <v>1520</v>
      </c>
      <c r="O1512" s="2">
        <v>12400000000000</v>
      </c>
      <c r="P1512">
        <v>1</v>
      </c>
      <c r="Q1512">
        <v>504.13</v>
      </c>
      <c r="R1512">
        <v>554.54300000000001</v>
      </c>
      <c r="S1512">
        <v>50.412999999999997</v>
      </c>
    </row>
    <row r="1513" spans="1:19" x14ac:dyDescent="0.3">
      <c r="A1513" t="s">
        <v>4839</v>
      </c>
      <c r="B1513">
        <v>1597</v>
      </c>
      <c r="C1513" t="s">
        <v>19</v>
      </c>
      <c r="D1513" t="s">
        <v>590</v>
      </c>
      <c r="E1513" t="s">
        <v>4840</v>
      </c>
      <c r="F1513" t="s">
        <v>90</v>
      </c>
      <c r="G1513">
        <v>24110</v>
      </c>
      <c r="H1513" t="s">
        <v>4381</v>
      </c>
      <c r="I1513" t="s">
        <v>22</v>
      </c>
      <c r="J1513">
        <v>5584</v>
      </c>
      <c r="K1513" s="1">
        <v>45735.68472222222</v>
      </c>
      <c r="L1513" t="s">
        <v>121</v>
      </c>
      <c r="M1513" s="2">
        <v>150000000000</v>
      </c>
      <c r="N1513" t="s">
        <v>1520</v>
      </c>
      <c r="O1513" s="2">
        <v>1470000000000</v>
      </c>
      <c r="P1513">
        <v>1</v>
      </c>
      <c r="Q1513">
        <v>537.13</v>
      </c>
      <c r="R1513">
        <v>590.84299999999996</v>
      </c>
      <c r="S1513">
        <v>53.713000000000001</v>
      </c>
    </row>
    <row r="1514" spans="1:19" x14ac:dyDescent="0.3">
      <c r="A1514" t="s">
        <v>4841</v>
      </c>
      <c r="B1514">
        <v>3039</v>
      </c>
      <c r="C1514" t="s">
        <v>19</v>
      </c>
      <c r="D1514" t="s">
        <v>3127</v>
      </c>
      <c r="E1514" t="s">
        <v>4842</v>
      </c>
      <c r="F1514" t="s">
        <v>338</v>
      </c>
      <c r="G1514">
        <v>62140</v>
      </c>
      <c r="H1514" t="s">
        <v>791</v>
      </c>
      <c r="I1514" t="s">
        <v>22</v>
      </c>
      <c r="J1514">
        <v>5533</v>
      </c>
      <c r="K1514" s="1">
        <v>45736.884722222225</v>
      </c>
      <c r="L1514" t="s">
        <v>121</v>
      </c>
      <c r="M1514" s="2">
        <v>150000000000</v>
      </c>
      <c r="N1514" t="s">
        <v>1520</v>
      </c>
      <c r="O1514" s="2">
        <v>1470000000000</v>
      </c>
      <c r="P1514">
        <v>1</v>
      </c>
      <c r="Q1514">
        <v>493.53</v>
      </c>
      <c r="R1514">
        <v>542.88300000000004</v>
      </c>
      <c r="S1514">
        <v>49.353000000000002</v>
      </c>
    </row>
    <row r="1515" spans="1:19" x14ac:dyDescent="0.3">
      <c r="A1515" t="s">
        <v>4843</v>
      </c>
      <c r="B1515">
        <v>2939</v>
      </c>
      <c r="C1515" t="s">
        <v>19</v>
      </c>
      <c r="D1515" t="s">
        <v>4844</v>
      </c>
      <c r="E1515" t="s">
        <v>4845</v>
      </c>
      <c r="F1515" t="s">
        <v>338</v>
      </c>
      <c r="G1515">
        <v>82137</v>
      </c>
      <c r="H1515" t="s">
        <v>791</v>
      </c>
      <c r="I1515" t="s">
        <v>22</v>
      </c>
      <c r="J1515">
        <v>3917</v>
      </c>
      <c r="K1515" s="1">
        <v>45736.822916666664</v>
      </c>
      <c r="L1515" t="s">
        <v>121</v>
      </c>
      <c r="M1515" s="2">
        <v>1380000000000</v>
      </c>
      <c r="N1515" t="s">
        <v>1520</v>
      </c>
      <c r="O1515" s="2">
        <v>12400000000000</v>
      </c>
      <c r="P1515">
        <v>1</v>
      </c>
      <c r="Q1515">
        <v>509.53</v>
      </c>
      <c r="R1515">
        <v>560.48299999999995</v>
      </c>
      <c r="S1515">
        <v>50.953000000000003</v>
      </c>
    </row>
    <row r="1516" spans="1:19" x14ac:dyDescent="0.3">
      <c r="A1516" t="s">
        <v>4846</v>
      </c>
      <c r="B1516">
        <v>176</v>
      </c>
      <c r="C1516" t="s">
        <v>19</v>
      </c>
      <c r="D1516" t="s">
        <v>2665</v>
      </c>
      <c r="E1516" t="s">
        <v>4847</v>
      </c>
      <c r="F1516" t="s">
        <v>338</v>
      </c>
      <c r="G1516">
        <v>50022</v>
      </c>
      <c r="H1516" t="s">
        <v>1664</v>
      </c>
      <c r="I1516" t="s">
        <v>22</v>
      </c>
      <c r="J1516">
        <v>4303</v>
      </c>
      <c r="K1516" s="1">
        <v>45734.436111111114</v>
      </c>
      <c r="L1516" t="s">
        <v>121</v>
      </c>
      <c r="M1516" s="2">
        <v>150000000000</v>
      </c>
      <c r="N1516" t="s">
        <v>1520</v>
      </c>
      <c r="O1516" s="2">
        <v>1470000000000</v>
      </c>
      <c r="P1516">
        <v>1</v>
      </c>
      <c r="Q1516">
        <v>493.53</v>
      </c>
      <c r="R1516">
        <v>542.88300000000004</v>
      </c>
      <c r="S1516">
        <v>49.353000000000002</v>
      </c>
    </row>
    <row r="1517" spans="1:19" x14ac:dyDescent="0.3">
      <c r="A1517" t="s">
        <v>4848</v>
      </c>
      <c r="B1517">
        <v>6745</v>
      </c>
      <c r="C1517" t="s">
        <v>19</v>
      </c>
      <c r="D1517" t="s">
        <v>4849</v>
      </c>
      <c r="E1517" t="s">
        <v>4850</v>
      </c>
      <c r="F1517" t="s">
        <v>338</v>
      </c>
      <c r="G1517">
        <v>32291</v>
      </c>
      <c r="H1517" t="s">
        <v>791</v>
      </c>
      <c r="I1517" t="s">
        <v>22</v>
      </c>
      <c r="J1517">
        <v>5943</v>
      </c>
      <c r="K1517" s="1">
        <v>45740.535416666666</v>
      </c>
      <c r="L1517" t="s">
        <v>121</v>
      </c>
      <c r="M1517" s="2">
        <v>150000000000</v>
      </c>
      <c r="N1517" t="s">
        <v>137</v>
      </c>
      <c r="O1517" s="2">
        <v>1470000000000</v>
      </c>
      <c r="P1517">
        <v>1</v>
      </c>
      <c r="Q1517">
        <v>537.13</v>
      </c>
      <c r="R1517">
        <v>590.84299999999996</v>
      </c>
      <c r="S1517">
        <v>53.713000000000001</v>
      </c>
    </row>
    <row r="1518" spans="1:19" x14ac:dyDescent="0.3">
      <c r="A1518" t="s">
        <v>4851</v>
      </c>
      <c r="B1518">
        <v>4672</v>
      </c>
      <c r="C1518" t="s">
        <v>19</v>
      </c>
      <c r="D1518" t="s">
        <v>4852</v>
      </c>
      <c r="E1518" t="s">
        <v>4853</v>
      </c>
      <c r="F1518" t="s">
        <v>44</v>
      </c>
      <c r="G1518">
        <v>66954</v>
      </c>
      <c r="H1518" t="s">
        <v>1549</v>
      </c>
      <c r="I1518" t="s">
        <v>22</v>
      </c>
      <c r="J1518">
        <v>2457</v>
      </c>
      <c r="K1518" s="1">
        <v>45738.570138888892</v>
      </c>
      <c r="L1518" t="s">
        <v>121</v>
      </c>
      <c r="M1518" s="2">
        <v>150000000000</v>
      </c>
      <c r="N1518" t="s">
        <v>137</v>
      </c>
      <c r="O1518" s="2">
        <v>1470000000000</v>
      </c>
      <c r="P1518">
        <v>1</v>
      </c>
      <c r="Q1518">
        <v>517.53</v>
      </c>
      <c r="R1518">
        <v>569.28300000000002</v>
      </c>
      <c r="S1518">
        <v>51.753</v>
      </c>
    </row>
    <row r="1519" spans="1:19" x14ac:dyDescent="0.3">
      <c r="A1519" t="s">
        <v>4854</v>
      </c>
      <c r="B1519">
        <v>5821</v>
      </c>
      <c r="C1519" t="s">
        <v>19</v>
      </c>
      <c r="D1519" t="s">
        <v>1712</v>
      </c>
      <c r="E1519" t="s">
        <v>4855</v>
      </c>
      <c r="F1519" t="s">
        <v>35</v>
      </c>
      <c r="G1519">
        <v>74675</v>
      </c>
      <c r="H1519" t="s">
        <v>298</v>
      </c>
      <c r="I1519" t="s">
        <v>22</v>
      </c>
      <c r="J1519">
        <v>6180</v>
      </c>
      <c r="K1519" s="1">
        <v>45739.686805555553</v>
      </c>
      <c r="L1519" t="s">
        <v>121</v>
      </c>
      <c r="M1519" s="2">
        <v>150000000000</v>
      </c>
      <c r="N1519" t="s">
        <v>137</v>
      </c>
      <c r="O1519" s="2">
        <v>1470000000000</v>
      </c>
      <c r="P1519">
        <v>1</v>
      </c>
      <c r="Q1519">
        <v>517.53</v>
      </c>
      <c r="R1519">
        <v>569.28300000000002</v>
      </c>
      <c r="S1519">
        <v>51.753</v>
      </c>
    </row>
    <row r="1520" spans="1:19" x14ac:dyDescent="0.3">
      <c r="A1520" t="s">
        <v>4856</v>
      </c>
      <c r="B1520">
        <v>2728</v>
      </c>
      <c r="C1520" t="s">
        <v>19</v>
      </c>
      <c r="D1520" t="s">
        <v>4857</v>
      </c>
      <c r="E1520" t="s">
        <v>4858</v>
      </c>
      <c r="F1520" t="s">
        <v>71</v>
      </c>
      <c r="G1520">
        <v>96179</v>
      </c>
      <c r="H1520" t="s">
        <v>346</v>
      </c>
      <c r="I1520" t="s">
        <v>22</v>
      </c>
      <c r="J1520">
        <v>3633</v>
      </c>
      <c r="K1520" s="1">
        <v>45736.720138888886</v>
      </c>
      <c r="L1520" t="s">
        <v>121</v>
      </c>
      <c r="M1520" s="2">
        <v>1410000000000</v>
      </c>
      <c r="N1520" t="s">
        <v>137</v>
      </c>
      <c r="O1520" s="2">
        <v>12500000000000</v>
      </c>
      <c r="P1520">
        <v>1</v>
      </c>
      <c r="Q1520">
        <v>517.53</v>
      </c>
      <c r="R1520">
        <v>569.28300000000002</v>
      </c>
      <c r="S1520">
        <v>51.753</v>
      </c>
    </row>
    <row r="1521" spans="1:19" x14ac:dyDescent="0.3">
      <c r="A1521" t="s">
        <v>4859</v>
      </c>
      <c r="B1521">
        <v>2448</v>
      </c>
      <c r="C1521" t="s">
        <v>19</v>
      </c>
      <c r="D1521" t="s">
        <v>4860</v>
      </c>
      <c r="E1521" t="s">
        <v>4861</v>
      </c>
      <c r="F1521" t="s">
        <v>35</v>
      </c>
      <c r="G1521">
        <v>70649</v>
      </c>
      <c r="H1521" t="s">
        <v>599</v>
      </c>
      <c r="I1521" t="s">
        <v>22</v>
      </c>
      <c r="J1521">
        <v>2153</v>
      </c>
      <c r="K1521" s="1">
        <v>45736.565972222219</v>
      </c>
      <c r="L1521" t="s">
        <v>121</v>
      </c>
      <c r="M1521" s="2">
        <v>1380000000000</v>
      </c>
      <c r="N1521" t="s">
        <v>137</v>
      </c>
      <c r="O1521" s="2">
        <v>12400000000000</v>
      </c>
      <c r="P1521">
        <v>1</v>
      </c>
      <c r="Q1521">
        <v>529.13</v>
      </c>
      <c r="R1521">
        <v>582.04300000000001</v>
      </c>
      <c r="S1521">
        <v>52.912999999999997</v>
      </c>
    </row>
    <row r="1522" spans="1:19" x14ac:dyDescent="0.3">
      <c r="A1522" t="s">
        <v>4862</v>
      </c>
      <c r="B1522">
        <v>4591</v>
      </c>
      <c r="C1522" t="s">
        <v>19</v>
      </c>
      <c r="D1522" t="s">
        <v>4863</v>
      </c>
      <c r="E1522" t="s">
        <v>4864</v>
      </c>
      <c r="F1522" t="s">
        <v>105</v>
      </c>
      <c r="G1522">
        <v>86101</v>
      </c>
      <c r="H1522" t="s">
        <v>106</v>
      </c>
      <c r="I1522" t="s">
        <v>22</v>
      </c>
      <c r="J1522">
        <v>3955</v>
      </c>
      <c r="K1522" s="1">
        <v>45738.525694444441</v>
      </c>
      <c r="L1522" t="s">
        <v>121</v>
      </c>
      <c r="M1522" s="2">
        <v>150000000000</v>
      </c>
      <c r="N1522" t="s">
        <v>137</v>
      </c>
      <c r="O1522" s="2">
        <v>1470000000000</v>
      </c>
      <c r="P1522">
        <v>1</v>
      </c>
      <c r="Q1522">
        <v>517.53</v>
      </c>
      <c r="R1522">
        <v>569.28300000000002</v>
      </c>
      <c r="S1522">
        <v>51.753</v>
      </c>
    </row>
    <row r="1523" spans="1:19" x14ac:dyDescent="0.3">
      <c r="A1523" t="s">
        <v>4865</v>
      </c>
      <c r="B1523">
        <v>77</v>
      </c>
      <c r="C1523" t="s">
        <v>19</v>
      </c>
      <c r="D1523" t="s">
        <v>4866</v>
      </c>
      <c r="E1523" t="s">
        <v>4867</v>
      </c>
      <c r="F1523" t="s">
        <v>219</v>
      </c>
      <c r="G1523">
        <v>98950</v>
      </c>
      <c r="H1523" t="s">
        <v>4868</v>
      </c>
      <c r="I1523" t="s">
        <v>22</v>
      </c>
      <c r="J1523">
        <v>3662</v>
      </c>
      <c r="K1523" s="1">
        <v>45734.356249999997</v>
      </c>
      <c r="L1523" t="s">
        <v>121</v>
      </c>
      <c r="M1523" s="2">
        <v>1380000000000</v>
      </c>
      <c r="N1523" t="s">
        <v>137</v>
      </c>
      <c r="O1523" s="2">
        <v>12400000000000</v>
      </c>
      <c r="P1523">
        <v>1</v>
      </c>
      <c r="Q1523">
        <v>537.13</v>
      </c>
      <c r="R1523">
        <v>590.84299999999996</v>
      </c>
      <c r="S1523">
        <v>53.713000000000001</v>
      </c>
    </row>
    <row r="1524" spans="1:19" x14ac:dyDescent="0.3">
      <c r="A1524" t="s">
        <v>4869</v>
      </c>
      <c r="B1524">
        <v>2490</v>
      </c>
      <c r="C1524" t="s">
        <v>19</v>
      </c>
      <c r="D1524" t="s">
        <v>4870</v>
      </c>
      <c r="E1524" t="s">
        <v>4871</v>
      </c>
      <c r="F1524" t="s">
        <v>219</v>
      </c>
      <c r="G1524">
        <v>45365</v>
      </c>
      <c r="H1524" t="s">
        <v>4018</v>
      </c>
      <c r="I1524" t="s">
        <v>22</v>
      </c>
      <c r="J1524">
        <v>6149</v>
      </c>
      <c r="K1524" s="1">
        <v>45736.591666666667</v>
      </c>
      <c r="L1524" t="s">
        <v>121</v>
      </c>
      <c r="M1524" s="2">
        <v>1380000000000</v>
      </c>
      <c r="N1524" t="s">
        <v>137</v>
      </c>
      <c r="O1524" s="2">
        <v>12400000000000</v>
      </c>
      <c r="P1524">
        <v>1</v>
      </c>
      <c r="Q1524">
        <v>517.53</v>
      </c>
      <c r="R1524">
        <v>569.28300000000002</v>
      </c>
      <c r="S1524">
        <v>51.753</v>
      </c>
    </row>
    <row r="1525" spans="1:19" x14ac:dyDescent="0.3">
      <c r="A1525" t="s">
        <v>4872</v>
      </c>
      <c r="B1525">
        <v>5229</v>
      </c>
      <c r="C1525" t="s">
        <v>19</v>
      </c>
      <c r="D1525" t="s">
        <v>4873</v>
      </c>
      <c r="E1525" t="s">
        <v>4874</v>
      </c>
      <c r="F1525" t="s">
        <v>44</v>
      </c>
      <c r="G1525">
        <v>6711</v>
      </c>
      <c r="H1525" t="s">
        <v>628</v>
      </c>
      <c r="I1525" t="s">
        <v>22</v>
      </c>
      <c r="J1525">
        <v>1906</v>
      </c>
      <c r="K1525" s="1">
        <v>45738.932638888888</v>
      </c>
      <c r="L1525" t="s">
        <v>121</v>
      </c>
      <c r="M1525" s="2">
        <v>1410000000000</v>
      </c>
      <c r="N1525" t="s">
        <v>137</v>
      </c>
      <c r="O1525" s="2">
        <v>12500000000000</v>
      </c>
      <c r="P1525">
        <v>1</v>
      </c>
      <c r="Q1525">
        <v>517.53</v>
      </c>
      <c r="R1525">
        <v>569.28300000000002</v>
      </c>
      <c r="S1525">
        <v>51.753</v>
      </c>
    </row>
    <row r="1526" spans="1:19" x14ac:dyDescent="0.3">
      <c r="A1526" t="s">
        <v>4875</v>
      </c>
      <c r="B1526">
        <v>6474</v>
      </c>
      <c r="C1526" t="s">
        <v>19</v>
      </c>
      <c r="D1526" t="s">
        <v>4876</v>
      </c>
      <c r="E1526" t="s">
        <v>4877</v>
      </c>
      <c r="F1526" t="s">
        <v>431</v>
      </c>
      <c r="G1526">
        <v>74024</v>
      </c>
      <c r="H1526" t="s">
        <v>1371</v>
      </c>
      <c r="I1526" t="s">
        <v>22</v>
      </c>
      <c r="J1526">
        <v>2026</v>
      </c>
      <c r="K1526" s="1">
        <v>45740.416666666664</v>
      </c>
      <c r="L1526" t="s">
        <v>121</v>
      </c>
      <c r="M1526" s="2">
        <v>1410000000000</v>
      </c>
      <c r="N1526" t="s">
        <v>137</v>
      </c>
      <c r="O1526" s="2">
        <v>12500000000000</v>
      </c>
      <c r="P1526">
        <v>1</v>
      </c>
      <c r="Q1526">
        <v>537.13</v>
      </c>
      <c r="R1526">
        <v>590.84299999999996</v>
      </c>
      <c r="S1526">
        <v>53.713000000000001</v>
      </c>
    </row>
    <row r="1527" spans="1:19" x14ac:dyDescent="0.3">
      <c r="A1527" t="s">
        <v>4878</v>
      </c>
      <c r="B1527">
        <v>827</v>
      </c>
      <c r="C1527" t="s">
        <v>19</v>
      </c>
      <c r="D1527" t="s">
        <v>4879</v>
      </c>
      <c r="E1527" t="s">
        <v>4880</v>
      </c>
      <c r="F1527" t="s">
        <v>354</v>
      </c>
      <c r="G1527">
        <v>55634</v>
      </c>
      <c r="H1527" t="s">
        <v>388</v>
      </c>
      <c r="I1527" t="s">
        <v>22</v>
      </c>
      <c r="J1527">
        <v>1980</v>
      </c>
      <c r="K1527" s="1">
        <v>45734.870833333334</v>
      </c>
      <c r="L1527" t="s">
        <v>121</v>
      </c>
      <c r="M1527">
        <v>7861509509</v>
      </c>
      <c r="N1527" t="s">
        <v>137</v>
      </c>
      <c r="O1527">
        <v>29518532037</v>
      </c>
      <c r="P1527">
        <v>1</v>
      </c>
      <c r="Q1527">
        <v>517.13</v>
      </c>
      <c r="R1527">
        <v>568.84299999999996</v>
      </c>
      <c r="S1527">
        <v>51.713000000000001</v>
      </c>
    </row>
    <row r="1528" spans="1:19" x14ac:dyDescent="0.3">
      <c r="A1528" t="s">
        <v>4881</v>
      </c>
      <c r="B1528">
        <v>2838</v>
      </c>
      <c r="C1528" t="s">
        <v>19</v>
      </c>
      <c r="D1528" t="s">
        <v>1012</v>
      </c>
      <c r="E1528" t="s">
        <v>4882</v>
      </c>
      <c r="F1528" t="s">
        <v>187</v>
      </c>
      <c r="G1528">
        <v>63938</v>
      </c>
      <c r="H1528" t="s">
        <v>284</v>
      </c>
      <c r="I1528" t="s">
        <v>22</v>
      </c>
      <c r="J1528">
        <v>1823</v>
      </c>
      <c r="K1528" s="1">
        <v>45736.771527777775</v>
      </c>
      <c r="L1528" t="s">
        <v>121</v>
      </c>
      <c r="M1528">
        <v>7861509509</v>
      </c>
      <c r="N1528" t="s">
        <v>137</v>
      </c>
      <c r="O1528">
        <v>29518532037</v>
      </c>
      <c r="P1528">
        <v>1</v>
      </c>
      <c r="Q1528">
        <v>517.13</v>
      </c>
      <c r="R1528">
        <v>568.84299999999996</v>
      </c>
      <c r="S1528">
        <v>51.713000000000001</v>
      </c>
    </row>
    <row r="1529" spans="1:19" x14ac:dyDescent="0.3">
      <c r="A1529" t="s">
        <v>4883</v>
      </c>
      <c r="B1529">
        <v>2602</v>
      </c>
      <c r="C1529" t="s">
        <v>19</v>
      </c>
      <c r="D1529" t="s">
        <v>4884</v>
      </c>
      <c r="E1529" t="s">
        <v>4885</v>
      </c>
      <c r="F1529" t="s">
        <v>71</v>
      </c>
      <c r="G1529">
        <v>54911</v>
      </c>
      <c r="H1529" t="s">
        <v>831</v>
      </c>
      <c r="I1529" t="s">
        <v>22</v>
      </c>
      <c r="J1529">
        <v>4375</v>
      </c>
      <c r="K1529" s="1">
        <v>45736.643750000003</v>
      </c>
      <c r="L1529" t="s">
        <v>121</v>
      </c>
      <c r="M1529" s="2">
        <v>1380000000000</v>
      </c>
      <c r="N1529" t="s">
        <v>137</v>
      </c>
      <c r="O1529" s="2">
        <v>12400000000000</v>
      </c>
      <c r="P1529">
        <v>1</v>
      </c>
      <c r="Q1529">
        <v>485.53</v>
      </c>
      <c r="R1529">
        <v>534.08299999999997</v>
      </c>
      <c r="S1529">
        <v>48.552999999999997</v>
      </c>
    </row>
    <row r="1530" spans="1:19" x14ac:dyDescent="0.3">
      <c r="A1530" t="s">
        <v>4886</v>
      </c>
      <c r="B1530">
        <v>5084</v>
      </c>
      <c r="C1530" t="s">
        <v>19</v>
      </c>
      <c r="D1530" t="s">
        <v>4887</v>
      </c>
      <c r="E1530" t="s">
        <v>4888</v>
      </c>
      <c r="F1530" t="s">
        <v>35</v>
      </c>
      <c r="G1530">
        <v>49274</v>
      </c>
      <c r="H1530" t="s">
        <v>298</v>
      </c>
      <c r="I1530" t="s">
        <v>22</v>
      </c>
      <c r="J1530">
        <v>1803</v>
      </c>
      <c r="K1530" s="1">
        <v>45738.824999999997</v>
      </c>
      <c r="L1530" t="s">
        <v>121</v>
      </c>
      <c r="M1530" s="2">
        <v>150000000000</v>
      </c>
      <c r="N1530" t="s">
        <v>137</v>
      </c>
      <c r="O1530" s="2">
        <v>1470000000000</v>
      </c>
      <c r="P1530">
        <v>1</v>
      </c>
      <c r="Q1530">
        <v>517.53</v>
      </c>
      <c r="R1530">
        <v>569.28300000000002</v>
      </c>
      <c r="S1530">
        <v>51.753</v>
      </c>
    </row>
    <row r="1531" spans="1:19" x14ac:dyDescent="0.3">
      <c r="A1531" t="s">
        <v>4889</v>
      </c>
      <c r="B1531">
        <v>3627</v>
      </c>
      <c r="C1531" t="s">
        <v>19</v>
      </c>
      <c r="D1531" t="s">
        <v>4890</v>
      </c>
      <c r="E1531" t="s">
        <v>4891</v>
      </c>
      <c r="F1531" t="s">
        <v>119</v>
      </c>
      <c r="G1531">
        <v>75037</v>
      </c>
      <c r="H1531" t="s">
        <v>313</v>
      </c>
      <c r="I1531" t="s">
        <v>22</v>
      </c>
      <c r="J1531">
        <v>4256</v>
      </c>
      <c r="K1531" s="1">
        <v>45737.615972222222</v>
      </c>
      <c r="L1531" t="s">
        <v>121</v>
      </c>
      <c r="M1531">
        <v>7861508741</v>
      </c>
      <c r="N1531" t="s">
        <v>137</v>
      </c>
      <c r="O1531" s="2">
        <v>12400000000000</v>
      </c>
      <c r="P1531">
        <v>1</v>
      </c>
      <c r="Q1531">
        <v>537.13</v>
      </c>
      <c r="R1531">
        <v>590.84299999999996</v>
      </c>
      <c r="S1531">
        <v>53.713000000000001</v>
      </c>
    </row>
    <row r="1532" spans="1:19" x14ac:dyDescent="0.3">
      <c r="A1532" t="s">
        <v>4892</v>
      </c>
      <c r="B1532">
        <v>3273</v>
      </c>
      <c r="C1532" t="s">
        <v>19</v>
      </c>
      <c r="D1532" t="s">
        <v>4893</v>
      </c>
      <c r="E1532" t="s">
        <v>4894</v>
      </c>
      <c r="F1532" t="s">
        <v>354</v>
      </c>
      <c r="G1532">
        <v>69636</v>
      </c>
      <c r="H1532" t="s">
        <v>1244</v>
      </c>
      <c r="I1532" t="s">
        <v>22</v>
      </c>
      <c r="J1532">
        <v>5540</v>
      </c>
      <c r="K1532" s="1">
        <v>45737.388888888891</v>
      </c>
      <c r="L1532" t="s">
        <v>121</v>
      </c>
      <c r="M1532" s="2">
        <v>150000000000</v>
      </c>
      <c r="N1532" t="s">
        <v>137</v>
      </c>
      <c r="O1532" s="2">
        <v>1470000000000</v>
      </c>
      <c r="P1532">
        <v>1</v>
      </c>
      <c r="Q1532">
        <v>537.13</v>
      </c>
      <c r="R1532">
        <v>590.84299999999996</v>
      </c>
      <c r="S1532">
        <v>53.713000000000001</v>
      </c>
    </row>
    <row r="1533" spans="1:19" x14ac:dyDescent="0.3">
      <c r="A1533" t="s">
        <v>4895</v>
      </c>
      <c r="B1533">
        <v>1385</v>
      </c>
      <c r="C1533" t="s">
        <v>19</v>
      </c>
      <c r="D1533" t="s">
        <v>4896</v>
      </c>
      <c r="E1533" t="s">
        <v>4897</v>
      </c>
      <c r="F1533" t="s">
        <v>30</v>
      </c>
      <c r="G1533">
        <v>89345</v>
      </c>
      <c r="H1533" t="s">
        <v>62</v>
      </c>
      <c r="I1533" t="s">
        <v>22</v>
      </c>
      <c r="J1533">
        <v>3223</v>
      </c>
      <c r="K1533" s="1">
        <v>45735.568055555559</v>
      </c>
      <c r="L1533" t="s">
        <v>121</v>
      </c>
      <c r="M1533">
        <v>9058893253</v>
      </c>
      <c r="N1533" t="s">
        <v>126</v>
      </c>
      <c r="O1533">
        <v>43149359685</v>
      </c>
      <c r="P1533">
        <v>1</v>
      </c>
      <c r="Q1533">
        <v>523.92999999999995</v>
      </c>
      <c r="R1533">
        <v>576.32299999999998</v>
      </c>
      <c r="S1533">
        <v>52.393000000000001</v>
      </c>
    </row>
    <row r="1534" spans="1:19" x14ac:dyDescent="0.3">
      <c r="A1534" t="s">
        <v>4898</v>
      </c>
      <c r="B1534">
        <v>7165</v>
      </c>
      <c r="C1534" t="s">
        <v>19</v>
      </c>
      <c r="D1534" t="s">
        <v>4899</v>
      </c>
      <c r="E1534" t="s">
        <v>4900</v>
      </c>
      <c r="F1534" t="s">
        <v>44</v>
      </c>
      <c r="G1534">
        <v>3398</v>
      </c>
      <c r="H1534" t="s">
        <v>4901</v>
      </c>
      <c r="I1534" t="s">
        <v>22</v>
      </c>
      <c r="J1534">
        <v>2875</v>
      </c>
      <c r="K1534" s="1">
        <v>45740.775694444441</v>
      </c>
      <c r="L1534" t="s">
        <v>121</v>
      </c>
      <c r="M1534" s="2">
        <v>1420000000000</v>
      </c>
      <c r="N1534" t="s">
        <v>126</v>
      </c>
      <c r="O1534" s="2">
        <v>12600000000000</v>
      </c>
      <c r="P1534">
        <v>1</v>
      </c>
      <c r="Q1534">
        <v>517.13</v>
      </c>
      <c r="R1534">
        <v>568.84299999999996</v>
      </c>
      <c r="S1534">
        <v>51.713000000000001</v>
      </c>
    </row>
    <row r="1535" spans="1:19" x14ac:dyDescent="0.3">
      <c r="A1535" t="s">
        <v>4902</v>
      </c>
      <c r="B1535">
        <v>2318</v>
      </c>
      <c r="C1535" t="s">
        <v>19</v>
      </c>
      <c r="D1535" t="s">
        <v>2693</v>
      </c>
      <c r="E1535" t="s">
        <v>4903</v>
      </c>
      <c r="F1535" t="s">
        <v>71</v>
      </c>
      <c r="G1535">
        <v>59163</v>
      </c>
      <c r="H1535" t="s">
        <v>3346</v>
      </c>
      <c r="I1535" t="s">
        <v>22</v>
      </c>
      <c r="J1535">
        <v>3070</v>
      </c>
      <c r="K1535" s="1">
        <v>45736.489583333336</v>
      </c>
      <c r="L1535" t="s">
        <v>121</v>
      </c>
      <c r="M1535" s="2">
        <v>1420000000000</v>
      </c>
      <c r="N1535" t="s">
        <v>126</v>
      </c>
      <c r="O1535" s="2">
        <v>12600000000000</v>
      </c>
      <c r="P1535">
        <v>1</v>
      </c>
      <c r="Q1535">
        <v>517.13</v>
      </c>
      <c r="R1535">
        <v>568.84299999999996</v>
      </c>
      <c r="S1535">
        <v>51.713000000000001</v>
      </c>
    </row>
    <row r="1536" spans="1:19" x14ac:dyDescent="0.3">
      <c r="A1536" t="s">
        <v>4904</v>
      </c>
      <c r="B1536">
        <v>1868</v>
      </c>
      <c r="C1536" t="s">
        <v>19</v>
      </c>
      <c r="D1536" t="s">
        <v>4905</v>
      </c>
      <c r="E1536" t="s">
        <v>4906</v>
      </c>
      <c r="F1536" t="s">
        <v>196</v>
      </c>
      <c r="G1536">
        <v>117</v>
      </c>
      <c r="H1536" t="s">
        <v>197</v>
      </c>
      <c r="I1536" t="s">
        <v>22</v>
      </c>
      <c r="J1536">
        <v>3374</v>
      </c>
      <c r="K1536" s="1">
        <v>45735.830555555556</v>
      </c>
      <c r="L1536" t="s">
        <v>121</v>
      </c>
      <c r="M1536">
        <v>7404434693</v>
      </c>
      <c r="N1536" t="s">
        <v>126</v>
      </c>
      <c r="O1536">
        <v>26806713861</v>
      </c>
      <c r="P1536">
        <v>1</v>
      </c>
      <c r="Q1536">
        <v>527.13</v>
      </c>
      <c r="R1536">
        <v>579.84299999999996</v>
      </c>
      <c r="S1536">
        <v>52.713000000000001</v>
      </c>
    </row>
    <row r="1537" spans="1:19" x14ac:dyDescent="0.3">
      <c r="A1537" t="s">
        <v>4907</v>
      </c>
      <c r="B1537">
        <v>1167</v>
      </c>
      <c r="C1537" t="s">
        <v>19</v>
      </c>
      <c r="D1537" t="s">
        <v>4908</v>
      </c>
      <c r="E1537" t="s">
        <v>4909</v>
      </c>
      <c r="F1537" t="s">
        <v>44</v>
      </c>
      <c r="G1537">
        <v>94187</v>
      </c>
      <c r="H1537" t="s">
        <v>1676</v>
      </c>
      <c r="I1537" t="s">
        <v>22</v>
      </c>
      <c r="J1537">
        <v>5080</v>
      </c>
      <c r="K1537" s="1">
        <v>45735.462500000001</v>
      </c>
      <c r="L1537" t="s">
        <v>121</v>
      </c>
      <c r="M1537" s="2">
        <v>1380000000000</v>
      </c>
      <c r="N1537" t="s">
        <v>126</v>
      </c>
      <c r="O1537" s="2">
        <v>12500000000000</v>
      </c>
      <c r="P1537">
        <v>1</v>
      </c>
      <c r="Q1537">
        <v>537.13</v>
      </c>
      <c r="R1537">
        <v>590.84299999999996</v>
      </c>
      <c r="S1537">
        <v>53.713000000000001</v>
      </c>
    </row>
    <row r="1538" spans="1:19" x14ac:dyDescent="0.3">
      <c r="A1538" t="s">
        <v>4910</v>
      </c>
      <c r="B1538">
        <v>5774</v>
      </c>
      <c r="C1538" t="s">
        <v>19</v>
      </c>
      <c r="D1538" t="s">
        <v>4911</v>
      </c>
      <c r="E1538" t="s">
        <v>4912</v>
      </c>
      <c r="F1538" t="s">
        <v>35</v>
      </c>
      <c r="G1538">
        <v>56747</v>
      </c>
      <c r="H1538" t="s">
        <v>36</v>
      </c>
      <c r="I1538" t="s">
        <v>22</v>
      </c>
      <c r="J1538">
        <v>6144</v>
      </c>
      <c r="K1538" s="1">
        <v>45739.657638888886</v>
      </c>
      <c r="L1538" t="s">
        <v>121</v>
      </c>
      <c r="M1538">
        <v>28768534533</v>
      </c>
      <c r="N1538" t="s">
        <v>4913</v>
      </c>
      <c r="O1538" s="2">
        <v>272000000000</v>
      </c>
      <c r="P1538">
        <v>1</v>
      </c>
      <c r="Q1538">
        <v>497.13</v>
      </c>
      <c r="R1538">
        <v>546.84299999999996</v>
      </c>
      <c r="S1538">
        <v>49.713000000000001</v>
      </c>
    </row>
    <row r="1539" spans="1:19" x14ac:dyDescent="0.3">
      <c r="A1539" t="s">
        <v>4914</v>
      </c>
      <c r="B1539">
        <v>5868</v>
      </c>
      <c r="C1539" t="s">
        <v>19</v>
      </c>
      <c r="D1539" t="s">
        <v>4915</v>
      </c>
      <c r="E1539" t="s">
        <v>4916</v>
      </c>
      <c r="F1539" t="s">
        <v>431</v>
      </c>
      <c r="G1539">
        <v>50476</v>
      </c>
      <c r="H1539" t="s">
        <v>432</v>
      </c>
      <c r="I1539" t="s">
        <v>22</v>
      </c>
      <c r="J1539">
        <v>3715</v>
      </c>
      <c r="K1539" s="1">
        <v>45739.720138888886</v>
      </c>
      <c r="L1539" t="s">
        <v>121</v>
      </c>
      <c r="M1539">
        <v>8686499589</v>
      </c>
      <c r="N1539" t="s">
        <v>4917</v>
      </c>
      <c r="O1539">
        <v>37917187077</v>
      </c>
      <c r="P1539">
        <v>1</v>
      </c>
      <c r="Q1539">
        <v>487.13</v>
      </c>
      <c r="R1539">
        <v>535.84299999999996</v>
      </c>
      <c r="S1539">
        <v>48.713000000000001</v>
      </c>
    </row>
    <row r="1540" spans="1:19" x14ac:dyDescent="0.3">
      <c r="A1540" t="s">
        <v>4918</v>
      </c>
      <c r="B1540">
        <v>4059</v>
      </c>
      <c r="C1540" t="s">
        <v>19</v>
      </c>
      <c r="D1540" t="s">
        <v>4919</v>
      </c>
      <c r="E1540" t="s">
        <v>4920</v>
      </c>
      <c r="F1540" t="s">
        <v>44</v>
      </c>
      <c r="G1540">
        <v>15562</v>
      </c>
      <c r="H1540" t="s">
        <v>628</v>
      </c>
      <c r="I1540" t="s">
        <v>22</v>
      </c>
      <c r="J1540">
        <v>2730</v>
      </c>
      <c r="K1540" s="1">
        <v>45737.923611111109</v>
      </c>
      <c r="L1540" t="s">
        <v>121</v>
      </c>
      <c r="M1540" s="2">
        <v>160000000000</v>
      </c>
      <c r="N1540" t="s">
        <v>4917</v>
      </c>
      <c r="O1540" s="2">
        <v>1540000000000</v>
      </c>
      <c r="P1540">
        <v>1</v>
      </c>
      <c r="Q1540">
        <v>487.13</v>
      </c>
      <c r="R1540">
        <v>535.84299999999996</v>
      </c>
      <c r="S1540">
        <v>48.713000000000001</v>
      </c>
    </row>
    <row r="1541" spans="1:19" x14ac:dyDescent="0.3">
      <c r="A1541" t="s">
        <v>4921</v>
      </c>
      <c r="B1541">
        <v>273</v>
      </c>
      <c r="C1541" t="s">
        <v>19</v>
      </c>
      <c r="D1541" t="s">
        <v>2242</v>
      </c>
      <c r="E1541" t="s">
        <v>4922</v>
      </c>
      <c r="F1541" t="s">
        <v>30</v>
      </c>
      <c r="G1541">
        <v>4099</v>
      </c>
      <c r="H1541" t="s">
        <v>81</v>
      </c>
      <c r="I1541" t="s">
        <v>22</v>
      </c>
      <c r="J1541">
        <v>6495</v>
      </c>
      <c r="K1541" s="1">
        <v>45734.486805555556</v>
      </c>
      <c r="L1541" t="s">
        <v>121</v>
      </c>
      <c r="M1541" s="2">
        <v>160000000000</v>
      </c>
      <c r="N1541" t="s">
        <v>4917</v>
      </c>
      <c r="O1541" s="2">
        <v>1540000000000</v>
      </c>
      <c r="P1541">
        <v>1</v>
      </c>
      <c r="Q1541">
        <v>477.53</v>
      </c>
      <c r="R1541">
        <v>525.28300000000002</v>
      </c>
      <c r="S1541">
        <v>47.753</v>
      </c>
    </row>
    <row r="1542" spans="1:19" x14ac:dyDescent="0.3">
      <c r="A1542" t="s">
        <v>4923</v>
      </c>
      <c r="B1542">
        <v>1596</v>
      </c>
      <c r="C1542" t="s">
        <v>19</v>
      </c>
      <c r="D1542" t="s">
        <v>4924</v>
      </c>
      <c r="E1542" t="s">
        <v>4925</v>
      </c>
      <c r="F1542" t="s">
        <v>119</v>
      </c>
      <c r="G1542">
        <v>29374</v>
      </c>
      <c r="H1542" t="s">
        <v>614</v>
      </c>
      <c r="I1542" t="s">
        <v>22</v>
      </c>
      <c r="J1542">
        <v>6397</v>
      </c>
      <c r="K1542" s="1">
        <v>45735.68472222222</v>
      </c>
      <c r="L1542" t="s">
        <v>121</v>
      </c>
      <c r="M1542">
        <v>8624688325</v>
      </c>
      <c r="N1542" t="s">
        <v>137</v>
      </c>
      <c r="O1542">
        <v>36980479045</v>
      </c>
      <c r="P1542">
        <v>2</v>
      </c>
      <c r="Q1542">
        <v>579.92999999999995</v>
      </c>
      <c r="R1542">
        <v>637.923</v>
      </c>
      <c r="S1542">
        <v>57.993000000000002</v>
      </c>
    </row>
    <row r="1543" spans="1:19" x14ac:dyDescent="0.3">
      <c r="A1543" t="s">
        <v>4926</v>
      </c>
      <c r="B1543">
        <v>6926</v>
      </c>
      <c r="C1543" t="s">
        <v>19</v>
      </c>
      <c r="D1543" t="s">
        <v>271</v>
      </c>
      <c r="E1543" t="s">
        <v>4927</v>
      </c>
      <c r="F1543" t="s">
        <v>317</v>
      </c>
      <c r="G1543">
        <v>12980</v>
      </c>
      <c r="H1543" t="s">
        <v>318</v>
      </c>
      <c r="I1543" t="s">
        <v>22</v>
      </c>
      <c r="J1543">
        <v>1134</v>
      </c>
      <c r="K1543" s="1">
        <v>45740.629166666666</v>
      </c>
      <c r="L1543" t="s">
        <v>121</v>
      </c>
      <c r="M1543">
        <v>6689478149</v>
      </c>
      <c r="N1543" t="s">
        <v>137</v>
      </c>
      <c r="O1543">
        <v>22464301317</v>
      </c>
      <c r="P1543">
        <v>1</v>
      </c>
      <c r="Q1543">
        <v>509.53</v>
      </c>
      <c r="R1543">
        <v>560.48299999999995</v>
      </c>
      <c r="S1543">
        <v>50.953000000000003</v>
      </c>
    </row>
    <row r="1544" spans="1:19" x14ac:dyDescent="0.3">
      <c r="A1544" t="s">
        <v>4928</v>
      </c>
      <c r="B1544">
        <v>2290</v>
      </c>
      <c r="C1544" t="s">
        <v>19</v>
      </c>
      <c r="D1544" t="s">
        <v>666</v>
      </c>
      <c r="E1544" t="s">
        <v>4929</v>
      </c>
      <c r="F1544" t="s">
        <v>71</v>
      </c>
      <c r="G1544">
        <v>89033</v>
      </c>
      <c r="H1544" t="s">
        <v>2529</v>
      </c>
      <c r="I1544" t="s">
        <v>22</v>
      </c>
      <c r="J1544">
        <v>499</v>
      </c>
      <c r="K1544" s="1">
        <v>45736.478472222225</v>
      </c>
      <c r="L1544" t="s">
        <v>121</v>
      </c>
      <c r="M1544" s="2">
        <v>150000000000</v>
      </c>
      <c r="N1544" t="s">
        <v>137</v>
      </c>
      <c r="O1544" s="2">
        <v>1470000000000</v>
      </c>
      <c r="P1544">
        <v>1</v>
      </c>
      <c r="Q1544">
        <v>497.13</v>
      </c>
      <c r="R1544">
        <v>546.84299999999996</v>
      </c>
      <c r="S1544">
        <v>49.713000000000001</v>
      </c>
    </row>
    <row r="1545" spans="1:19" x14ac:dyDescent="0.3">
      <c r="A1545" t="s">
        <v>4930</v>
      </c>
      <c r="B1545">
        <v>6258</v>
      </c>
      <c r="C1545" t="s">
        <v>19</v>
      </c>
      <c r="D1545" t="s">
        <v>4931</v>
      </c>
      <c r="E1545" t="s">
        <v>4932</v>
      </c>
      <c r="F1545" t="s">
        <v>338</v>
      </c>
      <c r="G1545">
        <v>68635</v>
      </c>
      <c r="H1545" t="s">
        <v>1664</v>
      </c>
      <c r="I1545" t="s">
        <v>22</v>
      </c>
      <c r="J1545">
        <v>5784</v>
      </c>
      <c r="K1545" s="1">
        <v>45740.140972222223</v>
      </c>
      <c r="L1545" t="s">
        <v>121</v>
      </c>
      <c r="M1545" s="2">
        <v>150000000000</v>
      </c>
      <c r="N1545" t="s">
        <v>137</v>
      </c>
      <c r="O1545" s="2">
        <v>1470000000000</v>
      </c>
      <c r="P1545">
        <v>1</v>
      </c>
      <c r="Q1545">
        <v>501.53</v>
      </c>
      <c r="R1545">
        <v>551.68299999999999</v>
      </c>
      <c r="S1545">
        <v>50.152999999999999</v>
      </c>
    </row>
    <row r="1546" spans="1:19" x14ac:dyDescent="0.3">
      <c r="A1546" t="s">
        <v>4933</v>
      </c>
      <c r="B1546">
        <v>5051</v>
      </c>
      <c r="C1546" t="s">
        <v>19</v>
      </c>
      <c r="D1546" t="s">
        <v>4934</v>
      </c>
      <c r="E1546" t="s">
        <v>4935</v>
      </c>
      <c r="F1546" t="s">
        <v>431</v>
      </c>
      <c r="G1546">
        <v>36194</v>
      </c>
      <c r="H1546" t="s">
        <v>1007</v>
      </c>
      <c r="I1546" t="s">
        <v>22</v>
      </c>
      <c r="J1546">
        <v>491</v>
      </c>
      <c r="K1546" s="1">
        <v>45738.807638888888</v>
      </c>
      <c r="L1546" t="s">
        <v>121</v>
      </c>
      <c r="M1546">
        <v>6689477957</v>
      </c>
      <c r="N1546" t="s">
        <v>137</v>
      </c>
      <c r="O1546">
        <v>22464298949</v>
      </c>
      <c r="P1546">
        <v>1</v>
      </c>
      <c r="Q1546">
        <v>527.13</v>
      </c>
      <c r="R1546">
        <v>579.84299999999996</v>
      </c>
      <c r="S1546">
        <v>52.713000000000001</v>
      </c>
    </row>
    <row r="1547" spans="1:19" x14ac:dyDescent="0.3">
      <c r="A1547" t="s">
        <v>4936</v>
      </c>
      <c r="B1547">
        <v>5876</v>
      </c>
      <c r="C1547" t="s">
        <v>19</v>
      </c>
      <c r="D1547" t="s">
        <v>4937</v>
      </c>
      <c r="E1547" t="s">
        <v>4938</v>
      </c>
      <c r="F1547" t="s">
        <v>326</v>
      </c>
      <c r="G1547">
        <v>57405</v>
      </c>
      <c r="H1547" t="s">
        <v>327</v>
      </c>
      <c r="I1547" t="s">
        <v>22</v>
      </c>
      <c r="J1547">
        <v>3730</v>
      </c>
      <c r="K1547" s="1">
        <v>45739.726388888892</v>
      </c>
      <c r="L1547" t="s">
        <v>121</v>
      </c>
      <c r="M1547" s="2">
        <v>150000000000</v>
      </c>
      <c r="N1547" t="s">
        <v>137</v>
      </c>
      <c r="O1547" s="2">
        <v>1470000000000</v>
      </c>
      <c r="P1547">
        <v>1</v>
      </c>
      <c r="Q1547">
        <v>517.13</v>
      </c>
      <c r="R1547">
        <v>568.84299999999996</v>
      </c>
      <c r="S1547">
        <v>51.713000000000001</v>
      </c>
    </row>
    <row r="1548" spans="1:19" x14ac:dyDescent="0.3">
      <c r="A1548" t="s">
        <v>4939</v>
      </c>
      <c r="B1548">
        <v>639</v>
      </c>
      <c r="C1548" t="s">
        <v>19</v>
      </c>
      <c r="D1548" t="s">
        <v>4940</v>
      </c>
      <c r="E1548" t="s">
        <v>4941</v>
      </c>
      <c r="F1548" t="s">
        <v>35</v>
      </c>
      <c r="G1548">
        <v>44417</v>
      </c>
      <c r="H1548" t="s">
        <v>212</v>
      </c>
      <c r="I1548" t="s">
        <v>22</v>
      </c>
      <c r="J1548">
        <v>5466</v>
      </c>
      <c r="K1548" s="1">
        <v>45734.694444444445</v>
      </c>
      <c r="L1548" t="s">
        <v>121</v>
      </c>
      <c r="M1548">
        <v>9058892037</v>
      </c>
      <c r="N1548" t="s">
        <v>126</v>
      </c>
      <c r="O1548">
        <v>43149348869</v>
      </c>
      <c r="P1548">
        <v>1</v>
      </c>
      <c r="Q1548">
        <v>517.13</v>
      </c>
      <c r="R1548">
        <v>568.84299999999996</v>
      </c>
      <c r="S1548">
        <v>51.713000000000001</v>
      </c>
    </row>
    <row r="1549" spans="1:19" x14ac:dyDescent="0.3">
      <c r="A1549" t="s">
        <v>4942</v>
      </c>
      <c r="B1549">
        <v>4942</v>
      </c>
      <c r="C1549" t="s">
        <v>19</v>
      </c>
      <c r="D1549" t="s">
        <v>4943</v>
      </c>
      <c r="E1549" t="s">
        <v>4944</v>
      </c>
      <c r="F1549" t="s">
        <v>317</v>
      </c>
      <c r="G1549">
        <v>84380</v>
      </c>
      <c r="H1549" t="s">
        <v>2225</v>
      </c>
      <c r="I1549" t="s">
        <v>22</v>
      </c>
      <c r="J1549">
        <v>5618</v>
      </c>
      <c r="K1549" s="1">
        <v>45738.727777777778</v>
      </c>
      <c r="L1549" t="s">
        <v>121</v>
      </c>
      <c r="M1549" s="2">
        <v>2350000000000</v>
      </c>
      <c r="N1549" t="s">
        <v>137</v>
      </c>
      <c r="O1549" s="2">
        <v>21100000000000</v>
      </c>
      <c r="P1549">
        <v>1</v>
      </c>
      <c r="Q1549">
        <v>527.13</v>
      </c>
      <c r="R1549">
        <v>579.84299999999996</v>
      </c>
      <c r="S1549">
        <v>52.713000000000001</v>
      </c>
    </row>
    <row r="1550" spans="1:19" x14ac:dyDescent="0.3">
      <c r="A1550" t="s">
        <v>4945</v>
      </c>
      <c r="B1550">
        <v>6056</v>
      </c>
      <c r="C1550" t="s">
        <v>19</v>
      </c>
      <c r="D1550" t="s">
        <v>4946</v>
      </c>
      <c r="E1550" t="s">
        <v>4947</v>
      </c>
      <c r="F1550" t="s">
        <v>230</v>
      </c>
      <c r="G1550">
        <v>77792</v>
      </c>
      <c r="H1550" t="s">
        <v>4948</v>
      </c>
      <c r="I1550" t="s">
        <v>22</v>
      </c>
      <c r="J1550">
        <v>2702</v>
      </c>
      <c r="K1550" s="1">
        <v>45739.866666666669</v>
      </c>
      <c r="L1550" t="s">
        <v>121</v>
      </c>
      <c r="M1550">
        <v>8824572101</v>
      </c>
      <c r="N1550" t="s">
        <v>2973</v>
      </c>
      <c r="O1550">
        <v>39734611589</v>
      </c>
      <c r="P1550">
        <v>1</v>
      </c>
      <c r="Q1550">
        <v>507.13</v>
      </c>
      <c r="R1550">
        <v>557.84299999999996</v>
      </c>
      <c r="S1550">
        <v>50.713000000000001</v>
      </c>
    </row>
    <row r="1551" spans="1:19" x14ac:dyDescent="0.3">
      <c r="A1551" t="s">
        <v>4949</v>
      </c>
      <c r="B1551">
        <v>888</v>
      </c>
      <c r="C1551" t="s">
        <v>19</v>
      </c>
      <c r="D1551" t="s">
        <v>4950</v>
      </c>
      <c r="E1551" t="s">
        <v>4951</v>
      </c>
      <c r="F1551" t="s">
        <v>166</v>
      </c>
      <c r="G1551">
        <v>86328</v>
      </c>
      <c r="H1551" t="s">
        <v>167</v>
      </c>
      <c r="I1551" t="s">
        <v>22</v>
      </c>
      <c r="J1551">
        <v>2998</v>
      </c>
      <c r="K1551" s="1">
        <v>45734.924305555556</v>
      </c>
      <c r="L1551" t="s">
        <v>121</v>
      </c>
      <c r="M1551" s="2">
        <v>1380000000000</v>
      </c>
      <c r="N1551" t="s">
        <v>917</v>
      </c>
      <c r="O1551" s="2">
        <v>12400000000000</v>
      </c>
      <c r="P1551">
        <v>1</v>
      </c>
      <c r="Q1551">
        <v>541.53</v>
      </c>
      <c r="R1551">
        <v>595.68299999999999</v>
      </c>
      <c r="S1551">
        <v>54.152999999999999</v>
      </c>
    </row>
    <row r="1552" spans="1:19" x14ac:dyDescent="0.3">
      <c r="A1552" t="s">
        <v>4952</v>
      </c>
      <c r="B1552">
        <v>3583</v>
      </c>
      <c r="C1552" t="s">
        <v>19</v>
      </c>
      <c r="D1552" t="s">
        <v>4953</v>
      </c>
      <c r="E1552" t="s">
        <v>4954</v>
      </c>
      <c r="F1552" t="s">
        <v>744</v>
      </c>
      <c r="G1552">
        <v>26222</v>
      </c>
      <c r="H1552" t="s">
        <v>745</v>
      </c>
      <c r="I1552" t="s">
        <v>22</v>
      </c>
      <c r="J1552">
        <v>3200</v>
      </c>
      <c r="K1552" s="1">
        <v>45737.587500000001</v>
      </c>
      <c r="L1552" t="s">
        <v>121</v>
      </c>
      <c r="M1552">
        <v>6689477701</v>
      </c>
      <c r="N1552" t="s">
        <v>137</v>
      </c>
      <c r="O1552">
        <v>22464296197</v>
      </c>
      <c r="P1552">
        <v>1</v>
      </c>
      <c r="Q1552">
        <v>517.53</v>
      </c>
      <c r="R1552">
        <v>569.28300000000002</v>
      </c>
      <c r="S1552">
        <v>51.753</v>
      </c>
    </row>
    <row r="1553" spans="1:19" x14ac:dyDescent="0.3">
      <c r="A1553" t="s">
        <v>4955</v>
      </c>
      <c r="B1553">
        <v>3332</v>
      </c>
      <c r="C1553" t="s">
        <v>19</v>
      </c>
      <c r="D1553" t="s">
        <v>4956</v>
      </c>
      <c r="E1553" t="s">
        <v>4957</v>
      </c>
      <c r="F1553" t="s">
        <v>35</v>
      </c>
      <c r="G1553">
        <v>46809</v>
      </c>
      <c r="H1553" t="s">
        <v>40</v>
      </c>
      <c r="I1553" t="s">
        <v>22</v>
      </c>
      <c r="J1553">
        <v>3942</v>
      </c>
      <c r="K1553" s="1">
        <v>45737.436111111114</v>
      </c>
      <c r="L1553" t="s">
        <v>121</v>
      </c>
      <c r="M1553">
        <v>5886651461</v>
      </c>
      <c r="N1553" t="s">
        <v>137</v>
      </c>
      <c r="O1553">
        <v>18827886533</v>
      </c>
      <c r="P1553">
        <v>1</v>
      </c>
      <c r="Q1553">
        <v>517.13</v>
      </c>
      <c r="R1553">
        <v>568.84299999999996</v>
      </c>
      <c r="S1553">
        <v>51.713000000000001</v>
      </c>
    </row>
    <row r="1554" spans="1:19" x14ac:dyDescent="0.3">
      <c r="A1554" t="s">
        <v>4958</v>
      </c>
      <c r="B1554">
        <v>4617</v>
      </c>
      <c r="C1554" t="s">
        <v>19</v>
      </c>
      <c r="D1554" t="s">
        <v>4959</v>
      </c>
      <c r="E1554" t="s">
        <v>4960</v>
      </c>
      <c r="F1554" t="s">
        <v>35</v>
      </c>
      <c r="G1554">
        <v>87245</v>
      </c>
      <c r="H1554" t="s">
        <v>4961</v>
      </c>
      <c r="I1554" t="s">
        <v>22</v>
      </c>
      <c r="J1554">
        <v>5431</v>
      </c>
      <c r="K1554" s="1">
        <v>45738.538888888892</v>
      </c>
      <c r="L1554" t="s">
        <v>121</v>
      </c>
      <c r="M1554">
        <v>6689477957</v>
      </c>
      <c r="N1554" t="s">
        <v>137</v>
      </c>
      <c r="O1554">
        <v>22464298565</v>
      </c>
      <c r="P1554">
        <v>1</v>
      </c>
      <c r="Q1554">
        <v>683.13</v>
      </c>
      <c r="R1554">
        <v>751.44299999999998</v>
      </c>
      <c r="S1554">
        <v>68.313000000000002</v>
      </c>
    </row>
    <row r="1555" spans="1:19" x14ac:dyDescent="0.3">
      <c r="A1555" t="s">
        <v>4962</v>
      </c>
      <c r="B1555">
        <v>5519</v>
      </c>
      <c r="C1555" t="s">
        <v>19</v>
      </c>
      <c r="D1555" t="s">
        <v>2214</v>
      </c>
      <c r="E1555" t="s">
        <v>4963</v>
      </c>
      <c r="F1555" t="s">
        <v>95</v>
      </c>
      <c r="G1555">
        <v>48379</v>
      </c>
      <c r="H1555" t="s">
        <v>548</v>
      </c>
      <c r="I1555" t="s">
        <v>22</v>
      </c>
      <c r="J1555">
        <v>4812</v>
      </c>
      <c r="K1555" s="1">
        <v>45739.490277777775</v>
      </c>
      <c r="L1555" t="s">
        <v>121</v>
      </c>
      <c r="M1555" s="2">
        <v>150000000000</v>
      </c>
      <c r="N1555" t="s">
        <v>137</v>
      </c>
      <c r="O1555" s="2">
        <v>1470000000000</v>
      </c>
      <c r="P1555">
        <v>1</v>
      </c>
      <c r="Q1555">
        <v>517.13</v>
      </c>
      <c r="R1555">
        <v>568.84299999999996</v>
      </c>
      <c r="S1555">
        <v>51.713000000000001</v>
      </c>
    </row>
    <row r="1556" spans="1:19" x14ac:dyDescent="0.3">
      <c r="A1556" t="s">
        <v>4964</v>
      </c>
      <c r="B1556">
        <v>3446</v>
      </c>
      <c r="C1556" t="s">
        <v>19</v>
      </c>
      <c r="D1556" t="s">
        <v>4965</v>
      </c>
      <c r="E1556" t="s">
        <v>4966</v>
      </c>
      <c r="F1556" t="s">
        <v>35</v>
      </c>
      <c r="G1556">
        <v>30815</v>
      </c>
      <c r="H1556" t="s">
        <v>599</v>
      </c>
      <c r="I1556" t="s">
        <v>22</v>
      </c>
      <c r="J1556">
        <v>4140</v>
      </c>
      <c r="K1556" s="1">
        <v>45737.508333333331</v>
      </c>
      <c r="L1556" t="s">
        <v>121</v>
      </c>
      <c r="M1556" s="2">
        <v>1380000000000</v>
      </c>
      <c r="N1556" t="s">
        <v>137</v>
      </c>
      <c r="O1556" s="2">
        <v>12400000000000</v>
      </c>
      <c r="P1556">
        <v>1</v>
      </c>
      <c r="Q1556">
        <v>517.53</v>
      </c>
      <c r="R1556">
        <v>569.28300000000002</v>
      </c>
      <c r="S1556">
        <v>51.753</v>
      </c>
    </row>
    <row r="1557" spans="1:19" x14ac:dyDescent="0.3">
      <c r="A1557" t="s">
        <v>4967</v>
      </c>
      <c r="B1557">
        <v>4935</v>
      </c>
      <c r="C1557" t="s">
        <v>19</v>
      </c>
      <c r="D1557" t="s">
        <v>1690</v>
      </c>
      <c r="E1557" t="s">
        <v>4968</v>
      </c>
      <c r="F1557" t="s">
        <v>44</v>
      </c>
      <c r="G1557">
        <v>91296</v>
      </c>
      <c r="H1557" t="s">
        <v>3587</v>
      </c>
      <c r="I1557" t="s">
        <v>22</v>
      </c>
      <c r="J1557">
        <v>4465</v>
      </c>
      <c r="K1557" s="1">
        <v>45738.724305555559</v>
      </c>
      <c r="L1557" t="s">
        <v>121</v>
      </c>
      <c r="M1557">
        <v>6964677701</v>
      </c>
      <c r="N1557" t="s">
        <v>137</v>
      </c>
      <c r="O1557">
        <v>24039294789</v>
      </c>
      <c r="P1557">
        <v>1</v>
      </c>
      <c r="Q1557">
        <v>537.13</v>
      </c>
      <c r="R1557">
        <v>590.84299999999996</v>
      </c>
      <c r="S1557">
        <v>53.713000000000001</v>
      </c>
    </row>
    <row r="1558" spans="1:19" x14ac:dyDescent="0.3">
      <c r="A1558" t="s">
        <v>4969</v>
      </c>
      <c r="B1558">
        <v>6700</v>
      </c>
      <c r="C1558" t="s">
        <v>19</v>
      </c>
      <c r="D1558" t="s">
        <v>4832</v>
      </c>
      <c r="E1558" t="s">
        <v>4970</v>
      </c>
      <c r="F1558" t="s">
        <v>744</v>
      </c>
      <c r="G1558">
        <v>85418</v>
      </c>
      <c r="H1558" t="s">
        <v>745</v>
      </c>
      <c r="I1558" t="s">
        <v>22</v>
      </c>
      <c r="J1558">
        <v>1558</v>
      </c>
      <c r="K1558" s="1">
        <v>45740.511111111111</v>
      </c>
      <c r="L1558" t="s">
        <v>46</v>
      </c>
      <c r="M1558" s="2">
        <v>1380000000000</v>
      </c>
      <c r="N1558" t="s">
        <v>3031</v>
      </c>
      <c r="O1558" s="2">
        <v>12400000000000</v>
      </c>
      <c r="P1558">
        <v>1</v>
      </c>
      <c r="Q1558">
        <v>537.13</v>
      </c>
      <c r="R1558">
        <v>590.84299999999996</v>
      </c>
      <c r="S1558">
        <v>53.713000000000001</v>
      </c>
    </row>
    <row r="1559" spans="1:19" x14ac:dyDescent="0.3">
      <c r="A1559" t="s">
        <v>4971</v>
      </c>
      <c r="B1559">
        <v>2198</v>
      </c>
      <c r="C1559" t="s">
        <v>19</v>
      </c>
      <c r="D1559" t="s">
        <v>4972</v>
      </c>
      <c r="E1559" t="s">
        <v>4973</v>
      </c>
      <c r="F1559" t="s">
        <v>744</v>
      </c>
      <c r="G1559">
        <v>97361</v>
      </c>
      <c r="H1559" t="s">
        <v>745</v>
      </c>
      <c r="I1559" t="s">
        <v>22</v>
      </c>
      <c r="J1559">
        <v>1735</v>
      </c>
      <c r="K1559" s="1">
        <v>45736.425694444442</v>
      </c>
      <c r="L1559" t="s">
        <v>46</v>
      </c>
      <c r="M1559" s="2">
        <v>1380000000000</v>
      </c>
      <c r="N1559" t="s">
        <v>3031</v>
      </c>
      <c r="O1559" s="2">
        <v>12400000000000</v>
      </c>
      <c r="P1559">
        <v>1</v>
      </c>
      <c r="Q1559">
        <v>595.13</v>
      </c>
      <c r="R1559">
        <v>654.64300000000003</v>
      </c>
      <c r="S1559">
        <v>59.512999999999998</v>
      </c>
    </row>
    <row r="1560" spans="1:19" x14ac:dyDescent="0.3">
      <c r="A1560" t="s">
        <v>4974</v>
      </c>
      <c r="B1560">
        <v>5888</v>
      </c>
      <c r="C1560" t="s">
        <v>19</v>
      </c>
      <c r="D1560" t="s">
        <v>4975</v>
      </c>
      <c r="E1560" t="s">
        <v>4976</v>
      </c>
      <c r="F1560" t="s">
        <v>672</v>
      </c>
      <c r="G1560">
        <v>74218</v>
      </c>
      <c r="H1560" t="s">
        <v>764</v>
      </c>
      <c r="I1560" t="s">
        <v>22</v>
      </c>
      <c r="J1560">
        <v>3537</v>
      </c>
      <c r="K1560" s="1">
        <v>45739.734027777777</v>
      </c>
      <c r="L1560" t="s">
        <v>46</v>
      </c>
      <c r="M1560" s="2">
        <v>1380000000000</v>
      </c>
      <c r="N1560" t="s">
        <v>2973</v>
      </c>
      <c r="O1560" s="2">
        <v>12400000000000</v>
      </c>
      <c r="P1560">
        <v>1</v>
      </c>
      <c r="Q1560">
        <v>527.13</v>
      </c>
      <c r="R1560">
        <v>579.84299999999996</v>
      </c>
      <c r="S1560">
        <v>52.713000000000001</v>
      </c>
    </row>
    <row r="1561" spans="1:19" x14ac:dyDescent="0.3">
      <c r="A1561" t="s">
        <v>4977</v>
      </c>
      <c r="B1561">
        <v>5228</v>
      </c>
      <c r="C1561" t="s">
        <v>19</v>
      </c>
      <c r="D1561" t="s">
        <v>4978</v>
      </c>
      <c r="E1561" t="s">
        <v>4979</v>
      </c>
      <c r="F1561" t="s">
        <v>71</v>
      </c>
      <c r="G1561">
        <v>54808</v>
      </c>
      <c r="H1561" t="s">
        <v>306</v>
      </c>
      <c r="I1561" t="s">
        <v>22</v>
      </c>
      <c r="J1561">
        <v>769</v>
      </c>
      <c r="K1561" s="1">
        <v>45738.932638888888</v>
      </c>
      <c r="L1561" t="s">
        <v>46</v>
      </c>
      <c r="M1561" s="2">
        <v>1380000000000</v>
      </c>
      <c r="N1561" t="s">
        <v>137</v>
      </c>
      <c r="O1561" s="2">
        <v>12400000000000</v>
      </c>
      <c r="P1561">
        <v>1</v>
      </c>
      <c r="Q1561">
        <v>555.13</v>
      </c>
      <c r="R1561">
        <v>610.64300000000003</v>
      </c>
      <c r="S1561">
        <v>55.512999999999998</v>
      </c>
    </row>
    <row r="1562" spans="1:19" x14ac:dyDescent="0.3">
      <c r="A1562" t="s">
        <v>4980</v>
      </c>
      <c r="B1562">
        <v>4490</v>
      </c>
      <c r="C1562" t="s">
        <v>19</v>
      </c>
      <c r="D1562" t="s">
        <v>4981</v>
      </c>
      <c r="E1562" t="s">
        <v>4982</v>
      </c>
      <c r="F1562" t="s">
        <v>219</v>
      </c>
      <c r="G1562">
        <v>22031</v>
      </c>
      <c r="H1562" t="s">
        <v>647</v>
      </c>
      <c r="I1562" t="s">
        <v>22</v>
      </c>
      <c r="J1562">
        <v>5241</v>
      </c>
      <c r="K1562" s="1">
        <v>45738.477083333331</v>
      </c>
      <c r="L1562" t="s">
        <v>46</v>
      </c>
      <c r="M1562" s="2">
        <v>1380000000000</v>
      </c>
      <c r="N1562" t="s">
        <v>137</v>
      </c>
      <c r="O1562" s="2">
        <v>12400000000000</v>
      </c>
      <c r="P1562">
        <v>1</v>
      </c>
      <c r="Q1562">
        <v>613.13</v>
      </c>
      <c r="R1562">
        <v>674.44299999999998</v>
      </c>
      <c r="S1562">
        <v>61.313000000000002</v>
      </c>
    </row>
    <row r="1563" spans="1:19" x14ac:dyDescent="0.3">
      <c r="A1563" t="s">
        <v>4983</v>
      </c>
      <c r="B1563">
        <v>6049</v>
      </c>
      <c r="C1563" t="s">
        <v>19</v>
      </c>
      <c r="D1563" t="s">
        <v>4985</v>
      </c>
      <c r="E1563" t="s">
        <v>4986</v>
      </c>
      <c r="F1563" t="s">
        <v>326</v>
      </c>
      <c r="G1563">
        <v>7458</v>
      </c>
      <c r="H1563" t="s">
        <v>4987</v>
      </c>
      <c r="I1563" t="s">
        <v>22</v>
      </c>
      <c r="J1563">
        <v>3258</v>
      </c>
      <c r="K1563" s="1">
        <v>45739.862500000003</v>
      </c>
      <c r="L1563" t="s">
        <v>46</v>
      </c>
      <c r="M1563" s="2">
        <v>1380000000000</v>
      </c>
      <c r="N1563" t="s">
        <v>137</v>
      </c>
      <c r="O1563" s="2">
        <v>12400000000000</v>
      </c>
      <c r="P1563">
        <v>1</v>
      </c>
      <c r="Q1563">
        <v>497.13</v>
      </c>
      <c r="R1563">
        <v>546.84299999999996</v>
      </c>
      <c r="S1563">
        <v>49.713000000000001</v>
      </c>
    </row>
    <row r="1564" spans="1:19" x14ac:dyDescent="0.3">
      <c r="A1564" t="s">
        <v>4988</v>
      </c>
      <c r="B1564">
        <v>6209</v>
      </c>
      <c r="C1564" t="s">
        <v>19</v>
      </c>
      <c r="D1564" t="s">
        <v>4989</v>
      </c>
      <c r="E1564" t="s">
        <v>4990</v>
      </c>
      <c r="F1564" t="s">
        <v>35</v>
      </c>
      <c r="G1564">
        <v>83148</v>
      </c>
      <c r="H1564" t="s">
        <v>40</v>
      </c>
      <c r="I1564" t="s">
        <v>22</v>
      </c>
      <c r="J1564">
        <v>930</v>
      </c>
      <c r="K1564" s="1">
        <v>45739.974999999999</v>
      </c>
      <c r="L1564" t="s">
        <v>46</v>
      </c>
      <c r="M1564" s="2">
        <v>1380000000000</v>
      </c>
      <c r="N1564" t="s">
        <v>137</v>
      </c>
      <c r="O1564" s="2">
        <v>12400000000000</v>
      </c>
      <c r="P1564">
        <v>1</v>
      </c>
      <c r="Q1564">
        <v>485.53</v>
      </c>
      <c r="R1564">
        <v>534.08299999999997</v>
      </c>
      <c r="S1564">
        <v>48.552999999999997</v>
      </c>
    </row>
    <row r="1565" spans="1:19" x14ac:dyDescent="0.3">
      <c r="A1565" t="s">
        <v>4991</v>
      </c>
      <c r="B1565">
        <v>3770</v>
      </c>
      <c r="C1565" t="s">
        <v>19</v>
      </c>
      <c r="D1565" t="s">
        <v>1831</v>
      </c>
      <c r="E1565" t="s">
        <v>4992</v>
      </c>
      <c r="F1565" t="s">
        <v>119</v>
      </c>
      <c r="G1565">
        <v>34899</v>
      </c>
      <c r="H1565" t="s">
        <v>154</v>
      </c>
      <c r="I1565" t="s">
        <v>22</v>
      </c>
      <c r="J1565">
        <v>6063</v>
      </c>
      <c r="K1565" s="1">
        <v>45737.704861111109</v>
      </c>
      <c r="L1565" t="s">
        <v>46</v>
      </c>
      <c r="M1565" s="2">
        <v>1410000000000</v>
      </c>
      <c r="N1565" t="s">
        <v>137</v>
      </c>
      <c r="O1565" s="2">
        <v>12600000000000</v>
      </c>
      <c r="P1565">
        <v>1</v>
      </c>
      <c r="Q1565">
        <v>485.53</v>
      </c>
      <c r="R1565">
        <v>534.08299999999997</v>
      </c>
      <c r="S1565">
        <v>48.552999999999997</v>
      </c>
    </row>
    <row r="1566" spans="1:19" x14ac:dyDescent="0.3">
      <c r="A1566" t="s">
        <v>4993</v>
      </c>
      <c r="B1566">
        <v>5099</v>
      </c>
      <c r="C1566" t="s">
        <v>19</v>
      </c>
      <c r="D1566" t="s">
        <v>4994</v>
      </c>
      <c r="E1566" t="s">
        <v>4995</v>
      </c>
      <c r="F1566" t="s">
        <v>431</v>
      </c>
      <c r="G1566">
        <v>2300</v>
      </c>
      <c r="H1566" t="s">
        <v>603</v>
      </c>
      <c r="I1566" t="s">
        <v>22</v>
      </c>
      <c r="J1566">
        <v>4539</v>
      </c>
      <c r="K1566" s="1">
        <v>45738.834027777775</v>
      </c>
      <c r="L1566" t="s">
        <v>46</v>
      </c>
      <c r="M1566">
        <v>7861509637</v>
      </c>
      <c r="N1566" t="s">
        <v>137</v>
      </c>
      <c r="O1566">
        <v>29518532997</v>
      </c>
      <c r="P1566">
        <v>1</v>
      </c>
      <c r="Q1566">
        <v>642.33000000000004</v>
      </c>
      <c r="R1566">
        <v>706.56299999999999</v>
      </c>
      <c r="S1566">
        <v>64.233000000000004</v>
      </c>
    </row>
    <row r="1567" spans="1:19" x14ac:dyDescent="0.3">
      <c r="A1567" t="s">
        <v>4996</v>
      </c>
      <c r="B1567">
        <v>4393</v>
      </c>
      <c r="C1567" t="s">
        <v>19</v>
      </c>
      <c r="D1567" t="s">
        <v>4997</v>
      </c>
      <c r="E1567" t="s">
        <v>4998</v>
      </c>
      <c r="F1567" t="s">
        <v>71</v>
      </c>
      <c r="G1567">
        <v>22084</v>
      </c>
      <c r="H1567" t="s">
        <v>100</v>
      </c>
      <c r="I1567" t="s">
        <v>22</v>
      </c>
      <c r="J1567">
        <v>1920</v>
      </c>
      <c r="K1567" s="1">
        <v>45738.431250000001</v>
      </c>
      <c r="L1567" t="s">
        <v>46</v>
      </c>
      <c r="M1567">
        <v>7861509637</v>
      </c>
      <c r="N1567" t="s">
        <v>137</v>
      </c>
      <c r="O1567">
        <v>29518532485</v>
      </c>
      <c r="P1567">
        <v>1</v>
      </c>
      <c r="Q1567">
        <v>693.13</v>
      </c>
      <c r="R1567">
        <v>762.44299999999998</v>
      </c>
      <c r="S1567">
        <v>69.313000000000002</v>
      </c>
    </row>
    <row r="1568" spans="1:19" x14ac:dyDescent="0.3">
      <c r="A1568" t="s">
        <v>4999</v>
      </c>
      <c r="B1568">
        <v>3041</v>
      </c>
      <c r="C1568" t="s">
        <v>19</v>
      </c>
      <c r="D1568" t="s">
        <v>1295</v>
      </c>
      <c r="E1568" t="s">
        <v>5000</v>
      </c>
      <c r="F1568" t="s">
        <v>71</v>
      </c>
      <c r="G1568">
        <v>77965</v>
      </c>
      <c r="H1568" t="s">
        <v>85</v>
      </c>
      <c r="I1568" t="s">
        <v>22</v>
      </c>
      <c r="J1568">
        <v>4963</v>
      </c>
      <c r="K1568" s="1">
        <v>45736.885416666664</v>
      </c>
      <c r="L1568" t="s">
        <v>46</v>
      </c>
      <c r="M1568">
        <v>6689477509</v>
      </c>
      <c r="N1568" t="s">
        <v>137</v>
      </c>
      <c r="O1568">
        <v>22464292101</v>
      </c>
      <c r="P1568">
        <v>1</v>
      </c>
      <c r="Q1568">
        <v>635.13</v>
      </c>
      <c r="R1568">
        <v>698.64300000000003</v>
      </c>
      <c r="S1568">
        <v>63.512999999999998</v>
      </c>
    </row>
    <row r="1569" spans="1:19" x14ac:dyDescent="0.3">
      <c r="A1569" t="s">
        <v>5001</v>
      </c>
      <c r="B1569">
        <v>2549</v>
      </c>
      <c r="C1569" t="s">
        <v>19</v>
      </c>
      <c r="D1569" t="s">
        <v>3914</v>
      </c>
      <c r="E1569" t="s">
        <v>5002</v>
      </c>
      <c r="F1569" t="s">
        <v>44</v>
      </c>
      <c r="G1569">
        <v>62249</v>
      </c>
      <c r="H1569" t="s">
        <v>183</v>
      </c>
      <c r="I1569" t="s">
        <v>22</v>
      </c>
      <c r="J1569">
        <v>5666</v>
      </c>
      <c r="K1569" s="1">
        <v>45736.621527777781</v>
      </c>
      <c r="L1569" t="s">
        <v>46</v>
      </c>
      <c r="M1569">
        <v>7861509637</v>
      </c>
      <c r="N1569" t="s">
        <v>137</v>
      </c>
      <c r="O1569">
        <v>29518533125</v>
      </c>
      <c r="P1569">
        <v>1</v>
      </c>
      <c r="Q1569">
        <v>587.92999999999995</v>
      </c>
      <c r="R1569">
        <v>646.72299999999996</v>
      </c>
      <c r="S1569">
        <v>58.792999999999999</v>
      </c>
    </row>
    <row r="1570" spans="1:19" x14ac:dyDescent="0.3">
      <c r="A1570" t="s">
        <v>5003</v>
      </c>
      <c r="B1570">
        <v>7336</v>
      </c>
      <c r="C1570" t="s">
        <v>19</v>
      </c>
      <c r="D1570" t="s">
        <v>5004</v>
      </c>
      <c r="E1570" t="s">
        <v>5005</v>
      </c>
      <c r="F1570" t="s">
        <v>219</v>
      </c>
      <c r="G1570">
        <v>78393</v>
      </c>
      <c r="H1570" t="s">
        <v>647</v>
      </c>
      <c r="I1570" t="s">
        <v>22</v>
      </c>
      <c r="J1570">
        <v>5992</v>
      </c>
      <c r="K1570" s="1">
        <v>45740.897222222222</v>
      </c>
      <c r="L1570" t="s">
        <v>46</v>
      </c>
      <c r="M1570">
        <v>7861509637</v>
      </c>
      <c r="N1570" t="s">
        <v>137</v>
      </c>
      <c r="O1570">
        <v>29518533125</v>
      </c>
      <c r="P1570">
        <v>1</v>
      </c>
      <c r="Q1570">
        <v>658.33</v>
      </c>
      <c r="R1570">
        <v>724.16300000000001</v>
      </c>
      <c r="S1570">
        <v>65.832999999999998</v>
      </c>
    </row>
    <row r="1571" spans="1:19" x14ac:dyDescent="0.3">
      <c r="A1571" t="s">
        <v>5006</v>
      </c>
      <c r="B1571">
        <v>4880</v>
      </c>
      <c r="C1571" t="s">
        <v>19</v>
      </c>
      <c r="D1571" t="s">
        <v>5007</v>
      </c>
      <c r="E1571" t="s">
        <v>5008</v>
      </c>
      <c r="F1571" t="s">
        <v>44</v>
      </c>
      <c r="G1571">
        <v>18851</v>
      </c>
      <c r="H1571" t="s">
        <v>1549</v>
      </c>
      <c r="I1571" t="s">
        <v>22</v>
      </c>
      <c r="J1571">
        <v>2341</v>
      </c>
      <c r="K1571" s="1">
        <v>45738.695833333331</v>
      </c>
      <c r="L1571" t="s">
        <v>46</v>
      </c>
      <c r="M1571">
        <v>6442802245</v>
      </c>
      <c r="N1571" t="s">
        <v>137</v>
      </c>
      <c r="O1571">
        <v>21306267205</v>
      </c>
      <c r="P1571">
        <v>1</v>
      </c>
      <c r="Q1571">
        <v>517.13</v>
      </c>
      <c r="R1571">
        <v>568.84299999999996</v>
      </c>
      <c r="S1571">
        <v>51.713000000000001</v>
      </c>
    </row>
    <row r="1572" spans="1:19" x14ac:dyDescent="0.3">
      <c r="A1572" t="s">
        <v>5009</v>
      </c>
      <c r="B1572">
        <v>1781</v>
      </c>
      <c r="C1572" t="s">
        <v>19</v>
      </c>
      <c r="D1572" t="s">
        <v>5010</v>
      </c>
      <c r="E1572" t="s">
        <v>5011</v>
      </c>
      <c r="F1572" t="s">
        <v>431</v>
      </c>
      <c r="G1572">
        <v>74194</v>
      </c>
      <c r="H1572" t="s">
        <v>432</v>
      </c>
      <c r="I1572" t="s">
        <v>22</v>
      </c>
      <c r="J1572">
        <v>5841</v>
      </c>
      <c r="K1572" s="1">
        <v>45735.779861111114</v>
      </c>
      <c r="L1572" t="s">
        <v>46</v>
      </c>
      <c r="M1572">
        <v>6442802245</v>
      </c>
      <c r="N1572" t="s">
        <v>137</v>
      </c>
      <c r="O1572">
        <v>21306267205</v>
      </c>
      <c r="P1572">
        <v>1</v>
      </c>
      <c r="Q1572">
        <v>501.53</v>
      </c>
      <c r="R1572">
        <v>551.68299999999999</v>
      </c>
      <c r="S1572">
        <v>50.152999999999999</v>
      </c>
    </row>
    <row r="1573" spans="1:19" x14ac:dyDescent="0.3">
      <c r="A1573" t="s">
        <v>5012</v>
      </c>
      <c r="B1573">
        <v>4247</v>
      </c>
      <c r="C1573" t="s">
        <v>19</v>
      </c>
      <c r="D1573" t="s">
        <v>5013</v>
      </c>
      <c r="E1573" t="s">
        <v>5014</v>
      </c>
      <c r="F1573" t="s">
        <v>30</v>
      </c>
      <c r="G1573">
        <v>81701</v>
      </c>
      <c r="H1573" t="s">
        <v>81</v>
      </c>
      <c r="I1573" t="s">
        <v>22</v>
      </c>
      <c r="J1573">
        <v>2736</v>
      </c>
      <c r="K1573" s="1">
        <v>45738.363194444442</v>
      </c>
      <c r="L1573" t="s">
        <v>46</v>
      </c>
      <c r="M1573">
        <v>6442802245</v>
      </c>
      <c r="N1573" t="s">
        <v>137</v>
      </c>
      <c r="O1573">
        <v>21306266693</v>
      </c>
      <c r="P1573">
        <v>1</v>
      </c>
      <c r="Q1573">
        <v>605.13</v>
      </c>
      <c r="R1573">
        <v>665.64300000000003</v>
      </c>
      <c r="S1573">
        <v>60.512999999999998</v>
      </c>
    </row>
    <row r="1574" spans="1:19" x14ac:dyDescent="0.3">
      <c r="A1574" t="s">
        <v>5015</v>
      </c>
      <c r="B1574">
        <v>2163</v>
      </c>
      <c r="C1574" t="s">
        <v>19</v>
      </c>
      <c r="D1574" t="s">
        <v>5016</v>
      </c>
      <c r="E1574" t="s">
        <v>5017</v>
      </c>
      <c r="F1574" t="s">
        <v>35</v>
      </c>
      <c r="G1574">
        <v>42114</v>
      </c>
      <c r="H1574" t="s">
        <v>172</v>
      </c>
      <c r="I1574" t="s">
        <v>22</v>
      </c>
      <c r="J1574">
        <v>4228</v>
      </c>
      <c r="K1574" s="1">
        <v>45736.40625</v>
      </c>
      <c r="L1574" t="s">
        <v>46</v>
      </c>
      <c r="M1574">
        <v>6442802245</v>
      </c>
      <c r="N1574" t="s">
        <v>137</v>
      </c>
      <c r="O1574">
        <v>21306266693</v>
      </c>
      <c r="P1574">
        <v>1</v>
      </c>
      <c r="Q1574">
        <v>501.53</v>
      </c>
      <c r="R1574">
        <v>551.68299999999999</v>
      </c>
      <c r="S1574">
        <v>50.152999999999999</v>
      </c>
    </row>
    <row r="1575" spans="1:19" x14ac:dyDescent="0.3">
      <c r="A1575" t="s">
        <v>5018</v>
      </c>
      <c r="B1575">
        <v>5480</v>
      </c>
      <c r="C1575" t="s">
        <v>19</v>
      </c>
      <c r="D1575" t="s">
        <v>2442</v>
      </c>
      <c r="E1575" t="s">
        <v>5019</v>
      </c>
      <c r="F1575" t="s">
        <v>119</v>
      </c>
      <c r="G1575">
        <v>4269</v>
      </c>
      <c r="H1575" t="s">
        <v>2123</v>
      </c>
      <c r="I1575" t="s">
        <v>22</v>
      </c>
      <c r="J1575">
        <v>1682</v>
      </c>
      <c r="K1575" s="1">
        <v>45739.461805555555</v>
      </c>
      <c r="L1575" t="s">
        <v>46</v>
      </c>
      <c r="M1575">
        <v>7861509637</v>
      </c>
      <c r="N1575" t="s">
        <v>137</v>
      </c>
      <c r="O1575">
        <v>36824716741</v>
      </c>
      <c r="P1575">
        <v>1</v>
      </c>
      <c r="Q1575">
        <v>634.33000000000004</v>
      </c>
      <c r="R1575">
        <v>697.76300000000003</v>
      </c>
      <c r="S1575">
        <v>63.433</v>
      </c>
    </row>
    <row r="1576" spans="1:19" x14ac:dyDescent="0.3">
      <c r="A1576" t="s">
        <v>5020</v>
      </c>
      <c r="B1576">
        <v>7405</v>
      </c>
      <c r="C1576" t="s">
        <v>19</v>
      </c>
      <c r="D1576" t="s">
        <v>5021</v>
      </c>
      <c r="E1576" t="s">
        <v>5022</v>
      </c>
      <c r="F1576" t="s">
        <v>30</v>
      </c>
      <c r="G1576">
        <v>25812</v>
      </c>
      <c r="H1576" t="s">
        <v>4018</v>
      </c>
      <c r="I1576" t="s">
        <v>22</v>
      </c>
      <c r="J1576">
        <v>2923</v>
      </c>
      <c r="K1576" s="1">
        <v>45740.970138888886</v>
      </c>
      <c r="L1576" t="s">
        <v>46</v>
      </c>
      <c r="M1576">
        <v>7861509637</v>
      </c>
      <c r="N1576" t="s">
        <v>137</v>
      </c>
      <c r="O1576">
        <v>36824716741</v>
      </c>
      <c r="P1576">
        <v>1</v>
      </c>
      <c r="Q1576">
        <v>509.53</v>
      </c>
      <c r="R1576">
        <v>560.48299999999995</v>
      </c>
      <c r="S1576">
        <v>50.953000000000003</v>
      </c>
    </row>
    <row r="1577" spans="1:19" x14ac:dyDescent="0.3">
      <c r="A1577" t="s">
        <v>5023</v>
      </c>
      <c r="B1577">
        <v>5207</v>
      </c>
      <c r="C1577" t="s">
        <v>19</v>
      </c>
      <c r="D1577" t="s">
        <v>5024</v>
      </c>
      <c r="E1577" t="s">
        <v>5025</v>
      </c>
      <c r="F1577" t="s">
        <v>114</v>
      </c>
      <c r="G1577">
        <v>16940</v>
      </c>
      <c r="H1577" t="s">
        <v>3912</v>
      </c>
      <c r="I1577" t="s">
        <v>22</v>
      </c>
      <c r="J1577">
        <v>4514</v>
      </c>
      <c r="K1577" s="1">
        <v>45738.910416666666</v>
      </c>
      <c r="L1577" t="s">
        <v>46</v>
      </c>
      <c r="M1577">
        <v>6442802245</v>
      </c>
      <c r="N1577" t="s">
        <v>137</v>
      </c>
      <c r="O1577">
        <v>26355513349</v>
      </c>
      <c r="P1577">
        <v>1</v>
      </c>
      <c r="Q1577">
        <v>517.13</v>
      </c>
      <c r="R1577">
        <v>568.84299999999996</v>
      </c>
      <c r="S1577">
        <v>51.713000000000001</v>
      </c>
    </row>
    <row r="1578" spans="1:19" x14ac:dyDescent="0.3">
      <c r="A1578" t="s">
        <v>5026</v>
      </c>
      <c r="B1578">
        <v>2329</v>
      </c>
      <c r="C1578" t="s">
        <v>19</v>
      </c>
      <c r="D1578" t="s">
        <v>5027</v>
      </c>
      <c r="E1578" t="s">
        <v>5028</v>
      </c>
      <c r="F1578" t="s">
        <v>71</v>
      </c>
      <c r="G1578">
        <v>97935</v>
      </c>
      <c r="H1578" t="s">
        <v>5029</v>
      </c>
      <c r="I1578" t="s">
        <v>22</v>
      </c>
      <c r="J1578">
        <v>2871</v>
      </c>
      <c r="K1578" s="1">
        <v>45736.495138888888</v>
      </c>
      <c r="L1578" t="s">
        <v>46</v>
      </c>
      <c r="M1578">
        <v>6689477509</v>
      </c>
      <c r="N1578" t="s">
        <v>137</v>
      </c>
      <c r="O1578">
        <v>31103044229</v>
      </c>
      <c r="P1578">
        <v>1</v>
      </c>
      <c r="Q1578">
        <v>537.13</v>
      </c>
      <c r="R1578">
        <v>590.84299999999996</v>
      </c>
      <c r="S1578">
        <v>53.713000000000001</v>
      </c>
    </row>
    <row r="1579" spans="1:19" x14ac:dyDescent="0.3">
      <c r="A1579" t="s">
        <v>5030</v>
      </c>
      <c r="B1579">
        <v>6545</v>
      </c>
      <c r="C1579" t="s">
        <v>19</v>
      </c>
      <c r="D1579" t="s">
        <v>4020</v>
      </c>
      <c r="E1579" t="s">
        <v>5031</v>
      </c>
      <c r="F1579" t="s">
        <v>119</v>
      </c>
      <c r="G1579">
        <v>6266</v>
      </c>
      <c r="H1579" t="s">
        <v>444</v>
      </c>
      <c r="I1579" t="s">
        <v>22</v>
      </c>
      <c r="J1579">
        <v>1531</v>
      </c>
      <c r="K1579" s="1">
        <v>45740.445138888892</v>
      </c>
      <c r="L1579" t="s">
        <v>46</v>
      </c>
      <c r="M1579">
        <v>6689477509</v>
      </c>
      <c r="N1579" t="s">
        <v>137</v>
      </c>
      <c r="O1579">
        <v>31103044229</v>
      </c>
      <c r="P1579">
        <v>1</v>
      </c>
      <c r="Q1579">
        <v>517.53</v>
      </c>
      <c r="R1579">
        <v>569.28300000000002</v>
      </c>
      <c r="S1579">
        <v>51.753</v>
      </c>
    </row>
    <row r="1580" spans="1:19" x14ac:dyDescent="0.3">
      <c r="A1580" t="s">
        <v>5032</v>
      </c>
      <c r="B1580">
        <v>2827</v>
      </c>
      <c r="C1580" t="s">
        <v>19</v>
      </c>
      <c r="D1580" t="s">
        <v>5033</v>
      </c>
      <c r="E1580" t="s">
        <v>5034</v>
      </c>
      <c r="F1580" t="s">
        <v>30</v>
      </c>
      <c r="G1580">
        <v>62206</v>
      </c>
      <c r="H1580" t="s">
        <v>31</v>
      </c>
      <c r="I1580" t="s">
        <v>22</v>
      </c>
      <c r="J1580">
        <v>3704</v>
      </c>
      <c r="K1580" s="1">
        <v>45736.765972222223</v>
      </c>
      <c r="L1580" t="s">
        <v>46</v>
      </c>
      <c r="M1580">
        <v>6442802245</v>
      </c>
      <c r="N1580" t="s">
        <v>137</v>
      </c>
      <c r="O1580">
        <v>26355514757</v>
      </c>
      <c r="P1580">
        <v>1</v>
      </c>
      <c r="Q1580">
        <v>517.13</v>
      </c>
      <c r="R1580">
        <v>568.84299999999996</v>
      </c>
      <c r="S1580">
        <v>51.713000000000001</v>
      </c>
    </row>
    <row r="1581" spans="1:19" x14ac:dyDescent="0.3">
      <c r="A1581" t="s">
        <v>5035</v>
      </c>
      <c r="B1581">
        <v>5476</v>
      </c>
      <c r="C1581" t="s">
        <v>19</v>
      </c>
      <c r="D1581" t="s">
        <v>5036</v>
      </c>
      <c r="E1581" t="s">
        <v>5037</v>
      </c>
      <c r="F1581" t="s">
        <v>744</v>
      </c>
      <c r="G1581">
        <v>42026</v>
      </c>
      <c r="H1581" t="s">
        <v>745</v>
      </c>
      <c r="I1581" t="s">
        <v>22</v>
      </c>
      <c r="J1581">
        <v>3260</v>
      </c>
      <c r="K1581" s="1">
        <v>45739.456944444442</v>
      </c>
      <c r="L1581" t="s">
        <v>46</v>
      </c>
      <c r="M1581">
        <v>6442802245</v>
      </c>
      <c r="N1581" t="s">
        <v>137</v>
      </c>
      <c r="O1581">
        <v>26355499781</v>
      </c>
      <c r="P1581">
        <v>1</v>
      </c>
      <c r="Q1581">
        <v>626.33000000000004</v>
      </c>
      <c r="R1581">
        <v>688.96299999999997</v>
      </c>
      <c r="S1581">
        <v>62.633000000000003</v>
      </c>
    </row>
    <row r="1582" spans="1:19" x14ac:dyDescent="0.3">
      <c r="A1582" t="s">
        <v>5038</v>
      </c>
      <c r="B1582">
        <v>6116</v>
      </c>
      <c r="C1582" t="s">
        <v>19</v>
      </c>
      <c r="D1582" t="s">
        <v>5039</v>
      </c>
      <c r="E1582" t="s">
        <v>5040</v>
      </c>
      <c r="F1582" t="s">
        <v>488</v>
      </c>
      <c r="G1582">
        <v>92485</v>
      </c>
      <c r="H1582" t="s">
        <v>1753</v>
      </c>
      <c r="I1582" t="s">
        <v>22</v>
      </c>
      <c r="J1582">
        <v>3655</v>
      </c>
      <c r="K1582" s="1">
        <v>45739.896527777775</v>
      </c>
      <c r="L1582" t="s">
        <v>46</v>
      </c>
      <c r="M1582">
        <v>6442802245</v>
      </c>
      <c r="N1582" t="s">
        <v>137</v>
      </c>
      <c r="O1582">
        <v>26355499781</v>
      </c>
      <c r="P1582">
        <v>1</v>
      </c>
      <c r="Q1582">
        <v>501.53</v>
      </c>
      <c r="R1582">
        <v>551.68299999999999</v>
      </c>
      <c r="S1582">
        <v>50.152999999999999</v>
      </c>
    </row>
    <row r="1583" spans="1:19" x14ac:dyDescent="0.3">
      <c r="A1583" t="s">
        <v>5041</v>
      </c>
      <c r="B1583">
        <v>2861</v>
      </c>
      <c r="C1583" t="s">
        <v>19</v>
      </c>
      <c r="D1583" t="s">
        <v>5042</v>
      </c>
      <c r="E1583" t="s">
        <v>5043</v>
      </c>
      <c r="F1583" t="s">
        <v>166</v>
      </c>
      <c r="G1583">
        <v>71349</v>
      </c>
      <c r="H1583" t="s">
        <v>167</v>
      </c>
      <c r="I1583" t="s">
        <v>22</v>
      </c>
      <c r="J1583">
        <v>5825</v>
      </c>
      <c r="K1583" s="1">
        <v>45736.782638888886</v>
      </c>
      <c r="L1583" t="s">
        <v>46</v>
      </c>
      <c r="M1583">
        <v>6689477509</v>
      </c>
      <c r="N1583" t="s">
        <v>137</v>
      </c>
      <c r="O1583" s="2">
        <v>1550000000000</v>
      </c>
      <c r="P1583">
        <v>1</v>
      </c>
      <c r="Q1583">
        <v>537.13</v>
      </c>
      <c r="R1583">
        <v>590.84299999999996</v>
      </c>
      <c r="S1583">
        <v>53.713000000000001</v>
      </c>
    </row>
    <row r="1584" spans="1:19" x14ac:dyDescent="0.3">
      <c r="A1584" t="s">
        <v>5044</v>
      </c>
      <c r="B1584">
        <v>7131</v>
      </c>
      <c r="C1584" t="s">
        <v>19</v>
      </c>
      <c r="D1584" t="s">
        <v>5045</v>
      </c>
      <c r="E1584" t="s">
        <v>5046</v>
      </c>
      <c r="F1584" t="s">
        <v>44</v>
      </c>
      <c r="G1584">
        <v>6428</v>
      </c>
      <c r="H1584" t="s">
        <v>3065</v>
      </c>
      <c r="I1584" t="s">
        <v>22</v>
      </c>
      <c r="J1584">
        <v>6345</v>
      </c>
      <c r="K1584" s="1">
        <v>45740.75277777778</v>
      </c>
      <c r="L1584" t="s">
        <v>46</v>
      </c>
      <c r="M1584">
        <v>6689477509</v>
      </c>
      <c r="N1584" t="s">
        <v>137</v>
      </c>
      <c r="O1584" s="2">
        <v>1550000000000</v>
      </c>
      <c r="P1584">
        <v>1</v>
      </c>
      <c r="Q1584">
        <v>517.53</v>
      </c>
      <c r="R1584">
        <v>569.28300000000002</v>
      </c>
      <c r="S1584">
        <v>51.753</v>
      </c>
    </row>
    <row r="1585" spans="1:19" x14ac:dyDescent="0.3">
      <c r="A1585" t="s">
        <v>5047</v>
      </c>
      <c r="B1585">
        <v>5280</v>
      </c>
      <c r="C1585" t="s">
        <v>19</v>
      </c>
      <c r="D1585" t="s">
        <v>5048</v>
      </c>
      <c r="E1585" t="s">
        <v>5049</v>
      </c>
      <c r="F1585" t="s">
        <v>264</v>
      </c>
      <c r="G1585">
        <v>78292</v>
      </c>
      <c r="H1585" t="s">
        <v>265</v>
      </c>
      <c r="I1585" t="s">
        <v>22</v>
      </c>
      <c r="J1585">
        <v>5704</v>
      </c>
      <c r="K1585" s="1">
        <v>45738.998611111114</v>
      </c>
      <c r="L1585" t="s">
        <v>46</v>
      </c>
      <c r="M1585">
        <v>6442802245</v>
      </c>
      <c r="N1585" t="s">
        <v>137</v>
      </c>
      <c r="O1585">
        <v>26355504965</v>
      </c>
      <c r="P1585">
        <v>1</v>
      </c>
      <c r="Q1585">
        <v>501.53</v>
      </c>
      <c r="R1585">
        <v>551.68299999999999</v>
      </c>
      <c r="S1585">
        <v>50.152999999999999</v>
      </c>
    </row>
    <row r="1586" spans="1:19" x14ac:dyDescent="0.3">
      <c r="A1586" t="s">
        <v>5050</v>
      </c>
      <c r="B1586">
        <v>808</v>
      </c>
      <c r="C1586" t="s">
        <v>19</v>
      </c>
      <c r="D1586" t="s">
        <v>5051</v>
      </c>
      <c r="E1586" t="s">
        <v>5052</v>
      </c>
      <c r="F1586" t="s">
        <v>44</v>
      </c>
      <c r="G1586">
        <v>22271</v>
      </c>
      <c r="H1586" t="s">
        <v>110</v>
      </c>
      <c r="I1586" t="s">
        <v>22</v>
      </c>
      <c r="J1586">
        <v>588</v>
      </c>
      <c r="K1586" s="1">
        <v>45734.854166666664</v>
      </c>
      <c r="L1586" t="s">
        <v>46</v>
      </c>
      <c r="M1586">
        <v>6689477509</v>
      </c>
      <c r="N1586" t="s">
        <v>137</v>
      </c>
      <c r="O1586" s="2">
        <v>1550000000000</v>
      </c>
      <c r="P1586">
        <v>1</v>
      </c>
      <c r="Q1586">
        <v>537.13</v>
      </c>
      <c r="R1586">
        <v>590.84299999999996</v>
      </c>
      <c r="S1586">
        <v>53.713000000000001</v>
      </c>
    </row>
    <row r="1587" spans="1:19" x14ac:dyDescent="0.3">
      <c r="A1587" t="s">
        <v>5053</v>
      </c>
      <c r="B1587">
        <v>845</v>
      </c>
      <c r="C1587" t="s">
        <v>19</v>
      </c>
      <c r="D1587" t="s">
        <v>5054</v>
      </c>
      <c r="E1587" t="s">
        <v>5055</v>
      </c>
      <c r="F1587" t="s">
        <v>50</v>
      </c>
      <c r="G1587">
        <v>67866</v>
      </c>
      <c r="H1587" t="s">
        <v>2654</v>
      </c>
      <c r="I1587" t="s">
        <v>22</v>
      </c>
      <c r="J1587">
        <v>5221</v>
      </c>
      <c r="K1587" s="1">
        <v>45734.881944444445</v>
      </c>
      <c r="L1587" t="s">
        <v>46</v>
      </c>
      <c r="M1587" s="2">
        <v>1410000000000</v>
      </c>
      <c r="N1587" t="s">
        <v>137</v>
      </c>
      <c r="O1587" s="2">
        <v>12500000000000</v>
      </c>
      <c r="P1587">
        <v>1</v>
      </c>
      <c r="Q1587">
        <v>539.92999999999995</v>
      </c>
      <c r="R1587">
        <v>593.923</v>
      </c>
      <c r="S1587">
        <v>53.993000000000002</v>
      </c>
    </row>
    <row r="1588" spans="1:19" x14ac:dyDescent="0.3">
      <c r="A1588" t="s">
        <v>5056</v>
      </c>
      <c r="B1588">
        <v>188</v>
      </c>
      <c r="C1588" t="s">
        <v>19</v>
      </c>
      <c r="D1588" t="s">
        <v>5057</v>
      </c>
      <c r="E1588" t="s">
        <v>5058</v>
      </c>
      <c r="F1588" t="s">
        <v>119</v>
      </c>
      <c r="G1588">
        <v>39841</v>
      </c>
      <c r="H1588" t="s">
        <v>120</v>
      </c>
      <c r="I1588" t="s">
        <v>22</v>
      </c>
      <c r="J1588">
        <v>914</v>
      </c>
      <c r="K1588" s="1">
        <v>45734.441666666666</v>
      </c>
      <c r="L1588" t="s">
        <v>46</v>
      </c>
      <c r="M1588">
        <v>6964677957</v>
      </c>
      <c r="N1588" t="s">
        <v>137</v>
      </c>
      <c r="O1588">
        <v>24039297861</v>
      </c>
      <c r="P1588">
        <v>1</v>
      </c>
      <c r="Q1588">
        <v>527.13</v>
      </c>
      <c r="R1588">
        <v>579.84299999999996</v>
      </c>
      <c r="S1588">
        <v>52.713000000000001</v>
      </c>
    </row>
    <row r="1589" spans="1:19" x14ac:dyDescent="0.3">
      <c r="A1589" t="s">
        <v>5059</v>
      </c>
      <c r="B1589">
        <v>6819</v>
      </c>
      <c r="C1589" t="s">
        <v>19</v>
      </c>
      <c r="D1589" t="s">
        <v>5060</v>
      </c>
      <c r="E1589" t="s">
        <v>5061</v>
      </c>
      <c r="F1589" t="s">
        <v>187</v>
      </c>
      <c r="G1589">
        <v>25199</v>
      </c>
      <c r="H1589" t="s">
        <v>188</v>
      </c>
      <c r="I1589" t="s">
        <v>22</v>
      </c>
      <c r="J1589">
        <v>2704</v>
      </c>
      <c r="K1589" s="1">
        <v>45740.572222222225</v>
      </c>
      <c r="L1589" t="s">
        <v>46</v>
      </c>
      <c r="M1589" s="2">
        <v>1410000000000</v>
      </c>
      <c r="N1589" t="s">
        <v>25</v>
      </c>
      <c r="O1589" s="2">
        <v>12500000000000</v>
      </c>
      <c r="P1589">
        <v>1</v>
      </c>
      <c r="Q1589">
        <v>693.13</v>
      </c>
      <c r="R1589">
        <v>762.44299999999998</v>
      </c>
      <c r="S1589">
        <v>69.313000000000002</v>
      </c>
    </row>
    <row r="1590" spans="1:19" x14ac:dyDescent="0.3">
      <c r="A1590" t="s">
        <v>5062</v>
      </c>
      <c r="B1590">
        <v>7141</v>
      </c>
      <c r="C1590" t="s">
        <v>19</v>
      </c>
      <c r="D1590" t="s">
        <v>5063</v>
      </c>
      <c r="E1590" t="s">
        <v>5064</v>
      </c>
      <c r="F1590" t="s">
        <v>488</v>
      </c>
      <c r="G1590">
        <v>18977</v>
      </c>
      <c r="H1590" t="s">
        <v>5065</v>
      </c>
      <c r="I1590" t="s">
        <v>22</v>
      </c>
      <c r="J1590">
        <v>2686</v>
      </c>
      <c r="K1590" s="1">
        <v>45740.758333333331</v>
      </c>
      <c r="L1590" t="s">
        <v>46</v>
      </c>
      <c r="M1590" s="2">
        <v>1410000000000</v>
      </c>
      <c r="N1590" t="s">
        <v>25</v>
      </c>
      <c r="O1590" s="2">
        <v>12500000000000</v>
      </c>
      <c r="P1590">
        <v>1</v>
      </c>
      <c r="Q1590">
        <v>517.13</v>
      </c>
      <c r="R1590">
        <v>568.84299999999996</v>
      </c>
      <c r="S1590">
        <v>51.713000000000001</v>
      </c>
    </row>
    <row r="1591" spans="1:19" x14ac:dyDescent="0.3">
      <c r="A1591" t="s">
        <v>5066</v>
      </c>
      <c r="B1591">
        <v>7126</v>
      </c>
      <c r="C1591" t="s">
        <v>19</v>
      </c>
      <c r="D1591" t="s">
        <v>5067</v>
      </c>
      <c r="E1591" t="s">
        <v>5068</v>
      </c>
      <c r="F1591" t="s">
        <v>230</v>
      </c>
      <c r="G1591">
        <v>33019</v>
      </c>
      <c r="H1591" t="s">
        <v>1377</v>
      </c>
      <c r="I1591" t="s">
        <v>22</v>
      </c>
      <c r="J1591">
        <v>4732</v>
      </c>
      <c r="K1591" s="1">
        <v>45740.749305555553</v>
      </c>
      <c r="L1591" t="s">
        <v>46</v>
      </c>
      <c r="M1591" s="2">
        <v>1430000000000</v>
      </c>
      <c r="N1591" t="s">
        <v>137</v>
      </c>
      <c r="O1591" s="2">
        <v>12600000000000</v>
      </c>
      <c r="P1591">
        <v>1</v>
      </c>
      <c r="Q1591">
        <v>537.13</v>
      </c>
      <c r="R1591">
        <v>590.84299999999996</v>
      </c>
      <c r="S1591">
        <v>53.713000000000001</v>
      </c>
    </row>
    <row r="1592" spans="1:19" x14ac:dyDescent="0.3">
      <c r="A1592" t="s">
        <v>5069</v>
      </c>
      <c r="B1592">
        <v>1880</v>
      </c>
      <c r="C1592" t="s">
        <v>19</v>
      </c>
      <c r="D1592" t="s">
        <v>5070</v>
      </c>
      <c r="E1592" t="s">
        <v>5071</v>
      </c>
      <c r="F1592" t="s">
        <v>35</v>
      </c>
      <c r="G1592">
        <v>57808</v>
      </c>
      <c r="H1592" t="s">
        <v>866</v>
      </c>
      <c r="I1592" t="s">
        <v>22</v>
      </c>
      <c r="J1592">
        <v>3434</v>
      </c>
      <c r="K1592" s="1">
        <v>45735.838194444441</v>
      </c>
      <c r="L1592" t="s">
        <v>46</v>
      </c>
      <c r="M1592" s="2">
        <v>1430000000000</v>
      </c>
      <c r="N1592" t="s">
        <v>137</v>
      </c>
      <c r="O1592" s="2">
        <v>12600000000000</v>
      </c>
      <c r="P1592">
        <v>1</v>
      </c>
      <c r="Q1592">
        <v>595.92999999999995</v>
      </c>
      <c r="R1592">
        <v>655.52300000000002</v>
      </c>
      <c r="S1592">
        <v>59.593000000000004</v>
      </c>
    </row>
    <row r="1593" spans="1:19" x14ac:dyDescent="0.3">
      <c r="A1593" t="s">
        <v>5072</v>
      </c>
      <c r="B1593">
        <v>2265</v>
      </c>
      <c r="C1593" t="s">
        <v>19</v>
      </c>
      <c r="D1593" t="s">
        <v>5073</v>
      </c>
      <c r="E1593" t="s">
        <v>5074</v>
      </c>
      <c r="F1593" t="s">
        <v>431</v>
      </c>
      <c r="G1593">
        <v>20989</v>
      </c>
      <c r="H1593" t="s">
        <v>458</v>
      </c>
      <c r="I1593" t="s">
        <v>22</v>
      </c>
      <c r="J1593">
        <v>5793</v>
      </c>
      <c r="K1593" s="1">
        <v>45736.46875</v>
      </c>
      <c r="L1593" t="s">
        <v>46</v>
      </c>
      <c r="M1593">
        <v>6137297157</v>
      </c>
      <c r="N1593" t="s">
        <v>3031</v>
      </c>
      <c r="O1593">
        <v>19946493061</v>
      </c>
      <c r="P1593">
        <v>1</v>
      </c>
      <c r="Q1593">
        <v>635.13</v>
      </c>
      <c r="R1593">
        <v>698.64300000000003</v>
      </c>
      <c r="S1593">
        <v>63.512999999999998</v>
      </c>
    </row>
    <row r="1594" spans="1:19" x14ac:dyDescent="0.3">
      <c r="A1594" t="s">
        <v>5075</v>
      </c>
      <c r="B1594">
        <v>3966</v>
      </c>
      <c r="C1594" t="s">
        <v>19</v>
      </c>
      <c r="D1594" t="s">
        <v>5076</v>
      </c>
      <c r="E1594" t="s">
        <v>5077</v>
      </c>
      <c r="F1594" t="s">
        <v>35</v>
      </c>
      <c r="G1594">
        <v>3092</v>
      </c>
      <c r="H1594" t="s">
        <v>719</v>
      </c>
      <c r="I1594" t="s">
        <v>22</v>
      </c>
      <c r="J1594">
        <v>2370</v>
      </c>
      <c r="K1594" s="1">
        <v>45737.840277777781</v>
      </c>
      <c r="L1594" t="s">
        <v>46</v>
      </c>
      <c r="M1594">
        <v>6137297157</v>
      </c>
      <c r="N1594" t="s">
        <v>3031</v>
      </c>
      <c r="O1594">
        <v>19946493061</v>
      </c>
      <c r="P1594">
        <v>1</v>
      </c>
      <c r="Q1594">
        <v>512.63</v>
      </c>
      <c r="R1594">
        <v>563.89300000000003</v>
      </c>
      <c r="S1594">
        <v>51.262999999999998</v>
      </c>
    </row>
    <row r="1595" spans="1:19" x14ac:dyDescent="0.3">
      <c r="A1595" t="s">
        <v>5078</v>
      </c>
      <c r="B1595">
        <v>6045</v>
      </c>
      <c r="C1595" t="s">
        <v>19</v>
      </c>
      <c r="D1595" t="s">
        <v>5079</v>
      </c>
      <c r="E1595" t="s">
        <v>5080</v>
      </c>
      <c r="F1595" t="s">
        <v>71</v>
      </c>
      <c r="G1595">
        <v>88653</v>
      </c>
      <c r="H1595" t="s">
        <v>980</v>
      </c>
      <c r="I1595" t="s">
        <v>22</v>
      </c>
      <c r="J1595">
        <v>1177</v>
      </c>
      <c r="K1595" s="1">
        <v>45739.859027777777</v>
      </c>
      <c r="L1595" t="s">
        <v>46</v>
      </c>
      <c r="M1595">
        <v>6137297669</v>
      </c>
      <c r="N1595" t="s">
        <v>3031</v>
      </c>
      <c r="O1595">
        <v>19946496005</v>
      </c>
      <c r="P1595">
        <v>1</v>
      </c>
      <c r="Q1595">
        <v>505.13</v>
      </c>
      <c r="R1595">
        <v>555.64300000000003</v>
      </c>
      <c r="S1595">
        <v>50.512999999999998</v>
      </c>
    </row>
    <row r="1596" spans="1:19" x14ac:dyDescent="0.3">
      <c r="A1596" t="s">
        <v>5081</v>
      </c>
      <c r="B1596">
        <v>1881</v>
      </c>
      <c r="C1596" t="s">
        <v>19</v>
      </c>
      <c r="D1596" t="s">
        <v>727</v>
      </c>
      <c r="E1596" t="s">
        <v>5082</v>
      </c>
      <c r="F1596" t="s">
        <v>259</v>
      </c>
      <c r="G1596">
        <v>50660</v>
      </c>
      <c r="H1596" t="s">
        <v>3451</v>
      </c>
      <c r="I1596" t="s">
        <v>22</v>
      </c>
      <c r="J1596">
        <v>6162</v>
      </c>
      <c r="K1596" s="1">
        <v>45735.838888888888</v>
      </c>
      <c r="L1596" t="s">
        <v>46</v>
      </c>
      <c r="M1596">
        <v>6137297669</v>
      </c>
      <c r="N1596" t="s">
        <v>3031</v>
      </c>
      <c r="O1596">
        <v>19946496069</v>
      </c>
      <c r="P1596">
        <v>1</v>
      </c>
      <c r="Q1596">
        <v>562.33000000000004</v>
      </c>
      <c r="R1596">
        <v>618.56299999999999</v>
      </c>
      <c r="S1596">
        <v>56.232999999999997</v>
      </c>
    </row>
    <row r="1597" spans="1:19" x14ac:dyDescent="0.3">
      <c r="A1597" t="s">
        <v>5083</v>
      </c>
      <c r="B1597">
        <v>2096</v>
      </c>
      <c r="C1597" t="s">
        <v>19</v>
      </c>
      <c r="D1597" t="s">
        <v>5084</v>
      </c>
      <c r="E1597" t="s">
        <v>5085</v>
      </c>
      <c r="F1597" t="s">
        <v>44</v>
      </c>
      <c r="G1597">
        <v>30041</v>
      </c>
      <c r="H1597" t="s">
        <v>1112</v>
      </c>
      <c r="I1597" t="s">
        <v>22</v>
      </c>
      <c r="J1597">
        <v>2610</v>
      </c>
      <c r="K1597" s="1">
        <v>45736.359722222223</v>
      </c>
      <c r="L1597" t="s">
        <v>46</v>
      </c>
      <c r="M1597" s="2">
        <v>167000000000</v>
      </c>
      <c r="N1597" t="s">
        <v>25</v>
      </c>
      <c r="O1597" s="2">
        <v>1560000000000</v>
      </c>
      <c r="P1597">
        <v>1</v>
      </c>
      <c r="Q1597">
        <v>489.13</v>
      </c>
      <c r="R1597">
        <v>538.04300000000001</v>
      </c>
      <c r="S1597">
        <v>48.912999999999997</v>
      </c>
    </row>
    <row r="1598" spans="1:19" x14ac:dyDescent="0.3">
      <c r="A1598" t="s">
        <v>5086</v>
      </c>
      <c r="B1598">
        <v>1457</v>
      </c>
      <c r="C1598" t="s">
        <v>19</v>
      </c>
      <c r="D1598" t="s">
        <v>5087</v>
      </c>
      <c r="E1598" t="s">
        <v>5088</v>
      </c>
      <c r="F1598" t="s">
        <v>130</v>
      </c>
      <c r="G1598">
        <v>85304</v>
      </c>
      <c r="H1598" t="s">
        <v>131</v>
      </c>
      <c r="I1598" t="s">
        <v>22</v>
      </c>
      <c r="J1598">
        <v>1815</v>
      </c>
      <c r="K1598" s="1">
        <v>45735.611111111109</v>
      </c>
      <c r="L1598" t="s">
        <v>46</v>
      </c>
      <c r="M1598">
        <v>8824572101</v>
      </c>
      <c r="N1598" t="s">
        <v>2973</v>
      </c>
      <c r="O1598">
        <v>39734611653</v>
      </c>
      <c r="P1598">
        <v>1</v>
      </c>
      <c r="Q1598">
        <v>490.13</v>
      </c>
      <c r="R1598">
        <v>539.14300000000003</v>
      </c>
      <c r="S1598">
        <v>49.012999999999998</v>
      </c>
    </row>
    <row r="1599" spans="1:19" x14ac:dyDescent="0.3">
      <c r="A1599" t="s">
        <v>5089</v>
      </c>
      <c r="B1599">
        <v>5126</v>
      </c>
      <c r="C1599" t="s">
        <v>19</v>
      </c>
      <c r="D1599" t="s">
        <v>5090</v>
      </c>
      <c r="E1599" t="s">
        <v>5091</v>
      </c>
      <c r="F1599" t="s">
        <v>1276</v>
      </c>
      <c r="G1599">
        <v>16032</v>
      </c>
      <c r="H1599" t="s">
        <v>4110</v>
      </c>
      <c r="I1599" t="s">
        <v>22</v>
      </c>
      <c r="J1599">
        <v>1822</v>
      </c>
      <c r="K1599" s="1">
        <v>45738.852083333331</v>
      </c>
      <c r="L1599" t="s">
        <v>46</v>
      </c>
      <c r="M1599" s="2">
        <v>1410000000000</v>
      </c>
      <c r="N1599" t="s">
        <v>2973</v>
      </c>
      <c r="O1599" s="2">
        <v>12500000000000</v>
      </c>
      <c r="P1599">
        <v>1</v>
      </c>
      <c r="Q1599">
        <v>537.13</v>
      </c>
      <c r="R1599">
        <v>590.84299999999996</v>
      </c>
      <c r="S1599">
        <v>53.713000000000001</v>
      </c>
    </row>
    <row r="1600" spans="1:19" x14ac:dyDescent="0.3">
      <c r="A1600" t="s">
        <v>5092</v>
      </c>
      <c r="B1600">
        <v>6465</v>
      </c>
      <c r="C1600" t="s">
        <v>19</v>
      </c>
      <c r="D1600" t="s">
        <v>5093</v>
      </c>
      <c r="E1600" t="s">
        <v>5094</v>
      </c>
      <c r="F1600" t="s">
        <v>35</v>
      </c>
      <c r="G1600">
        <v>80016</v>
      </c>
      <c r="H1600" t="s">
        <v>40</v>
      </c>
      <c r="I1600" t="s">
        <v>22</v>
      </c>
      <c r="J1600">
        <v>2827</v>
      </c>
      <c r="K1600" s="1">
        <v>45740.412499999999</v>
      </c>
      <c r="L1600" t="s">
        <v>46</v>
      </c>
      <c r="M1600" s="2">
        <v>1410000000000</v>
      </c>
      <c r="N1600" t="s">
        <v>2973</v>
      </c>
      <c r="O1600" s="2">
        <v>12500000000000</v>
      </c>
      <c r="P1600">
        <v>1</v>
      </c>
      <c r="Q1600">
        <v>537.13</v>
      </c>
      <c r="R1600">
        <v>590.84299999999996</v>
      </c>
      <c r="S1600">
        <v>53.713000000000001</v>
      </c>
    </row>
    <row r="1601" spans="1:19" x14ac:dyDescent="0.3">
      <c r="A1601" t="s">
        <v>5095</v>
      </c>
      <c r="B1601">
        <v>1716</v>
      </c>
      <c r="C1601" t="s">
        <v>19</v>
      </c>
      <c r="D1601" t="s">
        <v>573</v>
      </c>
      <c r="E1601" t="s">
        <v>5096</v>
      </c>
      <c r="F1601" t="s">
        <v>119</v>
      </c>
      <c r="G1601">
        <v>12090</v>
      </c>
      <c r="H1601" t="s">
        <v>1560</v>
      </c>
      <c r="I1601" t="s">
        <v>22</v>
      </c>
      <c r="J1601">
        <v>5476</v>
      </c>
      <c r="K1601" s="1">
        <v>45735.744444444441</v>
      </c>
      <c r="L1601" t="s">
        <v>46</v>
      </c>
      <c r="M1601" s="2">
        <v>150000000000</v>
      </c>
      <c r="N1601" t="s">
        <v>2973</v>
      </c>
      <c r="O1601" s="2">
        <v>1470000000000</v>
      </c>
      <c r="P1601">
        <v>1</v>
      </c>
      <c r="Q1601">
        <v>507.13</v>
      </c>
      <c r="R1601">
        <v>557.84299999999996</v>
      </c>
      <c r="S1601">
        <v>50.713000000000001</v>
      </c>
    </row>
    <row r="1602" spans="1:19" x14ac:dyDescent="0.3">
      <c r="A1602" t="s">
        <v>5097</v>
      </c>
      <c r="B1602">
        <v>6359</v>
      </c>
      <c r="C1602" t="s">
        <v>19</v>
      </c>
      <c r="D1602" t="s">
        <v>3967</v>
      </c>
      <c r="E1602" t="s">
        <v>5098</v>
      </c>
      <c r="F1602" t="s">
        <v>317</v>
      </c>
      <c r="G1602">
        <v>29742</v>
      </c>
      <c r="H1602" t="s">
        <v>407</v>
      </c>
      <c r="I1602" t="s">
        <v>22</v>
      </c>
      <c r="J1602">
        <v>1974</v>
      </c>
      <c r="K1602" s="1">
        <v>45740.363888888889</v>
      </c>
      <c r="L1602" t="s">
        <v>46</v>
      </c>
      <c r="M1602" s="2">
        <v>150000000000</v>
      </c>
      <c r="N1602" t="s">
        <v>2973</v>
      </c>
      <c r="O1602" s="2">
        <v>1470000000000</v>
      </c>
      <c r="P1602">
        <v>1</v>
      </c>
      <c r="Q1602">
        <v>493.53</v>
      </c>
      <c r="R1602">
        <v>542.88300000000004</v>
      </c>
      <c r="S1602">
        <v>49.353000000000002</v>
      </c>
    </row>
    <row r="1603" spans="1:19" x14ac:dyDescent="0.3">
      <c r="A1603" t="s">
        <v>5099</v>
      </c>
      <c r="B1603">
        <v>2090</v>
      </c>
      <c r="C1603" t="s">
        <v>19</v>
      </c>
      <c r="D1603" t="s">
        <v>4857</v>
      </c>
      <c r="E1603" t="s">
        <v>5100</v>
      </c>
      <c r="F1603" t="s">
        <v>35</v>
      </c>
      <c r="G1603">
        <v>76869</v>
      </c>
      <c r="H1603" t="s">
        <v>36</v>
      </c>
      <c r="I1603" t="s">
        <v>22</v>
      </c>
      <c r="J1603">
        <v>897</v>
      </c>
      <c r="K1603" s="1">
        <v>45736.352777777778</v>
      </c>
      <c r="L1603" t="s">
        <v>46</v>
      </c>
      <c r="M1603" s="2">
        <v>1380000000000</v>
      </c>
      <c r="N1603" t="s">
        <v>25</v>
      </c>
      <c r="O1603" s="2">
        <v>12400000000000</v>
      </c>
      <c r="P1603">
        <v>1</v>
      </c>
      <c r="Q1603">
        <v>517.13</v>
      </c>
      <c r="R1603">
        <v>568.84299999999996</v>
      </c>
      <c r="S1603">
        <v>51.713000000000001</v>
      </c>
    </row>
    <row r="1604" spans="1:19" x14ac:dyDescent="0.3">
      <c r="A1604" t="s">
        <v>5101</v>
      </c>
      <c r="B1604">
        <v>423</v>
      </c>
      <c r="C1604" t="s">
        <v>19</v>
      </c>
      <c r="D1604" t="s">
        <v>5102</v>
      </c>
      <c r="E1604" t="s">
        <v>5103</v>
      </c>
      <c r="F1604" t="s">
        <v>264</v>
      </c>
      <c r="G1604">
        <v>74584</v>
      </c>
      <c r="H1604" t="s">
        <v>265</v>
      </c>
      <c r="I1604" t="s">
        <v>22</v>
      </c>
      <c r="J1604">
        <v>5969</v>
      </c>
      <c r="K1604" s="1">
        <v>45734.566666666666</v>
      </c>
      <c r="L1604" t="s">
        <v>46</v>
      </c>
      <c r="M1604" s="2">
        <v>1410000000000</v>
      </c>
      <c r="N1604" t="s">
        <v>25</v>
      </c>
      <c r="O1604" s="2">
        <v>12500000000000</v>
      </c>
      <c r="P1604">
        <v>1</v>
      </c>
      <c r="Q1604">
        <v>501.53</v>
      </c>
      <c r="R1604">
        <v>551.68299999999999</v>
      </c>
      <c r="S1604">
        <v>50.152999999999999</v>
      </c>
    </row>
    <row r="1605" spans="1:19" x14ac:dyDescent="0.3">
      <c r="A1605" t="s">
        <v>5104</v>
      </c>
      <c r="B1605">
        <v>1646</v>
      </c>
      <c r="C1605" t="s">
        <v>19</v>
      </c>
      <c r="D1605" t="s">
        <v>5105</v>
      </c>
      <c r="E1605" t="s">
        <v>5106</v>
      </c>
      <c r="F1605" t="s">
        <v>44</v>
      </c>
      <c r="G1605">
        <v>34539</v>
      </c>
      <c r="H1605" t="s">
        <v>5107</v>
      </c>
      <c r="I1605" t="s">
        <v>22</v>
      </c>
      <c r="J1605">
        <v>2977</v>
      </c>
      <c r="K1605" s="1">
        <v>45735.703472222223</v>
      </c>
      <c r="L1605" t="s">
        <v>46</v>
      </c>
      <c r="M1605">
        <v>58311999493</v>
      </c>
      <c r="N1605" t="s">
        <v>25</v>
      </c>
      <c r="O1605" s="2">
        <v>660000000000</v>
      </c>
      <c r="P1605">
        <v>1</v>
      </c>
      <c r="Q1605">
        <v>634.33000000000004</v>
      </c>
      <c r="R1605">
        <v>697.76300000000003</v>
      </c>
      <c r="S1605">
        <v>63.433</v>
      </c>
    </row>
    <row r="1606" spans="1:19" x14ac:dyDescent="0.3">
      <c r="A1606" t="s">
        <v>5108</v>
      </c>
      <c r="B1606">
        <v>246</v>
      </c>
      <c r="C1606" t="s">
        <v>19</v>
      </c>
      <c r="D1606" t="s">
        <v>5109</v>
      </c>
      <c r="E1606" t="s">
        <v>5110</v>
      </c>
      <c r="F1606" t="s">
        <v>61</v>
      </c>
      <c r="G1606">
        <v>78424</v>
      </c>
      <c r="H1606" t="s">
        <v>933</v>
      </c>
      <c r="I1606" t="s">
        <v>22</v>
      </c>
      <c r="J1606">
        <v>3980</v>
      </c>
      <c r="K1606" s="1">
        <v>45734.472916666666</v>
      </c>
      <c r="L1606" t="s">
        <v>46</v>
      </c>
      <c r="M1606" s="2">
        <v>161000000000</v>
      </c>
      <c r="N1606" t="s">
        <v>25</v>
      </c>
      <c r="O1606" s="2">
        <v>1550000000000</v>
      </c>
      <c r="P1606">
        <v>1</v>
      </c>
      <c r="Q1606">
        <v>513.53</v>
      </c>
      <c r="R1606">
        <v>564.88300000000004</v>
      </c>
      <c r="S1606">
        <v>51.353000000000002</v>
      </c>
    </row>
    <row r="1607" spans="1:19" x14ac:dyDescent="0.3">
      <c r="A1607" t="s">
        <v>5111</v>
      </c>
      <c r="B1607">
        <v>2069</v>
      </c>
      <c r="C1607" t="s">
        <v>19</v>
      </c>
      <c r="D1607" t="s">
        <v>5112</v>
      </c>
      <c r="E1607" t="s">
        <v>5113</v>
      </c>
      <c r="F1607" t="s">
        <v>317</v>
      </c>
      <c r="G1607">
        <v>30004</v>
      </c>
      <c r="H1607" t="s">
        <v>407</v>
      </c>
      <c r="I1607" t="s">
        <v>22</v>
      </c>
      <c r="J1607">
        <v>3031</v>
      </c>
      <c r="K1607" s="1">
        <v>45736.297222222223</v>
      </c>
      <c r="L1607" t="s">
        <v>46</v>
      </c>
      <c r="M1607">
        <v>58311999493</v>
      </c>
      <c r="N1607" t="s">
        <v>25</v>
      </c>
      <c r="O1607" s="2">
        <v>660000000000</v>
      </c>
      <c r="P1607">
        <v>1</v>
      </c>
      <c r="Q1607">
        <v>459.13</v>
      </c>
      <c r="R1607">
        <v>505.04300000000001</v>
      </c>
      <c r="S1607">
        <v>45.912999999999997</v>
      </c>
    </row>
    <row r="1608" spans="1:19" x14ac:dyDescent="0.3">
      <c r="A1608" t="s">
        <v>5114</v>
      </c>
      <c r="B1608">
        <v>4788</v>
      </c>
      <c r="C1608" t="s">
        <v>19</v>
      </c>
      <c r="D1608" t="s">
        <v>5115</v>
      </c>
      <c r="E1608" t="s">
        <v>5116</v>
      </c>
      <c r="F1608" t="s">
        <v>145</v>
      </c>
      <c r="G1608">
        <v>23392</v>
      </c>
      <c r="H1608" t="s">
        <v>322</v>
      </c>
      <c r="I1608" t="s">
        <v>22</v>
      </c>
      <c r="J1608">
        <v>2717</v>
      </c>
      <c r="K1608" s="1">
        <v>45738.638194444444</v>
      </c>
      <c r="L1608" t="s">
        <v>46</v>
      </c>
      <c r="M1608">
        <v>8787153157</v>
      </c>
      <c r="N1608" t="s">
        <v>25</v>
      </c>
      <c r="O1608">
        <v>39288412293</v>
      </c>
      <c r="P1608">
        <v>1</v>
      </c>
      <c r="Q1608">
        <v>521.53</v>
      </c>
      <c r="R1608">
        <v>573.68299999999999</v>
      </c>
      <c r="S1608">
        <v>52.152999999999999</v>
      </c>
    </row>
    <row r="1609" spans="1:19" x14ac:dyDescent="0.3">
      <c r="A1609" t="s">
        <v>5117</v>
      </c>
      <c r="B1609">
        <v>3922</v>
      </c>
      <c r="C1609" t="s">
        <v>19</v>
      </c>
      <c r="D1609" t="s">
        <v>5118</v>
      </c>
      <c r="E1609" t="s">
        <v>5119</v>
      </c>
      <c r="F1609" t="s">
        <v>71</v>
      </c>
      <c r="G1609">
        <v>82828</v>
      </c>
      <c r="H1609" t="s">
        <v>973</v>
      </c>
      <c r="I1609" t="s">
        <v>22</v>
      </c>
      <c r="J1609">
        <v>3760</v>
      </c>
      <c r="K1609" s="1">
        <v>45737.813194444447</v>
      </c>
      <c r="L1609" t="s">
        <v>46</v>
      </c>
      <c r="M1609" s="2">
        <v>150000000000</v>
      </c>
      <c r="N1609" t="s">
        <v>25</v>
      </c>
      <c r="O1609" s="2">
        <v>1470000000000</v>
      </c>
      <c r="P1609">
        <v>1</v>
      </c>
      <c r="Q1609">
        <v>488.13</v>
      </c>
      <c r="R1609">
        <v>536.94299999999998</v>
      </c>
      <c r="S1609">
        <v>48.813000000000002</v>
      </c>
    </row>
    <row r="1610" spans="1:19" x14ac:dyDescent="0.3">
      <c r="A1610" t="s">
        <v>5120</v>
      </c>
      <c r="B1610">
        <v>6165</v>
      </c>
      <c r="C1610" t="s">
        <v>19</v>
      </c>
      <c r="D1610" t="s">
        <v>4383</v>
      </c>
      <c r="E1610" t="s">
        <v>4220</v>
      </c>
      <c r="F1610" t="s">
        <v>2349</v>
      </c>
      <c r="G1610">
        <v>13201</v>
      </c>
      <c r="H1610" t="s">
        <v>4174</v>
      </c>
      <c r="I1610" t="s">
        <v>22</v>
      </c>
      <c r="J1610">
        <v>6365</v>
      </c>
      <c r="K1610" s="1">
        <v>45739.929861111108</v>
      </c>
      <c r="L1610" t="s">
        <v>46</v>
      </c>
      <c r="M1610" s="2">
        <v>2360000000000</v>
      </c>
      <c r="N1610" t="s">
        <v>3008</v>
      </c>
      <c r="O1610" s="2">
        <v>21200000000000</v>
      </c>
      <c r="P1610">
        <v>1</v>
      </c>
      <c r="Q1610">
        <v>562.33000000000004</v>
      </c>
      <c r="R1610">
        <v>618.56299999999999</v>
      </c>
      <c r="S1610">
        <v>56.232999999999997</v>
      </c>
    </row>
    <row r="1611" spans="1:19" x14ac:dyDescent="0.3">
      <c r="A1611" t="s">
        <v>5121</v>
      </c>
      <c r="B1611">
        <v>5473</v>
      </c>
      <c r="C1611" t="s">
        <v>19</v>
      </c>
      <c r="D1611" t="s">
        <v>5122</v>
      </c>
      <c r="E1611" t="s">
        <v>5123</v>
      </c>
      <c r="F1611" t="s">
        <v>1276</v>
      </c>
      <c r="G1611">
        <v>11105</v>
      </c>
      <c r="H1611" t="s">
        <v>4110</v>
      </c>
      <c r="I1611" t="s">
        <v>22</v>
      </c>
      <c r="J1611">
        <v>1629</v>
      </c>
      <c r="K1611" s="1">
        <v>45739.45416666667</v>
      </c>
      <c r="L1611" t="s">
        <v>46</v>
      </c>
      <c r="M1611" s="2">
        <v>2360000000000</v>
      </c>
      <c r="N1611" t="s">
        <v>3008</v>
      </c>
      <c r="O1611" s="2">
        <v>21200000000000</v>
      </c>
      <c r="P1611">
        <v>1</v>
      </c>
      <c r="Q1611">
        <v>531.92999999999995</v>
      </c>
      <c r="R1611">
        <v>585.12300000000005</v>
      </c>
      <c r="S1611">
        <v>53.192999999999998</v>
      </c>
    </row>
    <row r="1612" spans="1:19" x14ac:dyDescent="0.3">
      <c r="A1612" t="s">
        <v>5124</v>
      </c>
      <c r="B1612">
        <v>4474</v>
      </c>
      <c r="C1612" t="s">
        <v>19</v>
      </c>
      <c r="D1612" t="s">
        <v>3470</v>
      </c>
      <c r="E1612" t="s">
        <v>1214</v>
      </c>
      <c r="F1612" t="s">
        <v>488</v>
      </c>
      <c r="G1612">
        <v>24341</v>
      </c>
      <c r="H1612" t="s">
        <v>798</v>
      </c>
      <c r="I1612" t="s">
        <v>22</v>
      </c>
      <c r="J1612">
        <v>3589</v>
      </c>
      <c r="K1612" s="1">
        <v>45738.46875</v>
      </c>
      <c r="L1612" t="s">
        <v>46</v>
      </c>
      <c r="M1612" s="2">
        <v>150000000000</v>
      </c>
      <c r="N1612" t="s">
        <v>3008</v>
      </c>
      <c r="O1612" s="2">
        <v>1470000000000</v>
      </c>
      <c r="P1612">
        <v>1</v>
      </c>
      <c r="Q1612">
        <v>595.13</v>
      </c>
      <c r="R1612">
        <v>654.64300000000003</v>
      </c>
      <c r="S1612">
        <v>59.512999999999998</v>
      </c>
    </row>
    <row r="1613" spans="1:19" x14ac:dyDescent="0.3">
      <c r="A1613" t="s">
        <v>5125</v>
      </c>
      <c r="B1613">
        <v>6444</v>
      </c>
      <c r="C1613" t="s">
        <v>19</v>
      </c>
      <c r="D1613" t="s">
        <v>5126</v>
      </c>
      <c r="E1613" t="s">
        <v>5127</v>
      </c>
      <c r="F1613" t="s">
        <v>166</v>
      </c>
      <c r="G1613">
        <v>20482</v>
      </c>
      <c r="H1613" t="s">
        <v>167</v>
      </c>
      <c r="I1613" t="s">
        <v>22</v>
      </c>
      <c r="J1613">
        <v>4773</v>
      </c>
      <c r="K1613" s="1">
        <v>45740.404861111114</v>
      </c>
      <c r="L1613" t="s">
        <v>46</v>
      </c>
      <c r="M1613">
        <v>7405270789</v>
      </c>
      <c r="N1613" t="s">
        <v>3008</v>
      </c>
      <c r="O1613">
        <v>26812003909</v>
      </c>
      <c r="P1613">
        <v>1</v>
      </c>
      <c r="Q1613">
        <v>712.73</v>
      </c>
      <c r="R1613">
        <v>784.00300000000004</v>
      </c>
      <c r="S1613">
        <v>71.272999999999996</v>
      </c>
    </row>
    <row r="1614" spans="1:19" x14ac:dyDescent="0.3">
      <c r="A1614" t="s">
        <v>5128</v>
      </c>
      <c r="B1614">
        <v>4876</v>
      </c>
      <c r="C1614" t="s">
        <v>19</v>
      </c>
      <c r="D1614" t="s">
        <v>5129</v>
      </c>
      <c r="E1614" t="s">
        <v>5130</v>
      </c>
      <c r="F1614" t="s">
        <v>71</v>
      </c>
      <c r="G1614">
        <v>1799</v>
      </c>
      <c r="H1614" t="s">
        <v>383</v>
      </c>
      <c r="I1614" t="s">
        <v>22</v>
      </c>
      <c r="J1614">
        <v>1176</v>
      </c>
      <c r="K1614" s="1">
        <v>45738.694444444445</v>
      </c>
      <c r="L1614" t="s">
        <v>46</v>
      </c>
      <c r="M1614" s="2">
        <v>1410000000000</v>
      </c>
      <c r="N1614" t="s">
        <v>3008</v>
      </c>
      <c r="O1614" s="2">
        <v>12500000000000</v>
      </c>
      <c r="P1614">
        <v>1</v>
      </c>
      <c r="Q1614">
        <v>595.13</v>
      </c>
      <c r="R1614">
        <v>654.64300000000003</v>
      </c>
      <c r="S1614">
        <v>59.512999999999998</v>
      </c>
    </row>
    <row r="1615" spans="1:19" x14ac:dyDescent="0.3">
      <c r="A1615" t="s">
        <v>5131</v>
      </c>
      <c r="B1615">
        <v>2084</v>
      </c>
      <c r="C1615" t="s">
        <v>19</v>
      </c>
      <c r="D1615" t="s">
        <v>5132</v>
      </c>
      <c r="E1615" t="s">
        <v>5133</v>
      </c>
      <c r="F1615" t="s">
        <v>61</v>
      </c>
      <c r="G1615">
        <v>12909</v>
      </c>
      <c r="H1615" t="s">
        <v>1205</v>
      </c>
      <c r="I1615" t="s">
        <v>22</v>
      </c>
      <c r="J1615">
        <v>2730</v>
      </c>
      <c r="K1615" s="1">
        <v>45736.350694444445</v>
      </c>
      <c r="L1615" t="s">
        <v>46</v>
      </c>
      <c r="M1615" s="2">
        <v>1410000000000</v>
      </c>
      <c r="N1615" t="s">
        <v>3008</v>
      </c>
      <c r="O1615" s="2">
        <v>12500000000000</v>
      </c>
      <c r="P1615">
        <v>1</v>
      </c>
      <c r="Q1615">
        <v>877.13</v>
      </c>
      <c r="R1615">
        <v>964.84299999999996</v>
      </c>
      <c r="S1615">
        <v>87.712999999999994</v>
      </c>
    </row>
    <row r="1616" spans="1:19" x14ac:dyDescent="0.3">
      <c r="A1616" t="s">
        <v>5134</v>
      </c>
      <c r="B1616">
        <v>4707</v>
      </c>
      <c r="C1616" t="s">
        <v>19</v>
      </c>
      <c r="D1616" t="s">
        <v>5135</v>
      </c>
      <c r="E1616" t="s">
        <v>5136</v>
      </c>
      <c r="F1616" t="s">
        <v>50</v>
      </c>
      <c r="G1616">
        <v>57891</v>
      </c>
      <c r="H1616" t="s">
        <v>51</v>
      </c>
      <c r="I1616" t="s">
        <v>22</v>
      </c>
      <c r="J1616">
        <v>1260</v>
      </c>
      <c r="K1616" s="1">
        <v>45738.589583333334</v>
      </c>
      <c r="L1616" t="s">
        <v>46</v>
      </c>
      <c r="M1616">
        <v>7404432773</v>
      </c>
      <c r="N1616" t="s">
        <v>3008</v>
      </c>
      <c r="O1616">
        <v>26806701701</v>
      </c>
      <c r="P1616">
        <v>1</v>
      </c>
      <c r="Q1616">
        <v>555.13</v>
      </c>
      <c r="R1616">
        <v>610.64300000000003</v>
      </c>
      <c r="S1616">
        <v>55.512999999999998</v>
      </c>
    </row>
    <row r="1617" spans="1:19" x14ac:dyDescent="0.3">
      <c r="A1617" t="s">
        <v>5137</v>
      </c>
      <c r="B1617">
        <v>6580</v>
      </c>
      <c r="C1617" t="s">
        <v>19</v>
      </c>
      <c r="D1617" t="s">
        <v>5138</v>
      </c>
      <c r="E1617" t="s">
        <v>2015</v>
      </c>
      <c r="F1617" t="s">
        <v>35</v>
      </c>
      <c r="G1617">
        <v>42372</v>
      </c>
      <c r="H1617" t="s">
        <v>36</v>
      </c>
      <c r="I1617" t="s">
        <v>22</v>
      </c>
      <c r="J1617">
        <v>1266</v>
      </c>
      <c r="K1617" s="1">
        <v>45740.463888888888</v>
      </c>
      <c r="L1617" t="s">
        <v>46</v>
      </c>
      <c r="M1617" s="2">
        <v>150000000000</v>
      </c>
      <c r="N1617" t="s">
        <v>3008</v>
      </c>
      <c r="O1617" s="2">
        <v>1470000000000</v>
      </c>
      <c r="P1617">
        <v>1</v>
      </c>
      <c r="Q1617">
        <v>608.73</v>
      </c>
      <c r="R1617">
        <v>669.60299999999995</v>
      </c>
      <c r="S1617">
        <v>60.872999999999998</v>
      </c>
    </row>
    <row r="1618" spans="1:19" x14ac:dyDescent="0.3">
      <c r="A1618" t="s">
        <v>5139</v>
      </c>
      <c r="B1618">
        <v>2758</v>
      </c>
      <c r="C1618" t="s">
        <v>19</v>
      </c>
      <c r="D1618" t="s">
        <v>5140</v>
      </c>
      <c r="E1618" t="s">
        <v>5141</v>
      </c>
      <c r="F1618" t="s">
        <v>35</v>
      </c>
      <c r="G1618">
        <v>19734</v>
      </c>
      <c r="H1618" t="s">
        <v>5142</v>
      </c>
      <c r="I1618" t="s">
        <v>22</v>
      </c>
      <c r="J1618">
        <v>3481</v>
      </c>
      <c r="K1618" s="1">
        <v>45736.729861111111</v>
      </c>
      <c r="L1618" t="s">
        <v>46</v>
      </c>
      <c r="M1618" s="2">
        <v>150000000000</v>
      </c>
      <c r="N1618" t="s">
        <v>3008</v>
      </c>
      <c r="O1618" s="2">
        <v>1470000000000</v>
      </c>
      <c r="P1618">
        <v>1</v>
      </c>
      <c r="Q1618">
        <v>545.13</v>
      </c>
      <c r="R1618">
        <v>599.64300000000003</v>
      </c>
      <c r="S1618">
        <v>54.512999999999998</v>
      </c>
    </row>
    <row r="1619" spans="1:19" x14ac:dyDescent="0.3">
      <c r="A1619" t="s">
        <v>5143</v>
      </c>
      <c r="B1619">
        <v>3912</v>
      </c>
      <c r="C1619" t="s">
        <v>19</v>
      </c>
      <c r="D1619" t="s">
        <v>5144</v>
      </c>
      <c r="E1619" t="s">
        <v>5145</v>
      </c>
      <c r="F1619" t="s">
        <v>145</v>
      </c>
      <c r="G1619">
        <v>83910</v>
      </c>
      <c r="H1619" t="s">
        <v>5146</v>
      </c>
      <c r="I1619" t="s">
        <v>22</v>
      </c>
      <c r="J1619">
        <v>210</v>
      </c>
      <c r="K1619" s="1">
        <v>45737.803472222222</v>
      </c>
      <c r="L1619" t="s">
        <v>46</v>
      </c>
      <c r="M1619" s="2">
        <v>150000000000</v>
      </c>
      <c r="N1619" t="s">
        <v>3008</v>
      </c>
      <c r="O1619" s="2">
        <v>1470000000000</v>
      </c>
      <c r="P1619">
        <v>1</v>
      </c>
      <c r="Q1619">
        <v>613.13</v>
      </c>
      <c r="R1619">
        <v>674.44299999999998</v>
      </c>
      <c r="S1619">
        <v>61.313000000000002</v>
      </c>
    </row>
    <row r="1620" spans="1:19" x14ac:dyDescent="0.3">
      <c r="A1620" t="s">
        <v>5147</v>
      </c>
      <c r="B1620">
        <v>1408</v>
      </c>
      <c r="C1620" t="s">
        <v>19</v>
      </c>
      <c r="D1620" t="s">
        <v>5148</v>
      </c>
      <c r="E1620" t="s">
        <v>5149</v>
      </c>
      <c r="F1620" t="s">
        <v>105</v>
      </c>
      <c r="G1620">
        <v>68607</v>
      </c>
      <c r="H1620" t="s">
        <v>106</v>
      </c>
      <c r="I1620" t="s">
        <v>22</v>
      </c>
      <c r="J1620">
        <v>2552</v>
      </c>
      <c r="K1620" s="1">
        <v>45735.57708333333</v>
      </c>
      <c r="L1620" t="s">
        <v>46</v>
      </c>
      <c r="M1620" s="2">
        <v>1380000000000</v>
      </c>
      <c r="N1620" t="s">
        <v>137</v>
      </c>
      <c r="O1620" s="2">
        <v>12400000000000</v>
      </c>
      <c r="P1620">
        <v>1</v>
      </c>
      <c r="Q1620">
        <v>527.13</v>
      </c>
      <c r="R1620">
        <v>579.84299999999996</v>
      </c>
      <c r="S1620">
        <v>52.713000000000001</v>
      </c>
    </row>
    <row r="1621" spans="1:19" x14ac:dyDescent="0.3">
      <c r="A1621" t="s">
        <v>5150</v>
      </c>
      <c r="B1621">
        <v>6241</v>
      </c>
      <c r="C1621" t="s">
        <v>19</v>
      </c>
      <c r="D1621" t="s">
        <v>5151</v>
      </c>
      <c r="E1621" t="s">
        <v>5152</v>
      </c>
      <c r="F1621" t="s">
        <v>250</v>
      </c>
      <c r="G1621">
        <v>65120</v>
      </c>
      <c r="H1621" t="s">
        <v>251</v>
      </c>
      <c r="I1621" t="s">
        <v>22</v>
      </c>
      <c r="J1621">
        <v>2706</v>
      </c>
      <c r="K1621" s="1">
        <v>45740.041666666664</v>
      </c>
      <c r="L1621" t="s">
        <v>46</v>
      </c>
      <c r="M1621" s="2">
        <v>1380000000000</v>
      </c>
      <c r="N1621" t="s">
        <v>137</v>
      </c>
      <c r="O1621" s="2">
        <v>12400000000000</v>
      </c>
      <c r="P1621">
        <v>1</v>
      </c>
      <c r="Q1621">
        <v>585.13</v>
      </c>
      <c r="R1621">
        <v>643.64300000000003</v>
      </c>
      <c r="S1621">
        <v>58.512999999999998</v>
      </c>
    </row>
    <row r="1622" spans="1:19" x14ac:dyDescent="0.3">
      <c r="A1622" t="s">
        <v>5153</v>
      </c>
      <c r="B1622">
        <v>836</v>
      </c>
      <c r="C1622" t="s">
        <v>19</v>
      </c>
      <c r="D1622" t="s">
        <v>5154</v>
      </c>
      <c r="E1622" t="s">
        <v>5155</v>
      </c>
      <c r="F1622" t="s">
        <v>259</v>
      </c>
      <c r="G1622">
        <v>67544</v>
      </c>
      <c r="H1622" t="s">
        <v>4648</v>
      </c>
      <c r="I1622" t="s">
        <v>22</v>
      </c>
      <c r="J1622">
        <v>1617</v>
      </c>
      <c r="K1622" s="1">
        <v>45734.877083333333</v>
      </c>
      <c r="L1622" t="s">
        <v>46</v>
      </c>
      <c r="M1622" s="2">
        <v>1430000000000</v>
      </c>
      <c r="N1622" t="s">
        <v>137</v>
      </c>
      <c r="O1622" s="2">
        <v>12600000000000</v>
      </c>
      <c r="P1622">
        <v>1</v>
      </c>
      <c r="Q1622">
        <v>537.13</v>
      </c>
      <c r="R1622">
        <v>590.84299999999996</v>
      </c>
      <c r="S1622">
        <v>53.713000000000001</v>
      </c>
    </row>
    <row r="1623" spans="1:19" x14ac:dyDescent="0.3">
      <c r="A1623" t="s">
        <v>5156</v>
      </c>
      <c r="B1623">
        <v>7094</v>
      </c>
      <c r="C1623" t="s">
        <v>19</v>
      </c>
      <c r="D1623" t="s">
        <v>5157</v>
      </c>
      <c r="E1623" t="s">
        <v>5158</v>
      </c>
      <c r="F1623" t="s">
        <v>219</v>
      </c>
      <c r="G1623">
        <v>17771</v>
      </c>
      <c r="H1623" t="s">
        <v>4209</v>
      </c>
      <c r="I1623" t="s">
        <v>22</v>
      </c>
      <c r="J1623">
        <v>899</v>
      </c>
      <c r="K1623" s="1">
        <v>45740.724999999999</v>
      </c>
      <c r="L1623" t="s">
        <v>46</v>
      </c>
      <c r="M1623">
        <v>8624691653</v>
      </c>
      <c r="N1623" t="s">
        <v>137</v>
      </c>
      <c r="O1623">
        <v>36980510981</v>
      </c>
      <c r="P1623">
        <v>1</v>
      </c>
      <c r="Q1623">
        <v>497.13</v>
      </c>
      <c r="R1623">
        <v>546.84299999999996</v>
      </c>
      <c r="S1623">
        <v>49.713000000000001</v>
      </c>
    </row>
    <row r="1624" spans="1:19" x14ac:dyDescent="0.3">
      <c r="A1624" t="s">
        <v>5159</v>
      </c>
      <c r="B1624">
        <v>1977</v>
      </c>
      <c r="C1624" t="s">
        <v>19</v>
      </c>
      <c r="D1624" t="s">
        <v>5160</v>
      </c>
      <c r="E1624" t="s">
        <v>5161</v>
      </c>
      <c r="F1624" t="s">
        <v>219</v>
      </c>
      <c r="G1624">
        <v>49366</v>
      </c>
      <c r="H1624" t="s">
        <v>916</v>
      </c>
      <c r="I1624" t="s">
        <v>22</v>
      </c>
      <c r="J1624">
        <v>4860</v>
      </c>
      <c r="K1624" s="1">
        <v>45735.925000000003</v>
      </c>
      <c r="L1624" t="s">
        <v>46</v>
      </c>
      <c r="M1624" s="2">
        <v>169000000000</v>
      </c>
      <c r="N1624" t="s">
        <v>137</v>
      </c>
      <c r="O1624" s="2">
        <v>1570000000000</v>
      </c>
      <c r="P1624">
        <v>1</v>
      </c>
      <c r="Q1624">
        <v>537.13</v>
      </c>
      <c r="R1624">
        <v>590.84299999999996</v>
      </c>
      <c r="S1624">
        <v>53.713000000000001</v>
      </c>
    </row>
    <row r="1625" spans="1:19" x14ac:dyDescent="0.3">
      <c r="A1625" t="s">
        <v>5162</v>
      </c>
      <c r="B1625">
        <v>2127</v>
      </c>
      <c r="C1625" t="s">
        <v>19</v>
      </c>
      <c r="D1625" t="s">
        <v>5163</v>
      </c>
      <c r="E1625" t="s">
        <v>5164</v>
      </c>
      <c r="F1625" t="s">
        <v>35</v>
      </c>
      <c r="G1625">
        <v>38210</v>
      </c>
      <c r="H1625" t="s">
        <v>36</v>
      </c>
      <c r="I1625" t="s">
        <v>22</v>
      </c>
      <c r="J1625">
        <v>1611</v>
      </c>
      <c r="K1625" s="1">
        <v>45736.384027777778</v>
      </c>
      <c r="L1625" t="s">
        <v>46</v>
      </c>
      <c r="M1625" s="2">
        <v>150000000000</v>
      </c>
      <c r="N1625" t="s">
        <v>137</v>
      </c>
      <c r="O1625" s="2">
        <v>1470000000000</v>
      </c>
      <c r="P1625">
        <v>1</v>
      </c>
      <c r="Q1625">
        <v>537.13</v>
      </c>
      <c r="R1625">
        <v>590.84299999999996</v>
      </c>
      <c r="S1625">
        <v>53.713000000000001</v>
      </c>
    </row>
    <row r="1626" spans="1:19" x14ac:dyDescent="0.3">
      <c r="A1626" t="s">
        <v>5165</v>
      </c>
      <c r="B1626">
        <v>2755</v>
      </c>
      <c r="C1626" t="s">
        <v>19</v>
      </c>
      <c r="D1626" t="s">
        <v>5166</v>
      </c>
      <c r="E1626" t="s">
        <v>5167</v>
      </c>
      <c r="F1626" t="s">
        <v>338</v>
      </c>
      <c r="G1626">
        <v>66750</v>
      </c>
      <c r="H1626" t="s">
        <v>791</v>
      </c>
      <c r="I1626" t="s">
        <v>22</v>
      </c>
      <c r="J1626">
        <v>1073</v>
      </c>
      <c r="K1626" s="1">
        <v>45736.729166666664</v>
      </c>
      <c r="L1626" t="s">
        <v>46</v>
      </c>
      <c r="M1626" s="2">
        <v>1380000000000</v>
      </c>
      <c r="N1626" t="s">
        <v>137</v>
      </c>
      <c r="O1626" s="2">
        <v>12400000000000</v>
      </c>
      <c r="P1626">
        <v>1</v>
      </c>
      <c r="Q1626">
        <v>527.13</v>
      </c>
      <c r="R1626">
        <v>579.84299999999996</v>
      </c>
      <c r="S1626">
        <v>52.713000000000001</v>
      </c>
    </row>
    <row r="1627" spans="1:19" x14ac:dyDescent="0.3">
      <c r="A1627" t="s">
        <v>5168</v>
      </c>
      <c r="B1627">
        <v>3147</v>
      </c>
      <c r="C1627" t="s">
        <v>19</v>
      </c>
      <c r="D1627" t="s">
        <v>5169</v>
      </c>
      <c r="E1627" t="s">
        <v>5170</v>
      </c>
      <c r="F1627" t="s">
        <v>338</v>
      </c>
      <c r="G1627">
        <v>47937</v>
      </c>
      <c r="H1627" t="s">
        <v>994</v>
      </c>
      <c r="I1627" t="s">
        <v>22</v>
      </c>
      <c r="J1627">
        <v>1321</v>
      </c>
      <c r="K1627" s="1">
        <v>45736.965277777781</v>
      </c>
      <c r="L1627" t="s">
        <v>46</v>
      </c>
      <c r="M1627" s="2">
        <v>1380000000000</v>
      </c>
      <c r="N1627" t="s">
        <v>137</v>
      </c>
      <c r="O1627" s="2">
        <v>12400000000000</v>
      </c>
      <c r="P1627">
        <v>1</v>
      </c>
      <c r="Q1627">
        <v>509.53</v>
      </c>
      <c r="R1627">
        <v>560.48299999999995</v>
      </c>
      <c r="S1627">
        <v>50.953000000000003</v>
      </c>
    </row>
    <row r="1628" spans="1:19" x14ac:dyDescent="0.3">
      <c r="A1628" t="s">
        <v>5171</v>
      </c>
      <c r="B1628">
        <v>4681</v>
      </c>
      <c r="C1628" t="s">
        <v>19</v>
      </c>
      <c r="D1628" t="s">
        <v>5172</v>
      </c>
      <c r="E1628" t="s">
        <v>5173</v>
      </c>
      <c r="F1628" t="s">
        <v>279</v>
      </c>
      <c r="G1628">
        <v>87889</v>
      </c>
      <c r="H1628" t="s">
        <v>1628</v>
      </c>
      <c r="I1628" t="s">
        <v>22</v>
      </c>
      <c r="J1628">
        <v>4745</v>
      </c>
      <c r="K1628" s="1">
        <v>45738.573611111111</v>
      </c>
      <c r="L1628" t="s">
        <v>46</v>
      </c>
      <c r="M1628" s="2">
        <v>2350000000000</v>
      </c>
      <c r="N1628" t="s">
        <v>137</v>
      </c>
      <c r="O1628" s="2">
        <v>21100000000000</v>
      </c>
      <c r="P1628">
        <v>1</v>
      </c>
      <c r="Q1628">
        <v>537.13</v>
      </c>
      <c r="R1628">
        <v>590.84299999999996</v>
      </c>
      <c r="S1628">
        <v>53.713000000000001</v>
      </c>
    </row>
    <row r="1629" spans="1:19" x14ac:dyDescent="0.3">
      <c r="A1629" t="s">
        <v>5174</v>
      </c>
      <c r="B1629">
        <v>6317</v>
      </c>
      <c r="C1629" t="s">
        <v>19</v>
      </c>
      <c r="D1629" t="s">
        <v>5175</v>
      </c>
      <c r="E1629" t="s">
        <v>5176</v>
      </c>
      <c r="F1629" t="s">
        <v>879</v>
      </c>
      <c r="G1629">
        <v>35935</v>
      </c>
      <c r="H1629" t="s">
        <v>1519</v>
      </c>
      <c r="I1629" t="s">
        <v>22</v>
      </c>
      <c r="J1629">
        <v>4550</v>
      </c>
      <c r="K1629" s="1">
        <v>45740.341666666667</v>
      </c>
      <c r="L1629" t="s">
        <v>46</v>
      </c>
      <c r="M1629" s="2">
        <v>1780000000000</v>
      </c>
      <c r="N1629" t="s">
        <v>137</v>
      </c>
      <c r="O1629" s="2">
        <v>17600000000000</v>
      </c>
      <c r="P1629">
        <v>1</v>
      </c>
      <c r="Q1629">
        <v>537.13</v>
      </c>
      <c r="R1629">
        <v>590.84299999999996</v>
      </c>
      <c r="S1629">
        <v>53.713000000000001</v>
      </c>
    </row>
    <row r="1630" spans="1:19" x14ac:dyDescent="0.3">
      <c r="A1630" t="s">
        <v>5177</v>
      </c>
      <c r="B1630">
        <v>6404</v>
      </c>
      <c r="C1630" t="s">
        <v>19</v>
      </c>
      <c r="D1630" t="s">
        <v>5178</v>
      </c>
      <c r="E1630" t="s">
        <v>5179</v>
      </c>
      <c r="F1630" t="s">
        <v>219</v>
      </c>
      <c r="G1630">
        <v>59158</v>
      </c>
      <c r="H1630" t="s">
        <v>220</v>
      </c>
      <c r="I1630" t="s">
        <v>22</v>
      </c>
      <c r="J1630">
        <v>5246</v>
      </c>
      <c r="K1630" s="1">
        <v>45740.386111111111</v>
      </c>
      <c r="L1630" t="s">
        <v>46</v>
      </c>
      <c r="M1630" s="2">
        <v>1430000000000</v>
      </c>
      <c r="N1630" t="s">
        <v>137</v>
      </c>
      <c r="O1630" s="2">
        <v>12600000000000</v>
      </c>
      <c r="P1630">
        <v>1</v>
      </c>
      <c r="Q1630">
        <v>537.13</v>
      </c>
      <c r="R1630">
        <v>590.84299999999996</v>
      </c>
      <c r="S1630">
        <v>53.713000000000001</v>
      </c>
    </row>
    <row r="1631" spans="1:19" x14ac:dyDescent="0.3">
      <c r="A1631" t="s">
        <v>5180</v>
      </c>
      <c r="B1631">
        <v>3989</v>
      </c>
      <c r="C1631" t="s">
        <v>19</v>
      </c>
      <c r="D1631" t="s">
        <v>5181</v>
      </c>
      <c r="E1631" t="s">
        <v>5182</v>
      </c>
      <c r="F1631" t="s">
        <v>95</v>
      </c>
      <c r="G1631">
        <v>78286</v>
      </c>
      <c r="H1631" t="s">
        <v>4117</v>
      </c>
      <c r="I1631" t="s">
        <v>22</v>
      </c>
      <c r="J1631">
        <v>5298</v>
      </c>
      <c r="K1631" s="1">
        <v>45737.859722222223</v>
      </c>
      <c r="L1631" t="s">
        <v>46</v>
      </c>
      <c r="M1631" s="2">
        <v>2350000000000</v>
      </c>
      <c r="N1631" t="s">
        <v>137</v>
      </c>
      <c r="O1631" s="2">
        <v>21100000000000</v>
      </c>
      <c r="P1631">
        <v>1</v>
      </c>
      <c r="Q1631">
        <v>507.73</v>
      </c>
      <c r="R1631">
        <v>558.50300000000004</v>
      </c>
      <c r="S1631">
        <v>50.773000000000003</v>
      </c>
    </row>
    <row r="1632" spans="1:19" x14ac:dyDescent="0.3">
      <c r="A1632" t="s">
        <v>5183</v>
      </c>
      <c r="B1632">
        <v>5146</v>
      </c>
      <c r="C1632" t="s">
        <v>19</v>
      </c>
      <c r="D1632" t="s">
        <v>217</v>
      </c>
      <c r="E1632" t="s">
        <v>5184</v>
      </c>
      <c r="F1632" t="s">
        <v>50</v>
      </c>
      <c r="G1632">
        <v>66476</v>
      </c>
      <c r="H1632" t="s">
        <v>66</v>
      </c>
      <c r="I1632" t="s">
        <v>22</v>
      </c>
      <c r="J1632">
        <v>138</v>
      </c>
      <c r="K1632" s="1">
        <v>45738.862500000003</v>
      </c>
      <c r="L1632" t="s">
        <v>46</v>
      </c>
      <c r="M1632" s="2">
        <v>2350000000000</v>
      </c>
      <c r="N1632" t="s">
        <v>137</v>
      </c>
      <c r="O1632" s="2">
        <v>21100000000000</v>
      </c>
      <c r="P1632">
        <v>1</v>
      </c>
      <c r="Q1632">
        <v>595.92999999999995</v>
      </c>
      <c r="R1632">
        <v>655.52300000000002</v>
      </c>
      <c r="S1632">
        <v>59.593000000000004</v>
      </c>
    </row>
    <row r="1633" spans="1:19" x14ac:dyDescent="0.3">
      <c r="A1633" t="s">
        <v>5185</v>
      </c>
      <c r="B1633">
        <v>2234</v>
      </c>
      <c r="C1633" t="s">
        <v>19</v>
      </c>
      <c r="D1633" t="s">
        <v>5186</v>
      </c>
      <c r="E1633" t="s">
        <v>5187</v>
      </c>
      <c r="F1633" t="s">
        <v>1083</v>
      </c>
      <c r="G1633">
        <v>58563</v>
      </c>
      <c r="H1633" t="s">
        <v>1129</v>
      </c>
      <c r="I1633" t="s">
        <v>22</v>
      </c>
      <c r="J1633">
        <v>6319</v>
      </c>
      <c r="K1633" s="1">
        <v>45736.447916666664</v>
      </c>
      <c r="L1633" t="s">
        <v>46</v>
      </c>
      <c r="M1633" s="2">
        <v>1780000000000</v>
      </c>
      <c r="N1633" t="s">
        <v>137</v>
      </c>
      <c r="O1633" s="2">
        <v>17600000000000</v>
      </c>
      <c r="P1633">
        <v>1</v>
      </c>
      <c r="Q1633">
        <v>571.92999999999995</v>
      </c>
      <c r="R1633">
        <v>629.12300000000005</v>
      </c>
      <c r="S1633">
        <v>57.192999999999998</v>
      </c>
    </row>
    <row r="1634" spans="1:19" x14ac:dyDescent="0.3">
      <c r="A1634" t="s">
        <v>5188</v>
      </c>
      <c r="B1634">
        <v>5504</v>
      </c>
      <c r="C1634" t="s">
        <v>19</v>
      </c>
      <c r="D1634" t="s">
        <v>5189</v>
      </c>
      <c r="E1634" t="s">
        <v>5190</v>
      </c>
      <c r="F1634" t="s">
        <v>71</v>
      </c>
      <c r="G1634">
        <v>23989</v>
      </c>
      <c r="H1634" t="s">
        <v>5191</v>
      </c>
      <c r="I1634" t="s">
        <v>22</v>
      </c>
      <c r="J1634">
        <v>2758</v>
      </c>
      <c r="K1634" s="1">
        <v>45739.482638888891</v>
      </c>
      <c r="L1634" t="s">
        <v>46</v>
      </c>
      <c r="M1634" s="2">
        <v>2350000000000</v>
      </c>
      <c r="N1634" t="s">
        <v>137</v>
      </c>
      <c r="O1634" s="2">
        <v>21100000000000</v>
      </c>
      <c r="P1634">
        <v>1</v>
      </c>
      <c r="Q1634">
        <v>698.33</v>
      </c>
      <c r="R1634">
        <v>768.16300000000001</v>
      </c>
      <c r="S1634">
        <v>69.832999999999998</v>
      </c>
    </row>
    <row r="1635" spans="1:19" x14ac:dyDescent="0.3">
      <c r="A1635" t="s">
        <v>5192</v>
      </c>
      <c r="B1635">
        <v>4621</v>
      </c>
      <c r="C1635" t="s">
        <v>19</v>
      </c>
      <c r="D1635" t="s">
        <v>2205</v>
      </c>
      <c r="E1635" t="s">
        <v>5193</v>
      </c>
      <c r="F1635" t="s">
        <v>879</v>
      </c>
      <c r="G1635">
        <v>72167</v>
      </c>
      <c r="H1635" t="s">
        <v>1519</v>
      </c>
      <c r="I1635" t="s">
        <v>22</v>
      </c>
      <c r="J1635">
        <v>1548</v>
      </c>
      <c r="K1635" s="1">
        <v>45738.540277777778</v>
      </c>
      <c r="L1635" t="s">
        <v>46</v>
      </c>
      <c r="M1635" s="2">
        <v>2340000000000</v>
      </c>
      <c r="N1635" t="s">
        <v>137</v>
      </c>
      <c r="O1635" s="2">
        <v>21100000000000</v>
      </c>
      <c r="P1635">
        <v>1</v>
      </c>
      <c r="Q1635">
        <v>517.53</v>
      </c>
      <c r="R1635">
        <v>569.28300000000002</v>
      </c>
      <c r="S1635">
        <v>51.753</v>
      </c>
    </row>
    <row r="1636" spans="1:19" x14ac:dyDescent="0.3">
      <c r="A1636" t="s">
        <v>5194</v>
      </c>
      <c r="B1636">
        <v>1766</v>
      </c>
      <c r="C1636" t="s">
        <v>19</v>
      </c>
      <c r="D1636" t="s">
        <v>5195</v>
      </c>
      <c r="E1636" t="s">
        <v>5196</v>
      </c>
      <c r="F1636" t="s">
        <v>35</v>
      </c>
      <c r="G1636">
        <v>7147</v>
      </c>
      <c r="H1636" t="s">
        <v>436</v>
      </c>
      <c r="I1636" t="s">
        <v>22</v>
      </c>
      <c r="J1636">
        <v>2233</v>
      </c>
      <c r="K1636" s="1">
        <v>45735.772916666669</v>
      </c>
      <c r="L1636" t="s">
        <v>46</v>
      </c>
      <c r="M1636" s="2">
        <v>1430000000000</v>
      </c>
      <c r="N1636" t="s">
        <v>137</v>
      </c>
      <c r="O1636" s="2">
        <v>12600000000000</v>
      </c>
      <c r="P1636">
        <v>1</v>
      </c>
      <c r="Q1636">
        <v>595.92999999999995</v>
      </c>
      <c r="R1636">
        <v>655.52300000000002</v>
      </c>
      <c r="S1636">
        <v>59.593000000000004</v>
      </c>
    </row>
    <row r="1637" spans="1:19" x14ac:dyDescent="0.3">
      <c r="A1637" t="s">
        <v>5197</v>
      </c>
      <c r="B1637">
        <v>2582</v>
      </c>
      <c r="C1637" t="s">
        <v>19</v>
      </c>
      <c r="D1637" t="s">
        <v>2871</v>
      </c>
      <c r="E1637" t="s">
        <v>5198</v>
      </c>
      <c r="F1637" t="s">
        <v>71</v>
      </c>
      <c r="G1637">
        <v>10974</v>
      </c>
      <c r="H1637" t="s">
        <v>383</v>
      </c>
      <c r="I1637" t="s">
        <v>22</v>
      </c>
      <c r="J1637">
        <v>5715</v>
      </c>
      <c r="K1637" s="1">
        <v>45736.634027777778</v>
      </c>
      <c r="L1637" t="s">
        <v>46</v>
      </c>
      <c r="M1637" s="2">
        <v>2340000000000</v>
      </c>
      <c r="N1637" t="s">
        <v>137</v>
      </c>
      <c r="O1637" s="2">
        <v>21100000000000</v>
      </c>
      <c r="P1637">
        <v>1</v>
      </c>
      <c r="Q1637">
        <v>517.53</v>
      </c>
      <c r="R1637">
        <v>569.28300000000002</v>
      </c>
      <c r="S1637">
        <v>51.753</v>
      </c>
    </row>
    <row r="1638" spans="1:19" x14ac:dyDescent="0.3">
      <c r="A1638" t="s">
        <v>5199</v>
      </c>
      <c r="B1638">
        <v>4277</v>
      </c>
      <c r="C1638" t="s">
        <v>19</v>
      </c>
      <c r="D1638" t="s">
        <v>5200</v>
      </c>
      <c r="E1638" t="s">
        <v>5201</v>
      </c>
      <c r="F1638" t="s">
        <v>119</v>
      </c>
      <c r="G1638">
        <v>28239</v>
      </c>
      <c r="H1638" t="s">
        <v>120</v>
      </c>
      <c r="I1638" t="s">
        <v>22</v>
      </c>
      <c r="J1638">
        <v>2645</v>
      </c>
      <c r="K1638" s="1">
        <v>45738.378472222219</v>
      </c>
      <c r="L1638" t="s">
        <v>46</v>
      </c>
      <c r="M1638" s="2">
        <v>1380000000000</v>
      </c>
      <c r="N1638" t="s">
        <v>137</v>
      </c>
      <c r="O1638" s="2">
        <v>12400000000000</v>
      </c>
      <c r="P1638">
        <v>1</v>
      </c>
      <c r="Q1638">
        <v>485.53</v>
      </c>
      <c r="R1638">
        <v>534.08299999999997</v>
      </c>
      <c r="S1638">
        <v>48.552999999999997</v>
      </c>
    </row>
    <row r="1639" spans="1:19" x14ac:dyDescent="0.3">
      <c r="A1639" t="s">
        <v>5202</v>
      </c>
      <c r="B1639">
        <v>6864</v>
      </c>
      <c r="C1639" t="s">
        <v>19</v>
      </c>
      <c r="D1639" t="s">
        <v>5203</v>
      </c>
      <c r="E1639" t="s">
        <v>5204</v>
      </c>
      <c r="F1639" t="s">
        <v>219</v>
      </c>
      <c r="G1639">
        <v>81922</v>
      </c>
      <c r="H1639" t="s">
        <v>719</v>
      </c>
      <c r="I1639" t="s">
        <v>22</v>
      </c>
      <c r="J1639">
        <v>1009</v>
      </c>
      <c r="K1639" s="1">
        <v>45740.589583333334</v>
      </c>
      <c r="L1639" t="s">
        <v>46</v>
      </c>
      <c r="M1639" s="2">
        <v>1380000000000</v>
      </c>
      <c r="N1639" t="s">
        <v>137</v>
      </c>
      <c r="O1639" s="2">
        <v>12400000000000</v>
      </c>
      <c r="P1639">
        <v>1</v>
      </c>
      <c r="Q1639">
        <v>555.13</v>
      </c>
      <c r="R1639">
        <v>610.64300000000003</v>
      </c>
      <c r="S1639">
        <v>55.512999999999998</v>
      </c>
    </row>
    <row r="1640" spans="1:19" x14ac:dyDescent="0.3">
      <c r="A1640" t="s">
        <v>5205</v>
      </c>
      <c r="B1640">
        <v>563</v>
      </c>
      <c r="C1640" t="s">
        <v>19</v>
      </c>
      <c r="D1640" t="s">
        <v>5206</v>
      </c>
      <c r="E1640" t="s">
        <v>5207</v>
      </c>
      <c r="F1640" t="s">
        <v>105</v>
      </c>
      <c r="G1640">
        <v>60028</v>
      </c>
      <c r="H1640" t="s">
        <v>106</v>
      </c>
      <c r="I1640" t="s">
        <v>22</v>
      </c>
      <c r="J1640">
        <v>3899</v>
      </c>
      <c r="K1640" s="1">
        <v>45734.652083333334</v>
      </c>
      <c r="L1640" t="s">
        <v>46</v>
      </c>
      <c r="M1640">
        <v>9058891141</v>
      </c>
      <c r="N1640" t="s">
        <v>137</v>
      </c>
      <c r="O1640">
        <v>43149345413</v>
      </c>
      <c r="P1640">
        <v>1</v>
      </c>
      <c r="Q1640">
        <v>555.13</v>
      </c>
      <c r="R1640">
        <v>610.64300000000003</v>
      </c>
      <c r="S1640">
        <v>55.512999999999998</v>
      </c>
    </row>
    <row r="1641" spans="1:19" x14ac:dyDescent="0.3">
      <c r="A1641" t="s">
        <v>5208</v>
      </c>
      <c r="B1641">
        <v>1900</v>
      </c>
      <c r="C1641" t="s">
        <v>19</v>
      </c>
      <c r="D1641" t="s">
        <v>5209</v>
      </c>
      <c r="E1641" t="s">
        <v>5210</v>
      </c>
      <c r="F1641" t="s">
        <v>145</v>
      </c>
      <c r="G1641">
        <v>75696</v>
      </c>
      <c r="H1641" t="s">
        <v>146</v>
      </c>
      <c r="I1641" t="s">
        <v>22</v>
      </c>
      <c r="J1641">
        <v>4927</v>
      </c>
      <c r="K1641" s="1">
        <v>45735.853472222225</v>
      </c>
      <c r="L1641" t="s">
        <v>46</v>
      </c>
      <c r="M1641">
        <v>9058891141</v>
      </c>
      <c r="N1641" t="s">
        <v>137</v>
      </c>
      <c r="O1641">
        <v>43149345413</v>
      </c>
      <c r="P1641">
        <v>1</v>
      </c>
      <c r="Q1641">
        <v>555.13</v>
      </c>
      <c r="R1641">
        <v>610.64300000000003</v>
      </c>
      <c r="S1641">
        <v>55.512999999999998</v>
      </c>
    </row>
    <row r="1642" spans="1:19" x14ac:dyDescent="0.3">
      <c r="A1642" t="s">
        <v>5211</v>
      </c>
      <c r="B1642">
        <v>1259</v>
      </c>
      <c r="C1642" t="s">
        <v>19</v>
      </c>
      <c r="D1642" t="s">
        <v>5212</v>
      </c>
      <c r="E1642" t="s">
        <v>5213</v>
      </c>
      <c r="F1642" t="s">
        <v>71</v>
      </c>
      <c r="G1642">
        <v>72138</v>
      </c>
      <c r="H1642" t="s">
        <v>420</v>
      </c>
      <c r="I1642" t="s">
        <v>22</v>
      </c>
      <c r="J1642">
        <v>5771</v>
      </c>
      <c r="K1642" s="1">
        <v>45735.504166666666</v>
      </c>
      <c r="L1642" t="s">
        <v>46</v>
      </c>
      <c r="M1642">
        <v>9058891141</v>
      </c>
      <c r="N1642" t="s">
        <v>137</v>
      </c>
      <c r="O1642">
        <v>43149345413</v>
      </c>
      <c r="P1642">
        <v>1</v>
      </c>
      <c r="Q1642">
        <v>578.33000000000004</v>
      </c>
      <c r="R1642">
        <v>636.16300000000001</v>
      </c>
      <c r="S1642">
        <v>57.832999999999998</v>
      </c>
    </row>
    <row r="1643" spans="1:19" x14ac:dyDescent="0.3">
      <c r="A1643" t="s">
        <v>5214</v>
      </c>
      <c r="B1643">
        <v>1966</v>
      </c>
      <c r="C1643" t="s">
        <v>19</v>
      </c>
      <c r="D1643" t="s">
        <v>5215</v>
      </c>
      <c r="E1643" t="s">
        <v>5216</v>
      </c>
      <c r="F1643" t="s">
        <v>71</v>
      </c>
      <c r="G1643">
        <v>99712</v>
      </c>
      <c r="H1643" t="s">
        <v>469</v>
      </c>
      <c r="I1643" t="s">
        <v>22</v>
      </c>
      <c r="J1643">
        <v>5033</v>
      </c>
      <c r="K1643" s="1">
        <v>45735.914583333331</v>
      </c>
      <c r="L1643" t="s">
        <v>46</v>
      </c>
      <c r="M1643" s="2">
        <v>1420000000000</v>
      </c>
      <c r="N1643" t="s">
        <v>137</v>
      </c>
      <c r="O1643" s="2">
        <v>12600000000000</v>
      </c>
      <c r="P1643">
        <v>1</v>
      </c>
      <c r="Q1643">
        <v>635.13</v>
      </c>
      <c r="R1643">
        <v>698.64300000000003</v>
      </c>
      <c r="S1643">
        <v>63.512999999999998</v>
      </c>
    </row>
    <row r="1644" spans="1:19" x14ac:dyDescent="0.3">
      <c r="A1644" t="s">
        <v>5217</v>
      </c>
      <c r="B1644">
        <v>2862</v>
      </c>
      <c r="C1644" t="s">
        <v>19</v>
      </c>
      <c r="D1644" t="s">
        <v>5218</v>
      </c>
      <c r="E1644" t="s">
        <v>5219</v>
      </c>
      <c r="F1644" t="s">
        <v>879</v>
      </c>
      <c r="G1644">
        <v>74607</v>
      </c>
      <c r="H1644" t="s">
        <v>5220</v>
      </c>
      <c r="I1644" t="s">
        <v>22</v>
      </c>
      <c r="J1644">
        <v>6439</v>
      </c>
      <c r="K1644" s="1">
        <v>45736.783333333333</v>
      </c>
      <c r="L1644" t="s">
        <v>46</v>
      </c>
      <c r="M1644" s="2">
        <v>1420000000000</v>
      </c>
      <c r="N1644" t="s">
        <v>137</v>
      </c>
      <c r="O1644" s="2">
        <v>12600000000000</v>
      </c>
      <c r="P1644">
        <v>1</v>
      </c>
      <c r="Q1644">
        <v>537.13</v>
      </c>
      <c r="R1644">
        <v>590.84299999999996</v>
      </c>
      <c r="S1644">
        <v>53.713000000000001</v>
      </c>
    </row>
    <row r="1645" spans="1:19" x14ac:dyDescent="0.3">
      <c r="A1645" t="s">
        <v>5221</v>
      </c>
      <c r="B1645">
        <v>5071</v>
      </c>
      <c r="C1645" t="s">
        <v>19</v>
      </c>
      <c r="D1645" t="s">
        <v>3757</v>
      </c>
      <c r="E1645" t="s">
        <v>5222</v>
      </c>
      <c r="F1645" t="s">
        <v>35</v>
      </c>
      <c r="G1645">
        <v>78420</v>
      </c>
      <c r="H1645" t="s">
        <v>1481</v>
      </c>
      <c r="I1645" t="s">
        <v>22</v>
      </c>
      <c r="J1645">
        <v>6230</v>
      </c>
      <c r="K1645" s="1">
        <v>45738.817361111112</v>
      </c>
      <c r="L1645" t="s">
        <v>46</v>
      </c>
      <c r="M1645" s="2">
        <v>1380000000000</v>
      </c>
      <c r="N1645" t="s">
        <v>137</v>
      </c>
      <c r="O1645" s="2">
        <v>12400000000000</v>
      </c>
      <c r="P1645">
        <v>1</v>
      </c>
      <c r="Q1645">
        <v>555.13</v>
      </c>
      <c r="R1645">
        <v>610.64300000000003</v>
      </c>
      <c r="S1645">
        <v>55.512999999999998</v>
      </c>
    </row>
    <row r="1646" spans="1:19" x14ac:dyDescent="0.3">
      <c r="A1646" t="s">
        <v>5223</v>
      </c>
      <c r="B1646">
        <v>4582</v>
      </c>
      <c r="C1646" t="s">
        <v>19</v>
      </c>
      <c r="D1646" t="s">
        <v>5224</v>
      </c>
      <c r="E1646" t="s">
        <v>5225</v>
      </c>
      <c r="F1646" t="s">
        <v>71</v>
      </c>
      <c r="G1646">
        <v>9730</v>
      </c>
      <c r="H1646" t="s">
        <v>2895</v>
      </c>
      <c r="I1646" t="s">
        <v>22</v>
      </c>
      <c r="J1646">
        <v>536</v>
      </c>
      <c r="K1646" s="1">
        <v>45738.521527777775</v>
      </c>
      <c r="L1646" t="s">
        <v>46</v>
      </c>
      <c r="M1646">
        <v>9058889925</v>
      </c>
      <c r="N1646" t="s">
        <v>137</v>
      </c>
      <c r="O1646">
        <v>43149333381</v>
      </c>
      <c r="P1646">
        <v>1</v>
      </c>
      <c r="Q1646">
        <v>497.13</v>
      </c>
      <c r="R1646">
        <v>546.84299999999996</v>
      </c>
      <c r="S1646">
        <v>49.713000000000001</v>
      </c>
    </row>
    <row r="1647" spans="1:19" x14ac:dyDescent="0.3">
      <c r="A1647" t="s">
        <v>5226</v>
      </c>
      <c r="B1647">
        <v>5155</v>
      </c>
      <c r="C1647" t="s">
        <v>19</v>
      </c>
      <c r="D1647" t="s">
        <v>5227</v>
      </c>
      <c r="E1647" t="s">
        <v>5228</v>
      </c>
      <c r="F1647" t="s">
        <v>102</v>
      </c>
      <c r="G1647">
        <v>72982</v>
      </c>
      <c r="H1647" t="s">
        <v>2966</v>
      </c>
      <c r="I1647" t="s">
        <v>22</v>
      </c>
      <c r="J1647">
        <v>981</v>
      </c>
      <c r="K1647" s="1">
        <v>45738.868750000001</v>
      </c>
      <c r="L1647" t="s">
        <v>46</v>
      </c>
      <c r="M1647" s="2">
        <v>150000000000</v>
      </c>
      <c r="N1647" t="s">
        <v>137</v>
      </c>
      <c r="O1647" s="2">
        <v>1470000000000</v>
      </c>
      <c r="P1647">
        <v>1</v>
      </c>
      <c r="Q1647">
        <v>517.13</v>
      </c>
      <c r="R1647">
        <v>568.84299999999996</v>
      </c>
      <c r="S1647">
        <v>51.713000000000001</v>
      </c>
    </row>
    <row r="1648" spans="1:19" x14ac:dyDescent="0.3">
      <c r="A1648" t="s">
        <v>5229</v>
      </c>
      <c r="B1648">
        <v>4093</v>
      </c>
      <c r="C1648" t="s">
        <v>19</v>
      </c>
      <c r="D1648" t="s">
        <v>5230</v>
      </c>
      <c r="E1648" t="s">
        <v>5231</v>
      </c>
      <c r="F1648" t="s">
        <v>354</v>
      </c>
      <c r="G1648">
        <v>8864</v>
      </c>
      <c r="H1648" t="s">
        <v>388</v>
      </c>
      <c r="I1648" t="s">
        <v>22</v>
      </c>
      <c r="J1648">
        <v>2769</v>
      </c>
      <c r="K1648" s="1">
        <v>45737.951388888891</v>
      </c>
      <c r="L1648" t="s">
        <v>46</v>
      </c>
      <c r="M1648">
        <v>6689478149</v>
      </c>
      <c r="N1648" t="s">
        <v>137</v>
      </c>
      <c r="O1648">
        <v>22464300741</v>
      </c>
      <c r="P1648">
        <v>1</v>
      </c>
      <c r="Q1648">
        <v>527.13</v>
      </c>
      <c r="R1648">
        <v>579.84299999999996</v>
      </c>
      <c r="S1648">
        <v>52.713000000000001</v>
      </c>
    </row>
    <row r="1649" spans="1:19" x14ac:dyDescent="0.3">
      <c r="A1649" t="s">
        <v>5232</v>
      </c>
      <c r="B1649">
        <v>4177</v>
      </c>
      <c r="C1649" t="s">
        <v>19</v>
      </c>
      <c r="D1649" t="s">
        <v>5233</v>
      </c>
      <c r="E1649" t="s">
        <v>5234</v>
      </c>
      <c r="F1649" t="s">
        <v>279</v>
      </c>
      <c r="G1649">
        <v>11844</v>
      </c>
      <c r="H1649" t="s">
        <v>280</v>
      </c>
      <c r="I1649" t="s">
        <v>22</v>
      </c>
      <c r="J1649">
        <v>4530</v>
      </c>
      <c r="K1649" s="1">
        <v>45738.29583333333</v>
      </c>
      <c r="L1649" t="s">
        <v>46</v>
      </c>
      <c r="M1649">
        <v>6689478149</v>
      </c>
      <c r="N1649" t="s">
        <v>137</v>
      </c>
      <c r="O1649">
        <v>22464300741</v>
      </c>
      <c r="P1649">
        <v>1</v>
      </c>
      <c r="Q1649">
        <v>527.13</v>
      </c>
      <c r="R1649">
        <v>579.84299999999996</v>
      </c>
      <c r="S1649">
        <v>52.713000000000001</v>
      </c>
    </row>
    <row r="1650" spans="1:19" x14ac:dyDescent="0.3">
      <c r="A1650" t="s">
        <v>5235</v>
      </c>
      <c r="B1650">
        <v>4902</v>
      </c>
      <c r="C1650" t="s">
        <v>19</v>
      </c>
      <c r="D1650" t="s">
        <v>5236</v>
      </c>
      <c r="E1650" t="s">
        <v>5237</v>
      </c>
      <c r="F1650" t="s">
        <v>71</v>
      </c>
      <c r="G1650">
        <v>86261</v>
      </c>
      <c r="H1650" t="s">
        <v>5238</v>
      </c>
      <c r="I1650" t="s">
        <v>22</v>
      </c>
      <c r="J1650">
        <v>5570</v>
      </c>
      <c r="K1650" s="1">
        <v>45738.706944444442</v>
      </c>
      <c r="L1650" t="s">
        <v>46</v>
      </c>
      <c r="M1650" s="2">
        <v>2350000000000</v>
      </c>
      <c r="N1650" t="s">
        <v>137</v>
      </c>
      <c r="O1650" s="2">
        <v>21100000000000</v>
      </c>
      <c r="P1650">
        <v>1</v>
      </c>
      <c r="Q1650">
        <v>642.33000000000004</v>
      </c>
      <c r="R1650">
        <v>706.56299999999999</v>
      </c>
      <c r="S1650">
        <v>64.233000000000004</v>
      </c>
    </row>
    <row r="1651" spans="1:19" x14ac:dyDescent="0.3">
      <c r="A1651" t="s">
        <v>5239</v>
      </c>
      <c r="B1651">
        <v>1184</v>
      </c>
      <c r="C1651" t="s">
        <v>19</v>
      </c>
      <c r="D1651" t="s">
        <v>2311</v>
      </c>
      <c r="E1651" t="s">
        <v>5240</v>
      </c>
      <c r="F1651" t="s">
        <v>71</v>
      </c>
      <c r="G1651">
        <v>25437</v>
      </c>
      <c r="H1651" t="s">
        <v>3376</v>
      </c>
      <c r="I1651" t="s">
        <v>22</v>
      </c>
      <c r="J1651">
        <v>5617</v>
      </c>
      <c r="K1651" s="1">
        <v>45735.47152777778</v>
      </c>
      <c r="L1651" t="s">
        <v>46</v>
      </c>
      <c r="M1651" s="2">
        <v>1420000000000</v>
      </c>
      <c r="N1651" t="s">
        <v>137</v>
      </c>
      <c r="O1651" s="2">
        <v>12600000000000</v>
      </c>
      <c r="P1651">
        <v>1</v>
      </c>
      <c r="Q1651">
        <v>537.13</v>
      </c>
      <c r="R1651">
        <v>590.84299999999996</v>
      </c>
      <c r="S1651">
        <v>53.713000000000001</v>
      </c>
    </row>
    <row r="1652" spans="1:19" x14ac:dyDescent="0.3">
      <c r="A1652" t="s">
        <v>5241</v>
      </c>
      <c r="B1652">
        <v>4976</v>
      </c>
      <c r="C1652" t="s">
        <v>19</v>
      </c>
      <c r="D1652" t="s">
        <v>5242</v>
      </c>
      <c r="E1652" t="s">
        <v>5243</v>
      </c>
      <c r="F1652" t="s">
        <v>71</v>
      </c>
      <c r="G1652">
        <v>86517</v>
      </c>
      <c r="H1652" t="s">
        <v>76</v>
      </c>
      <c r="I1652" t="s">
        <v>22</v>
      </c>
      <c r="J1652">
        <v>2889</v>
      </c>
      <c r="K1652" s="1">
        <v>45738.758333333331</v>
      </c>
      <c r="L1652" t="s">
        <v>46</v>
      </c>
      <c r="M1652" s="2">
        <v>2350000000000</v>
      </c>
      <c r="N1652" t="s">
        <v>137</v>
      </c>
      <c r="O1652" s="2">
        <v>21100000000000</v>
      </c>
      <c r="P1652">
        <v>1</v>
      </c>
      <c r="Q1652">
        <v>517.53</v>
      </c>
      <c r="R1652">
        <v>569.28300000000002</v>
      </c>
      <c r="S1652">
        <v>51.753</v>
      </c>
    </row>
    <row r="1653" spans="1:19" x14ac:dyDescent="0.3">
      <c r="A1653" t="s">
        <v>5244</v>
      </c>
      <c r="B1653">
        <v>7140</v>
      </c>
      <c r="C1653" t="s">
        <v>19</v>
      </c>
      <c r="D1653" t="s">
        <v>5245</v>
      </c>
      <c r="E1653" t="s">
        <v>5246</v>
      </c>
      <c r="F1653" t="s">
        <v>259</v>
      </c>
      <c r="G1653">
        <v>68259</v>
      </c>
      <c r="H1653" t="s">
        <v>5247</v>
      </c>
      <c r="I1653" t="s">
        <v>22</v>
      </c>
      <c r="J1653">
        <v>4247</v>
      </c>
      <c r="K1653" s="1">
        <v>45740.758333333331</v>
      </c>
      <c r="L1653" t="s">
        <v>46</v>
      </c>
      <c r="M1653" s="2">
        <v>2350000000000</v>
      </c>
      <c r="N1653" t="s">
        <v>137</v>
      </c>
      <c r="O1653" s="2">
        <v>21100000000000</v>
      </c>
      <c r="P1653">
        <v>1</v>
      </c>
      <c r="Q1653">
        <v>517.53</v>
      </c>
      <c r="R1653">
        <v>569.28300000000002</v>
      </c>
      <c r="S1653">
        <v>51.753</v>
      </c>
    </row>
    <row r="1654" spans="1:19" x14ac:dyDescent="0.3">
      <c r="A1654" t="s">
        <v>5248</v>
      </c>
      <c r="B1654">
        <v>4227</v>
      </c>
      <c r="C1654" t="s">
        <v>19</v>
      </c>
      <c r="D1654" t="s">
        <v>5249</v>
      </c>
      <c r="E1654" t="s">
        <v>5250</v>
      </c>
      <c r="F1654" t="s">
        <v>119</v>
      </c>
      <c r="G1654">
        <v>96224</v>
      </c>
      <c r="H1654" t="s">
        <v>154</v>
      </c>
      <c r="I1654" t="s">
        <v>22</v>
      </c>
      <c r="J1654">
        <v>1093</v>
      </c>
      <c r="K1654" s="1">
        <v>45738.353472222225</v>
      </c>
      <c r="L1654" t="s">
        <v>46</v>
      </c>
      <c r="M1654" s="2">
        <v>1430000000000</v>
      </c>
      <c r="N1654" t="s">
        <v>137</v>
      </c>
      <c r="O1654" s="2">
        <v>12600000000000</v>
      </c>
      <c r="P1654">
        <v>1</v>
      </c>
      <c r="Q1654">
        <v>537.13</v>
      </c>
      <c r="R1654">
        <v>590.84299999999996</v>
      </c>
      <c r="S1654">
        <v>53.713000000000001</v>
      </c>
    </row>
    <row r="1655" spans="1:19" x14ac:dyDescent="0.3">
      <c r="A1655" t="s">
        <v>5251</v>
      </c>
      <c r="B1655">
        <v>3623</v>
      </c>
      <c r="C1655" t="s">
        <v>19</v>
      </c>
      <c r="D1655" t="s">
        <v>5252</v>
      </c>
      <c r="E1655" t="s">
        <v>5253</v>
      </c>
      <c r="F1655" t="s">
        <v>187</v>
      </c>
      <c r="G1655">
        <v>43190</v>
      </c>
      <c r="H1655" t="s">
        <v>284</v>
      </c>
      <c r="I1655" t="s">
        <v>22</v>
      </c>
      <c r="J1655">
        <v>767</v>
      </c>
      <c r="K1655" s="1">
        <v>45737.614583333336</v>
      </c>
      <c r="L1655" t="s">
        <v>46</v>
      </c>
      <c r="M1655" s="2">
        <v>1430000000000</v>
      </c>
      <c r="N1655" t="s">
        <v>137</v>
      </c>
      <c r="O1655" s="2">
        <v>12600000000000</v>
      </c>
      <c r="P1655">
        <v>1</v>
      </c>
      <c r="Q1655">
        <v>517.53</v>
      </c>
      <c r="R1655">
        <v>569.28300000000002</v>
      </c>
      <c r="S1655">
        <v>51.753</v>
      </c>
    </row>
    <row r="1656" spans="1:19" x14ac:dyDescent="0.3">
      <c r="A1656" t="s">
        <v>5254</v>
      </c>
      <c r="B1656">
        <v>6236</v>
      </c>
      <c r="C1656" t="s">
        <v>19</v>
      </c>
      <c r="D1656" t="s">
        <v>5255</v>
      </c>
      <c r="E1656" t="s">
        <v>5256</v>
      </c>
      <c r="F1656" t="s">
        <v>90</v>
      </c>
      <c r="G1656">
        <v>76292</v>
      </c>
      <c r="H1656" t="s">
        <v>91</v>
      </c>
      <c r="I1656" t="s">
        <v>22</v>
      </c>
      <c r="J1656">
        <v>5243</v>
      </c>
      <c r="K1656" s="1">
        <v>45740.025694444441</v>
      </c>
      <c r="L1656" t="s">
        <v>46</v>
      </c>
      <c r="M1656" s="2">
        <v>1430000000000</v>
      </c>
      <c r="N1656" t="s">
        <v>137</v>
      </c>
      <c r="O1656" s="2">
        <v>12600000000000</v>
      </c>
      <c r="P1656">
        <v>1</v>
      </c>
      <c r="Q1656">
        <v>571.92999999999995</v>
      </c>
      <c r="R1656">
        <v>629.12300000000005</v>
      </c>
      <c r="S1656">
        <v>57.192999999999998</v>
      </c>
    </row>
    <row r="1657" spans="1:19" x14ac:dyDescent="0.3">
      <c r="A1657" t="s">
        <v>5257</v>
      </c>
      <c r="B1657">
        <v>5652</v>
      </c>
      <c r="C1657" t="s">
        <v>19</v>
      </c>
      <c r="D1657" t="s">
        <v>5258</v>
      </c>
      <c r="E1657" t="s">
        <v>5259</v>
      </c>
      <c r="F1657" t="s">
        <v>259</v>
      </c>
      <c r="G1657">
        <v>26280</v>
      </c>
      <c r="H1657" t="s">
        <v>1508</v>
      </c>
      <c r="I1657" t="s">
        <v>22</v>
      </c>
      <c r="J1657">
        <v>5489</v>
      </c>
      <c r="K1657" s="1">
        <v>45739.572916666664</v>
      </c>
      <c r="L1657" t="s">
        <v>46</v>
      </c>
      <c r="M1657">
        <v>8624688325</v>
      </c>
      <c r="N1657" t="s">
        <v>137</v>
      </c>
      <c r="O1657">
        <v>36980478789</v>
      </c>
      <c r="P1657">
        <v>1</v>
      </c>
      <c r="Q1657">
        <v>723.13</v>
      </c>
      <c r="R1657">
        <v>795.44299999999998</v>
      </c>
      <c r="S1657">
        <v>72.313000000000002</v>
      </c>
    </row>
    <row r="1658" spans="1:19" x14ac:dyDescent="0.3">
      <c r="A1658" t="s">
        <v>5260</v>
      </c>
      <c r="B1658">
        <v>1007</v>
      </c>
      <c r="C1658" t="s">
        <v>19</v>
      </c>
      <c r="D1658" t="s">
        <v>5261</v>
      </c>
      <c r="E1658" t="s">
        <v>5262</v>
      </c>
      <c r="F1658" t="s">
        <v>71</v>
      </c>
      <c r="G1658">
        <v>8757</v>
      </c>
      <c r="H1658" t="s">
        <v>346</v>
      </c>
      <c r="I1658" t="s">
        <v>22</v>
      </c>
      <c r="J1658">
        <v>6349</v>
      </c>
      <c r="K1658" s="1">
        <v>45735.353472222225</v>
      </c>
      <c r="L1658" t="s">
        <v>46</v>
      </c>
      <c r="M1658">
        <v>8624692485</v>
      </c>
      <c r="N1658" t="s">
        <v>137</v>
      </c>
      <c r="O1658">
        <v>36980518277</v>
      </c>
      <c r="P1658">
        <v>1</v>
      </c>
      <c r="Q1658">
        <v>537.13</v>
      </c>
      <c r="R1658">
        <v>590.84299999999996</v>
      </c>
      <c r="S1658">
        <v>53.713000000000001</v>
      </c>
    </row>
    <row r="1659" spans="1:19" x14ac:dyDescent="0.3">
      <c r="A1659" t="s">
        <v>5263</v>
      </c>
      <c r="B1659">
        <v>6696</v>
      </c>
      <c r="C1659" t="s">
        <v>19</v>
      </c>
      <c r="D1659" t="s">
        <v>1498</v>
      </c>
      <c r="E1659" t="s">
        <v>5264</v>
      </c>
      <c r="F1659" t="s">
        <v>119</v>
      </c>
      <c r="G1659">
        <v>63098</v>
      </c>
      <c r="H1659" t="s">
        <v>154</v>
      </c>
      <c r="I1659" t="s">
        <v>22</v>
      </c>
      <c r="J1659">
        <v>3834</v>
      </c>
      <c r="K1659" s="1">
        <v>45740.510416666664</v>
      </c>
      <c r="L1659" t="s">
        <v>46</v>
      </c>
      <c r="M1659">
        <v>8624692613</v>
      </c>
      <c r="N1659" t="s">
        <v>137</v>
      </c>
      <c r="O1659">
        <v>36980519173</v>
      </c>
      <c r="P1659">
        <v>1</v>
      </c>
      <c r="Q1659">
        <v>497.13</v>
      </c>
      <c r="R1659">
        <v>546.84299999999996</v>
      </c>
      <c r="S1659">
        <v>49.713000000000001</v>
      </c>
    </row>
    <row r="1660" spans="1:19" x14ac:dyDescent="0.3">
      <c r="A1660" t="s">
        <v>5265</v>
      </c>
      <c r="B1660">
        <v>5098</v>
      </c>
      <c r="C1660" t="s">
        <v>19</v>
      </c>
      <c r="D1660" t="s">
        <v>5266</v>
      </c>
      <c r="E1660" t="s">
        <v>5267</v>
      </c>
      <c r="F1660" t="s">
        <v>672</v>
      </c>
      <c r="G1660">
        <v>72380</v>
      </c>
      <c r="H1660" t="s">
        <v>764</v>
      </c>
      <c r="I1660" t="s">
        <v>22</v>
      </c>
      <c r="J1660">
        <v>3395</v>
      </c>
      <c r="K1660" s="1">
        <v>45738.834027777775</v>
      </c>
      <c r="L1660" t="s">
        <v>46</v>
      </c>
      <c r="M1660">
        <v>9058887749</v>
      </c>
      <c r="N1660" t="s">
        <v>137</v>
      </c>
      <c r="O1660">
        <v>43149295749</v>
      </c>
      <c r="P1660">
        <v>1</v>
      </c>
      <c r="Q1660">
        <v>497.13</v>
      </c>
      <c r="R1660">
        <v>546.84299999999996</v>
      </c>
      <c r="S1660">
        <v>49.713000000000001</v>
      </c>
    </row>
    <row r="1661" spans="1:19" x14ac:dyDescent="0.3">
      <c r="A1661" t="s">
        <v>5268</v>
      </c>
      <c r="B1661">
        <v>4323</v>
      </c>
      <c r="C1661" t="s">
        <v>19</v>
      </c>
      <c r="D1661" t="s">
        <v>1569</v>
      </c>
      <c r="E1661" t="s">
        <v>5269</v>
      </c>
      <c r="F1661" t="s">
        <v>196</v>
      </c>
      <c r="G1661">
        <v>23416</v>
      </c>
      <c r="H1661" t="s">
        <v>1399</v>
      </c>
      <c r="I1661" t="s">
        <v>22</v>
      </c>
      <c r="J1661">
        <v>4810</v>
      </c>
      <c r="K1661" s="1">
        <v>45738.40347222222</v>
      </c>
      <c r="L1661" t="s">
        <v>46</v>
      </c>
      <c r="M1661" s="2">
        <v>2350000000000</v>
      </c>
      <c r="N1661" t="s">
        <v>137</v>
      </c>
      <c r="O1661" s="2">
        <v>21100000000000</v>
      </c>
      <c r="P1661">
        <v>1</v>
      </c>
      <c r="Q1661">
        <v>635.13</v>
      </c>
      <c r="R1661">
        <v>698.64300000000003</v>
      </c>
      <c r="S1661">
        <v>63.512999999999998</v>
      </c>
    </row>
    <row r="1662" spans="1:19" x14ac:dyDescent="0.3">
      <c r="A1662" t="s">
        <v>5270</v>
      </c>
      <c r="B1662">
        <v>537</v>
      </c>
      <c r="C1662" t="s">
        <v>19</v>
      </c>
      <c r="D1662" t="s">
        <v>5271</v>
      </c>
      <c r="E1662" t="s">
        <v>5272</v>
      </c>
      <c r="F1662" t="s">
        <v>35</v>
      </c>
      <c r="G1662">
        <v>42478</v>
      </c>
      <c r="H1662" t="s">
        <v>36</v>
      </c>
      <c r="I1662" t="s">
        <v>22</v>
      </c>
      <c r="J1662">
        <v>2787</v>
      </c>
      <c r="K1662" s="1">
        <v>45734.636111111111</v>
      </c>
      <c r="L1662" t="s">
        <v>46</v>
      </c>
      <c r="M1662" s="2">
        <v>2340000000000</v>
      </c>
      <c r="N1662" t="s">
        <v>137</v>
      </c>
      <c r="O1662" s="2">
        <v>21100000000000</v>
      </c>
      <c r="P1662">
        <v>1</v>
      </c>
      <c r="Q1662">
        <v>595.92999999999995</v>
      </c>
      <c r="R1662">
        <v>655.52300000000002</v>
      </c>
      <c r="S1662">
        <v>59.593000000000004</v>
      </c>
    </row>
    <row r="1663" spans="1:19" x14ac:dyDescent="0.3">
      <c r="A1663" t="s">
        <v>5273</v>
      </c>
      <c r="B1663">
        <v>421</v>
      </c>
      <c r="C1663" t="s">
        <v>19</v>
      </c>
      <c r="D1663" t="s">
        <v>5274</v>
      </c>
      <c r="E1663" t="s">
        <v>5275</v>
      </c>
      <c r="F1663" t="s">
        <v>293</v>
      </c>
      <c r="G1663">
        <v>65402</v>
      </c>
      <c r="H1663" t="s">
        <v>448</v>
      </c>
      <c r="I1663" t="s">
        <v>22</v>
      </c>
      <c r="J1663">
        <v>5182</v>
      </c>
      <c r="K1663" s="1">
        <v>45734.566666666666</v>
      </c>
      <c r="L1663" t="s">
        <v>46</v>
      </c>
      <c r="M1663" s="2">
        <v>2340000000000</v>
      </c>
      <c r="N1663" t="s">
        <v>137</v>
      </c>
      <c r="O1663" s="2">
        <v>21100000000000</v>
      </c>
      <c r="P1663">
        <v>1</v>
      </c>
      <c r="Q1663">
        <v>517.53</v>
      </c>
      <c r="R1663">
        <v>569.28300000000002</v>
      </c>
      <c r="S1663">
        <v>51.753</v>
      </c>
    </row>
    <row r="1664" spans="1:19" x14ac:dyDescent="0.3">
      <c r="A1664" t="s">
        <v>5276</v>
      </c>
      <c r="B1664">
        <v>4778</v>
      </c>
      <c r="C1664" t="s">
        <v>19</v>
      </c>
      <c r="D1664" t="s">
        <v>5277</v>
      </c>
      <c r="E1664" t="s">
        <v>5278</v>
      </c>
      <c r="F1664" t="s">
        <v>35</v>
      </c>
      <c r="G1664">
        <v>79932</v>
      </c>
      <c r="H1664" t="s">
        <v>36</v>
      </c>
      <c r="I1664" t="s">
        <v>22</v>
      </c>
      <c r="J1664">
        <v>2215</v>
      </c>
      <c r="K1664" s="1">
        <v>45738.633333333331</v>
      </c>
      <c r="L1664" t="s">
        <v>46</v>
      </c>
      <c r="M1664" s="2">
        <v>2340000000000</v>
      </c>
      <c r="N1664" t="s">
        <v>137</v>
      </c>
      <c r="O1664" s="2">
        <v>21100000000000</v>
      </c>
      <c r="P1664">
        <v>1</v>
      </c>
      <c r="Q1664">
        <v>517.53</v>
      </c>
      <c r="R1664">
        <v>569.28300000000002</v>
      </c>
      <c r="S1664">
        <v>51.753</v>
      </c>
    </row>
    <row r="1665" spans="1:19" x14ac:dyDescent="0.3">
      <c r="A1665" t="s">
        <v>5279</v>
      </c>
      <c r="B1665">
        <v>1872</v>
      </c>
      <c r="C1665" t="s">
        <v>19</v>
      </c>
      <c r="D1665" t="s">
        <v>5280</v>
      </c>
      <c r="E1665" t="s">
        <v>5281</v>
      </c>
      <c r="F1665" t="s">
        <v>61</v>
      </c>
      <c r="G1665">
        <v>8914</v>
      </c>
      <c r="H1665" t="s">
        <v>1991</v>
      </c>
      <c r="I1665" t="s">
        <v>22</v>
      </c>
      <c r="J1665">
        <v>2796</v>
      </c>
      <c r="K1665" s="1">
        <v>45735.833333333336</v>
      </c>
      <c r="L1665" t="s">
        <v>46</v>
      </c>
      <c r="M1665" s="2">
        <v>1380000000000</v>
      </c>
      <c r="N1665" t="s">
        <v>137</v>
      </c>
      <c r="O1665" s="2">
        <v>12400000000000</v>
      </c>
      <c r="P1665">
        <v>1</v>
      </c>
      <c r="Q1665">
        <v>555.13</v>
      </c>
      <c r="R1665">
        <v>610.64300000000003</v>
      </c>
      <c r="S1665">
        <v>55.512999999999998</v>
      </c>
    </row>
    <row r="1666" spans="1:19" x14ac:dyDescent="0.3">
      <c r="A1666" t="s">
        <v>5282</v>
      </c>
      <c r="B1666">
        <v>5223</v>
      </c>
      <c r="C1666" t="s">
        <v>19</v>
      </c>
      <c r="D1666" t="s">
        <v>5283</v>
      </c>
      <c r="E1666" t="s">
        <v>5284</v>
      </c>
      <c r="F1666" t="s">
        <v>317</v>
      </c>
      <c r="G1666">
        <v>51248</v>
      </c>
      <c r="H1666" t="s">
        <v>962</v>
      </c>
      <c r="I1666" t="s">
        <v>22</v>
      </c>
      <c r="J1666">
        <v>1906</v>
      </c>
      <c r="K1666" s="1">
        <v>45738.927083333336</v>
      </c>
      <c r="L1666" t="s">
        <v>46</v>
      </c>
      <c r="M1666" s="2">
        <v>1380000000000</v>
      </c>
      <c r="N1666" t="s">
        <v>137</v>
      </c>
      <c r="O1666" s="2">
        <v>12400000000000</v>
      </c>
      <c r="P1666">
        <v>1</v>
      </c>
      <c r="Q1666">
        <v>555.13</v>
      </c>
      <c r="R1666">
        <v>610.64300000000003</v>
      </c>
      <c r="S1666">
        <v>55.512999999999998</v>
      </c>
    </row>
    <row r="1667" spans="1:19" x14ac:dyDescent="0.3">
      <c r="A1667" t="s">
        <v>5285</v>
      </c>
      <c r="B1667">
        <v>5756</v>
      </c>
      <c r="C1667" t="s">
        <v>19</v>
      </c>
      <c r="D1667" t="s">
        <v>5286</v>
      </c>
      <c r="E1667" t="s">
        <v>5287</v>
      </c>
      <c r="F1667" t="s">
        <v>317</v>
      </c>
      <c r="G1667">
        <v>32391</v>
      </c>
      <c r="H1667" t="s">
        <v>350</v>
      </c>
      <c r="I1667" t="s">
        <v>22</v>
      </c>
      <c r="J1667">
        <v>4262</v>
      </c>
      <c r="K1667" s="1">
        <v>45739.64166666667</v>
      </c>
      <c r="L1667" t="s">
        <v>46</v>
      </c>
      <c r="M1667" s="2">
        <v>1380000000000</v>
      </c>
      <c r="N1667" t="s">
        <v>137</v>
      </c>
      <c r="O1667" s="2">
        <v>12400000000000</v>
      </c>
      <c r="P1667">
        <v>1</v>
      </c>
      <c r="Q1667">
        <v>531.92999999999995</v>
      </c>
      <c r="R1667">
        <v>585.12300000000005</v>
      </c>
      <c r="S1667">
        <v>53.192999999999998</v>
      </c>
    </row>
    <row r="1668" spans="1:19" x14ac:dyDescent="0.3">
      <c r="A1668" t="s">
        <v>5288</v>
      </c>
      <c r="B1668">
        <v>3300</v>
      </c>
      <c r="C1668" t="s">
        <v>19</v>
      </c>
      <c r="D1668" t="s">
        <v>5289</v>
      </c>
      <c r="E1668" t="s">
        <v>5290</v>
      </c>
      <c r="F1668" t="s">
        <v>105</v>
      </c>
      <c r="G1668">
        <v>93534</v>
      </c>
      <c r="H1668" t="s">
        <v>106</v>
      </c>
      <c r="I1668" t="s">
        <v>22</v>
      </c>
      <c r="J1668">
        <v>403</v>
      </c>
      <c r="K1668" s="1">
        <v>45737.413888888892</v>
      </c>
      <c r="L1668" t="s">
        <v>46</v>
      </c>
      <c r="M1668" s="2">
        <v>1430000000000</v>
      </c>
      <c r="N1668" t="s">
        <v>137</v>
      </c>
      <c r="O1668" s="2">
        <v>12600000000000</v>
      </c>
      <c r="P1668">
        <v>1</v>
      </c>
      <c r="Q1668">
        <v>517.53</v>
      </c>
      <c r="R1668">
        <v>569.28300000000002</v>
      </c>
      <c r="S1668">
        <v>51.753</v>
      </c>
    </row>
    <row r="1669" spans="1:19" x14ac:dyDescent="0.3">
      <c r="A1669" t="s">
        <v>5291</v>
      </c>
      <c r="B1669">
        <v>27</v>
      </c>
      <c r="C1669" t="s">
        <v>19</v>
      </c>
      <c r="D1669" t="s">
        <v>5292</v>
      </c>
      <c r="E1669" t="s">
        <v>5293</v>
      </c>
      <c r="F1669" t="s">
        <v>71</v>
      </c>
      <c r="G1669">
        <v>77091</v>
      </c>
      <c r="H1669" t="s">
        <v>3708</v>
      </c>
      <c r="I1669" t="s">
        <v>22</v>
      </c>
      <c r="J1669">
        <v>4122</v>
      </c>
      <c r="K1669" s="1">
        <v>45734.074305555558</v>
      </c>
      <c r="L1669" t="s">
        <v>46</v>
      </c>
      <c r="M1669" s="2">
        <v>1380000000000</v>
      </c>
      <c r="N1669" t="s">
        <v>137</v>
      </c>
      <c r="O1669" s="2">
        <v>12400000000000</v>
      </c>
      <c r="P1669">
        <v>1</v>
      </c>
      <c r="Q1669">
        <v>555.13</v>
      </c>
      <c r="R1669">
        <v>610.64300000000003</v>
      </c>
      <c r="S1669">
        <v>55.512999999999998</v>
      </c>
    </row>
    <row r="1670" spans="1:19" x14ac:dyDescent="0.3">
      <c r="A1670" t="s">
        <v>5294</v>
      </c>
      <c r="B1670">
        <v>3143</v>
      </c>
      <c r="C1670" t="s">
        <v>19</v>
      </c>
      <c r="D1670" t="s">
        <v>2233</v>
      </c>
      <c r="E1670" t="s">
        <v>5295</v>
      </c>
      <c r="F1670" t="s">
        <v>119</v>
      </c>
      <c r="G1670">
        <v>16290</v>
      </c>
      <c r="H1670" t="s">
        <v>154</v>
      </c>
      <c r="I1670" t="s">
        <v>22</v>
      </c>
      <c r="J1670">
        <v>1218</v>
      </c>
      <c r="K1670" s="1">
        <v>45736.961805555555</v>
      </c>
      <c r="L1670" t="s">
        <v>46</v>
      </c>
      <c r="M1670" s="2">
        <v>1380000000000</v>
      </c>
      <c r="N1670" t="s">
        <v>137</v>
      </c>
      <c r="O1670" s="2">
        <v>12400000000000</v>
      </c>
      <c r="P1670">
        <v>1</v>
      </c>
      <c r="Q1670">
        <v>482.63</v>
      </c>
      <c r="R1670">
        <v>530.89300000000003</v>
      </c>
      <c r="S1670">
        <v>48.262999999999998</v>
      </c>
    </row>
    <row r="1671" spans="1:19" x14ac:dyDescent="0.3">
      <c r="A1671" t="s">
        <v>5296</v>
      </c>
      <c r="B1671">
        <v>3975</v>
      </c>
      <c r="C1671" t="s">
        <v>19</v>
      </c>
      <c r="D1671" t="s">
        <v>5297</v>
      </c>
      <c r="E1671" t="s">
        <v>5298</v>
      </c>
      <c r="F1671" t="s">
        <v>35</v>
      </c>
      <c r="G1671">
        <v>92078</v>
      </c>
      <c r="H1671" t="s">
        <v>1408</v>
      </c>
      <c r="I1671" t="s">
        <v>22</v>
      </c>
      <c r="J1671">
        <v>2771</v>
      </c>
      <c r="K1671" s="1">
        <v>45737.847222222219</v>
      </c>
      <c r="L1671" t="s">
        <v>46</v>
      </c>
      <c r="M1671" s="2">
        <v>1380000000000</v>
      </c>
      <c r="N1671" t="s">
        <v>137</v>
      </c>
      <c r="O1671" s="2">
        <v>12400000000000</v>
      </c>
      <c r="P1671">
        <v>1</v>
      </c>
      <c r="Q1671">
        <v>613.13</v>
      </c>
      <c r="R1671">
        <v>674.44299999999998</v>
      </c>
      <c r="S1671">
        <v>61.313000000000002</v>
      </c>
    </row>
    <row r="1672" spans="1:19" x14ac:dyDescent="0.3">
      <c r="A1672" t="s">
        <v>5299</v>
      </c>
      <c r="B1672">
        <v>5296</v>
      </c>
      <c r="C1672" t="s">
        <v>19</v>
      </c>
      <c r="D1672" t="s">
        <v>5300</v>
      </c>
      <c r="E1672" t="s">
        <v>5301</v>
      </c>
      <c r="F1672" t="s">
        <v>219</v>
      </c>
      <c r="G1672">
        <v>63451</v>
      </c>
      <c r="H1672" t="s">
        <v>220</v>
      </c>
      <c r="I1672" t="s">
        <v>22</v>
      </c>
      <c r="J1672">
        <v>5670</v>
      </c>
      <c r="K1672" s="1">
        <v>45739.021527777775</v>
      </c>
      <c r="L1672" t="s">
        <v>46</v>
      </c>
      <c r="M1672" s="2">
        <v>1380000000000</v>
      </c>
      <c r="N1672" t="s">
        <v>137</v>
      </c>
      <c r="O1672" s="2">
        <v>12400000000000</v>
      </c>
      <c r="P1672">
        <v>1</v>
      </c>
      <c r="Q1672">
        <v>595.13</v>
      </c>
      <c r="R1672">
        <v>654.64300000000003</v>
      </c>
      <c r="S1672">
        <v>59.512999999999998</v>
      </c>
    </row>
    <row r="1673" spans="1:19" x14ac:dyDescent="0.3">
      <c r="A1673" t="s">
        <v>5302</v>
      </c>
      <c r="B1673">
        <v>6214</v>
      </c>
      <c r="C1673" t="s">
        <v>19</v>
      </c>
      <c r="D1673" t="s">
        <v>5303</v>
      </c>
      <c r="E1673" t="s">
        <v>5304</v>
      </c>
      <c r="F1673" t="s">
        <v>35</v>
      </c>
      <c r="G1673">
        <v>39456</v>
      </c>
      <c r="H1673" t="s">
        <v>36</v>
      </c>
      <c r="I1673" t="s">
        <v>22</v>
      </c>
      <c r="J1673">
        <v>1677</v>
      </c>
      <c r="K1673" s="1">
        <v>45739.984027777777</v>
      </c>
      <c r="L1673" t="s">
        <v>46</v>
      </c>
      <c r="M1673" s="2">
        <v>1380000000000</v>
      </c>
      <c r="N1673" t="s">
        <v>137</v>
      </c>
      <c r="O1673" s="2">
        <v>12400000000000</v>
      </c>
      <c r="P1673">
        <v>1</v>
      </c>
      <c r="Q1673">
        <v>618.33000000000004</v>
      </c>
      <c r="R1673">
        <v>680.16300000000001</v>
      </c>
      <c r="S1673">
        <v>61.832999999999998</v>
      </c>
    </row>
    <row r="1674" spans="1:19" x14ac:dyDescent="0.3">
      <c r="A1674" t="s">
        <v>5305</v>
      </c>
      <c r="B1674">
        <v>6701</v>
      </c>
      <c r="C1674" t="s">
        <v>19</v>
      </c>
      <c r="D1674" t="s">
        <v>5306</v>
      </c>
      <c r="E1674" t="s">
        <v>5307</v>
      </c>
      <c r="F1674" t="s">
        <v>71</v>
      </c>
      <c r="G1674">
        <v>57489</v>
      </c>
      <c r="H1674" t="s">
        <v>973</v>
      </c>
      <c r="I1674" t="s">
        <v>22</v>
      </c>
      <c r="J1674">
        <v>4649</v>
      </c>
      <c r="K1674" s="1">
        <v>45740.512499999997</v>
      </c>
      <c r="L1674" t="s">
        <v>46</v>
      </c>
      <c r="M1674" s="2">
        <v>1420000000000</v>
      </c>
      <c r="N1674" t="s">
        <v>137</v>
      </c>
      <c r="O1674" s="2">
        <v>12600000000000</v>
      </c>
      <c r="P1674">
        <v>1</v>
      </c>
      <c r="Q1674">
        <v>537.13</v>
      </c>
      <c r="R1674">
        <v>590.84299999999996</v>
      </c>
      <c r="S1674">
        <v>53.713000000000001</v>
      </c>
    </row>
    <row r="1675" spans="1:19" x14ac:dyDescent="0.3">
      <c r="A1675" t="s">
        <v>5308</v>
      </c>
      <c r="B1675">
        <v>1333</v>
      </c>
      <c r="C1675" t="s">
        <v>19</v>
      </c>
      <c r="D1675" t="s">
        <v>5309</v>
      </c>
      <c r="E1675" t="s">
        <v>5310</v>
      </c>
      <c r="F1675" t="s">
        <v>44</v>
      </c>
      <c r="G1675">
        <v>77273</v>
      </c>
      <c r="H1675" t="s">
        <v>479</v>
      </c>
      <c r="I1675" t="s">
        <v>22</v>
      </c>
      <c r="J1675">
        <v>339</v>
      </c>
      <c r="K1675" s="1">
        <v>45735.540972222225</v>
      </c>
      <c r="L1675" t="s">
        <v>46</v>
      </c>
      <c r="M1675" s="2">
        <v>169000000000</v>
      </c>
      <c r="N1675" t="s">
        <v>137</v>
      </c>
      <c r="O1675" s="2">
        <v>1570000000000</v>
      </c>
      <c r="P1675">
        <v>1</v>
      </c>
      <c r="Q1675">
        <v>537.13</v>
      </c>
      <c r="R1675">
        <v>590.84299999999996</v>
      </c>
      <c r="S1675">
        <v>53.713000000000001</v>
      </c>
    </row>
    <row r="1676" spans="1:19" x14ac:dyDescent="0.3">
      <c r="A1676" t="s">
        <v>5311</v>
      </c>
      <c r="B1676">
        <v>4818</v>
      </c>
      <c r="C1676" t="s">
        <v>19</v>
      </c>
      <c r="D1676" t="s">
        <v>5312</v>
      </c>
      <c r="E1676" t="s">
        <v>5313</v>
      </c>
      <c r="F1676" t="s">
        <v>250</v>
      </c>
      <c r="G1676">
        <v>23494</v>
      </c>
      <c r="H1676" t="s">
        <v>251</v>
      </c>
      <c r="I1676" t="s">
        <v>22</v>
      </c>
      <c r="J1676">
        <v>5009</v>
      </c>
      <c r="K1676" s="1">
        <v>45738.656944444447</v>
      </c>
      <c r="L1676" t="s">
        <v>46</v>
      </c>
      <c r="M1676" s="2">
        <v>1420000000000</v>
      </c>
      <c r="N1676" t="s">
        <v>137</v>
      </c>
      <c r="O1676" s="2">
        <v>12600000000000</v>
      </c>
      <c r="P1676">
        <v>1</v>
      </c>
      <c r="Q1676">
        <v>635.13</v>
      </c>
      <c r="R1676">
        <v>698.64300000000003</v>
      </c>
      <c r="S1676">
        <v>63.512999999999998</v>
      </c>
    </row>
    <row r="1677" spans="1:19" x14ac:dyDescent="0.3">
      <c r="A1677" t="s">
        <v>5314</v>
      </c>
      <c r="B1677">
        <v>6227</v>
      </c>
      <c r="C1677" t="s">
        <v>19</v>
      </c>
      <c r="D1677" t="s">
        <v>5315</v>
      </c>
      <c r="E1677" t="s">
        <v>2914</v>
      </c>
      <c r="F1677" t="s">
        <v>259</v>
      </c>
      <c r="G1677">
        <v>47467</v>
      </c>
      <c r="H1677" t="s">
        <v>564</v>
      </c>
      <c r="I1677" t="s">
        <v>22</v>
      </c>
      <c r="J1677">
        <v>1586</v>
      </c>
      <c r="K1677" s="1">
        <v>45740</v>
      </c>
      <c r="L1677" t="s">
        <v>46</v>
      </c>
      <c r="M1677" s="2">
        <v>150000000000</v>
      </c>
      <c r="N1677" t="s">
        <v>137</v>
      </c>
      <c r="O1677" s="2">
        <v>1470000000000</v>
      </c>
      <c r="P1677">
        <v>1</v>
      </c>
      <c r="Q1677">
        <v>673.13</v>
      </c>
      <c r="R1677">
        <v>740.44299999999998</v>
      </c>
      <c r="S1677">
        <v>67.313000000000002</v>
      </c>
    </row>
    <row r="1678" spans="1:19" x14ac:dyDescent="0.3">
      <c r="A1678" t="s">
        <v>5316</v>
      </c>
      <c r="B1678">
        <v>820</v>
      </c>
      <c r="C1678" t="s">
        <v>19</v>
      </c>
      <c r="D1678" t="s">
        <v>5317</v>
      </c>
      <c r="E1678" t="s">
        <v>5318</v>
      </c>
      <c r="F1678" t="s">
        <v>264</v>
      </c>
      <c r="G1678">
        <v>92167</v>
      </c>
      <c r="H1678" t="s">
        <v>1263</v>
      </c>
      <c r="I1678" t="s">
        <v>22</v>
      </c>
      <c r="J1678">
        <v>4454</v>
      </c>
      <c r="K1678" s="1">
        <v>45734.864583333336</v>
      </c>
      <c r="L1678" t="s">
        <v>46</v>
      </c>
      <c r="M1678" s="2">
        <v>150000000000</v>
      </c>
      <c r="N1678" t="s">
        <v>137</v>
      </c>
      <c r="O1678" s="2">
        <v>1470000000000</v>
      </c>
      <c r="P1678">
        <v>1</v>
      </c>
      <c r="Q1678">
        <v>501.53</v>
      </c>
      <c r="R1678">
        <v>551.68299999999999</v>
      </c>
      <c r="S1678">
        <v>50.152999999999999</v>
      </c>
    </row>
    <row r="1679" spans="1:19" x14ac:dyDescent="0.3">
      <c r="A1679" t="s">
        <v>5319</v>
      </c>
      <c r="B1679">
        <v>5742</v>
      </c>
      <c r="C1679" t="s">
        <v>19</v>
      </c>
      <c r="D1679" t="s">
        <v>5320</v>
      </c>
      <c r="E1679" t="s">
        <v>5321</v>
      </c>
      <c r="F1679" t="s">
        <v>71</v>
      </c>
      <c r="G1679">
        <v>10482</v>
      </c>
      <c r="H1679" t="s">
        <v>2295</v>
      </c>
      <c r="I1679" t="s">
        <v>22</v>
      </c>
      <c r="J1679">
        <v>5510</v>
      </c>
      <c r="K1679" s="1">
        <v>45739.634722222225</v>
      </c>
      <c r="L1679" t="s">
        <v>46</v>
      </c>
      <c r="M1679" s="2">
        <v>1410000000000</v>
      </c>
      <c r="N1679" t="s">
        <v>137</v>
      </c>
      <c r="O1679" s="2">
        <v>12500000000000</v>
      </c>
      <c r="P1679">
        <v>1</v>
      </c>
      <c r="Q1679">
        <v>497.13</v>
      </c>
      <c r="R1679">
        <v>546.84299999999996</v>
      </c>
      <c r="S1679">
        <v>49.713000000000001</v>
      </c>
    </row>
    <row r="1680" spans="1:19" x14ac:dyDescent="0.3">
      <c r="A1680" t="s">
        <v>5322</v>
      </c>
      <c r="B1680">
        <v>7388</v>
      </c>
      <c r="C1680" t="s">
        <v>19</v>
      </c>
      <c r="D1680" t="s">
        <v>5323</v>
      </c>
      <c r="E1680" t="s">
        <v>5324</v>
      </c>
      <c r="F1680" t="s">
        <v>145</v>
      </c>
      <c r="G1680">
        <v>4603</v>
      </c>
      <c r="H1680" t="s">
        <v>901</v>
      </c>
      <c r="I1680" t="s">
        <v>22</v>
      </c>
      <c r="J1680">
        <v>803</v>
      </c>
      <c r="K1680" s="1">
        <v>45740.949305555558</v>
      </c>
      <c r="L1680" t="s">
        <v>46</v>
      </c>
      <c r="M1680" s="2">
        <v>1410000000000</v>
      </c>
      <c r="N1680" t="s">
        <v>137</v>
      </c>
      <c r="O1680" s="2">
        <v>12500000000000</v>
      </c>
      <c r="P1680">
        <v>1</v>
      </c>
      <c r="Q1680">
        <v>497.13</v>
      </c>
      <c r="R1680">
        <v>546.84299999999996</v>
      </c>
      <c r="S1680">
        <v>49.713000000000001</v>
      </c>
    </row>
    <row r="1681" spans="1:19" x14ac:dyDescent="0.3">
      <c r="A1681" t="s">
        <v>5325</v>
      </c>
      <c r="B1681">
        <v>1898</v>
      </c>
      <c r="C1681" t="s">
        <v>19</v>
      </c>
      <c r="D1681" t="s">
        <v>5326</v>
      </c>
      <c r="E1681" t="s">
        <v>5327</v>
      </c>
      <c r="F1681" t="s">
        <v>326</v>
      </c>
      <c r="G1681">
        <v>19158</v>
      </c>
      <c r="H1681" t="s">
        <v>2911</v>
      </c>
      <c r="I1681" t="s">
        <v>22</v>
      </c>
      <c r="J1681">
        <v>2332</v>
      </c>
      <c r="K1681" s="1">
        <v>45735.852083333331</v>
      </c>
      <c r="L1681" t="s">
        <v>46</v>
      </c>
      <c r="M1681" s="2">
        <v>1380000000000</v>
      </c>
      <c r="N1681" t="s">
        <v>137</v>
      </c>
      <c r="O1681" s="2">
        <v>12400000000000</v>
      </c>
      <c r="P1681">
        <v>1</v>
      </c>
      <c r="Q1681">
        <v>587.92999999999995</v>
      </c>
      <c r="R1681">
        <v>646.72299999999996</v>
      </c>
      <c r="S1681">
        <v>58.792999999999999</v>
      </c>
    </row>
    <row r="1682" spans="1:19" x14ac:dyDescent="0.3">
      <c r="A1682" t="s">
        <v>5328</v>
      </c>
      <c r="B1682">
        <v>5552</v>
      </c>
      <c r="C1682" t="s">
        <v>19</v>
      </c>
      <c r="D1682" t="s">
        <v>5329</v>
      </c>
      <c r="E1682" t="s">
        <v>2394</v>
      </c>
      <c r="F1682" t="s">
        <v>488</v>
      </c>
      <c r="G1682">
        <v>75774</v>
      </c>
      <c r="H1682" t="s">
        <v>5065</v>
      </c>
      <c r="I1682" t="s">
        <v>22</v>
      </c>
      <c r="J1682">
        <v>1694</v>
      </c>
      <c r="K1682" s="1">
        <v>45739.515277777777</v>
      </c>
      <c r="L1682" t="s">
        <v>46</v>
      </c>
      <c r="M1682" s="2">
        <v>1410000000000</v>
      </c>
      <c r="N1682" t="s">
        <v>137</v>
      </c>
      <c r="O1682" s="2">
        <v>12500000000000</v>
      </c>
      <c r="P1682">
        <v>1</v>
      </c>
      <c r="Q1682">
        <v>527.13</v>
      </c>
      <c r="R1682">
        <v>579.84299999999996</v>
      </c>
      <c r="S1682">
        <v>52.713000000000001</v>
      </c>
    </row>
    <row r="1683" spans="1:19" x14ac:dyDescent="0.3">
      <c r="A1683" t="s">
        <v>5330</v>
      </c>
      <c r="B1683">
        <v>5638</v>
      </c>
      <c r="C1683" t="s">
        <v>19</v>
      </c>
      <c r="D1683" t="s">
        <v>5331</v>
      </c>
      <c r="E1683" t="s">
        <v>5332</v>
      </c>
      <c r="F1683" t="s">
        <v>672</v>
      </c>
      <c r="G1683">
        <v>47914</v>
      </c>
      <c r="H1683" t="s">
        <v>673</v>
      </c>
      <c r="I1683" t="s">
        <v>22</v>
      </c>
      <c r="J1683">
        <v>4401</v>
      </c>
      <c r="K1683" s="1">
        <v>45739.563194444447</v>
      </c>
      <c r="L1683" t="s">
        <v>46</v>
      </c>
      <c r="M1683" s="2">
        <v>150000000000</v>
      </c>
      <c r="N1683" t="s">
        <v>137</v>
      </c>
      <c r="O1683" s="2">
        <v>1470000000000</v>
      </c>
      <c r="P1683">
        <v>1</v>
      </c>
      <c r="Q1683">
        <v>497.13</v>
      </c>
      <c r="R1683">
        <v>546.84299999999996</v>
      </c>
      <c r="S1683">
        <v>49.713000000000001</v>
      </c>
    </row>
    <row r="1684" spans="1:19" x14ac:dyDescent="0.3">
      <c r="A1684" t="s">
        <v>5333</v>
      </c>
      <c r="B1684">
        <v>3196</v>
      </c>
      <c r="C1684" t="s">
        <v>19</v>
      </c>
      <c r="D1684" t="s">
        <v>5334</v>
      </c>
      <c r="E1684" t="s">
        <v>5335</v>
      </c>
      <c r="F1684" t="s">
        <v>230</v>
      </c>
      <c r="G1684">
        <v>42010</v>
      </c>
      <c r="H1684" t="s">
        <v>231</v>
      </c>
      <c r="I1684" t="s">
        <v>22</v>
      </c>
      <c r="J1684">
        <v>2989</v>
      </c>
      <c r="K1684" s="1">
        <v>45737.080555555556</v>
      </c>
      <c r="L1684" t="s">
        <v>46</v>
      </c>
      <c r="M1684" s="2">
        <v>150000000000</v>
      </c>
      <c r="N1684" t="s">
        <v>137</v>
      </c>
      <c r="O1684" s="2">
        <v>1470000000000</v>
      </c>
      <c r="P1684">
        <v>1</v>
      </c>
      <c r="Q1684">
        <v>485.53</v>
      </c>
      <c r="R1684">
        <v>534.08299999999997</v>
      </c>
      <c r="S1684">
        <v>48.552999999999997</v>
      </c>
    </row>
    <row r="1685" spans="1:19" x14ac:dyDescent="0.3">
      <c r="A1685" t="s">
        <v>5336</v>
      </c>
      <c r="B1685">
        <v>5752</v>
      </c>
      <c r="C1685" t="s">
        <v>19</v>
      </c>
      <c r="D1685" t="s">
        <v>5337</v>
      </c>
      <c r="E1685" t="s">
        <v>5338</v>
      </c>
      <c r="F1685" t="s">
        <v>1571</v>
      </c>
      <c r="G1685">
        <v>70934</v>
      </c>
      <c r="H1685" t="s">
        <v>1603</v>
      </c>
      <c r="I1685" t="s">
        <v>22</v>
      </c>
      <c r="J1685">
        <v>5480</v>
      </c>
      <c r="K1685" s="1">
        <v>45739.63958333333</v>
      </c>
      <c r="L1685" t="s">
        <v>46</v>
      </c>
      <c r="M1685" s="2">
        <v>1380000000000</v>
      </c>
      <c r="N1685" t="s">
        <v>137</v>
      </c>
      <c r="O1685" s="2">
        <v>12400000000000</v>
      </c>
      <c r="P1685">
        <v>1</v>
      </c>
      <c r="Q1685">
        <v>635.13</v>
      </c>
      <c r="R1685">
        <v>698.64300000000003</v>
      </c>
      <c r="S1685">
        <v>63.512999999999998</v>
      </c>
    </row>
    <row r="1686" spans="1:19" x14ac:dyDescent="0.3">
      <c r="A1686" t="s">
        <v>5339</v>
      </c>
      <c r="B1686">
        <v>4693</v>
      </c>
      <c r="C1686" t="s">
        <v>19</v>
      </c>
      <c r="D1686" t="s">
        <v>5340</v>
      </c>
      <c r="E1686" t="s">
        <v>5341</v>
      </c>
      <c r="F1686" t="s">
        <v>105</v>
      </c>
      <c r="G1686">
        <v>88718</v>
      </c>
      <c r="H1686" t="s">
        <v>106</v>
      </c>
      <c r="I1686" t="s">
        <v>22</v>
      </c>
      <c r="J1686">
        <v>5749</v>
      </c>
      <c r="K1686" s="1">
        <v>45738.579861111109</v>
      </c>
      <c r="L1686" t="s">
        <v>46</v>
      </c>
      <c r="M1686">
        <v>6689477957</v>
      </c>
      <c r="N1686" t="s">
        <v>137</v>
      </c>
      <c r="O1686">
        <v>22464300165</v>
      </c>
      <c r="P1686">
        <v>1</v>
      </c>
      <c r="Q1686">
        <v>650.33000000000004</v>
      </c>
      <c r="R1686">
        <v>715.36300000000006</v>
      </c>
      <c r="S1686">
        <v>65.033000000000001</v>
      </c>
    </row>
    <row r="1687" spans="1:19" x14ac:dyDescent="0.3">
      <c r="A1687" t="s">
        <v>5342</v>
      </c>
      <c r="B1687">
        <v>2387</v>
      </c>
      <c r="C1687" t="s">
        <v>19</v>
      </c>
      <c r="D1687" t="s">
        <v>5343</v>
      </c>
      <c r="E1687" t="s">
        <v>5344</v>
      </c>
      <c r="F1687" t="s">
        <v>95</v>
      </c>
      <c r="G1687">
        <v>86376</v>
      </c>
      <c r="H1687" t="s">
        <v>1431</v>
      </c>
      <c r="I1687" t="s">
        <v>22</v>
      </c>
      <c r="J1687">
        <v>5888</v>
      </c>
      <c r="K1687" s="1">
        <v>45736.53125</v>
      </c>
      <c r="L1687" t="s">
        <v>46</v>
      </c>
      <c r="M1687">
        <v>6689477957</v>
      </c>
      <c r="N1687" t="s">
        <v>137</v>
      </c>
      <c r="O1687">
        <v>22464300165</v>
      </c>
      <c r="P1687">
        <v>1</v>
      </c>
      <c r="Q1687">
        <v>703.13</v>
      </c>
      <c r="R1687">
        <v>773.44299999999998</v>
      </c>
      <c r="S1687">
        <v>70.313000000000002</v>
      </c>
    </row>
    <row r="1688" spans="1:19" x14ac:dyDescent="0.3">
      <c r="A1688" t="s">
        <v>5345</v>
      </c>
      <c r="B1688">
        <v>3734</v>
      </c>
      <c r="C1688" t="s">
        <v>19</v>
      </c>
      <c r="D1688" t="s">
        <v>874</v>
      </c>
      <c r="E1688" t="s">
        <v>5346</v>
      </c>
      <c r="F1688" t="s">
        <v>119</v>
      </c>
      <c r="G1688">
        <v>51932</v>
      </c>
      <c r="H1688" t="s">
        <v>120</v>
      </c>
      <c r="I1688" t="s">
        <v>22</v>
      </c>
      <c r="J1688">
        <v>2193</v>
      </c>
      <c r="K1688" s="1">
        <v>45737.681944444441</v>
      </c>
      <c r="L1688" t="s">
        <v>46</v>
      </c>
      <c r="M1688">
        <v>6442802437</v>
      </c>
      <c r="N1688" t="s">
        <v>137</v>
      </c>
      <c r="O1688">
        <v>21306268485</v>
      </c>
      <c r="P1688">
        <v>1</v>
      </c>
      <c r="Q1688">
        <v>537.13</v>
      </c>
      <c r="R1688">
        <v>590.84299999999996</v>
      </c>
      <c r="S1688">
        <v>53.713000000000001</v>
      </c>
    </row>
    <row r="1689" spans="1:19" x14ac:dyDescent="0.3">
      <c r="A1689" t="s">
        <v>5347</v>
      </c>
      <c r="B1689">
        <v>6351</v>
      </c>
      <c r="C1689" t="s">
        <v>19</v>
      </c>
      <c r="D1689" t="s">
        <v>5348</v>
      </c>
      <c r="E1689" t="s">
        <v>5349</v>
      </c>
      <c r="F1689" t="s">
        <v>230</v>
      </c>
      <c r="G1689">
        <v>2396</v>
      </c>
      <c r="H1689" t="s">
        <v>231</v>
      </c>
      <c r="I1689" t="s">
        <v>22</v>
      </c>
      <c r="J1689">
        <v>4454</v>
      </c>
      <c r="K1689" s="1">
        <v>45740.36041666667</v>
      </c>
      <c r="L1689" t="s">
        <v>46</v>
      </c>
      <c r="M1689">
        <v>6442802437</v>
      </c>
      <c r="N1689" t="s">
        <v>137</v>
      </c>
      <c r="O1689">
        <v>21306268485</v>
      </c>
      <c r="P1689">
        <v>1</v>
      </c>
      <c r="Q1689">
        <v>595.92999999999995</v>
      </c>
      <c r="R1689">
        <v>655.52300000000002</v>
      </c>
      <c r="S1689">
        <v>59.593000000000004</v>
      </c>
    </row>
    <row r="1690" spans="1:19" x14ac:dyDescent="0.3">
      <c r="A1690" t="s">
        <v>5350</v>
      </c>
      <c r="B1690">
        <v>6495</v>
      </c>
      <c r="C1690" t="s">
        <v>19</v>
      </c>
      <c r="D1690" t="s">
        <v>5351</v>
      </c>
      <c r="E1690" t="s">
        <v>5352</v>
      </c>
      <c r="F1690" t="s">
        <v>119</v>
      </c>
      <c r="G1690">
        <v>40851</v>
      </c>
      <c r="H1690" t="s">
        <v>120</v>
      </c>
      <c r="I1690" t="s">
        <v>22</v>
      </c>
      <c r="J1690">
        <v>6146</v>
      </c>
      <c r="K1690" s="1">
        <v>45740.425000000003</v>
      </c>
      <c r="L1690" t="s">
        <v>46</v>
      </c>
      <c r="M1690">
        <v>6442802437</v>
      </c>
      <c r="N1690" t="s">
        <v>137</v>
      </c>
      <c r="O1690">
        <v>21306268485</v>
      </c>
      <c r="P1690">
        <v>1</v>
      </c>
      <c r="Q1690">
        <v>517.53</v>
      </c>
      <c r="R1690">
        <v>569.28300000000002</v>
      </c>
      <c r="S1690">
        <v>51.753</v>
      </c>
    </row>
    <row r="1691" spans="1:19" x14ac:dyDescent="0.3">
      <c r="A1691" t="s">
        <v>5353</v>
      </c>
      <c r="B1691">
        <v>3337</v>
      </c>
      <c r="C1691" t="s">
        <v>19</v>
      </c>
      <c r="D1691" t="s">
        <v>5354</v>
      </c>
      <c r="E1691" t="s">
        <v>5355</v>
      </c>
      <c r="F1691" t="s">
        <v>2349</v>
      </c>
      <c r="G1691">
        <v>3840</v>
      </c>
      <c r="H1691" t="s">
        <v>4174</v>
      </c>
      <c r="I1691" t="s">
        <v>22</v>
      </c>
      <c r="J1691">
        <v>4907</v>
      </c>
      <c r="K1691" s="1">
        <v>45737.439583333333</v>
      </c>
      <c r="L1691" t="s">
        <v>46</v>
      </c>
      <c r="M1691" s="2">
        <v>150000000000</v>
      </c>
      <c r="N1691" t="s">
        <v>137</v>
      </c>
      <c r="O1691" s="2">
        <v>1470000000000</v>
      </c>
      <c r="P1691">
        <v>1</v>
      </c>
      <c r="Q1691">
        <v>605.13</v>
      </c>
      <c r="R1691">
        <v>665.64300000000003</v>
      </c>
      <c r="S1691">
        <v>60.512999999999998</v>
      </c>
    </row>
    <row r="1692" spans="1:19" x14ac:dyDescent="0.3">
      <c r="A1692" t="s">
        <v>5356</v>
      </c>
      <c r="B1692">
        <v>502</v>
      </c>
      <c r="C1692" t="s">
        <v>19</v>
      </c>
      <c r="D1692" t="s">
        <v>5357</v>
      </c>
      <c r="E1692" t="s">
        <v>5358</v>
      </c>
      <c r="F1692" t="s">
        <v>293</v>
      </c>
      <c r="G1692">
        <v>58215</v>
      </c>
      <c r="H1692" t="s">
        <v>294</v>
      </c>
      <c r="I1692" t="s">
        <v>22</v>
      </c>
      <c r="J1692">
        <v>167</v>
      </c>
      <c r="K1692" s="1">
        <v>45734.611111111109</v>
      </c>
      <c r="L1692" t="s">
        <v>46</v>
      </c>
      <c r="M1692" s="2">
        <v>150000000000</v>
      </c>
      <c r="N1692" t="s">
        <v>137</v>
      </c>
      <c r="O1692" s="2">
        <v>1470000000000</v>
      </c>
      <c r="P1692">
        <v>1</v>
      </c>
      <c r="Q1692">
        <v>527.13</v>
      </c>
      <c r="R1692">
        <v>579.84299999999996</v>
      </c>
      <c r="S1692">
        <v>52.713000000000001</v>
      </c>
    </row>
    <row r="1693" spans="1:19" x14ac:dyDescent="0.3">
      <c r="A1693" t="s">
        <v>5359</v>
      </c>
      <c r="B1693">
        <v>2760</v>
      </c>
      <c r="C1693" t="s">
        <v>19</v>
      </c>
      <c r="D1693" t="s">
        <v>5360</v>
      </c>
      <c r="E1693" t="s">
        <v>5361</v>
      </c>
      <c r="F1693" t="s">
        <v>35</v>
      </c>
      <c r="G1693">
        <v>5107</v>
      </c>
      <c r="H1693" t="s">
        <v>298</v>
      </c>
      <c r="I1693" t="s">
        <v>22</v>
      </c>
      <c r="J1693">
        <v>1369</v>
      </c>
      <c r="K1693" s="1">
        <v>45736.731249999997</v>
      </c>
      <c r="L1693" t="s">
        <v>46</v>
      </c>
      <c r="M1693" s="2">
        <v>150000000000</v>
      </c>
      <c r="N1693" t="s">
        <v>137</v>
      </c>
      <c r="O1693" s="2">
        <v>1470000000000</v>
      </c>
      <c r="P1693">
        <v>1</v>
      </c>
      <c r="Q1693">
        <v>509.53</v>
      </c>
      <c r="R1693">
        <v>560.48299999999995</v>
      </c>
      <c r="S1693">
        <v>50.953000000000003</v>
      </c>
    </row>
    <row r="1694" spans="1:19" x14ac:dyDescent="0.3">
      <c r="A1694" t="s">
        <v>5362</v>
      </c>
      <c r="B1694">
        <v>4655</v>
      </c>
      <c r="C1694" t="s">
        <v>19</v>
      </c>
      <c r="D1694" t="s">
        <v>5363</v>
      </c>
      <c r="E1694" t="s">
        <v>5364</v>
      </c>
      <c r="F1694" t="s">
        <v>338</v>
      </c>
      <c r="G1694">
        <v>54666</v>
      </c>
      <c r="H1694" t="s">
        <v>791</v>
      </c>
      <c r="I1694" t="s">
        <v>22</v>
      </c>
      <c r="J1694">
        <v>3312</v>
      </c>
      <c r="K1694" s="1">
        <v>45738.55972222222</v>
      </c>
      <c r="L1694" t="s">
        <v>46</v>
      </c>
      <c r="M1694" s="2">
        <v>150000000000</v>
      </c>
      <c r="N1694" t="s">
        <v>137</v>
      </c>
      <c r="O1694" s="2">
        <v>1470000000000</v>
      </c>
      <c r="P1694">
        <v>1</v>
      </c>
      <c r="Q1694">
        <v>497.13</v>
      </c>
      <c r="R1694">
        <v>546.84299999999996</v>
      </c>
      <c r="S1694">
        <v>49.713000000000001</v>
      </c>
    </row>
    <row r="1695" spans="1:19" x14ac:dyDescent="0.3">
      <c r="A1695" t="s">
        <v>5365</v>
      </c>
      <c r="B1695">
        <v>2928</v>
      </c>
      <c r="C1695" t="s">
        <v>19</v>
      </c>
      <c r="D1695" t="s">
        <v>5366</v>
      </c>
      <c r="E1695" t="s">
        <v>5367</v>
      </c>
      <c r="F1695" t="s">
        <v>900</v>
      </c>
      <c r="G1695">
        <v>57287</v>
      </c>
      <c r="H1695" t="s">
        <v>5368</v>
      </c>
      <c r="I1695" t="s">
        <v>22</v>
      </c>
      <c r="J1695">
        <v>4411</v>
      </c>
      <c r="K1695" s="1">
        <v>45736.81527777778</v>
      </c>
      <c r="L1695" t="s">
        <v>46</v>
      </c>
      <c r="M1695" s="2">
        <v>1380000000000</v>
      </c>
      <c r="N1695" t="s">
        <v>137</v>
      </c>
      <c r="O1695" s="2">
        <v>12400000000000</v>
      </c>
      <c r="P1695">
        <v>1</v>
      </c>
      <c r="Q1695">
        <v>531.92999999999995</v>
      </c>
      <c r="R1695">
        <v>585.12300000000005</v>
      </c>
      <c r="S1695">
        <v>53.192999999999998</v>
      </c>
    </row>
    <row r="1696" spans="1:19" x14ac:dyDescent="0.3">
      <c r="A1696" t="s">
        <v>5369</v>
      </c>
      <c r="B1696">
        <v>1562</v>
      </c>
      <c r="C1696" t="s">
        <v>19</v>
      </c>
      <c r="D1696" t="s">
        <v>5370</v>
      </c>
      <c r="E1696" t="s">
        <v>5371</v>
      </c>
      <c r="F1696" t="s">
        <v>55</v>
      </c>
      <c r="G1696">
        <v>55889</v>
      </c>
      <c r="H1696" t="s">
        <v>1256</v>
      </c>
      <c r="I1696" t="s">
        <v>22</v>
      </c>
      <c r="J1696">
        <v>4729</v>
      </c>
      <c r="K1696" s="1">
        <v>45735.668749999997</v>
      </c>
      <c r="L1696" t="s">
        <v>46</v>
      </c>
      <c r="M1696">
        <v>8624691653</v>
      </c>
      <c r="N1696" t="s">
        <v>137</v>
      </c>
      <c r="O1696">
        <v>36980511429</v>
      </c>
      <c r="P1696">
        <v>1</v>
      </c>
      <c r="Q1696">
        <v>555.13</v>
      </c>
      <c r="R1696">
        <v>610.64300000000003</v>
      </c>
      <c r="S1696">
        <v>55.512999999999998</v>
      </c>
    </row>
    <row r="1697" spans="1:19" x14ac:dyDescent="0.3">
      <c r="A1697" t="s">
        <v>5372</v>
      </c>
      <c r="B1697">
        <v>935</v>
      </c>
      <c r="C1697" t="s">
        <v>19</v>
      </c>
      <c r="D1697" t="s">
        <v>5373</v>
      </c>
      <c r="E1697" t="s">
        <v>5374</v>
      </c>
      <c r="F1697" t="s">
        <v>119</v>
      </c>
      <c r="G1697">
        <v>61027</v>
      </c>
      <c r="H1697" t="s">
        <v>5375</v>
      </c>
      <c r="I1697" t="s">
        <v>22</v>
      </c>
      <c r="J1697">
        <v>641</v>
      </c>
      <c r="K1697" s="1">
        <v>45734.982638888891</v>
      </c>
      <c r="L1697" t="s">
        <v>46</v>
      </c>
      <c r="M1697">
        <v>8624691653</v>
      </c>
      <c r="N1697" t="s">
        <v>137</v>
      </c>
      <c r="O1697">
        <v>36980511429</v>
      </c>
      <c r="P1697">
        <v>1</v>
      </c>
      <c r="Q1697">
        <v>624.73</v>
      </c>
      <c r="R1697">
        <v>687.20299999999997</v>
      </c>
      <c r="S1697">
        <v>62.472999999999999</v>
      </c>
    </row>
    <row r="1698" spans="1:19" x14ac:dyDescent="0.3">
      <c r="A1698" t="s">
        <v>5376</v>
      </c>
      <c r="B1698">
        <v>2459</v>
      </c>
      <c r="C1698" t="s">
        <v>19</v>
      </c>
      <c r="D1698" t="s">
        <v>5377</v>
      </c>
      <c r="E1698" t="s">
        <v>5378</v>
      </c>
      <c r="F1698" t="s">
        <v>219</v>
      </c>
      <c r="G1698">
        <v>20328</v>
      </c>
      <c r="H1698" t="s">
        <v>1535</v>
      </c>
      <c r="I1698" t="s">
        <v>22</v>
      </c>
      <c r="J1698">
        <v>1810</v>
      </c>
      <c r="K1698" s="1">
        <v>45736.574305555558</v>
      </c>
      <c r="L1698" t="s">
        <v>46</v>
      </c>
      <c r="M1698">
        <v>8624691653</v>
      </c>
      <c r="N1698" t="s">
        <v>137</v>
      </c>
      <c r="O1698">
        <v>36980511429</v>
      </c>
      <c r="P1698">
        <v>1</v>
      </c>
      <c r="Q1698">
        <v>531.92999999999995</v>
      </c>
      <c r="R1698">
        <v>585.12300000000005</v>
      </c>
      <c r="S1698">
        <v>53.192999999999998</v>
      </c>
    </row>
    <row r="1699" spans="1:19" x14ac:dyDescent="0.3">
      <c r="A1699" t="s">
        <v>5379</v>
      </c>
      <c r="B1699">
        <v>5672</v>
      </c>
      <c r="C1699" t="s">
        <v>19</v>
      </c>
      <c r="D1699" t="s">
        <v>3318</v>
      </c>
      <c r="E1699" t="s">
        <v>5380</v>
      </c>
      <c r="F1699" t="s">
        <v>71</v>
      </c>
      <c r="G1699">
        <v>59572</v>
      </c>
      <c r="H1699" t="s">
        <v>2047</v>
      </c>
      <c r="I1699" t="s">
        <v>22</v>
      </c>
      <c r="J1699">
        <v>4917</v>
      </c>
      <c r="K1699" s="1">
        <v>45739.586111111108</v>
      </c>
      <c r="L1699" t="s">
        <v>46</v>
      </c>
      <c r="M1699" s="2">
        <v>1380000000000</v>
      </c>
      <c r="N1699" t="s">
        <v>137</v>
      </c>
      <c r="O1699" s="2">
        <v>12400000000000</v>
      </c>
      <c r="P1699">
        <v>1</v>
      </c>
      <c r="Q1699">
        <v>531.92999999999995</v>
      </c>
      <c r="R1699">
        <v>585.12300000000005</v>
      </c>
      <c r="S1699">
        <v>53.192999999999998</v>
      </c>
    </row>
    <row r="1700" spans="1:19" x14ac:dyDescent="0.3">
      <c r="A1700" t="s">
        <v>5381</v>
      </c>
      <c r="B1700">
        <v>4709</v>
      </c>
      <c r="C1700" t="s">
        <v>19</v>
      </c>
      <c r="D1700" t="s">
        <v>5382</v>
      </c>
      <c r="E1700" t="s">
        <v>5383</v>
      </c>
      <c r="F1700" t="s">
        <v>71</v>
      </c>
      <c r="G1700">
        <v>88243</v>
      </c>
      <c r="H1700" t="s">
        <v>469</v>
      </c>
      <c r="I1700" t="s">
        <v>22</v>
      </c>
      <c r="J1700">
        <v>5135</v>
      </c>
      <c r="K1700" s="1">
        <v>45738.591666666667</v>
      </c>
      <c r="L1700" t="s">
        <v>46</v>
      </c>
      <c r="M1700" s="2">
        <v>1410000000000</v>
      </c>
      <c r="N1700" t="s">
        <v>137</v>
      </c>
      <c r="O1700" s="2">
        <v>12500000000000</v>
      </c>
      <c r="P1700">
        <v>1</v>
      </c>
      <c r="Q1700">
        <v>671.13</v>
      </c>
      <c r="R1700">
        <v>738.24300000000005</v>
      </c>
      <c r="S1700">
        <v>67.113</v>
      </c>
    </row>
    <row r="1701" spans="1:19" x14ac:dyDescent="0.3">
      <c r="A1701" t="s">
        <v>5384</v>
      </c>
      <c r="B1701">
        <v>2216</v>
      </c>
      <c r="C1701" t="s">
        <v>19</v>
      </c>
      <c r="D1701" t="s">
        <v>5385</v>
      </c>
      <c r="E1701" t="s">
        <v>5386</v>
      </c>
      <c r="F1701" t="s">
        <v>102</v>
      </c>
      <c r="G1701">
        <v>29716</v>
      </c>
      <c r="H1701" t="s">
        <v>1714</v>
      </c>
      <c r="I1701" t="s">
        <v>22</v>
      </c>
      <c r="J1701">
        <v>1227</v>
      </c>
      <c r="K1701" s="1">
        <v>45736.436805555553</v>
      </c>
      <c r="L1701" t="s">
        <v>46</v>
      </c>
      <c r="M1701" s="2">
        <v>1410000000000</v>
      </c>
      <c r="N1701" t="s">
        <v>137</v>
      </c>
      <c r="O1701" s="2">
        <v>12500000000000</v>
      </c>
      <c r="P1701">
        <v>1</v>
      </c>
      <c r="Q1701">
        <v>674.33</v>
      </c>
      <c r="R1701">
        <v>741.76300000000003</v>
      </c>
      <c r="S1701">
        <v>67.433000000000007</v>
      </c>
    </row>
    <row r="1702" spans="1:19" x14ac:dyDescent="0.3">
      <c r="A1702" t="s">
        <v>5387</v>
      </c>
      <c r="B1702">
        <v>6922</v>
      </c>
      <c r="C1702" t="s">
        <v>19</v>
      </c>
      <c r="D1702" t="s">
        <v>5388</v>
      </c>
      <c r="E1702" t="s">
        <v>5389</v>
      </c>
      <c r="F1702" t="s">
        <v>71</v>
      </c>
      <c r="G1702">
        <v>26422</v>
      </c>
      <c r="H1702" t="s">
        <v>3708</v>
      </c>
      <c r="I1702" t="s">
        <v>22</v>
      </c>
      <c r="J1702">
        <v>1503</v>
      </c>
      <c r="K1702" s="1">
        <v>45740.626388888886</v>
      </c>
      <c r="L1702" t="s">
        <v>46</v>
      </c>
      <c r="M1702" s="2">
        <v>1380000000000</v>
      </c>
      <c r="N1702" t="s">
        <v>137</v>
      </c>
      <c r="O1702" s="2">
        <v>12400000000000</v>
      </c>
      <c r="P1702">
        <v>1</v>
      </c>
      <c r="Q1702">
        <v>485.53</v>
      </c>
      <c r="R1702">
        <v>534.08299999999997</v>
      </c>
      <c r="S1702">
        <v>48.552999999999997</v>
      </c>
    </row>
    <row r="1703" spans="1:19" x14ac:dyDescent="0.3">
      <c r="A1703" t="s">
        <v>5390</v>
      </c>
      <c r="B1703">
        <v>7309</v>
      </c>
      <c r="C1703" t="s">
        <v>19</v>
      </c>
      <c r="D1703" t="s">
        <v>1158</v>
      </c>
      <c r="E1703" t="s">
        <v>5391</v>
      </c>
      <c r="F1703" t="s">
        <v>119</v>
      </c>
      <c r="G1703">
        <v>44224</v>
      </c>
      <c r="H1703" t="s">
        <v>313</v>
      </c>
      <c r="I1703" t="s">
        <v>22</v>
      </c>
      <c r="J1703">
        <v>6406</v>
      </c>
      <c r="K1703" s="1">
        <v>45740.87222222222</v>
      </c>
      <c r="L1703" t="s">
        <v>46</v>
      </c>
      <c r="M1703">
        <v>6442801413</v>
      </c>
      <c r="N1703" t="s">
        <v>137</v>
      </c>
      <c r="O1703">
        <v>21306262405</v>
      </c>
      <c r="P1703">
        <v>1</v>
      </c>
      <c r="Q1703">
        <v>537.13</v>
      </c>
      <c r="R1703">
        <v>590.84299999999996</v>
      </c>
      <c r="S1703">
        <v>53.713000000000001</v>
      </c>
    </row>
    <row r="1704" spans="1:19" x14ac:dyDescent="0.3">
      <c r="A1704" t="s">
        <v>5392</v>
      </c>
      <c r="B1704">
        <v>5618</v>
      </c>
      <c r="C1704" t="s">
        <v>19</v>
      </c>
      <c r="D1704" t="s">
        <v>5393</v>
      </c>
      <c r="E1704" t="s">
        <v>5394</v>
      </c>
      <c r="F1704" t="s">
        <v>264</v>
      </c>
      <c r="G1704">
        <v>33265</v>
      </c>
      <c r="H1704" t="s">
        <v>1263</v>
      </c>
      <c r="I1704" t="s">
        <v>22</v>
      </c>
      <c r="J1704">
        <v>2805</v>
      </c>
      <c r="K1704" s="1">
        <v>45739.550694444442</v>
      </c>
      <c r="L1704" t="s">
        <v>46</v>
      </c>
      <c r="M1704">
        <v>9058887749</v>
      </c>
      <c r="N1704" t="s">
        <v>137</v>
      </c>
      <c r="O1704">
        <v>43149296261</v>
      </c>
      <c r="P1704">
        <v>1</v>
      </c>
      <c r="Q1704">
        <v>485.53</v>
      </c>
      <c r="R1704">
        <v>534.08299999999997</v>
      </c>
      <c r="S1704">
        <v>48.552999999999997</v>
      </c>
    </row>
    <row r="1705" spans="1:19" x14ac:dyDescent="0.3">
      <c r="A1705" t="s">
        <v>5395</v>
      </c>
      <c r="B1705">
        <v>6131</v>
      </c>
      <c r="C1705" t="s">
        <v>19</v>
      </c>
      <c r="D1705" t="s">
        <v>5396</v>
      </c>
      <c r="E1705" t="s">
        <v>5397</v>
      </c>
      <c r="F1705" t="s">
        <v>235</v>
      </c>
      <c r="G1705">
        <v>44374</v>
      </c>
      <c r="H1705" t="s">
        <v>5398</v>
      </c>
      <c r="I1705" t="s">
        <v>22</v>
      </c>
      <c r="J1705">
        <v>1055</v>
      </c>
      <c r="K1705" s="1">
        <v>45739.905555555553</v>
      </c>
      <c r="L1705" t="s">
        <v>46</v>
      </c>
      <c r="M1705" s="2">
        <v>1430000000000</v>
      </c>
      <c r="N1705" t="s">
        <v>137</v>
      </c>
      <c r="O1705" s="2">
        <v>12600000000000</v>
      </c>
      <c r="P1705">
        <v>1</v>
      </c>
      <c r="Q1705">
        <v>517.53</v>
      </c>
      <c r="R1705">
        <v>569.28300000000002</v>
      </c>
      <c r="S1705">
        <v>51.753</v>
      </c>
    </row>
    <row r="1706" spans="1:19" x14ac:dyDescent="0.3">
      <c r="A1706" t="s">
        <v>5399</v>
      </c>
      <c r="B1706">
        <v>1897</v>
      </c>
      <c r="C1706" t="s">
        <v>19</v>
      </c>
      <c r="D1706" t="s">
        <v>5400</v>
      </c>
      <c r="E1706" t="s">
        <v>5401</v>
      </c>
      <c r="F1706" t="s">
        <v>130</v>
      </c>
      <c r="G1706">
        <v>28747</v>
      </c>
      <c r="H1706" t="s">
        <v>131</v>
      </c>
      <c r="I1706" t="s">
        <v>22</v>
      </c>
      <c r="J1706">
        <v>4481</v>
      </c>
      <c r="K1706" s="1">
        <v>45735.852083333331</v>
      </c>
      <c r="L1706" t="s">
        <v>46</v>
      </c>
      <c r="M1706">
        <v>9058889925</v>
      </c>
      <c r="N1706" t="s">
        <v>137</v>
      </c>
      <c r="O1706">
        <v>43149333893</v>
      </c>
      <c r="P1706">
        <v>1</v>
      </c>
      <c r="Q1706">
        <v>586.33000000000004</v>
      </c>
      <c r="R1706">
        <v>644.96299999999997</v>
      </c>
      <c r="S1706">
        <v>58.633000000000003</v>
      </c>
    </row>
    <row r="1707" spans="1:19" x14ac:dyDescent="0.3">
      <c r="A1707" t="s">
        <v>5402</v>
      </c>
      <c r="B1707">
        <v>3641</v>
      </c>
      <c r="C1707" t="s">
        <v>19</v>
      </c>
      <c r="D1707" t="s">
        <v>1974</v>
      </c>
      <c r="E1707" t="s">
        <v>5403</v>
      </c>
      <c r="F1707" t="s">
        <v>431</v>
      </c>
      <c r="G1707">
        <v>25324</v>
      </c>
      <c r="H1707" t="s">
        <v>432</v>
      </c>
      <c r="I1707" t="s">
        <v>22</v>
      </c>
      <c r="J1707">
        <v>2808</v>
      </c>
      <c r="K1707" s="1">
        <v>45737.626388888886</v>
      </c>
      <c r="L1707" t="s">
        <v>46</v>
      </c>
      <c r="M1707" s="2">
        <v>1380000000000</v>
      </c>
      <c r="N1707" t="s">
        <v>137</v>
      </c>
      <c r="O1707" s="2">
        <v>12400000000000</v>
      </c>
      <c r="P1707">
        <v>1</v>
      </c>
      <c r="Q1707">
        <v>537.13</v>
      </c>
      <c r="R1707">
        <v>590.84299999999996</v>
      </c>
      <c r="S1707">
        <v>53.713000000000001</v>
      </c>
    </row>
    <row r="1708" spans="1:19" x14ac:dyDescent="0.3">
      <c r="A1708" t="s">
        <v>5404</v>
      </c>
      <c r="B1708">
        <v>1984</v>
      </c>
      <c r="C1708" t="s">
        <v>19</v>
      </c>
      <c r="D1708" t="s">
        <v>5405</v>
      </c>
      <c r="E1708" t="s">
        <v>5406</v>
      </c>
      <c r="F1708" t="s">
        <v>71</v>
      </c>
      <c r="G1708">
        <v>56699</v>
      </c>
      <c r="H1708" t="s">
        <v>5191</v>
      </c>
      <c r="I1708" t="s">
        <v>22</v>
      </c>
      <c r="J1708">
        <v>925</v>
      </c>
      <c r="K1708" s="1">
        <v>45735.929861111108</v>
      </c>
      <c r="L1708" t="s">
        <v>46</v>
      </c>
      <c r="M1708" s="2">
        <v>1410000000000</v>
      </c>
      <c r="N1708" t="s">
        <v>137</v>
      </c>
      <c r="O1708" s="2">
        <v>12500000000000</v>
      </c>
      <c r="P1708">
        <v>1</v>
      </c>
      <c r="Q1708">
        <v>555.13</v>
      </c>
      <c r="R1708">
        <v>610.64300000000003</v>
      </c>
      <c r="S1708">
        <v>55.512999999999998</v>
      </c>
    </row>
    <row r="1709" spans="1:19" x14ac:dyDescent="0.3">
      <c r="A1709" t="s">
        <v>5407</v>
      </c>
      <c r="B1709">
        <v>1256</v>
      </c>
      <c r="C1709" t="s">
        <v>19</v>
      </c>
      <c r="D1709" t="s">
        <v>5408</v>
      </c>
      <c r="E1709" t="s">
        <v>5409</v>
      </c>
      <c r="F1709" t="s">
        <v>145</v>
      </c>
      <c r="G1709">
        <v>93702</v>
      </c>
      <c r="H1709" t="s">
        <v>146</v>
      </c>
      <c r="I1709" t="s">
        <v>22</v>
      </c>
      <c r="J1709">
        <v>395</v>
      </c>
      <c r="K1709" s="1">
        <v>45735.503472222219</v>
      </c>
      <c r="L1709" t="s">
        <v>46</v>
      </c>
      <c r="M1709">
        <v>6689478149</v>
      </c>
      <c r="N1709" t="s">
        <v>137</v>
      </c>
      <c r="O1709">
        <v>22464300805</v>
      </c>
      <c r="P1709">
        <v>1</v>
      </c>
      <c r="Q1709">
        <v>605.13</v>
      </c>
      <c r="R1709">
        <v>665.64300000000003</v>
      </c>
      <c r="S1709">
        <v>60.512999999999998</v>
      </c>
    </row>
    <row r="1710" spans="1:19" x14ac:dyDescent="0.3">
      <c r="A1710" t="s">
        <v>5410</v>
      </c>
      <c r="B1710">
        <v>1045</v>
      </c>
      <c r="C1710" t="s">
        <v>19</v>
      </c>
      <c r="D1710" t="s">
        <v>5411</v>
      </c>
      <c r="E1710" t="s">
        <v>5412</v>
      </c>
      <c r="F1710" t="s">
        <v>130</v>
      </c>
      <c r="G1710">
        <v>70883</v>
      </c>
      <c r="H1710" t="s">
        <v>4772</v>
      </c>
      <c r="I1710" t="s">
        <v>22</v>
      </c>
      <c r="J1710">
        <v>2379</v>
      </c>
      <c r="K1710" s="1">
        <v>45735.390972222223</v>
      </c>
      <c r="L1710" t="s">
        <v>46</v>
      </c>
      <c r="M1710" s="2">
        <v>150000000000</v>
      </c>
      <c r="N1710" t="s">
        <v>137</v>
      </c>
      <c r="O1710" s="2">
        <v>1470000000000</v>
      </c>
      <c r="P1710">
        <v>1</v>
      </c>
      <c r="Q1710">
        <v>497.13</v>
      </c>
      <c r="R1710">
        <v>546.84299999999996</v>
      </c>
      <c r="S1710">
        <v>49.713000000000001</v>
      </c>
    </row>
    <row r="1711" spans="1:19" x14ac:dyDescent="0.3">
      <c r="A1711" t="s">
        <v>5413</v>
      </c>
      <c r="B1711">
        <v>1367</v>
      </c>
      <c r="C1711" t="s">
        <v>19</v>
      </c>
      <c r="D1711" t="s">
        <v>4010</v>
      </c>
      <c r="E1711" t="s">
        <v>5414</v>
      </c>
      <c r="F1711" t="s">
        <v>35</v>
      </c>
      <c r="G1711">
        <v>17012</v>
      </c>
      <c r="H1711" t="s">
        <v>40</v>
      </c>
      <c r="I1711" t="s">
        <v>22</v>
      </c>
      <c r="J1711">
        <v>3803</v>
      </c>
      <c r="K1711" s="1">
        <v>45735.560416666667</v>
      </c>
      <c r="L1711" t="s">
        <v>46</v>
      </c>
      <c r="M1711" s="2">
        <v>150000000000</v>
      </c>
      <c r="N1711" t="s">
        <v>137</v>
      </c>
      <c r="O1711" s="2">
        <v>1470000000000</v>
      </c>
      <c r="P1711">
        <v>1</v>
      </c>
      <c r="Q1711">
        <v>482.63</v>
      </c>
      <c r="R1711">
        <v>530.89300000000003</v>
      </c>
      <c r="S1711">
        <v>48.262999999999998</v>
      </c>
    </row>
    <row r="1712" spans="1:19" x14ac:dyDescent="0.3">
      <c r="A1712" t="s">
        <v>5415</v>
      </c>
      <c r="B1712">
        <v>1437</v>
      </c>
      <c r="C1712" t="s">
        <v>19</v>
      </c>
      <c r="D1712" t="s">
        <v>5416</v>
      </c>
      <c r="E1712" t="s">
        <v>5417</v>
      </c>
      <c r="F1712" t="s">
        <v>95</v>
      </c>
      <c r="G1712">
        <v>99242</v>
      </c>
      <c r="H1712" t="s">
        <v>1122</v>
      </c>
      <c r="I1712" t="s">
        <v>22</v>
      </c>
      <c r="J1712">
        <v>3318</v>
      </c>
      <c r="K1712" s="1">
        <v>45735.594444444447</v>
      </c>
      <c r="L1712" t="s">
        <v>46</v>
      </c>
      <c r="M1712" s="2">
        <v>1780000000000</v>
      </c>
      <c r="N1712" t="s">
        <v>137</v>
      </c>
      <c r="O1712" s="2">
        <v>17600000000000</v>
      </c>
      <c r="P1712">
        <v>1</v>
      </c>
      <c r="Q1712">
        <v>537.13</v>
      </c>
      <c r="R1712">
        <v>590.84299999999996</v>
      </c>
      <c r="S1712">
        <v>53.713000000000001</v>
      </c>
    </row>
    <row r="1713" spans="1:19" x14ac:dyDescent="0.3">
      <c r="A1713" t="s">
        <v>5418</v>
      </c>
      <c r="B1713">
        <v>1862</v>
      </c>
      <c r="C1713" t="s">
        <v>19</v>
      </c>
      <c r="D1713" t="s">
        <v>5419</v>
      </c>
      <c r="E1713" t="s">
        <v>5420</v>
      </c>
      <c r="F1713" t="s">
        <v>317</v>
      </c>
      <c r="G1713">
        <v>28914</v>
      </c>
      <c r="H1713" t="s">
        <v>407</v>
      </c>
      <c r="I1713" t="s">
        <v>22</v>
      </c>
      <c r="J1713">
        <v>2207</v>
      </c>
      <c r="K1713" s="1">
        <v>45735.820833333331</v>
      </c>
      <c r="L1713" t="s">
        <v>46</v>
      </c>
      <c r="M1713">
        <v>6689477701</v>
      </c>
      <c r="N1713" t="s">
        <v>137</v>
      </c>
      <c r="O1713">
        <v>22464295045</v>
      </c>
      <c r="P1713">
        <v>1</v>
      </c>
      <c r="Q1713">
        <v>537.13</v>
      </c>
      <c r="R1713">
        <v>590.84299999999996</v>
      </c>
      <c r="S1713">
        <v>53.713000000000001</v>
      </c>
    </row>
    <row r="1714" spans="1:19" x14ac:dyDescent="0.3">
      <c r="A1714" t="s">
        <v>5421</v>
      </c>
      <c r="B1714">
        <v>3818</v>
      </c>
      <c r="C1714" t="s">
        <v>19</v>
      </c>
      <c r="D1714" t="s">
        <v>5422</v>
      </c>
      <c r="E1714" t="s">
        <v>5423</v>
      </c>
      <c r="F1714" t="s">
        <v>166</v>
      </c>
      <c r="G1714">
        <v>12340</v>
      </c>
      <c r="H1714" t="s">
        <v>1240</v>
      </c>
      <c r="I1714" t="s">
        <v>22</v>
      </c>
      <c r="J1714">
        <v>714</v>
      </c>
      <c r="K1714" s="1">
        <v>45737.745138888888</v>
      </c>
      <c r="L1714" t="s">
        <v>46</v>
      </c>
      <c r="M1714">
        <v>6689477957</v>
      </c>
      <c r="N1714" t="s">
        <v>137</v>
      </c>
      <c r="O1714">
        <v>22464298565</v>
      </c>
      <c r="P1714">
        <v>1</v>
      </c>
      <c r="Q1714">
        <v>509.53</v>
      </c>
      <c r="R1714">
        <v>560.48299999999995</v>
      </c>
      <c r="S1714">
        <v>50.953000000000003</v>
      </c>
    </row>
    <row r="1715" spans="1:19" x14ac:dyDescent="0.3">
      <c r="A1715" t="s">
        <v>5424</v>
      </c>
      <c r="B1715">
        <v>6183</v>
      </c>
      <c r="C1715" t="s">
        <v>19</v>
      </c>
      <c r="D1715" t="s">
        <v>5425</v>
      </c>
      <c r="E1715" t="s">
        <v>5426</v>
      </c>
      <c r="F1715" t="s">
        <v>35</v>
      </c>
      <c r="G1715">
        <v>65956</v>
      </c>
      <c r="H1715" t="s">
        <v>5427</v>
      </c>
      <c r="I1715" t="s">
        <v>22</v>
      </c>
      <c r="J1715">
        <v>6224</v>
      </c>
      <c r="K1715" s="1">
        <v>45739.950694444444</v>
      </c>
      <c r="L1715" t="s">
        <v>46</v>
      </c>
      <c r="M1715">
        <v>6442802437</v>
      </c>
      <c r="N1715" t="s">
        <v>137</v>
      </c>
      <c r="O1715">
        <v>21306267973</v>
      </c>
      <c r="P1715">
        <v>1</v>
      </c>
      <c r="Q1715">
        <v>537.13</v>
      </c>
      <c r="R1715">
        <v>590.84299999999996</v>
      </c>
      <c r="S1715">
        <v>53.713000000000001</v>
      </c>
    </row>
    <row r="1716" spans="1:19" x14ac:dyDescent="0.3">
      <c r="A1716" t="s">
        <v>5428</v>
      </c>
      <c r="B1716">
        <v>4854</v>
      </c>
      <c r="C1716" t="s">
        <v>19</v>
      </c>
      <c r="D1716" t="s">
        <v>5429</v>
      </c>
      <c r="E1716" t="s">
        <v>5430</v>
      </c>
      <c r="F1716" t="s">
        <v>90</v>
      </c>
      <c r="G1716">
        <v>36474</v>
      </c>
      <c r="H1716" t="s">
        <v>334</v>
      </c>
      <c r="I1716" t="s">
        <v>22</v>
      </c>
      <c r="J1716">
        <v>5820</v>
      </c>
      <c r="K1716" s="1">
        <v>45738.678472222222</v>
      </c>
      <c r="L1716" t="s">
        <v>46</v>
      </c>
      <c r="M1716" s="2">
        <v>2340000000000</v>
      </c>
      <c r="N1716" t="s">
        <v>137</v>
      </c>
      <c r="O1716" s="2">
        <v>21100000000000</v>
      </c>
      <c r="P1716">
        <v>1</v>
      </c>
      <c r="Q1716">
        <v>537.13</v>
      </c>
      <c r="R1716">
        <v>590.84299999999996</v>
      </c>
      <c r="S1716">
        <v>53.713000000000001</v>
      </c>
    </row>
    <row r="1717" spans="1:19" x14ac:dyDescent="0.3">
      <c r="A1717" t="s">
        <v>5431</v>
      </c>
      <c r="B1717">
        <v>6721</v>
      </c>
      <c r="C1717" t="s">
        <v>19</v>
      </c>
      <c r="D1717" t="s">
        <v>5432</v>
      </c>
      <c r="E1717" t="s">
        <v>5433</v>
      </c>
      <c r="F1717" t="s">
        <v>90</v>
      </c>
      <c r="G1717">
        <v>67406</v>
      </c>
      <c r="H1717" t="s">
        <v>91</v>
      </c>
      <c r="I1717" t="s">
        <v>22</v>
      </c>
      <c r="J1717">
        <v>920</v>
      </c>
      <c r="K1717" s="1">
        <v>45740.522916666669</v>
      </c>
      <c r="L1717" t="s">
        <v>46</v>
      </c>
      <c r="M1717" s="2">
        <v>2340000000000</v>
      </c>
      <c r="N1717" t="s">
        <v>137</v>
      </c>
      <c r="O1717" s="2">
        <v>21100000000000</v>
      </c>
      <c r="P1717">
        <v>1</v>
      </c>
      <c r="Q1717">
        <v>587.92999999999995</v>
      </c>
      <c r="R1717">
        <v>646.72299999999996</v>
      </c>
      <c r="S1717">
        <v>58.792999999999999</v>
      </c>
    </row>
    <row r="1718" spans="1:19" x14ac:dyDescent="0.3">
      <c r="A1718" t="s">
        <v>5434</v>
      </c>
      <c r="B1718">
        <v>7011</v>
      </c>
      <c r="C1718" t="s">
        <v>19</v>
      </c>
      <c r="D1718" t="s">
        <v>5435</v>
      </c>
      <c r="E1718" t="s">
        <v>5436</v>
      </c>
      <c r="F1718" t="s">
        <v>483</v>
      </c>
      <c r="G1718">
        <v>97080</v>
      </c>
      <c r="H1718" t="s">
        <v>733</v>
      </c>
      <c r="I1718" t="s">
        <v>22</v>
      </c>
      <c r="J1718">
        <v>5459</v>
      </c>
      <c r="K1718" s="1">
        <v>45740.678472222222</v>
      </c>
      <c r="L1718" t="s">
        <v>46</v>
      </c>
      <c r="M1718">
        <v>8624688325</v>
      </c>
      <c r="N1718" t="s">
        <v>137</v>
      </c>
      <c r="O1718">
        <v>36980478917</v>
      </c>
      <c r="P1718">
        <v>1</v>
      </c>
      <c r="Q1718">
        <v>823.13</v>
      </c>
      <c r="R1718">
        <v>905.44299999999998</v>
      </c>
      <c r="S1718">
        <v>82.313000000000002</v>
      </c>
    </row>
    <row r="1719" spans="1:19" x14ac:dyDescent="0.3">
      <c r="A1719" t="s">
        <v>5437</v>
      </c>
      <c r="B1719">
        <v>1505</v>
      </c>
      <c r="C1719" t="s">
        <v>19</v>
      </c>
      <c r="D1719" t="s">
        <v>5438</v>
      </c>
      <c r="E1719" t="s">
        <v>5439</v>
      </c>
      <c r="F1719" t="s">
        <v>187</v>
      </c>
      <c r="G1719">
        <v>95909</v>
      </c>
      <c r="H1719" t="s">
        <v>896</v>
      </c>
      <c r="I1719" t="s">
        <v>22</v>
      </c>
      <c r="J1719">
        <v>247</v>
      </c>
      <c r="K1719" s="1">
        <v>45735.634027777778</v>
      </c>
      <c r="L1719" t="s">
        <v>46</v>
      </c>
      <c r="M1719">
        <v>5886651461</v>
      </c>
      <c r="N1719" t="s">
        <v>137</v>
      </c>
      <c r="O1719">
        <v>18827886469</v>
      </c>
      <c r="P1719">
        <v>1</v>
      </c>
      <c r="Q1719">
        <v>579.92999999999995</v>
      </c>
      <c r="R1719">
        <v>637.923</v>
      </c>
      <c r="S1719">
        <v>57.993000000000002</v>
      </c>
    </row>
    <row r="1720" spans="1:19" x14ac:dyDescent="0.3">
      <c r="A1720" t="s">
        <v>5440</v>
      </c>
      <c r="B1720">
        <v>4050</v>
      </c>
      <c r="C1720" t="s">
        <v>19</v>
      </c>
      <c r="D1720" t="s">
        <v>5441</v>
      </c>
      <c r="E1720" t="s">
        <v>5442</v>
      </c>
      <c r="F1720" t="s">
        <v>130</v>
      </c>
      <c r="G1720">
        <v>41542</v>
      </c>
      <c r="H1720" t="s">
        <v>131</v>
      </c>
      <c r="I1720" t="s">
        <v>22</v>
      </c>
      <c r="J1720">
        <v>4144</v>
      </c>
      <c r="K1720" s="1">
        <v>45737.911111111112</v>
      </c>
      <c r="L1720" t="s">
        <v>46</v>
      </c>
      <c r="M1720">
        <v>6870668613</v>
      </c>
      <c r="N1720" t="s">
        <v>137</v>
      </c>
      <c r="O1720">
        <v>23268251589</v>
      </c>
      <c r="P1720">
        <v>1</v>
      </c>
      <c r="Q1720">
        <v>493.53</v>
      </c>
      <c r="R1720">
        <v>542.88300000000004</v>
      </c>
      <c r="S1720">
        <v>49.353000000000002</v>
      </c>
    </row>
    <row r="1721" spans="1:19" x14ac:dyDescent="0.3">
      <c r="A1721" t="s">
        <v>5443</v>
      </c>
      <c r="B1721">
        <v>2059</v>
      </c>
      <c r="C1721" t="s">
        <v>19</v>
      </c>
      <c r="D1721" t="s">
        <v>5444</v>
      </c>
      <c r="E1721" t="s">
        <v>5445</v>
      </c>
      <c r="F1721" t="s">
        <v>264</v>
      </c>
      <c r="G1721">
        <v>96590</v>
      </c>
      <c r="H1721" t="s">
        <v>51</v>
      </c>
      <c r="I1721" t="s">
        <v>22</v>
      </c>
      <c r="J1721">
        <v>1025</v>
      </c>
      <c r="K1721" s="1">
        <v>45736.095833333333</v>
      </c>
      <c r="L1721" t="s">
        <v>46</v>
      </c>
      <c r="M1721">
        <v>6964674693</v>
      </c>
      <c r="N1721" t="s">
        <v>137</v>
      </c>
      <c r="O1721">
        <v>24039256901</v>
      </c>
      <c r="P1721">
        <v>1</v>
      </c>
      <c r="Q1721">
        <v>507.13</v>
      </c>
      <c r="R1721">
        <v>557.84299999999996</v>
      </c>
      <c r="S1721">
        <v>50.713000000000001</v>
      </c>
    </row>
    <row r="1722" spans="1:19" x14ac:dyDescent="0.3">
      <c r="A1722" t="s">
        <v>5446</v>
      </c>
      <c r="B1722">
        <v>5536</v>
      </c>
      <c r="C1722" t="s">
        <v>19</v>
      </c>
      <c r="D1722" t="s">
        <v>5447</v>
      </c>
      <c r="E1722" t="s">
        <v>5448</v>
      </c>
      <c r="F1722" t="s">
        <v>44</v>
      </c>
      <c r="G1722">
        <v>72421</v>
      </c>
      <c r="H1722" t="s">
        <v>2619</v>
      </c>
      <c r="I1722" t="s">
        <v>22</v>
      </c>
      <c r="J1722">
        <v>4302</v>
      </c>
      <c r="K1722" s="1">
        <v>45739.506249999999</v>
      </c>
      <c r="L1722" t="s">
        <v>46</v>
      </c>
      <c r="M1722">
        <v>6442800645</v>
      </c>
      <c r="N1722" t="s">
        <v>137</v>
      </c>
      <c r="O1722">
        <v>21306255365</v>
      </c>
      <c r="P1722">
        <v>1</v>
      </c>
      <c r="Q1722">
        <v>497.13</v>
      </c>
      <c r="R1722">
        <v>546.84299999999996</v>
      </c>
      <c r="S1722">
        <v>49.713000000000001</v>
      </c>
    </row>
    <row r="1723" spans="1:19" x14ac:dyDescent="0.3">
      <c r="A1723" t="s">
        <v>5449</v>
      </c>
      <c r="B1723">
        <v>6878</v>
      </c>
      <c r="C1723" t="s">
        <v>19</v>
      </c>
      <c r="D1723" t="s">
        <v>5450</v>
      </c>
      <c r="E1723" t="s">
        <v>5451</v>
      </c>
      <c r="F1723" t="s">
        <v>71</v>
      </c>
      <c r="G1723">
        <v>43619</v>
      </c>
      <c r="H1723" t="s">
        <v>3380</v>
      </c>
      <c r="I1723" t="s">
        <v>22</v>
      </c>
      <c r="J1723">
        <v>1933</v>
      </c>
      <c r="K1723" s="1">
        <v>45740.597916666666</v>
      </c>
      <c r="L1723" t="s">
        <v>46</v>
      </c>
      <c r="M1723">
        <v>6442800645</v>
      </c>
      <c r="N1723" t="s">
        <v>137</v>
      </c>
      <c r="O1723">
        <v>21306255365</v>
      </c>
      <c r="P1723">
        <v>1</v>
      </c>
      <c r="Q1723">
        <v>497.13</v>
      </c>
      <c r="R1723">
        <v>546.84299999999996</v>
      </c>
      <c r="S1723">
        <v>49.713000000000001</v>
      </c>
    </row>
    <row r="1724" spans="1:19" x14ac:dyDescent="0.3">
      <c r="A1724" t="s">
        <v>5452</v>
      </c>
      <c r="B1724">
        <v>4569</v>
      </c>
      <c r="C1724" t="s">
        <v>19</v>
      </c>
      <c r="D1724" t="s">
        <v>5453</v>
      </c>
      <c r="E1724" t="s">
        <v>5454</v>
      </c>
      <c r="F1724" t="s">
        <v>219</v>
      </c>
      <c r="G1724">
        <v>93397</v>
      </c>
      <c r="H1724" t="s">
        <v>4209</v>
      </c>
      <c r="I1724" t="s">
        <v>22</v>
      </c>
      <c r="J1724">
        <v>3196</v>
      </c>
      <c r="K1724" s="1">
        <v>45738.513888888891</v>
      </c>
      <c r="L1724" t="s">
        <v>46</v>
      </c>
      <c r="M1724">
        <v>9058887749</v>
      </c>
      <c r="N1724" t="s">
        <v>137</v>
      </c>
      <c r="O1724">
        <v>43149295813</v>
      </c>
      <c r="P1724">
        <v>1</v>
      </c>
      <c r="Q1724">
        <v>485.53</v>
      </c>
      <c r="R1724">
        <v>534.08299999999997</v>
      </c>
      <c r="S1724">
        <v>48.552999999999997</v>
      </c>
    </row>
    <row r="1725" spans="1:19" x14ac:dyDescent="0.3">
      <c r="A1725" t="s">
        <v>5455</v>
      </c>
      <c r="B1725">
        <v>6871</v>
      </c>
      <c r="C1725" t="s">
        <v>19</v>
      </c>
      <c r="D1725" t="s">
        <v>5456</v>
      </c>
      <c r="E1725" t="s">
        <v>5457</v>
      </c>
      <c r="F1725" t="s">
        <v>71</v>
      </c>
      <c r="G1725">
        <v>82144</v>
      </c>
      <c r="H1725" t="s">
        <v>383</v>
      </c>
      <c r="I1725" t="s">
        <v>22</v>
      </c>
      <c r="J1725">
        <v>1592</v>
      </c>
      <c r="K1725" s="1">
        <v>45740.594444444447</v>
      </c>
      <c r="L1725" t="s">
        <v>46</v>
      </c>
      <c r="M1725" s="2">
        <v>2350000000000</v>
      </c>
      <c r="N1725" t="s">
        <v>137</v>
      </c>
      <c r="O1725" s="2">
        <v>21100000000000</v>
      </c>
      <c r="P1725">
        <v>1</v>
      </c>
      <c r="Q1725">
        <v>625.13</v>
      </c>
      <c r="R1725">
        <v>687.64300000000003</v>
      </c>
      <c r="S1725">
        <v>62.512999999999998</v>
      </c>
    </row>
    <row r="1726" spans="1:19" x14ac:dyDescent="0.3">
      <c r="A1726" t="s">
        <v>5458</v>
      </c>
      <c r="B1726">
        <v>7180</v>
      </c>
      <c r="C1726" t="s">
        <v>19</v>
      </c>
      <c r="D1726" t="s">
        <v>5459</v>
      </c>
      <c r="E1726" t="s">
        <v>5460</v>
      </c>
      <c r="F1726" t="s">
        <v>219</v>
      </c>
      <c r="G1726">
        <v>29524</v>
      </c>
      <c r="H1726" t="s">
        <v>2191</v>
      </c>
      <c r="I1726" t="s">
        <v>22</v>
      </c>
      <c r="J1726">
        <v>3656</v>
      </c>
      <c r="K1726" s="1">
        <v>45740.787499999999</v>
      </c>
      <c r="L1726" t="s">
        <v>46</v>
      </c>
      <c r="M1726">
        <v>9058891141</v>
      </c>
      <c r="N1726" t="s">
        <v>137</v>
      </c>
      <c r="O1726">
        <v>43149345605</v>
      </c>
      <c r="P1726">
        <v>1</v>
      </c>
      <c r="Q1726">
        <v>565.13</v>
      </c>
      <c r="R1726">
        <v>621.64300000000003</v>
      </c>
      <c r="S1726">
        <v>56.512999999999998</v>
      </c>
    </row>
    <row r="1727" spans="1:19" x14ac:dyDescent="0.3">
      <c r="A1727" t="s">
        <v>5461</v>
      </c>
      <c r="B1727">
        <v>6569</v>
      </c>
      <c r="C1727" t="s">
        <v>19</v>
      </c>
      <c r="D1727" t="s">
        <v>5462</v>
      </c>
      <c r="E1727" t="s">
        <v>5463</v>
      </c>
      <c r="F1727" t="s">
        <v>61</v>
      </c>
      <c r="G1727">
        <v>32535</v>
      </c>
      <c r="H1727" t="s">
        <v>150</v>
      </c>
      <c r="I1727" t="s">
        <v>22</v>
      </c>
      <c r="J1727">
        <v>2268</v>
      </c>
      <c r="K1727" s="1">
        <v>45740.456250000003</v>
      </c>
      <c r="L1727" t="s">
        <v>46</v>
      </c>
      <c r="M1727" s="2">
        <v>2350000000000</v>
      </c>
      <c r="N1727" t="s">
        <v>137</v>
      </c>
      <c r="O1727" s="2">
        <v>21100000000000</v>
      </c>
      <c r="P1727">
        <v>1</v>
      </c>
      <c r="Q1727">
        <v>527.13</v>
      </c>
      <c r="R1727">
        <v>579.84299999999996</v>
      </c>
      <c r="S1727">
        <v>52.713000000000001</v>
      </c>
    </row>
    <row r="1728" spans="1:19" x14ac:dyDescent="0.3">
      <c r="A1728" t="s">
        <v>5464</v>
      </c>
      <c r="B1728">
        <v>60</v>
      </c>
      <c r="C1728" t="s">
        <v>19</v>
      </c>
      <c r="D1728" t="s">
        <v>5465</v>
      </c>
      <c r="E1728" t="s">
        <v>5466</v>
      </c>
      <c r="F1728" t="s">
        <v>412</v>
      </c>
      <c r="G1728">
        <v>15189</v>
      </c>
      <c r="H1728" t="s">
        <v>521</v>
      </c>
      <c r="I1728" t="s">
        <v>22</v>
      </c>
      <c r="J1728">
        <v>4353</v>
      </c>
      <c r="K1728" s="1">
        <v>45734.333333333336</v>
      </c>
      <c r="L1728" t="s">
        <v>46</v>
      </c>
      <c r="M1728">
        <v>6716408581</v>
      </c>
      <c r="N1728" t="s">
        <v>137</v>
      </c>
      <c r="O1728">
        <v>22576486213</v>
      </c>
      <c r="P1728">
        <v>1</v>
      </c>
      <c r="Q1728">
        <v>497.13</v>
      </c>
      <c r="R1728">
        <v>546.84299999999996</v>
      </c>
      <c r="S1728">
        <v>49.713000000000001</v>
      </c>
    </row>
    <row r="1729" spans="1:19" x14ac:dyDescent="0.3">
      <c r="A1729" t="s">
        <v>5467</v>
      </c>
      <c r="B1729">
        <v>6263</v>
      </c>
      <c r="C1729" t="s">
        <v>19</v>
      </c>
      <c r="D1729" t="s">
        <v>1279</v>
      </c>
      <c r="E1729" t="s">
        <v>5468</v>
      </c>
      <c r="F1729" t="s">
        <v>219</v>
      </c>
      <c r="G1729">
        <v>51222</v>
      </c>
      <c r="H1729" t="s">
        <v>4541</v>
      </c>
      <c r="I1729" t="s">
        <v>22</v>
      </c>
      <c r="J1729">
        <v>3380</v>
      </c>
      <c r="K1729" s="1">
        <v>45740.190972222219</v>
      </c>
      <c r="L1729" t="s">
        <v>46</v>
      </c>
      <c r="M1729">
        <v>8624686981</v>
      </c>
      <c r="N1729" t="s">
        <v>137</v>
      </c>
      <c r="O1729">
        <v>36980470597</v>
      </c>
      <c r="P1729">
        <v>1</v>
      </c>
      <c r="Q1729">
        <v>565.13</v>
      </c>
      <c r="R1729">
        <v>621.64300000000003</v>
      </c>
      <c r="S1729">
        <v>56.512999999999998</v>
      </c>
    </row>
    <row r="1730" spans="1:19" x14ac:dyDescent="0.3">
      <c r="A1730" t="s">
        <v>5469</v>
      </c>
      <c r="B1730">
        <v>3708</v>
      </c>
      <c r="C1730" t="s">
        <v>19</v>
      </c>
      <c r="D1730" t="s">
        <v>5470</v>
      </c>
      <c r="E1730" t="s">
        <v>2653</v>
      </c>
      <c r="F1730" t="s">
        <v>44</v>
      </c>
      <c r="G1730">
        <v>53894</v>
      </c>
      <c r="H1730" t="s">
        <v>110</v>
      </c>
      <c r="I1730" t="s">
        <v>22</v>
      </c>
      <c r="J1730">
        <v>6352</v>
      </c>
      <c r="K1730" s="1">
        <v>45737.669444444444</v>
      </c>
      <c r="L1730" t="s">
        <v>46</v>
      </c>
      <c r="M1730">
        <v>8624686981</v>
      </c>
      <c r="N1730" t="s">
        <v>137</v>
      </c>
      <c r="O1730">
        <v>36980470597</v>
      </c>
      <c r="P1730">
        <v>1</v>
      </c>
      <c r="Q1730">
        <v>563.92999999999995</v>
      </c>
      <c r="R1730">
        <v>620.32299999999998</v>
      </c>
      <c r="S1730">
        <v>56.393000000000001</v>
      </c>
    </row>
    <row r="1731" spans="1:19" x14ac:dyDescent="0.3">
      <c r="A1731" t="s">
        <v>5471</v>
      </c>
      <c r="B1731">
        <v>1307</v>
      </c>
      <c r="C1731" t="s">
        <v>19</v>
      </c>
      <c r="D1731" t="s">
        <v>5472</v>
      </c>
      <c r="E1731" t="s">
        <v>5473</v>
      </c>
      <c r="F1731" t="s">
        <v>488</v>
      </c>
      <c r="G1731">
        <v>25710</v>
      </c>
      <c r="H1731" t="s">
        <v>1753</v>
      </c>
      <c r="I1731" t="s">
        <v>22</v>
      </c>
      <c r="J1731">
        <v>4374</v>
      </c>
      <c r="K1731" s="1">
        <v>45735.527777777781</v>
      </c>
      <c r="L1731" t="s">
        <v>46</v>
      </c>
      <c r="M1731" s="2">
        <v>1380000000000</v>
      </c>
      <c r="N1731" t="s">
        <v>137</v>
      </c>
      <c r="O1731" s="2">
        <v>12400000000000</v>
      </c>
      <c r="P1731">
        <v>1</v>
      </c>
      <c r="Q1731">
        <v>493.53</v>
      </c>
      <c r="R1731">
        <v>542.88300000000004</v>
      </c>
      <c r="S1731">
        <v>49.353000000000002</v>
      </c>
    </row>
    <row r="1732" spans="1:19" x14ac:dyDescent="0.3">
      <c r="A1732" t="s">
        <v>5474</v>
      </c>
      <c r="B1732">
        <v>3102</v>
      </c>
      <c r="C1732" t="s">
        <v>19</v>
      </c>
      <c r="D1732" t="s">
        <v>5475</v>
      </c>
      <c r="E1732" t="s">
        <v>5476</v>
      </c>
      <c r="F1732" t="s">
        <v>71</v>
      </c>
      <c r="G1732">
        <v>91730</v>
      </c>
      <c r="H1732" t="s">
        <v>1043</v>
      </c>
      <c r="I1732" t="s">
        <v>22</v>
      </c>
      <c r="J1732">
        <v>3899</v>
      </c>
      <c r="K1732" s="1">
        <v>45736.925694444442</v>
      </c>
      <c r="L1732" t="s">
        <v>46</v>
      </c>
      <c r="M1732" s="2">
        <v>150000000000</v>
      </c>
      <c r="N1732" t="s">
        <v>137</v>
      </c>
      <c r="O1732" s="2">
        <v>1470000000000</v>
      </c>
      <c r="P1732">
        <v>1</v>
      </c>
      <c r="Q1732">
        <v>625.13</v>
      </c>
      <c r="R1732">
        <v>687.64300000000003</v>
      </c>
      <c r="S1732">
        <v>62.512999999999998</v>
      </c>
    </row>
    <row r="1733" spans="1:19" x14ac:dyDescent="0.3">
      <c r="A1733" t="s">
        <v>5477</v>
      </c>
      <c r="B1733">
        <v>3288</v>
      </c>
      <c r="C1733" t="s">
        <v>19</v>
      </c>
      <c r="D1733" t="s">
        <v>5478</v>
      </c>
      <c r="E1733" t="s">
        <v>5479</v>
      </c>
      <c r="F1733" t="s">
        <v>71</v>
      </c>
      <c r="G1733">
        <v>62290</v>
      </c>
      <c r="H1733" t="s">
        <v>469</v>
      </c>
      <c r="I1733" t="s">
        <v>22</v>
      </c>
      <c r="J1733">
        <v>1887</v>
      </c>
      <c r="K1733" s="1">
        <v>45737.406944444447</v>
      </c>
      <c r="L1733" t="s">
        <v>46</v>
      </c>
      <c r="M1733" s="2">
        <v>150000000000</v>
      </c>
      <c r="N1733" t="s">
        <v>137</v>
      </c>
      <c r="O1733" s="2">
        <v>1470000000000</v>
      </c>
      <c r="P1733">
        <v>1</v>
      </c>
      <c r="Q1733">
        <v>537.13</v>
      </c>
      <c r="R1733">
        <v>590.84299999999996</v>
      </c>
      <c r="S1733">
        <v>53.713000000000001</v>
      </c>
    </row>
    <row r="1734" spans="1:19" x14ac:dyDescent="0.3">
      <c r="A1734" t="s">
        <v>5480</v>
      </c>
      <c r="B1734">
        <v>2715</v>
      </c>
      <c r="C1734" t="s">
        <v>19</v>
      </c>
      <c r="D1734" t="s">
        <v>5481</v>
      </c>
      <c r="E1734" t="s">
        <v>5482</v>
      </c>
      <c r="F1734" t="s">
        <v>230</v>
      </c>
      <c r="G1734">
        <v>52656</v>
      </c>
      <c r="H1734" t="s">
        <v>231</v>
      </c>
      <c r="I1734" t="s">
        <v>22</v>
      </c>
      <c r="J1734">
        <v>4104</v>
      </c>
      <c r="K1734" s="1">
        <v>45736.711111111108</v>
      </c>
      <c r="L1734" t="s">
        <v>46</v>
      </c>
      <c r="M1734" s="2">
        <v>150000000000</v>
      </c>
      <c r="N1734" t="s">
        <v>137</v>
      </c>
      <c r="O1734" s="2">
        <v>1470000000000</v>
      </c>
      <c r="P1734">
        <v>1</v>
      </c>
      <c r="Q1734">
        <v>595.92999999999995</v>
      </c>
      <c r="R1734">
        <v>655.52300000000002</v>
      </c>
      <c r="S1734">
        <v>59.593000000000004</v>
      </c>
    </row>
    <row r="1735" spans="1:19" x14ac:dyDescent="0.3">
      <c r="A1735" t="s">
        <v>5483</v>
      </c>
      <c r="B1735">
        <v>744</v>
      </c>
      <c r="C1735" t="s">
        <v>19</v>
      </c>
      <c r="D1735" t="s">
        <v>5484</v>
      </c>
      <c r="E1735" t="s">
        <v>5485</v>
      </c>
      <c r="F1735" t="s">
        <v>317</v>
      </c>
      <c r="G1735">
        <v>62772</v>
      </c>
      <c r="H1735" t="s">
        <v>1881</v>
      </c>
      <c r="I1735" t="s">
        <v>22</v>
      </c>
      <c r="J1735">
        <v>875</v>
      </c>
      <c r="K1735" s="1">
        <v>45734.797222222223</v>
      </c>
      <c r="L1735" t="s">
        <v>46</v>
      </c>
      <c r="M1735" s="2">
        <v>1380000000000</v>
      </c>
      <c r="N1735" t="s">
        <v>137</v>
      </c>
      <c r="O1735" s="2">
        <v>12400000000000</v>
      </c>
      <c r="P1735">
        <v>1</v>
      </c>
      <c r="Q1735">
        <v>537.13</v>
      </c>
      <c r="R1735">
        <v>590.84299999999996</v>
      </c>
      <c r="S1735">
        <v>53.713000000000001</v>
      </c>
    </row>
    <row r="1736" spans="1:19" x14ac:dyDescent="0.3">
      <c r="A1736" t="s">
        <v>5486</v>
      </c>
      <c r="B1736">
        <v>310</v>
      </c>
      <c r="C1736" t="s">
        <v>19</v>
      </c>
      <c r="D1736" t="s">
        <v>2859</v>
      </c>
      <c r="E1736" t="s">
        <v>5487</v>
      </c>
      <c r="F1736" t="s">
        <v>35</v>
      </c>
      <c r="G1736">
        <v>31113</v>
      </c>
      <c r="H1736" t="s">
        <v>36</v>
      </c>
      <c r="I1736" t="s">
        <v>22</v>
      </c>
      <c r="J1736">
        <v>2309</v>
      </c>
      <c r="K1736" s="1">
        <v>45734.509027777778</v>
      </c>
      <c r="L1736" t="s">
        <v>46</v>
      </c>
      <c r="M1736" s="2">
        <v>1410000000000</v>
      </c>
      <c r="N1736" t="s">
        <v>137</v>
      </c>
      <c r="O1736" s="2">
        <v>12500000000000</v>
      </c>
      <c r="P1736">
        <v>1</v>
      </c>
      <c r="Q1736">
        <v>578.33000000000004</v>
      </c>
      <c r="R1736">
        <v>636.16300000000001</v>
      </c>
      <c r="S1736">
        <v>57.832999999999998</v>
      </c>
    </row>
    <row r="1737" spans="1:19" x14ac:dyDescent="0.3">
      <c r="A1737" t="s">
        <v>5488</v>
      </c>
      <c r="B1737">
        <v>7177</v>
      </c>
      <c r="C1737" t="s">
        <v>19</v>
      </c>
      <c r="D1737" t="s">
        <v>5489</v>
      </c>
      <c r="E1737" t="s">
        <v>5490</v>
      </c>
      <c r="F1737" t="s">
        <v>166</v>
      </c>
      <c r="G1737">
        <v>86682</v>
      </c>
      <c r="H1737" t="s">
        <v>2983</v>
      </c>
      <c r="I1737" t="s">
        <v>22</v>
      </c>
      <c r="J1737">
        <v>4908</v>
      </c>
      <c r="K1737" s="1">
        <v>45740.78402777778</v>
      </c>
      <c r="L1737" t="s">
        <v>46</v>
      </c>
      <c r="M1737">
        <v>6137292741</v>
      </c>
      <c r="N1737" t="s">
        <v>137</v>
      </c>
      <c r="O1737">
        <v>19946452229</v>
      </c>
      <c r="P1737">
        <v>1</v>
      </c>
      <c r="Q1737">
        <v>605.73</v>
      </c>
      <c r="R1737">
        <v>666.303</v>
      </c>
      <c r="S1737">
        <v>60.573</v>
      </c>
    </row>
    <row r="1738" spans="1:19" x14ac:dyDescent="0.3">
      <c r="A1738" t="s">
        <v>5491</v>
      </c>
      <c r="B1738">
        <v>6061</v>
      </c>
      <c r="C1738" t="s">
        <v>19</v>
      </c>
      <c r="D1738" t="s">
        <v>5492</v>
      </c>
      <c r="E1738" t="s">
        <v>5493</v>
      </c>
      <c r="F1738" t="s">
        <v>317</v>
      </c>
      <c r="G1738">
        <v>47079</v>
      </c>
      <c r="H1738" t="s">
        <v>318</v>
      </c>
      <c r="I1738" t="s">
        <v>22</v>
      </c>
      <c r="J1738">
        <v>2190</v>
      </c>
      <c r="K1738" s="1">
        <v>45739.868750000001</v>
      </c>
      <c r="L1738" t="s">
        <v>46</v>
      </c>
      <c r="M1738">
        <v>6442802437</v>
      </c>
      <c r="N1738" t="s">
        <v>137</v>
      </c>
      <c r="O1738">
        <v>21306268549</v>
      </c>
      <c r="P1738">
        <v>1</v>
      </c>
      <c r="Q1738">
        <v>595.92999999999995</v>
      </c>
      <c r="R1738">
        <v>655.52300000000002</v>
      </c>
      <c r="S1738">
        <v>59.593000000000004</v>
      </c>
    </row>
    <row r="1739" spans="1:19" x14ac:dyDescent="0.3">
      <c r="A1739" t="s">
        <v>5494</v>
      </c>
      <c r="B1739">
        <v>7296</v>
      </c>
      <c r="C1739" t="s">
        <v>19</v>
      </c>
      <c r="D1739" t="s">
        <v>5495</v>
      </c>
      <c r="E1739" t="s">
        <v>5496</v>
      </c>
      <c r="F1739" t="s">
        <v>264</v>
      </c>
      <c r="G1739">
        <v>88758</v>
      </c>
      <c r="H1739" t="s">
        <v>1263</v>
      </c>
      <c r="I1739" t="s">
        <v>22</v>
      </c>
      <c r="J1739">
        <v>5253</v>
      </c>
      <c r="K1739" s="1">
        <v>45740.86041666667</v>
      </c>
      <c r="L1739" t="s">
        <v>46</v>
      </c>
      <c r="M1739">
        <v>6442802437</v>
      </c>
      <c r="N1739" t="s">
        <v>137</v>
      </c>
      <c r="O1739">
        <v>21306268549</v>
      </c>
      <c r="P1739">
        <v>1</v>
      </c>
      <c r="Q1739">
        <v>537.13</v>
      </c>
      <c r="R1739">
        <v>590.84299999999996</v>
      </c>
      <c r="S1739">
        <v>53.713000000000001</v>
      </c>
    </row>
    <row r="1740" spans="1:19" x14ac:dyDescent="0.3">
      <c r="A1740" t="s">
        <v>5497</v>
      </c>
      <c r="B1740">
        <v>2218</v>
      </c>
      <c r="C1740" t="s">
        <v>19</v>
      </c>
      <c r="D1740" t="s">
        <v>5498</v>
      </c>
      <c r="E1740" t="s">
        <v>5499</v>
      </c>
      <c r="F1740" t="s">
        <v>71</v>
      </c>
      <c r="G1740">
        <v>29590</v>
      </c>
      <c r="H1740" t="s">
        <v>306</v>
      </c>
      <c r="I1740" t="s">
        <v>22</v>
      </c>
      <c r="J1740">
        <v>592</v>
      </c>
      <c r="K1740" s="1">
        <v>45736.4375</v>
      </c>
      <c r="L1740" t="s">
        <v>46</v>
      </c>
      <c r="M1740">
        <v>5886651461</v>
      </c>
      <c r="N1740" t="s">
        <v>137</v>
      </c>
      <c r="O1740">
        <v>18827886661</v>
      </c>
      <c r="P1740">
        <v>1</v>
      </c>
      <c r="Q1740">
        <v>517.13</v>
      </c>
      <c r="R1740">
        <v>568.84299999999996</v>
      </c>
      <c r="S1740">
        <v>51.713000000000001</v>
      </c>
    </row>
    <row r="1741" spans="1:19" x14ac:dyDescent="0.3">
      <c r="A1741" t="s">
        <v>5500</v>
      </c>
      <c r="B1741">
        <v>7063</v>
      </c>
      <c r="C1741" t="s">
        <v>19</v>
      </c>
      <c r="D1741" t="s">
        <v>5501</v>
      </c>
      <c r="E1741" t="s">
        <v>5502</v>
      </c>
      <c r="F1741" t="s">
        <v>219</v>
      </c>
      <c r="G1741">
        <v>73156</v>
      </c>
      <c r="H1741" t="s">
        <v>5503</v>
      </c>
      <c r="I1741" t="s">
        <v>22</v>
      </c>
      <c r="J1741">
        <v>5809</v>
      </c>
      <c r="K1741" s="1">
        <v>45740.703472222223</v>
      </c>
      <c r="L1741" t="s">
        <v>46</v>
      </c>
      <c r="M1741">
        <v>6716408581</v>
      </c>
      <c r="N1741" t="s">
        <v>137</v>
      </c>
      <c r="O1741">
        <v>22576485637</v>
      </c>
      <c r="P1741">
        <v>1</v>
      </c>
      <c r="Q1741">
        <v>485.53</v>
      </c>
      <c r="R1741">
        <v>534.08299999999997</v>
      </c>
      <c r="S1741">
        <v>48.552999999999997</v>
      </c>
    </row>
    <row r="1742" spans="1:19" x14ac:dyDescent="0.3">
      <c r="A1742" t="s">
        <v>5504</v>
      </c>
      <c r="B1742">
        <v>3111</v>
      </c>
      <c r="C1742" t="s">
        <v>19</v>
      </c>
      <c r="D1742" t="s">
        <v>5505</v>
      </c>
      <c r="E1742" t="s">
        <v>5506</v>
      </c>
      <c r="F1742" t="s">
        <v>166</v>
      </c>
      <c r="G1742">
        <v>79173</v>
      </c>
      <c r="H1742" t="s">
        <v>595</v>
      </c>
      <c r="I1742" t="s">
        <v>22</v>
      </c>
      <c r="J1742">
        <v>2107</v>
      </c>
      <c r="K1742" s="1">
        <v>45736.932638888888</v>
      </c>
      <c r="L1742" t="s">
        <v>46</v>
      </c>
      <c r="M1742" s="2">
        <v>1380000000000</v>
      </c>
      <c r="N1742" t="s">
        <v>137</v>
      </c>
      <c r="O1742" s="2">
        <v>12400000000000</v>
      </c>
      <c r="P1742">
        <v>1</v>
      </c>
      <c r="Q1742">
        <v>497.13</v>
      </c>
      <c r="R1742">
        <v>546.84299999999996</v>
      </c>
      <c r="S1742">
        <v>49.713000000000001</v>
      </c>
    </row>
    <row r="1743" spans="1:19" x14ac:dyDescent="0.3">
      <c r="A1743" t="s">
        <v>5507</v>
      </c>
      <c r="B1743">
        <v>1321</v>
      </c>
      <c r="C1743" t="s">
        <v>19</v>
      </c>
      <c r="D1743" t="s">
        <v>5508</v>
      </c>
      <c r="E1743" t="s">
        <v>5509</v>
      </c>
      <c r="F1743" t="s">
        <v>317</v>
      </c>
      <c r="G1743">
        <v>65400</v>
      </c>
      <c r="H1743" t="s">
        <v>962</v>
      </c>
      <c r="I1743" t="s">
        <v>22</v>
      </c>
      <c r="J1743">
        <v>4500</v>
      </c>
      <c r="K1743" s="1">
        <v>45735.536805555559</v>
      </c>
      <c r="L1743" t="s">
        <v>46</v>
      </c>
      <c r="M1743">
        <v>8624692485</v>
      </c>
      <c r="N1743" t="s">
        <v>137</v>
      </c>
      <c r="O1743">
        <v>36980518853</v>
      </c>
      <c r="P1743">
        <v>1</v>
      </c>
      <c r="Q1743">
        <v>517.53</v>
      </c>
      <c r="R1743">
        <v>569.28300000000002</v>
      </c>
      <c r="S1743">
        <v>51.753</v>
      </c>
    </row>
    <row r="1744" spans="1:19" x14ac:dyDescent="0.3">
      <c r="A1744" t="s">
        <v>5510</v>
      </c>
      <c r="B1744">
        <v>6638</v>
      </c>
      <c r="C1744" t="s">
        <v>19</v>
      </c>
      <c r="D1744" t="s">
        <v>5511</v>
      </c>
      <c r="E1744" t="s">
        <v>5512</v>
      </c>
      <c r="F1744" t="s">
        <v>71</v>
      </c>
      <c r="G1744">
        <v>99061</v>
      </c>
      <c r="H1744" t="s">
        <v>306</v>
      </c>
      <c r="I1744" t="s">
        <v>22</v>
      </c>
      <c r="J1744">
        <v>3230</v>
      </c>
      <c r="K1744" s="1">
        <v>45740.48541666667</v>
      </c>
      <c r="L1744" t="s">
        <v>46</v>
      </c>
      <c r="M1744">
        <v>6442800325</v>
      </c>
      <c r="N1744" t="s">
        <v>137</v>
      </c>
      <c r="O1744">
        <v>21306251205</v>
      </c>
      <c r="P1744">
        <v>1</v>
      </c>
      <c r="Q1744">
        <v>497.13</v>
      </c>
      <c r="R1744">
        <v>546.84299999999996</v>
      </c>
      <c r="S1744">
        <v>49.713000000000001</v>
      </c>
    </row>
    <row r="1745" spans="1:19" x14ac:dyDescent="0.3">
      <c r="A1745" t="s">
        <v>5513</v>
      </c>
      <c r="B1745">
        <v>5320</v>
      </c>
      <c r="C1745" t="s">
        <v>19</v>
      </c>
      <c r="D1745" t="s">
        <v>3257</v>
      </c>
      <c r="E1745" t="s">
        <v>5514</v>
      </c>
      <c r="F1745" t="s">
        <v>71</v>
      </c>
      <c r="G1745">
        <v>19666</v>
      </c>
      <c r="H1745" t="s">
        <v>306</v>
      </c>
      <c r="I1745" t="s">
        <v>22</v>
      </c>
      <c r="J1745">
        <v>6371</v>
      </c>
      <c r="K1745" s="1">
        <v>45739.199999999997</v>
      </c>
      <c r="L1745" t="s">
        <v>46</v>
      </c>
      <c r="M1745">
        <v>6137292741</v>
      </c>
      <c r="N1745" t="s">
        <v>137</v>
      </c>
      <c r="O1745">
        <v>19946451781</v>
      </c>
      <c r="P1745">
        <v>1</v>
      </c>
      <c r="Q1745">
        <v>595.92999999999995</v>
      </c>
      <c r="R1745">
        <v>655.52300000000002</v>
      </c>
      <c r="S1745">
        <v>59.593000000000004</v>
      </c>
    </row>
    <row r="1746" spans="1:19" x14ac:dyDescent="0.3">
      <c r="A1746" t="s">
        <v>5515</v>
      </c>
      <c r="B1746">
        <v>5261</v>
      </c>
      <c r="C1746" t="s">
        <v>19</v>
      </c>
      <c r="D1746" t="s">
        <v>5516</v>
      </c>
      <c r="E1746" t="s">
        <v>5517</v>
      </c>
      <c r="F1746" t="s">
        <v>412</v>
      </c>
      <c r="G1746">
        <v>98482</v>
      </c>
      <c r="H1746" t="s">
        <v>413</v>
      </c>
      <c r="I1746" t="s">
        <v>22</v>
      </c>
      <c r="J1746">
        <v>3681</v>
      </c>
      <c r="K1746" s="1">
        <v>45738.967361111114</v>
      </c>
      <c r="L1746" t="s">
        <v>46</v>
      </c>
      <c r="M1746">
        <v>6689477957</v>
      </c>
      <c r="N1746" t="s">
        <v>137</v>
      </c>
      <c r="O1746">
        <v>22464298693</v>
      </c>
      <c r="P1746">
        <v>1</v>
      </c>
      <c r="Q1746">
        <v>527.13</v>
      </c>
      <c r="R1746">
        <v>579.84299999999996</v>
      </c>
      <c r="S1746">
        <v>52.713000000000001</v>
      </c>
    </row>
    <row r="1747" spans="1:19" x14ac:dyDescent="0.3">
      <c r="A1747" t="s">
        <v>5518</v>
      </c>
      <c r="B1747">
        <v>7231</v>
      </c>
      <c r="C1747" t="s">
        <v>19</v>
      </c>
      <c r="D1747" t="s">
        <v>3105</v>
      </c>
      <c r="E1747" t="s">
        <v>5519</v>
      </c>
      <c r="F1747" t="s">
        <v>44</v>
      </c>
      <c r="G1747">
        <v>579</v>
      </c>
      <c r="H1747" t="s">
        <v>125</v>
      </c>
      <c r="I1747" t="s">
        <v>22</v>
      </c>
      <c r="J1747">
        <v>740</v>
      </c>
      <c r="K1747" s="1">
        <v>45740.816666666666</v>
      </c>
      <c r="L1747" t="s">
        <v>46</v>
      </c>
      <c r="M1747">
        <v>6689477957</v>
      </c>
      <c r="N1747" t="s">
        <v>137</v>
      </c>
      <c r="O1747">
        <v>22464298693</v>
      </c>
      <c r="P1747">
        <v>1</v>
      </c>
      <c r="Q1747">
        <v>509.53</v>
      </c>
      <c r="R1747">
        <v>560.48299999999995</v>
      </c>
      <c r="S1747">
        <v>50.953000000000003</v>
      </c>
    </row>
    <row r="1748" spans="1:19" x14ac:dyDescent="0.3">
      <c r="A1748" t="s">
        <v>5520</v>
      </c>
      <c r="B1748">
        <v>1729</v>
      </c>
      <c r="C1748" t="s">
        <v>19</v>
      </c>
      <c r="D1748" t="s">
        <v>152</v>
      </c>
      <c r="E1748" t="s">
        <v>5521</v>
      </c>
      <c r="F1748" t="s">
        <v>4584</v>
      </c>
      <c r="G1748">
        <v>15868</v>
      </c>
      <c r="H1748" t="s">
        <v>4585</v>
      </c>
      <c r="I1748" t="s">
        <v>22</v>
      </c>
      <c r="J1748">
        <v>6348</v>
      </c>
      <c r="K1748" s="1">
        <v>45735.75</v>
      </c>
      <c r="L1748" t="s">
        <v>46</v>
      </c>
      <c r="M1748">
        <v>6442799365</v>
      </c>
      <c r="N1748" t="s">
        <v>137</v>
      </c>
      <c r="O1748">
        <v>21306243781</v>
      </c>
      <c r="P1748">
        <v>1</v>
      </c>
      <c r="Q1748">
        <v>497.13</v>
      </c>
      <c r="R1748">
        <v>546.84299999999996</v>
      </c>
      <c r="S1748">
        <v>49.713000000000001</v>
      </c>
    </row>
    <row r="1749" spans="1:19" x14ac:dyDescent="0.3">
      <c r="A1749" t="s">
        <v>5522</v>
      </c>
      <c r="B1749">
        <v>6977</v>
      </c>
      <c r="C1749" t="s">
        <v>19</v>
      </c>
      <c r="D1749" t="s">
        <v>5523</v>
      </c>
      <c r="E1749" t="s">
        <v>5524</v>
      </c>
      <c r="F1749" t="s">
        <v>431</v>
      </c>
      <c r="G1749">
        <v>77466</v>
      </c>
      <c r="H1749" t="s">
        <v>603</v>
      </c>
      <c r="I1749" t="s">
        <v>22</v>
      </c>
      <c r="J1749">
        <v>3372</v>
      </c>
      <c r="K1749" s="1">
        <v>45740.657638888886</v>
      </c>
      <c r="L1749" t="s">
        <v>46</v>
      </c>
      <c r="M1749">
        <v>6442799365</v>
      </c>
      <c r="N1749" t="s">
        <v>137</v>
      </c>
      <c r="O1749">
        <v>21306243781</v>
      </c>
      <c r="P1749">
        <v>1</v>
      </c>
      <c r="Q1749">
        <v>485.53</v>
      </c>
      <c r="R1749">
        <v>534.08299999999997</v>
      </c>
      <c r="S1749">
        <v>48.552999999999997</v>
      </c>
    </row>
    <row r="1750" spans="1:19" x14ac:dyDescent="0.3">
      <c r="A1750" t="s">
        <v>5525</v>
      </c>
      <c r="B1750">
        <v>6219</v>
      </c>
      <c r="C1750" t="s">
        <v>19</v>
      </c>
      <c r="D1750" t="s">
        <v>5526</v>
      </c>
      <c r="E1750" t="s">
        <v>5527</v>
      </c>
      <c r="F1750" t="s">
        <v>354</v>
      </c>
      <c r="G1750">
        <v>18338</v>
      </c>
      <c r="H1750" t="s">
        <v>1244</v>
      </c>
      <c r="I1750" t="s">
        <v>22</v>
      </c>
      <c r="J1750">
        <v>3178</v>
      </c>
      <c r="K1750" s="1">
        <v>45739.989583333336</v>
      </c>
      <c r="L1750" t="s">
        <v>46</v>
      </c>
      <c r="M1750">
        <v>6964674693</v>
      </c>
      <c r="N1750" t="s">
        <v>137</v>
      </c>
      <c r="O1750">
        <v>24039256965</v>
      </c>
      <c r="P1750">
        <v>1</v>
      </c>
      <c r="Q1750">
        <v>507.13</v>
      </c>
      <c r="R1750">
        <v>557.84299999999996</v>
      </c>
      <c r="S1750">
        <v>50.713000000000001</v>
      </c>
    </row>
    <row r="1751" spans="1:19" x14ac:dyDescent="0.3">
      <c r="A1751" t="s">
        <v>5528</v>
      </c>
      <c r="B1751">
        <v>5008</v>
      </c>
      <c r="C1751" t="s">
        <v>19</v>
      </c>
      <c r="D1751" t="s">
        <v>5529</v>
      </c>
      <c r="E1751" t="s">
        <v>5530</v>
      </c>
      <c r="F1751" t="s">
        <v>431</v>
      </c>
      <c r="G1751">
        <v>4858</v>
      </c>
      <c r="H1751" t="s">
        <v>912</v>
      </c>
      <c r="I1751" t="s">
        <v>22</v>
      </c>
      <c r="J1751">
        <v>84</v>
      </c>
      <c r="K1751" s="1">
        <v>45738.78125</v>
      </c>
      <c r="L1751" t="s">
        <v>46</v>
      </c>
      <c r="M1751" s="2">
        <v>1380000000000</v>
      </c>
      <c r="N1751" t="s">
        <v>137</v>
      </c>
      <c r="O1751" s="2">
        <v>12400000000000</v>
      </c>
      <c r="P1751">
        <v>1</v>
      </c>
      <c r="Q1751">
        <v>497.13</v>
      </c>
      <c r="R1751">
        <v>546.84299999999996</v>
      </c>
      <c r="S1751">
        <v>49.713000000000001</v>
      </c>
    </row>
    <row r="1752" spans="1:19" x14ac:dyDescent="0.3">
      <c r="A1752" t="s">
        <v>5531</v>
      </c>
      <c r="B1752">
        <v>5362</v>
      </c>
      <c r="C1752" t="s">
        <v>19</v>
      </c>
      <c r="D1752" t="s">
        <v>5532</v>
      </c>
      <c r="E1752" t="s">
        <v>5533</v>
      </c>
      <c r="F1752" t="s">
        <v>196</v>
      </c>
      <c r="G1752">
        <v>89672</v>
      </c>
      <c r="H1752" t="s">
        <v>1399</v>
      </c>
      <c r="I1752" t="s">
        <v>22</v>
      </c>
      <c r="J1752">
        <v>659</v>
      </c>
      <c r="K1752" s="1">
        <v>45739.357638888891</v>
      </c>
      <c r="L1752" t="s">
        <v>46</v>
      </c>
      <c r="M1752" s="2">
        <v>1380000000000</v>
      </c>
      <c r="N1752" t="s">
        <v>137</v>
      </c>
      <c r="O1752" s="2">
        <v>12400000000000</v>
      </c>
      <c r="P1752">
        <v>1</v>
      </c>
      <c r="Q1752">
        <v>497.13</v>
      </c>
      <c r="R1752">
        <v>546.84299999999996</v>
      </c>
      <c r="S1752">
        <v>49.713000000000001</v>
      </c>
    </row>
    <row r="1753" spans="1:19" x14ac:dyDescent="0.3">
      <c r="A1753" t="s">
        <v>5534</v>
      </c>
      <c r="B1753">
        <v>874</v>
      </c>
      <c r="C1753" t="s">
        <v>19</v>
      </c>
      <c r="D1753" t="s">
        <v>5007</v>
      </c>
      <c r="E1753" t="s">
        <v>5493</v>
      </c>
      <c r="F1753" t="s">
        <v>166</v>
      </c>
      <c r="G1753">
        <v>1315</v>
      </c>
      <c r="H1753" t="s">
        <v>3491</v>
      </c>
      <c r="I1753" t="s">
        <v>22</v>
      </c>
      <c r="J1753">
        <v>2097</v>
      </c>
      <c r="K1753" s="1">
        <v>45734.90902777778</v>
      </c>
      <c r="L1753" t="s">
        <v>46</v>
      </c>
      <c r="M1753">
        <v>8624692485</v>
      </c>
      <c r="N1753" t="s">
        <v>137</v>
      </c>
      <c r="O1753">
        <v>36980518405</v>
      </c>
      <c r="P1753">
        <v>1</v>
      </c>
      <c r="Q1753">
        <v>517.53</v>
      </c>
      <c r="R1753">
        <v>569.28300000000002</v>
      </c>
      <c r="S1753">
        <v>51.753</v>
      </c>
    </row>
    <row r="1754" spans="1:19" x14ac:dyDescent="0.3">
      <c r="A1754" t="s">
        <v>5535</v>
      </c>
      <c r="B1754">
        <v>538</v>
      </c>
      <c r="C1754" t="s">
        <v>19</v>
      </c>
      <c r="D1754" t="s">
        <v>5536</v>
      </c>
      <c r="E1754" t="s">
        <v>5537</v>
      </c>
      <c r="F1754" t="s">
        <v>35</v>
      </c>
      <c r="G1754">
        <v>72126</v>
      </c>
      <c r="H1754" t="s">
        <v>36</v>
      </c>
      <c r="I1754" t="s">
        <v>22</v>
      </c>
      <c r="J1754">
        <v>283</v>
      </c>
      <c r="K1754" s="1">
        <v>45734.636111111111</v>
      </c>
      <c r="L1754" t="s">
        <v>46</v>
      </c>
      <c r="M1754">
        <v>7264610757</v>
      </c>
      <c r="N1754" t="s">
        <v>137</v>
      </c>
      <c r="O1754">
        <v>26041103877</v>
      </c>
      <c r="P1754">
        <v>1</v>
      </c>
      <c r="Q1754">
        <v>497.13</v>
      </c>
      <c r="R1754">
        <v>546.84299999999996</v>
      </c>
      <c r="S1754">
        <v>49.713000000000001</v>
      </c>
    </row>
    <row r="1755" spans="1:19" x14ac:dyDescent="0.3">
      <c r="A1755" t="s">
        <v>5538</v>
      </c>
      <c r="B1755">
        <v>6744</v>
      </c>
      <c r="C1755" t="s">
        <v>19</v>
      </c>
      <c r="D1755" t="s">
        <v>5539</v>
      </c>
      <c r="E1755" t="s">
        <v>5540</v>
      </c>
      <c r="F1755" t="s">
        <v>354</v>
      </c>
      <c r="G1755">
        <v>49414</v>
      </c>
      <c r="H1755" t="s">
        <v>3015</v>
      </c>
      <c r="I1755" t="s">
        <v>22</v>
      </c>
      <c r="J1755">
        <v>3609</v>
      </c>
      <c r="K1755" s="1">
        <v>45740.535416666666</v>
      </c>
      <c r="L1755" t="s">
        <v>46</v>
      </c>
      <c r="M1755">
        <v>6689478149</v>
      </c>
      <c r="N1755" t="s">
        <v>137</v>
      </c>
      <c r="O1755">
        <v>22464301445</v>
      </c>
      <c r="P1755">
        <v>1</v>
      </c>
      <c r="Q1755">
        <v>509.53</v>
      </c>
      <c r="R1755">
        <v>560.48299999999995</v>
      </c>
      <c r="S1755">
        <v>50.953000000000003</v>
      </c>
    </row>
    <row r="1756" spans="1:19" x14ac:dyDescent="0.3">
      <c r="A1756" t="s">
        <v>5541</v>
      </c>
      <c r="B1756">
        <v>6435</v>
      </c>
      <c r="C1756" t="s">
        <v>19</v>
      </c>
      <c r="D1756" t="s">
        <v>5542</v>
      </c>
      <c r="E1756" t="s">
        <v>5543</v>
      </c>
      <c r="F1756" t="s">
        <v>119</v>
      </c>
      <c r="G1756">
        <v>40697</v>
      </c>
      <c r="H1756" t="s">
        <v>313</v>
      </c>
      <c r="I1756" t="s">
        <v>22</v>
      </c>
      <c r="J1756">
        <v>4296</v>
      </c>
      <c r="K1756" s="1">
        <v>45740.400694444441</v>
      </c>
      <c r="L1756" t="s">
        <v>46</v>
      </c>
      <c r="M1756" s="2">
        <v>1430000000000</v>
      </c>
      <c r="N1756" t="s">
        <v>137</v>
      </c>
      <c r="O1756" s="2">
        <v>12600000000000</v>
      </c>
      <c r="P1756">
        <v>1</v>
      </c>
      <c r="Q1756">
        <v>537.13</v>
      </c>
      <c r="R1756">
        <v>590.84299999999996</v>
      </c>
      <c r="S1756">
        <v>53.713000000000001</v>
      </c>
    </row>
    <row r="1757" spans="1:19" x14ac:dyDescent="0.3">
      <c r="A1757" t="s">
        <v>5544</v>
      </c>
      <c r="B1757">
        <v>3099</v>
      </c>
      <c r="C1757" t="s">
        <v>19</v>
      </c>
      <c r="D1757" t="s">
        <v>5545</v>
      </c>
      <c r="E1757" t="s">
        <v>5546</v>
      </c>
      <c r="F1757" t="s">
        <v>71</v>
      </c>
      <c r="G1757">
        <v>77170</v>
      </c>
      <c r="H1757" t="s">
        <v>2130</v>
      </c>
      <c r="I1757" t="s">
        <v>22</v>
      </c>
      <c r="J1757">
        <v>5912</v>
      </c>
      <c r="K1757" s="1">
        <v>45736.92291666667</v>
      </c>
      <c r="L1757" t="s">
        <v>46</v>
      </c>
      <c r="M1757" s="2">
        <v>1430000000000</v>
      </c>
      <c r="N1757" t="s">
        <v>137</v>
      </c>
      <c r="O1757" s="2">
        <v>12600000000000</v>
      </c>
      <c r="P1757">
        <v>1</v>
      </c>
      <c r="Q1757">
        <v>517.53</v>
      </c>
      <c r="R1757">
        <v>569.28300000000002</v>
      </c>
      <c r="S1757">
        <v>51.753</v>
      </c>
    </row>
    <row r="1758" spans="1:19" x14ac:dyDescent="0.3">
      <c r="A1758" t="s">
        <v>5547</v>
      </c>
      <c r="B1758">
        <v>4865</v>
      </c>
      <c r="C1758" t="s">
        <v>19</v>
      </c>
      <c r="D1758" t="s">
        <v>5548</v>
      </c>
      <c r="E1758" t="s">
        <v>5549</v>
      </c>
      <c r="F1758" t="s">
        <v>35</v>
      </c>
      <c r="G1758">
        <v>97162</v>
      </c>
      <c r="H1758" t="s">
        <v>40</v>
      </c>
      <c r="I1758" t="s">
        <v>22</v>
      </c>
      <c r="J1758">
        <v>2518</v>
      </c>
      <c r="K1758" s="1">
        <v>45738.688888888886</v>
      </c>
      <c r="L1758" t="s">
        <v>46</v>
      </c>
      <c r="M1758">
        <v>6442802437</v>
      </c>
      <c r="N1758" t="s">
        <v>137</v>
      </c>
      <c r="O1758">
        <v>21306268613</v>
      </c>
      <c r="P1758">
        <v>1</v>
      </c>
      <c r="Q1758">
        <v>517.53</v>
      </c>
      <c r="R1758">
        <v>569.28300000000002</v>
      </c>
      <c r="S1758">
        <v>51.753</v>
      </c>
    </row>
    <row r="1759" spans="1:19" x14ac:dyDescent="0.3">
      <c r="A1759" t="s">
        <v>5550</v>
      </c>
      <c r="B1759">
        <v>2022</v>
      </c>
      <c r="C1759" t="s">
        <v>19</v>
      </c>
      <c r="D1759" t="s">
        <v>5551</v>
      </c>
      <c r="E1759" t="s">
        <v>5552</v>
      </c>
      <c r="F1759" t="s">
        <v>95</v>
      </c>
      <c r="G1759">
        <v>94383</v>
      </c>
      <c r="H1759" t="s">
        <v>1431</v>
      </c>
      <c r="I1759" t="s">
        <v>22</v>
      </c>
      <c r="J1759">
        <v>3972</v>
      </c>
      <c r="K1759" s="1">
        <v>45735.982638888891</v>
      </c>
      <c r="L1759" t="s">
        <v>46</v>
      </c>
      <c r="M1759">
        <v>6716408581</v>
      </c>
      <c r="N1759" t="s">
        <v>137</v>
      </c>
      <c r="O1759">
        <v>22576485765</v>
      </c>
      <c r="P1759">
        <v>1</v>
      </c>
      <c r="Q1759">
        <v>485.53</v>
      </c>
      <c r="R1759">
        <v>534.08299999999997</v>
      </c>
      <c r="S1759">
        <v>48.552999999999997</v>
      </c>
    </row>
    <row r="1760" spans="1:19" x14ac:dyDescent="0.3">
      <c r="A1760" t="s">
        <v>5553</v>
      </c>
      <c r="B1760">
        <v>5253</v>
      </c>
      <c r="C1760" t="s">
        <v>19</v>
      </c>
      <c r="D1760" t="s">
        <v>1312</v>
      </c>
      <c r="E1760" t="s">
        <v>5554</v>
      </c>
      <c r="F1760" t="s">
        <v>35</v>
      </c>
      <c r="G1760">
        <v>25057</v>
      </c>
      <c r="H1760" t="s">
        <v>36</v>
      </c>
      <c r="I1760" t="s">
        <v>22</v>
      </c>
      <c r="J1760">
        <v>3004</v>
      </c>
      <c r="K1760" s="1">
        <v>45738.957638888889</v>
      </c>
      <c r="L1760" t="s">
        <v>46</v>
      </c>
      <c r="M1760" s="2">
        <v>1430000000000</v>
      </c>
      <c r="N1760" t="s">
        <v>137</v>
      </c>
      <c r="O1760" s="2">
        <v>12600000000000</v>
      </c>
      <c r="P1760">
        <v>1</v>
      </c>
      <c r="Q1760">
        <v>683.13</v>
      </c>
      <c r="R1760">
        <v>751.44299999999998</v>
      </c>
      <c r="S1760">
        <v>68.313000000000002</v>
      </c>
    </row>
    <row r="1761" spans="1:19" x14ac:dyDescent="0.3">
      <c r="A1761" t="s">
        <v>5555</v>
      </c>
      <c r="B1761">
        <v>2860</v>
      </c>
      <c r="C1761" t="s">
        <v>19</v>
      </c>
      <c r="D1761" t="s">
        <v>2636</v>
      </c>
      <c r="E1761" t="s">
        <v>5556</v>
      </c>
      <c r="F1761" t="s">
        <v>354</v>
      </c>
      <c r="G1761">
        <v>27851</v>
      </c>
      <c r="H1761" t="s">
        <v>388</v>
      </c>
      <c r="I1761" t="s">
        <v>22</v>
      </c>
      <c r="J1761">
        <v>5890</v>
      </c>
      <c r="K1761" s="1">
        <v>45736.78125</v>
      </c>
      <c r="L1761" t="s">
        <v>46</v>
      </c>
      <c r="M1761" s="2">
        <v>150000000000</v>
      </c>
      <c r="N1761" t="s">
        <v>137</v>
      </c>
      <c r="O1761" s="2">
        <v>1470000000000</v>
      </c>
      <c r="P1761">
        <v>1</v>
      </c>
      <c r="Q1761">
        <v>517.13</v>
      </c>
      <c r="R1761">
        <v>568.84299999999996</v>
      </c>
      <c r="S1761">
        <v>51.713000000000001</v>
      </c>
    </row>
    <row r="1762" spans="1:19" x14ac:dyDescent="0.3">
      <c r="A1762" t="s">
        <v>5557</v>
      </c>
      <c r="B1762">
        <v>1821</v>
      </c>
      <c r="C1762" t="s">
        <v>19</v>
      </c>
      <c r="D1762" t="s">
        <v>5558</v>
      </c>
      <c r="E1762" t="s">
        <v>5559</v>
      </c>
      <c r="F1762" t="s">
        <v>672</v>
      </c>
      <c r="G1762">
        <v>95363</v>
      </c>
      <c r="H1762" t="s">
        <v>673</v>
      </c>
      <c r="I1762" t="s">
        <v>22</v>
      </c>
      <c r="J1762">
        <v>4816</v>
      </c>
      <c r="K1762" s="1">
        <v>45735.797222222223</v>
      </c>
      <c r="L1762" t="s">
        <v>46</v>
      </c>
      <c r="M1762">
        <v>6442800325</v>
      </c>
      <c r="N1762" t="s">
        <v>137</v>
      </c>
      <c r="O1762">
        <v>21306251269</v>
      </c>
      <c r="P1762">
        <v>1</v>
      </c>
      <c r="Q1762">
        <v>485.53</v>
      </c>
      <c r="R1762">
        <v>534.08299999999997</v>
      </c>
      <c r="S1762">
        <v>48.552999999999997</v>
      </c>
    </row>
    <row r="1763" spans="1:19" x14ac:dyDescent="0.3">
      <c r="A1763" t="s">
        <v>5560</v>
      </c>
      <c r="B1763">
        <v>2169</v>
      </c>
      <c r="C1763" t="s">
        <v>19</v>
      </c>
      <c r="D1763" t="s">
        <v>4712</v>
      </c>
      <c r="E1763" t="s">
        <v>5561</v>
      </c>
      <c r="F1763" t="s">
        <v>166</v>
      </c>
      <c r="G1763">
        <v>72092</v>
      </c>
      <c r="H1763" t="s">
        <v>595</v>
      </c>
      <c r="I1763" t="s">
        <v>22</v>
      </c>
      <c r="J1763">
        <v>1128</v>
      </c>
      <c r="K1763" s="1">
        <v>45736.408333333333</v>
      </c>
      <c r="L1763" t="s">
        <v>46</v>
      </c>
      <c r="M1763">
        <v>9058887749</v>
      </c>
      <c r="N1763" t="s">
        <v>137</v>
      </c>
      <c r="O1763">
        <v>43149296389</v>
      </c>
      <c r="P1763">
        <v>1</v>
      </c>
      <c r="Q1763">
        <v>497.13</v>
      </c>
      <c r="R1763">
        <v>546.84299999999996</v>
      </c>
      <c r="S1763">
        <v>49.713000000000001</v>
      </c>
    </row>
    <row r="1764" spans="1:19" x14ac:dyDescent="0.3">
      <c r="A1764" t="s">
        <v>5562</v>
      </c>
      <c r="B1764">
        <v>3785</v>
      </c>
      <c r="C1764" t="s">
        <v>19</v>
      </c>
      <c r="D1764" t="s">
        <v>5563</v>
      </c>
      <c r="E1764" t="s">
        <v>5564</v>
      </c>
      <c r="F1764" t="s">
        <v>317</v>
      </c>
      <c r="G1764">
        <v>43752</v>
      </c>
      <c r="H1764" t="s">
        <v>4605</v>
      </c>
      <c r="I1764" t="s">
        <v>22</v>
      </c>
      <c r="J1764">
        <v>4463</v>
      </c>
      <c r="K1764" s="1">
        <v>45737.713194444441</v>
      </c>
      <c r="L1764" t="s">
        <v>46</v>
      </c>
      <c r="M1764">
        <v>6442800709</v>
      </c>
      <c r="N1764" t="s">
        <v>137</v>
      </c>
      <c r="O1764">
        <v>21306258629</v>
      </c>
      <c r="P1764">
        <v>1</v>
      </c>
      <c r="Q1764">
        <v>674.33</v>
      </c>
      <c r="R1764">
        <v>741.76300000000003</v>
      </c>
      <c r="S1764">
        <v>67.433000000000007</v>
      </c>
    </row>
    <row r="1765" spans="1:19" x14ac:dyDescent="0.3">
      <c r="A1765" t="s">
        <v>5565</v>
      </c>
      <c r="B1765">
        <v>2151</v>
      </c>
      <c r="C1765" t="s">
        <v>19</v>
      </c>
      <c r="D1765" t="s">
        <v>5566</v>
      </c>
      <c r="E1765" t="s">
        <v>5567</v>
      </c>
      <c r="F1765" t="s">
        <v>71</v>
      </c>
      <c r="G1765">
        <v>3632</v>
      </c>
      <c r="H1765" t="s">
        <v>5568</v>
      </c>
      <c r="I1765" t="s">
        <v>22</v>
      </c>
      <c r="J1765">
        <v>5234</v>
      </c>
      <c r="K1765" s="1">
        <v>45736.400694444441</v>
      </c>
      <c r="L1765" t="s">
        <v>46</v>
      </c>
      <c r="M1765">
        <v>6689478149</v>
      </c>
      <c r="N1765" t="s">
        <v>137</v>
      </c>
      <c r="O1765">
        <v>22464300933</v>
      </c>
      <c r="P1765">
        <v>1</v>
      </c>
      <c r="Q1765">
        <v>625.13</v>
      </c>
      <c r="R1765">
        <v>687.64300000000003</v>
      </c>
      <c r="S1765">
        <v>62.512999999999998</v>
      </c>
    </row>
    <row r="1766" spans="1:19" x14ac:dyDescent="0.3">
      <c r="A1766" t="s">
        <v>5569</v>
      </c>
      <c r="B1766">
        <v>5035</v>
      </c>
      <c r="C1766" t="s">
        <v>19</v>
      </c>
      <c r="D1766" t="s">
        <v>5570</v>
      </c>
      <c r="E1766" t="s">
        <v>5571</v>
      </c>
      <c r="F1766" t="s">
        <v>219</v>
      </c>
      <c r="G1766">
        <v>26901</v>
      </c>
      <c r="H1766" t="s">
        <v>5572</v>
      </c>
      <c r="I1766" t="s">
        <v>22</v>
      </c>
      <c r="J1766">
        <v>5617</v>
      </c>
      <c r="K1766" s="1">
        <v>45738.797222222223</v>
      </c>
      <c r="L1766" t="s">
        <v>46</v>
      </c>
      <c r="M1766">
        <v>9058888645</v>
      </c>
      <c r="N1766" t="s">
        <v>137</v>
      </c>
      <c r="O1766">
        <v>43149307141</v>
      </c>
      <c r="P1766">
        <v>1</v>
      </c>
      <c r="Q1766">
        <v>517.53</v>
      </c>
      <c r="R1766">
        <v>569.28300000000002</v>
      </c>
      <c r="S1766">
        <v>51.753</v>
      </c>
    </row>
    <row r="1767" spans="1:19" x14ac:dyDescent="0.3">
      <c r="A1767" t="s">
        <v>5573</v>
      </c>
      <c r="B1767">
        <v>936</v>
      </c>
      <c r="C1767" t="s">
        <v>19</v>
      </c>
      <c r="D1767" t="s">
        <v>5574</v>
      </c>
      <c r="E1767" t="s">
        <v>5575</v>
      </c>
      <c r="F1767" t="s">
        <v>196</v>
      </c>
      <c r="G1767">
        <v>60549</v>
      </c>
      <c r="H1767" t="s">
        <v>197</v>
      </c>
      <c r="I1767" t="s">
        <v>22</v>
      </c>
      <c r="J1767">
        <v>6359</v>
      </c>
      <c r="K1767" s="1">
        <v>45734.990972222222</v>
      </c>
      <c r="L1767" t="s">
        <v>46</v>
      </c>
      <c r="M1767" s="2">
        <v>1420000000000</v>
      </c>
      <c r="N1767" t="s">
        <v>137</v>
      </c>
      <c r="O1767" s="2">
        <v>12600000000000</v>
      </c>
      <c r="P1767">
        <v>1</v>
      </c>
      <c r="Q1767">
        <v>537.13</v>
      </c>
      <c r="R1767">
        <v>590.84299999999996</v>
      </c>
      <c r="S1767">
        <v>53.713000000000001</v>
      </c>
    </row>
    <row r="1768" spans="1:19" x14ac:dyDescent="0.3">
      <c r="A1768" t="s">
        <v>5576</v>
      </c>
      <c r="B1768">
        <v>4000</v>
      </c>
      <c r="C1768" t="s">
        <v>19</v>
      </c>
      <c r="D1768" t="s">
        <v>5577</v>
      </c>
      <c r="E1768" t="s">
        <v>5578</v>
      </c>
      <c r="F1768" t="s">
        <v>166</v>
      </c>
      <c r="G1768">
        <v>90417</v>
      </c>
      <c r="H1768" t="s">
        <v>167</v>
      </c>
      <c r="I1768" t="s">
        <v>22</v>
      </c>
      <c r="J1768">
        <v>1945</v>
      </c>
      <c r="K1768" s="1">
        <v>45737.864583333336</v>
      </c>
      <c r="L1768" t="s">
        <v>46</v>
      </c>
      <c r="M1768">
        <v>8624688325</v>
      </c>
      <c r="N1768" t="s">
        <v>137</v>
      </c>
      <c r="O1768">
        <v>36980478021</v>
      </c>
      <c r="P1768">
        <v>1</v>
      </c>
      <c r="Q1768">
        <v>605.13</v>
      </c>
      <c r="R1768">
        <v>665.64300000000003</v>
      </c>
      <c r="S1768">
        <v>60.512999999999998</v>
      </c>
    </row>
    <row r="1769" spans="1:19" x14ac:dyDescent="0.3">
      <c r="A1769" t="s">
        <v>5579</v>
      </c>
      <c r="B1769">
        <v>4026</v>
      </c>
      <c r="C1769" t="s">
        <v>19</v>
      </c>
      <c r="D1769" t="s">
        <v>4600</v>
      </c>
      <c r="E1769" t="s">
        <v>5580</v>
      </c>
      <c r="F1769" t="s">
        <v>35</v>
      </c>
      <c r="G1769">
        <v>66484</v>
      </c>
      <c r="H1769" t="s">
        <v>497</v>
      </c>
      <c r="I1769" t="s">
        <v>22</v>
      </c>
      <c r="J1769">
        <v>5154</v>
      </c>
      <c r="K1769" s="1">
        <v>45737.890277777777</v>
      </c>
      <c r="L1769" t="s">
        <v>46</v>
      </c>
      <c r="M1769">
        <v>8624688325</v>
      </c>
      <c r="N1769" t="s">
        <v>137</v>
      </c>
      <c r="O1769">
        <v>36980478021</v>
      </c>
      <c r="P1769">
        <v>1</v>
      </c>
      <c r="Q1769">
        <v>527.13</v>
      </c>
      <c r="R1769">
        <v>579.84299999999996</v>
      </c>
      <c r="S1769">
        <v>52.713000000000001</v>
      </c>
    </row>
    <row r="1770" spans="1:19" x14ac:dyDescent="0.3">
      <c r="A1770" t="s">
        <v>5581</v>
      </c>
      <c r="B1770">
        <v>5381</v>
      </c>
      <c r="C1770" t="s">
        <v>19</v>
      </c>
      <c r="D1770" t="s">
        <v>5582</v>
      </c>
      <c r="E1770" t="s">
        <v>5583</v>
      </c>
      <c r="F1770" t="s">
        <v>317</v>
      </c>
      <c r="G1770">
        <v>46958</v>
      </c>
      <c r="H1770" t="s">
        <v>1461</v>
      </c>
      <c r="I1770" t="s">
        <v>22</v>
      </c>
      <c r="J1770">
        <v>793</v>
      </c>
      <c r="K1770" s="1">
        <v>45739.381249999999</v>
      </c>
      <c r="L1770" t="s">
        <v>46</v>
      </c>
      <c r="M1770">
        <v>8624688325</v>
      </c>
      <c r="N1770" t="s">
        <v>137</v>
      </c>
      <c r="O1770">
        <v>36980478021</v>
      </c>
      <c r="P1770">
        <v>1</v>
      </c>
      <c r="Q1770">
        <v>509.53</v>
      </c>
      <c r="R1770">
        <v>560.48299999999995</v>
      </c>
      <c r="S1770">
        <v>50.953000000000003</v>
      </c>
    </row>
    <row r="1771" spans="1:19" x14ac:dyDescent="0.3">
      <c r="A1771" t="s">
        <v>5584</v>
      </c>
      <c r="B1771">
        <v>1348</v>
      </c>
      <c r="C1771" t="s">
        <v>19</v>
      </c>
      <c r="D1771" t="s">
        <v>5585</v>
      </c>
      <c r="E1771" t="s">
        <v>5586</v>
      </c>
      <c r="F1771" t="s">
        <v>166</v>
      </c>
      <c r="G1771">
        <v>17956</v>
      </c>
      <c r="H1771" t="s">
        <v>1067</v>
      </c>
      <c r="I1771" t="s">
        <v>22</v>
      </c>
      <c r="J1771">
        <v>3249</v>
      </c>
      <c r="K1771" s="1">
        <v>45735.55</v>
      </c>
      <c r="L1771" t="s">
        <v>46</v>
      </c>
      <c r="M1771">
        <v>6689477701</v>
      </c>
      <c r="N1771" t="s">
        <v>137</v>
      </c>
      <c r="O1771">
        <v>22464295301</v>
      </c>
      <c r="P1771">
        <v>1</v>
      </c>
      <c r="Q1771">
        <v>537.13</v>
      </c>
      <c r="R1771">
        <v>590.84299999999996</v>
      </c>
      <c r="S1771">
        <v>53.713000000000001</v>
      </c>
    </row>
    <row r="1772" spans="1:19" x14ac:dyDescent="0.3">
      <c r="A1772" t="s">
        <v>5587</v>
      </c>
      <c r="B1772">
        <v>5819</v>
      </c>
      <c r="C1772" t="s">
        <v>19</v>
      </c>
      <c r="D1772" t="s">
        <v>1889</v>
      </c>
      <c r="E1772" t="s">
        <v>5588</v>
      </c>
      <c r="F1772" t="s">
        <v>71</v>
      </c>
      <c r="G1772">
        <v>60672</v>
      </c>
      <c r="H1772" t="s">
        <v>973</v>
      </c>
      <c r="I1772" t="s">
        <v>22</v>
      </c>
      <c r="J1772">
        <v>6200</v>
      </c>
      <c r="K1772" s="1">
        <v>45739.685416666667</v>
      </c>
      <c r="L1772" t="s">
        <v>46</v>
      </c>
      <c r="M1772">
        <v>6689477701</v>
      </c>
      <c r="N1772" t="s">
        <v>137</v>
      </c>
      <c r="O1772">
        <v>22464295301</v>
      </c>
      <c r="P1772">
        <v>1</v>
      </c>
      <c r="Q1772">
        <v>587.92999999999995</v>
      </c>
      <c r="R1772">
        <v>646.72299999999996</v>
      </c>
      <c r="S1772">
        <v>58.792999999999999</v>
      </c>
    </row>
    <row r="1773" spans="1:19" x14ac:dyDescent="0.3">
      <c r="A1773" t="s">
        <v>5589</v>
      </c>
      <c r="B1773">
        <v>1154</v>
      </c>
      <c r="C1773" t="s">
        <v>19</v>
      </c>
      <c r="D1773" t="s">
        <v>5590</v>
      </c>
      <c r="E1773" t="s">
        <v>5591</v>
      </c>
      <c r="F1773" t="s">
        <v>166</v>
      </c>
      <c r="G1773">
        <v>65633</v>
      </c>
      <c r="H1773" t="s">
        <v>5592</v>
      </c>
      <c r="I1773" t="s">
        <v>22</v>
      </c>
      <c r="J1773">
        <v>4281</v>
      </c>
      <c r="K1773" s="1">
        <v>45735.454861111109</v>
      </c>
      <c r="L1773" t="s">
        <v>46</v>
      </c>
      <c r="M1773">
        <v>6689477957</v>
      </c>
      <c r="N1773" t="s">
        <v>137</v>
      </c>
      <c r="O1773">
        <v>22464298949</v>
      </c>
      <c r="P1773">
        <v>1</v>
      </c>
      <c r="Q1773">
        <v>527.13</v>
      </c>
      <c r="R1773">
        <v>579.84299999999996</v>
      </c>
      <c r="S1773">
        <v>52.713000000000001</v>
      </c>
    </row>
    <row r="1774" spans="1:19" x14ac:dyDescent="0.3">
      <c r="A1774" t="s">
        <v>5593</v>
      </c>
      <c r="B1774">
        <v>5215</v>
      </c>
      <c r="C1774" t="s">
        <v>19</v>
      </c>
      <c r="D1774" t="s">
        <v>5594</v>
      </c>
      <c r="E1774" t="s">
        <v>5595</v>
      </c>
      <c r="F1774" t="s">
        <v>71</v>
      </c>
      <c r="G1774">
        <v>67941</v>
      </c>
      <c r="H1774" t="s">
        <v>1043</v>
      </c>
      <c r="I1774" t="s">
        <v>22</v>
      </c>
      <c r="J1774">
        <v>1586</v>
      </c>
      <c r="K1774" s="1">
        <v>45738.920138888891</v>
      </c>
      <c r="L1774" t="s">
        <v>46</v>
      </c>
      <c r="M1774">
        <v>6689477957</v>
      </c>
      <c r="N1774" t="s">
        <v>137</v>
      </c>
      <c r="O1774">
        <v>22464298949</v>
      </c>
      <c r="P1774">
        <v>1</v>
      </c>
      <c r="Q1774">
        <v>527.13</v>
      </c>
      <c r="R1774">
        <v>579.84299999999996</v>
      </c>
      <c r="S1774">
        <v>52.713000000000001</v>
      </c>
    </row>
    <row r="1775" spans="1:19" x14ac:dyDescent="0.3">
      <c r="A1775" t="s">
        <v>5596</v>
      </c>
      <c r="B1775">
        <v>493</v>
      </c>
      <c r="C1775" t="s">
        <v>19</v>
      </c>
      <c r="D1775" t="s">
        <v>4297</v>
      </c>
      <c r="E1775" t="s">
        <v>5597</v>
      </c>
      <c r="F1775" t="s">
        <v>259</v>
      </c>
      <c r="G1775">
        <v>47869</v>
      </c>
      <c r="H1775" t="s">
        <v>2543</v>
      </c>
      <c r="I1775" t="s">
        <v>22</v>
      </c>
      <c r="J1775">
        <v>6221</v>
      </c>
      <c r="K1775" s="1">
        <v>45734.607638888891</v>
      </c>
      <c r="L1775" t="s">
        <v>46</v>
      </c>
      <c r="M1775">
        <v>6442802437</v>
      </c>
      <c r="N1775" t="s">
        <v>137</v>
      </c>
      <c r="O1775">
        <v>21306268101</v>
      </c>
      <c r="P1775">
        <v>1</v>
      </c>
      <c r="Q1775">
        <v>537.13</v>
      </c>
      <c r="R1775">
        <v>590.84299999999996</v>
      </c>
      <c r="S1775">
        <v>53.713000000000001</v>
      </c>
    </row>
    <row r="1776" spans="1:19" x14ac:dyDescent="0.3">
      <c r="A1776" t="s">
        <v>5598</v>
      </c>
      <c r="B1776">
        <v>2140</v>
      </c>
      <c r="C1776" t="s">
        <v>19</v>
      </c>
      <c r="D1776" t="s">
        <v>5599</v>
      </c>
      <c r="E1776" t="s">
        <v>5600</v>
      </c>
      <c r="F1776" t="s">
        <v>317</v>
      </c>
      <c r="G1776">
        <v>33609</v>
      </c>
      <c r="H1776" t="s">
        <v>685</v>
      </c>
      <c r="I1776" t="s">
        <v>22</v>
      </c>
      <c r="J1776">
        <v>2616</v>
      </c>
      <c r="K1776" s="1">
        <v>45736.395833333336</v>
      </c>
      <c r="L1776" t="s">
        <v>46</v>
      </c>
      <c r="M1776">
        <v>6442802437</v>
      </c>
      <c r="N1776" t="s">
        <v>137</v>
      </c>
      <c r="O1776">
        <v>21306268101</v>
      </c>
      <c r="P1776">
        <v>1</v>
      </c>
      <c r="Q1776">
        <v>537.13</v>
      </c>
      <c r="R1776">
        <v>590.84299999999996</v>
      </c>
      <c r="S1776">
        <v>53.713000000000001</v>
      </c>
    </row>
    <row r="1777" spans="1:19" x14ac:dyDescent="0.3">
      <c r="A1777" t="s">
        <v>5601</v>
      </c>
      <c r="B1777">
        <v>6473</v>
      </c>
      <c r="C1777" t="s">
        <v>19</v>
      </c>
      <c r="D1777" t="s">
        <v>5602</v>
      </c>
      <c r="E1777" t="s">
        <v>5603</v>
      </c>
      <c r="F1777" t="s">
        <v>879</v>
      </c>
      <c r="G1777">
        <v>22210</v>
      </c>
      <c r="H1777" t="s">
        <v>1284</v>
      </c>
      <c r="I1777" t="s">
        <v>22</v>
      </c>
      <c r="J1777">
        <v>919</v>
      </c>
      <c r="K1777" s="1">
        <v>45740.415972222225</v>
      </c>
      <c r="L1777" t="s">
        <v>46</v>
      </c>
      <c r="M1777" s="2">
        <v>2340000000000</v>
      </c>
      <c r="N1777" t="s">
        <v>137</v>
      </c>
      <c r="O1777" s="2">
        <v>21100000000000</v>
      </c>
      <c r="P1777">
        <v>1</v>
      </c>
      <c r="Q1777">
        <v>517.53</v>
      </c>
      <c r="R1777">
        <v>569.28300000000002</v>
      </c>
      <c r="S1777">
        <v>51.753</v>
      </c>
    </row>
    <row r="1778" spans="1:19" x14ac:dyDescent="0.3">
      <c r="A1778" t="s">
        <v>5604</v>
      </c>
      <c r="B1778">
        <v>1227</v>
      </c>
      <c r="C1778" t="s">
        <v>19</v>
      </c>
      <c r="D1778" t="s">
        <v>5605</v>
      </c>
      <c r="E1778" t="s">
        <v>5606</v>
      </c>
      <c r="F1778" t="s">
        <v>354</v>
      </c>
      <c r="G1778">
        <v>82820</v>
      </c>
      <c r="H1778" t="s">
        <v>1244</v>
      </c>
      <c r="I1778" t="s">
        <v>22</v>
      </c>
      <c r="J1778">
        <v>1937</v>
      </c>
      <c r="K1778" s="1">
        <v>45735.490277777775</v>
      </c>
      <c r="L1778" t="s">
        <v>46</v>
      </c>
      <c r="M1778">
        <v>6870668613</v>
      </c>
      <c r="N1778" t="s">
        <v>137</v>
      </c>
      <c r="O1778">
        <v>23268251717</v>
      </c>
      <c r="P1778">
        <v>1</v>
      </c>
      <c r="Q1778">
        <v>507.13</v>
      </c>
      <c r="R1778">
        <v>557.84299999999996</v>
      </c>
      <c r="S1778">
        <v>50.713000000000001</v>
      </c>
    </row>
    <row r="1779" spans="1:19" x14ac:dyDescent="0.3">
      <c r="A1779" t="s">
        <v>5607</v>
      </c>
      <c r="B1779">
        <v>3421</v>
      </c>
      <c r="C1779" t="s">
        <v>19</v>
      </c>
      <c r="D1779" t="s">
        <v>5608</v>
      </c>
      <c r="E1779" t="s">
        <v>5609</v>
      </c>
      <c r="F1779" t="s">
        <v>44</v>
      </c>
      <c r="G1779">
        <v>8347</v>
      </c>
      <c r="H1779" t="s">
        <v>2961</v>
      </c>
      <c r="I1779" t="s">
        <v>22</v>
      </c>
      <c r="J1779">
        <v>158</v>
      </c>
      <c r="K1779" s="1">
        <v>45737.484722222223</v>
      </c>
      <c r="L1779" t="s">
        <v>46</v>
      </c>
      <c r="M1779">
        <v>6870668613</v>
      </c>
      <c r="N1779" t="s">
        <v>137</v>
      </c>
      <c r="O1779">
        <v>23268251717</v>
      </c>
      <c r="P1779">
        <v>1</v>
      </c>
      <c r="Q1779">
        <v>507.13</v>
      </c>
      <c r="R1779">
        <v>557.84299999999996</v>
      </c>
      <c r="S1779">
        <v>50.713000000000001</v>
      </c>
    </row>
    <row r="1780" spans="1:19" x14ac:dyDescent="0.3">
      <c r="A1780" t="s">
        <v>5610</v>
      </c>
      <c r="B1780">
        <v>4504</v>
      </c>
      <c r="C1780" t="s">
        <v>19</v>
      </c>
      <c r="D1780" t="s">
        <v>5611</v>
      </c>
      <c r="E1780" t="s">
        <v>5612</v>
      </c>
      <c r="F1780" t="s">
        <v>71</v>
      </c>
      <c r="G1780">
        <v>39512</v>
      </c>
      <c r="H1780" t="s">
        <v>220</v>
      </c>
      <c r="I1780" t="s">
        <v>22</v>
      </c>
      <c r="J1780">
        <v>4018</v>
      </c>
      <c r="K1780" s="1">
        <v>45738.482638888891</v>
      </c>
      <c r="L1780" t="s">
        <v>46</v>
      </c>
      <c r="M1780">
        <v>6442799621</v>
      </c>
      <c r="N1780" t="s">
        <v>137</v>
      </c>
      <c r="O1780">
        <v>21306245061</v>
      </c>
      <c r="P1780">
        <v>1</v>
      </c>
      <c r="Q1780">
        <v>507.13</v>
      </c>
      <c r="R1780">
        <v>557.84299999999996</v>
      </c>
      <c r="S1780">
        <v>50.713000000000001</v>
      </c>
    </row>
    <row r="1781" spans="1:19" x14ac:dyDescent="0.3">
      <c r="A1781" t="s">
        <v>5613</v>
      </c>
      <c r="B1781">
        <v>1654</v>
      </c>
      <c r="C1781" t="s">
        <v>19</v>
      </c>
      <c r="D1781" t="s">
        <v>5614</v>
      </c>
      <c r="E1781" t="s">
        <v>5615</v>
      </c>
      <c r="F1781" t="s">
        <v>187</v>
      </c>
      <c r="G1781">
        <v>38272</v>
      </c>
      <c r="H1781" t="s">
        <v>284</v>
      </c>
      <c r="I1781" t="s">
        <v>22</v>
      </c>
      <c r="J1781">
        <v>6336</v>
      </c>
      <c r="K1781" s="1">
        <v>45735.709027777775</v>
      </c>
      <c r="L1781" t="s">
        <v>46</v>
      </c>
      <c r="M1781" s="2">
        <v>1380000000000</v>
      </c>
      <c r="N1781" t="s">
        <v>137</v>
      </c>
      <c r="O1781" s="2">
        <v>12400000000000</v>
      </c>
      <c r="P1781">
        <v>1</v>
      </c>
      <c r="Q1781">
        <v>497.13</v>
      </c>
      <c r="R1781">
        <v>546.84299999999996</v>
      </c>
      <c r="S1781">
        <v>49.713000000000001</v>
      </c>
    </row>
    <row r="1782" spans="1:19" x14ac:dyDescent="0.3">
      <c r="A1782" t="s">
        <v>5616</v>
      </c>
      <c r="B1782">
        <v>1116</v>
      </c>
      <c r="C1782" t="s">
        <v>19</v>
      </c>
      <c r="D1782" t="s">
        <v>5617</v>
      </c>
      <c r="E1782" t="s">
        <v>5618</v>
      </c>
      <c r="F1782" t="s">
        <v>90</v>
      </c>
      <c r="G1782">
        <v>55928</v>
      </c>
      <c r="H1782" t="s">
        <v>2175</v>
      </c>
      <c r="I1782" t="s">
        <v>22</v>
      </c>
      <c r="J1782">
        <v>2641</v>
      </c>
      <c r="K1782" s="1">
        <v>45735.433333333334</v>
      </c>
      <c r="L1782" t="s">
        <v>46</v>
      </c>
      <c r="M1782">
        <v>6442802181</v>
      </c>
      <c r="N1782" t="s">
        <v>137</v>
      </c>
      <c r="O1782">
        <v>21306265989</v>
      </c>
      <c r="P1782">
        <v>1</v>
      </c>
      <c r="Q1782">
        <v>497.13</v>
      </c>
      <c r="R1782">
        <v>546.84299999999996</v>
      </c>
      <c r="S1782">
        <v>49.713000000000001</v>
      </c>
    </row>
    <row r="1783" spans="1:19" x14ac:dyDescent="0.3">
      <c r="A1783" t="s">
        <v>5619</v>
      </c>
      <c r="B1783">
        <v>1445</v>
      </c>
      <c r="C1783" t="s">
        <v>19</v>
      </c>
      <c r="D1783" t="s">
        <v>5620</v>
      </c>
      <c r="E1783" t="s">
        <v>5621</v>
      </c>
      <c r="F1783" t="s">
        <v>317</v>
      </c>
      <c r="G1783">
        <v>70580</v>
      </c>
      <c r="H1783" t="s">
        <v>962</v>
      </c>
      <c r="I1783" t="s">
        <v>22</v>
      </c>
      <c r="J1783">
        <v>4137</v>
      </c>
      <c r="K1783" s="1">
        <v>45735.600694444445</v>
      </c>
      <c r="L1783" t="s">
        <v>46</v>
      </c>
      <c r="M1783">
        <v>6442802181</v>
      </c>
      <c r="N1783" t="s">
        <v>137</v>
      </c>
      <c r="O1783">
        <v>21306265989</v>
      </c>
      <c r="P1783">
        <v>1</v>
      </c>
      <c r="Q1783">
        <v>497.13</v>
      </c>
      <c r="R1783">
        <v>546.84299999999996</v>
      </c>
      <c r="S1783">
        <v>49.713000000000001</v>
      </c>
    </row>
    <row r="1784" spans="1:19" x14ac:dyDescent="0.3">
      <c r="A1784" t="s">
        <v>5622</v>
      </c>
      <c r="B1784">
        <v>3145</v>
      </c>
      <c r="C1784" t="s">
        <v>19</v>
      </c>
      <c r="D1784" t="s">
        <v>5623</v>
      </c>
      <c r="E1784" t="s">
        <v>5624</v>
      </c>
      <c r="F1784" t="s">
        <v>230</v>
      </c>
      <c r="G1784">
        <v>44639</v>
      </c>
      <c r="H1784" t="s">
        <v>231</v>
      </c>
      <c r="I1784" t="s">
        <v>22</v>
      </c>
      <c r="J1784">
        <v>3759</v>
      </c>
      <c r="K1784" s="1">
        <v>45736.963194444441</v>
      </c>
      <c r="L1784" t="s">
        <v>46</v>
      </c>
      <c r="M1784">
        <v>8624692485</v>
      </c>
      <c r="N1784" t="s">
        <v>137</v>
      </c>
      <c r="O1784">
        <v>36980518469</v>
      </c>
      <c r="P1784">
        <v>1</v>
      </c>
      <c r="Q1784">
        <v>537.13</v>
      </c>
      <c r="R1784">
        <v>590.84299999999996</v>
      </c>
      <c r="S1784">
        <v>53.713000000000001</v>
      </c>
    </row>
    <row r="1785" spans="1:19" x14ac:dyDescent="0.3">
      <c r="A1785" t="s">
        <v>5625</v>
      </c>
      <c r="B1785">
        <v>2201</v>
      </c>
      <c r="C1785" t="s">
        <v>19</v>
      </c>
      <c r="D1785" t="s">
        <v>5626</v>
      </c>
      <c r="E1785" t="s">
        <v>5627</v>
      </c>
      <c r="F1785" t="s">
        <v>30</v>
      </c>
      <c r="G1785">
        <v>60290</v>
      </c>
      <c r="H1785" t="s">
        <v>1339</v>
      </c>
      <c r="I1785" t="s">
        <v>22</v>
      </c>
      <c r="J1785">
        <v>4221</v>
      </c>
      <c r="K1785" s="1">
        <v>45736.427777777775</v>
      </c>
      <c r="L1785" t="s">
        <v>46</v>
      </c>
      <c r="M1785">
        <v>6964678085</v>
      </c>
      <c r="N1785" t="s">
        <v>137</v>
      </c>
      <c r="O1785">
        <v>24039298245</v>
      </c>
      <c r="P1785">
        <v>1</v>
      </c>
      <c r="Q1785">
        <v>485.53</v>
      </c>
      <c r="R1785">
        <v>534.08299999999997</v>
      </c>
      <c r="S1785">
        <v>48.552999999999997</v>
      </c>
    </row>
    <row r="1786" spans="1:19" x14ac:dyDescent="0.3">
      <c r="A1786" t="s">
        <v>5628</v>
      </c>
      <c r="B1786">
        <v>6799</v>
      </c>
      <c r="C1786" t="s">
        <v>19</v>
      </c>
      <c r="D1786" t="s">
        <v>5629</v>
      </c>
      <c r="E1786" t="s">
        <v>5630</v>
      </c>
      <c r="F1786" t="s">
        <v>879</v>
      </c>
      <c r="G1786">
        <v>4333</v>
      </c>
      <c r="H1786" t="s">
        <v>3704</v>
      </c>
      <c r="I1786" t="s">
        <v>22</v>
      </c>
      <c r="J1786">
        <v>4336</v>
      </c>
      <c r="K1786" s="1">
        <v>45740.561805555553</v>
      </c>
      <c r="L1786" t="s">
        <v>46</v>
      </c>
      <c r="M1786">
        <v>6442800325</v>
      </c>
      <c r="N1786" t="s">
        <v>137</v>
      </c>
      <c r="O1786">
        <v>21306250821</v>
      </c>
      <c r="P1786">
        <v>1</v>
      </c>
      <c r="Q1786">
        <v>531.92999999999995</v>
      </c>
      <c r="R1786">
        <v>585.12300000000005</v>
      </c>
      <c r="S1786">
        <v>53.192999999999998</v>
      </c>
    </row>
    <row r="1787" spans="1:19" x14ac:dyDescent="0.3">
      <c r="A1787" t="s">
        <v>5631</v>
      </c>
      <c r="B1787">
        <v>3084</v>
      </c>
      <c r="C1787" t="s">
        <v>19</v>
      </c>
      <c r="D1787" t="s">
        <v>5632</v>
      </c>
      <c r="E1787" t="s">
        <v>5633</v>
      </c>
      <c r="F1787" t="s">
        <v>1276</v>
      </c>
      <c r="G1787">
        <v>65407</v>
      </c>
      <c r="H1787" t="s">
        <v>1277</v>
      </c>
      <c r="I1787" t="s">
        <v>22</v>
      </c>
      <c r="J1787">
        <v>397</v>
      </c>
      <c r="K1787" s="1">
        <v>45736.909722222219</v>
      </c>
      <c r="L1787" t="s">
        <v>46</v>
      </c>
      <c r="M1787" s="2">
        <v>1420000000000</v>
      </c>
      <c r="N1787" t="s">
        <v>137</v>
      </c>
      <c r="O1787" s="2">
        <v>12600000000000</v>
      </c>
      <c r="P1787">
        <v>1</v>
      </c>
      <c r="Q1787">
        <v>635.13</v>
      </c>
      <c r="R1787">
        <v>698.64300000000003</v>
      </c>
      <c r="S1787">
        <v>63.512999999999998</v>
      </c>
    </row>
    <row r="1788" spans="1:19" x14ac:dyDescent="0.3">
      <c r="A1788" t="s">
        <v>5634</v>
      </c>
      <c r="B1788">
        <v>6354</v>
      </c>
      <c r="C1788" t="s">
        <v>19</v>
      </c>
      <c r="D1788" t="s">
        <v>5635</v>
      </c>
      <c r="E1788" t="s">
        <v>5636</v>
      </c>
      <c r="F1788" t="s">
        <v>235</v>
      </c>
      <c r="G1788">
        <v>59650</v>
      </c>
      <c r="H1788" t="s">
        <v>588</v>
      </c>
      <c r="I1788" t="s">
        <v>22</v>
      </c>
      <c r="J1788">
        <v>5670</v>
      </c>
      <c r="K1788" s="1">
        <v>45740.361805555556</v>
      </c>
      <c r="L1788" t="s">
        <v>46</v>
      </c>
      <c r="M1788" s="2">
        <v>1420000000000</v>
      </c>
      <c r="N1788" t="s">
        <v>137</v>
      </c>
      <c r="O1788" s="2">
        <v>12600000000000</v>
      </c>
      <c r="P1788">
        <v>1</v>
      </c>
      <c r="Q1788">
        <v>517.53</v>
      </c>
      <c r="R1788">
        <v>569.28300000000002</v>
      </c>
      <c r="S1788">
        <v>51.753</v>
      </c>
    </row>
    <row r="1789" spans="1:19" x14ac:dyDescent="0.3">
      <c r="A1789" t="s">
        <v>5637</v>
      </c>
      <c r="B1789">
        <v>5825</v>
      </c>
      <c r="C1789" t="s">
        <v>19</v>
      </c>
      <c r="D1789" t="s">
        <v>5638</v>
      </c>
      <c r="E1789" t="s">
        <v>5639</v>
      </c>
      <c r="F1789" t="s">
        <v>354</v>
      </c>
      <c r="G1789">
        <v>40370</v>
      </c>
      <c r="H1789" t="s">
        <v>1244</v>
      </c>
      <c r="I1789" t="s">
        <v>22</v>
      </c>
      <c r="J1789">
        <v>4662</v>
      </c>
      <c r="K1789" s="1">
        <v>45739.688888888886</v>
      </c>
      <c r="L1789" t="s">
        <v>46</v>
      </c>
      <c r="M1789" s="2">
        <v>169000000000</v>
      </c>
      <c r="N1789" t="s">
        <v>137</v>
      </c>
      <c r="O1789" s="2">
        <v>1570000000000</v>
      </c>
      <c r="P1789">
        <v>1</v>
      </c>
      <c r="Q1789">
        <v>537.13</v>
      </c>
      <c r="R1789">
        <v>590.84299999999996</v>
      </c>
      <c r="S1789">
        <v>53.713000000000001</v>
      </c>
    </row>
    <row r="1790" spans="1:19" x14ac:dyDescent="0.3">
      <c r="A1790" t="s">
        <v>5640</v>
      </c>
      <c r="B1790">
        <v>2027</v>
      </c>
      <c r="C1790" t="s">
        <v>19</v>
      </c>
      <c r="D1790" t="s">
        <v>5641</v>
      </c>
      <c r="E1790" t="s">
        <v>5642</v>
      </c>
      <c r="F1790" t="s">
        <v>55</v>
      </c>
      <c r="G1790">
        <v>56823</v>
      </c>
      <c r="H1790" t="s">
        <v>255</v>
      </c>
      <c r="I1790" t="s">
        <v>22</v>
      </c>
      <c r="J1790">
        <v>4747</v>
      </c>
      <c r="K1790" s="1">
        <v>45735.98541666667</v>
      </c>
      <c r="L1790" t="s">
        <v>46</v>
      </c>
      <c r="M1790" s="2">
        <v>1420000000000</v>
      </c>
      <c r="N1790" t="s">
        <v>137</v>
      </c>
      <c r="O1790" s="2">
        <v>12600000000000</v>
      </c>
      <c r="P1790">
        <v>1</v>
      </c>
      <c r="Q1790">
        <v>642.33000000000004</v>
      </c>
      <c r="R1790">
        <v>706.56299999999999</v>
      </c>
      <c r="S1790">
        <v>64.233000000000004</v>
      </c>
    </row>
    <row r="1791" spans="1:19" x14ac:dyDescent="0.3">
      <c r="A1791" t="s">
        <v>5643</v>
      </c>
      <c r="B1791">
        <v>6155</v>
      </c>
      <c r="C1791" t="s">
        <v>19</v>
      </c>
      <c r="D1791" t="s">
        <v>5644</v>
      </c>
      <c r="E1791" t="s">
        <v>5645</v>
      </c>
      <c r="F1791" t="s">
        <v>119</v>
      </c>
      <c r="G1791">
        <v>68289</v>
      </c>
      <c r="H1791" t="s">
        <v>120</v>
      </c>
      <c r="I1791" t="s">
        <v>22</v>
      </c>
      <c r="J1791">
        <v>2852</v>
      </c>
      <c r="K1791" s="1">
        <v>45739.920138888891</v>
      </c>
      <c r="L1791" t="s">
        <v>46</v>
      </c>
      <c r="M1791" s="2">
        <v>1780000000000</v>
      </c>
      <c r="N1791" t="s">
        <v>137</v>
      </c>
      <c r="O1791" s="2">
        <v>17600000000000</v>
      </c>
      <c r="P1791">
        <v>1</v>
      </c>
      <c r="Q1791">
        <v>579.92999999999995</v>
      </c>
      <c r="R1791">
        <v>637.923</v>
      </c>
      <c r="S1791">
        <v>57.993000000000002</v>
      </c>
    </row>
    <row r="1792" spans="1:19" x14ac:dyDescent="0.3">
      <c r="A1792" t="s">
        <v>5646</v>
      </c>
      <c r="B1792">
        <v>6760</v>
      </c>
      <c r="C1792" t="s">
        <v>19</v>
      </c>
      <c r="D1792" t="s">
        <v>5647</v>
      </c>
      <c r="E1792" t="s">
        <v>5648</v>
      </c>
      <c r="F1792" t="s">
        <v>71</v>
      </c>
      <c r="G1792">
        <v>37486</v>
      </c>
      <c r="H1792" t="s">
        <v>346</v>
      </c>
      <c r="I1792" t="s">
        <v>22</v>
      </c>
      <c r="J1792">
        <v>1358</v>
      </c>
      <c r="K1792" s="1">
        <v>45740.540277777778</v>
      </c>
      <c r="L1792" t="s">
        <v>46</v>
      </c>
      <c r="M1792" s="2">
        <v>1430000000000</v>
      </c>
      <c r="N1792" t="s">
        <v>137</v>
      </c>
      <c r="O1792" s="2">
        <v>12600000000000</v>
      </c>
      <c r="P1792">
        <v>1</v>
      </c>
      <c r="Q1792">
        <v>517.53</v>
      </c>
      <c r="R1792">
        <v>569.28300000000002</v>
      </c>
      <c r="S1792">
        <v>51.753</v>
      </c>
    </row>
    <row r="1793" spans="1:19" x14ac:dyDescent="0.3">
      <c r="A1793" t="s">
        <v>5649</v>
      </c>
      <c r="B1793">
        <v>756</v>
      </c>
      <c r="C1793" t="s">
        <v>19</v>
      </c>
      <c r="D1793" t="s">
        <v>3943</v>
      </c>
      <c r="E1793" t="s">
        <v>5650</v>
      </c>
      <c r="F1793" t="s">
        <v>119</v>
      </c>
      <c r="G1793">
        <v>16749</v>
      </c>
      <c r="H1793" t="s">
        <v>444</v>
      </c>
      <c r="I1793" t="s">
        <v>22</v>
      </c>
      <c r="J1793">
        <v>5778</v>
      </c>
      <c r="K1793" s="1">
        <v>45734.804166666669</v>
      </c>
      <c r="L1793" t="s">
        <v>46</v>
      </c>
      <c r="M1793">
        <v>6689477957</v>
      </c>
      <c r="N1793" t="s">
        <v>137</v>
      </c>
      <c r="O1793">
        <v>22464300613</v>
      </c>
      <c r="P1793">
        <v>1</v>
      </c>
      <c r="Q1793">
        <v>555.92999999999995</v>
      </c>
      <c r="R1793">
        <v>611.52300000000002</v>
      </c>
      <c r="S1793">
        <v>55.593000000000004</v>
      </c>
    </row>
    <row r="1794" spans="1:19" x14ac:dyDescent="0.3">
      <c r="A1794" t="s">
        <v>5651</v>
      </c>
      <c r="B1794">
        <v>4201</v>
      </c>
      <c r="C1794" t="s">
        <v>19</v>
      </c>
      <c r="D1794" t="s">
        <v>5652</v>
      </c>
      <c r="E1794" t="s">
        <v>5653</v>
      </c>
      <c r="F1794" t="s">
        <v>71</v>
      </c>
      <c r="G1794">
        <v>68794</v>
      </c>
      <c r="H1794" t="s">
        <v>973</v>
      </c>
      <c r="I1794" t="s">
        <v>22</v>
      </c>
      <c r="J1794">
        <v>1581</v>
      </c>
      <c r="K1794" s="1">
        <v>45738.34097222222</v>
      </c>
      <c r="L1794" t="s">
        <v>46</v>
      </c>
      <c r="M1794" s="2">
        <v>2340000000000</v>
      </c>
      <c r="N1794" t="s">
        <v>137</v>
      </c>
      <c r="O1794" s="2">
        <v>21100000000000</v>
      </c>
      <c r="P1794">
        <v>1</v>
      </c>
      <c r="Q1794">
        <v>733.13</v>
      </c>
      <c r="R1794">
        <v>806.44299999999998</v>
      </c>
      <c r="S1794">
        <v>73.313000000000002</v>
      </c>
    </row>
    <row r="1795" spans="1:19" x14ac:dyDescent="0.3">
      <c r="A1795" t="s">
        <v>5654</v>
      </c>
      <c r="B1795">
        <v>3422</v>
      </c>
      <c r="C1795" t="s">
        <v>19</v>
      </c>
      <c r="D1795" t="s">
        <v>5655</v>
      </c>
      <c r="E1795" t="s">
        <v>5656</v>
      </c>
      <c r="F1795" t="s">
        <v>44</v>
      </c>
      <c r="G1795">
        <v>22721</v>
      </c>
      <c r="H1795" t="s">
        <v>1108</v>
      </c>
      <c r="I1795" t="s">
        <v>22</v>
      </c>
      <c r="J1795">
        <v>1087</v>
      </c>
      <c r="K1795" s="1">
        <v>45737.486805555556</v>
      </c>
      <c r="L1795" t="s">
        <v>46</v>
      </c>
      <c r="M1795" s="2">
        <v>1390000000000</v>
      </c>
      <c r="N1795" t="s">
        <v>137</v>
      </c>
      <c r="O1795" s="2">
        <v>12500000000000</v>
      </c>
      <c r="P1795">
        <v>1</v>
      </c>
      <c r="Q1795">
        <v>587.92999999999995</v>
      </c>
      <c r="R1795">
        <v>646.72299999999996</v>
      </c>
      <c r="S1795">
        <v>58.792999999999999</v>
      </c>
    </row>
    <row r="1796" spans="1:19" x14ac:dyDescent="0.3">
      <c r="A1796" t="s">
        <v>5657</v>
      </c>
      <c r="B1796">
        <v>7319</v>
      </c>
      <c r="C1796" t="s">
        <v>19</v>
      </c>
      <c r="D1796" t="s">
        <v>5658</v>
      </c>
      <c r="E1796" t="s">
        <v>5659</v>
      </c>
      <c r="F1796" t="s">
        <v>119</v>
      </c>
      <c r="G1796">
        <v>50207</v>
      </c>
      <c r="H1796" t="s">
        <v>444</v>
      </c>
      <c r="I1796" t="s">
        <v>22</v>
      </c>
      <c r="J1796">
        <v>3128</v>
      </c>
      <c r="K1796" s="1">
        <v>45740.881944444445</v>
      </c>
      <c r="L1796" t="s">
        <v>46</v>
      </c>
      <c r="M1796" s="2">
        <v>1430000000000</v>
      </c>
      <c r="N1796" t="s">
        <v>137</v>
      </c>
      <c r="O1796" s="2">
        <v>12600000000000</v>
      </c>
      <c r="P1796">
        <v>1</v>
      </c>
      <c r="Q1796">
        <v>855.13</v>
      </c>
      <c r="R1796">
        <v>940.64300000000003</v>
      </c>
      <c r="S1796">
        <v>85.513000000000005</v>
      </c>
    </row>
    <row r="1797" spans="1:19" x14ac:dyDescent="0.3">
      <c r="A1797" t="s">
        <v>5660</v>
      </c>
      <c r="B1797">
        <v>4536</v>
      </c>
      <c r="C1797" t="s">
        <v>19</v>
      </c>
      <c r="D1797" t="s">
        <v>3243</v>
      </c>
      <c r="E1797" t="s">
        <v>5661</v>
      </c>
      <c r="F1797" t="s">
        <v>317</v>
      </c>
      <c r="G1797">
        <v>60919</v>
      </c>
      <c r="H1797" t="s">
        <v>2225</v>
      </c>
      <c r="I1797" t="s">
        <v>22</v>
      </c>
      <c r="J1797">
        <v>4502</v>
      </c>
      <c r="K1797" s="1">
        <v>45738.496527777781</v>
      </c>
      <c r="L1797" t="s">
        <v>46</v>
      </c>
      <c r="M1797" s="2">
        <v>1380000000000</v>
      </c>
      <c r="N1797" t="s">
        <v>137</v>
      </c>
      <c r="O1797" s="2">
        <v>12400000000000</v>
      </c>
      <c r="P1797">
        <v>1</v>
      </c>
      <c r="Q1797">
        <v>527.13</v>
      </c>
      <c r="R1797">
        <v>579.84299999999996</v>
      </c>
      <c r="S1797">
        <v>52.713000000000001</v>
      </c>
    </row>
    <row r="1798" spans="1:19" x14ac:dyDescent="0.3">
      <c r="A1798" t="s">
        <v>5662</v>
      </c>
      <c r="B1798">
        <v>2091</v>
      </c>
      <c r="C1798" t="s">
        <v>19</v>
      </c>
      <c r="D1798" t="s">
        <v>5663</v>
      </c>
      <c r="E1798" t="s">
        <v>5664</v>
      </c>
      <c r="F1798" t="s">
        <v>105</v>
      </c>
      <c r="G1798">
        <v>86050</v>
      </c>
      <c r="H1798" t="s">
        <v>106</v>
      </c>
      <c r="I1798" t="s">
        <v>22</v>
      </c>
      <c r="J1798">
        <v>3848</v>
      </c>
      <c r="K1798" s="1">
        <v>45736.353472222225</v>
      </c>
      <c r="L1798" t="s">
        <v>46</v>
      </c>
      <c r="M1798">
        <v>6689478149</v>
      </c>
      <c r="N1798" t="s">
        <v>137</v>
      </c>
      <c r="O1798">
        <v>22464300997</v>
      </c>
      <c r="P1798">
        <v>1</v>
      </c>
      <c r="Q1798">
        <v>625.13</v>
      </c>
      <c r="R1798">
        <v>687.64300000000003</v>
      </c>
      <c r="S1798">
        <v>62.512999999999998</v>
      </c>
    </row>
    <row r="1799" spans="1:19" x14ac:dyDescent="0.3">
      <c r="A1799" t="s">
        <v>5665</v>
      </c>
      <c r="B1799">
        <v>4658</v>
      </c>
      <c r="C1799" t="s">
        <v>19</v>
      </c>
      <c r="D1799" t="s">
        <v>4136</v>
      </c>
      <c r="E1799" t="s">
        <v>5666</v>
      </c>
      <c r="F1799" t="s">
        <v>235</v>
      </c>
      <c r="G1799">
        <v>11434</v>
      </c>
      <c r="H1799" t="s">
        <v>5398</v>
      </c>
      <c r="I1799" t="s">
        <v>22</v>
      </c>
      <c r="J1799">
        <v>2187</v>
      </c>
      <c r="K1799" s="1">
        <v>45738.55972222222</v>
      </c>
      <c r="L1799" t="s">
        <v>46</v>
      </c>
      <c r="M1799" s="2">
        <v>1420000000000</v>
      </c>
      <c r="N1799" t="s">
        <v>137</v>
      </c>
      <c r="O1799" s="2">
        <v>12600000000000</v>
      </c>
      <c r="P1799">
        <v>1</v>
      </c>
      <c r="Q1799">
        <v>674.33</v>
      </c>
      <c r="R1799">
        <v>741.76300000000003</v>
      </c>
      <c r="S1799">
        <v>67.433000000000007</v>
      </c>
    </row>
    <row r="1800" spans="1:19" x14ac:dyDescent="0.3">
      <c r="A1800" t="s">
        <v>5667</v>
      </c>
      <c r="B1800">
        <v>6737</v>
      </c>
      <c r="C1800" t="s">
        <v>19</v>
      </c>
      <c r="D1800" t="s">
        <v>5668</v>
      </c>
      <c r="E1800" t="s">
        <v>5669</v>
      </c>
      <c r="F1800" t="s">
        <v>71</v>
      </c>
      <c r="G1800">
        <v>61879</v>
      </c>
      <c r="H1800" t="s">
        <v>72</v>
      </c>
      <c r="I1800" t="s">
        <v>22</v>
      </c>
      <c r="J1800">
        <v>4090</v>
      </c>
      <c r="K1800" s="1">
        <v>45740.530555555553</v>
      </c>
      <c r="L1800" t="s">
        <v>46</v>
      </c>
      <c r="M1800" s="2">
        <v>1420000000000</v>
      </c>
      <c r="N1800" t="s">
        <v>137</v>
      </c>
      <c r="O1800" s="2">
        <v>12600000000000</v>
      </c>
      <c r="P1800">
        <v>1</v>
      </c>
      <c r="Q1800">
        <v>642.33000000000004</v>
      </c>
      <c r="R1800">
        <v>706.56299999999999</v>
      </c>
      <c r="S1800">
        <v>64.233000000000004</v>
      </c>
    </row>
    <row r="1801" spans="1:19" x14ac:dyDescent="0.3">
      <c r="A1801" t="s">
        <v>5670</v>
      </c>
      <c r="B1801">
        <v>1345</v>
      </c>
      <c r="C1801" t="s">
        <v>19</v>
      </c>
      <c r="D1801" t="s">
        <v>539</v>
      </c>
      <c r="E1801" t="s">
        <v>5671</v>
      </c>
      <c r="F1801" t="s">
        <v>354</v>
      </c>
      <c r="G1801">
        <v>71791</v>
      </c>
      <c r="H1801" t="s">
        <v>355</v>
      </c>
      <c r="I1801" t="s">
        <v>22</v>
      </c>
      <c r="J1801">
        <v>5560</v>
      </c>
      <c r="K1801" s="1">
        <v>45735.54791666667</v>
      </c>
      <c r="L1801" t="s">
        <v>46</v>
      </c>
      <c r="M1801" s="2">
        <v>150000000000</v>
      </c>
      <c r="N1801" t="s">
        <v>137</v>
      </c>
      <c r="O1801" s="2">
        <v>1470000000000</v>
      </c>
      <c r="P1801">
        <v>1</v>
      </c>
      <c r="Q1801">
        <v>497.13</v>
      </c>
      <c r="R1801">
        <v>546.84299999999996</v>
      </c>
      <c r="S1801">
        <v>49.713000000000001</v>
      </c>
    </row>
    <row r="1802" spans="1:19" x14ac:dyDescent="0.3">
      <c r="A1802" t="s">
        <v>5672</v>
      </c>
      <c r="B1802">
        <v>163</v>
      </c>
      <c r="C1802" t="s">
        <v>19</v>
      </c>
      <c r="D1802" t="s">
        <v>5673</v>
      </c>
      <c r="E1802" t="s">
        <v>5674</v>
      </c>
      <c r="F1802" t="s">
        <v>35</v>
      </c>
      <c r="G1802">
        <v>84433</v>
      </c>
      <c r="H1802" t="s">
        <v>654</v>
      </c>
      <c r="I1802" t="s">
        <v>22</v>
      </c>
      <c r="J1802">
        <v>6385</v>
      </c>
      <c r="K1802" s="1">
        <v>45734.432638888888</v>
      </c>
      <c r="L1802" t="s">
        <v>46</v>
      </c>
      <c r="M1802">
        <v>6964677701</v>
      </c>
      <c r="N1802" t="s">
        <v>137</v>
      </c>
      <c r="O1802">
        <v>24039295237</v>
      </c>
      <c r="P1802">
        <v>1</v>
      </c>
      <c r="Q1802">
        <v>635.13</v>
      </c>
      <c r="R1802">
        <v>698.64300000000003</v>
      </c>
      <c r="S1802">
        <v>63.512999999999998</v>
      </c>
    </row>
    <row r="1803" spans="1:19" x14ac:dyDescent="0.3">
      <c r="A1803" t="s">
        <v>5675</v>
      </c>
      <c r="B1803">
        <v>2876</v>
      </c>
      <c r="C1803" t="s">
        <v>19</v>
      </c>
      <c r="D1803" t="s">
        <v>3318</v>
      </c>
      <c r="E1803" t="s">
        <v>5676</v>
      </c>
      <c r="F1803" t="s">
        <v>114</v>
      </c>
      <c r="G1803">
        <v>20673</v>
      </c>
      <c r="H1803" t="s">
        <v>413</v>
      </c>
      <c r="I1803" t="s">
        <v>22</v>
      </c>
      <c r="J1803">
        <v>2572</v>
      </c>
      <c r="K1803" s="1">
        <v>45736.789583333331</v>
      </c>
      <c r="L1803" t="s">
        <v>46</v>
      </c>
      <c r="M1803">
        <v>6689477957</v>
      </c>
      <c r="N1803" t="s">
        <v>137</v>
      </c>
      <c r="O1803">
        <v>22464299077</v>
      </c>
      <c r="P1803">
        <v>1</v>
      </c>
      <c r="Q1803">
        <v>625.13</v>
      </c>
      <c r="R1803">
        <v>687.64300000000003</v>
      </c>
      <c r="S1803">
        <v>62.512999999999998</v>
      </c>
    </row>
    <row r="1804" spans="1:19" x14ac:dyDescent="0.3">
      <c r="A1804" t="s">
        <v>5677</v>
      </c>
      <c r="B1804">
        <v>36</v>
      </c>
      <c r="C1804" t="s">
        <v>19</v>
      </c>
      <c r="D1804" t="s">
        <v>5678</v>
      </c>
      <c r="E1804" t="s">
        <v>5679</v>
      </c>
      <c r="F1804" t="s">
        <v>61</v>
      </c>
      <c r="G1804">
        <v>83288</v>
      </c>
      <c r="H1804" t="s">
        <v>150</v>
      </c>
      <c r="I1804" t="s">
        <v>22</v>
      </c>
      <c r="J1804">
        <v>1796</v>
      </c>
      <c r="K1804" s="1">
        <v>45734.191666666666</v>
      </c>
      <c r="L1804" t="s">
        <v>46</v>
      </c>
      <c r="M1804">
        <v>6964674693</v>
      </c>
      <c r="N1804" t="s">
        <v>137</v>
      </c>
      <c r="O1804">
        <v>24039257093</v>
      </c>
      <c r="P1804">
        <v>1</v>
      </c>
      <c r="Q1804">
        <v>507.13</v>
      </c>
      <c r="R1804">
        <v>557.84299999999996</v>
      </c>
      <c r="S1804">
        <v>50.713000000000001</v>
      </c>
    </row>
    <row r="1805" spans="1:19" x14ac:dyDescent="0.3">
      <c r="A1805" t="s">
        <v>5680</v>
      </c>
      <c r="B1805">
        <v>3360</v>
      </c>
      <c r="C1805" t="s">
        <v>19</v>
      </c>
      <c r="D1805" t="s">
        <v>5681</v>
      </c>
      <c r="E1805" t="s">
        <v>5682</v>
      </c>
      <c r="F1805" t="s">
        <v>35</v>
      </c>
      <c r="G1805">
        <v>74979</v>
      </c>
      <c r="H1805" t="s">
        <v>1503</v>
      </c>
      <c r="I1805" t="s">
        <v>22</v>
      </c>
      <c r="J1805">
        <v>1310</v>
      </c>
      <c r="K1805" s="1">
        <v>45737.448611111111</v>
      </c>
      <c r="L1805" t="s">
        <v>46</v>
      </c>
      <c r="M1805">
        <v>6442800325</v>
      </c>
      <c r="N1805" t="s">
        <v>137</v>
      </c>
      <c r="O1805">
        <v>21306250885</v>
      </c>
      <c r="P1805">
        <v>1</v>
      </c>
      <c r="Q1805">
        <v>497.13</v>
      </c>
      <c r="R1805">
        <v>546.84299999999996</v>
      </c>
      <c r="S1805">
        <v>49.713000000000001</v>
      </c>
    </row>
    <row r="1806" spans="1:19" x14ac:dyDescent="0.3">
      <c r="A1806" t="s">
        <v>5683</v>
      </c>
      <c r="B1806">
        <v>5109</v>
      </c>
      <c r="C1806" t="s">
        <v>19</v>
      </c>
      <c r="D1806" t="s">
        <v>3428</v>
      </c>
      <c r="E1806" t="s">
        <v>5684</v>
      </c>
      <c r="F1806" t="s">
        <v>30</v>
      </c>
      <c r="G1806">
        <v>96939</v>
      </c>
      <c r="H1806" t="s">
        <v>162</v>
      </c>
      <c r="I1806" t="s">
        <v>22</v>
      </c>
      <c r="J1806">
        <v>45</v>
      </c>
      <c r="K1806" s="1">
        <v>45738.841666666667</v>
      </c>
      <c r="L1806" t="s">
        <v>46</v>
      </c>
      <c r="M1806">
        <v>8624692613</v>
      </c>
      <c r="N1806" t="s">
        <v>137</v>
      </c>
      <c r="O1806">
        <v>36980519429</v>
      </c>
      <c r="P1806">
        <v>1</v>
      </c>
      <c r="Q1806">
        <v>497.13</v>
      </c>
      <c r="R1806">
        <v>546.84299999999996</v>
      </c>
      <c r="S1806">
        <v>49.713000000000001</v>
      </c>
    </row>
    <row r="1807" spans="1:19" x14ac:dyDescent="0.3">
      <c r="A1807" t="s">
        <v>5685</v>
      </c>
      <c r="B1807">
        <v>6347</v>
      </c>
      <c r="C1807" t="s">
        <v>19</v>
      </c>
      <c r="D1807" t="s">
        <v>5686</v>
      </c>
      <c r="E1807" t="s">
        <v>5687</v>
      </c>
      <c r="F1807" t="s">
        <v>412</v>
      </c>
      <c r="G1807">
        <v>29557</v>
      </c>
      <c r="H1807" t="s">
        <v>413</v>
      </c>
      <c r="I1807" t="s">
        <v>22</v>
      </c>
      <c r="J1807">
        <v>3742</v>
      </c>
      <c r="K1807" s="1">
        <v>45740.359027777777</v>
      </c>
      <c r="L1807" t="s">
        <v>46</v>
      </c>
      <c r="M1807" s="2">
        <v>1410000000000</v>
      </c>
      <c r="N1807" t="s">
        <v>137</v>
      </c>
      <c r="O1807" s="2">
        <v>12500000000000</v>
      </c>
      <c r="P1807">
        <v>1</v>
      </c>
      <c r="Q1807">
        <v>527.13</v>
      </c>
      <c r="R1807">
        <v>579.84299999999996</v>
      </c>
      <c r="S1807">
        <v>52.713000000000001</v>
      </c>
    </row>
    <row r="1808" spans="1:19" x14ac:dyDescent="0.3">
      <c r="A1808" t="s">
        <v>5688</v>
      </c>
      <c r="B1808">
        <v>2901</v>
      </c>
      <c r="C1808" t="s">
        <v>19</v>
      </c>
      <c r="D1808" t="s">
        <v>805</v>
      </c>
      <c r="E1808" t="s">
        <v>5689</v>
      </c>
      <c r="F1808" t="s">
        <v>338</v>
      </c>
      <c r="G1808">
        <v>86851</v>
      </c>
      <c r="H1808" t="s">
        <v>1664</v>
      </c>
      <c r="I1808" t="s">
        <v>22</v>
      </c>
      <c r="J1808">
        <v>2864</v>
      </c>
      <c r="K1808" s="1">
        <v>45736.803472222222</v>
      </c>
      <c r="L1808" t="s">
        <v>46</v>
      </c>
      <c r="M1808">
        <v>9058888005</v>
      </c>
      <c r="N1808" t="s">
        <v>137</v>
      </c>
      <c r="O1808">
        <v>43149299461</v>
      </c>
      <c r="P1808">
        <v>1</v>
      </c>
      <c r="Q1808">
        <v>555.13</v>
      </c>
      <c r="R1808">
        <v>610.64300000000003</v>
      </c>
      <c r="S1808">
        <v>55.512999999999998</v>
      </c>
    </row>
    <row r="1809" spans="1:19" x14ac:dyDescent="0.3">
      <c r="A1809" t="s">
        <v>5690</v>
      </c>
      <c r="B1809">
        <v>6604</v>
      </c>
      <c r="C1809" t="s">
        <v>19</v>
      </c>
      <c r="D1809" t="s">
        <v>5691</v>
      </c>
      <c r="E1809" t="s">
        <v>5692</v>
      </c>
      <c r="F1809" t="s">
        <v>35</v>
      </c>
      <c r="G1809">
        <v>6728</v>
      </c>
      <c r="H1809" t="s">
        <v>3018</v>
      </c>
      <c r="I1809" t="s">
        <v>22</v>
      </c>
      <c r="J1809">
        <v>2831</v>
      </c>
      <c r="K1809" s="1">
        <v>45740.47152777778</v>
      </c>
      <c r="L1809" t="s">
        <v>46</v>
      </c>
      <c r="M1809" s="2">
        <v>150000000000</v>
      </c>
      <c r="N1809" t="s">
        <v>137</v>
      </c>
      <c r="O1809" s="2">
        <v>1470000000000</v>
      </c>
      <c r="P1809">
        <v>1</v>
      </c>
      <c r="Q1809">
        <v>517.53</v>
      </c>
      <c r="R1809">
        <v>569.28300000000002</v>
      </c>
      <c r="S1809">
        <v>51.753</v>
      </c>
    </row>
    <row r="1810" spans="1:19" x14ac:dyDescent="0.3">
      <c r="A1810" t="s">
        <v>5693</v>
      </c>
      <c r="B1810">
        <v>1533</v>
      </c>
      <c r="C1810" t="s">
        <v>19</v>
      </c>
      <c r="D1810" t="s">
        <v>877</v>
      </c>
      <c r="E1810" t="s">
        <v>5694</v>
      </c>
      <c r="F1810" t="s">
        <v>264</v>
      </c>
      <c r="G1810">
        <v>8344</v>
      </c>
      <c r="H1810" t="s">
        <v>883</v>
      </c>
      <c r="I1810" t="s">
        <v>22</v>
      </c>
      <c r="J1810">
        <v>2624</v>
      </c>
      <c r="K1810" s="1">
        <v>45735.65347222222</v>
      </c>
      <c r="L1810" t="s">
        <v>46</v>
      </c>
      <c r="M1810" s="2">
        <v>1430000000000</v>
      </c>
      <c r="N1810" t="s">
        <v>137</v>
      </c>
      <c r="O1810" s="2">
        <v>12600000000000</v>
      </c>
      <c r="P1810">
        <v>1</v>
      </c>
      <c r="Q1810">
        <v>537.13</v>
      </c>
      <c r="R1810">
        <v>590.84299999999996</v>
      </c>
      <c r="S1810">
        <v>53.713000000000001</v>
      </c>
    </row>
    <row r="1811" spans="1:19" x14ac:dyDescent="0.3">
      <c r="A1811" t="s">
        <v>5695</v>
      </c>
      <c r="B1811">
        <v>5592</v>
      </c>
      <c r="C1811" t="s">
        <v>19</v>
      </c>
      <c r="D1811" t="s">
        <v>3958</v>
      </c>
      <c r="E1811" t="s">
        <v>5696</v>
      </c>
      <c r="F1811" t="s">
        <v>119</v>
      </c>
      <c r="G1811">
        <v>4768</v>
      </c>
      <c r="H1811" t="s">
        <v>4416</v>
      </c>
      <c r="I1811" t="s">
        <v>22</v>
      </c>
      <c r="J1811">
        <v>1609</v>
      </c>
      <c r="K1811" s="1">
        <v>45739.53402777778</v>
      </c>
      <c r="L1811" t="s">
        <v>46</v>
      </c>
      <c r="M1811">
        <v>6964678277</v>
      </c>
      <c r="N1811" t="s">
        <v>137</v>
      </c>
      <c r="O1811">
        <v>40425834693</v>
      </c>
      <c r="P1811">
        <v>1</v>
      </c>
      <c r="Q1811">
        <v>571.92999999999995</v>
      </c>
      <c r="R1811">
        <v>629.12300000000005</v>
      </c>
      <c r="S1811">
        <v>57.192999999999998</v>
      </c>
    </row>
    <row r="1812" spans="1:19" x14ac:dyDescent="0.3">
      <c r="A1812" t="s">
        <v>5697</v>
      </c>
      <c r="B1812">
        <v>2970</v>
      </c>
      <c r="C1812" t="s">
        <v>19</v>
      </c>
      <c r="D1812" t="s">
        <v>5186</v>
      </c>
      <c r="E1812" t="s">
        <v>5698</v>
      </c>
      <c r="F1812" t="s">
        <v>672</v>
      </c>
      <c r="G1812">
        <v>45319</v>
      </c>
      <c r="H1812" t="s">
        <v>673</v>
      </c>
      <c r="I1812" t="s">
        <v>22</v>
      </c>
      <c r="J1812">
        <v>4741</v>
      </c>
      <c r="K1812" s="1">
        <v>45736.847222222219</v>
      </c>
      <c r="L1812" t="s">
        <v>46</v>
      </c>
      <c r="M1812">
        <v>6689478149</v>
      </c>
      <c r="N1812" t="s">
        <v>137</v>
      </c>
      <c r="O1812">
        <v>40427232901</v>
      </c>
      <c r="P1812">
        <v>1</v>
      </c>
      <c r="Q1812">
        <v>713.13</v>
      </c>
      <c r="R1812">
        <v>784.44299999999998</v>
      </c>
      <c r="S1812">
        <v>71.313000000000002</v>
      </c>
    </row>
    <row r="1813" spans="1:19" x14ac:dyDescent="0.3">
      <c r="A1813" t="s">
        <v>5699</v>
      </c>
      <c r="B1813">
        <v>3242</v>
      </c>
      <c r="C1813" t="s">
        <v>19</v>
      </c>
      <c r="D1813" t="s">
        <v>5700</v>
      </c>
      <c r="E1813" t="s">
        <v>5701</v>
      </c>
      <c r="F1813" t="s">
        <v>71</v>
      </c>
      <c r="G1813">
        <v>49276</v>
      </c>
      <c r="H1813" t="s">
        <v>158</v>
      </c>
      <c r="I1813" t="s">
        <v>22</v>
      </c>
      <c r="J1813">
        <v>5376</v>
      </c>
      <c r="K1813" s="1">
        <v>45737.351388888892</v>
      </c>
      <c r="L1813" t="s">
        <v>46</v>
      </c>
      <c r="M1813" s="2">
        <v>2340000000000</v>
      </c>
      <c r="N1813" t="s">
        <v>137</v>
      </c>
      <c r="O1813" s="2">
        <v>21100000000000</v>
      </c>
      <c r="P1813">
        <v>1</v>
      </c>
      <c r="Q1813">
        <v>517.53</v>
      </c>
      <c r="R1813">
        <v>569.28300000000002</v>
      </c>
      <c r="S1813">
        <v>51.753</v>
      </c>
    </row>
    <row r="1814" spans="1:19" x14ac:dyDescent="0.3">
      <c r="A1814" t="s">
        <v>5702</v>
      </c>
      <c r="B1814">
        <v>3566</v>
      </c>
      <c r="C1814" t="s">
        <v>19</v>
      </c>
      <c r="D1814" t="s">
        <v>5703</v>
      </c>
      <c r="E1814" t="s">
        <v>5704</v>
      </c>
      <c r="F1814" t="s">
        <v>44</v>
      </c>
      <c r="G1814">
        <v>10946</v>
      </c>
      <c r="H1814" t="s">
        <v>1549</v>
      </c>
      <c r="I1814" t="s">
        <v>22</v>
      </c>
      <c r="J1814">
        <v>5892</v>
      </c>
      <c r="K1814" s="1">
        <v>45737.574999999997</v>
      </c>
      <c r="L1814" t="s">
        <v>46</v>
      </c>
      <c r="M1814" s="2">
        <v>1380000000000</v>
      </c>
      <c r="N1814" t="s">
        <v>137</v>
      </c>
      <c r="O1814" s="2">
        <v>12400000000000</v>
      </c>
      <c r="P1814">
        <v>1</v>
      </c>
      <c r="Q1814">
        <v>497.13</v>
      </c>
      <c r="R1814">
        <v>546.84299999999996</v>
      </c>
      <c r="S1814">
        <v>49.713000000000001</v>
      </c>
    </row>
    <row r="1815" spans="1:19" x14ac:dyDescent="0.3">
      <c r="A1815" t="s">
        <v>5705</v>
      </c>
      <c r="B1815">
        <v>997</v>
      </c>
      <c r="C1815" t="s">
        <v>19</v>
      </c>
      <c r="D1815" t="s">
        <v>5706</v>
      </c>
      <c r="E1815" t="s">
        <v>5707</v>
      </c>
      <c r="F1815" t="s">
        <v>235</v>
      </c>
      <c r="G1815">
        <v>82149</v>
      </c>
      <c r="H1815" t="s">
        <v>3698</v>
      </c>
      <c r="I1815" t="s">
        <v>22</v>
      </c>
      <c r="J1815">
        <v>4825</v>
      </c>
      <c r="K1815" s="1">
        <v>45735.333333333336</v>
      </c>
      <c r="L1815" t="s">
        <v>46</v>
      </c>
      <c r="M1815" s="2">
        <v>1380000000000</v>
      </c>
      <c r="N1815" t="s">
        <v>137</v>
      </c>
      <c r="O1815" s="2">
        <v>12400000000000</v>
      </c>
      <c r="P1815">
        <v>1</v>
      </c>
      <c r="Q1815">
        <v>485.53</v>
      </c>
      <c r="R1815">
        <v>534.08299999999997</v>
      </c>
      <c r="S1815">
        <v>48.552999999999997</v>
      </c>
    </row>
    <row r="1816" spans="1:19" x14ac:dyDescent="0.3">
      <c r="A1816" t="s">
        <v>5708</v>
      </c>
      <c r="B1816">
        <v>3466</v>
      </c>
      <c r="C1816" t="s">
        <v>19</v>
      </c>
      <c r="D1816" t="s">
        <v>5709</v>
      </c>
      <c r="E1816" t="s">
        <v>5710</v>
      </c>
      <c r="F1816" t="s">
        <v>431</v>
      </c>
      <c r="G1816">
        <v>8705</v>
      </c>
      <c r="H1816" t="s">
        <v>1163</v>
      </c>
      <c r="I1816" t="s">
        <v>22</v>
      </c>
      <c r="J1816">
        <v>4636</v>
      </c>
      <c r="K1816" s="1">
        <v>45737.515972222223</v>
      </c>
      <c r="L1816" t="s">
        <v>46</v>
      </c>
      <c r="M1816" s="2">
        <v>1380000000000</v>
      </c>
      <c r="N1816" t="s">
        <v>137</v>
      </c>
      <c r="O1816" s="2">
        <v>12400000000000</v>
      </c>
      <c r="P1816">
        <v>1</v>
      </c>
      <c r="Q1816">
        <v>485.53</v>
      </c>
      <c r="R1816">
        <v>534.08299999999997</v>
      </c>
      <c r="S1816">
        <v>48.552999999999997</v>
      </c>
    </row>
    <row r="1817" spans="1:19" x14ac:dyDescent="0.3">
      <c r="A1817" t="s">
        <v>5711</v>
      </c>
      <c r="B1817">
        <v>2914</v>
      </c>
      <c r="C1817" t="s">
        <v>19</v>
      </c>
      <c r="D1817" t="s">
        <v>5712</v>
      </c>
      <c r="E1817" t="s">
        <v>5713</v>
      </c>
      <c r="F1817" t="s">
        <v>35</v>
      </c>
      <c r="G1817">
        <v>34669</v>
      </c>
      <c r="H1817" t="s">
        <v>40</v>
      </c>
      <c r="I1817" t="s">
        <v>22</v>
      </c>
      <c r="J1817">
        <v>1755</v>
      </c>
      <c r="K1817" s="1">
        <v>45736.80972222222</v>
      </c>
      <c r="L1817" t="s">
        <v>46</v>
      </c>
      <c r="M1817" s="2">
        <v>1430000000000</v>
      </c>
      <c r="N1817" t="s">
        <v>137</v>
      </c>
      <c r="O1817" s="2">
        <v>12600000000000</v>
      </c>
      <c r="P1817">
        <v>1</v>
      </c>
      <c r="Q1817">
        <v>823.13</v>
      </c>
      <c r="R1817">
        <v>905.44299999999998</v>
      </c>
      <c r="S1817">
        <v>82.313000000000002</v>
      </c>
    </row>
    <row r="1818" spans="1:19" x14ac:dyDescent="0.3">
      <c r="A1818" t="s">
        <v>5714</v>
      </c>
      <c r="B1818">
        <v>94</v>
      </c>
      <c r="C1818" t="s">
        <v>19</v>
      </c>
      <c r="D1818" t="s">
        <v>5715</v>
      </c>
      <c r="E1818" t="s">
        <v>5716</v>
      </c>
      <c r="F1818" t="s">
        <v>264</v>
      </c>
      <c r="G1818">
        <v>22574</v>
      </c>
      <c r="H1818" t="s">
        <v>265</v>
      </c>
      <c r="I1818" t="s">
        <v>22</v>
      </c>
      <c r="J1818">
        <v>3549</v>
      </c>
      <c r="K1818" s="1">
        <v>45734.377083333333</v>
      </c>
      <c r="L1818" t="s">
        <v>46</v>
      </c>
      <c r="M1818" s="2">
        <v>1430000000000</v>
      </c>
      <c r="N1818" t="s">
        <v>137</v>
      </c>
      <c r="O1818" s="2">
        <v>12600000000000</v>
      </c>
      <c r="P1818">
        <v>1</v>
      </c>
      <c r="Q1818">
        <v>563.92999999999995</v>
      </c>
      <c r="R1818">
        <v>620.32299999999998</v>
      </c>
      <c r="S1818">
        <v>56.393000000000001</v>
      </c>
    </row>
    <row r="1819" spans="1:19" x14ac:dyDescent="0.3">
      <c r="A1819" t="s">
        <v>5717</v>
      </c>
      <c r="B1819">
        <v>1760</v>
      </c>
      <c r="C1819" t="s">
        <v>19</v>
      </c>
      <c r="D1819" t="s">
        <v>5718</v>
      </c>
      <c r="E1819" t="s">
        <v>5719</v>
      </c>
      <c r="F1819" t="s">
        <v>119</v>
      </c>
      <c r="G1819">
        <v>44313</v>
      </c>
      <c r="H1819" t="s">
        <v>313</v>
      </c>
      <c r="I1819" t="s">
        <v>22</v>
      </c>
      <c r="J1819">
        <v>3430</v>
      </c>
      <c r="K1819" s="1">
        <v>45735.770138888889</v>
      </c>
      <c r="L1819" t="s">
        <v>46</v>
      </c>
      <c r="M1819" s="2">
        <v>1380000000000</v>
      </c>
      <c r="N1819" t="s">
        <v>137</v>
      </c>
      <c r="O1819" s="2">
        <v>12400000000000</v>
      </c>
      <c r="P1819">
        <v>1</v>
      </c>
      <c r="Q1819">
        <v>537.13</v>
      </c>
      <c r="R1819">
        <v>590.84299999999996</v>
      </c>
      <c r="S1819">
        <v>53.713000000000001</v>
      </c>
    </row>
    <row r="1820" spans="1:19" x14ac:dyDescent="0.3">
      <c r="A1820" t="s">
        <v>5720</v>
      </c>
      <c r="B1820">
        <v>2497</v>
      </c>
      <c r="C1820" t="s">
        <v>19</v>
      </c>
      <c r="D1820" t="s">
        <v>5721</v>
      </c>
      <c r="E1820" t="s">
        <v>5722</v>
      </c>
      <c r="F1820" t="s">
        <v>44</v>
      </c>
      <c r="G1820">
        <v>96825</v>
      </c>
      <c r="H1820" t="s">
        <v>125</v>
      </c>
      <c r="I1820" t="s">
        <v>22</v>
      </c>
      <c r="J1820">
        <v>1135</v>
      </c>
      <c r="K1820" s="1">
        <v>45736.595138888886</v>
      </c>
      <c r="L1820" t="s">
        <v>46</v>
      </c>
      <c r="M1820">
        <v>9058888645</v>
      </c>
      <c r="N1820" t="s">
        <v>137</v>
      </c>
      <c r="O1820">
        <v>43149307781</v>
      </c>
      <c r="P1820">
        <v>1</v>
      </c>
      <c r="Q1820">
        <v>537.13</v>
      </c>
      <c r="R1820">
        <v>590.84299999999996</v>
      </c>
      <c r="S1820">
        <v>53.713000000000001</v>
      </c>
    </row>
    <row r="1821" spans="1:19" x14ac:dyDescent="0.3">
      <c r="A1821" t="s">
        <v>5723</v>
      </c>
      <c r="B1821">
        <v>4225</v>
      </c>
      <c r="C1821" t="s">
        <v>19</v>
      </c>
      <c r="D1821" t="s">
        <v>5724</v>
      </c>
      <c r="E1821" t="s">
        <v>5725</v>
      </c>
      <c r="F1821" t="s">
        <v>105</v>
      </c>
      <c r="G1821">
        <v>98705</v>
      </c>
      <c r="H1821" t="s">
        <v>106</v>
      </c>
      <c r="I1821" t="s">
        <v>22</v>
      </c>
      <c r="J1821">
        <v>4602</v>
      </c>
      <c r="K1821" s="1">
        <v>45738.353472222225</v>
      </c>
      <c r="L1821" t="s">
        <v>46</v>
      </c>
      <c r="M1821">
        <v>8624688325</v>
      </c>
      <c r="N1821" t="s">
        <v>137</v>
      </c>
      <c r="O1821">
        <v>36980478149</v>
      </c>
      <c r="P1821">
        <v>1</v>
      </c>
      <c r="Q1821">
        <v>672.73</v>
      </c>
      <c r="R1821">
        <v>740.00300000000004</v>
      </c>
      <c r="S1821">
        <v>67.272999999999996</v>
      </c>
    </row>
    <row r="1822" spans="1:19" x14ac:dyDescent="0.3">
      <c r="A1822" t="s">
        <v>5726</v>
      </c>
      <c r="B1822">
        <v>7080</v>
      </c>
      <c r="C1822" t="s">
        <v>19</v>
      </c>
      <c r="D1822" t="s">
        <v>5728</v>
      </c>
      <c r="E1822" t="s">
        <v>5729</v>
      </c>
      <c r="F1822" t="s">
        <v>219</v>
      </c>
      <c r="G1822">
        <v>52738</v>
      </c>
      <c r="H1822" t="s">
        <v>5730</v>
      </c>
      <c r="I1822" t="s">
        <v>22</v>
      </c>
      <c r="J1822">
        <v>2486</v>
      </c>
      <c r="K1822" s="1">
        <v>45740.715277777781</v>
      </c>
      <c r="L1822" t="s">
        <v>46</v>
      </c>
      <c r="M1822" s="2">
        <v>1430000000000</v>
      </c>
      <c r="N1822" t="s">
        <v>137</v>
      </c>
      <c r="O1822" s="2">
        <v>12600000000000</v>
      </c>
      <c r="P1822">
        <v>1</v>
      </c>
      <c r="Q1822">
        <v>674.33</v>
      </c>
      <c r="R1822">
        <v>741.76300000000003</v>
      </c>
      <c r="S1822">
        <v>67.433000000000007</v>
      </c>
    </row>
    <row r="1823" spans="1:19" x14ac:dyDescent="0.3">
      <c r="A1823" t="s">
        <v>5731</v>
      </c>
      <c r="B1823">
        <v>6450</v>
      </c>
      <c r="C1823" t="s">
        <v>19</v>
      </c>
      <c r="D1823" t="s">
        <v>5732</v>
      </c>
      <c r="E1823" t="s">
        <v>5733</v>
      </c>
      <c r="F1823" t="s">
        <v>95</v>
      </c>
      <c r="G1823">
        <v>95827</v>
      </c>
      <c r="H1823" t="s">
        <v>1122</v>
      </c>
      <c r="I1823" t="s">
        <v>22</v>
      </c>
      <c r="J1823">
        <v>6233</v>
      </c>
      <c r="K1823" s="1">
        <v>45740.408333333333</v>
      </c>
      <c r="L1823" t="s">
        <v>46</v>
      </c>
      <c r="M1823" s="2">
        <v>1410000000000</v>
      </c>
      <c r="N1823" t="s">
        <v>137</v>
      </c>
      <c r="O1823" s="2">
        <v>12500000000000</v>
      </c>
      <c r="P1823">
        <v>1</v>
      </c>
      <c r="Q1823">
        <v>497.13</v>
      </c>
      <c r="R1823">
        <v>546.84299999999996</v>
      </c>
      <c r="S1823">
        <v>49.713000000000001</v>
      </c>
    </row>
    <row r="1824" spans="1:19" x14ac:dyDescent="0.3">
      <c r="A1824" t="s">
        <v>5734</v>
      </c>
      <c r="B1824">
        <v>4862</v>
      </c>
      <c r="C1824" t="s">
        <v>19</v>
      </c>
      <c r="D1824" t="s">
        <v>5735</v>
      </c>
      <c r="E1824" t="s">
        <v>5736</v>
      </c>
      <c r="F1824" t="s">
        <v>431</v>
      </c>
      <c r="G1824">
        <v>63480</v>
      </c>
      <c r="H1824" t="s">
        <v>432</v>
      </c>
      <c r="I1824" t="s">
        <v>22</v>
      </c>
      <c r="J1824">
        <v>4445</v>
      </c>
      <c r="K1824" s="1">
        <v>45738.684027777781</v>
      </c>
      <c r="L1824" t="s">
        <v>46</v>
      </c>
      <c r="M1824" s="2">
        <v>1430000000000</v>
      </c>
      <c r="N1824" t="s">
        <v>137</v>
      </c>
      <c r="O1824" s="2">
        <v>12600000000000</v>
      </c>
      <c r="P1824">
        <v>1</v>
      </c>
      <c r="Q1824">
        <v>537.13</v>
      </c>
      <c r="R1824">
        <v>590.84299999999996</v>
      </c>
      <c r="S1824">
        <v>53.713000000000001</v>
      </c>
    </row>
    <row r="1825" spans="1:19" x14ac:dyDescent="0.3">
      <c r="A1825" t="s">
        <v>5737</v>
      </c>
      <c r="B1825">
        <v>5883</v>
      </c>
      <c r="C1825" t="s">
        <v>19</v>
      </c>
      <c r="D1825" t="s">
        <v>5738</v>
      </c>
      <c r="E1825" t="s">
        <v>5739</v>
      </c>
      <c r="F1825" t="s">
        <v>279</v>
      </c>
      <c r="G1825">
        <v>28269</v>
      </c>
      <c r="H1825" t="s">
        <v>1628</v>
      </c>
      <c r="I1825" t="s">
        <v>22</v>
      </c>
      <c r="J1825">
        <v>866</v>
      </c>
      <c r="K1825" s="1">
        <v>45739.730555555558</v>
      </c>
      <c r="L1825" t="s">
        <v>46</v>
      </c>
      <c r="M1825" s="2">
        <v>150000000000</v>
      </c>
      <c r="N1825" t="s">
        <v>137</v>
      </c>
      <c r="O1825" s="2">
        <v>12500000000000</v>
      </c>
      <c r="P1825">
        <v>1</v>
      </c>
      <c r="Q1825">
        <v>615.13</v>
      </c>
      <c r="R1825">
        <v>676.64300000000003</v>
      </c>
      <c r="S1825">
        <v>61.512999999999998</v>
      </c>
    </row>
    <row r="1826" spans="1:19" x14ac:dyDescent="0.3">
      <c r="A1826" t="s">
        <v>5740</v>
      </c>
      <c r="B1826">
        <v>1951</v>
      </c>
      <c r="C1826" t="s">
        <v>19</v>
      </c>
      <c r="D1826" t="s">
        <v>1147</v>
      </c>
      <c r="E1826" t="s">
        <v>5741</v>
      </c>
      <c r="F1826" t="s">
        <v>55</v>
      </c>
      <c r="G1826">
        <v>63979</v>
      </c>
      <c r="H1826" t="s">
        <v>1256</v>
      </c>
      <c r="I1826" t="s">
        <v>22</v>
      </c>
      <c r="J1826">
        <v>2135</v>
      </c>
      <c r="K1826" s="1">
        <v>45735.901388888888</v>
      </c>
      <c r="L1826" t="s">
        <v>46</v>
      </c>
      <c r="M1826">
        <v>6689478149</v>
      </c>
      <c r="N1826" t="s">
        <v>137</v>
      </c>
      <c r="O1826" s="2">
        <v>1550000000000</v>
      </c>
      <c r="P1826">
        <v>1</v>
      </c>
      <c r="Q1826">
        <v>625.13</v>
      </c>
      <c r="R1826">
        <v>687.64300000000003</v>
      </c>
      <c r="S1826">
        <v>62.512999999999998</v>
      </c>
    </row>
    <row r="1827" spans="1:19" x14ac:dyDescent="0.3">
      <c r="A1827" t="s">
        <v>5742</v>
      </c>
      <c r="B1827">
        <v>1012</v>
      </c>
      <c r="C1827" t="s">
        <v>19</v>
      </c>
      <c r="D1827" t="s">
        <v>5743</v>
      </c>
      <c r="E1827" t="s">
        <v>5744</v>
      </c>
      <c r="F1827" t="s">
        <v>166</v>
      </c>
      <c r="G1827">
        <v>33866</v>
      </c>
      <c r="H1827" t="s">
        <v>1067</v>
      </c>
      <c r="I1827" t="s">
        <v>22</v>
      </c>
      <c r="J1827">
        <v>6247</v>
      </c>
      <c r="K1827" s="1">
        <v>45735.357638888891</v>
      </c>
      <c r="L1827" t="s">
        <v>46</v>
      </c>
      <c r="M1827" s="2">
        <v>1430000000000</v>
      </c>
      <c r="N1827" t="s">
        <v>137</v>
      </c>
      <c r="O1827" s="2">
        <v>12600000000000</v>
      </c>
      <c r="P1827">
        <v>1</v>
      </c>
      <c r="Q1827">
        <v>537.13</v>
      </c>
      <c r="R1827">
        <v>590.84299999999996</v>
      </c>
      <c r="S1827">
        <v>53.713000000000001</v>
      </c>
    </row>
    <row r="1828" spans="1:19" x14ac:dyDescent="0.3">
      <c r="A1828" t="s">
        <v>5745</v>
      </c>
      <c r="B1828">
        <v>2251</v>
      </c>
      <c r="C1828" t="s">
        <v>19</v>
      </c>
      <c r="D1828" t="s">
        <v>5746</v>
      </c>
      <c r="E1828" t="s">
        <v>5747</v>
      </c>
      <c r="F1828" t="s">
        <v>50</v>
      </c>
      <c r="G1828">
        <v>98233</v>
      </c>
      <c r="H1828" t="s">
        <v>4817</v>
      </c>
      <c r="I1828" t="s">
        <v>22</v>
      </c>
      <c r="J1828">
        <v>600</v>
      </c>
      <c r="K1828" s="1">
        <v>45736.460416666669</v>
      </c>
      <c r="L1828" t="s">
        <v>46</v>
      </c>
      <c r="M1828" s="2">
        <v>1430000000000</v>
      </c>
      <c r="N1828" t="s">
        <v>137</v>
      </c>
      <c r="O1828" s="2">
        <v>12600000000000</v>
      </c>
      <c r="P1828">
        <v>1</v>
      </c>
      <c r="Q1828">
        <v>635.13</v>
      </c>
      <c r="R1828">
        <v>698.64300000000003</v>
      </c>
      <c r="S1828">
        <v>63.512999999999998</v>
      </c>
    </row>
    <row r="1829" spans="1:19" x14ac:dyDescent="0.3">
      <c r="A1829" t="s">
        <v>5748</v>
      </c>
      <c r="B1829">
        <v>6139</v>
      </c>
      <c r="C1829" t="s">
        <v>19</v>
      </c>
      <c r="D1829" t="s">
        <v>4717</v>
      </c>
      <c r="E1829" t="s">
        <v>5749</v>
      </c>
      <c r="F1829" t="s">
        <v>264</v>
      </c>
      <c r="G1829">
        <v>1759</v>
      </c>
      <c r="H1829" t="s">
        <v>51</v>
      </c>
      <c r="I1829" t="s">
        <v>22</v>
      </c>
      <c r="J1829">
        <v>2336</v>
      </c>
      <c r="K1829" s="1">
        <v>45739.909722222219</v>
      </c>
      <c r="L1829" t="s">
        <v>46</v>
      </c>
      <c r="M1829" s="2">
        <v>1430000000000</v>
      </c>
      <c r="N1829" t="s">
        <v>137</v>
      </c>
      <c r="O1829" s="2">
        <v>12600000000000</v>
      </c>
      <c r="P1829">
        <v>1</v>
      </c>
      <c r="Q1829">
        <v>537.13</v>
      </c>
      <c r="R1829">
        <v>590.84299999999996</v>
      </c>
      <c r="S1829">
        <v>53.713000000000001</v>
      </c>
    </row>
    <row r="1830" spans="1:19" x14ac:dyDescent="0.3">
      <c r="A1830" t="s">
        <v>5750</v>
      </c>
      <c r="B1830">
        <v>2889</v>
      </c>
      <c r="C1830" t="s">
        <v>19</v>
      </c>
      <c r="D1830" t="s">
        <v>5751</v>
      </c>
      <c r="E1830" t="s">
        <v>5752</v>
      </c>
      <c r="F1830" t="s">
        <v>187</v>
      </c>
      <c r="G1830">
        <v>36760</v>
      </c>
      <c r="H1830" t="s">
        <v>284</v>
      </c>
      <c r="I1830" t="s">
        <v>22</v>
      </c>
      <c r="J1830">
        <v>5845</v>
      </c>
      <c r="K1830" s="1">
        <v>45736.79583333333</v>
      </c>
      <c r="L1830" t="s">
        <v>46</v>
      </c>
      <c r="M1830">
        <v>6689477957</v>
      </c>
      <c r="N1830" t="s">
        <v>137</v>
      </c>
      <c r="O1830">
        <v>26355394693</v>
      </c>
      <c r="P1830">
        <v>1</v>
      </c>
      <c r="Q1830">
        <v>527.13</v>
      </c>
      <c r="R1830">
        <v>579.84299999999996</v>
      </c>
      <c r="S1830">
        <v>52.713000000000001</v>
      </c>
    </row>
    <row r="1831" spans="1:19" x14ac:dyDescent="0.3">
      <c r="A1831" t="s">
        <v>5753</v>
      </c>
      <c r="B1831">
        <v>4035</v>
      </c>
      <c r="C1831" t="s">
        <v>19</v>
      </c>
      <c r="D1831" t="s">
        <v>5754</v>
      </c>
      <c r="E1831" t="s">
        <v>5755</v>
      </c>
      <c r="F1831" t="s">
        <v>61</v>
      </c>
      <c r="G1831">
        <v>94039</v>
      </c>
      <c r="H1831" t="s">
        <v>1991</v>
      </c>
      <c r="I1831" t="s">
        <v>22</v>
      </c>
      <c r="J1831">
        <v>338</v>
      </c>
      <c r="K1831" s="1">
        <v>45737.899305555555</v>
      </c>
      <c r="L1831" t="s">
        <v>46</v>
      </c>
      <c r="M1831" s="2">
        <v>1430000000000</v>
      </c>
      <c r="N1831" t="s">
        <v>137</v>
      </c>
      <c r="O1831" s="2">
        <v>12600000000000</v>
      </c>
      <c r="P1831">
        <v>1</v>
      </c>
      <c r="Q1831">
        <v>537.13</v>
      </c>
      <c r="R1831">
        <v>590.84299999999996</v>
      </c>
      <c r="S1831">
        <v>53.713000000000001</v>
      </c>
    </row>
    <row r="1832" spans="1:19" x14ac:dyDescent="0.3">
      <c r="A1832" t="s">
        <v>5756</v>
      </c>
      <c r="B1832">
        <v>2177</v>
      </c>
      <c r="C1832" t="s">
        <v>19</v>
      </c>
      <c r="D1832" t="s">
        <v>5757</v>
      </c>
      <c r="E1832" t="s">
        <v>5758</v>
      </c>
      <c r="F1832" t="s">
        <v>44</v>
      </c>
      <c r="G1832">
        <v>14123</v>
      </c>
      <c r="H1832" t="s">
        <v>465</v>
      </c>
      <c r="I1832" t="s">
        <v>22</v>
      </c>
      <c r="J1832">
        <v>1519</v>
      </c>
      <c r="K1832" s="1">
        <v>45736.414583333331</v>
      </c>
      <c r="L1832" t="s">
        <v>46</v>
      </c>
      <c r="M1832" s="2">
        <v>1430000000000</v>
      </c>
      <c r="N1832" t="s">
        <v>137</v>
      </c>
      <c r="O1832" s="2">
        <v>12600000000000</v>
      </c>
      <c r="P1832">
        <v>1</v>
      </c>
      <c r="Q1832">
        <v>537.13</v>
      </c>
      <c r="R1832">
        <v>590.84299999999996</v>
      </c>
      <c r="S1832">
        <v>53.713000000000001</v>
      </c>
    </row>
    <row r="1833" spans="1:19" x14ac:dyDescent="0.3">
      <c r="A1833" t="s">
        <v>5759</v>
      </c>
      <c r="B1833">
        <v>4496</v>
      </c>
      <c r="C1833" t="s">
        <v>19</v>
      </c>
      <c r="D1833" t="s">
        <v>5760</v>
      </c>
      <c r="E1833" t="s">
        <v>5761</v>
      </c>
      <c r="F1833" t="s">
        <v>119</v>
      </c>
      <c r="G1833">
        <v>38282</v>
      </c>
      <c r="H1833" t="s">
        <v>4416</v>
      </c>
      <c r="I1833" t="s">
        <v>22</v>
      </c>
      <c r="J1833">
        <v>1101</v>
      </c>
      <c r="K1833" s="1">
        <v>45738.478472222225</v>
      </c>
      <c r="L1833" t="s">
        <v>46</v>
      </c>
      <c r="M1833" s="2">
        <v>1430000000000</v>
      </c>
      <c r="N1833" t="s">
        <v>137</v>
      </c>
      <c r="O1833" s="2">
        <v>12600000000000</v>
      </c>
      <c r="P1833">
        <v>1</v>
      </c>
      <c r="Q1833">
        <v>537.13</v>
      </c>
      <c r="R1833">
        <v>590.84299999999996</v>
      </c>
      <c r="S1833">
        <v>53.713000000000001</v>
      </c>
    </row>
    <row r="1834" spans="1:19" x14ac:dyDescent="0.3">
      <c r="A1834" t="s">
        <v>5762</v>
      </c>
      <c r="B1834">
        <v>3232</v>
      </c>
      <c r="C1834" t="s">
        <v>19</v>
      </c>
      <c r="D1834" t="s">
        <v>5763</v>
      </c>
      <c r="E1834" t="s">
        <v>5764</v>
      </c>
      <c r="F1834" t="s">
        <v>35</v>
      </c>
      <c r="G1834">
        <v>44506</v>
      </c>
      <c r="H1834" t="s">
        <v>599</v>
      </c>
      <c r="I1834" t="s">
        <v>22</v>
      </c>
      <c r="J1834">
        <v>356</v>
      </c>
      <c r="K1834" s="1">
        <v>45737.332638888889</v>
      </c>
      <c r="L1834" t="s">
        <v>46</v>
      </c>
      <c r="M1834" s="2">
        <v>1430000000000</v>
      </c>
      <c r="N1834" t="s">
        <v>137</v>
      </c>
      <c r="O1834" s="2">
        <v>12600000000000</v>
      </c>
      <c r="P1834">
        <v>1</v>
      </c>
      <c r="Q1834">
        <v>517.53</v>
      </c>
      <c r="R1834">
        <v>569.28300000000002</v>
      </c>
      <c r="S1834">
        <v>51.753</v>
      </c>
    </row>
    <row r="1835" spans="1:19" x14ac:dyDescent="0.3">
      <c r="A1835" t="s">
        <v>5765</v>
      </c>
      <c r="B1835">
        <v>1705</v>
      </c>
      <c r="C1835" t="s">
        <v>19</v>
      </c>
      <c r="D1835" t="s">
        <v>5735</v>
      </c>
      <c r="E1835" t="s">
        <v>5766</v>
      </c>
      <c r="F1835" t="s">
        <v>264</v>
      </c>
      <c r="G1835">
        <v>96466</v>
      </c>
      <c r="H1835" t="s">
        <v>265</v>
      </c>
      <c r="I1835" t="s">
        <v>22</v>
      </c>
      <c r="J1835">
        <v>2208</v>
      </c>
      <c r="K1835" s="1">
        <v>45735.740277777775</v>
      </c>
      <c r="L1835" t="s">
        <v>46</v>
      </c>
      <c r="M1835">
        <v>6689478149</v>
      </c>
      <c r="N1835" t="s">
        <v>137</v>
      </c>
      <c r="O1835" s="2">
        <v>1550000000000</v>
      </c>
      <c r="P1835">
        <v>1</v>
      </c>
      <c r="Q1835">
        <v>527.13</v>
      </c>
      <c r="R1835">
        <v>579.84299999999996</v>
      </c>
      <c r="S1835">
        <v>52.713000000000001</v>
      </c>
    </row>
    <row r="1836" spans="1:19" x14ac:dyDescent="0.3">
      <c r="A1836" t="s">
        <v>5767</v>
      </c>
      <c r="B1836">
        <v>6065</v>
      </c>
      <c r="C1836" t="s">
        <v>19</v>
      </c>
      <c r="D1836" t="s">
        <v>5768</v>
      </c>
      <c r="E1836" t="s">
        <v>5769</v>
      </c>
      <c r="F1836" t="s">
        <v>90</v>
      </c>
      <c r="G1836">
        <v>40608</v>
      </c>
      <c r="H1836" t="s">
        <v>91</v>
      </c>
      <c r="I1836" t="s">
        <v>22</v>
      </c>
      <c r="J1836">
        <v>5074</v>
      </c>
      <c r="K1836" s="1">
        <v>45739.870138888888</v>
      </c>
      <c r="L1836" t="s">
        <v>46</v>
      </c>
      <c r="M1836">
        <v>6689478149</v>
      </c>
      <c r="N1836" t="s">
        <v>137</v>
      </c>
      <c r="O1836" s="2">
        <v>1550000000000</v>
      </c>
      <c r="P1836">
        <v>1</v>
      </c>
      <c r="Q1836">
        <v>527.13</v>
      </c>
      <c r="R1836">
        <v>579.84299999999996</v>
      </c>
      <c r="S1836">
        <v>52.713000000000001</v>
      </c>
    </row>
    <row r="1837" spans="1:19" x14ac:dyDescent="0.3">
      <c r="A1837" t="s">
        <v>5770</v>
      </c>
      <c r="B1837">
        <v>7427</v>
      </c>
      <c r="C1837" t="s">
        <v>19</v>
      </c>
      <c r="D1837" t="s">
        <v>5771</v>
      </c>
      <c r="E1837" t="s">
        <v>5772</v>
      </c>
      <c r="F1837" t="s">
        <v>44</v>
      </c>
      <c r="G1837">
        <v>89525</v>
      </c>
      <c r="H1837" t="s">
        <v>4423</v>
      </c>
      <c r="I1837" t="s">
        <v>22</v>
      </c>
      <c r="J1837">
        <v>3161</v>
      </c>
      <c r="K1837" s="1">
        <v>45740.993055555555</v>
      </c>
      <c r="L1837" t="s">
        <v>46</v>
      </c>
      <c r="M1837" s="2">
        <v>1430000000000</v>
      </c>
      <c r="N1837" t="s">
        <v>137</v>
      </c>
      <c r="O1837" s="2">
        <v>12600000000000</v>
      </c>
      <c r="P1837">
        <v>1</v>
      </c>
      <c r="Q1837">
        <v>537.13</v>
      </c>
      <c r="R1837">
        <v>590.84299999999996</v>
      </c>
      <c r="S1837">
        <v>53.713000000000001</v>
      </c>
    </row>
    <row r="1838" spans="1:19" x14ac:dyDescent="0.3">
      <c r="A1838" t="s">
        <v>5773</v>
      </c>
      <c r="B1838">
        <v>2025</v>
      </c>
      <c r="C1838" t="s">
        <v>19</v>
      </c>
      <c r="D1838" t="s">
        <v>5774</v>
      </c>
      <c r="E1838" t="s">
        <v>2989</v>
      </c>
      <c r="F1838" t="s">
        <v>114</v>
      </c>
      <c r="G1838">
        <v>36810</v>
      </c>
      <c r="H1838" t="s">
        <v>413</v>
      </c>
      <c r="I1838" t="s">
        <v>22</v>
      </c>
      <c r="J1838">
        <v>2297</v>
      </c>
      <c r="K1838" s="1">
        <v>45735.984027777777</v>
      </c>
      <c r="L1838" t="s">
        <v>46</v>
      </c>
      <c r="M1838">
        <v>6689477957</v>
      </c>
      <c r="N1838" t="s">
        <v>137</v>
      </c>
      <c r="O1838">
        <v>26355404485</v>
      </c>
      <c r="P1838">
        <v>1</v>
      </c>
      <c r="Q1838">
        <v>587.92999999999995</v>
      </c>
      <c r="R1838">
        <v>646.72299999999996</v>
      </c>
      <c r="S1838">
        <v>58.792999999999999</v>
      </c>
    </row>
    <row r="1839" spans="1:19" x14ac:dyDescent="0.3">
      <c r="A1839" t="s">
        <v>5775</v>
      </c>
      <c r="B1839">
        <v>2</v>
      </c>
      <c r="C1839" t="s">
        <v>19</v>
      </c>
      <c r="D1839" t="s">
        <v>5776</v>
      </c>
      <c r="E1839" t="s">
        <v>5777</v>
      </c>
      <c r="F1839" t="s">
        <v>71</v>
      </c>
      <c r="G1839">
        <v>57153</v>
      </c>
      <c r="H1839" t="s">
        <v>85</v>
      </c>
      <c r="I1839" t="s">
        <v>22</v>
      </c>
      <c r="J1839">
        <v>1163</v>
      </c>
      <c r="K1839" s="1">
        <v>45734.004166666666</v>
      </c>
      <c r="L1839" t="s">
        <v>46</v>
      </c>
      <c r="M1839">
        <v>6442802437</v>
      </c>
      <c r="N1839" t="s">
        <v>137</v>
      </c>
      <c r="O1839">
        <v>26355172165</v>
      </c>
      <c r="P1839">
        <v>1</v>
      </c>
      <c r="Q1839">
        <v>517.53</v>
      </c>
      <c r="R1839">
        <v>569.28300000000002</v>
      </c>
      <c r="S1839">
        <v>51.753</v>
      </c>
    </row>
    <row r="1840" spans="1:19" x14ac:dyDescent="0.3">
      <c r="A1840" t="s">
        <v>5778</v>
      </c>
      <c r="B1840">
        <v>1281</v>
      </c>
      <c r="C1840" t="s">
        <v>19</v>
      </c>
      <c r="D1840" t="s">
        <v>5779</v>
      </c>
      <c r="E1840" t="s">
        <v>5780</v>
      </c>
      <c r="F1840" t="s">
        <v>50</v>
      </c>
      <c r="G1840">
        <v>46508</v>
      </c>
      <c r="H1840" t="s">
        <v>66</v>
      </c>
      <c r="I1840" t="s">
        <v>22</v>
      </c>
      <c r="J1840">
        <v>5588</v>
      </c>
      <c r="K1840" s="1">
        <v>45735.515972222223</v>
      </c>
      <c r="L1840" t="s">
        <v>46</v>
      </c>
      <c r="M1840" s="2">
        <v>1380000000000</v>
      </c>
      <c r="N1840" t="s">
        <v>137</v>
      </c>
      <c r="O1840" s="2">
        <v>12500000000000</v>
      </c>
      <c r="P1840">
        <v>1</v>
      </c>
      <c r="Q1840">
        <v>509.53</v>
      </c>
      <c r="R1840">
        <v>560.48299999999995</v>
      </c>
      <c r="S1840">
        <v>50.953000000000003</v>
      </c>
    </row>
    <row r="1841" spans="1:19" x14ac:dyDescent="0.3">
      <c r="A1841" t="s">
        <v>5781</v>
      </c>
      <c r="B1841">
        <v>3992</v>
      </c>
      <c r="C1841" t="s">
        <v>19</v>
      </c>
      <c r="D1841" t="s">
        <v>2426</v>
      </c>
      <c r="E1841" t="s">
        <v>5782</v>
      </c>
      <c r="F1841" t="s">
        <v>166</v>
      </c>
      <c r="G1841">
        <v>8399</v>
      </c>
      <c r="H1841" t="s">
        <v>5592</v>
      </c>
      <c r="I1841" t="s">
        <v>22</v>
      </c>
      <c r="J1841">
        <v>3279</v>
      </c>
      <c r="K1841" s="1">
        <v>45737.861111111109</v>
      </c>
      <c r="L1841" t="s">
        <v>46</v>
      </c>
      <c r="M1841" s="2">
        <v>1380000000000</v>
      </c>
      <c r="N1841" t="s">
        <v>137</v>
      </c>
      <c r="O1841" s="2">
        <v>12400000000000</v>
      </c>
      <c r="P1841">
        <v>1</v>
      </c>
      <c r="Q1841">
        <v>537.13</v>
      </c>
      <c r="R1841">
        <v>590.84299999999996</v>
      </c>
      <c r="S1841">
        <v>53.713000000000001</v>
      </c>
    </row>
    <row r="1842" spans="1:19" x14ac:dyDescent="0.3">
      <c r="A1842" t="s">
        <v>5783</v>
      </c>
      <c r="B1842">
        <v>1304</v>
      </c>
      <c r="C1842" t="s">
        <v>19</v>
      </c>
      <c r="D1842" t="s">
        <v>5784</v>
      </c>
      <c r="E1842" t="s">
        <v>5785</v>
      </c>
      <c r="F1842" t="s">
        <v>488</v>
      </c>
      <c r="G1842">
        <v>79110</v>
      </c>
      <c r="H1842" t="s">
        <v>712</v>
      </c>
      <c r="I1842" t="s">
        <v>22</v>
      </c>
      <c r="J1842">
        <v>3705</v>
      </c>
      <c r="K1842" s="1">
        <v>45735.526388888888</v>
      </c>
      <c r="L1842" t="s">
        <v>46</v>
      </c>
      <c r="M1842">
        <v>6689478149</v>
      </c>
      <c r="N1842" t="s">
        <v>137</v>
      </c>
      <c r="O1842" s="2">
        <v>1550000000000</v>
      </c>
      <c r="P1842">
        <v>1</v>
      </c>
      <c r="Q1842">
        <v>509.53</v>
      </c>
      <c r="R1842">
        <v>560.48299999999995</v>
      </c>
      <c r="S1842">
        <v>50.953000000000003</v>
      </c>
    </row>
    <row r="1843" spans="1:19" x14ac:dyDescent="0.3">
      <c r="A1843" t="s">
        <v>5786</v>
      </c>
      <c r="B1843">
        <v>7228</v>
      </c>
      <c r="C1843" t="s">
        <v>19</v>
      </c>
      <c r="D1843" t="s">
        <v>5227</v>
      </c>
      <c r="E1843" t="s">
        <v>5787</v>
      </c>
      <c r="F1843" t="s">
        <v>431</v>
      </c>
      <c r="G1843">
        <v>95694</v>
      </c>
      <c r="H1843" t="s">
        <v>1007</v>
      </c>
      <c r="I1843" t="s">
        <v>22</v>
      </c>
      <c r="J1843">
        <v>5420</v>
      </c>
      <c r="K1843" s="1">
        <v>45740.814583333333</v>
      </c>
      <c r="L1843" t="s">
        <v>46</v>
      </c>
      <c r="M1843">
        <v>6689477957</v>
      </c>
      <c r="N1843" t="s">
        <v>137</v>
      </c>
      <c r="O1843">
        <v>26355409093</v>
      </c>
      <c r="P1843">
        <v>1</v>
      </c>
      <c r="Q1843">
        <v>527.13</v>
      </c>
      <c r="R1843">
        <v>579.84299999999996</v>
      </c>
      <c r="S1843">
        <v>52.713000000000001</v>
      </c>
    </row>
    <row r="1844" spans="1:19" x14ac:dyDescent="0.3">
      <c r="A1844" t="s">
        <v>5788</v>
      </c>
      <c r="B1844">
        <v>3780</v>
      </c>
      <c r="C1844" t="s">
        <v>19</v>
      </c>
      <c r="D1844" t="s">
        <v>5789</v>
      </c>
      <c r="E1844" t="s">
        <v>5790</v>
      </c>
      <c r="F1844" t="s">
        <v>354</v>
      </c>
      <c r="G1844">
        <v>97263</v>
      </c>
      <c r="H1844" t="s">
        <v>388</v>
      </c>
      <c r="I1844" t="s">
        <v>22</v>
      </c>
      <c r="J1844">
        <v>3078</v>
      </c>
      <c r="K1844" s="1">
        <v>45737.710416666669</v>
      </c>
      <c r="L1844" t="s">
        <v>46</v>
      </c>
      <c r="M1844" s="2">
        <v>150000000000</v>
      </c>
      <c r="N1844" t="s">
        <v>137</v>
      </c>
      <c r="O1844" s="2">
        <v>1470000000000</v>
      </c>
      <c r="P1844">
        <v>1</v>
      </c>
      <c r="Q1844">
        <v>537.13</v>
      </c>
      <c r="R1844">
        <v>590.84299999999996</v>
      </c>
      <c r="S1844">
        <v>53.713000000000001</v>
      </c>
    </row>
    <row r="1845" spans="1:19" x14ac:dyDescent="0.3">
      <c r="A1845" t="s">
        <v>5791</v>
      </c>
      <c r="B1845">
        <v>527</v>
      </c>
      <c r="C1845" t="s">
        <v>19</v>
      </c>
      <c r="D1845" t="s">
        <v>5792</v>
      </c>
      <c r="E1845" t="s">
        <v>2062</v>
      </c>
      <c r="F1845" t="s">
        <v>30</v>
      </c>
      <c r="G1845">
        <v>45806</v>
      </c>
      <c r="H1845" t="s">
        <v>1339</v>
      </c>
      <c r="I1845" t="s">
        <v>22</v>
      </c>
      <c r="J1845">
        <v>4191</v>
      </c>
      <c r="K1845" s="1">
        <v>45734.628472222219</v>
      </c>
      <c r="L1845" t="s">
        <v>46</v>
      </c>
      <c r="M1845">
        <v>6964678277</v>
      </c>
      <c r="N1845" t="s">
        <v>137</v>
      </c>
      <c r="O1845" s="2">
        <v>1550000000000</v>
      </c>
      <c r="P1845">
        <v>1</v>
      </c>
      <c r="Q1845">
        <v>501.53</v>
      </c>
      <c r="R1845">
        <v>551.68299999999999</v>
      </c>
      <c r="S1845">
        <v>50.152999999999999</v>
      </c>
    </row>
    <row r="1846" spans="1:19" x14ac:dyDescent="0.3">
      <c r="A1846" t="s">
        <v>5793</v>
      </c>
      <c r="B1846">
        <v>177</v>
      </c>
      <c r="C1846" t="s">
        <v>19</v>
      </c>
      <c r="D1846" t="s">
        <v>5794</v>
      </c>
      <c r="E1846" t="s">
        <v>563</v>
      </c>
      <c r="F1846" t="s">
        <v>35</v>
      </c>
      <c r="G1846">
        <v>17785</v>
      </c>
      <c r="H1846" t="s">
        <v>654</v>
      </c>
      <c r="I1846" t="s">
        <v>22</v>
      </c>
      <c r="J1846">
        <v>4939</v>
      </c>
      <c r="K1846" s="1">
        <v>45734.4375</v>
      </c>
      <c r="L1846" t="s">
        <v>46</v>
      </c>
      <c r="M1846" s="2">
        <v>1380000000000</v>
      </c>
      <c r="N1846" t="s">
        <v>137</v>
      </c>
      <c r="O1846" s="2">
        <v>12500000000000</v>
      </c>
      <c r="P1846">
        <v>1</v>
      </c>
      <c r="Q1846">
        <v>497.13</v>
      </c>
      <c r="R1846">
        <v>546.84299999999996</v>
      </c>
      <c r="S1846">
        <v>49.713000000000001</v>
      </c>
    </row>
    <row r="1847" spans="1:19" x14ac:dyDescent="0.3">
      <c r="A1847" t="s">
        <v>5795</v>
      </c>
      <c r="B1847">
        <v>2161</v>
      </c>
      <c r="C1847" t="s">
        <v>19</v>
      </c>
      <c r="D1847" t="s">
        <v>5796</v>
      </c>
      <c r="E1847" t="s">
        <v>5797</v>
      </c>
      <c r="F1847" t="s">
        <v>114</v>
      </c>
      <c r="G1847">
        <v>75338</v>
      </c>
      <c r="H1847" t="s">
        <v>413</v>
      </c>
      <c r="I1847" t="s">
        <v>22</v>
      </c>
      <c r="J1847">
        <v>378</v>
      </c>
      <c r="K1847" s="1">
        <v>45736.404861111114</v>
      </c>
      <c r="L1847" t="s">
        <v>46</v>
      </c>
      <c r="M1847">
        <v>6689477957</v>
      </c>
      <c r="N1847" t="s">
        <v>137</v>
      </c>
      <c r="O1847">
        <v>26355443589</v>
      </c>
      <c r="P1847">
        <v>1</v>
      </c>
      <c r="Q1847">
        <v>527.13</v>
      </c>
      <c r="R1847">
        <v>579.84299999999996</v>
      </c>
      <c r="S1847">
        <v>52.713000000000001</v>
      </c>
    </row>
    <row r="1848" spans="1:19" x14ac:dyDescent="0.3">
      <c r="A1848" t="s">
        <v>5798</v>
      </c>
      <c r="B1848">
        <v>1974</v>
      </c>
      <c r="C1848" t="s">
        <v>19</v>
      </c>
      <c r="D1848" t="s">
        <v>5799</v>
      </c>
      <c r="E1848" t="s">
        <v>5800</v>
      </c>
      <c r="F1848" t="s">
        <v>35</v>
      </c>
      <c r="G1848">
        <v>91226</v>
      </c>
      <c r="H1848" t="s">
        <v>599</v>
      </c>
      <c r="I1848" t="s">
        <v>22</v>
      </c>
      <c r="J1848">
        <v>6022</v>
      </c>
      <c r="K1848" s="1">
        <v>45735.923611111109</v>
      </c>
      <c r="L1848" t="s">
        <v>46</v>
      </c>
      <c r="M1848">
        <v>6689477957</v>
      </c>
      <c r="N1848" t="s">
        <v>137</v>
      </c>
      <c r="O1848">
        <v>26355443589</v>
      </c>
      <c r="P1848">
        <v>1</v>
      </c>
      <c r="Q1848">
        <v>563.92999999999995</v>
      </c>
      <c r="R1848">
        <v>620.32299999999998</v>
      </c>
      <c r="S1848">
        <v>56.393000000000001</v>
      </c>
    </row>
    <row r="1849" spans="1:19" x14ac:dyDescent="0.3">
      <c r="A1849" t="s">
        <v>5801</v>
      </c>
      <c r="B1849">
        <v>459</v>
      </c>
      <c r="C1849" t="s">
        <v>19</v>
      </c>
      <c r="D1849" t="s">
        <v>5802</v>
      </c>
      <c r="E1849" t="s">
        <v>5803</v>
      </c>
      <c r="F1849" t="s">
        <v>264</v>
      </c>
      <c r="G1849">
        <v>70201</v>
      </c>
      <c r="H1849" t="s">
        <v>265</v>
      </c>
      <c r="I1849" t="s">
        <v>22</v>
      </c>
      <c r="J1849">
        <v>2001</v>
      </c>
      <c r="K1849" s="1">
        <v>45734.585416666669</v>
      </c>
      <c r="L1849" t="s">
        <v>46</v>
      </c>
      <c r="M1849">
        <v>6689478149</v>
      </c>
      <c r="N1849" t="s">
        <v>137</v>
      </c>
      <c r="O1849" s="2">
        <v>1560000000000</v>
      </c>
      <c r="P1849">
        <v>1</v>
      </c>
      <c r="Q1849">
        <v>505.13</v>
      </c>
      <c r="R1849">
        <v>555.64300000000003</v>
      </c>
      <c r="S1849">
        <v>50.512999999999998</v>
      </c>
    </row>
    <row r="1850" spans="1:19" x14ac:dyDescent="0.3">
      <c r="A1850" t="s">
        <v>5804</v>
      </c>
      <c r="B1850">
        <v>4538</v>
      </c>
      <c r="C1850" t="s">
        <v>19</v>
      </c>
      <c r="D1850" t="s">
        <v>2433</v>
      </c>
      <c r="E1850" t="s">
        <v>5805</v>
      </c>
      <c r="F1850" t="s">
        <v>744</v>
      </c>
      <c r="G1850">
        <v>71898</v>
      </c>
      <c r="H1850" t="s">
        <v>745</v>
      </c>
      <c r="I1850" t="s">
        <v>22</v>
      </c>
      <c r="J1850">
        <v>3415</v>
      </c>
      <c r="K1850" s="1">
        <v>45738.498611111114</v>
      </c>
      <c r="L1850" t="s">
        <v>46</v>
      </c>
      <c r="M1850">
        <v>6442802437</v>
      </c>
      <c r="N1850" t="s">
        <v>137</v>
      </c>
      <c r="O1850" s="2">
        <v>1540000000000</v>
      </c>
      <c r="P1850">
        <v>1</v>
      </c>
      <c r="Q1850">
        <v>517.53</v>
      </c>
      <c r="R1850">
        <v>569.28300000000002</v>
      </c>
      <c r="S1850">
        <v>51.753</v>
      </c>
    </row>
    <row r="1851" spans="1:19" x14ac:dyDescent="0.3">
      <c r="A1851" t="s">
        <v>5806</v>
      </c>
      <c r="B1851">
        <v>5960</v>
      </c>
      <c r="C1851" t="s">
        <v>19</v>
      </c>
      <c r="D1851" t="s">
        <v>5807</v>
      </c>
      <c r="E1851" t="s">
        <v>5808</v>
      </c>
      <c r="F1851" t="s">
        <v>95</v>
      </c>
      <c r="G1851">
        <v>8246</v>
      </c>
      <c r="H1851" t="s">
        <v>5809</v>
      </c>
      <c r="I1851" t="s">
        <v>22</v>
      </c>
      <c r="J1851">
        <v>6010</v>
      </c>
      <c r="K1851" s="1">
        <v>45739.792361111111</v>
      </c>
      <c r="L1851" t="s">
        <v>46</v>
      </c>
      <c r="M1851">
        <v>6689478149</v>
      </c>
      <c r="N1851" t="s">
        <v>137</v>
      </c>
      <c r="O1851" s="2">
        <v>1560000000000</v>
      </c>
      <c r="P1851">
        <v>1</v>
      </c>
      <c r="Q1851">
        <v>527.13</v>
      </c>
      <c r="R1851">
        <v>579.84299999999996</v>
      </c>
      <c r="S1851">
        <v>52.713000000000001</v>
      </c>
    </row>
    <row r="1852" spans="1:19" x14ac:dyDescent="0.3">
      <c r="A1852" t="s">
        <v>5810</v>
      </c>
      <c r="B1852">
        <v>5814</v>
      </c>
      <c r="C1852" t="s">
        <v>19</v>
      </c>
      <c r="D1852" t="s">
        <v>5811</v>
      </c>
      <c r="E1852" t="s">
        <v>5812</v>
      </c>
      <c r="F1852" t="s">
        <v>317</v>
      </c>
      <c r="G1852">
        <v>87980</v>
      </c>
      <c r="H1852" t="s">
        <v>2225</v>
      </c>
      <c r="I1852" t="s">
        <v>22</v>
      </c>
      <c r="J1852">
        <v>2527</v>
      </c>
      <c r="K1852" s="1">
        <v>45739.680555555555</v>
      </c>
      <c r="L1852" t="s">
        <v>46</v>
      </c>
      <c r="M1852" s="2">
        <v>1380000000000</v>
      </c>
      <c r="N1852" t="s">
        <v>137</v>
      </c>
      <c r="O1852" s="2">
        <v>12500000000000</v>
      </c>
      <c r="P1852">
        <v>1</v>
      </c>
      <c r="Q1852">
        <v>497.13</v>
      </c>
      <c r="R1852">
        <v>546.84299999999996</v>
      </c>
      <c r="S1852">
        <v>49.713000000000001</v>
      </c>
    </row>
    <row r="1853" spans="1:19" x14ac:dyDescent="0.3">
      <c r="A1853" t="s">
        <v>5813</v>
      </c>
      <c r="B1853">
        <v>6673</v>
      </c>
      <c r="C1853" t="s">
        <v>19</v>
      </c>
      <c r="D1853" t="s">
        <v>5814</v>
      </c>
      <c r="E1853" t="s">
        <v>1960</v>
      </c>
      <c r="F1853" t="s">
        <v>44</v>
      </c>
      <c r="G1853">
        <v>16520</v>
      </c>
      <c r="H1853" t="s">
        <v>183</v>
      </c>
      <c r="I1853" t="s">
        <v>22</v>
      </c>
      <c r="J1853">
        <v>4687</v>
      </c>
      <c r="K1853" s="1">
        <v>45740.499305555553</v>
      </c>
      <c r="L1853" t="s">
        <v>46</v>
      </c>
      <c r="M1853">
        <v>6689478149</v>
      </c>
      <c r="N1853" t="s">
        <v>137</v>
      </c>
      <c r="O1853" s="2">
        <v>1560000000000</v>
      </c>
      <c r="P1853">
        <v>1</v>
      </c>
      <c r="Q1853">
        <v>527.13</v>
      </c>
      <c r="R1853">
        <v>579.84299999999996</v>
      </c>
      <c r="S1853">
        <v>52.713000000000001</v>
      </c>
    </row>
    <row r="1854" spans="1:19" x14ac:dyDescent="0.3">
      <c r="A1854" t="s">
        <v>5815</v>
      </c>
      <c r="B1854">
        <v>6540</v>
      </c>
      <c r="C1854" t="s">
        <v>19</v>
      </c>
      <c r="D1854" t="s">
        <v>5816</v>
      </c>
      <c r="E1854" t="s">
        <v>5817</v>
      </c>
      <c r="F1854" t="s">
        <v>119</v>
      </c>
      <c r="G1854">
        <v>81822</v>
      </c>
      <c r="H1854" t="s">
        <v>120</v>
      </c>
      <c r="I1854" t="s">
        <v>22</v>
      </c>
      <c r="J1854">
        <v>5364</v>
      </c>
      <c r="K1854" s="1">
        <v>45740.443749999999</v>
      </c>
      <c r="L1854" t="s">
        <v>46</v>
      </c>
      <c r="M1854">
        <v>6689477701</v>
      </c>
      <c r="N1854" t="s">
        <v>137</v>
      </c>
      <c r="O1854" s="2">
        <v>1540000000000</v>
      </c>
      <c r="P1854">
        <v>1</v>
      </c>
      <c r="Q1854">
        <v>517.53</v>
      </c>
      <c r="R1854">
        <v>569.28300000000002</v>
      </c>
      <c r="S1854">
        <v>51.753</v>
      </c>
    </row>
    <row r="1855" spans="1:19" x14ac:dyDescent="0.3">
      <c r="A1855" t="s">
        <v>5818</v>
      </c>
      <c r="B1855">
        <v>5026</v>
      </c>
      <c r="C1855" t="s">
        <v>19</v>
      </c>
      <c r="D1855" t="s">
        <v>5819</v>
      </c>
      <c r="E1855" t="s">
        <v>5820</v>
      </c>
      <c r="F1855" t="s">
        <v>44</v>
      </c>
      <c r="G1855">
        <v>24262</v>
      </c>
      <c r="H1855" t="s">
        <v>1281</v>
      </c>
      <c r="I1855" t="s">
        <v>22</v>
      </c>
      <c r="J1855">
        <v>2827</v>
      </c>
      <c r="K1855" s="1">
        <v>45738.793055555558</v>
      </c>
      <c r="L1855" t="s">
        <v>46</v>
      </c>
      <c r="M1855" s="2">
        <v>150000000000</v>
      </c>
      <c r="N1855" t="s">
        <v>137</v>
      </c>
      <c r="O1855" s="2">
        <v>1470000000000</v>
      </c>
      <c r="P1855">
        <v>1</v>
      </c>
      <c r="Q1855">
        <v>497.13</v>
      </c>
      <c r="R1855">
        <v>546.84299999999996</v>
      </c>
      <c r="S1855">
        <v>49.713000000000001</v>
      </c>
    </row>
    <row r="1856" spans="1:19" x14ac:dyDescent="0.3">
      <c r="A1856" t="s">
        <v>5821</v>
      </c>
      <c r="B1856">
        <v>3540</v>
      </c>
      <c r="C1856" t="s">
        <v>19</v>
      </c>
      <c r="D1856" t="s">
        <v>5822</v>
      </c>
      <c r="E1856" t="s">
        <v>5823</v>
      </c>
      <c r="F1856" t="s">
        <v>219</v>
      </c>
      <c r="G1856">
        <v>2060</v>
      </c>
      <c r="H1856" t="s">
        <v>51</v>
      </c>
      <c r="I1856" t="s">
        <v>22</v>
      </c>
      <c r="J1856">
        <v>336</v>
      </c>
      <c r="K1856" s="1">
        <v>45737.56527777778</v>
      </c>
      <c r="L1856" t="s">
        <v>46</v>
      </c>
      <c r="M1856">
        <v>6137293317</v>
      </c>
      <c r="N1856" t="s">
        <v>137</v>
      </c>
      <c r="O1856">
        <v>19946459397</v>
      </c>
      <c r="P1856">
        <v>1</v>
      </c>
      <c r="Q1856">
        <v>537.13</v>
      </c>
      <c r="R1856">
        <v>590.84299999999996</v>
      </c>
      <c r="S1856">
        <v>53.713000000000001</v>
      </c>
    </row>
    <row r="1857" spans="1:19" x14ac:dyDescent="0.3">
      <c r="A1857" t="s">
        <v>5824</v>
      </c>
      <c r="B1857">
        <v>4739</v>
      </c>
      <c r="C1857" t="s">
        <v>19</v>
      </c>
      <c r="D1857" t="s">
        <v>329</v>
      </c>
      <c r="E1857" t="s">
        <v>5825</v>
      </c>
      <c r="F1857" t="s">
        <v>71</v>
      </c>
      <c r="G1857">
        <v>79903</v>
      </c>
      <c r="H1857" t="s">
        <v>2047</v>
      </c>
      <c r="I1857" t="s">
        <v>22</v>
      </c>
      <c r="J1857">
        <v>4904</v>
      </c>
      <c r="K1857" s="1">
        <v>45738.606944444444</v>
      </c>
      <c r="L1857" t="s">
        <v>46</v>
      </c>
      <c r="M1857" s="2">
        <v>150000000000</v>
      </c>
      <c r="N1857" t="s">
        <v>137</v>
      </c>
      <c r="O1857" s="2">
        <v>1470000000000</v>
      </c>
      <c r="P1857">
        <v>1</v>
      </c>
      <c r="Q1857">
        <v>595.13</v>
      </c>
      <c r="R1857">
        <v>654.64300000000003</v>
      </c>
      <c r="S1857">
        <v>59.512999999999998</v>
      </c>
    </row>
    <row r="1858" spans="1:19" x14ac:dyDescent="0.3">
      <c r="A1858" t="s">
        <v>5826</v>
      </c>
      <c r="B1858">
        <v>5884</v>
      </c>
      <c r="C1858" t="s">
        <v>19</v>
      </c>
      <c r="D1858" t="s">
        <v>5827</v>
      </c>
      <c r="E1858" t="s">
        <v>5828</v>
      </c>
      <c r="F1858" t="s">
        <v>61</v>
      </c>
      <c r="G1858">
        <v>6837</v>
      </c>
      <c r="H1858" t="s">
        <v>5829</v>
      </c>
      <c r="I1858" t="s">
        <v>22</v>
      </c>
      <c r="J1858">
        <v>1853</v>
      </c>
      <c r="K1858" s="1">
        <v>45739.731944444444</v>
      </c>
      <c r="L1858" t="s">
        <v>46</v>
      </c>
      <c r="M1858">
        <v>6137293317</v>
      </c>
      <c r="N1858" t="s">
        <v>137</v>
      </c>
      <c r="O1858">
        <v>19946459461</v>
      </c>
      <c r="P1858">
        <v>1</v>
      </c>
      <c r="Q1858">
        <v>537.13</v>
      </c>
      <c r="R1858">
        <v>590.84299999999996</v>
      </c>
      <c r="S1858">
        <v>53.713000000000001</v>
      </c>
    </row>
    <row r="1859" spans="1:19" x14ac:dyDescent="0.3">
      <c r="A1859" t="s">
        <v>5830</v>
      </c>
      <c r="B1859">
        <v>1560</v>
      </c>
      <c r="C1859" t="s">
        <v>19</v>
      </c>
      <c r="D1859" t="s">
        <v>5831</v>
      </c>
      <c r="E1859" t="s">
        <v>5832</v>
      </c>
      <c r="F1859" t="s">
        <v>119</v>
      </c>
      <c r="G1859">
        <v>9955</v>
      </c>
      <c r="H1859" t="s">
        <v>120</v>
      </c>
      <c r="I1859" t="s">
        <v>22</v>
      </c>
      <c r="J1859">
        <v>6325</v>
      </c>
      <c r="K1859" s="1">
        <v>45735.668055555558</v>
      </c>
      <c r="L1859" t="s">
        <v>46</v>
      </c>
      <c r="M1859">
        <v>6137293317</v>
      </c>
      <c r="N1859" t="s">
        <v>137</v>
      </c>
      <c r="O1859">
        <v>19946459461</v>
      </c>
      <c r="P1859">
        <v>1</v>
      </c>
      <c r="Q1859">
        <v>517.53</v>
      </c>
      <c r="R1859">
        <v>569.28300000000002</v>
      </c>
      <c r="S1859">
        <v>51.753</v>
      </c>
    </row>
    <row r="1860" spans="1:19" x14ac:dyDescent="0.3">
      <c r="A1860" t="s">
        <v>5833</v>
      </c>
      <c r="B1860">
        <v>1989</v>
      </c>
      <c r="C1860" t="s">
        <v>19</v>
      </c>
      <c r="D1860" t="s">
        <v>5834</v>
      </c>
      <c r="E1860" t="s">
        <v>5835</v>
      </c>
      <c r="F1860" t="s">
        <v>71</v>
      </c>
      <c r="G1860">
        <v>59401</v>
      </c>
      <c r="H1860" t="s">
        <v>306</v>
      </c>
      <c r="I1860" t="s">
        <v>22</v>
      </c>
      <c r="J1860">
        <v>3675</v>
      </c>
      <c r="K1860" s="1">
        <v>45735.934027777781</v>
      </c>
      <c r="L1860" t="s">
        <v>46</v>
      </c>
      <c r="M1860" s="2">
        <v>150000000000</v>
      </c>
      <c r="N1860" t="s">
        <v>137</v>
      </c>
      <c r="O1860" s="2">
        <v>1470000000000</v>
      </c>
      <c r="P1860">
        <v>1</v>
      </c>
      <c r="Q1860">
        <v>579.92999999999995</v>
      </c>
      <c r="R1860">
        <v>637.923</v>
      </c>
      <c r="S1860">
        <v>57.993000000000002</v>
      </c>
    </row>
    <row r="1861" spans="1:19" x14ac:dyDescent="0.3">
      <c r="A1861" t="s">
        <v>5836</v>
      </c>
      <c r="B1861">
        <v>6968</v>
      </c>
      <c r="C1861" t="s">
        <v>19</v>
      </c>
      <c r="D1861" t="s">
        <v>5837</v>
      </c>
      <c r="E1861" t="s">
        <v>5838</v>
      </c>
      <c r="F1861" t="s">
        <v>235</v>
      </c>
      <c r="G1861">
        <v>96104</v>
      </c>
      <c r="H1861" t="s">
        <v>236</v>
      </c>
      <c r="I1861" t="s">
        <v>22</v>
      </c>
      <c r="J1861">
        <v>5483</v>
      </c>
      <c r="K1861" s="1">
        <v>45740.652777777781</v>
      </c>
      <c r="L1861" t="s">
        <v>46</v>
      </c>
      <c r="M1861" s="2">
        <v>1380000000000</v>
      </c>
      <c r="N1861" t="s">
        <v>137</v>
      </c>
      <c r="O1861" s="2">
        <v>12400000000000</v>
      </c>
      <c r="P1861">
        <v>1</v>
      </c>
      <c r="Q1861">
        <v>509.53</v>
      </c>
      <c r="R1861">
        <v>560.48299999999995</v>
      </c>
      <c r="S1861">
        <v>50.953000000000003</v>
      </c>
    </row>
    <row r="1862" spans="1:19" x14ac:dyDescent="0.3">
      <c r="A1862" t="s">
        <v>5839</v>
      </c>
      <c r="B1862">
        <v>6174</v>
      </c>
      <c r="C1862" t="s">
        <v>19</v>
      </c>
      <c r="D1862" t="s">
        <v>5840</v>
      </c>
      <c r="E1862" t="s">
        <v>5841</v>
      </c>
      <c r="F1862" t="s">
        <v>71</v>
      </c>
      <c r="G1862">
        <v>32706</v>
      </c>
      <c r="H1862" t="s">
        <v>5238</v>
      </c>
      <c r="I1862" t="s">
        <v>22</v>
      </c>
      <c r="J1862">
        <v>3908</v>
      </c>
      <c r="K1862" s="1">
        <v>45739.9375</v>
      </c>
      <c r="L1862" t="s">
        <v>46</v>
      </c>
      <c r="M1862" s="2">
        <v>1380000000000</v>
      </c>
      <c r="N1862" t="s">
        <v>137</v>
      </c>
      <c r="O1862" s="2">
        <v>12400000000000</v>
      </c>
      <c r="P1862">
        <v>1</v>
      </c>
      <c r="Q1862">
        <v>527.13</v>
      </c>
      <c r="R1862">
        <v>579.84299999999996</v>
      </c>
      <c r="S1862">
        <v>52.713000000000001</v>
      </c>
    </row>
    <row r="1863" spans="1:19" x14ac:dyDescent="0.3">
      <c r="A1863" t="s">
        <v>5842</v>
      </c>
      <c r="B1863">
        <v>1765</v>
      </c>
      <c r="C1863" t="s">
        <v>19</v>
      </c>
      <c r="D1863" t="s">
        <v>5843</v>
      </c>
      <c r="E1863" t="s">
        <v>5844</v>
      </c>
      <c r="F1863" t="s">
        <v>338</v>
      </c>
      <c r="G1863">
        <v>17483</v>
      </c>
      <c r="H1863" t="s">
        <v>791</v>
      </c>
      <c r="I1863" t="s">
        <v>22</v>
      </c>
      <c r="J1863">
        <v>3091</v>
      </c>
      <c r="K1863" s="1">
        <v>45735.772916666669</v>
      </c>
      <c r="L1863" t="s">
        <v>46</v>
      </c>
      <c r="M1863" s="2">
        <v>1380000000000</v>
      </c>
      <c r="N1863" t="s">
        <v>137</v>
      </c>
      <c r="O1863" s="2">
        <v>12400000000000</v>
      </c>
      <c r="P1863">
        <v>1</v>
      </c>
      <c r="Q1863">
        <v>527.13</v>
      </c>
      <c r="R1863">
        <v>579.84299999999996</v>
      </c>
      <c r="S1863">
        <v>52.713000000000001</v>
      </c>
    </row>
    <row r="1864" spans="1:19" x14ac:dyDescent="0.3">
      <c r="A1864" t="s">
        <v>5845</v>
      </c>
      <c r="B1864">
        <v>4718</v>
      </c>
      <c r="C1864" t="s">
        <v>19</v>
      </c>
      <c r="D1864" t="s">
        <v>5846</v>
      </c>
      <c r="E1864" t="s">
        <v>5847</v>
      </c>
      <c r="F1864" t="s">
        <v>488</v>
      </c>
      <c r="G1864">
        <v>7718</v>
      </c>
      <c r="H1864" t="s">
        <v>2536</v>
      </c>
      <c r="I1864" t="s">
        <v>22</v>
      </c>
      <c r="J1864">
        <v>4941</v>
      </c>
      <c r="K1864" s="1">
        <v>45738.595138888886</v>
      </c>
      <c r="L1864" t="s">
        <v>46</v>
      </c>
      <c r="M1864" s="2">
        <v>150000000000</v>
      </c>
      <c r="N1864" t="s">
        <v>137</v>
      </c>
      <c r="O1864" s="2">
        <v>1470000000000</v>
      </c>
      <c r="P1864">
        <v>1</v>
      </c>
      <c r="Q1864">
        <v>537.13</v>
      </c>
      <c r="R1864">
        <v>590.84299999999996</v>
      </c>
      <c r="S1864">
        <v>53.713000000000001</v>
      </c>
    </row>
    <row r="1865" spans="1:19" x14ac:dyDescent="0.3">
      <c r="A1865" t="s">
        <v>5848</v>
      </c>
      <c r="B1865">
        <v>6405</v>
      </c>
      <c r="C1865" t="s">
        <v>19</v>
      </c>
      <c r="D1865" t="s">
        <v>5849</v>
      </c>
      <c r="E1865" t="s">
        <v>5850</v>
      </c>
      <c r="F1865" t="s">
        <v>259</v>
      </c>
      <c r="G1865">
        <v>52058</v>
      </c>
      <c r="H1865" t="s">
        <v>564</v>
      </c>
      <c r="I1865" t="s">
        <v>22</v>
      </c>
      <c r="J1865">
        <v>2962</v>
      </c>
      <c r="K1865" s="1">
        <v>45740.386111111111</v>
      </c>
      <c r="L1865" t="s">
        <v>46</v>
      </c>
      <c r="M1865" s="2">
        <v>1380000000000</v>
      </c>
      <c r="N1865" t="s">
        <v>137</v>
      </c>
      <c r="O1865" s="2">
        <v>12400000000000</v>
      </c>
      <c r="P1865">
        <v>1</v>
      </c>
      <c r="Q1865">
        <v>517.53</v>
      </c>
      <c r="R1865">
        <v>569.28300000000002</v>
      </c>
      <c r="S1865">
        <v>51.753</v>
      </c>
    </row>
    <row r="1866" spans="1:19" x14ac:dyDescent="0.3">
      <c r="A1866" t="s">
        <v>5851</v>
      </c>
      <c r="B1866">
        <v>581</v>
      </c>
      <c r="C1866" t="s">
        <v>19</v>
      </c>
      <c r="D1866" t="s">
        <v>5852</v>
      </c>
      <c r="E1866" t="s">
        <v>5853</v>
      </c>
      <c r="F1866" t="s">
        <v>71</v>
      </c>
      <c r="G1866">
        <v>84240</v>
      </c>
      <c r="H1866" t="s">
        <v>5854</v>
      </c>
      <c r="I1866" t="s">
        <v>22</v>
      </c>
      <c r="J1866">
        <v>4476</v>
      </c>
      <c r="K1866" s="1">
        <v>45734.666666666664</v>
      </c>
      <c r="L1866" t="s">
        <v>46</v>
      </c>
      <c r="M1866">
        <v>6964678405</v>
      </c>
      <c r="N1866" t="s">
        <v>137</v>
      </c>
      <c r="O1866">
        <v>24039302981</v>
      </c>
      <c r="P1866">
        <v>1</v>
      </c>
      <c r="Q1866">
        <v>615.13</v>
      </c>
      <c r="R1866">
        <v>676.64300000000003</v>
      </c>
      <c r="S1866">
        <v>61.512999999999998</v>
      </c>
    </row>
    <row r="1867" spans="1:19" x14ac:dyDescent="0.3">
      <c r="A1867" t="s">
        <v>5855</v>
      </c>
      <c r="B1867">
        <v>1174</v>
      </c>
      <c r="C1867" t="s">
        <v>19</v>
      </c>
      <c r="D1867" t="s">
        <v>5856</v>
      </c>
      <c r="E1867" t="s">
        <v>5857</v>
      </c>
      <c r="F1867" t="s">
        <v>95</v>
      </c>
      <c r="G1867">
        <v>15149</v>
      </c>
      <c r="H1867" t="s">
        <v>96</v>
      </c>
      <c r="I1867" t="s">
        <v>22</v>
      </c>
      <c r="J1867">
        <v>167</v>
      </c>
      <c r="K1867" s="1">
        <v>45735.469444444447</v>
      </c>
      <c r="L1867" t="s">
        <v>46</v>
      </c>
      <c r="M1867" s="2">
        <v>150000000000</v>
      </c>
      <c r="N1867" t="s">
        <v>137</v>
      </c>
      <c r="O1867" s="2">
        <v>1470000000000</v>
      </c>
      <c r="P1867">
        <v>1</v>
      </c>
      <c r="Q1867">
        <v>537.13</v>
      </c>
      <c r="R1867">
        <v>590.84299999999996</v>
      </c>
      <c r="S1867">
        <v>53.713000000000001</v>
      </c>
    </row>
    <row r="1868" spans="1:19" x14ac:dyDescent="0.3">
      <c r="A1868" t="s">
        <v>5858</v>
      </c>
      <c r="B1868">
        <v>5524</v>
      </c>
      <c r="C1868" t="s">
        <v>19</v>
      </c>
      <c r="D1868" t="s">
        <v>5859</v>
      </c>
      <c r="E1868" t="s">
        <v>5860</v>
      </c>
      <c r="F1868" t="s">
        <v>61</v>
      </c>
      <c r="G1868">
        <v>29880</v>
      </c>
      <c r="H1868" t="s">
        <v>1991</v>
      </c>
      <c r="I1868" t="s">
        <v>22</v>
      </c>
      <c r="J1868">
        <v>388</v>
      </c>
      <c r="K1868" s="1">
        <v>45739.494444444441</v>
      </c>
      <c r="L1868" t="s">
        <v>46</v>
      </c>
      <c r="M1868" s="2">
        <v>150000000000</v>
      </c>
      <c r="N1868" t="s">
        <v>137</v>
      </c>
      <c r="O1868" s="2">
        <v>1470000000000</v>
      </c>
      <c r="P1868">
        <v>1</v>
      </c>
      <c r="Q1868">
        <v>537.13</v>
      </c>
      <c r="R1868">
        <v>590.84299999999996</v>
      </c>
      <c r="S1868">
        <v>53.713000000000001</v>
      </c>
    </row>
    <row r="1869" spans="1:19" x14ac:dyDescent="0.3">
      <c r="A1869" t="s">
        <v>5861</v>
      </c>
      <c r="B1869">
        <v>1938</v>
      </c>
      <c r="C1869" t="s">
        <v>19</v>
      </c>
      <c r="D1869" t="s">
        <v>5862</v>
      </c>
      <c r="E1869" t="s">
        <v>5863</v>
      </c>
      <c r="F1869" t="s">
        <v>145</v>
      </c>
      <c r="G1869">
        <v>55444</v>
      </c>
      <c r="H1869" t="s">
        <v>146</v>
      </c>
      <c r="I1869" t="s">
        <v>22</v>
      </c>
      <c r="J1869">
        <v>1900</v>
      </c>
      <c r="K1869" s="1">
        <v>45735.892361111109</v>
      </c>
      <c r="L1869" t="s">
        <v>46</v>
      </c>
      <c r="M1869" s="2">
        <v>1380000000000</v>
      </c>
      <c r="N1869" t="s">
        <v>137</v>
      </c>
      <c r="O1869" s="2">
        <v>12400000000000</v>
      </c>
      <c r="P1869">
        <v>1</v>
      </c>
      <c r="Q1869">
        <v>509.53</v>
      </c>
      <c r="R1869">
        <v>560.48299999999995</v>
      </c>
      <c r="S1869">
        <v>50.953000000000003</v>
      </c>
    </row>
    <row r="1870" spans="1:19" x14ac:dyDescent="0.3">
      <c r="A1870" t="s">
        <v>5864</v>
      </c>
      <c r="B1870">
        <v>5184</v>
      </c>
      <c r="C1870" t="s">
        <v>19</v>
      </c>
      <c r="D1870" t="s">
        <v>5865</v>
      </c>
      <c r="E1870" t="s">
        <v>5866</v>
      </c>
      <c r="F1870" t="s">
        <v>105</v>
      </c>
      <c r="G1870">
        <v>55613</v>
      </c>
      <c r="H1870" t="s">
        <v>106</v>
      </c>
      <c r="I1870" t="s">
        <v>22</v>
      </c>
      <c r="J1870">
        <v>2331</v>
      </c>
      <c r="K1870" s="1">
        <v>45738.890277777777</v>
      </c>
      <c r="L1870" t="s">
        <v>46</v>
      </c>
      <c r="M1870" s="2">
        <v>1380000000000</v>
      </c>
      <c r="N1870" t="s">
        <v>137</v>
      </c>
      <c r="O1870" s="2">
        <v>12400000000000</v>
      </c>
      <c r="P1870">
        <v>1</v>
      </c>
      <c r="Q1870">
        <v>517.53</v>
      </c>
      <c r="R1870">
        <v>569.28300000000002</v>
      </c>
      <c r="S1870">
        <v>51.753</v>
      </c>
    </row>
    <row r="1871" spans="1:19" x14ac:dyDescent="0.3">
      <c r="A1871" t="s">
        <v>5867</v>
      </c>
      <c r="B1871">
        <v>5907</v>
      </c>
      <c r="C1871" t="s">
        <v>19</v>
      </c>
      <c r="D1871" t="s">
        <v>4497</v>
      </c>
      <c r="E1871" t="s">
        <v>5868</v>
      </c>
      <c r="F1871" t="s">
        <v>119</v>
      </c>
      <c r="G1871">
        <v>79793</v>
      </c>
      <c r="H1871" t="s">
        <v>120</v>
      </c>
      <c r="I1871" t="s">
        <v>22</v>
      </c>
      <c r="J1871">
        <v>6262</v>
      </c>
      <c r="K1871" s="1">
        <v>45739.744444444441</v>
      </c>
      <c r="L1871" t="s">
        <v>46</v>
      </c>
      <c r="M1871" s="2">
        <v>162000000000</v>
      </c>
      <c r="N1871" t="s">
        <v>137</v>
      </c>
      <c r="O1871" s="2">
        <v>1550000000000</v>
      </c>
      <c r="P1871">
        <v>1</v>
      </c>
      <c r="Q1871">
        <v>507.13</v>
      </c>
      <c r="R1871">
        <v>557.84299999999996</v>
      </c>
      <c r="S1871">
        <v>50.713000000000001</v>
      </c>
    </row>
    <row r="1872" spans="1:19" x14ac:dyDescent="0.3">
      <c r="A1872" t="s">
        <v>5869</v>
      </c>
      <c r="B1872">
        <v>339</v>
      </c>
      <c r="C1872" t="s">
        <v>19</v>
      </c>
      <c r="D1872" t="s">
        <v>5870</v>
      </c>
      <c r="E1872" t="s">
        <v>5871</v>
      </c>
      <c r="F1872" t="s">
        <v>250</v>
      </c>
      <c r="G1872">
        <v>43636</v>
      </c>
      <c r="H1872" t="s">
        <v>251</v>
      </c>
      <c r="I1872" t="s">
        <v>22</v>
      </c>
      <c r="J1872">
        <v>3201</v>
      </c>
      <c r="K1872" s="1">
        <v>45734.526388888888</v>
      </c>
      <c r="L1872" t="s">
        <v>46</v>
      </c>
      <c r="M1872" s="2">
        <v>150000000000</v>
      </c>
      <c r="N1872" t="s">
        <v>137</v>
      </c>
      <c r="O1872" s="2">
        <v>1470000000000</v>
      </c>
      <c r="P1872">
        <v>1</v>
      </c>
      <c r="Q1872">
        <v>507.13</v>
      </c>
      <c r="R1872">
        <v>557.84299999999996</v>
      </c>
      <c r="S1872">
        <v>50.713000000000001</v>
      </c>
    </row>
    <row r="1873" spans="1:19" x14ac:dyDescent="0.3">
      <c r="A1873" t="s">
        <v>5872</v>
      </c>
      <c r="B1873">
        <v>4979</v>
      </c>
      <c r="C1873" t="s">
        <v>19</v>
      </c>
      <c r="D1873" t="s">
        <v>5873</v>
      </c>
      <c r="E1873" t="s">
        <v>5874</v>
      </c>
      <c r="F1873" t="s">
        <v>61</v>
      </c>
      <c r="G1873">
        <v>41494</v>
      </c>
      <c r="H1873" t="s">
        <v>1205</v>
      </c>
      <c r="I1873" t="s">
        <v>22</v>
      </c>
      <c r="J1873">
        <v>6244</v>
      </c>
      <c r="K1873" s="1">
        <v>45738.759722222225</v>
      </c>
      <c r="L1873" t="s">
        <v>46</v>
      </c>
      <c r="M1873" s="2">
        <v>1380000000000</v>
      </c>
      <c r="N1873" t="s">
        <v>137</v>
      </c>
      <c r="O1873" s="2">
        <v>12400000000000</v>
      </c>
      <c r="P1873">
        <v>1</v>
      </c>
      <c r="Q1873">
        <v>527.13</v>
      </c>
      <c r="R1873">
        <v>579.84299999999996</v>
      </c>
      <c r="S1873">
        <v>52.713000000000001</v>
      </c>
    </row>
    <row r="1874" spans="1:19" x14ac:dyDescent="0.3">
      <c r="A1874" t="s">
        <v>5875</v>
      </c>
      <c r="B1874">
        <v>2226</v>
      </c>
      <c r="C1874" t="s">
        <v>19</v>
      </c>
      <c r="D1874" t="s">
        <v>5876</v>
      </c>
      <c r="E1874" t="s">
        <v>5877</v>
      </c>
      <c r="F1874" t="s">
        <v>326</v>
      </c>
      <c r="G1874">
        <v>27827</v>
      </c>
      <c r="H1874" t="s">
        <v>327</v>
      </c>
      <c r="I1874" t="s">
        <v>22</v>
      </c>
      <c r="J1874">
        <v>4400</v>
      </c>
      <c r="K1874" s="1">
        <v>45736.445833333331</v>
      </c>
      <c r="L1874" t="s">
        <v>46</v>
      </c>
      <c r="M1874" s="2">
        <v>1380000000000</v>
      </c>
      <c r="N1874" t="s">
        <v>137</v>
      </c>
      <c r="O1874" s="2">
        <v>12400000000000</v>
      </c>
      <c r="P1874">
        <v>1</v>
      </c>
      <c r="Q1874">
        <v>527.13</v>
      </c>
      <c r="R1874">
        <v>579.84299999999996</v>
      </c>
      <c r="S1874">
        <v>52.713000000000001</v>
      </c>
    </row>
    <row r="1875" spans="1:19" x14ac:dyDescent="0.3">
      <c r="A1875" t="s">
        <v>5878</v>
      </c>
      <c r="B1875">
        <v>5928</v>
      </c>
      <c r="C1875" t="s">
        <v>19</v>
      </c>
      <c r="D1875" t="s">
        <v>5879</v>
      </c>
      <c r="E1875" t="s">
        <v>5880</v>
      </c>
      <c r="F1875" t="s">
        <v>317</v>
      </c>
      <c r="G1875">
        <v>56000</v>
      </c>
      <c r="H1875" t="s">
        <v>2225</v>
      </c>
      <c r="I1875" t="s">
        <v>22</v>
      </c>
      <c r="J1875">
        <v>4065</v>
      </c>
      <c r="K1875" s="1">
        <v>45739.763194444444</v>
      </c>
      <c r="L1875" t="s">
        <v>46</v>
      </c>
      <c r="M1875" s="2">
        <v>150000000000</v>
      </c>
      <c r="N1875" t="s">
        <v>137</v>
      </c>
      <c r="O1875" s="2">
        <v>1470000000000</v>
      </c>
      <c r="P1875">
        <v>1</v>
      </c>
      <c r="Q1875">
        <v>763.13</v>
      </c>
      <c r="R1875">
        <v>839.44299999999998</v>
      </c>
      <c r="S1875">
        <v>76.313000000000002</v>
      </c>
    </row>
    <row r="1876" spans="1:19" x14ac:dyDescent="0.3">
      <c r="A1876" t="s">
        <v>5881</v>
      </c>
      <c r="B1876">
        <v>49</v>
      </c>
      <c r="C1876" t="s">
        <v>19</v>
      </c>
      <c r="D1876" t="s">
        <v>5882</v>
      </c>
      <c r="E1876" t="s">
        <v>5883</v>
      </c>
      <c r="F1876" t="s">
        <v>105</v>
      </c>
      <c r="G1876">
        <v>23112</v>
      </c>
      <c r="H1876" t="s">
        <v>106</v>
      </c>
      <c r="I1876" t="s">
        <v>22</v>
      </c>
      <c r="J1876">
        <v>3483</v>
      </c>
      <c r="K1876" s="1">
        <v>45734.314583333333</v>
      </c>
      <c r="L1876" t="s">
        <v>46</v>
      </c>
      <c r="M1876" s="2">
        <v>1380000000000</v>
      </c>
      <c r="N1876" t="s">
        <v>137</v>
      </c>
      <c r="O1876" s="2">
        <v>12400000000000</v>
      </c>
      <c r="P1876">
        <v>1</v>
      </c>
      <c r="Q1876">
        <v>527.13</v>
      </c>
      <c r="R1876">
        <v>579.84299999999996</v>
      </c>
      <c r="S1876">
        <v>52.713000000000001</v>
      </c>
    </row>
    <row r="1877" spans="1:19" x14ac:dyDescent="0.3">
      <c r="A1877" t="s">
        <v>5884</v>
      </c>
      <c r="B1877">
        <v>6729</v>
      </c>
      <c r="C1877" t="s">
        <v>19</v>
      </c>
      <c r="D1877" t="s">
        <v>2624</v>
      </c>
      <c r="E1877" t="s">
        <v>5885</v>
      </c>
      <c r="F1877" t="s">
        <v>166</v>
      </c>
      <c r="G1877">
        <v>17028</v>
      </c>
      <c r="H1877" t="s">
        <v>167</v>
      </c>
      <c r="I1877" t="s">
        <v>22</v>
      </c>
      <c r="J1877">
        <v>4561</v>
      </c>
      <c r="K1877" s="1">
        <v>45740.527083333334</v>
      </c>
      <c r="L1877" t="s">
        <v>46</v>
      </c>
      <c r="M1877" s="2">
        <v>1380000000000</v>
      </c>
      <c r="N1877" t="s">
        <v>137</v>
      </c>
      <c r="O1877" s="2">
        <v>12400000000000</v>
      </c>
      <c r="P1877">
        <v>1</v>
      </c>
      <c r="Q1877">
        <v>509.53</v>
      </c>
      <c r="R1877">
        <v>560.48299999999995</v>
      </c>
      <c r="S1877">
        <v>50.953000000000003</v>
      </c>
    </row>
    <row r="1878" spans="1:19" x14ac:dyDescent="0.3">
      <c r="A1878" t="s">
        <v>5886</v>
      </c>
      <c r="B1878">
        <v>3181</v>
      </c>
      <c r="C1878" t="s">
        <v>19</v>
      </c>
      <c r="D1878" t="s">
        <v>5887</v>
      </c>
      <c r="E1878" t="s">
        <v>5888</v>
      </c>
      <c r="F1878" t="s">
        <v>35</v>
      </c>
      <c r="G1878">
        <v>3364</v>
      </c>
      <c r="H1878" t="s">
        <v>36</v>
      </c>
      <c r="I1878" t="s">
        <v>22</v>
      </c>
      <c r="J1878">
        <v>1018</v>
      </c>
      <c r="K1878" s="1">
        <v>45737.020138888889</v>
      </c>
      <c r="L1878" t="s">
        <v>46</v>
      </c>
      <c r="M1878" s="2">
        <v>150000000000</v>
      </c>
      <c r="N1878" t="s">
        <v>137</v>
      </c>
      <c r="O1878" s="2">
        <v>1470000000000</v>
      </c>
      <c r="P1878">
        <v>1</v>
      </c>
      <c r="Q1878">
        <v>507.13</v>
      </c>
      <c r="R1878">
        <v>557.84299999999996</v>
      </c>
      <c r="S1878">
        <v>50.713000000000001</v>
      </c>
    </row>
    <row r="1879" spans="1:19" x14ac:dyDescent="0.3">
      <c r="A1879" t="s">
        <v>5889</v>
      </c>
      <c r="B1879">
        <v>1932</v>
      </c>
      <c r="C1879" t="s">
        <v>19</v>
      </c>
      <c r="D1879" t="s">
        <v>5890</v>
      </c>
      <c r="E1879" t="s">
        <v>5891</v>
      </c>
      <c r="F1879" t="s">
        <v>166</v>
      </c>
      <c r="G1879">
        <v>13086</v>
      </c>
      <c r="H1879" t="s">
        <v>595</v>
      </c>
      <c r="I1879" t="s">
        <v>22</v>
      </c>
      <c r="J1879">
        <v>5213</v>
      </c>
      <c r="K1879" s="1">
        <v>45735.883333333331</v>
      </c>
      <c r="L1879" t="s">
        <v>46</v>
      </c>
      <c r="M1879" s="2">
        <v>150000000000</v>
      </c>
      <c r="N1879" t="s">
        <v>137</v>
      </c>
      <c r="O1879" s="2">
        <v>1470000000000</v>
      </c>
      <c r="P1879">
        <v>1</v>
      </c>
      <c r="Q1879">
        <v>513.53</v>
      </c>
      <c r="R1879">
        <v>564.88300000000004</v>
      </c>
      <c r="S1879">
        <v>51.353000000000002</v>
      </c>
    </row>
    <row r="1880" spans="1:19" x14ac:dyDescent="0.3">
      <c r="A1880" t="s">
        <v>5892</v>
      </c>
      <c r="B1880">
        <v>6057</v>
      </c>
      <c r="C1880" t="s">
        <v>19</v>
      </c>
      <c r="D1880" t="s">
        <v>5893</v>
      </c>
      <c r="E1880" t="s">
        <v>4057</v>
      </c>
      <c r="F1880" t="s">
        <v>488</v>
      </c>
      <c r="G1880">
        <v>71242</v>
      </c>
      <c r="H1880" t="s">
        <v>5065</v>
      </c>
      <c r="I1880" t="s">
        <v>22</v>
      </c>
      <c r="J1880">
        <v>3832</v>
      </c>
      <c r="K1880" s="1">
        <v>45739.866666666669</v>
      </c>
      <c r="L1880" t="s">
        <v>46</v>
      </c>
      <c r="M1880" s="2">
        <v>150000000000</v>
      </c>
      <c r="N1880" t="s">
        <v>137</v>
      </c>
      <c r="O1880" s="2">
        <v>1470000000000</v>
      </c>
      <c r="P1880">
        <v>1</v>
      </c>
      <c r="Q1880">
        <v>537.13</v>
      </c>
      <c r="R1880">
        <v>590.84299999999996</v>
      </c>
      <c r="S1880">
        <v>53.713000000000001</v>
      </c>
    </row>
    <row r="1881" spans="1:19" x14ac:dyDescent="0.3">
      <c r="A1881" t="s">
        <v>5894</v>
      </c>
      <c r="B1881">
        <v>4742</v>
      </c>
      <c r="C1881" t="s">
        <v>19</v>
      </c>
      <c r="D1881" t="s">
        <v>5895</v>
      </c>
      <c r="E1881" t="s">
        <v>5896</v>
      </c>
      <c r="F1881" t="s">
        <v>35</v>
      </c>
      <c r="G1881">
        <v>5317</v>
      </c>
      <c r="H1881" t="s">
        <v>497</v>
      </c>
      <c r="I1881" t="s">
        <v>22</v>
      </c>
      <c r="J1881">
        <v>3154</v>
      </c>
      <c r="K1881" s="1">
        <v>45738.609027777777</v>
      </c>
      <c r="L1881" t="s">
        <v>46</v>
      </c>
      <c r="M1881" s="2">
        <v>1410000000000</v>
      </c>
      <c r="N1881" t="s">
        <v>137</v>
      </c>
      <c r="O1881" s="2">
        <v>12500000000000</v>
      </c>
      <c r="P1881">
        <v>1</v>
      </c>
      <c r="Q1881">
        <v>512.63</v>
      </c>
      <c r="R1881">
        <v>563.89300000000003</v>
      </c>
      <c r="S1881">
        <v>51.262999999999998</v>
      </c>
    </row>
    <row r="1882" spans="1:19" x14ac:dyDescent="0.3">
      <c r="A1882" t="s">
        <v>5897</v>
      </c>
      <c r="B1882">
        <v>7003</v>
      </c>
      <c r="C1882" t="s">
        <v>19</v>
      </c>
      <c r="D1882" t="s">
        <v>4658</v>
      </c>
      <c r="E1882" t="s">
        <v>5898</v>
      </c>
      <c r="F1882" t="s">
        <v>259</v>
      </c>
      <c r="G1882">
        <v>31186</v>
      </c>
      <c r="H1882" t="s">
        <v>564</v>
      </c>
      <c r="I1882" t="s">
        <v>22</v>
      </c>
      <c r="J1882">
        <v>5645</v>
      </c>
      <c r="K1882" s="1">
        <v>45740.67291666667</v>
      </c>
      <c r="L1882" t="s">
        <v>46</v>
      </c>
      <c r="M1882" s="2">
        <v>150000000000</v>
      </c>
      <c r="N1882" t="s">
        <v>137</v>
      </c>
      <c r="O1882" s="2">
        <v>1470000000000</v>
      </c>
      <c r="P1882">
        <v>1</v>
      </c>
      <c r="Q1882">
        <v>517.53</v>
      </c>
      <c r="R1882">
        <v>569.28300000000002</v>
      </c>
      <c r="S1882">
        <v>51.753</v>
      </c>
    </row>
    <row r="1883" spans="1:19" x14ac:dyDescent="0.3">
      <c r="A1883" t="s">
        <v>5899</v>
      </c>
      <c r="B1883">
        <v>6125</v>
      </c>
      <c r="C1883" t="s">
        <v>19</v>
      </c>
      <c r="D1883" t="s">
        <v>5900</v>
      </c>
      <c r="E1883" t="s">
        <v>5901</v>
      </c>
      <c r="F1883" t="s">
        <v>35</v>
      </c>
      <c r="G1883">
        <v>73555</v>
      </c>
      <c r="H1883" t="s">
        <v>599</v>
      </c>
      <c r="I1883" t="s">
        <v>22</v>
      </c>
      <c r="J1883">
        <v>1194</v>
      </c>
      <c r="K1883" s="1">
        <v>45739.902083333334</v>
      </c>
      <c r="L1883" t="s">
        <v>46</v>
      </c>
      <c r="M1883" s="2">
        <v>150000000000</v>
      </c>
      <c r="N1883" t="s">
        <v>137</v>
      </c>
      <c r="O1883" s="2">
        <v>1470000000000</v>
      </c>
      <c r="P1883">
        <v>1</v>
      </c>
      <c r="Q1883">
        <v>537.13</v>
      </c>
      <c r="R1883">
        <v>590.84299999999996</v>
      </c>
      <c r="S1883">
        <v>53.713000000000001</v>
      </c>
    </row>
    <row r="1884" spans="1:19" x14ac:dyDescent="0.3">
      <c r="A1884" t="s">
        <v>5902</v>
      </c>
      <c r="B1884">
        <v>5914</v>
      </c>
      <c r="C1884" t="s">
        <v>19</v>
      </c>
      <c r="D1884" t="s">
        <v>5903</v>
      </c>
      <c r="E1884" t="s">
        <v>5904</v>
      </c>
      <c r="F1884" t="s">
        <v>35</v>
      </c>
      <c r="G1884">
        <v>54802</v>
      </c>
      <c r="H1884" t="s">
        <v>298</v>
      </c>
      <c r="I1884" t="s">
        <v>22</v>
      </c>
      <c r="J1884">
        <v>6053</v>
      </c>
      <c r="K1884" s="1">
        <v>45739.751388888886</v>
      </c>
      <c r="L1884" t="s">
        <v>46</v>
      </c>
      <c r="M1884" s="2">
        <v>150000000000</v>
      </c>
      <c r="N1884" t="s">
        <v>137</v>
      </c>
      <c r="O1884" s="2">
        <v>1470000000000</v>
      </c>
      <c r="P1884">
        <v>1</v>
      </c>
      <c r="Q1884">
        <v>537.13</v>
      </c>
      <c r="R1884">
        <v>590.84299999999996</v>
      </c>
      <c r="S1884">
        <v>53.713000000000001</v>
      </c>
    </row>
    <row r="1885" spans="1:19" x14ac:dyDescent="0.3">
      <c r="A1885" t="s">
        <v>5905</v>
      </c>
      <c r="B1885">
        <v>4243</v>
      </c>
      <c r="C1885" t="s">
        <v>19</v>
      </c>
      <c r="D1885" t="s">
        <v>5906</v>
      </c>
      <c r="E1885" t="s">
        <v>5907</v>
      </c>
      <c r="F1885" t="s">
        <v>71</v>
      </c>
      <c r="G1885">
        <v>28236</v>
      </c>
      <c r="H1885" t="s">
        <v>2181</v>
      </c>
      <c r="I1885" t="s">
        <v>22</v>
      </c>
      <c r="J1885">
        <v>4117</v>
      </c>
      <c r="K1885" s="1">
        <v>45738.361805555556</v>
      </c>
      <c r="L1885" t="s">
        <v>46</v>
      </c>
      <c r="M1885" s="2">
        <v>150000000000</v>
      </c>
      <c r="N1885" t="s">
        <v>137</v>
      </c>
      <c r="O1885" s="2">
        <v>1470000000000</v>
      </c>
      <c r="P1885">
        <v>1</v>
      </c>
      <c r="Q1885">
        <v>517.53</v>
      </c>
      <c r="R1885">
        <v>569.28300000000002</v>
      </c>
      <c r="S1885">
        <v>51.753</v>
      </c>
    </row>
    <row r="1886" spans="1:19" x14ac:dyDescent="0.3">
      <c r="A1886" t="s">
        <v>5908</v>
      </c>
      <c r="B1886">
        <v>4852</v>
      </c>
      <c r="C1886" t="s">
        <v>19</v>
      </c>
      <c r="D1886" t="s">
        <v>5909</v>
      </c>
      <c r="E1886" t="s">
        <v>5910</v>
      </c>
      <c r="F1886" t="s">
        <v>71</v>
      </c>
      <c r="G1886">
        <v>61347</v>
      </c>
      <c r="H1886" t="s">
        <v>2130</v>
      </c>
      <c r="I1886" t="s">
        <v>22</v>
      </c>
      <c r="J1886">
        <v>2124</v>
      </c>
      <c r="K1886" s="1">
        <v>45738.677777777775</v>
      </c>
      <c r="L1886" t="s">
        <v>46</v>
      </c>
      <c r="M1886" s="2">
        <v>150000000000</v>
      </c>
      <c r="N1886" t="s">
        <v>137</v>
      </c>
      <c r="O1886" s="2">
        <v>1470000000000</v>
      </c>
      <c r="P1886">
        <v>1</v>
      </c>
      <c r="Q1886">
        <v>537.13</v>
      </c>
      <c r="R1886">
        <v>590.84299999999996</v>
      </c>
      <c r="S1886">
        <v>53.713000000000001</v>
      </c>
    </row>
    <row r="1887" spans="1:19" x14ac:dyDescent="0.3">
      <c r="A1887" t="s">
        <v>5911</v>
      </c>
      <c r="B1887">
        <v>5366</v>
      </c>
      <c r="C1887" t="s">
        <v>19</v>
      </c>
      <c r="D1887" t="s">
        <v>5912</v>
      </c>
      <c r="E1887" t="s">
        <v>5913</v>
      </c>
      <c r="F1887" t="s">
        <v>166</v>
      </c>
      <c r="G1887">
        <v>57109</v>
      </c>
      <c r="H1887" t="s">
        <v>1067</v>
      </c>
      <c r="I1887" t="s">
        <v>22</v>
      </c>
      <c r="J1887">
        <v>38</v>
      </c>
      <c r="K1887" s="1">
        <v>45739.365277777775</v>
      </c>
      <c r="L1887" t="s">
        <v>46</v>
      </c>
      <c r="M1887" s="2">
        <v>150000000000</v>
      </c>
      <c r="N1887" t="s">
        <v>137</v>
      </c>
      <c r="O1887" s="2">
        <v>1470000000000</v>
      </c>
      <c r="P1887">
        <v>1</v>
      </c>
      <c r="Q1887">
        <v>537.13</v>
      </c>
      <c r="R1887">
        <v>590.84299999999996</v>
      </c>
      <c r="S1887">
        <v>53.713000000000001</v>
      </c>
    </row>
    <row r="1888" spans="1:19" x14ac:dyDescent="0.3">
      <c r="A1888" t="s">
        <v>5914</v>
      </c>
      <c r="B1888">
        <v>4370</v>
      </c>
      <c r="C1888" t="s">
        <v>19</v>
      </c>
      <c r="D1888" t="s">
        <v>5915</v>
      </c>
      <c r="E1888" t="s">
        <v>5916</v>
      </c>
      <c r="F1888" t="s">
        <v>187</v>
      </c>
      <c r="G1888">
        <v>25479</v>
      </c>
      <c r="H1888" t="s">
        <v>284</v>
      </c>
      <c r="I1888" t="s">
        <v>22</v>
      </c>
      <c r="J1888">
        <v>1933</v>
      </c>
      <c r="K1888" s="1">
        <v>45738.424305555556</v>
      </c>
      <c r="L1888" t="s">
        <v>46</v>
      </c>
      <c r="M1888" s="2">
        <v>150000000000</v>
      </c>
      <c r="N1888" t="s">
        <v>137</v>
      </c>
      <c r="O1888" s="2">
        <v>1470000000000</v>
      </c>
      <c r="P1888">
        <v>1</v>
      </c>
      <c r="Q1888">
        <v>537.13</v>
      </c>
      <c r="R1888">
        <v>590.84299999999996</v>
      </c>
      <c r="S1888">
        <v>53.713000000000001</v>
      </c>
    </row>
    <row r="1889" spans="1:19" x14ac:dyDescent="0.3">
      <c r="A1889" t="s">
        <v>5917</v>
      </c>
      <c r="B1889">
        <v>2089</v>
      </c>
      <c r="C1889" t="s">
        <v>19</v>
      </c>
      <c r="D1889" t="s">
        <v>5918</v>
      </c>
      <c r="E1889" t="s">
        <v>5919</v>
      </c>
      <c r="F1889" t="s">
        <v>114</v>
      </c>
      <c r="G1889">
        <v>89798</v>
      </c>
      <c r="H1889" t="s">
        <v>5920</v>
      </c>
      <c r="I1889" t="s">
        <v>22</v>
      </c>
      <c r="J1889">
        <v>405</v>
      </c>
      <c r="K1889" s="1">
        <v>45736.352777777778</v>
      </c>
      <c r="L1889" t="s">
        <v>46</v>
      </c>
      <c r="M1889" s="2">
        <v>1410000000000</v>
      </c>
      <c r="N1889" t="s">
        <v>137</v>
      </c>
      <c r="O1889" s="2">
        <v>12500000000000</v>
      </c>
      <c r="P1889">
        <v>1</v>
      </c>
      <c r="Q1889">
        <v>537.13</v>
      </c>
      <c r="R1889">
        <v>590.84299999999996</v>
      </c>
      <c r="S1889">
        <v>53.713000000000001</v>
      </c>
    </row>
    <row r="1890" spans="1:19" x14ac:dyDescent="0.3">
      <c r="A1890" t="s">
        <v>5921</v>
      </c>
      <c r="B1890">
        <v>725</v>
      </c>
      <c r="C1890" t="s">
        <v>19</v>
      </c>
      <c r="D1890" t="s">
        <v>5922</v>
      </c>
      <c r="E1890" t="s">
        <v>5923</v>
      </c>
      <c r="F1890" t="s">
        <v>431</v>
      </c>
      <c r="G1890">
        <v>60025</v>
      </c>
      <c r="H1890" t="s">
        <v>432</v>
      </c>
      <c r="I1890" t="s">
        <v>22</v>
      </c>
      <c r="J1890">
        <v>3518</v>
      </c>
      <c r="K1890" s="1">
        <v>45734.770138888889</v>
      </c>
      <c r="L1890" t="s">
        <v>46</v>
      </c>
      <c r="M1890" s="2">
        <v>1410000000000</v>
      </c>
      <c r="N1890" t="s">
        <v>137</v>
      </c>
      <c r="O1890" s="2">
        <v>12500000000000</v>
      </c>
      <c r="P1890">
        <v>1</v>
      </c>
      <c r="Q1890">
        <v>537.13</v>
      </c>
      <c r="R1890">
        <v>590.84299999999996</v>
      </c>
      <c r="S1890">
        <v>53.713000000000001</v>
      </c>
    </row>
    <row r="1891" spans="1:19" x14ac:dyDescent="0.3">
      <c r="A1891" t="s">
        <v>5924</v>
      </c>
      <c r="B1891">
        <v>5122</v>
      </c>
      <c r="C1891" t="s">
        <v>19</v>
      </c>
      <c r="D1891" t="s">
        <v>809</v>
      </c>
      <c r="E1891" t="s">
        <v>5925</v>
      </c>
      <c r="F1891" t="s">
        <v>50</v>
      </c>
      <c r="G1891">
        <v>15388</v>
      </c>
      <c r="H1891" t="s">
        <v>2654</v>
      </c>
      <c r="I1891" t="s">
        <v>22</v>
      </c>
      <c r="J1891">
        <v>561</v>
      </c>
      <c r="K1891" s="1">
        <v>45738.85</v>
      </c>
      <c r="L1891" t="s">
        <v>46</v>
      </c>
      <c r="M1891" s="2">
        <v>1410000000000</v>
      </c>
      <c r="N1891" t="s">
        <v>137</v>
      </c>
      <c r="O1891" s="2">
        <v>12500000000000</v>
      </c>
      <c r="P1891">
        <v>1</v>
      </c>
      <c r="Q1891">
        <v>537.13</v>
      </c>
      <c r="R1891">
        <v>590.84299999999996</v>
      </c>
      <c r="S1891">
        <v>53.713000000000001</v>
      </c>
    </row>
    <row r="1892" spans="1:19" x14ac:dyDescent="0.3">
      <c r="A1892" t="s">
        <v>5926</v>
      </c>
      <c r="B1892">
        <v>3131</v>
      </c>
      <c r="C1892" t="s">
        <v>19</v>
      </c>
      <c r="D1892" t="s">
        <v>5927</v>
      </c>
      <c r="E1892" t="s">
        <v>5928</v>
      </c>
      <c r="F1892" t="s">
        <v>2349</v>
      </c>
      <c r="G1892">
        <v>646</v>
      </c>
      <c r="H1892" t="s">
        <v>2780</v>
      </c>
      <c r="I1892" t="s">
        <v>22</v>
      </c>
      <c r="J1892">
        <v>1116</v>
      </c>
      <c r="K1892" s="1">
        <v>45736.951388888891</v>
      </c>
      <c r="L1892" t="s">
        <v>46</v>
      </c>
      <c r="M1892" s="2">
        <v>1410000000000</v>
      </c>
      <c r="N1892" t="s">
        <v>137</v>
      </c>
      <c r="O1892" s="2">
        <v>12500000000000</v>
      </c>
      <c r="P1892">
        <v>1</v>
      </c>
      <c r="Q1892">
        <v>537.13</v>
      </c>
      <c r="R1892">
        <v>590.84299999999996</v>
      </c>
      <c r="S1892">
        <v>53.713000000000001</v>
      </c>
    </row>
    <row r="1893" spans="1:19" x14ac:dyDescent="0.3">
      <c r="A1893" t="s">
        <v>5929</v>
      </c>
      <c r="B1893">
        <v>4939</v>
      </c>
      <c r="C1893" t="s">
        <v>19</v>
      </c>
      <c r="D1893" t="s">
        <v>5930</v>
      </c>
      <c r="E1893" t="s">
        <v>5931</v>
      </c>
      <c r="F1893" t="s">
        <v>35</v>
      </c>
      <c r="G1893">
        <v>45106</v>
      </c>
      <c r="H1893" t="s">
        <v>40</v>
      </c>
      <c r="I1893" t="s">
        <v>22</v>
      </c>
      <c r="J1893">
        <v>770</v>
      </c>
      <c r="K1893" s="1">
        <v>45738.724999999999</v>
      </c>
      <c r="L1893" t="s">
        <v>46</v>
      </c>
      <c r="M1893">
        <v>7861509509</v>
      </c>
      <c r="N1893" t="s">
        <v>137</v>
      </c>
      <c r="O1893" s="2">
        <v>12400000000000</v>
      </c>
      <c r="P1893">
        <v>1</v>
      </c>
      <c r="Q1893">
        <v>517.13</v>
      </c>
      <c r="R1893">
        <v>568.84299999999996</v>
      </c>
      <c r="S1893">
        <v>51.713000000000001</v>
      </c>
    </row>
    <row r="1894" spans="1:19" x14ac:dyDescent="0.3">
      <c r="A1894" t="s">
        <v>5932</v>
      </c>
      <c r="B1894">
        <v>2175</v>
      </c>
      <c r="C1894" t="s">
        <v>19</v>
      </c>
      <c r="D1894" t="s">
        <v>5933</v>
      </c>
      <c r="E1894" t="s">
        <v>5934</v>
      </c>
      <c r="F1894" t="s">
        <v>105</v>
      </c>
      <c r="G1894">
        <v>97374</v>
      </c>
      <c r="H1894" t="s">
        <v>106</v>
      </c>
      <c r="I1894" t="s">
        <v>22</v>
      </c>
      <c r="J1894">
        <v>1756</v>
      </c>
      <c r="K1894" s="1">
        <v>45736.413194444445</v>
      </c>
      <c r="L1894" t="s">
        <v>46</v>
      </c>
      <c r="M1894">
        <v>7861509509</v>
      </c>
      <c r="N1894" t="s">
        <v>137</v>
      </c>
      <c r="O1894">
        <v>29518532037</v>
      </c>
      <c r="P1894">
        <v>1</v>
      </c>
      <c r="Q1894">
        <v>501.53</v>
      </c>
      <c r="R1894">
        <v>551.68299999999999</v>
      </c>
      <c r="S1894">
        <v>50.152999999999999</v>
      </c>
    </row>
    <row r="1895" spans="1:19" x14ac:dyDescent="0.3">
      <c r="A1895" t="s">
        <v>5935</v>
      </c>
      <c r="B1895">
        <v>6422</v>
      </c>
      <c r="C1895" t="s">
        <v>19</v>
      </c>
      <c r="D1895" t="s">
        <v>5936</v>
      </c>
      <c r="E1895" t="s">
        <v>5937</v>
      </c>
      <c r="F1895" t="s">
        <v>187</v>
      </c>
      <c r="G1895">
        <v>47603</v>
      </c>
      <c r="H1895" t="s">
        <v>188</v>
      </c>
      <c r="I1895" t="s">
        <v>22</v>
      </c>
      <c r="J1895">
        <v>1843</v>
      </c>
      <c r="K1895" s="1">
        <v>45740.395138888889</v>
      </c>
      <c r="L1895" t="s">
        <v>46</v>
      </c>
      <c r="M1895" s="2">
        <v>1380000000000</v>
      </c>
      <c r="N1895" t="s">
        <v>137</v>
      </c>
      <c r="O1895" s="2">
        <v>12400000000000</v>
      </c>
      <c r="P1895">
        <v>1</v>
      </c>
      <c r="Q1895">
        <v>537.13</v>
      </c>
      <c r="R1895">
        <v>590.84299999999996</v>
      </c>
      <c r="S1895">
        <v>53.713000000000001</v>
      </c>
    </row>
    <row r="1896" spans="1:19" x14ac:dyDescent="0.3">
      <c r="A1896" t="s">
        <v>5938</v>
      </c>
      <c r="B1896">
        <v>6455</v>
      </c>
      <c r="C1896" t="s">
        <v>19</v>
      </c>
      <c r="D1896" t="s">
        <v>5218</v>
      </c>
      <c r="E1896" t="s">
        <v>5939</v>
      </c>
      <c r="F1896" t="s">
        <v>119</v>
      </c>
      <c r="G1896">
        <v>29114</v>
      </c>
      <c r="H1896" t="s">
        <v>154</v>
      </c>
      <c r="I1896" t="s">
        <v>22</v>
      </c>
      <c r="J1896">
        <v>85</v>
      </c>
      <c r="K1896" s="1">
        <v>45740.40902777778</v>
      </c>
      <c r="L1896" t="s">
        <v>46</v>
      </c>
      <c r="M1896" s="2">
        <v>1380000000000</v>
      </c>
      <c r="N1896" t="s">
        <v>137</v>
      </c>
      <c r="O1896" s="2">
        <v>12400000000000</v>
      </c>
      <c r="P1896">
        <v>1</v>
      </c>
      <c r="Q1896">
        <v>537.13</v>
      </c>
      <c r="R1896">
        <v>590.84299999999996</v>
      </c>
      <c r="S1896">
        <v>53.713000000000001</v>
      </c>
    </row>
    <row r="1897" spans="1:19" x14ac:dyDescent="0.3">
      <c r="A1897" t="s">
        <v>5940</v>
      </c>
      <c r="B1897">
        <v>2157</v>
      </c>
      <c r="C1897" t="s">
        <v>19</v>
      </c>
      <c r="D1897" t="s">
        <v>5941</v>
      </c>
      <c r="E1897" t="s">
        <v>671</v>
      </c>
      <c r="F1897" t="s">
        <v>166</v>
      </c>
      <c r="G1897">
        <v>13637</v>
      </c>
      <c r="H1897" t="s">
        <v>167</v>
      </c>
      <c r="I1897" t="s">
        <v>22</v>
      </c>
      <c r="J1897">
        <v>5735</v>
      </c>
      <c r="K1897" s="1">
        <v>45736.40347222222</v>
      </c>
      <c r="L1897" t="s">
        <v>46</v>
      </c>
      <c r="M1897" s="2">
        <v>1380000000000</v>
      </c>
      <c r="N1897" t="s">
        <v>137</v>
      </c>
      <c r="O1897" s="2">
        <v>12500000000000</v>
      </c>
      <c r="P1897">
        <v>1</v>
      </c>
      <c r="Q1897">
        <v>517.53</v>
      </c>
      <c r="R1897">
        <v>569.28300000000002</v>
      </c>
      <c r="S1897">
        <v>51.753</v>
      </c>
    </row>
    <row r="1898" spans="1:19" x14ac:dyDescent="0.3">
      <c r="A1898" t="s">
        <v>5942</v>
      </c>
      <c r="B1898">
        <v>2164</v>
      </c>
      <c r="C1898" t="s">
        <v>19</v>
      </c>
      <c r="D1898" t="s">
        <v>5943</v>
      </c>
      <c r="E1898" t="s">
        <v>5944</v>
      </c>
      <c r="F1898" t="s">
        <v>50</v>
      </c>
      <c r="G1898">
        <v>41921</v>
      </c>
      <c r="H1898" t="s">
        <v>51</v>
      </c>
      <c r="I1898" t="s">
        <v>22</v>
      </c>
      <c r="J1898">
        <v>1866</v>
      </c>
      <c r="K1898" s="1">
        <v>45736.40625</v>
      </c>
      <c r="L1898" t="s">
        <v>46</v>
      </c>
      <c r="M1898" s="2">
        <v>1380000000000</v>
      </c>
      <c r="N1898" t="s">
        <v>137</v>
      </c>
      <c r="O1898" s="2">
        <v>12400000000000</v>
      </c>
      <c r="P1898">
        <v>1</v>
      </c>
      <c r="Q1898">
        <v>485.53</v>
      </c>
      <c r="R1898">
        <v>534.08299999999997</v>
      </c>
      <c r="S1898">
        <v>48.552999999999997</v>
      </c>
    </row>
    <row r="1899" spans="1:19" x14ac:dyDescent="0.3">
      <c r="A1899" t="s">
        <v>5945</v>
      </c>
      <c r="B1899">
        <v>5523</v>
      </c>
      <c r="C1899" t="s">
        <v>19</v>
      </c>
      <c r="D1899" t="s">
        <v>2989</v>
      </c>
      <c r="E1899" t="s">
        <v>5946</v>
      </c>
      <c r="F1899" t="s">
        <v>196</v>
      </c>
      <c r="G1899">
        <v>65033</v>
      </c>
      <c r="H1899" t="s">
        <v>2152</v>
      </c>
      <c r="I1899" t="s">
        <v>22</v>
      </c>
      <c r="J1899">
        <v>35</v>
      </c>
      <c r="K1899" s="1">
        <v>45739.493750000001</v>
      </c>
      <c r="L1899" t="s">
        <v>46</v>
      </c>
      <c r="M1899" s="2">
        <v>150000000000</v>
      </c>
      <c r="N1899" t="s">
        <v>137</v>
      </c>
      <c r="O1899" s="2">
        <v>1470000000000</v>
      </c>
      <c r="P1899">
        <v>1</v>
      </c>
      <c r="Q1899">
        <v>517.53</v>
      </c>
      <c r="R1899">
        <v>569.28300000000002</v>
      </c>
      <c r="S1899">
        <v>51.753</v>
      </c>
    </row>
    <row r="1900" spans="1:19" x14ac:dyDescent="0.3">
      <c r="A1900" t="s">
        <v>5947</v>
      </c>
      <c r="B1900">
        <v>933</v>
      </c>
      <c r="C1900" t="s">
        <v>19</v>
      </c>
      <c r="D1900" t="s">
        <v>1203</v>
      </c>
      <c r="E1900" t="s">
        <v>5948</v>
      </c>
      <c r="F1900" t="s">
        <v>35</v>
      </c>
      <c r="G1900">
        <v>74800</v>
      </c>
      <c r="H1900" t="s">
        <v>36</v>
      </c>
      <c r="I1900" t="s">
        <v>22</v>
      </c>
      <c r="J1900">
        <v>5341</v>
      </c>
      <c r="K1900" s="1">
        <v>45734.980555555558</v>
      </c>
      <c r="L1900" t="s">
        <v>46</v>
      </c>
      <c r="M1900" s="2">
        <v>1380000000000</v>
      </c>
      <c r="N1900" t="s">
        <v>137</v>
      </c>
      <c r="O1900" s="2">
        <v>12400000000000</v>
      </c>
      <c r="P1900">
        <v>1</v>
      </c>
      <c r="Q1900">
        <v>537.13</v>
      </c>
      <c r="R1900">
        <v>590.84299999999996</v>
      </c>
      <c r="S1900">
        <v>53.713000000000001</v>
      </c>
    </row>
    <row r="1901" spans="1:19" x14ac:dyDescent="0.3">
      <c r="A1901" t="s">
        <v>5949</v>
      </c>
      <c r="B1901">
        <v>3473</v>
      </c>
      <c r="C1901" t="s">
        <v>19</v>
      </c>
      <c r="D1901" t="s">
        <v>5950</v>
      </c>
      <c r="E1901" t="s">
        <v>5951</v>
      </c>
      <c r="F1901" t="s">
        <v>71</v>
      </c>
      <c r="G1901">
        <v>44942</v>
      </c>
      <c r="H1901" t="s">
        <v>973</v>
      </c>
      <c r="I1901" t="s">
        <v>22</v>
      </c>
      <c r="J1901">
        <v>6282</v>
      </c>
      <c r="K1901" s="1">
        <v>45737.522222222222</v>
      </c>
      <c r="L1901" t="s">
        <v>46</v>
      </c>
      <c r="M1901">
        <v>7861509509</v>
      </c>
      <c r="N1901" t="s">
        <v>137</v>
      </c>
      <c r="O1901">
        <v>29518531653</v>
      </c>
      <c r="P1901">
        <v>1</v>
      </c>
      <c r="Q1901">
        <v>517.13</v>
      </c>
      <c r="R1901">
        <v>568.84299999999996</v>
      </c>
      <c r="S1901">
        <v>51.713000000000001</v>
      </c>
    </row>
    <row r="1902" spans="1:19" x14ac:dyDescent="0.3">
      <c r="A1902" t="s">
        <v>5952</v>
      </c>
      <c r="B1902">
        <v>5836</v>
      </c>
      <c r="C1902" t="s">
        <v>19</v>
      </c>
      <c r="D1902" t="s">
        <v>1768</v>
      </c>
      <c r="E1902" t="s">
        <v>5953</v>
      </c>
      <c r="F1902" t="s">
        <v>317</v>
      </c>
      <c r="G1902">
        <v>4100</v>
      </c>
      <c r="H1902" t="s">
        <v>1435</v>
      </c>
      <c r="I1902" t="s">
        <v>22</v>
      </c>
      <c r="J1902">
        <v>1033</v>
      </c>
      <c r="K1902" s="1">
        <v>45739.696527777778</v>
      </c>
      <c r="L1902" t="s">
        <v>46</v>
      </c>
      <c r="M1902">
        <v>7861509509</v>
      </c>
      <c r="N1902" t="s">
        <v>137</v>
      </c>
      <c r="O1902">
        <v>29518531653</v>
      </c>
      <c r="P1902">
        <v>1</v>
      </c>
      <c r="Q1902">
        <v>517.13</v>
      </c>
      <c r="R1902">
        <v>568.84299999999996</v>
      </c>
      <c r="S1902">
        <v>51.713000000000001</v>
      </c>
    </row>
    <row r="1903" spans="1:19" x14ac:dyDescent="0.3">
      <c r="A1903" t="s">
        <v>5954</v>
      </c>
      <c r="B1903">
        <v>1752</v>
      </c>
      <c r="C1903" t="s">
        <v>19</v>
      </c>
      <c r="D1903" t="s">
        <v>410</v>
      </c>
      <c r="E1903" t="s">
        <v>5955</v>
      </c>
      <c r="F1903" t="s">
        <v>130</v>
      </c>
      <c r="G1903">
        <v>9094</v>
      </c>
      <c r="H1903" t="s">
        <v>4772</v>
      </c>
      <c r="I1903" t="s">
        <v>22</v>
      </c>
      <c r="J1903">
        <v>552</v>
      </c>
      <c r="K1903" s="1">
        <v>45735.76666666667</v>
      </c>
      <c r="L1903" t="s">
        <v>46</v>
      </c>
      <c r="M1903" s="2">
        <v>1380000000000</v>
      </c>
      <c r="N1903" t="s">
        <v>137</v>
      </c>
      <c r="O1903" s="2">
        <v>12500000000000</v>
      </c>
      <c r="P1903">
        <v>1</v>
      </c>
      <c r="Q1903">
        <v>517.53</v>
      </c>
      <c r="R1903">
        <v>569.28300000000002</v>
      </c>
      <c r="S1903">
        <v>51.753</v>
      </c>
    </row>
    <row r="1904" spans="1:19" x14ac:dyDescent="0.3">
      <c r="A1904" t="s">
        <v>5956</v>
      </c>
      <c r="B1904">
        <v>7017</v>
      </c>
      <c r="C1904" t="s">
        <v>19</v>
      </c>
      <c r="D1904" t="s">
        <v>5957</v>
      </c>
      <c r="E1904" t="s">
        <v>5958</v>
      </c>
      <c r="F1904" t="s">
        <v>264</v>
      </c>
      <c r="G1904">
        <v>24075</v>
      </c>
      <c r="H1904" t="s">
        <v>958</v>
      </c>
      <c r="I1904" t="s">
        <v>22</v>
      </c>
      <c r="J1904">
        <v>1269</v>
      </c>
      <c r="K1904" s="1">
        <v>45740.680555555555</v>
      </c>
      <c r="L1904" t="s">
        <v>46</v>
      </c>
      <c r="M1904" s="2">
        <v>1380000000000</v>
      </c>
      <c r="N1904" t="s">
        <v>137</v>
      </c>
      <c r="O1904" s="2">
        <v>12400000000000</v>
      </c>
      <c r="P1904">
        <v>1</v>
      </c>
      <c r="Q1904">
        <v>517.53</v>
      </c>
      <c r="R1904">
        <v>569.28300000000002</v>
      </c>
      <c r="S1904">
        <v>51.753</v>
      </c>
    </row>
    <row r="1905" spans="1:19" x14ac:dyDescent="0.3">
      <c r="A1905" t="s">
        <v>5959</v>
      </c>
      <c r="B1905">
        <v>1895</v>
      </c>
      <c r="C1905" t="s">
        <v>19</v>
      </c>
      <c r="D1905" t="s">
        <v>5960</v>
      </c>
      <c r="E1905" t="s">
        <v>5961</v>
      </c>
      <c r="F1905" t="s">
        <v>166</v>
      </c>
      <c r="G1905">
        <v>39918</v>
      </c>
      <c r="H1905" t="s">
        <v>1240</v>
      </c>
      <c r="I1905" t="s">
        <v>22</v>
      </c>
      <c r="J1905">
        <v>2322</v>
      </c>
      <c r="K1905" s="1">
        <v>45735.851388888892</v>
      </c>
      <c r="L1905" t="s">
        <v>46</v>
      </c>
      <c r="M1905" s="2">
        <v>150000000000</v>
      </c>
      <c r="N1905" t="s">
        <v>137</v>
      </c>
      <c r="O1905" s="2">
        <v>1470000000000</v>
      </c>
      <c r="P1905">
        <v>1</v>
      </c>
      <c r="Q1905">
        <v>517.53</v>
      </c>
      <c r="R1905">
        <v>569.28300000000002</v>
      </c>
      <c r="S1905">
        <v>51.753</v>
      </c>
    </row>
    <row r="1906" spans="1:19" x14ac:dyDescent="0.3">
      <c r="A1906" t="s">
        <v>5962</v>
      </c>
      <c r="B1906">
        <v>1029</v>
      </c>
      <c r="C1906" t="s">
        <v>19</v>
      </c>
      <c r="D1906" t="s">
        <v>5963</v>
      </c>
      <c r="E1906" t="s">
        <v>5964</v>
      </c>
      <c r="F1906" t="s">
        <v>50</v>
      </c>
      <c r="G1906">
        <v>82288</v>
      </c>
      <c r="H1906" t="s">
        <v>2654</v>
      </c>
      <c r="I1906" t="s">
        <v>22</v>
      </c>
      <c r="J1906">
        <v>4571</v>
      </c>
      <c r="K1906" s="1">
        <v>45735.375694444447</v>
      </c>
      <c r="L1906" t="s">
        <v>46</v>
      </c>
      <c r="M1906" s="2">
        <v>1380000000000</v>
      </c>
      <c r="N1906" t="s">
        <v>137</v>
      </c>
      <c r="O1906" s="2">
        <v>12400000000000</v>
      </c>
      <c r="P1906">
        <v>1</v>
      </c>
      <c r="Q1906">
        <v>537.13</v>
      </c>
      <c r="R1906">
        <v>590.84299999999996</v>
      </c>
      <c r="S1906">
        <v>53.713000000000001</v>
      </c>
    </row>
    <row r="1907" spans="1:19" x14ac:dyDescent="0.3">
      <c r="A1907" t="s">
        <v>5965</v>
      </c>
      <c r="B1907">
        <v>3978</v>
      </c>
      <c r="C1907" t="s">
        <v>19</v>
      </c>
      <c r="D1907" t="s">
        <v>5966</v>
      </c>
      <c r="E1907" t="s">
        <v>5967</v>
      </c>
      <c r="F1907" t="s">
        <v>44</v>
      </c>
      <c r="G1907">
        <v>51564</v>
      </c>
      <c r="H1907" t="s">
        <v>1108</v>
      </c>
      <c r="I1907" t="s">
        <v>22</v>
      </c>
      <c r="J1907">
        <v>2961</v>
      </c>
      <c r="K1907" s="1">
        <v>45737.849305555559</v>
      </c>
      <c r="L1907" t="s">
        <v>46</v>
      </c>
      <c r="M1907" s="2">
        <v>1380000000000</v>
      </c>
      <c r="N1907" t="s">
        <v>137</v>
      </c>
      <c r="O1907" s="2">
        <v>12400000000000</v>
      </c>
      <c r="P1907">
        <v>1</v>
      </c>
      <c r="Q1907">
        <v>517.53</v>
      </c>
      <c r="R1907">
        <v>569.28300000000002</v>
      </c>
      <c r="S1907">
        <v>51.753</v>
      </c>
    </row>
    <row r="1908" spans="1:19" x14ac:dyDescent="0.3">
      <c r="A1908" t="s">
        <v>5968</v>
      </c>
      <c r="B1908">
        <v>7358</v>
      </c>
      <c r="C1908" t="s">
        <v>19</v>
      </c>
      <c r="D1908" t="s">
        <v>5969</v>
      </c>
      <c r="E1908" t="s">
        <v>5970</v>
      </c>
      <c r="F1908" t="s">
        <v>35</v>
      </c>
      <c r="G1908">
        <v>22049</v>
      </c>
      <c r="H1908" t="s">
        <v>821</v>
      </c>
      <c r="I1908" t="s">
        <v>22</v>
      </c>
      <c r="J1908">
        <v>3776</v>
      </c>
      <c r="K1908" s="1">
        <v>45740.92083333333</v>
      </c>
      <c r="L1908" t="s">
        <v>46</v>
      </c>
      <c r="M1908">
        <v>7861508741</v>
      </c>
      <c r="N1908" t="s">
        <v>137</v>
      </c>
      <c r="O1908">
        <v>29518527621</v>
      </c>
      <c r="P1908">
        <v>1</v>
      </c>
      <c r="Q1908">
        <v>537.13</v>
      </c>
      <c r="R1908">
        <v>590.84299999999996</v>
      </c>
      <c r="S1908">
        <v>53.713000000000001</v>
      </c>
    </row>
    <row r="1909" spans="1:19" x14ac:dyDescent="0.3">
      <c r="A1909" t="s">
        <v>5971</v>
      </c>
      <c r="B1909">
        <v>6421</v>
      </c>
      <c r="C1909" t="s">
        <v>19</v>
      </c>
      <c r="D1909" t="s">
        <v>5972</v>
      </c>
      <c r="E1909" t="s">
        <v>5973</v>
      </c>
      <c r="F1909" t="s">
        <v>44</v>
      </c>
      <c r="G1909">
        <v>42855</v>
      </c>
      <c r="H1909" t="s">
        <v>2563</v>
      </c>
      <c r="I1909" t="s">
        <v>22</v>
      </c>
      <c r="J1909">
        <v>3487</v>
      </c>
      <c r="K1909" s="1">
        <v>45740.393750000003</v>
      </c>
      <c r="L1909" t="s">
        <v>46</v>
      </c>
      <c r="M1909">
        <v>7861508741</v>
      </c>
      <c r="N1909" t="s">
        <v>137</v>
      </c>
      <c r="O1909" s="2">
        <v>12400000000000</v>
      </c>
      <c r="P1909">
        <v>1</v>
      </c>
      <c r="Q1909">
        <v>517.53</v>
      </c>
      <c r="R1909">
        <v>569.28300000000002</v>
      </c>
      <c r="S1909">
        <v>51.753</v>
      </c>
    </row>
    <row r="1910" spans="1:19" x14ac:dyDescent="0.3">
      <c r="A1910" t="s">
        <v>5974</v>
      </c>
      <c r="B1910">
        <v>2618</v>
      </c>
      <c r="C1910" t="s">
        <v>19</v>
      </c>
      <c r="D1910" t="s">
        <v>5975</v>
      </c>
      <c r="E1910" t="s">
        <v>5976</v>
      </c>
      <c r="F1910" t="s">
        <v>196</v>
      </c>
      <c r="G1910">
        <v>68011</v>
      </c>
      <c r="H1910" t="s">
        <v>1399</v>
      </c>
      <c r="I1910" t="s">
        <v>22</v>
      </c>
      <c r="J1910">
        <v>2212</v>
      </c>
      <c r="K1910" s="1">
        <v>45736.652083333334</v>
      </c>
      <c r="L1910" t="s">
        <v>46</v>
      </c>
      <c r="M1910" s="2">
        <v>150000000000</v>
      </c>
      <c r="N1910" t="s">
        <v>137</v>
      </c>
      <c r="O1910" s="2">
        <v>1470000000000</v>
      </c>
      <c r="P1910">
        <v>1</v>
      </c>
      <c r="Q1910">
        <v>537.13</v>
      </c>
      <c r="R1910">
        <v>590.84299999999996</v>
      </c>
      <c r="S1910">
        <v>53.713000000000001</v>
      </c>
    </row>
    <row r="1911" spans="1:19" x14ac:dyDescent="0.3">
      <c r="A1911" t="s">
        <v>5977</v>
      </c>
      <c r="B1911">
        <v>6462</v>
      </c>
      <c r="C1911" t="s">
        <v>19</v>
      </c>
      <c r="D1911" t="s">
        <v>5978</v>
      </c>
      <c r="E1911" t="s">
        <v>5979</v>
      </c>
      <c r="F1911" t="s">
        <v>293</v>
      </c>
      <c r="G1911">
        <v>16650</v>
      </c>
      <c r="H1911" t="s">
        <v>294</v>
      </c>
      <c r="I1911" t="s">
        <v>22</v>
      </c>
      <c r="J1911">
        <v>465</v>
      </c>
      <c r="K1911" s="1">
        <v>45740.411111111112</v>
      </c>
      <c r="L1911" t="s">
        <v>46</v>
      </c>
      <c r="M1911" s="2">
        <v>150000000000</v>
      </c>
      <c r="N1911" t="s">
        <v>137</v>
      </c>
      <c r="O1911" s="2">
        <v>1470000000000</v>
      </c>
      <c r="P1911">
        <v>1</v>
      </c>
      <c r="Q1911">
        <v>517.53</v>
      </c>
      <c r="R1911">
        <v>569.28300000000002</v>
      </c>
      <c r="S1911">
        <v>51.753</v>
      </c>
    </row>
    <row r="1912" spans="1:19" x14ac:dyDescent="0.3">
      <c r="A1912" t="s">
        <v>5980</v>
      </c>
      <c r="B1912">
        <v>5687</v>
      </c>
      <c r="C1912" t="s">
        <v>19</v>
      </c>
      <c r="D1912" t="s">
        <v>5981</v>
      </c>
      <c r="E1912" t="s">
        <v>5982</v>
      </c>
      <c r="F1912" t="s">
        <v>879</v>
      </c>
      <c r="G1912">
        <v>25919</v>
      </c>
      <c r="H1912" t="s">
        <v>1519</v>
      </c>
      <c r="I1912" t="s">
        <v>22</v>
      </c>
      <c r="J1912">
        <v>1371</v>
      </c>
      <c r="K1912" s="1">
        <v>45739.600694444445</v>
      </c>
      <c r="L1912" t="s">
        <v>46</v>
      </c>
      <c r="M1912" s="2">
        <v>150000000000</v>
      </c>
      <c r="N1912" t="s">
        <v>137</v>
      </c>
      <c r="O1912" s="2">
        <v>1470000000000</v>
      </c>
      <c r="P1912">
        <v>1</v>
      </c>
      <c r="Q1912">
        <v>541.53</v>
      </c>
      <c r="R1912">
        <v>595.68299999999999</v>
      </c>
      <c r="S1912">
        <v>54.152999999999999</v>
      </c>
    </row>
    <row r="1913" spans="1:19" x14ac:dyDescent="0.3">
      <c r="A1913" t="s">
        <v>5983</v>
      </c>
      <c r="B1913">
        <v>1293</v>
      </c>
      <c r="C1913" t="s">
        <v>19</v>
      </c>
      <c r="D1913" t="s">
        <v>5984</v>
      </c>
      <c r="E1913" t="s">
        <v>5985</v>
      </c>
      <c r="F1913" t="s">
        <v>119</v>
      </c>
      <c r="G1913">
        <v>77583</v>
      </c>
      <c r="H1913" t="s">
        <v>362</v>
      </c>
      <c r="I1913" t="s">
        <v>22</v>
      </c>
      <c r="J1913">
        <v>2474</v>
      </c>
      <c r="K1913" s="1">
        <v>45735.520138888889</v>
      </c>
      <c r="L1913" t="s">
        <v>46</v>
      </c>
      <c r="M1913" s="2">
        <v>1380000000000</v>
      </c>
      <c r="N1913" t="s">
        <v>137</v>
      </c>
      <c r="O1913" s="2">
        <v>12400000000000</v>
      </c>
      <c r="P1913">
        <v>1</v>
      </c>
      <c r="Q1913">
        <v>567.13</v>
      </c>
      <c r="R1913">
        <v>623.84299999999996</v>
      </c>
      <c r="S1913">
        <v>56.713000000000001</v>
      </c>
    </row>
    <row r="1914" spans="1:19" x14ac:dyDescent="0.3">
      <c r="A1914" t="s">
        <v>5986</v>
      </c>
      <c r="B1914">
        <v>6619</v>
      </c>
      <c r="C1914" t="s">
        <v>19</v>
      </c>
      <c r="D1914" t="s">
        <v>5987</v>
      </c>
      <c r="E1914" t="s">
        <v>5988</v>
      </c>
      <c r="F1914" t="s">
        <v>30</v>
      </c>
      <c r="G1914">
        <v>74892</v>
      </c>
      <c r="H1914" t="s">
        <v>62</v>
      </c>
      <c r="I1914" t="s">
        <v>22</v>
      </c>
      <c r="J1914">
        <v>3716</v>
      </c>
      <c r="K1914" s="1">
        <v>45740.479861111111</v>
      </c>
      <c r="L1914" t="s">
        <v>46</v>
      </c>
      <c r="M1914" s="2">
        <v>150000000000</v>
      </c>
      <c r="N1914" t="s">
        <v>137</v>
      </c>
      <c r="O1914" s="2">
        <v>1470000000000</v>
      </c>
      <c r="P1914">
        <v>1</v>
      </c>
      <c r="Q1914">
        <v>567.13</v>
      </c>
      <c r="R1914">
        <v>623.84299999999996</v>
      </c>
      <c r="S1914">
        <v>56.713000000000001</v>
      </c>
    </row>
    <row r="1915" spans="1:19" x14ac:dyDescent="0.3">
      <c r="A1915" t="s">
        <v>5989</v>
      </c>
      <c r="B1915">
        <v>331</v>
      </c>
      <c r="C1915" t="s">
        <v>19</v>
      </c>
      <c r="D1915" t="s">
        <v>5990</v>
      </c>
      <c r="E1915" t="s">
        <v>5991</v>
      </c>
      <c r="F1915" t="s">
        <v>35</v>
      </c>
      <c r="G1915">
        <v>64915</v>
      </c>
      <c r="H1915" t="s">
        <v>36</v>
      </c>
      <c r="I1915" t="s">
        <v>22</v>
      </c>
      <c r="J1915">
        <v>965</v>
      </c>
      <c r="K1915" s="1">
        <v>45734.520138888889</v>
      </c>
      <c r="L1915" t="s">
        <v>46</v>
      </c>
      <c r="M1915" s="2">
        <v>1420000000000</v>
      </c>
      <c r="N1915" t="s">
        <v>126</v>
      </c>
      <c r="O1915" s="2">
        <v>12600000000000</v>
      </c>
      <c r="P1915">
        <v>1</v>
      </c>
      <c r="Q1915">
        <v>595.13</v>
      </c>
      <c r="R1915">
        <v>654.64300000000003</v>
      </c>
      <c r="S1915">
        <v>59.512999999999998</v>
      </c>
    </row>
    <row r="1916" spans="1:19" x14ac:dyDescent="0.3">
      <c r="A1916" t="s">
        <v>5992</v>
      </c>
      <c r="B1916">
        <v>2792</v>
      </c>
      <c r="C1916" t="s">
        <v>19</v>
      </c>
      <c r="D1916" t="s">
        <v>566</v>
      </c>
      <c r="E1916" t="s">
        <v>5993</v>
      </c>
      <c r="F1916" t="s">
        <v>95</v>
      </c>
      <c r="G1916">
        <v>48815</v>
      </c>
      <c r="H1916" t="s">
        <v>1122</v>
      </c>
      <c r="I1916" t="s">
        <v>22</v>
      </c>
      <c r="J1916">
        <v>4789</v>
      </c>
      <c r="K1916" s="1">
        <v>45736.747916666667</v>
      </c>
      <c r="L1916" t="s">
        <v>46</v>
      </c>
      <c r="M1916">
        <v>9058892485</v>
      </c>
      <c r="N1916" t="s">
        <v>126</v>
      </c>
      <c r="O1916">
        <v>43149350917</v>
      </c>
      <c r="P1916">
        <v>1</v>
      </c>
      <c r="Q1916">
        <v>501.53</v>
      </c>
      <c r="R1916">
        <v>551.68299999999999</v>
      </c>
      <c r="S1916">
        <v>50.152999999999999</v>
      </c>
    </row>
    <row r="1917" spans="1:19" x14ac:dyDescent="0.3">
      <c r="A1917" t="s">
        <v>5994</v>
      </c>
      <c r="B1917">
        <v>1462</v>
      </c>
      <c r="C1917" t="s">
        <v>19</v>
      </c>
      <c r="D1917" t="s">
        <v>5995</v>
      </c>
      <c r="E1917" t="s">
        <v>5996</v>
      </c>
      <c r="F1917" t="s">
        <v>44</v>
      </c>
      <c r="G1917">
        <v>26748</v>
      </c>
      <c r="H1917" t="s">
        <v>1421</v>
      </c>
      <c r="I1917" t="s">
        <v>22</v>
      </c>
      <c r="J1917">
        <v>2597</v>
      </c>
      <c r="K1917" s="1">
        <v>45735.615277777775</v>
      </c>
      <c r="L1917" t="s">
        <v>46</v>
      </c>
      <c r="M1917" s="2">
        <v>1380000000000</v>
      </c>
      <c r="N1917" t="s">
        <v>126</v>
      </c>
      <c r="O1917" s="2">
        <v>12400000000000</v>
      </c>
      <c r="P1917">
        <v>1</v>
      </c>
      <c r="Q1917">
        <v>555.13</v>
      </c>
      <c r="R1917">
        <v>610.64300000000003</v>
      </c>
      <c r="S1917">
        <v>55.512999999999998</v>
      </c>
    </row>
    <row r="1918" spans="1:19" x14ac:dyDescent="0.3">
      <c r="A1918" t="s">
        <v>5997</v>
      </c>
      <c r="B1918">
        <v>4098</v>
      </c>
      <c r="C1918" t="s">
        <v>19</v>
      </c>
      <c r="D1918" t="s">
        <v>5998</v>
      </c>
      <c r="E1918" t="s">
        <v>5999</v>
      </c>
      <c r="F1918" t="s">
        <v>95</v>
      </c>
      <c r="G1918">
        <v>35383</v>
      </c>
      <c r="H1918" t="s">
        <v>548</v>
      </c>
      <c r="I1918" t="s">
        <v>22</v>
      </c>
      <c r="J1918">
        <v>4723</v>
      </c>
      <c r="K1918" s="1">
        <v>45737.954861111109</v>
      </c>
      <c r="L1918" t="s">
        <v>46</v>
      </c>
      <c r="M1918">
        <v>9058892037</v>
      </c>
      <c r="N1918" t="s">
        <v>126</v>
      </c>
      <c r="O1918">
        <v>43149348933</v>
      </c>
      <c r="P1918">
        <v>1</v>
      </c>
      <c r="Q1918">
        <v>547.92999999999995</v>
      </c>
      <c r="R1918">
        <v>602.72299999999996</v>
      </c>
      <c r="S1918">
        <v>54.792999999999999</v>
      </c>
    </row>
    <row r="1919" spans="1:19" x14ac:dyDescent="0.3">
      <c r="A1919" t="s">
        <v>6000</v>
      </c>
      <c r="B1919">
        <v>6138</v>
      </c>
      <c r="C1919" t="s">
        <v>19</v>
      </c>
      <c r="D1919" t="s">
        <v>6001</v>
      </c>
      <c r="E1919" t="s">
        <v>6002</v>
      </c>
      <c r="F1919" t="s">
        <v>44</v>
      </c>
      <c r="G1919">
        <v>83767</v>
      </c>
      <c r="H1919" t="s">
        <v>479</v>
      </c>
      <c r="I1919" t="s">
        <v>22</v>
      </c>
      <c r="J1919">
        <v>987</v>
      </c>
      <c r="K1919" s="1">
        <v>45739.90902777778</v>
      </c>
      <c r="L1919" t="s">
        <v>46</v>
      </c>
      <c r="M1919">
        <v>8624701253</v>
      </c>
      <c r="N1919" t="s">
        <v>126</v>
      </c>
      <c r="O1919">
        <v>36980582917</v>
      </c>
      <c r="P1919">
        <v>1</v>
      </c>
      <c r="Q1919">
        <v>501.53</v>
      </c>
      <c r="R1919">
        <v>551.68299999999999</v>
      </c>
      <c r="S1919">
        <v>50.152999999999999</v>
      </c>
    </row>
    <row r="1920" spans="1:19" x14ac:dyDescent="0.3">
      <c r="A1920" t="s">
        <v>6003</v>
      </c>
      <c r="B1920">
        <v>4048</v>
      </c>
      <c r="C1920" t="s">
        <v>19</v>
      </c>
      <c r="D1920" t="s">
        <v>6004</v>
      </c>
      <c r="E1920" t="s">
        <v>6005</v>
      </c>
      <c r="F1920" t="s">
        <v>102</v>
      </c>
      <c r="G1920">
        <v>42708</v>
      </c>
      <c r="H1920" t="s">
        <v>392</v>
      </c>
      <c r="I1920" t="s">
        <v>22</v>
      </c>
      <c r="J1920">
        <v>1915</v>
      </c>
      <c r="K1920" s="1">
        <v>45737.908333333333</v>
      </c>
      <c r="L1920" t="s">
        <v>46</v>
      </c>
      <c r="M1920" s="2">
        <v>1380000000000</v>
      </c>
      <c r="N1920" t="s">
        <v>126</v>
      </c>
      <c r="O1920" s="2">
        <v>12400000000000</v>
      </c>
      <c r="P1920">
        <v>1</v>
      </c>
      <c r="Q1920">
        <v>751.13</v>
      </c>
      <c r="R1920">
        <v>826.24300000000005</v>
      </c>
      <c r="S1920">
        <v>75.113</v>
      </c>
    </row>
    <row r="1921" spans="1:19" x14ac:dyDescent="0.3">
      <c r="A1921" t="s">
        <v>6006</v>
      </c>
      <c r="B1921">
        <v>6297</v>
      </c>
      <c r="C1921" t="s">
        <v>19</v>
      </c>
      <c r="D1921" t="s">
        <v>6007</v>
      </c>
      <c r="E1921" t="s">
        <v>6008</v>
      </c>
      <c r="F1921" t="s">
        <v>35</v>
      </c>
      <c r="G1921">
        <v>2665</v>
      </c>
      <c r="H1921" t="s">
        <v>36</v>
      </c>
      <c r="I1921" t="s">
        <v>22</v>
      </c>
      <c r="J1921">
        <v>5657</v>
      </c>
      <c r="K1921" s="1">
        <v>45740.321527777778</v>
      </c>
      <c r="L1921" t="s">
        <v>46</v>
      </c>
      <c r="M1921">
        <v>8624701573</v>
      </c>
      <c r="N1921" t="s">
        <v>126</v>
      </c>
      <c r="O1921">
        <v>36980585029</v>
      </c>
      <c r="P1921">
        <v>1</v>
      </c>
      <c r="Q1921">
        <v>597.13</v>
      </c>
      <c r="R1921">
        <v>656.84299999999996</v>
      </c>
      <c r="S1921">
        <v>59.713000000000001</v>
      </c>
    </row>
    <row r="1922" spans="1:19" x14ac:dyDescent="0.3">
      <c r="A1922" t="s">
        <v>6009</v>
      </c>
      <c r="B1922">
        <v>945</v>
      </c>
      <c r="C1922" t="s">
        <v>19</v>
      </c>
      <c r="D1922" t="s">
        <v>6010</v>
      </c>
      <c r="E1922" t="s">
        <v>6011</v>
      </c>
      <c r="F1922" t="s">
        <v>71</v>
      </c>
      <c r="G1922">
        <v>81566</v>
      </c>
      <c r="H1922" t="s">
        <v>469</v>
      </c>
      <c r="I1922" t="s">
        <v>22</v>
      </c>
      <c r="J1922">
        <v>5136</v>
      </c>
      <c r="K1922" s="1">
        <v>45735.001388888886</v>
      </c>
      <c r="L1922" t="s">
        <v>46</v>
      </c>
      <c r="M1922">
        <v>68000350213</v>
      </c>
      <c r="N1922" t="s">
        <v>126</v>
      </c>
      <c r="O1922" s="2">
        <v>828000000000</v>
      </c>
      <c r="P1922">
        <v>1</v>
      </c>
      <c r="Q1922">
        <v>531.92999999999995</v>
      </c>
      <c r="R1922">
        <v>585.12300000000005</v>
      </c>
      <c r="S1922">
        <v>53.192999999999998</v>
      </c>
    </row>
    <row r="1923" spans="1:19" x14ac:dyDescent="0.3">
      <c r="A1923" t="s">
        <v>6012</v>
      </c>
      <c r="B1923">
        <v>6055</v>
      </c>
      <c r="C1923" t="s">
        <v>19</v>
      </c>
      <c r="D1923" t="s">
        <v>6013</v>
      </c>
      <c r="E1923" t="s">
        <v>6014</v>
      </c>
      <c r="F1923" t="s">
        <v>35</v>
      </c>
      <c r="G1923">
        <v>82722</v>
      </c>
      <c r="H1923" t="s">
        <v>969</v>
      </c>
      <c r="I1923" t="s">
        <v>22</v>
      </c>
      <c r="J1923">
        <v>2414</v>
      </c>
      <c r="K1923" s="1">
        <v>45739.866666666669</v>
      </c>
      <c r="L1923" t="s">
        <v>46</v>
      </c>
      <c r="M1923" s="2">
        <v>1380000000000</v>
      </c>
      <c r="N1923" t="s">
        <v>126</v>
      </c>
      <c r="O1923" s="2">
        <v>12400000000000</v>
      </c>
      <c r="P1923">
        <v>1</v>
      </c>
      <c r="Q1923">
        <v>485.53</v>
      </c>
      <c r="R1923">
        <v>534.08299999999997</v>
      </c>
      <c r="S1923">
        <v>48.552999999999997</v>
      </c>
    </row>
    <row r="1924" spans="1:19" x14ac:dyDescent="0.3">
      <c r="A1924" t="s">
        <v>6015</v>
      </c>
      <c r="B1924">
        <v>4938</v>
      </c>
      <c r="C1924" t="s">
        <v>19</v>
      </c>
      <c r="D1924" t="s">
        <v>1058</v>
      </c>
      <c r="E1924" t="s">
        <v>6016</v>
      </c>
      <c r="F1924" t="s">
        <v>250</v>
      </c>
      <c r="G1924">
        <v>61125</v>
      </c>
      <c r="H1924" t="s">
        <v>251</v>
      </c>
      <c r="I1924" t="s">
        <v>22</v>
      </c>
      <c r="J1924">
        <v>5349</v>
      </c>
      <c r="K1924" s="1">
        <v>45738.724305555559</v>
      </c>
      <c r="L1924" t="s">
        <v>46</v>
      </c>
      <c r="M1924" s="2">
        <v>150000000000</v>
      </c>
      <c r="N1924" t="s">
        <v>126</v>
      </c>
      <c r="O1924" s="2">
        <v>1470000000000</v>
      </c>
      <c r="P1924">
        <v>1</v>
      </c>
      <c r="Q1924">
        <v>579.92999999999995</v>
      </c>
      <c r="R1924">
        <v>637.923</v>
      </c>
      <c r="S1924">
        <v>57.993000000000002</v>
      </c>
    </row>
    <row r="1925" spans="1:19" x14ac:dyDescent="0.3">
      <c r="A1925" t="s">
        <v>6017</v>
      </c>
      <c r="B1925">
        <v>4256</v>
      </c>
      <c r="C1925" t="s">
        <v>19</v>
      </c>
      <c r="D1925" t="s">
        <v>6018</v>
      </c>
      <c r="E1925" t="s">
        <v>6019</v>
      </c>
      <c r="F1925" t="s">
        <v>105</v>
      </c>
      <c r="G1925">
        <v>21925</v>
      </c>
      <c r="H1925" t="s">
        <v>106</v>
      </c>
      <c r="I1925" t="s">
        <v>22</v>
      </c>
      <c r="J1925">
        <v>3726</v>
      </c>
      <c r="K1925" s="1">
        <v>45738.369444444441</v>
      </c>
      <c r="L1925" t="s">
        <v>46</v>
      </c>
      <c r="M1925">
        <v>8624699653</v>
      </c>
      <c r="N1925" t="s">
        <v>126</v>
      </c>
      <c r="O1925">
        <v>36980575941</v>
      </c>
      <c r="P1925">
        <v>1</v>
      </c>
      <c r="Q1925">
        <v>517.13</v>
      </c>
      <c r="R1925">
        <v>568.84299999999996</v>
      </c>
      <c r="S1925">
        <v>51.713000000000001</v>
      </c>
    </row>
    <row r="1926" spans="1:19" x14ac:dyDescent="0.3">
      <c r="A1926" t="s">
        <v>6020</v>
      </c>
      <c r="B1926">
        <v>5711</v>
      </c>
      <c r="C1926" t="s">
        <v>19</v>
      </c>
      <c r="D1926" t="s">
        <v>6021</v>
      </c>
      <c r="E1926" t="s">
        <v>6022</v>
      </c>
      <c r="F1926" t="s">
        <v>71</v>
      </c>
      <c r="G1926">
        <v>66428</v>
      </c>
      <c r="H1926" t="s">
        <v>2895</v>
      </c>
      <c r="I1926" t="s">
        <v>22</v>
      </c>
      <c r="J1926">
        <v>5119</v>
      </c>
      <c r="K1926" s="1">
        <v>45739.613194444442</v>
      </c>
      <c r="L1926" t="s">
        <v>46</v>
      </c>
      <c r="M1926">
        <v>6479954181</v>
      </c>
      <c r="N1926" t="s">
        <v>126</v>
      </c>
      <c r="O1926">
        <v>21459691461</v>
      </c>
      <c r="P1926">
        <v>1</v>
      </c>
      <c r="Q1926">
        <v>517.13</v>
      </c>
      <c r="R1926">
        <v>568.84299999999996</v>
      </c>
      <c r="S1926">
        <v>51.713000000000001</v>
      </c>
    </row>
    <row r="1927" spans="1:19" x14ac:dyDescent="0.3">
      <c r="A1927" t="s">
        <v>6023</v>
      </c>
      <c r="B1927">
        <v>2723</v>
      </c>
      <c r="C1927" t="s">
        <v>19</v>
      </c>
      <c r="D1927" t="s">
        <v>6024</v>
      </c>
      <c r="E1927" t="s">
        <v>6025</v>
      </c>
      <c r="F1927" t="s">
        <v>35</v>
      </c>
      <c r="G1927">
        <v>80881</v>
      </c>
      <c r="H1927" t="s">
        <v>497</v>
      </c>
      <c r="I1927" t="s">
        <v>22</v>
      </c>
      <c r="J1927">
        <v>2381</v>
      </c>
      <c r="K1927" s="1">
        <v>45736.717361111114</v>
      </c>
      <c r="L1927" t="s">
        <v>46</v>
      </c>
      <c r="M1927">
        <v>6479954181</v>
      </c>
      <c r="N1927" t="s">
        <v>126</v>
      </c>
      <c r="O1927">
        <v>21459691461</v>
      </c>
      <c r="P1927">
        <v>1</v>
      </c>
      <c r="Q1927">
        <v>501.53</v>
      </c>
      <c r="R1927">
        <v>551.68299999999999</v>
      </c>
      <c r="S1927">
        <v>50.152999999999999</v>
      </c>
    </row>
    <row r="1928" spans="1:19" x14ac:dyDescent="0.3">
      <c r="A1928" t="s">
        <v>6026</v>
      </c>
      <c r="B1928">
        <v>1459</v>
      </c>
      <c r="C1928" t="s">
        <v>19</v>
      </c>
      <c r="D1928" t="s">
        <v>6027</v>
      </c>
      <c r="E1928" t="s">
        <v>6028</v>
      </c>
      <c r="F1928" t="s">
        <v>879</v>
      </c>
      <c r="G1928">
        <v>94951</v>
      </c>
      <c r="H1928" t="s">
        <v>1519</v>
      </c>
      <c r="I1928" t="s">
        <v>22</v>
      </c>
      <c r="J1928">
        <v>2497</v>
      </c>
      <c r="K1928" s="1">
        <v>45735.614583333336</v>
      </c>
      <c r="L1928" t="s">
        <v>46</v>
      </c>
      <c r="M1928" s="2">
        <v>1380000000000</v>
      </c>
      <c r="N1928" t="s">
        <v>126</v>
      </c>
      <c r="O1928" s="2">
        <v>12500000000000</v>
      </c>
      <c r="P1928">
        <v>1</v>
      </c>
      <c r="Q1928">
        <v>537.13</v>
      </c>
      <c r="R1928">
        <v>590.84299999999996</v>
      </c>
      <c r="S1928">
        <v>53.713000000000001</v>
      </c>
    </row>
    <row r="1929" spans="1:19" x14ac:dyDescent="0.3">
      <c r="A1929" t="s">
        <v>6029</v>
      </c>
      <c r="B1929">
        <v>5619</v>
      </c>
      <c r="C1929" t="s">
        <v>19</v>
      </c>
      <c r="D1929" t="s">
        <v>2142</v>
      </c>
      <c r="E1929" t="s">
        <v>6030</v>
      </c>
      <c r="F1929" t="s">
        <v>2349</v>
      </c>
      <c r="G1929">
        <v>99597</v>
      </c>
      <c r="H1929" t="s">
        <v>2350</v>
      </c>
      <c r="I1929" t="s">
        <v>22</v>
      </c>
      <c r="J1929">
        <v>3633</v>
      </c>
      <c r="K1929" s="1">
        <v>45739.551388888889</v>
      </c>
      <c r="L1929" t="s">
        <v>46</v>
      </c>
      <c r="M1929" s="2">
        <v>1380000000000</v>
      </c>
      <c r="N1929" t="s">
        <v>126</v>
      </c>
      <c r="O1929" s="2">
        <v>12500000000000</v>
      </c>
      <c r="P1929">
        <v>1</v>
      </c>
      <c r="Q1929">
        <v>517.53</v>
      </c>
      <c r="R1929">
        <v>569.28300000000002</v>
      </c>
      <c r="S1929">
        <v>51.753</v>
      </c>
    </row>
    <row r="1930" spans="1:19" x14ac:dyDescent="0.3">
      <c r="A1930" t="s">
        <v>6031</v>
      </c>
      <c r="B1930">
        <v>2100</v>
      </c>
      <c r="C1930" t="s">
        <v>19</v>
      </c>
      <c r="D1930" t="s">
        <v>6032</v>
      </c>
      <c r="E1930" t="s">
        <v>6033</v>
      </c>
      <c r="F1930" t="s">
        <v>44</v>
      </c>
      <c r="G1930">
        <v>94130</v>
      </c>
      <c r="H1930" t="s">
        <v>125</v>
      </c>
      <c r="I1930" t="s">
        <v>22</v>
      </c>
      <c r="J1930">
        <v>467</v>
      </c>
      <c r="K1930" s="1">
        <v>45736.361805555556</v>
      </c>
      <c r="L1930" t="s">
        <v>46</v>
      </c>
      <c r="M1930">
        <v>6813489989</v>
      </c>
      <c r="N1930" t="s">
        <v>126</v>
      </c>
      <c r="O1930">
        <v>22953523141</v>
      </c>
      <c r="P1930">
        <v>1</v>
      </c>
      <c r="Q1930">
        <v>497.13</v>
      </c>
      <c r="R1930">
        <v>546.84299999999996</v>
      </c>
      <c r="S1930">
        <v>49.713000000000001</v>
      </c>
    </row>
    <row r="1931" spans="1:19" x14ac:dyDescent="0.3">
      <c r="A1931" t="s">
        <v>6034</v>
      </c>
      <c r="B1931">
        <v>2246</v>
      </c>
      <c r="C1931" t="s">
        <v>19</v>
      </c>
      <c r="D1931" t="s">
        <v>2217</v>
      </c>
      <c r="E1931" t="s">
        <v>6035</v>
      </c>
      <c r="F1931" t="s">
        <v>30</v>
      </c>
      <c r="G1931">
        <v>54281</v>
      </c>
      <c r="H1931" t="s">
        <v>1339</v>
      </c>
      <c r="I1931" t="s">
        <v>22</v>
      </c>
      <c r="J1931">
        <v>6104</v>
      </c>
      <c r="K1931" s="1">
        <v>45736.457638888889</v>
      </c>
      <c r="L1931" t="s">
        <v>46</v>
      </c>
      <c r="M1931">
        <v>6813489925</v>
      </c>
      <c r="N1931" t="s">
        <v>126</v>
      </c>
      <c r="O1931">
        <v>22953522501</v>
      </c>
      <c r="P1931">
        <v>1</v>
      </c>
      <c r="Q1931">
        <v>497.13</v>
      </c>
      <c r="R1931">
        <v>546.84299999999996</v>
      </c>
      <c r="S1931">
        <v>49.713000000000001</v>
      </c>
    </row>
    <row r="1932" spans="1:19" x14ac:dyDescent="0.3">
      <c r="A1932" t="s">
        <v>6036</v>
      </c>
      <c r="B1932">
        <v>615</v>
      </c>
      <c r="C1932" t="s">
        <v>19</v>
      </c>
      <c r="D1932" t="s">
        <v>6037</v>
      </c>
      <c r="E1932" t="s">
        <v>6038</v>
      </c>
      <c r="F1932" t="s">
        <v>250</v>
      </c>
      <c r="G1932">
        <v>76133</v>
      </c>
      <c r="H1932" t="s">
        <v>251</v>
      </c>
      <c r="I1932" t="s">
        <v>22</v>
      </c>
      <c r="J1932">
        <v>6273</v>
      </c>
      <c r="K1932" s="1">
        <v>45734.682638888888</v>
      </c>
      <c r="L1932" t="s">
        <v>46</v>
      </c>
      <c r="M1932" s="2">
        <v>1380000000000</v>
      </c>
      <c r="N1932" t="s">
        <v>126</v>
      </c>
      <c r="O1932" s="2">
        <v>12500000000000</v>
      </c>
      <c r="P1932">
        <v>1</v>
      </c>
      <c r="Q1932">
        <v>517.53</v>
      </c>
      <c r="R1932">
        <v>569.28300000000002</v>
      </c>
      <c r="S1932">
        <v>51.753</v>
      </c>
    </row>
    <row r="1933" spans="1:19" x14ac:dyDescent="0.3">
      <c r="A1933" t="s">
        <v>6039</v>
      </c>
      <c r="B1933">
        <v>3880</v>
      </c>
      <c r="C1933" t="s">
        <v>19</v>
      </c>
      <c r="D1933" t="s">
        <v>6040</v>
      </c>
      <c r="E1933" t="s">
        <v>6041</v>
      </c>
      <c r="F1933" t="s">
        <v>35</v>
      </c>
      <c r="G1933">
        <v>10081</v>
      </c>
      <c r="H1933" t="s">
        <v>40</v>
      </c>
      <c r="I1933" t="s">
        <v>22</v>
      </c>
      <c r="J1933">
        <v>4390</v>
      </c>
      <c r="K1933" s="1">
        <v>45737.785416666666</v>
      </c>
      <c r="L1933" t="s">
        <v>46</v>
      </c>
      <c r="M1933">
        <v>6796749509</v>
      </c>
      <c r="N1933" t="s">
        <v>126</v>
      </c>
      <c r="O1933">
        <v>22903756037</v>
      </c>
      <c r="P1933">
        <v>1</v>
      </c>
      <c r="Q1933">
        <v>537.13</v>
      </c>
      <c r="R1933">
        <v>590.84299999999996</v>
      </c>
      <c r="S1933">
        <v>53.713000000000001</v>
      </c>
    </row>
    <row r="1934" spans="1:19" x14ac:dyDescent="0.3">
      <c r="A1934" t="s">
        <v>6042</v>
      </c>
      <c r="B1934">
        <v>2599</v>
      </c>
      <c r="C1934" t="s">
        <v>19</v>
      </c>
      <c r="D1934" t="s">
        <v>6043</v>
      </c>
      <c r="E1934" t="s">
        <v>6044</v>
      </c>
      <c r="F1934" t="s">
        <v>44</v>
      </c>
      <c r="G1934">
        <v>51521</v>
      </c>
      <c r="H1934" t="s">
        <v>125</v>
      </c>
      <c r="I1934" t="s">
        <v>22</v>
      </c>
      <c r="J1934">
        <v>2604</v>
      </c>
      <c r="K1934" s="1">
        <v>45736.64166666667</v>
      </c>
      <c r="L1934" t="s">
        <v>46</v>
      </c>
      <c r="M1934">
        <v>6813489989</v>
      </c>
      <c r="N1934" t="s">
        <v>126</v>
      </c>
      <c r="O1934">
        <v>22953523205</v>
      </c>
      <c r="P1934">
        <v>1</v>
      </c>
      <c r="Q1934">
        <v>497.13</v>
      </c>
      <c r="R1934">
        <v>546.84299999999996</v>
      </c>
      <c r="S1934">
        <v>49.713000000000001</v>
      </c>
    </row>
    <row r="1935" spans="1:19" x14ac:dyDescent="0.3">
      <c r="A1935" t="s">
        <v>6045</v>
      </c>
      <c r="B1935">
        <v>5149</v>
      </c>
      <c r="C1935" t="s">
        <v>19</v>
      </c>
      <c r="D1935" t="s">
        <v>6046</v>
      </c>
      <c r="E1935" t="s">
        <v>6047</v>
      </c>
      <c r="F1935" t="s">
        <v>102</v>
      </c>
      <c r="G1935">
        <v>32275</v>
      </c>
      <c r="H1935" t="s">
        <v>392</v>
      </c>
      <c r="I1935" t="s">
        <v>22</v>
      </c>
      <c r="J1935">
        <v>324</v>
      </c>
      <c r="K1935" s="1">
        <v>45738.863888888889</v>
      </c>
      <c r="L1935" t="s">
        <v>46</v>
      </c>
      <c r="M1935">
        <v>6813489989</v>
      </c>
      <c r="N1935" t="s">
        <v>126</v>
      </c>
      <c r="O1935">
        <v>22953523205</v>
      </c>
      <c r="P1935">
        <v>1</v>
      </c>
      <c r="Q1935">
        <v>497.13</v>
      </c>
      <c r="R1935">
        <v>546.84299999999996</v>
      </c>
      <c r="S1935">
        <v>49.713000000000001</v>
      </c>
    </row>
    <row r="1936" spans="1:19" x14ac:dyDescent="0.3">
      <c r="A1936" t="s">
        <v>6048</v>
      </c>
      <c r="B1936">
        <v>2666</v>
      </c>
      <c r="C1936" t="s">
        <v>19</v>
      </c>
      <c r="D1936" t="s">
        <v>6049</v>
      </c>
      <c r="E1936" t="s">
        <v>6050</v>
      </c>
      <c r="F1936" t="s">
        <v>166</v>
      </c>
      <c r="G1936">
        <v>25285</v>
      </c>
      <c r="H1936" t="s">
        <v>1067</v>
      </c>
      <c r="I1936" t="s">
        <v>22</v>
      </c>
      <c r="J1936">
        <v>6493</v>
      </c>
      <c r="K1936" s="1">
        <v>45736.678472222222</v>
      </c>
      <c r="L1936" t="s">
        <v>46</v>
      </c>
      <c r="M1936" s="2">
        <v>1380000000000</v>
      </c>
      <c r="N1936" t="s">
        <v>126</v>
      </c>
      <c r="O1936" s="2">
        <v>12500000000000</v>
      </c>
      <c r="P1936">
        <v>1</v>
      </c>
      <c r="Q1936">
        <v>517.53</v>
      </c>
      <c r="R1936">
        <v>569.28300000000002</v>
      </c>
      <c r="S1936">
        <v>51.753</v>
      </c>
    </row>
    <row r="1937" spans="1:19" x14ac:dyDescent="0.3">
      <c r="A1937" t="s">
        <v>6051</v>
      </c>
      <c r="B1937">
        <v>791</v>
      </c>
      <c r="C1937" t="s">
        <v>19</v>
      </c>
      <c r="D1937" t="s">
        <v>6052</v>
      </c>
      <c r="E1937" t="s">
        <v>6053</v>
      </c>
      <c r="F1937" t="s">
        <v>317</v>
      </c>
      <c r="G1937">
        <v>12004</v>
      </c>
      <c r="H1937" t="s">
        <v>350</v>
      </c>
      <c r="I1937" t="s">
        <v>22</v>
      </c>
      <c r="J1937">
        <v>5967</v>
      </c>
      <c r="K1937" s="1">
        <v>45734.838888888888</v>
      </c>
      <c r="L1937" t="s">
        <v>46</v>
      </c>
      <c r="M1937" s="2">
        <v>1380000000000</v>
      </c>
      <c r="N1937" t="s">
        <v>137</v>
      </c>
      <c r="O1937" s="2">
        <v>12400000000000</v>
      </c>
      <c r="P1937">
        <v>1</v>
      </c>
      <c r="Q1937">
        <v>517.53</v>
      </c>
      <c r="R1937">
        <v>569.28300000000002</v>
      </c>
      <c r="S1937">
        <v>51.753</v>
      </c>
    </row>
    <row r="1938" spans="1:19" x14ac:dyDescent="0.3">
      <c r="A1938" t="s">
        <v>6054</v>
      </c>
      <c r="B1938">
        <v>3875</v>
      </c>
      <c r="C1938" t="s">
        <v>19</v>
      </c>
      <c r="D1938" t="s">
        <v>6055</v>
      </c>
      <c r="E1938" t="s">
        <v>6056</v>
      </c>
      <c r="F1938" t="s">
        <v>119</v>
      </c>
      <c r="G1938">
        <v>14756</v>
      </c>
      <c r="H1938" t="s">
        <v>120</v>
      </c>
      <c r="I1938" t="s">
        <v>22</v>
      </c>
      <c r="J1938">
        <v>2609</v>
      </c>
      <c r="K1938" s="1">
        <v>45737.783333333333</v>
      </c>
      <c r="L1938" t="s">
        <v>46</v>
      </c>
      <c r="M1938" s="2">
        <v>150000000000</v>
      </c>
      <c r="N1938" t="s">
        <v>6057</v>
      </c>
      <c r="O1938" s="2">
        <v>1470000000000</v>
      </c>
      <c r="P1938">
        <v>1</v>
      </c>
      <c r="Q1938">
        <v>529.13</v>
      </c>
      <c r="R1938">
        <v>582.04300000000001</v>
      </c>
      <c r="S1938">
        <v>52.912999999999997</v>
      </c>
    </row>
    <row r="1939" spans="1:19" x14ac:dyDescent="0.3">
      <c r="A1939" t="s">
        <v>6058</v>
      </c>
      <c r="B1939">
        <v>4592</v>
      </c>
      <c r="C1939" t="s">
        <v>19</v>
      </c>
      <c r="D1939" t="s">
        <v>6059</v>
      </c>
      <c r="E1939" t="s">
        <v>6060</v>
      </c>
      <c r="F1939" t="s">
        <v>354</v>
      </c>
      <c r="G1939">
        <v>53814</v>
      </c>
      <c r="H1939" t="s">
        <v>388</v>
      </c>
      <c r="I1939" t="s">
        <v>22</v>
      </c>
      <c r="J1939">
        <v>5929</v>
      </c>
      <c r="K1939" s="1">
        <v>45738.526388888888</v>
      </c>
      <c r="L1939" t="s">
        <v>46</v>
      </c>
      <c r="M1939" s="2">
        <v>150000000000</v>
      </c>
      <c r="N1939" t="s">
        <v>6057</v>
      </c>
      <c r="O1939" s="2">
        <v>1470000000000</v>
      </c>
      <c r="P1939">
        <v>1</v>
      </c>
      <c r="Q1939">
        <v>509.13</v>
      </c>
      <c r="R1939">
        <v>560.04300000000001</v>
      </c>
      <c r="S1939">
        <v>50.912999999999997</v>
      </c>
    </row>
    <row r="1940" spans="1:19" x14ac:dyDescent="0.3">
      <c r="A1940" t="s">
        <v>6061</v>
      </c>
      <c r="B1940">
        <v>5079</v>
      </c>
      <c r="C1940" t="s">
        <v>19</v>
      </c>
      <c r="D1940" t="s">
        <v>5668</v>
      </c>
      <c r="E1940" t="s">
        <v>6062</v>
      </c>
      <c r="F1940" t="s">
        <v>672</v>
      </c>
      <c r="G1940">
        <v>67402</v>
      </c>
      <c r="H1940" t="s">
        <v>764</v>
      </c>
      <c r="I1940" t="s">
        <v>22</v>
      </c>
      <c r="J1940">
        <v>5690</v>
      </c>
      <c r="K1940" s="1">
        <v>45738.821527777778</v>
      </c>
      <c r="L1940" t="s">
        <v>46</v>
      </c>
      <c r="M1940" s="2">
        <v>150000000000</v>
      </c>
      <c r="N1940" t="s">
        <v>126</v>
      </c>
      <c r="O1940" s="2">
        <v>1470000000000</v>
      </c>
      <c r="P1940">
        <v>1</v>
      </c>
      <c r="Q1940">
        <v>497.13</v>
      </c>
      <c r="R1940">
        <v>546.84299999999996</v>
      </c>
      <c r="S1940">
        <v>49.713000000000001</v>
      </c>
    </row>
    <row r="1941" spans="1:19" x14ac:dyDescent="0.3">
      <c r="A1941" t="s">
        <v>6063</v>
      </c>
      <c r="B1941">
        <v>5969</v>
      </c>
      <c r="C1941" t="s">
        <v>19</v>
      </c>
      <c r="D1941" t="s">
        <v>191</v>
      </c>
      <c r="E1941" t="s">
        <v>6064</v>
      </c>
      <c r="F1941" t="s">
        <v>61</v>
      </c>
      <c r="G1941">
        <v>34801</v>
      </c>
      <c r="H1941" t="s">
        <v>1205</v>
      </c>
      <c r="I1941" t="s">
        <v>22</v>
      </c>
      <c r="J1941">
        <v>4035</v>
      </c>
      <c r="K1941" s="1">
        <v>45739.798611111109</v>
      </c>
      <c r="L1941" t="s">
        <v>46</v>
      </c>
      <c r="M1941" s="2">
        <v>150000000000</v>
      </c>
      <c r="N1941" t="s">
        <v>126</v>
      </c>
      <c r="O1941" s="2">
        <v>1470000000000</v>
      </c>
      <c r="P1941">
        <v>1</v>
      </c>
      <c r="Q1941">
        <v>497.13</v>
      </c>
      <c r="R1941">
        <v>546.84299999999996</v>
      </c>
      <c r="S1941">
        <v>49.713000000000001</v>
      </c>
    </row>
    <row r="1942" spans="1:19" x14ac:dyDescent="0.3">
      <c r="A1942" t="s">
        <v>6065</v>
      </c>
      <c r="B1942">
        <v>6408</v>
      </c>
      <c r="C1942" t="s">
        <v>19</v>
      </c>
      <c r="D1942" t="s">
        <v>6066</v>
      </c>
      <c r="E1942" t="s">
        <v>6067</v>
      </c>
      <c r="F1942" t="s">
        <v>219</v>
      </c>
      <c r="G1942">
        <v>96578</v>
      </c>
      <c r="H1942" t="s">
        <v>220</v>
      </c>
      <c r="I1942" t="s">
        <v>22</v>
      </c>
      <c r="J1942">
        <v>1290</v>
      </c>
      <c r="K1942" s="1">
        <v>45740.388194444444</v>
      </c>
      <c r="L1942" t="s">
        <v>46</v>
      </c>
      <c r="M1942" s="2">
        <v>1380000000000</v>
      </c>
      <c r="N1942" t="s">
        <v>137</v>
      </c>
      <c r="O1942" s="2">
        <v>12400000000000</v>
      </c>
      <c r="P1942">
        <v>2</v>
      </c>
      <c r="Q1942">
        <v>555.13</v>
      </c>
      <c r="R1942">
        <v>610.64300000000003</v>
      </c>
      <c r="S1942">
        <v>55.512999999999998</v>
      </c>
    </row>
    <row r="1943" spans="1:19" x14ac:dyDescent="0.3">
      <c r="A1943" t="s">
        <v>6068</v>
      </c>
      <c r="B1943">
        <v>3036</v>
      </c>
      <c r="C1943" t="s">
        <v>19</v>
      </c>
      <c r="D1943" t="s">
        <v>6069</v>
      </c>
      <c r="E1943" t="s">
        <v>6070</v>
      </c>
      <c r="F1943" t="s">
        <v>744</v>
      </c>
      <c r="G1943">
        <v>88847</v>
      </c>
      <c r="H1943" t="s">
        <v>745</v>
      </c>
      <c r="I1943" t="s">
        <v>22</v>
      </c>
      <c r="J1943">
        <v>4522</v>
      </c>
      <c r="K1943" s="1">
        <v>45736.884027777778</v>
      </c>
      <c r="L1943" t="s">
        <v>46</v>
      </c>
      <c r="M1943">
        <v>6870668613</v>
      </c>
      <c r="N1943" t="s">
        <v>137</v>
      </c>
      <c r="O1943">
        <v>23268251589</v>
      </c>
      <c r="P1943">
        <v>2</v>
      </c>
      <c r="Q1943">
        <v>547.92999999999995</v>
      </c>
      <c r="R1943">
        <v>602.72299999999996</v>
      </c>
      <c r="S1943">
        <v>54.792999999999999</v>
      </c>
    </row>
    <row r="1944" spans="1:19" x14ac:dyDescent="0.3">
      <c r="A1944" t="s">
        <v>6071</v>
      </c>
      <c r="B1944">
        <v>1018</v>
      </c>
      <c r="C1944" t="s">
        <v>19</v>
      </c>
      <c r="D1944" t="s">
        <v>6072</v>
      </c>
      <c r="E1944" t="s">
        <v>6073</v>
      </c>
      <c r="F1944" t="s">
        <v>44</v>
      </c>
      <c r="G1944">
        <v>2820</v>
      </c>
      <c r="H1944" t="s">
        <v>628</v>
      </c>
      <c r="I1944" t="s">
        <v>22</v>
      </c>
      <c r="J1944">
        <v>4693</v>
      </c>
      <c r="K1944" s="1">
        <v>45735.364583333336</v>
      </c>
      <c r="L1944" t="s">
        <v>46</v>
      </c>
      <c r="M1944">
        <v>6716408581</v>
      </c>
      <c r="N1944" t="s">
        <v>137</v>
      </c>
      <c r="O1944">
        <v>22576486213</v>
      </c>
      <c r="P1944">
        <v>2</v>
      </c>
      <c r="Q1944">
        <v>555.13</v>
      </c>
      <c r="R1944">
        <v>610.64300000000003</v>
      </c>
      <c r="S1944">
        <v>55.512999999999998</v>
      </c>
    </row>
    <row r="1945" spans="1:19" x14ac:dyDescent="0.3">
      <c r="A1945" t="s">
        <v>6074</v>
      </c>
      <c r="B1945">
        <v>2145</v>
      </c>
      <c r="C1945" t="s">
        <v>19</v>
      </c>
      <c r="D1945" t="s">
        <v>6075</v>
      </c>
      <c r="E1945" t="s">
        <v>6076</v>
      </c>
      <c r="F1945" t="s">
        <v>71</v>
      </c>
      <c r="G1945">
        <v>97274</v>
      </c>
      <c r="H1945" t="s">
        <v>973</v>
      </c>
      <c r="I1945" t="s">
        <v>22</v>
      </c>
      <c r="J1945">
        <v>685</v>
      </c>
      <c r="K1945" s="1">
        <v>45736.398611111108</v>
      </c>
      <c r="L1945" t="s">
        <v>46</v>
      </c>
      <c r="M1945">
        <v>6442802437</v>
      </c>
      <c r="N1945" t="s">
        <v>137</v>
      </c>
      <c r="O1945" s="2">
        <v>1540000000000</v>
      </c>
      <c r="P1945">
        <v>2</v>
      </c>
      <c r="Q1945">
        <v>635.13</v>
      </c>
      <c r="R1945">
        <v>698.64300000000003</v>
      </c>
      <c r="S1945">
        <v>63.512999999999998</v>
      </c>
    </row>
    <row r="1946" spans="1:19" x14ac:dyDescent="0.3">
      <c r="A1946" t="s">
        <v>6077</v>
      </c>
      <c r="B1946">
        <v>525</v>
      </c>
      <c r="C1946" t="s">
        <v>19</v>
      </c>
      <c r="D1946" t="s">
        <v>6078</v>
      </c>
      <c r="E1946" t="s">
        <v>6079</v>
      </c>
      <c r="F1946" t="s">
        <v>30</v>
      </c>
      <c r="G1946">
        <v>74170</v>
      </c>
      <c r="H1946" t="s">
        <v>162</v>
      </c>
      <c r="I1946" t="s">
        <v>22</v>
      </c>
      <c r="J1946">
        <v>4529</v>
      </c>
      <c r="K1946" s="1">
        <v>45734.627083333333</v>
      </c>
      <c r="L1946" t="s">
        <v>46</v>
      </c>
      <c r="M1946" s="2">
        <v>1380000000000</v>
      </c>
      <c r="N1946" t="s">
        <v>3031</v>
      </c>
      <c r="O1946" s="2">
        <v>12400000000000</v>
      </c>
      <c r="P1946">
        <v>1</v>
      </c>
      <c r="Q1946">
        <v>458.13</v>
      </c>
      <c r="R1946">
        <v>503.94299999999998</v>
      </c>
      <c r="S1946">
        <v>45.813000000000002</v>
      </c>
    </row>
    <row r="1947" spans="1:19" x14ac:dyDescent="0.3">
      <c r="A1947" t="s">
        <v>6080</v>
      </c>
      <c r="B1947">
        <v>6109</v>
      </c>
      <c r="C1947" t="s">
        <v>19</v>
      </c>
      <c r="D1947" t="s">
        <v>6081</v>
      </c>
      <c r="E1947" t="s">
        <v>6082</v>
      </c>
      <c r="F1947" t="s">
        <v>187</v>
      </c>
      <c r="G1947">
        <v>9310</v>
      </c>
      <c r="H1947" t="s">
        <v>560</v>
      </c>
      <c r="I1947" t="s">
        <v>22</v>
      </c>
      <c r="J1947">
        <v>689</v>
      </c>
      <c r="K1947" s="1">
        <v>45739.89166666667</v>
      </c>
      <c r="L1947" t="s">
        <v>46</v>
      </c>
      <c r="M1947">
        <v>6442802245</v>
      </c>
      <c r="N1947" t="s">
        <v>137</v>
      </c>
      <c r="O1947">
        <v>21306266885</v>
      </c>
      <c r="P1947">
        <v>1</v>
      </c>
      <c r="Q1947">
        <v>517.13</v>
      </c>
      <c r="R1947">
        <v>568.84299999999996</v>
      </c>
      <c r="S1947">
        <v>51.713000000000001</v>
      </c>
    </row>
    <row r="1948" spans="1:19" x14ac:dyDescent="0.3">
      <c r="A1948" t="s">
        <v>6083</v>
      </c>
      <c r="B1948">
        <v>2589</v>
      </c>
      <c r="C1948" t="s">
        <v>19</v>
      </c>
      <c r="D1948" t="s">
        <v>6084</v>
      </c>
      <c r="E1948" t="s">
        <v>6085</v>
      </c>
      <c r="F1948" t="s">
        <v>317</v>
      </c>
      <c r="G1948">
        <v>8543</v>
      </c>
      <c r="H1948" t="s">
        <v>407</v>
      </c>
      <c r="I1948" t="s">
        <v>22</v>
      </c>
      <c r="J1948">
        <v>1479</v>
      </c>
      <c r="K1948" s="1">
        <v>45736.637499999997</v>
      </c>
      <c r="L1948" t="s">
        <v>46</v>
      </c>
      <c r="M1948" s="2">
        <v>167000000000</v>
      </c>
      <c r="N1948" t="s">
        <v>25</v>
      </c>
      <c r="O1948" s="2">
        <v>1560000000000</v>
      </c>
      <c r="P1948">
        <v>1</v>
      </c>
      <c r="Q1948">
        <v>489.13</v>
      </c>
      <c r="R1948">
        <v>538.04300000000001</v>
      </c>
      <c r="S1948">
        <v>48.912999999999997</v>
      </c>
    </row>
    <row r="1949" spans="1:19" x14ac:dyDescent="0.3">
      <c r="A1949" t="s">
        <v>6086</v>
      </c>
      <c r="B1949">
        <v>4</v>
      </c>
      <c r="C1949" t="s">
        <v>19</v>
      </c>
      <c r="D1949" t="s">
        <v>6075</v>
      </c>
      <c r="E1949" t="s">
        <v>6087</v>
      </c>
      <c r="F1949" t="s">
        <v>672</v>
      </c>
      <c r="G1949">
        <v>28883</v>
      </c>
      <c r="H1949" t="s">
        <v>673</v>
      </c>
      <c r="I1949" t="s">
        <v>22</v>
      </c>
      <c r="J1949">
        <v>4743</v>
      </c>
      <c r="K1949" s="1">
        <v>45734.010416666664</v>
      </c>
      <c r="L1949" t="s">
        <v>46</v>
      </c>
      <c r="M1949" s="2">
        <v>150000000000</v>
      </c>
      <c r="N1949" t="s">
        <v>137</v>
      </c>
      <c r="O1949" s="2">
        <v>1470000000000</v>
      </c>
      <c r="P1949">
        <v>1</v>
      </c>
      <c r="Q1949">
        <v>497.13</v>
      </c>
      <c r="R1949">
        <v>546.84299999999996</v>
      </c>
      <c r="S1949">
        <v>49.713000000000001</v>
      </c>
    </row>
    <row r="1950" spans="1:19" x14ac:dyDescent="0.3">
      <c r="A1950" t="s">
        <v>6088</v>
      </c>
      <c r="B1950">
        <v>6466</v>
      </c>
      <c r="C1950" t="s">
        <v>19</v>
      </c>
      <c r="D1950" t="s">
        <v>6089</v>
      </c>
      <c r="E1950" t="s">
        <v>5961</v>
      </c>
      <c r="F1950" t="s">
        <v>119</v>
      </c>
      <c r="G1950">
        <v>17317</v>
      </c>
      <c r="H1950" t="s">
        <v>154</v>
      </c>
      <c r="I1950" t="s">
        <v>22</v>
      </c>
      <c r="J1950">
        <v>3199</v>
      </c>
      <c r="K1950" s="1">
        <v>45740.413888888892</v>
      </c>
      <c r="L1950" t="s">
        <v>46</v>
      </c>
      <c r="M1950">
        <v>6964678277</v>
      </c>
      <c r="N1950" t="s">
        <v>137</v>
      </c>
      <c r="O1950">
        <v>24039300613</v>
      </c>
      <c r="P1950">
        <v>1</v>
      </c>
      <c r="Q1950">
        <v>501.53</v>
      </c>
      <c r="R1950">
        <v>551.68299999999999</v>
      </c>
      <c r="S1950">
        <v>50.152999999999999</v>
      </c>
    </row>
    <row r="1951" spans="1:19" x14ac:dyDescent="0.3">
      <c r="A1951" t="s">
        <v>6090</v>
      </c>
      <c r="B1951">
        <v>2670</v>
      </c>
      <c r="C1951" t="s">
        <v>19</v>
      </c>
      <c r="D1951" t="s">
        <v>6091</v>
      </c>
      <c r="E1951" t="s">
        <v>6092</v>
      </c>
      <c r="F1951" t="s">
        <v>71</v>
      </c>
      <c r="G1951">
        <v>77935</v>
      </c>
      <c r="H1951" t="s">
        <v>469</v>
      </c>
      <c r="I1951" t="s">
        <v>22</v>
      </c>
      <c r="J1951">
        <v>3169</v>
      </c>
      <c r="K1951" s="1">
        <v>45736.679166666669</v>
      </c>
      <c r="L1951" t="s">
        <v>46</v>
      </c>
      <c r="M1951" s="2">
        <v>1430000000000</v>
      </c>
      <c r="N1951" t="s">
        <v>137</v>
      </c>
      <c r="O1951" s="2">
        <v>12600000000000</v>
      </c>
      <c r="P1951">
        <v>1</v>
      </c>
      <c r="Q1951">
        <v>537.13</v>
      </c>
      <c r="R1951">
        <v>590.84299999999996</v>
      </c>
      <c r="S1951">
        <v>53.713000000000001</v>
      </c>
    </row>
    <row r="1952" spans="1:19" x14ac:dyDescent="0.3">
      <c r="A1952" t="s">
        <v>6093</v>
      </c>
      <c r="B1952">
        <v>6512</v>
      </c>
      <c r="C1952" t="s">
        <v>19</v>
      </c>
      <c r="D1952" t="s">
        <v>3869</v>
      </c>
      <c r="E1952" t="s">
        <v>6094</v>
      </c>
      <c r="F1952" t="s">
        <v>166</v>
      </c>
      <c r="G1952">
        <v>92986</v>
      </c>
      <c r="H1952" t="s">
        <v>595</v>
      </c>
      <c r="I1952" t="s">
        <v>22</v>
      </c>
      <c r="J1952">
        <v>260</v>
      </c>
      <c r="K1952" s="1">
        <v>45740.430555555555</v>
      </c>
      <c r="L1952" t="s">
        <v>46</v>
      </c>
      <c r="M1952" s="2">
        <v>1420000000000</v>
      </c>
      <c r="N1952" t="s">
        <v>137</v>
      </c>
      <c r="O1952" s="2">
        <v>12600000000000</v>
      </c>
      <c r="P1952">
        <v>1</v>
      </c>
      <c r="Q1952">
        <v>537.13</v>
      </c>
      <c r="R1952">
        <v>590.84299999999996</v>
      </c>
      <c r="S1952">
        <v>53.713000000000001</v>
      </c>
    </row>
    <row r="1953" spans="1:19" x14ac:dyDescent="0.3">
      <c r="A1953" t="s">
        <v>6095</v>
      </c>
      <c r="B1953">
        <v>1456</v>
      </c>
      <c r="C1953" t="s">
        <v>19</v>
      </c>
      <c r="D1953" t="s">
        <v>3579</v>
      </c>
      <c r="E1953" t="s">
        <v>6096</v>
      </c>
      <c r="F1953" t="s">
        <v>50</v>
      </c>
      <c r="G1953">
        <v>39357</v>
      </c>
      <c r="H1953" t="s">
        <v>51</v>
      </c>
      <c r="I1953" t="s">
        <v>22</v>
      </c>
      <c r="J1953">
        <v>1153</v>
      </c>
      <c r="K1953" s="1">
        <v>45735.611111111109</v>
      </c>
      <c r="L1953" t="s">
        <v>46</v>
      </c>
      <c r="M1953" s="2">
        <v>150000000000</v>
      </c>
      <c r="N1953" t="s">
        <v>137</v>
      </c>
      <c r="O1953" s="2">
        <v>12500000000000</v>
      </c>
      <c r="P1953">
        <v>1</v>
      </c>
      <c r="Q1953">
        <v>517.13</v>
      </c>
      <c r="R1953">
        <v>568.84299999999996</v>
      </c>
      <c r="S1953">
        <v>51.713000000000001</v>
      </c>
    </row>
    <row r="1954" spans="1:19" x14ac:dyDescent="0.3">
      <c r="A1954" t="s">
        <v>6097</v>
      </c>
      <c r="B1954">
        <v>7407</v>
      </c>
      <c r="C1954" t="s">
        <v>19</v>
      </c>
      <c r="D1954" t="s">
        <v>6098</v>
      </c>
      <c r="E1954" t="s">
        <v>6099</v>
      </c>
      <c r="F1954" t="s">
        <v>44</v>
      </c>
      <c r="G1954">
        <v>14939</v>
      </c>
      <c r="H1954" t="s">
        <v>1676</v>
      </c>
      <c r="I1954" t="s">
        <v>22</v>
      </c>
      <c r="J1954">
        <v>4526</v>
      </c>
      <c r="K1954" s="1">
        <v>45740.97152777778</v>
      </c>
      <c r="L1954" t="s">
        <v>46</v>
      </c>
      <c r="M1954">
        <v>6964678277</v>
      </c>
      <c r="N1954" t="s">
        <v>137</v>
      </c>
      <c r="O1954">
        <v>24039300677</v>
      </c>
      <c r="P1954">
        <v>1</v>
      </c>
      <c r="Q1954">
        <v>517.13</v>
      </c>
      <c r="R1954">
        <v>568.84299999999996</v>
      </c>
      <c r="S1954">
        <v>51.713000000000001</v>
      </c>
    </row>
    <row r="1955" spans="1:19" x14ac:dyDescent="0.3">
      <c r="A1955" t="s">
        <v>6100</v>
      </c>
      <c r="B1955">
        <v>973</v>
      </c>
      <c r="C1955" t="s">
        <v>19</v>
      </c>
      <c r="D1955" t="s">
        <v>1034</v>
      </c>
      <c r="E1955" t="s">
        <v>6101</v>
      </c>
      <c r="F1955" t="s">
        <v>71</v>
      </c>
      <c r="G1955">
        <v>390</v>
      </c>
      <c r="H1955" t="s">
        <v>469</v>
      </c>
      <c r="I1955" t="s">
        <v>22</v>
      </c>
      <c r="J1955">
        <v>3638</v>
      </c>
      <c r="K1955" s="1">
        <v>45735.116666666669</v>
      </c>
      <c r="L1955" t="s">
        <v>46</v>
      </c>
      <c r="M1955">
        <v>8624692485</v>
      </c>
      <c r="N1955" t="s">
        <v>137</v>
      </c>
      <c r="O1955">
        <v>36980518405</v>
      </c>
      <c r="P1955">
        <v>1</v>
      </c>
      <c r="Q1955">
        <v>517.53</v>
      </c>
      <c r="R1955">
        <v>569.28300000000002</v>
      </c>
      <c r="S1955">
        <v>51.753</v>
      </c>
    </row>
    <row r="1956" spans="1:19" x14ac:dyDescent="0.3">
      <c r="A1956" t="s">
        <v>6102</v>
      </c>
      <c r="B1956">
        <v>4932</v>
      </c>
      <c r="C1956" t="s">
        <v>19</v>
      </c>
      <c r="D1956" t="s">
        <v>5048</v>
      </c>
      <c r="E1956" t="s">
        <v>6103</v>
      </c>
      <c r="F1956" t="s">
        <v>71</v>
      </c>
      <c r="G1956">
        <v>65452</v>
      </c>
      <c r="H1956" t="s">
        <v>469</v>
      </c>
      <c r="I1956" t="s">
        <v>22</v>
      </c>
      <c r="J1956">
        <v>3043</v>
      </c>
      <c r="K1956" s="1">
        <v>45738.722222222219</v>
      </c>
      <c r="L1956" t="s">
        <v>46</v>
      </c>
      <c r="M1956">
        <v>7579165637</v>
      </c>
      <c r="N1956" t="s">
        <v>137</v>
      </c>
      <c r="O1956">
        <v>28143555333</v>
      </c>
      <c r="P1956">
        <v>1</v>
      </c>
      <c r="Q1956">
        <v>497.13</v>
      </c>
      <c r="R1956">
        <v>546.84299999999996</v>
      </c>
      <c r="S1956">
        <v>49.713000000000001</v>
      </c>
    </row>
    <row r="1957" spans="1:19" x14ac:dyDescent="0.3">
      <c r="A1957" t="s">
        <v>6104</v>
      </c>
      <c r="B1957">
        <v>701</v>
      </c>
      <c r="C1957" t="s">
        <v>19</v>
      </c>
      <c r="D1957" t="s">
        <v>6105</v>
      </c>
      <c r="E1957" t="s">
        <v>6106</v>
      </c>
      <c r="F1957" t="s">
        <v>219</v>
      </c>
      <c r="G1957">
        <v>67185</v>
      </c>
      <c r="H1957" t="s">
        <v>2191</v>
      </c>
      <c r="I1957" t="s">
        <v>22</v>
      </c>
      <c r="J1957">
        <v>3217</v>
      </c>
      <c r="K1957" s="1">
        <v>45734.743055555555</v>
      </c>
      <c r="L1957" t="s">
        <v>46</v>
      </c>
      <c r="M1957">
        <v>6442800709</v>
      </c>
      <c r="N1957" t="s">
        <v>137</v>
      </c>
      <c r="O1957">
        <v>21306257861</v>
      </c>
      <c r="P1957">
        <v>1</v>
      </c>
      <c r="Q1957">
        <v>517.53</v>
      </c>
      <c r="R1957">
        <v>569.28300000000002</v>
      </c>
      <c r="S1957">
        <v>51.753</v>
      </c>
    </row>
    <row r="1958" spans="1:19" x14ac:dyDescent="0.3">
      <c r="A1958" t="s">
        <v>6107</v>
      </c>
      <c r="B1958">
        <v>6053</v>
      </c>
      <c r="C1958" t="s">
        <v>19</v>
      </c>
      <c r="D1958" t="s">
        <v>6108</v>
      </c>
      <c r="E1958" t="s">
        <v>6109</v>
      </c>
      <c r="F1958" t="s">
        <v>145</v>
      </c>
      <c r="G1958">
        <v>86445</v>
      </c>
      <c r="H1958" t="s">
        <v>146</v>
      </c>
      <c r="I1958" t="s">
        <v>22</v>
      </c>
      <c r="J1958">
        <v>5715</v>
      </c>
      <c r="K1958" s="1">
        <v>45739.865972222222</v>
      </c>
      <c r="L1958" t="s">
        <v>46</v>
      </c>
      <c r="M1958" s="2">
        <v>2350000000000</v>
      </c>
      <c r="N1958" t="s">
        <v>137</v>
      </c>
      <c r="O1958" s="2">
        <v>21100000000000</v>
      </c>
      <c r="P1958">
        <v>1</v>
      </c>
      <c r="Q1958">
        <v>537.13</v>
      </c>
      <c r="R1958">
        <v>590.84299999999996</v>
      </c>
      <c r="S1958">
        <v>53.713000000000001</v>
      </c>
    </row>
    <row r="1959" spans="1:19" x14ac:dyDescent="0.3">
      <c r="A1959" t="s">
        <v>6110</v>
      </c>
      <c r="B1959">
        <v>1811</v>
      </c>
      <c r="C1959" t="s">
        <v>19</v>
      </c>
      <c r="D1959" t="s">
        <v>6111</v>
      </c>
      <c r="E1959" t="s">
        <v>6112</v>
      </c>
      <c r="F1959" t="s">
        <v>338</v>
      </c>
      <c r="G1959">
        <v>91243</v>
      </c>
      <c r="H1959" t="s">
        <v>791</v>
      </c>
      <c r="I1959" t="s">
        <v>22</v>
      </c>
      <c r="J1959">
        <v>4647</v>
      </c>
      <c r="K1959" s="1">
        <v>45735.794444444444</v>
      </c>
      <c r="L1959" t="s">
        <v>46</v>
      </c>
      <c r="M1959" s="2">
        <v>1430000000000</v>
      </c>
      <c r="N1959" t="s">
        <v>137</v>
      </c>
      <c r="O1959" s="2">
        <v>12600000000000</v>
      </c>
      <c r="P1959">
        <v>1</v>
      </c>
      <c r="Q1959">
        <v>537.13</v>
      </c>
      <c r="R1959">
        <v>590.84299999999996</v>
      </c>
      <c r="S1959">
        <v>53.713000000000001</v>
      </c>
    </row>
    <row r="1960" spans="1:19" x14ac:dyDescent="0.3">
      <c r="A1960" t="s">
        <v>6113</v>
      </c>
      <c r="B1960">
        <v>521</v>
      </c>
      <c r="C1960" t="s">
        <v>19</v>
      </c>
      <c r="D1960" t="s">
        <v>2843</v>
      </c>
      <c r="E1960" t="s">
        <v>6114</v>
      </c>
      <c r="F1960" t="s">
        <v>114</v>
      </c>
      <c r="G1960">
        <v>1280</v>
      </c>
      <c r="H1960" t="s">
        <v>115</v>
      </c>
      <c r="I1960" t="s">
        <v>22</v>
      </c>
      <c r="J1960">
        <v>2078</v>
      </c>
      <c r="K1960" s="1">
        <v>45734.623611111114</v>
      </c>
      <c r="L1960" t="s">
        <v>46</v>
      </c>
      <c r="M1960" s="2">
        <v>150000000000</v>
      </c>
      <c r="N1960" t="s">
        <v>137</v>
      </c>
      <c r="O1960" s="2">
        <v>1470000000000</v>
      </c>
      <c r="P1960">
        <v>1</v>
      </c>
      <c r="Q1960">
        <v>458.13</v>
      </c>
      <c r="R1960">
        <v>503.94299999999998</v>
      </c>
      <c r="S1960">
        <v>45.813000000000002</v>
      </c>
    </row>
    <row r="1961" spans="1:19" x14ac:dyDescent="0.3">
      <c r="A1961" t="s">
        <v>6115</v>
      </c>
      <c r="B1961">
        <v>2408</v>
      </c>
      <c r="C1961" t="s">
        <v>19</v>
      </c>
      <c r="D1961" t="s">
        <v>6116</v>
      </c>
      <c r="E1961" t="s">
        <v>6117</v>
      </c>
      <c r="F1961" t="s">
        <v>259</v>
      </c>
      <c r="G1961">
        <v>47568</v>
      </c>
      <c r="H1961" t="s">
        <v>564</v>
      </c>
      <c r="I1961" t="s">
        <v>22</v>
      </c>
      <c r="J1961">
        <v>2509</v>
      </c>
      <c r="K1961" s="1">
        <v>45736.542361111111</v>
      </c>
      <c r="L1961" t="s">
        <v>46</v>
      </c>
      <c r="M1961">
        <v>6689477957</v>
      </c>
      <c r="N1961" t="s">
        <v>137</v>
      </c>
      <c r="O1961">
        <v>26355394693</v>
      </c>
      <c r="P1961">
        <v>1</v>
      </c>
      <c r="Q1961">
        <v>509.53</v>
      </c>
      <c r="R1961">
        <v>560.48299999999995</v>
      </c>
      <c r="S1961">
        <v>50.953000000000003</v>
      </c>
    </row>
    <row r="1962" spans="1:19" x14ac:dyDescent="0.3">
      <c r="A1962" t="s">
        <v>6118</v>
      </c>
      <c r="B1962">
        <v>2148</v>
      </c>
      <c r="C1962" t="s">
        <v>19</v>
      </c>
      <c r="D1962" t="s">
        <v>6119</v>
      </c>
      <c r="E1962" t="s">
        <v>6120</v>
      </c>
      <c r="F1962" t="s">
        <v>71</v>
      </c>
      <c r="G1962">
        <v>35763</v>
      </c>
      <c r="H1962" t="s">
        <v>469</v>
      </c>
      <c r="I1962" t="s">
        <v>22</v>
      </c>
      <c r="J1962">
        <v>4097</v>
      </c>
      <c r="K1962" s="1">
        <v>45736.399305555555</v>
      </c>
      <c r="L1962" t="s">
        <v>46</v>
      </c>
      <c r="M1962" s="2">
        <v>1380000000000</v>
      </c>
      <c r="N1962" t="s">
        <v>137</v>
      </c>
      <c r="O1962" s="2">
        <v>12400000000000</v>
      </c>
      <c r="P1962">
        <v>1</v>
      </c>
      <c r="Q1962">
        <v>527.13</v>
      </c>
      <c r="R1962">
        <v>579.84299999999996</v>
      </c>
      <c r="S1962">
        <v>52.713000000000001</v>
      </c>
    </row>
    <row r="1963" spans="1:19" x14ac:dyDescent="0.3">
      <c r="A1963" t="s">
        <v>6121</v>
      </c>
      <c r="B1963">
        <v>4491</v>
      </c>
      <c r="C1963" t="s">
        <v>19</v>
      </c>
      <c r="D1963" t="s">
        <v>6122</v>
      </c>
      <c r="E1963" t="s">
        <v>6123</v>
      </c>
      <c r="F1963" t="s">
        <v>44</v>
      </c>
      <c r="G1963">
        <v>15376</v>
      </c>
      <c r="H1963" t="s">
        <v>141</v>
      </c>
      <c r="I1963" t="s">
        <v>22</v>
      </c>
      <c r="J1963">
        <v>2513</v>
      </c>
      <c r="K1963" s="1">
        <v>45738.477083333331</v>
      </c>
      <c r="L1963" t="s">
        <v>46</v>
      </c>
      <c r="M1963" s="2">
        <v>150000000000</v>
      </c>
      <c r="N1963" t="s">
        <v>137</v>
      </c>
      <c r="O1963" s="2">
        <v>1470000000000</v>
      </c>
      <c r="P1963">
        <v>1</v>
      </c>
      <c r="Q1963">
        <v>537.13</v>
      </c>
      <c r="R1963">
        <v>590.84299999999996</v>
      </c>
      <c r="S1963">
        <v>53.713000000000001</v>
      </c>
    </row>
    <row r="1964" spans="1:19" x14ac:dyDescent="0.3">
      <c r="A1964" t="s">
        <v>6124</v>
      </c>
      <c r="B1964">
        <v>5700</v>
      </c>
      <c r="C1964" t="s">
        <v>19</v>
      </c>
      <c r="D1964" t="s">
        <v>6125</v>
      </c>
      <c r="E1964" t="s">
        <v>6126</v>
      </c>
      <c r="F1964" t="s">
        <v>71</v>
      </c>
      <c r="G1964">
        <v>65536</v>
      </c>
      <c r="H1964" t="s">
        <v>346</v>
      </c>
      <c r="I1964" t="s">
        <v>22</v>
      </c>
      <c r="J1964">
        <v>272</v>
      </c>
      <c r="K1964" s="1">
        <v>45739.60833333333</v>
      </c>
      <c r="L1964" t="s">
        <v>46</v>
      </c>
      <c r="M1964" s="2">
        <v>150000000000</v>
      </c>
      <c r="N1964" t="s">
        <v>137</v>
      </c>
      <c r="O1964" s="2">
        <v>1470000000000</v>
      </c>
      <c r="P1964">
        <v>1</v>
      </c>
      <c r="Q1964">
        <v>567.13</v>
      </c>
      <c r="R1964">
        <v>623.84299999999996</v>
      </c>
      <c r="S1964">
        <v>56.713000000000001</v>
      </c>
    </row>
    <row r="1965" spans="1:19" x14ac:dyDescent="0.3">
      <c r="A1965" t="s">
        <v>6127</v>
      </c>
      <c r="B1965">
        <v>3598</v>
      </c>
      <c r="C1965" t="s">
        <v>19</v>
      </c>
      <c r="D1965" t="s">
        <v>6128</v>
      </c>
      <c r="E1965" t="s">
        <v>6129</v>
      </c>
      <c r="F1965" t="s">
        <v>71</v>
      </c>
      <c r="G1965">
        <v>98481</v>
      </c>
      <c r="H1965" t="s">
        <v>2529</v>
      </c>
      <c r="I1965" t="s">
        <v>22</v>
      </c>
      <c r="J1965">
        <v>1621</v>
      </c>
      <c r="K1965" s="1">
        <v>45737.594444444447</v>
      </c>
      <c r="L1965" t="s">
        <v>46</v>
      </c>
      <c r="M1965" s="2">
        <v>1380000000000</v>
      </c>
      <c r="N1965" t="s">
        <v>3031</v>
      </c>
      <c r="O1965" s="2">
        <v>12400000000000</v>
      </c>
      <c r="P1965">
        <v>1</v>
      </c>
      <c r="Q1965">
        <v>635.13</v>
      </c>
      <c r="R1965">
        <v>698.64300000000003</v>
      </c>
      <c r="S1965">
        <v>63.512999999999998</v>
      </c>
    </row>
    <row r="1966" spans="1:19" x14ac:dyDescent="0.3">
      <c r="A1966" t="s">
        <v>6130</v>
      </c>
      <c r="B1966">
        <v>6039</v>
      </c>
      <c r="C1966" t="s">
        <v>19</v>
      </c>
      <c r="D1966" t="s">
        <v>6131</v>
      </c>
      <c r="E1966" t="s">
        <v>6132</v>
      </c>
      <c r="F1966" t="s">
        <v>119</v>
      </c>
      <c r="G1966">
        <v>34698</v>
      </c>
      <c r="H1966" t="s">
        <v>614</v>
      </c>
      <c r="I1966" t="s">
        <v>22</v>
      </c>
      <c r="J1966">
        <v>5409</v>
      </c>
      <c r="K1966" s="1">
        <v>45739.852777777778</v>
      </c>
      <c r="L1966" t="s">
        <v>46</v>
      </c>
      <c r="M1966">
        <v>6442802245</v>
      </c>
      <c r="N1966" t="s">
        <v>137</v>
      </c>
      <c r="O1966">
        <v>21306266693</v>
      </c>
      <c r="P1966">
        <v>1</v>
      </c>
      <c r="Q1966">
        <v>610.33000000000004</v>
      </c>
      <c r="R1966">
        <v>671.36300000000006</v>
      </c>
      <c r="S1966">
        <v>61.033000000000001</v>
      </c>
    </row>
    <row r="1967" spans="1:19" x14ac:dyDescent="0.3">
      <c r="A1967" t="s">
        <v>6133</v>
      </c>
      <c r="B1967">
        <v>6599</v>
      </c>
      <c r="C1967" t="s">
        <v>19</v>
      </c>
      <c r="D1967" t="s">
        <v>3726</v>
      </c>
      <c r="E1967" t="s">
        <v>6134</v>
      </c>
      <c r="F1967" t="s">
        <v>61</v>
      </c>
      <c r="G1967">
        <v>36632</v>
      </c>
      <c r="H1967" t="s">
        <v>1991</v>
      </c>
      <c r="I1967" t="s">
        <v>22</v>
      </c>
      <c r="J1967">
        <v>2370</v>
      </c>
      <c r="K1967" s="1">
        <v>45740.470833333333</v>
      </c>
      <c r="L1967" t="s">
        <v>46</v>
      </c>
      <c r="M1967">
        <v>7861509637</v>
      </c>
      <c r="N1967" t="s">
        <v>137</v>
      </c>
      <c r="O1967">
        <v>29518532741</v>
      </c>
      <c r="P1967">
        <v>1</v>
      </c>
      <c r="Q1967">
        <v>555.92999999999995</v>
      </c>
      <c r="R1967">
        <v>611.52300000000002</v>
      </c>
      <c r="S1967">
        <v>55.593000000000004</v>
      </c>
    </row>
    <row r="1968" spans="1:19" x14ac:dyDescent="0.3">
      <c r="A1968" t="s">
        <v>6135</v>
      </c>
      <c r="B1968">
        <v>6226</v>
      </c>
      <c r="C1968" t="s">
        <v>19</v>
      </c>
      <c r="D1968" t="s">
        <v>6136</v>
      </c>
      <c r="E1968" t="s">
        <v>6137</v>
      </c>
      <c r="F1968" t="s">
        <v>2725</v>
      </c>
      <c r="G1968">
        <v>60409</v>
      </c>
      <c r="H1968" t="s">
        <v>2726</v>
      </c>
      <c r="I1968" t="s">
        <v>22</v>
      </c>
      <c r="J1968">
        <v>2263</v>
      </c>
      <c r="K1968" s="1">
        <v>45739.997916666667</v>
      </c>
      <c r="L1968" t="s">
        <v>46</v>
      </c>
      <c r="M1968">
        <v>7861509637</v>
      </c>
      <c r="N1968" t="s">
        <v>137</v>
      </c>
      <c r="O1968">
        <v>29518532869</v>
      </c>
      <c r="P1968">
        <v>1</v>
      </c>
      <c r="Q1968">
        <v>761.63</v>
      </c>
      <c r="R1968">
        <v>837.79300000000001</v>
      </c>
      <c r="S1968">
        <v>76.162999999999997</v>
      </c>
    </row>
    <row r="1969" spans="1:19" x14ac:dyDescent="0.3">
      <c r="A1969" t="s">
        <v>6138</v>
      </c>
      <c r="B1969">
        <v>838</v>
      </c>
      <c r="C1969" t="s">
        <v>19</v>
      </c>
      <c r="D1969" t="s">
        <v>6139</v>
      </c>
      <c r="E1969" t="s">
        <v>6140</v>
      </c>
      <c r="F1969" t="s">
        <v>326</v>
      </c>
      <c r="G1969">
        <v>52721</v>
      </c>
      <c r="H1969" t="s">
        <v>729</v>
      </c>
      <c r="I1969" t="s">
        <v>22</v>
      </c>
      <c r="J1969">
        <v>6269</v>
      </c>
      <c r="K1969" s="1">
        <v>45734.87777777778</v>
      </c>
      <c r="L1969" t="s">
        <v>46</v>
      </c>
      <c r="M1969" s="2">
        <v>1380000000000</v>
      </c>
      <c r="N1969" t="s">
        <v>137</v>
      </c>
      <c r="O1969" s="2">
        <v>12400000000000</v>
      </c>
      <c r="P1969">
        <v>1</v>
      </c>
      <c r="Q1969">
        <v>565.13</v>
      </c>
      <c r="R1969">
        <v>621.64300000000003</v>
      </c>
      <c r="S1969">
        <v>56.512999999999998</v>
      </c>
    </row>
    <row r="1970" spans="1:19" x14ac:dyDescent="0.3">
      <c r="A1970" t="s">
        <v>6141</v>
      </c>
      <c r="B1970">
        <v>1113</v>
      </c>
      <c r="C1970" t="s">
        <v>19</v>
      </c>
      <c r="D1970" t="s">
        <v>2027</v>
      </c>
      <c r="E1970" t="s">
        <v>6142</v>
      </c>
      <c r="F1970" t="s">
        <v>71</v>
      </c>
      <c r="G1970">
        <v>39334</v>
      </c>
      <c r="H1970" t="s">
        <v>6143</v>
      </c>
      <c r="I1970" t="s">
        <v>22</v>
      </c>
      <c r="J1970">
        <v>3433</v>
      </c>
      <c r="K1970" s="1">
        <v>45735.430555555555</v>
      </c>
      <c r="L1970" t="s">
        <v>46</v>
      </c>
      <c r="M1970" s="2">
        <v>1410000000000</v>
      </c>
      <c r="N1970" t="s">
        <v>137</v>
      </c>
      <c r="O1970" s="2">
        <v>12500000000000</v>
      </c>
      <c r="P1970">
        <v>1</v>
      </c>
      <c r="Q1970">
        <v>555.13</v>
      </c>
      <c r="R1970">
        <v>610.64300000000003</v>
      </c>
      <c r="S1970">
        <v>55.512999999999998</v>
      </c>
    </row>
    <row r="1971" spans="1:19" x14ac:dyDescent="0.3">
      <c r="A1971" t="s">
        <v>6144</v>
      </c>
      <c r="B1971">
        <v>1810</v>
      </c>
      <c r="C1971" t="s">
        <v>19</v>
      </c>
      <c r="D1971" t="s">
        <v>6145</v>
      </c>
      <c r="E1971" t="s">
        <v>6146</v>
      </c>
      <c r="F1971" t="s">
        <v>483</v>
      </c>
      <c r="G1971">
        <v>6136</v>
      </c>
      <c r="H1971" t="s">
        <v>484</v>
      </c>
      <c r="I1971" t="s">
        <v>22</v>
      </c>
      <c r="J1971">
        <v>1463</v>
      </c>
      <c r="K1971" s="1">
        <v>45735.793749999997</v>
      </c>
      <c r="L1971" t="s">
        <v>46</v>
      </c>
      <c r="M1971" s="2">
        <v>150000000000</v>
      </c>
      <c r="N1971" t="s">
        <v>2973</v>
      </c>
      <c r="O1971" s="2">
        <v>1470000000000</v>
      </c>
      <c r="P1971">
        <v>1</v>
      </c>
      <c r="Q1971">
        <v>507.13</v>
      </c>
      <c r="R1971">
        <v>557.84299999999996</v>
      </c>
      <c r="S1971">
        <v>50.713000000000001</v>
      </c>
    </row>
    <row r="1972" spans="1:19" x14ac:dyDescent="0.3">
      <c r="A1972" t="s">
        <v>6147</v>
      </c>
      <c r="B1972">
        <v>2880</v>
      </c>
      <c r="C1972" t="s">
        <v>19</v>
      </c>
      <c r="D1972" t="s">
        <v>6148</v>
      </c>
      <c r="E1972" t="s">
        <v>6149</v>
      </c>
      <c r="F1972" t="s">
        <v>317</v>
      </c>
      <c r="G1972">
        <v>57839</v>
      </c>
      <c r="H1972" t="s">
        <v>1881</v>
      </c>
      <c r="I1972" t="s">
        <v>22</v>
      </c>
      <c r="J1972">
        <v>2676</v>
      </c>
      <c r="K1972" s="1">
        <v>45736.792361111111</v>
      </c>
      <c r="L1972" t="s">
        <v>46</v>
      </c>
      <c r="M1972" s="2">
        <v>150000000000</v>
      </c>
      <c r="N1972" t="s">
        <v>2973</v>
      </c>
      <c r="O1972" s="2">
        <v>1470000000000</v>
      </c>
      <c r="P1972">
        <v>1</v>
      </c>
      <c r="Q1972">
        <v>575.13</v>
      </c>
      <c r="R1972">
        <v>632.64300000000003</v>
      </c>
      <c r="S1972">
        <v>57.512999999999998</v>
      </c>
    </row>
    <row r="1973" spans="1:19" x14ac:dyDescent="0.3">
      <c r="A1973" t="s">
        <v>6150</v>
      </c>
      <c r="B1973">
        <v>6625</v>
      </c>
      <c r="C1973" t="s">
        <v>19</v>
      </c>
      <c r="D1973" t="s">
        <v>1012</v>
      </c>
      <c r="E1973" t="s">
        <v>6151</v>
      </c>
      <c r="F1973" t="s">
        <v>44</v>
      </c>
      <c r="G1973">
        <v>61628</v>
      </c>
      <c r="H1973" t="s">
        <v>141</v>
      </c>
      <c r="I1973" t="s">
        <v>22</v>
      </c>
      <c r="J1973">
        <v>1636</v>
      </c>
      <c r="K1973" s="1">
        <v>45740.481944444444</v>
      </c>
      <c r="L1973" t="s">
        <v>46</v>
      </c>
      <c r="M1973" s="2">
        <v>1410000000000</v>
      </c>
      <c r="N1973" t="s">
        <v>917</v>
      </c>
      <c r="O1973" s="2">
        <v>12600000000000</v>
      </c>
      <c r="P1973">
        <v>1</v>
      </c>
      <c r="Q1973">
        <v>660.53</v>
      </c>
      <c r="R1973">
        <v>726.58299999999997</v>
      </c>
      <c r="S1973">
        <v>66.052999999999997</v>
      </c>
    </row>
    <row r="1974" spans="1:19" x14ac:dyDescent="0.3">
      <c r="A1974" t="s">
        <v>6152</v>
      </c>
      <c r="B1974">
        <v>5849</v>
      </c>
      <c r="C1974" t="s">
        <v>19</v>
      </c>
      <c r="D1974" t="s">
        <v>6153</v>
      </c>
      <c r="E1974" t="s">
        <v>6154</v>
      </c>
      <c r="F1974" t="s">
        <v>279</v>
      </c>
      <c r="G1974">
        <v>2053</v>
      </c>
      <c r="H1974" t="s">
        <v>280</v>
      </c>
      <c r="I1974" t="s">
        <v>22</v>
      </c>
      <c r="J1974">
        <v>2971</v>
      </c>
      <c r="K1974" s="1">
        <v>45739.709027777775</v>
      </c>
      <c r="L1974" t="s">
        <v>46</v>
      </c>
      <c r="M1974" s="2">
        <v>150000000000</v>
      </c>
      <c r="N1974" t="s">
        <v>25</v>
      </c>
      <c r="O1974" s="2">
        <v>1470000000000</v>
      </c>
      <c r="P1974">
        <v>1</v>
      </c>
      <c r="Q1974">
        <v>503.13</v>
      </c>
      <c r="R1974">
        <v>553.44299999999998</v>
      </c>
      <c r="S1974">
        <v>50.313000000000002</v>
      </c>
    </row>
    <row r="1975" spans="1:19" x14ac:dyDescent="0.3">
      <c r="A1975" t="s">
        <v>6155</v>
      </c>
      <c r="B1975">
        <v>5573</v>
      </c>
      <c r="C1975" t="s">
        <v>19</v>
      </c>
      <c r="D1975" t="s">
        <v>3602</v>
      </c>
      <c r="E1975" t="s">
        <v>6156</v>
      </c>
      <c r="F1975" t="s">
        <v>196</v>
      </c>
      <c r="G1975">
        <v>7479</v>
      </c>
      <c r="H1975" t="s">
        <v>197</v>
      </c>
      <c r="I1975" t="s">
        <v>22</v>
      </c>
      <c r="J1975">
        <v>6299</v>
      </c>
      <c r="K1975" s="1">
        <v>45739.524305555555</v>
      </c>
      <c r="L1975" t="s">
        <v>46</v>
      </c>
      <c r="M1975" s="2">
        <v>150000000000</v>
      </c>
      <c r="N1975" t="s">
        <v>25</v>
      </c>
      <c r="O1975" s="2">
        <v>1470000000000</v>
      </c>
      <c r="P1975">
        <v>1</v>
      </c>
      <c r="Q1975">
        <v>478.33</v>
      </c>
      <c r="R1975">
        <v>526.16300000000001</v>
      </c>
      <c r="S1975">
        <v>47.832999999999998</v>
      </c>
    </row>
    <row r="1976" spans="1:19" x14ac:dyDescent="0.3">
      <c r="A1976" t="s">
        <v>6157</v>
      </c>
      <c r="B1976">
        <v>1108</v>
      </c>
      <c r="C1976" t="s">
        <v>19</v>
      </c>
      <c r="D1976" t="s">
        <v>6158</v>
      </c>
      <c r="E1976" t="s">
        <v>6159</v>
      </c>
      <c r="F1976" t="s">
        <v>431</v>
      </c>
      <c r="G1976">
        <v>87729</v>
      </c>
      <c r="H1976" t="s">
        <v>603</v>
      </c>
      <c r="I1976" t="s">
        <v>22</v>
      </c>
      <c r="J1976">
        <v>2089</v>
      </c>
      <c r="K1976" s="1">
        <v>45735.428472222222</v>
      </c>
      <c r="L1976" t="s">
        <v>46</v>
      </c>
      <c r="M1976">
        <v>5886651461</v>
      </c>
      <c r="N1976" t="s">
        <v>137</v>
      </c>
      <c r="O1976">
        <v>18827886405</v>
      </c>
      <c r="P1976">
        <v>1</v>
      </c>
      <c r="Q1976">
        <v>579.92999999999995</v>
      </c>
      <c r="R1976">
        <v>637.923</v>
      </c>
      <c r="S1976">
        <v>57.993000000000002</v>
      </c>
    </row>
    <row r="1977" spans="1:19" x14ac:dyDescent="0.3">
      <c r="A1977" t="s">
        <v>6160</v>
      </c>
      <c r="B1977">
        <v>5895</v>
      </c>
      <c r="C1977" t="s">
        <v>19</v>
      </c>
      <c r="D1977" t="s">
        <v>2316</v>
      </c>
      <c r="E1977" t="s">
        <v>6161</v>
      </c>
      <c r="F1977" t="s">
        <v>35</v>
      </c>
      <c r="G1977">
        <v>82939</v>
      </c>
      <c r="H1977" t="s">
        <v>1503</v>
      </c>
      <c r="I1977" t="s">
        <v>22</v>
      </c>
      <c r="J1977">
        <v>353</v>
      </c>
      <c r="K1977" s="1">
        <v>45739.738194444442</v>
      </c>
      <c r="L1977" t="s">
        <v>46</v>
      </c>
      <c r="M1977" s="2">
        <v>1430000000000</v>
      </c>
      <c r="N1977" t="s">
        <v>137</v>
      </c>
      <c r="O1977" s="2">
        <v>12600000000000</v>
      </c>
      <c r="P1977">
        <v>1</v>
      </c>
      <c r="Q1977">
        <v>650.33000000000004</v>
      </c>
      <c r="R1977">
        <v>715.36300000000006</v>
      </c>
      <c r="S1977">
        <v>65.033000000000001</v>
      </c>
    </row>
    <row r="1978" spans="1:19" x14ac:dyDescent="0.3">
      <c r="A1978" t="s">
        <v>6162</v>
      </c>
      <c r="B1978">
        <v>5233</v>
      </c>
      <c r="C1978" t="s">
        <v>19</v>
      </c>
      <c r="D1978" t="s">
        <v>6163</v>
      </c>
      <c r="E1978" t="s">
        <v>4932</v>
      </c>
      <c r="F1978" t="s">
        <v>61</v>
      </c>
      <c r="G1978">
        <v>20214</v>
      </c>
      <c r="H1978" t="s">
        <v>1364</v>
      </c>
      <c r="I1978" t="s">
        <v>22</v>
      </c>
      <c r="J1978">
        <v>5447</v>
      </c>
      <c r="K1978" s="1">
        <v>45738.935416666667</v>
      </c>
      <c r="L1978" t="s">
        <v>46</v>
      </c>
      <c r="M1978" s="2">
        <v>1380000000000</v>
      </c>
      <c r="N1978" t="s">
        <v>137</v>
      </c>
      <c r="O1978" s="2">
        <v>12400000000000</v>
      </c>
      <c r="P1978">
        <v>1</v>
      </c>
      <c r="Q1978">
        <v>555.13</v>
      </c>
      <c r="R1978">
        <v>610.64300000000003</v>
      </c>
      <c r="S1978">
        <v>55.512999999999998</v>
      </c>
    </row>
    <row r="1979" spans="1:19" x14ac:dyDescent="0.3">
      <c r="A1979" t="s">
        <v>6164</v>
      </c>
      <c r="B1979">
        <v>5993</v>
      </c>
      <c r="C1979" t="s">
        <v>19</v>
      </c>
      <c r="D1979" t="s">
        <v>3116</v>
      </c>
      <c r="E1979" t="s">
        <v>6165</v>
      </c>
      <c r="F1979" t="s">
        <v>44</v>
      </c>
      <c r="G1979">
        <v>31306</v>
      </c>
      <c r="H1979" t="s">
        <v>1139</v>
      </c>
      <c r="I1979" t="s">
        <v>22</v>
      </c>
      <c r="J1979">
        <v>5784</v>
      </c>
      <c r="K1979" s="1">
        <v>45739.819444444445</v>
      </c>
      <c r="L1979" t="s">
        <v>46</v>
      </c>
      <c r="M1979" s="2">
        <v>2350000000000</v>
      </c>
      <c r="N1979" t="s">
        <v>137</v>
      </c>
      <c r="O1979" s="2">
        <v>21100000000000</v>
      </c>
      <c r="P1979">
        <v>1</v>
      </c>
      <c r="Q1979">
        <v>595.92999999999995</v>
      </c>
      <c r="R1979">
        <v>655.52300000000002</v>
      </c>
      <c r="S1979">
        <v>59.593000000000004</v>
      </c>
    </row>
    <row r="1980" spans="1:19" x14ac:dyDescent="0.3">
      <c r="A1980" t="s">
        <v>6166</v>
      </c>
      <c r="B1980">
        <v>1207</v>
      </c>
      <c r="C1980" t="s">
        <v>19</v>
      </c>
      <c r="D1980" t="s">
        <v>6167</v>
      </c>
      <c r="E1980" t="s">
        <v>6168</v>
      </c>
      <c r="F1980" t="s">
        <v>71</v>
      </c>
      <c r="G1980">
        <v>38143</v>
      </c>
      <c r="H1980" t="s">
        <v>2529</v>
      </c>
      <c r="I1980" t="s">
        <v>22</v>
      </c>
      <c r="J1980">
        <v>5897</v>
      </c>
      <c r="K1980" s="1">
        <v>45735.481944444444</v>
      </c>
      <c r="L1980" t="s">
        <v>46</v>
      </c>
      <c r="M1980" s="2">
        <v>150000000000</v>
      </c>
      <c r="N1980" t="s">
        <v>137</v>
      </c>
      <c r="O1980" s="2">
        <v>1470000000000</v>
      </c>
      <c r="P1980">
        <v>1</v>
      </c>
      <c r="Q1980">
        <v>720.73</v>
      </c>
      <c r="R1980">
        <v>792.803</v>
      </c>
      <c r="S1980">
        <v>72.072999999999993</v>
      </c>
    </row>
    <row r="1981" spans="1:19" x14ac:dyDescent="0.3">
      <c r="A1981" t="s">
        <v>6169</v>
      </c>
      <c r="B1981">
        <v>999</v>
      </c>
      <c r="C1981" t="s">
        <v>19</v>
      </c>
      <c r="D1981" t="s">
        <v>2762</v>
      </c>
      <c r="E1981" t="s">
        <v>6170</v>
      </c>
      <c r="F1981" t="s">
        <v>744</v>
      </c>
      <c r="G1981">
        <v>84761</v>
      </c>
      <c r="H1981" t="s">
        <v>745</v>
      </c>
      <c r="I1981" t="s">
        <v>22</v>
      </c>
      <c r="J1981">
        <v>503</v>
      </c>
      <c r="K1981" s="1">
        <v>45735.338888888888</v>
      </c>
      <c r="L1981" t="s">
        <v>46</v>
      </c>
      <c r="M1981" s="2">
        <v>150000000000</v>
      </c>
      <c r="N1981" t="s">
        <v>137</v>
      </c>
      <c r="O1981" s="2">
        <v>1470000000000</v>
      </c>
      <c r="P1981">
        <v>1</v>
      </c>
      <c r="Q1981">
        <v>539.92999999999995</v>
      </c>
      <c r="R1981">
        <v>593.923</v>
      </c>
      <c r="S1981">
        <v>53.993000000000002</v>
      </c>
    </row>
    <row r="1982" spans="1:19" x14ac:dyDescent="0.3">
      <c r="A1982" t="s">
        <v>6171</v>
      </c>
      <c r="B1982">
        <v>2694</v>
      </c>
      <c r="C1982" t="s">
        <v>19</v>
      </c>
      <c r="D1982" t="s">
        <v>6172</v>
      </c>
      <c r="E1982" t="s">
        <v>6173</v>
      </c>
      <c r="F1982" t="s">
        <v>744</v>
      </c>
      <c r="G1982">
        <v>97665</v>
      </c>
      <c r="H1982" t="s">
        <v>745</v>
      </c>
      <c r="I1982" t="s">
        <v>22</v>
      </c>
      <c r="J1982">
        <v>5543</v>
      </c>
      <c r="K1982" s="1">
        <v>45736.699305555558</v>
      </c>
      <c r="L1982" t="s">
        <v>46</v>
      </c>
      <c r="M1982" s="2">
        <v>1380000000000</v>
      </c>
      <c r="N1982" t="s">
        <v>137</v>
      </c>
      <c r="O1982" s="2">
        <v>12400000000000</v>
      </c>
      <c r="P1982">
        <v>1</v>
      </c>
      <c r="Q1982">
        <v>613.13</v>
      </c>
      <c r="R1982">
        <v>674.44299999999998</v>
      </c>
      <c r="S1982">
        <v>61.313000000000002</v>
      </c>
    </row>
    <row r="1983" spans="1:19" x14ac:dyDescent="0.3">
      <c r="A1983" t="s">
        <v>6174</v>
      </c>
      <c r="B1983">
        <v>154</v>
      </c>
      <c r="C1983" t="s">
        <v>19</v>
      </c>
      <c r="D1983" t="s">
        <v>6175</v>
      </c>
      <c r="E1983" t="s">
        <v>6176</v>
      </c>
      <c r="F1983" t="s">
        <v>44</v>
      </c>
      <c r="G1983">
        <v>6925</v>
      </c>
      <c r="H1983" t="s">
        <v>125</v>
      </c>
      <c r="I1983" t="s">
        <v>22</v>
      </c>
      <c r="J1983">
        <v>3774</v>
      </c>
      <c r="K1983" s="1">
        <v>45734.425000000003</v>
      </c>
      <c r="L1983" t="s">
        <v>46</v>
      </c>
      <c r="M1983" s="2">
        <v>150000000000</v>
      </c>
      <c r="N1983" t="s">
        <v>137</v>
      </c>
      <c r="O1983" s="2">
        <v>1470000000000</v>
      </c>
      <c r="P1983">
        <v>1</v>
      </c>
      <c r="Q1983">
        <v>517.53</v>
      </c>
      <c r="R1983">
        <v>569.28300000000002</v>
      </c>
      <c r="S1983">
        <v>51.753</v>
      </c>
    </row>
    <row r="1984" spans="1:19" x14ac:dyDescent="0.3">
      <c r="A1984" t="s">
        <v>6177</v>
      </c>
      <c r="B1984">
        <v>57</v>
      </c>
      <c r="C1984" t="s">
        <v>19</v>
      </c>
      <c r="D1984" t="s">
        <v>6178</v>
      </c>
      <c r="E1984" t="s">
        <v>6179</v>
      </c>
      <c r="F1984" t="s">
        <v>44</v>
      </c>
      <c r="G1984">
        <v>4497</v>
      </c>
      <c r="H1984" t="s">
        <v>2961</v>
      </c>
      <c r="I1984" t="s">
        <v>22</v>
      </c>
      <c r="J1984">
        <v>1749</v>
      </c>
      <c r="K1984" s="1">
        <v>45734.331944444442</v>
      </c>
      <c r="L1984" t="s">
        <v>46</v>
      </c>
      <c r="M1984">
        <v>6442799621</v>
      </c>
      <c r="N1984" t="s">
        <v>137</v>
      </c>
      <c r="O1984">
        <v>21306244933</v>
      </c>
      <c r="P1984">
        <v>1</v>
      </c>
      <c r="Q1984">
        <v>547.92999999999995</v>
      </c>
      <c r="R1984">
        <v>602.72299999999996</v>
      </c>
      <c r="S1984">
        <v>54.792999999999999</v>
      </c>
    </row>
    <row r="1985" spans="1:19" x14ac:dyDescent="0.3">
      <c r="A1985" t="s">
        <v>6180</v>
      </c>
      <c r="B1985">
        <v>6090</v>
      </c>
      <c r="C1985" t="s">
        <v>19</v>
      </c>
      <c r="D1985" t="s">
        <v>5779</v>
      </c>
      <c r="E1985" t="s">
        <v>6181</v>
      </c>
      <c r="F1985" t="s">
        <v>71</v>
      </c>
      <c r="G1985">
        <v>21637</v>
      </c>
      <c r="H1985" t="s">
        <v>3061</v>
      </c>
      <c r="I1985" t="s">
        <v>22</v>
      </c>
      <c r="J1985">
        <v>82</v>
      </c>
      <c r="K1985" s="1">
        <v>45739.882638888892</v>
      </c>
      <c r="L1985" t="s">
        <v>46</v>
      </c>
      <c r="M1985" s="2">
        <v>1420000000000</v>
      </c>
      <c r="N1985" t="s">
        <v>137</v>
      </c>
      <c r="O1985" s="2">
        <v>12600000000000</v>
      </c>
      <c r="P1985">
        <v>1</v>
      </c>
      <c r="Q1985">
        <v>595.92999999999995</v>
      </c>
      <c r="R1985">
        <v>655.52300000000002</v>
      </c>
      <c r="S1985">
        <v>59.593000000000004</v>
      </c>
    </row>
    <row r="1986" spans="1:19" x14ac:dyDescent="0.3">
      <c r="A1986" t="s">
        <v>6182</v>
      </c>
      <c r="B1986">
        <v>2662</v>
      </c>
      <c r="C1986" t="s">
        <v>19</v>
      </c>
      <c r="D1986" t="s">
        <v>6183</v>
      </c>
      <c r="E1986" t="s">
        <v>6184</v>
      </c>
      <c r="F1986" t="s">
        <v>187</v>
      </c>
      <c r="G1986">
        <v>17499</v>
      </c>
      <c r="H1986" t="s">
        <v>560</v>
      </c>
      <c r="I1986" t="s">
        <v>22</v>
      </c>
      <c r="J1986">
        <v>4539</v>
      </c>
      <c r="K1986" s="1">
        <v>45736.677083333336</v>
      </c>
      <c r="L1986" t="s">
        <v>46</v>
      </c>
      <c r="M1986" s="2">
        <v>150000000000</v>
      </c>
      <c r="N1986" t="s">
        <v>137</v>
      </c>
      <c r="O1986" s="2">
        <v>1470000000000</v>
      </c>
      <c r="P1986">
        <v>1</v>
      </c>
      <c r="Q1986">
        <v>635.13</v>
      </c>
      <c r="R1986">
        <v>698.64300000000003</v>
      </c>
      <c r="S1986">
        <v>63.512999999999998</v>
      </c>
    </row>
    <row r="1987" spans="1:19" x14ac:dyDescent="0.3">
      <c r="A1987" t="s">
        <v>6185</v>
      </c>
      <c r="B1987">
        <v>207</v>
      </c>
      <c r="C1987" t="s">
        <v>19</v>
      </c>
      <c r="D1987" t="s">
        <v>6186</v>
      </c>
      <c r="E1987" t="s">
        <v>6187</v>
      </c>
      <c r="F1987" t="s">
        <v>50</v>
      </c>
      <c r="G1987">
        <v>79565</v>
      </c>
      <c r="H1987" t="s">
        <v>2654</v>
      </c>
      <c r="I1987" t="s">
        <v>22</v>
      </c>
      <c r="J1987">
        <v>6233</v>
      </c>
      <c r="K1987" s="1">
        <v>45734.452777777777</v>
      </c>
      <c r="L1987" t="s">
        <v>46</v>
      </c>
      <c r="M1987">
        <v>6689477701</v>
      </c>
      <c r="N1987" t="s">
        <v>137</v>
      </c>
      <c r="O1987">
        <v>22464295301</v>
      </c>
      <c r="P1987">
        <v>1</v>
      </c>
      <c r="Q1987">
        <v>713.13</v>
      </c>
      <c r="R1987">
        <v>784.44299999999998</v>
      </c>
      <c r="S1987">
        <v>71.313000000000002</v>
      </c>
    </row>
    <row r="1988" spans="1:19" x14ac:dyDescent="0.3">
      <c r="A1988" t="s">
        <v>6188</v>
      </c>
      <c r="B1988">
        <v>5544</v>
      </c>
      <c r="C1988" t="s">
        <v>19</v>
      </c>
      <c r="D1988" t="s">
        <v>6189</v>
      </c>
      <c r="E1988" t="s">
        <v>6190</v>
      </c>
      <c r="F1988" t="s">
        <v>483</v>
      </c>
      <c r="G1988">
        <v>20374</v>
      </c>
      <c r="H1988" t="s">
        <v>4302</v>
      </c>
      <c r="I1988" t="s">
        <v>22</v>
      </c>
      <c r="J1988">
        <v>6348</v>
      </c>
      <c r="K1988" s="1">
        <v>45739.509027777778</v>
      </c>
      <c r="L1988" t="s">
        <v>46</v>
      </c>
      <c r="M1988" s="2">
        <v>2350000000000</v>
      </c>
      <c r="N1988" t="s">
        <v>137</v>
      </c>
      <c r="O1988" s="2">
        <v>21100000000000</v>
      </c>
      <c r="P1988">
        <v>1</v>
      </c>
      <c r="Q1988">
        <v>635.13</v>
      </c>
      <c r="R1988">
        <v>698.64300000000003</v>
      </c>
      <c r="S1988">
        <v>63.512999999999998</v>
      </c>
    </row>
    <row r="1989" spans="1:19" x14ac:dyDescent="0.3">
      <c r="A1989" t="s">
        <v>6191</v>
      </c>
      <c r="B1989">
        <v>3019</v>
      </c>
      <c r="C1989" t="s">
        <v>19</v>
      </c>
      <c r="D1989" t="s">
        <v>6192</v>
      </c>
      <c r="E1989" t="s">
        <v>6193</v>
      </c>
      <c r="F1989" t="s">
        <v>105</v>
      </c>
      <c r="G1989">
        <v>44459</v>
      </c>
      <c r="H1989" t="s">
        <v>106</v>
      </c>
      <c r="I1989" t="s">
        <v>22</v>
      </c>
      <c r="J1989">
        <v>3647</v>
      </c>
      <c r="K1989" s="1">
        <v>45736.877083333333</v>
      </c>
      <c r="L1989" t="s">
        <v>46</v>
      </c>
      <c r="M1989">
        <v>8624688325</v>
      </c>
      <c r="N1989" t="s">
        <v>137</v>
      </c>
      <c r="O1989" s="2">
        <v>1560000000000</v>
      </c>
      <c r="P1989">
        <v>1</v>
      </c>
      <c r="Q1989">
        <v>527.13</v>
      </c>
      <c r="R1989">
        <v>579.84299999999996</v>
      </c>
      <c r="S1989">
        <v>52.713000000000001</v>
      </c>
    </row>
    <row r="1990" spans="1:19" x14ac:dyDescent="0.3">
      <c r="A1990" t="s">
        <v>6194</v>
      </c>
      <c r="B1990">
        <v>7068</v>
      </c>
      <c r="C1990" t="s">
        <v>19</v>
      </c>
      <c r="D1990" t="s">
        <v>6195</v>
      </c>
      <c r="E1990" t="s">
        <v>6196</v>
      </c>
      <c r="F1990" t="s">
        <v>44</v>
      </c>
      <c r="G1990">
        <v>82482</v>
      </c>
      <c r="H1990" t="s">
        <v>3587</v>
      </c>
      <c r="I1990" t="s">
        <v>22</v>
      </c>
      <c r="J1990">
        <v>2716</v>
      </c>
      <c r="K1990" s="1">
        <v>45740.70416666667</v>
      </c>
      <c r="L1990" t="s">
        <v>46</v>
      </c>
      <c r="M1990" s="2">
        <v>1380000000000</v>
      </c>
      <c r="N1990" t="s">
        <v>137</v>
      </c>
      <c r="O1990" s="2">
        <v>12400000000000</v>
      </c>
      <c r="P1990">
        <v>1</v>
      </c>
      <c r="Q1990">
        <v>741.13</v>
      </c>
      <c r="R1990">
        <v>815.24300000000005</v>
      </c>
      <c r="S1990">
        <v>74.113</v>
      </c>
    </row>
    <row r="1991" spans="1:19" x14ac:dyDescent="0.3">
      <c r="A1991" t="s">
        <v>6197</v>
      </c>
      <c r="B1991">
        <v>7302</v>
      </c>
      <c r="C1991" t="s">
        <v>19</v>
      </c>
      <c r="D1991" t="s">
        <v>6198</v>
      </c>
      <c r="E1991" t="s">
        <v>6199</v>
      </c>
      <c r="F1991" t="s">
        <v>44</v>
      </c>
      <c r="G1991">
        <v>770</v>
      </c>
      <c r="H1991" t="s">
        <v>628</v>
      </c>
      <c r="I1991" t="s">
        <v>22</v>
      </c>
      <c r="J1991">
        <v>3096</v>
      </c>
      <c r="K1991" s="1">
        <v>45740.865277777775</v>
      </c>
      <c r="L1991" t="s">
        <v>46</v>
      </c>
      <c r="M1991" s="2">
        <v>1380000000000</v>
      </c>
      <c r="N1991" t="s">
        <v>137</v>
      </c>
      <c r="O1991" s="2">
        <v>12400000000000</v>
      </c>
      <c r="P1991">
        <v>1</v>
      </c>
      <c r="Q1991">
        <v>497.13</v>
      </c>
      <c r="R1991">
        <v>546.84299999999996</v>
      </c>
      <c r="S1991">
        <v>49.713000000000001</v>
      </c>
    </row>
    <row r="1992" spans="1:19" x14ac:dyDescent="0.3">
      <c r="A1992" t="s">
        <v>6200</v>
      </c>
      <c r="B1992">
        <v>3562</v>
      </c>
      <c r="C1992" t="s">
        <v>19</v>
      </c>
      <c r="D1992" t="s">
        <v>4368</v>
      </c>
      <c r="E1992" t="s">
        <v>6201</v>
      </c>
      <c r="F1992" t="s">
        <v>35</v>
      </c>
      <c r="G1992">
        <v>67904</v>
      </c>
      <c r="H1992" t="s">
        <v>36</v>
      </c>
      <c r="I1992" t="s">
        <v>22</v>
      </c>
      <c r="J1992">
        <v>1547</v>
      </c>
      <c r="K1992" s="1">
        <v>45737.573611111111</v>
      </c>
      <c r="L1992" t="s">
        <v>46</v>
      </c>
      <c r="M1992">
        <v>8624688325</v>
      </c>
      <c r="N1992" t="s">
        <v>137</v>
      </c>
      <c r="O1992">
        <v>36980478405</v>
      </c>
      <c r="P1992">
        <v>1</v>
      </c>
      <c r="Q1992">
        <v>527.13</v>
      </c>
      <c r="R1992">
        <v>579.84299999999996</v>
      </c>
      <c r="S1992">
        <v>52.713000000000001</v>
      </c>
    </row>
    <row r="1993" spans="1:19" x14ac:dyDescent="0.3">
      <c r="A1993" t="s">
        <v>6202</v>
      </c>
      <c r="B1993">
        <v>3126</v>
      </c>
      <c r="C1993" t="s">
        <v>19</v>
      </c>
      <c r="D1993" t="s">
        <v>6203</v>
      </c>
      <c r="E1993" t="s">
        <v>6204</v>
      </c>
      <c r="F1993" t="s">
        <v>145</v>
      </c>
      <c r="G1993">
        <v>39621</v>
      </c>
      <c r="H1993" t="s">
        <v>146</v>
      </c>
      <c r="I1993" t="s">
        <v>22</v>
      </c>
      <c r="J1993">
        <v>207</v>
      </c>
      <c r="K1993" s="1">
        <v>45736.948611111111</v>
      </c>
      <c r="L1993" t="s">
        <v>46</v>
      </c>
      <c r="M1993">
        <v>6137293317</v>
      </c>
      <c r="N1993" t="s">
        <v>137</v>
      </c>
      <c r="O1993">
        <v>19946459397</v>
      </c>
      <c r="P1993">
        <v>1</v>
      </c>
      <c r="Q1993">
        <v>517.53</v>
      </c>
      <c r="R1993">
        <v>569.28300000000002</v>
      </c>
      <c r="S1993">
        <v>51.753</v>
      </c>
    </row>
    <row r="1994" spans="1:19" x14ac:dyDescent="0.3">
      <c r="A1994" t="s">
        <v>6205</v>
      </c>
      <c r="B1994">
        <v>6496</v>
      </c>
      <c r="C1994" t="s">
        <v>19</v>
      </c>
      <c r="D1994" t="s">
        <v>1723</v>
      </c>
      <c r="E1994" t="s">
        <v>6206</v>
      </c>
      <c r="F1994" t="s">
        <v>354</v>
      </c>
      <c r="G1994">
        <v>1998</v>
      </c>
      <c r="H1994" t="s">
        <v>3864</v>
      </c>
      <c r="I1994" t="s">
        <v>22</v>
      </c>
      <c r="J1994">
        <v>194</v>
      </c>
      <c r="K1994" s="1">
        <v>45740.425000000003</v>
      </c>
      <c r="L1994" t="s">
        <v>46</v>
      </c>
      <c r="M1994" s="2">
        <v>150000000000</v>
      </c>
      <c r="N1994" t="s">
        <v>137</v>
      </c>
      <c r="O1994" s="2">
        <v>1470000000000</v>
      </c>
      <c r="P1994">
        <v>1</v>
      </c>
      <c r="Q1994">
        <v>517.53</v>
      </c>
      <c r="R1994">
        <v>569.28300000000002</v>
      </c>
      <c r="S1994">
        <v>51.753</v>
      </c>
    </row>
    <row r="1995" spans="1:19" x14ac:dyDescent="0.3">
      <c r="A1995" t="s">
        <v>6207</v>
      </c>
      <c r="B1995">
        <v>2777</v>
      </c>
      <c r="C1995" t="s">
        <v>19</v>
      </c>
      <c r="D1995" t="s">
        <v>6208</v>
      </c>
      <c r="E1995" t="s">
        <v>6209</v>
      </c>
      <c r="F1995" t="s">
        <v>105</v>
      </c>
      <c r="G1995">
        <v>55436</v>
      </c>
      <c r="H1995" t="s">
        <v>106</v>
      </c>
      <c r="I1995" t="s">
        <v>22</v>
      </c>
      <c r="J1995">
        <v>4156</v>
      </c>
      <c r="K1995" s="1">
        <v>45736.740277777775</v>
      </c>
      <c r="L1995" t="s">
        <v>46</v>
      </c>
      <c r="M1995" s="2">
        <v>1410000000000</v>
      </c>
      <c r="N1995" t="s">
        <v>137</v>
      </c>
      <c r="O1995" s="2">
        <v>12500000000000</v>
      </c>
      <c r="P1995">
        <v>1</v>
      </c>
      <c r="Q1995">
        <v>537.13</v>
      </c>
      <c r="R1995">
        <v>590.84299999999996</v>
      </c>
      <c r="S1995">
        <v>53.713000000000001</v>
      </c>
    </row>
    <row r="1996" spans="1:19" x14ac:dyDescent="0.3">
      <c r="A1996" t="s">
        <v>6210</v>
      </c>
      <c r="B1996">
        <v>6370</v>
      </c>
      <c r="C1996" t="s">
        <v>19</v>
      </c>
      <c r="D1996" t="s">
        <v>6211</v>
      </c>
      <c r="E1996" t="s">
        <v>6212</v>
      </c>
      <c r="F1996" t="s">
        <v>71</v>
      </c>
      <c r="G1996">
        <v>66845</v>
      </c>
      <c r="H1996" t="s">
        <v>624</v>
      </c>
      <c r="I1996" t="s">
        <v>22</v>
      </c>
      <c r="J1996">
        <v>3275</v>
      </c>
      <c r="K1996" s="1">
        <v>45740.372916666667</v>
      </c>
      <c r="L1996" t="s">
        <v>46</v>
      </c>
      <c r="M1996">
        <v>7861508549</v>
      </c>
      <c r="N1996" t="s">
        <v>137</v>
      </c>
      <c r="O1996">
        <v>29518526661</v>
      </c>
      <c r="P1996">
        <v>1</v>
      </c>
      <c r="Q1996">
        <v>625.13</v>
      </c>
      <c r="R1996">
        <v>687.64300000000003</v>
      </c>
      <c r="S1996">
        <v>62.512999999999998</v>
      </c>
    </row>
    <row r="1997" spans="1:19" x14ac:dyDescent="0.3">
      <c r="A1997" t="s">
        <v>6213</v>
      </c>
      <c r="B1997">
        <v>4745</v>
      </c>
      <c r="C1997" t="s">
        <v>19</v>
      </c>
      <c r="D1997" t="s">
        <v>6214</v>
      </c>
      <c r="E1997" t="s">
        <v>6215</v>
      </c>
      <c r="F1997" t="s">
        <v>317</v>
      </c>
      <c r="G1997">
        <v>11964</v>
      </c>
      <c r="H1997" t="s">
        <v>2225</v>
      </c>
      <c r="I1997" t="s">
        <v>22</v>
      </c>
      <c r="J1997">
        <v>665</v>
      </c>
      <c r="K1997" s="1">
        <v>45738.611111111109</v>
      </c>
      <c r="L1997" t="s">
        <v>46</v>
      </c>
      <c r="M1997">
        <v>6479954245</v>
      </c>
      <c r="N1997" t="s">
        <v>126</v>
      </c>
      <c r="O1997">
        <v>21459691973</v>
      </c>
      <c r="P1997">
        <v>1</v>
      </c>
      <c r="Q1997">
        <v>517.13</v>
      </c>
      <c r="R1997">
        <v>568.84299999999996</v>
      </c>
      <c r="S1997">
        <v>51.713000000000001</v>
      </c>
    </row>
    <row r="1998" spans="1:19" x14ac:dyDescent="0.3">
      <c r="A1998" t="s">
        <v>6216</v>
      </c>
      <c r="B1998">
        <v>351</v>
      </c>
      <c r="C1998" t="s">
        <v>19</v>
      </c>
      <c r="D1998" t="s">
        <v>6217</v>
      </c>
      <c r="E1998" t="s">
        <v>6218</v>
      </c>
      <c r="F1998" t="s">
        <v>35</v>
      </c>
      <c r="G1998">
        <v>55313</v>
      </c>
      <c r="H1998" t="s">
        <v>36</v>
      </c>
      <c r="I1998" t="s">
        <v>22</v>
      </c>
      <c r="J1998">
        <v>1960</v>
      </c>
      <c r="K1998" s="1">
        <v>45734.535416666666</v>
      </c>
      <c r="L1998" t="s">
        <v>46</v>
      </c>
      <c r="M1998">
        <v>6796749445</v>
      </c>
      <c r="N1998" t="s">
        <v>126</v>
      </c>
      <c r="O1998">
        <v>22903755013</v>
      </c>
      <c r="P1998">
        <v>1</v>
      </c>
      <c r="Q1998">
        <v>537.13</v>
      </c>
      <c r="R1998">
        <v>590.84299999999996</v>
      </c>
      <c r="S1998">
        <v>53.713000000000001</v>
      </c>
    </row>
    <row r="1999" spans="1:19" x14ac:dyDescent="0.3">
      <c r="A1999" t="s">
        <v>6219</v>
      </c>
      <c r="B1999">
        <v>803</v>
      </c>
      <c r="C1999" t="s">
        <v>19</v>
      </c>
      <c r="D1999" t="s">
        <v>6220</v>
      </c>
      <c r="E1999" t="s">
        <v>6221</v>
      </c>
      <c r="F1999" t="s">
        <v>35</v>
      </c>
      <c r="G1999">
        <v>77596</v>
      </c>
      <c r="H1999" t="s">
        <v>497</v>
      </c>
      <c r="I1999" t="s">
        <v>22</v>
      </c>
      <c r="J1999">
        <v>1764</v>
      </c>
      <c r="K1999" s="1">
        <v>45734.849305555559</v>
      </c>
      <c r="L1999" t="s">
        <v>46</v>
      </c>
      <c r="M1999" s="2">
        <v>169000000000</v>
      </c>
      <c r="N1999" t="s">
        <v>917</v>
      </c>
      <c r="O1999" s="2">
        <v>1570000000000</v>
      </c>
      <c r="P1999">
        <v>1</v>
      </c>
      <c r="Q1999">
        <v>677.53</v>
      </c>
      <c r="R1999">
        <v>745.28300000000002</v>
      </c>
      <c r="S1999">
        <v>67.753</v>
      </c>
    </row>
    <row r="2000" spans="1:19" x14ac:dyDescent="0.3">
      <c r="A2000" t="s">
        <v>6222</v>
      </c>
      <c r="B2000">
        <v>4684</v>
      </c>
      <c r="C2000" t="s">
        <v>19</v>
      </c>
      <c r="D2000" t="s">
        <v>2656</v>
      </c>
      <c r="E2000" t="s">
        <v>6223</v>
      </c>
      <c r="F2000" t="s">
        <v>71</v>
      </c>
      <c r="G2000">
        <v>8358</v>
      </c>
      <c r="H2000" t="s">
        <v>346</v>
      </c>
      <c r="I2000" t="s">
        <v>22</v>
      </c>
      <c r="J2000">
        <v>5628</v>
      </c>
      <c r="K2000" s="1">
        <v>45738.574305555558</v>
      </c>
      <c r="L2000" t="s">
        <v>46</v>
      </c>
      <c r="M2000" s="2">
        <v>1380000000000</v>
      </c>
      <c r="N2000" t="s">
        <v>137</v>
      </c>
      <c r="O2000" s="2">
        <v>12400000000000</v>
      </c>
      <c r="P2000">
        <v>1</v>
      </c>
      <c r="Q2000">
        <v>497.13</v>
      </c>
      <c r="R2000">
        <v>546.84299999999996</v>
      </c>
      <c r="S2000">
        <v>49.713000000000001</v>
      </c>
    </row>
    <row r="2001" spans="1:19" x14ac:dyDescent="0.3">
      <c r="A2001" t="s">
        <v>6224</v>
      </c>
      <c r="B2001">
        <v>699</v>
      </c>
      <c r="C2001" t="s">
        <v>19</v>
      </c>
      <c r="D2001" t="s">
        <v>6225</v>
      </c>
      <c r="E2001" t="s">
        <v>6226</v>
      </c>
      <c r="F2001" t="s">
        <v>166</v>
      </c>
      <c r="G2001">
        <v>80711</v>
      </c>
      <c r="H2001" t="s">
        <v>595</v>
      </c>
      <c r="I2001" t="s">
        <v>22</v>
      </c>
      <c r="J2001">
        <v>5637</v>
      </c>
      <c r="K2001" s="1">
        <v>45734.740972222222</v>
      </c>
      <c r="L2001" t="s">
        <v>46</v>
      </c>
      <c r="M2001" s="2">
        <v>1420000000000</v>
      </c>
      <c r="N2001" t="s">
        <v>137</v>
      </c>
      <c r="O2001" s="2">
        <v>12600000000000</v>
      </c>
      <c r="P2001">
        <v>1</v>
      </c>
      <c r="Q2001">
        <v>537.13</v>
      </c>
      <c r="R2001">
        <v>590.84299999999996</v>
      </c>
      <c r="S2001">
        <v>53.713000000000001</v>
      </c>
    </row>
    <row r="2002" spans="1:19" x14ac:dyDescent="0.3">
      <c r="A2002" t="s">
        <v>6227</v>
      </c>
      <c r="B2002">
        <v>5454</v>
      </c>
      <c r="C2002" t="s">
        <v>19</v>
      </c>
      <c r="D2002" t="s">
        <v>3919</v>
      </c>
      <c r="E2002" t="s">
        <v>6228</v>
      </c>
      <c r="F2002" t="s">
        <v>44</v>
      </c>
      <c r="G2002">
        <v>91889</v>
      </c>
      <c r="H2002" t="s">
        <v>2848</v>
      </c>
      <c r="I2002" t="s">
        <v>22</v>
      </c>
      <c r="J2002">
        <v>2371</v>
      </c>
      <c r="K2002" s="1">
        <v>45739.431250000001</v>
      </c>
      <c r="L2002" t="s">
        <v>46</v>
      </c>
      <c r="M2002" s="2">
        <v>1410000000000</v>
      </c>
      <c r="N2002" t="s">
        <v>137</v>
      </c>
      <c r="O2002" s="2">
        <v>12500000000000</v>
      </c>
      <c r="P2002">
        <v>1</v>
      </c>
      <c r="Q2002">
        <v>531.92999999999995</v>
      </c>
      <c r="R2002">
        <v>585.12300000000005</v>
      </c>
      <c r="S2002">
        <v>53.192999999999998</v>
      </c>
    </row>
    <row r="2003" spans="1:19" x14ac:dyDescent="0.3">
      <c r="A2003" t="s">
        <v>6229</v>
      </c>
      <c r="B2003">
        <v>794</v>
      </c>
      <c r="C2003" t="s">
        <v>19</v>
      </c>
      <c r="D2003" t="s">
        <v>6230</v>
      </c>
      <c r="E2003" t="s">
        <v>6231</v>
      </c>
      <c r="F2003" t="s">
        <v>488</v>
      </c>
      <c r="G2003">
        <v>89663</v>
      </c>
      <c r="H2003" t="s">
        <v>1753</v>
      </c>
      <c r="I2003" t="s">
        <v>22</v>
      </c>
      <c r="J2003">
        <v>4146</v>
      </c>
      <c r="K2003" s="1">
        <v>45734.840277777781</v>
      </c>
      <c r="L2003" t="s">
        <v>46</v>
      </c>
      <c r="M2003" s="2">
        <v>1430000000000</v>
      </c>
      <c r="N2003" t="s">
        <v>137</v>
      </c>
      <c r="O2003" s="2">
        <v>12600000000000</v>
      </c>
      <c r="P2003">
        <v>1</v>
      </c>
      <c r="Q2003">
        <v>571.92999999999995</v>
      </c>
      <c r="R2003">
        <v>629.12300000000005</v>
      </c>
      <c r="S2003">
        <v>57.192999999999998</v>
      </c>
    </row>
    <row r="2004" spans="1:19" x14ac:dyDescent="0.3">
      <c r="A2004" t="s">
        <v>6232</v>
      </c>
      <c r="B2004">
        <v>4144</v>
      </c>
      <c r="C2004" t="s">
        <v>19</v>
      </c>
      <c r="D2004" t="s">
        <v>6233</v>
      </c>
      <c r="E2004" t="s">
        <v>6234</v>
      </c>
      <c r="F2004" t="s">
        <v>187</v>
      </c>
      <c r="G2004">
        <v>57817</v>
      </c>
      <c r="H2004" t="s">
        <v>896</v>
      </c>
      <c r="I2004" t="s">
        <v>22</v>
      </c>
      <c r="J2004">
        <v>1954</v>
      </c>
      <c r="K2004" s="1">
        <v>45738.020138888889</v>
      </c>
      <c r="L2004" t="s">
        <v>46</v>
      </c>
      <c r="M2004">
        <v>6964678277</v>
      </c>
      <c r="N2004" t="s">
        <v>137</v>
      </c>
      <c r="O2004">
        <v>24039300805</v>
      </c>
      <c r="P2004">
        <v>1</v>
      </c>
      <c r="Q2004">
        <v>761.13</v>
      </c>
      <c r="R2004">
        <v>837.24300000000005</v>
      </c>
      <c r="S2004">
        <v>76.113</v>
      </c>
    </row>
    <row r="2005" spans="1:19" x14ac:dyDescent="0.3">
      <c r="A2005" t="s">
        <v>6235</v>
      </c>
      <c r="B2005">
        <v>4129</v>
      </c>
      <c r="C2005" t="s">
        <v>19</v>
      </c>
      <c r="D2005" t="s">
        <v>3073</v>
      </c>
      <c r="E2005" t="s">
        <v>6236</v>
      </c>
      <c r="F2005" t="s">
        <v>259</v>
      </c>
      <c r="G2005">
        <v>34010</v>
      </c>
      <c r="H2005" t="s">
        <v>260</v>
      </c>
      <c r="I2005" t="s">
        <v>22</v>
      </c>
      <c r="J2005">
        <v>406</v>
      </c>
      <c r="K2005" s="1">
        <v>45737.986805555556</v>
      </c>
      <c r="L2005" t="s">
        <v>46</v>
      </c>
      <c r="M2005">
        <v>8624688325</v>
      </c>
      <c r="N2005" t="s">
        <v>137</v>
      </c>
      <c r="O2005">
        <v>36980479045</v>
      </c>
      <c r="P2005">
        <v>1</v>
      </c>
      <c r="Q2005">
        <v>527.13</v>
      </c>
      <c r="R2005">
        <v>579.84299999999996</v>
      </c>
      <c r="S2005">
        <v>52.713000000000001</v>
      </c>
    </row>
    <row r="2006" spans="1:19" x14ac:dyDescent="0.3">
      <c r="A2006" t="s">
        <v>6237</v>
      </c>
      <c r="B2006">
        <v>4333</v>
      </c>
      <c r="C2006" t="s">
        <v>19</v>
      </c>
      <c r="D2006" t="s">
        <v>6238</v>
      </c>
      <c r="E2006" t="s">
        <v>6239</v>
      </c>
      <c r="F2006" t="s">
        <v>196</v>
      </c>
      <c r="G2006">
        <v>16215</v>
      </c>
      <c r="H2006" t="s">
        <v>197</v>
      </c>
      <c r="I2006" t="s">
        <v>22</v>
      </c>
      <c r="J2006">
        <v>4563</v>
      </c>
      <c r="K2006" s="1">
        <v>45738.406944444447</v>
      </c>
      <c r="L2006" t="s">
        <v>46</v>
      </c>
      <c r="M2006" s="2">
        <v>2340000000000</v>
      </c>
      <c r="N2006" t="s">
        <v>137</v>
      </c>
      <c r="O2006" s="2">
        <v>21100000000000</v>
      </c>
      <c r="P2006">
        <v>1</v>
      </c>
      <c r="Q2006">
        <v>597.23</v>
      </c>
      <c r="R2006">
        <v>656.95299999999997</v>
      </c>
      <c r="S2006">
        <v>59.722999999999999</v>
      </c>
    </row>
    <row r="2007" spans="1:19" x14ac:dyDescent="0.3">
      <c r="A2007" t="s">
        <v>6240</v>
      </c>
      <c r="B2007">
        <v>1276</v>
      </c>
      <c r="C2007" t="s">
        <v>19</v>
      </c>
      <c r="D2007" t="s">
        <v>4494</v>
      </c>
      <c r="E2007" t="s">
        <v>6241</v>
      </c>
      <c r="F2007" t="s">
        <v>219</v>
      </c>
      <c r="G2007">
        <v>52845</v>
      </c>
      <c r="H2007" t="s">
        <v>1014</v>
      </c>
      <c r="I2007" t="s">
        <v>22</v>
      </c>
      <c r="J2007">
        <v>732</v>
      </c>
      <c r="K2007" s="1">
        <v>45735.51458333333</v>
      </c>
      <c r="L2007" t="s">
        <v>46</v>
      </c>
      <c r="M2007">
        <v>6689477701</v>
      </c>
      <c r="N2007" t="s">
        <v>137</v>
      </c>
      <c r="O2007" s="2">
        <v>1540000000000</v>
      </c>
      <c r="P2007">
        <v>1</v>
      </c>
      <c r="Q2007">
        <v>537.13</v>
      </c>
      <c r="R2007">
        <v>590.84299999999996</v>
      </c>
      <c r="S2007">
        <v>53.713000000000001</v>
      </c>
    </row>
    <row r="2008" spans="1:19" x14ac:dyDescent="0.3">
      <c r="A2008" t="s">
        <v>6242</v>
      </c>
      <c r="B2008">
        <v>6820</v>
      </c>
      <c r="C2008" t="s">
        <v>19</v>
      </c>
      <c r="D2008" t="s">
        <v>6243</v>
      </c>
      <c r="E2008" t="s">
        <v>6244</v>
      </c>
      <c r="F2008" t="s">
        <v>35</v>
      </c>
      <c r="G2008">
        <v>86942</v>
      </c>
      <c r="H2008" t="s">
        <v>36</v>
      </c>
      <c r="I2008" t="s">
        <v>22</v>
      </c>
      <c r="J2008">
        <v>4459</v>
      </c>
      <c r="K2008" s="1">
        <v>45740.572916666664</v>
      </c>
      <c r="L2008" t="s">
        <v>46</v>
      </c>
      <c r="M2008" s="2">
        <v>1410000000000</v>
      </c>
      <c r="N2008" t="s">
        <v>137</v>
      </c>
      <c r="O2008" s="2">
        <v>12500000000000</v>
      </c>
      <c r="P2008">
        <v>1</v>
      </c>
      <c r="Q2008">
        <v>517.53</v>
      </c>
      <c r="R2008">
        <v>569.28300000000002</v>
      </c>
      <c r="S2008">
        <v>51.753</v>
      </c>
    </row>
    <row r="2009" spans="1:19" x14ac:dyDescent="0.3">
      <c r="A2009" t="s">
        <v>6245</v>
      </c>
      <c r="B2009">
        <v>5707</v>
      </c>
      <c r="C2009" t="s">
        <v>19</v>
      </c>
      <c r="D2009" t="s">
        <v>6246</v>
      </c>
      <c r="E2009" t="s">
        <v>6247</v>
      </c>
      <c r="F2009" t="s">
        <v>90</v>
      </c>
      <c r="G2009">
        <v>97538</v>
      </c>
      <c r="H2009" t="s">
        <v>334</v>
      </c>
      <c r="I2009" t="s">
        <v>22</v>
      </c>
      <c r="J2009">
        <v>3790</v>
      </c>
      <c r="K2009" s="1">
        <v>45739.611111111109</v>
      </c>
      <c r="L2009" t="s">
        <v>46</v>
      </c>
      <c r="M2009" s="2">
        <v>150000000000</v>
      </c>
      <c r="N2009" t="s">
        <v>137</v>
      </c>
      <c r="O2009" s="2">
        <v>1470000000000</v>
      </c>
      <c r="P2009">
        <v>2</v>
      </c>
      <c r="Q2009">
        <v>595.92999999999995</v>
      </c>
      <c r="R2009">
        <v>655.52300000000002</v>
      </c>
      <c r="S2009">
        <v>59.593000000000004</v>
      </c>
    </row>
    <row r="2010" spans="1:19" x14ac:dyDescent="0.3">
      <c r="A2010" t="s">
        <v>6248</v>
      </c>
      <c r="B2010">
        <v>7064</v>
      </c>
      <c r="C2010" t="s">
        <v>19</v>
      </c>
      <c r="D2010" t="s">
        <v>6249</v>
      </c>
      <c r="E2010" t="s">
        <v>6250</v>
      </c>
      <c r="F2010" t="s">
        <v>90</v>
      </c>
      <c r="G2010">
        <v>38527</v>
      </c>
      <c r="H2010" t="s">
        <v>91</v>
      </c>
      <c r="I2010" t="s">
        <v>22</v>
      </c>
      <c r="J2010">
        <v>643</v>
      </c>
      <c r="K2010" s="1">
        <v>45740.703472222223</v>
      </c>
      <c r="L2010" t="s">
        <v>46</v>
      </c>
      <c r="M2010">
        <v>7861509637</v>
      </c>
      <c r="N2010" t="s">
        <v>137</v>
      </c>
      <c r="O2010">
        <v>29518532869</v>
      </c>
      <c r="P2010">
        <v>1</v>
      </c>
      <c r="Q2010">
        <v>926.13</v>
      </c>
      <c r="R2010">
        <v>1018.7430000000001</v>
      </c>
      <c r="S2010">
        <v>92.613</v>
      </c>
    </row>
    <row r="2011" spans="1:19" x14ac:dyDescent="0.3">
      <c r="A2011" t="s">
        <v>6251</v>
      </c>
      <c r="B2011">
        <v>5024</v>
      </c>
      <c r="C2011" t="s">
        <v>19</v>
      </c>
      <c r="D2011" t="s">
        <v>6252</v>
      </c>
      <c r="E2011" t="s">
        <v>6253</v>
      </c>
      <c r="F2011" t="s">
        <v>71</v>
      </c>
      <c r="G2011">
        <v>11650</v>
      </c>
      <c r="H2011" t="s">
        <v>973</v>
      </c>
      <c r="I2011" t="s">
        <v>22</v>
      </c>
      <c r="J2011">
        <v>2317</v>
      </c>
      <c r="K2011" s="1">
        <v>45738.793055555558</v>
      </c>
      <c r="L2011" t="s">
        <v>46</v>
      </c>
      <c r="M2011">
        <v>6689477509</v>
      </c>
      <c r="N2011" t="s">
        <v>137</v>
      </c>
      <c r="O2011" s="2">
        <v>1550000000000</v>
      </c>
      <c r="P2011">
        <v>1</v>
      </c>
      <c r="Q2011">
        <v>650.33000000000004</v>
      </c>
      <c r="R2011">
        <v>715.36300000000006</v>
      </c>
      <c r="S2011">
        <v>65.033000000000001</v>
      </c>
    </row>
    <row r="2012" spans="1:19" x14ac:dyDescent="0.3">
      <c r="A2012" t="s">
        <v>6254</v>
      </c>
      <c r="B2012">
        <v>4088</v>
      </c>
      <c r="C2012" t="s">
        <v>19</v>
      </c>
      <c r="D2012" t="s">
        <v>6255</v>
      </c>
      <c r="E2012" t="s">
        <v>6256</v>
      </c>
      <c r="F2012" t="s">
        <v>1083</v>
      </c>
      <c r="G2012">
        <v>72872</v>
      </c>
      <c r="H2012" t="s">
        <v>1129</v>
      </c>
      <c r="I2012" t="s">
        <v>22</v>
      </c>
      <c r="J2012">
        <v>5044</v>
      </c>
      <c r="K2012" s="1">
        <v>45737.947222222225</v>
      </c>
      <c r="L2012" t="s">
        <v>46</v>
      </c>
      <c r="M2012" s="2">
        <v>1410000000000</v>
      </c>
      <c r="N2012" t="s">
        <v>25</v>
      </c>
      <c r="O2012" s="2">
        <v>12500000000000</v>
      </c>
      <c r="P2012">
        <v>1</v>
      </c>
      <c r="Q2012">
        <v>1455.13</v>
      </c>
      <c r="R2012">
        <v>1600.643</v>
      </c>
      <c r="S2012">
        <v>145.51300000000001</v>
      </c>
    </row>
    <row r="2013" spans="1:19" x14ac:dyDescent="0.3">
      <c r="A2013" t="s">
        <v>6257</v>
      </c>
      <c r="B2013">
        <v>3990</v>
      </c>
      <c r="C2013" t="s">
        <v>19</v>
      </c>
      <c r="D2013" t="s">
        <v>6258</v>
      </c>
      <c r="E2013" t="s">
        <v>6259</v>
      </c>
      <c r="F2013" t="s">
        <v>90</v>
      </c>
      <c r="G2013">
        <v>25854</v>
      </c>
      <c r="H2013" t="s">
        <v>3672</v>
      </c>
      <c r="I2013" t="s">
        <v>22</v>
      </c>
      <c r="J2013">
        <v>5014</v>
      </c>
      <c r="K2013" s="1">
        <v>45737.859722222223</v>
      </c>
      <c r="L2013" t="s">
        <v>46</v>
      </c>
      <c r="M2013">
        <v>6137297669</v>
      </c>
      <c r="N2013" t="s">
        <v>3031</v>
      </c>
      <c r="O2013">
        <v>19946496069</v>
      </c>
      <c r="P2013">
        <v>1</v>
      </c>
      <c r="Q2013">
        <v>691.13</v>
      </c>
      <c r="R2013">
        <v>760.24300000000005</v>
      </c>
      <c r="S2013">
        <v>69.113</v>
      </c>
    </row>
    <row r="2014" spans="1:19" x14ac:dyDescent="0.3">
      <c r="A2014" t="s">
        <v>6260</v>
      </c>
      <c r="B2014">
        <v>2954</v>
      </c>
      <c r="C2014" t="s">
        <v>19</v>
      </c>
      <c r="D2014" t="s">
        <v>6261</v>
      </c>
      <c r="E2014" t="s">
        <v>6262</v>
      </c>
      <c r="F2014" t="s">
        <v>30</v>
      </c>
      <c r="G2014">
        <v>36962</v>
      </c>
      <c r="H2014" t="s">
        <v>81</v>
      </c>
      <c r="I2014" t="s">
        <v>22</v>
      </c>
      <c r="J2014">
        <v>3019</v>
      </c>
      <c r="K2014" s="1">
        <v>45736.834722222222</v>
      </c>
      <c r="L2014" t="s">
        <v>46</v>
      </c>
      <c r="M2014" s="2">
        <v>1380000000000</v>
      </c>
      <c r="N2014" t="s">
        <v>2973</v>
      </c>
      <c r="O2014" s="2">
        <v>12400000000000</v>
      </c>
      <c r="P2014">
        <v>1</v>
      </c>
      <c r="Q2014">
        <v>527.13</v>
      </c>
      <c r="R2014">
        <v>579.84299999999996</v>
      </c>
      <c r="S2014">
        <v>52.713000000000001</v>
      </c>
    </row>
    <row r="2015" spans="1:19" x14ac:dyDescent="0.3">
      <c r="A2015" t="s">
        <v>6263</v>
      </c>
      <c r="B2015">
        <v>276</v>
      </c>
      <c r="C2015" t="s">
        <v>19</v>
      </c>
      <c r="D2015" t="s">
        <v>6264</v>
      </c>
      <c r="E2015" t="s">
        <v>6265</v>
      </c>
      <c r="F2015" t="s">
        <v>35</v>
      </c>
      <c r="G2015">
        <v>88148</v>
      </c>
      <c r="H2015" t="s">
        <v>1481</v>
      </c>
      <c r="I2015" t="s">
        <v>22</v>
      </c>
      <c r="J2015">
        <v>5304</v>
      </c>
      <c r="K2015" s="1">
        <v>45734.488888888889</v>
      </c>
      <c r="L2015" t="s">
        <v>46</v>
      </c>
      <c r="M2015">
        <v>8495080517</v>
      </c>
      <c r="N2015" t="s">
        <v>917</v>
      </c>
      <c r="O2015">
        <v>34935745925</v>
      </c>
      <c r="P2015">
        <v>1</v>
      </c>
      <c r="Q2015">
        <v>617.13</v>
      </c>
      <c r="R2015">
        <v>678.84299999999996</v>
      </c>
      <c r="S2015">
        <v>61.713000000000001</v>
      </c>
    </row>
    <row r="2016" spans="1:19" x14ac:dyDescent="0.3">
      <c r="A2016" t="s">
        <v>6266</v>
      </c>
      <c r="B2016">
        <v>5921</v>
      </c>
      <c r="C2016" t="s">
        <v>19</v>
      </c>
      <c r="D2016" t="s">
        <v>6267</v>
      </c>
      <c r="E2016" t="s">
        <v>6268</v>
      </c>
      <c r="F2016" t="s">
        <v>196</v>
      </c>
      <c r="G2016">
        <v>32858</v>
      </c>
      <c r="H2016" t="s">
        <v>696</v>
      </c>
      <c r="I2016" t="s">
        <v>22</v>
      </c>
      <c r="J2016">
        <v>1993</v>
      </c>
      <c r="K2016" s="1">
        <v>45739.759027777778</v>
      </c>
      <c r="L2016" t="s">
        <v>46</v>
      </c>
      <c r="M2016" s="2">
        <v>2350000000000</v>
      </c>
      <c r="N2016" t="s">
        <v>137</v>
      </c>
      <c r="O2016" s="2">
        <v>21100000000000</v>
      </c>
      <c r="P2016">
        <v>1</v>
      </c>
      <c r="Q2016">
        <v>517.53</v>
      </c>
      <c r="R2016">
        <v>569.28300000000002</v>
      </c>
      <c r="S2016">
        <v>51.753</v>
      </c>
    </row>
    <row r="2017" spans="1:19" x14ac:dyDescent="0.3">
      <c r="A2017" t="s">
        <v>6269</v>
      </c>
      <c r="B2017">
        <v>3028</v>
      </c>
      <c r="C2017" t="s">
        <v>19</v>
      </c>
      <c r="D2017" t="s">
        <v>6270</v>
      </c>
      <c r="E2017" t="s">
        <v>6271</v>
      </c>
      <c r="F2017" t="s">
        <v>71</v>
      </c>
      <c r="G2017">
        <v>8648</v>
      </c>
      <c r="H2017" t="s">
        <v>1104</v>
      </c>
      <c r="I2017" t="s">
        <v>22</v>
      </c>
      <c r="J2017">
        <v>1907</v>
      </c>
      <c r="K2017" s="1">
        <v>45736.880555555559</v>
      </c>
      <c r="L2017" t="s">
        <v>46</v>
      </c>
      <c r="M2017" s="2">
        <v>1380000000000</v>
      </c>
      <c r="N2017" t="s">
        <v>137</v>
      </c>
      <c r="O2017" s="2">
        <v>12400000000000</v>
      </c>
      <c r="P2017">
        <v>1</v>
      </c>
      <c r="Q2017">
        <v>615.13</v>
      </c>
      <c r="R2017">
        <v>676.64300000000003</v>
      </c>
      <c r="S2017">
        <v>61.512999999999998</v>
      </c>
    </row>
    <row r="2018" spans="1:19" x14ac:dyDescent="0.3">
      <c r="A2018" t="s">
        <v>6272</v>
      </c>
      <c r="B2018">
        <v>4371</v>
      </c>
      <c r="C2018" t="s">
        <v>19</v>
      </c>
      <c r="D2018" t="s">
        <v>6273</v>
      </c>
      <c r="E2018" t="s">
        <v>6274</v>
      </c>
      <c r="F2018" t="s">
        <v>35</v>
      </c>
      <c r="G2018">
        <v>59771</v>
      </c>
      <c r="H2018" t="s">
        <v>497</v>
      </c>
      <c r="I2018" t="s">
        <v>22</v>
      </c>
      <c r="J2018">
        <v>3242</v>
      </c>
      <c r="K2018" s="1">
        <v>45738.424305555556</v>
      </c>
      <c r="L2018" t="s">
        <v>46</v>
      </c>
      <c r="M2018" s="2">
        <v>150000000000</v>
      </c>
      <c r="N2018" t="s">
        <v>137</v>
      </c>
      <c r="O2018" s="2">
        <v>1470000000000</v>
      </c>
      <c r="P2018">
        <v>1</v>
      </c>
      <c r="Q2018">
        <v>497.13</v>
      </c>
      <c r="R2018">
        <v>546.84299999999996</v>
      </c>
      <c r="S2018">
        <v>49.713000000000001</v>
      </c>
    </row>
    <row r="2019" spans="1:19" x14ac:dyDescent="0.3">
      <c r="A2019" t="s">
        <v>6275</v>
      </c>
      <c r="B2019">
        <v>545</v>
      </c>
      <c r="C2019" t="s">
        <v>19</v>
      </c>
      <c r="D2019" t="s">
        <v>6276</v>
      </c>
      <c r="E2019" t="s">
        <v>6277</v>
      </c>
      <c r="F2019" t="s">
        <v>219</v>
      </c>
      <c r="G2019">
        <v>90990</v>
      </c>
      <c r="H2019" t="s">
        <v>220</v>
      </c>
      <c r="I2019" t="s">
        <v>22</v>
      </c>
      <c r="J2019">
        <v>2899</v>
      </c>
      <c r="K2019" s="1">
        <v>45734.638888888891</v>
      </c>
      <c r="L2019" t="s">
        <v>46</v>
      </c>
      <c r="M2019" s="2">
        <v>1380000000000</v>
      </c>
      <c r="N2019" t="s">
        <v>137</v>
      </c>
      <c r="O2019" s="2">
        <v>12400000000000</v>
      </c>
      <c r="P2019">
        <v>1</v>
      </c>
      <c r="Q2019">
        <v>595.13</v>
      </c>
      <c r="R2019">
        <v>654.64300000000003</v>
      </c>
      <c r="S2019">
        <v>59.512999999999998</v>
      </c>
    </row>
    <row r="2020" spans="1:19" x14ac:dyDescent="0.3">
      <c r="A2020" t="s">
        <v>6278</v>
      </c>
      <c r="B2020">
        <v>1091</v>
      </c>
      <c r="C2020" t="s">
        <v>19</v>
      </c>
      <c r="D2020" t="s">
        <v>6279</v>
      </c>
      <c r="E2020" t="s">
        <v>6280</v>
      </c>
      <c r="F2020" t="s">
        <v>264</v>
      </c>
      <c r="G2020">
        <v>78594</v>
      </c>
      <c r="H2020" t="s">
        <v>1263</v>
      </c>
      <c r="I2020" t="s">
        <v>22</v>
      </c>
      <c r="J2020">
        <v>1136</v>
      </c>
      <c r="K2020" s="1">
        <v>45735.421527777777</v>
      </c>
      <c r="L2020" t="s">
        <v>46</v>
      </c>
      <c r="M2020">
        <v>8624699909</v>
      </c>
      <c r="N2020" t="s">
        <v>126</v>
      </c>
      <c r="O2020">
        <v>36980576709</v>
      </c>
      <c r="P2020">
        <v>1</v>
      </c>
      <c r="Q2020">
        <v>517.13</v>
      </c>
      <c r="R2020">
        <v>568.84299999999996</v>
      </c>
      <c r="S2020">
        <v>51.713000000000001</v>
      </c>
    </row>
    <row r="2021" spans="1:19" x14ac:dyDescent="0.3">
      <c r="A2021" t="s">
        <v>6281</v>
      </c>
      <c r="B2021">
        <v>6128</v>
      </c>
      <c r="C2021" t="s">
        <v>19</v>
      </c>
      <c r="D2021" t="s">
        <v>6282</v>
      </c>
      <c r="E2021" t="s">
        <v>6283</v>
      </c>
      <c r="F2021" t="s">
        <v>44</v>
      </c>
      <c r="G2021">
        <v>95807</v>
      </c>
      <c r="H2021" t="s">
        <v>862</v>
      </c>
      <c r="I2021" t="s">
        <v>22</v>
      </c>
      <c r="J2021">
        <v>5497</v>
      </c>
      <c r="K2021" s="1">
        <v>45739.904166666667</v>
      </c>
      <c r="L2021" t="s">
        <v>46</v>
      </c>
      <c r="M2021">
        <v>7861509637</v>
      </c>
      <c r="N2021" t="s">
        <v>137</v>
      </c>
      <c r="O2021">
        <v>29518533189</v>
      </c>
      <c r="P2021">
        <v>1</v>
      </c>
      <c r="Q2021">
        <v>704.73</v>
      </c>
      <c r="R2021">
        <v>775.20299999999997</v>
      </c>
      <c r="S2021">
        <v>70.472999999999999</v>
      </c>
    </row>
    <row r="2022" spans="1:19" x14ac:dyDescent="0.3">
      <c r="A2022" t="s">
        <v>6284</v>
      </c>
      <c r="B2022">
        <v>5577</v>
      </c>
      <c r="C2022" t="s">
        <v>19</v>
      </c>
      <c r="D2022" t="s">
        <v>6183</v>
      </c>
      <c r="E2022" t="s">
        <v>6285</v>
      </c>
      <c r="F2022" t="s">
        <v>35</v>
      </c>
      <c r="G2022">
        <v>82548</v>
      </c>
      <c r="H2022" t="s">
        <v>36</v>
      </c>
      <c r="I2022" t="s">
        <v>22</v>
      </c>
      <c r="J2022">
        <v>6332</v>
      </c>
      <c r="K2022" s="1">
        <v>45739.525694444441</v>
      </c>
      <c r="L2022" t="s">
        <v>46</v>
      </c>
      <c r="M2022" s="2">
        <v>1410000000000</v>
      </c>
      <c r="N2022" t="s">
        <v>25</v>
      </c>
      <c r="O2022" s="2">
        <v>12500000000000</v>
      </c>
      <c r="P2022">
        <v>1</v>
      </c>
      <c r="Q2022">
        <v>615.13</v>
      </c>
      <c r="R2022">
        <v>676.64300000000003</v>
      </c>
      <c r="S2022">
        <v>61.512999999999998</v>
      </c>
    </row>
    <row r="2023" spans="1:19" x14ac:dyDescent="0.3">
      <c r="A2023" t="s">
        <v>6286</v>
      </c>
      <c r="B2023">
        <v>6478</v>
      </c>
      <c r="C2023" t="s">
        <v>19</v>
      </c>
      <c r="D2023" t="s">
        <v>6287</v>
      </c>
      <c r="E2023" t="s">
        <v>6288</v>
      </c>
      <c r="F2023" t="s">
        <v>835</v>
      </c>
      <c r="G2023">
        <v>69033</v>
      </c>
      <c r="H2023" t="s">
        <v>836</v>
      </c>
      <c r="I2023" t="s">
        <v>22</v>
      </c>
      <c r="J2023">
        <v>4008</v>
      </c>
      <c r="K2023" s="1">
        <v>45740.420138888891</v>
      </c>
      <c r="L2023" t="s">
        <v>46</v>
      </c>
      <c r="M2023" s="2">
        <v>1780000000000</v>
      </c>
      <c r="N2023" t="s">
        <v>137</v>
      </c>
      <c r="O2023" s="2">
        <v>17600000000000</v>
      </c>
      <c r="P2023">
        <v>1</v>
      </c>
      <c r="Q2023">
        <v>909.53</v>
      </c>
      <c r="R2023">
        <v>1000.4829999999999</v>
      </c>
      <c r="S2023">
        <v>90.953000000000003</v>
      </c>
    </row>
    <row r="2024" spans="1:19" x14ac:dyDescent="0.3">
      <c r="A2024" t="s">
        <v>6289</v>
      </c>
      <c r="B2024">
        <v>4432</v>
      </c>
      <c r="C2024" t="s">
        <v>19</v>
      </c>
      <c r="D2024" t="s">
        <v>5620</v>
      </c>
      <c r="E2024" t="s">
        <v>6290</v>
      </c>
      <c r="F2024" t="s">
        <v>35</v>
      </c>
      <c r="G2024">
        <v>11651</v>
      </c>
      <c r="H2024" t="s">
        <v>36</v>
      </c>
      <c r="I2024" t="s">
        <v>22</v>
      </c>
      <c r="J2024">
        <v>1853</v>
      </c>
      <c r="K2024" s="1">
        <v>45738.447916666664</v>
      </c>
      <c r="L2024" t="s">
        <v>46</v>
      </c>
      <c r="M2024" s="2">
        <v>1380000000000</v>
      </c>
      <c r="N2024" t="s">
        <v>137</v>
      </c>
      <c r="O2024" s="2">
        <v>12400000000000</v>
      </c>
      <c r="P2024">
        <v>1</v>
      </c>
      <c r="Q2024">
        <v>613.13</v>
      </c>
      <c r="R2024">
        <v>674.44299999999998</v>
      </c>
      <c r="S2024">
        <v>61.313000000000002</v>
      </c>
    </row>
    <row r="2025" spans="1:19" x14ac:dyDescent="0.3">
      <c r="A2025" t="s">
        <v>6291</v>
      </c>
      <c r="B2025">
        <v>250</v>
      </c>
      <c r="C2025" t="s">
        <v>19</v>
      </c>
      <c r="D2025" t="s">
        <v>4292</v>
      </c>
      <c r="E2025" t="s">
        <v>6292</v>
      </c>
      <c r="F2025" t="s">
        <v>119</v>
      </c>
      <c r="G2025">
        <v>32146</v>
      </c>
      <c r="H2025" t="s">
        <v>614</v>
      </c>
      <c r="I2025" t="s">
        <v>22</v>
      </c>
      <c r="J2025">
        <v>2225</v>
      </c>
      <c r="K2025" s="1">
        <v>45734.473611111112</v>
      </c>
      <c r="L2025" t="s">
        <v>46</v>
      </c>
      <c r="M2025">
        <v>8624692485</v>
      </c>
      <c r="N2025" t="s">
        <v>137</v>
      </c>
      <c r="O2025">
        <v>36980518405</v>
      </c>
      <c r="P2025">
        <v>1</v>
      </c>
      <c r="Q2025">
        <v>537.13</v>
      </c>
      <c r="R2025">
        <v>590.84299999999996</v>
      </c>
      <c r="S2025">
        <v>53.713000000000001</v>
      </c>
    </row>
    <row r="2026" spans="1:19" x14ac:dyDescent="0.3">
      <c r="A2026" t="s">
        <v>6293</v>
      </c>
      <c r="B2026">
        <v>6371</v>
      </c>
      <c r="C2026" t="s">
        <v>19</v>
      </c>
      <c r="D2026" t="s">
        <v>1706</v>
      </c>
      <c r="E2026" t="s">
        <v>6294</v>
      </c>
      <c r="F2026" t="s">
        <v>259</v>
      </c>
      <c r="G2026">
        <v>84818</v>
      </c>
      <c r="H2026" t="s">
        <v>740</v>
      </c>
      <c r="I2026" t="s">
        <v>22</v>
      </c>
      <c r="J2026">
        <v>5930</v>
      </c>
      <c r="K2026" s="1">
        <v>45740.372916666667</v>
      </c>
      <c r="L2026" t="s">
        <v>46</v>
      </c>
      <c r="M2026">
        <v>5886651461</v>
      </c>
      <c r="N2026" t="s">
        <v>137</v>
      </c>
      <c r="O2026">
        <v>18827886853</v>
      </c>
      <c r="P2026">
        <v>1</v>
      </c>
      <c r="Q2026">
        <v>517.13</v>
      </c>
      <c r="R2026">
        <v>568.84299999999996</v>
      </c>
      <c r="S2026">
        <v>51.713000000000001</v>
      </c>
    </row>
    <row r="2027" spans="1:19" x14ac:dyDescent="0.3">
      <c r="A2027" t="s">
        <v>6295</v>
      </c>
      <c r="B2027">
        <v>6714</v>
      </c>
      <c r="C2027" t="s">
        <v>19</v>
      </c>
      <c r="D2027" t="s">
        <v>6296</v>
      </c>
      <c r="E2027" t="s">
        <v>6297</v>
      </c>
      <c r="F2027" t="s">
        <v>71</v>
      </c>
      <c r="G2027">
        <v>21615</v>
      </c>
      <c r="H2027" t="s">
        <v>383</v>
      </c>
      <c r="I2027" t="s">
        <v>22</v>
      </c>
      <c r="J2027">
        <v>2546</v>
      </c>
      <c r="K2027" s="1">
        <v>45740.515972222223</v>
      </c>
      <c r="L2027" t="s">
        <v>46</v>
      </c>
      <c r="M2027">
        <v>6964678277</v>
      </c>
      <c r="N2027" t="s">
        <v>137</v>
      </c>
      <c r="O2027" s="2">
        <v>1550000000000</v>
      </c>
      <c r="P2027">
        <v>1</v>
      </c>
      <c r="Q2027">
        <v>693.13</v>
      </c>
      <c r="R2027">
        <v>762.44299999999998</v>
      </c>
      <c r="S2027">
        <v>69.313000000000002</v>
      </c>
    </row>
    <row r="2028" spans="1:19" x14ac:dyDescent="0.3">
      <c r="A2028" t="s">
        <v>6298</v>
      </c>
      <c r="B2028">
        <v>6093</v>
      </c>
      <c r="C2028" t="s">
        <v>19</v>
      </c>
      <c r="D2028" t="s">
        <v>6299</v>
      </c>
      <c r="E2028" t="s">
        <v>6300</v>
      </c>
      <c r="F2028" t="s">
        <v>61</v>
      </c>
      <c r="G2028">
        <v>16372</v>
      </c>
      <c r="H2028" t="s">
        <v>933</v>
      </c>
      <c r="I2028" t="s">
        <v>22</v>
      </c>
      <c r="J2028">
        <v>1435</v>
      </c>
      <c r="K2028" s="1">
        <v>45739.884027777778</v>
      </c>
      <c r="L2028" t="s">
        <v>46</v>
      </c>
      <c r="M2028" s="2">
        <v>2340000000000</v>
      </c>
      <c r="N2028" t="s">
        <v>137</v>
      </c>
      <c r="O2028" s="2">
        <v>21100000000000</v>
      </c>
      <c r="P2028">
        <v>1</v>
      </c>
      <c r="Q2028">
        <v>537.13</v>
      </c>
      <c r="R2028">
        <v>590.84299999999996</v>
      </c>
      <c r="S2028">
        <v>53.713000000000001</v>
      </c>
    </row>
    <row r="2029" spans="1:19" x14ac:dyDescent="0.3">
      <c r="A2029" t="s">
        <v>6301</v>
      </c>
      <c r="B2029">
        <v>7365</v>
      </c>
      <c r="C2029" t="s">
        <v>19</v>
      </c>
      <c r="D2029" t="s">
        <v>6302</v>
      </c>
      <c r="E2029" t="s">
        <v>6101</v>
      </c>
      <c r="F2029" t="s">
        <v>44</v>
      </c>
      <c r="G2029">
        <v>58</v>
      </c>
      <c r="H2029" t="s">
        <v>125</v>
      </c>
      <c r="I2029" t="s">
        <v>22</v>
      </c>
      <c r="J2029">
        <v>3601</v>
      </c>
      <c r="K2029" s="1">
        <v>45740.925694444442</v>
      </c>
      <c r="L2029" t="s">
        <v>46</v>
      </c>
      <c r="M2029" s="2">
        <v>2350000000000</v>
      </c>
      <c r="N2029" t="s">
        <v>137</v>
      </c>
      <c r="O2029" s="2">
        <v>21100000000000</v>
      </c>
      <c r="P2029">
        <v>1</v>
      </c>
      <c r="Q2029">
        <v>791.13</v>
      </c>
      <c r="R2029">
        <v>870.24300000000005</v>
      </c>
      <c r="S2029">
        <v>79.113</v>
      </c>
    </row>
    <row r="2030" spans="1:19" x14ac:dyDescent="0.3">
      <c r="A2030" t="s">
        <v>6303</v>
      </c>
      <c r="B2030">
        <v>5872</v>
      </c>
      <c r="C2030" t="s">
        <v>19</v>
      </c>
      <c r="D2030" t="s">
        <v>1693</v>
      </c>
      <c r="E2030" t="s">
        <v>6304</v>
      </c>
      <c r="F2030" t="s">
        <v>71</v>
      </c>
      <c r="G2030">
        <v>17844</v>
      </c>
      <c r="H2030" t="s">
        <v>306</v>
      </c>
      <c r="I2030" t="s">
        <v>22</v>
      </c>
      <c r="J2030">
        <v>4196</v>
      </c>
      <c r="K2030" s="1">
        <v>45739.722222222219</v>
      </c>
      <c r="L2030" t="s">
        <v>46</v>
      </c>
      <c r="M2030">
        <v>6442802437</v>
      </c>
      <c r="N2030" t="s">
        <v>137</v>
      </c>
      <c r="O2030" s="2">
        <v>1540000000000</v>
      </c>
      <c r="P2030">
        <v>1</v>
      </c>
      <c r="Q2030">
        <v>665.13</v>
      </c>
      <c r="R2030">
        <v>731.64300000000003</v>
      </c>
      <c r="S2030">
        <v>66.513000000000005</v>
      </c>
    </row>
    <row r="2031" spans="1:19" x14ac:dyDescent="0.3">
      <c r="A2031" t="s">
        <v>6305</v>
      </c>
      <c r="B2031">
        <v>2284</v>
      </c>
      <c r="C2031" t="s">
        <v>19</v>
      </c>
      <c r="D2031" t="s">
        <v>6306</v>
      </c>
      <c r="E2031" t="s">
        <v>6307</v>
      </c>
      <c r="F2031" t="s">
        <v>44</v>
      </c>
      <c r="G2031">
        <v>86760</v>
      </c>
      <c r="H2031" t="s">
        <v>1584</v>
      </c>
      <c r="I2031" t="s">
        <v>22</v>
      </c>
      <c r="J2031">
        <v>5631</v>
      </c>
      <c r="K2031" s="1">
        <v>45736.477777777778</v>
      </c>
      <c r="L2031" t="s">
        <v>46</v>
      </c>
      <c r="M2031">
        <v>6813489989</v>
      </c>
      <c r="N2031" t="s">
        <v>126</v>
      </c>
      <c r="O2031">
        <v>22953523077</v>
      </c>
      <c r="P2031">
        <v>1</v>
      </c>
      <c r="Q2031">
        <v>485.53</v>
      </c>
      <c r="R2031">
        <v>534.08299999999997</v>
      </c>
      <c r="S2031">
        <v>48.552999999999997</v>
      </c>
    </row>
    <row r="2032" spans="1:19" x14ac:dyDescent="0.3">
      <c r="A2032" t="s">
        <v>6308</v>
      </c>
      <c r="B2032">
        <v>6253</v>
      </c>
      <c r="C2032" t="s">
        <v>19</v>
      </c>
      <c r="D2032" t="s">
        <v>6309</v>
      </c>
      <c r="E2032" t="s">
        <v>6310</v>
      </c>
      <c r="F2032" t="s">
        <v>196</v>
      </c>
      <c r="G2032">
        <v>86586</v>
      </c>
      <c r="H2032" t="s">
        <v>197</v>
      </c>
      <c r="I2032" t="s">
        <v>22</v>
      </c>
      <c r="J2032">
        <v>1426</v>
      </c>
      <c r="K2032" s="1">
        <v>45740.100694444445</v>
      </c>
      <c r="L2032" t="s">
        <v>46</v>
      </c>
      <c r="M2032">
        <v>7264610757</v>
      </c>
      <c r="N2032" t="s">
        <v>137</v>
      </c>
      <c r="O2032">
        <v>26041104325</v>
      </c>
      <c r="P2032">
        <v>4</v>
      </c>
      <c r="Q2032">
        <v>671.13</v>
      </c>
      <c r="R2032">
        <v>738.24300000000005</v>
      </c>
      <c r="S2032">
        <v>67.113</v>
      </c>
    </row>
    <row r="2033" spans="1:19" x14ac:dyDescent="0.3">
      <c r="A2033" t="s">
        <v>6311</v>
      </c>
      <c r="B2033">
        <v>1145</v>
      </c>
      <c r="C2033" t="s">
        <v>19</v>
      </c>
      <c r="D2033" t="s">
        <v>3212</v>
      </c>
      <c r="E2033" t="s">
        <v>6312</v>
      </c>
      <c r="F2033" t="s">
        <v>488</v>
      </c>
      <c r="G2033">
        <v>25169</v>
      </c>
      <c r="H2033" t="s">
        <v>2165</v>
      </c>
      <c r="I2033" t="s">
        <v>22</v>
      </c>
      <c r="J2033">
        <v>4739</v>
      </c>
      <c r="K2033" s="1">
        <v>45735.451388888891</v>
      </c>
      <c r="L2033" t="s">
        <v>24</v>
      </c>
      <c r="M2033" s="2">
        <v>1380000000000</v>
      </c>
      <c r="N2033" t="s">
        <v>3031</v>
      </c>
      <c r="O2033" s="2">
        <v>12400000000000</v>
      </c>
      <c r="P2033">
        <v>1</v>
      </c>
      <c r="Q2033">
        <v>615.13</v>
      </c>
      <c r="R2033">
        <v>676.64300000000003</v>
      </c>
      <c r="S2033">
        <v>61.512999999999998</v>
      </c>
    </row>
    <row r="2034" spans="1:19" x14ac:dyDescent="0.3">
      <c r="A2034" t="s">
        <v>6313</v>
      </c>
      <c r="B2034">
        <v>2657</v>
      </c>
      <c r="C2034" t="s">
        <v>19</v>
      </c>
      <c r="D2034" t="s">
        <v>6314</v>
      </c>
      <c r="E2034" t="s">
        <v>6315</v>
      </c>
      <c r="F2034" t="s">
        <v>44</v>
      </c>
      <c r="G2034">
        <v>6895</v>
      </c>
      <c r="H2034" t="s">
        <v>1108</v>
      </c>
      <c r="I2034" t="s">
        <v>22</v>
      </c>
      <c r="J2034">
        <v>3993</v>
      </c>
      <c r="K2034" s="1">
        <v>45736.672222222223</v>
      </c>
      <c r="L2034" t="s">
        <v>24</v>
      </c>
      <c r="M2034" s="2">
        <v>1380000000000</v>
      </c>
      <c r="N2034" t="s">
        <v>3031</v>
      </c>
      <c r="O2034" s="2">
        <v>12400000000000</v>
      </c>
      <c r="P2034">
        <v>1</v>
      </c>
      <c r="Q2034">
        <v>537.13</v>
      </c>
      <c r="R2034">
        <v>590.84299999999996</v>
      </c>
      <c r="S2034">
        <v>53.713000000000001</v>
      </c>
    </row>
    <row r="2035" spans="1:19" x14ac:dyDescent="0.3">
      <c r="A2035" t="s">
        <v>6316</v>
      </c>
      <c r="B2035">
        <v>2771</v>
      </c>
      <c r="C2035" t="s">
        <v>19</v>
      </c>
      <c r="D2035" t="s">
        <v>6317</v>
      </c>
      <c r="E2035" t="s">
        <v>1694</v>
      </c>
      <c r="F2035" t="s">
        <v>71</v>
      </c>
      <c r="G2035">
        <v>63917</v>
      </c>
      <c r="H2035" t="s">
        <v>973</v>
      </c>
      <c r="I2035" t="s">
        <v>22</v>
      </c>
      <c r="J2035">
        <v>3619</v>
      </c>
      <c r="K2035" s="1">
        <v>45736.737500000003</v>
      </c>
      <c r="L2035" t="s">
        <v>24</v>
      </c>
      <c r="M2035" s="2">
        <v>1380000000000</v>
      </c>
      <c r="N2035" t="s">
        <v>3031</v>
      </c>
      <c r="O2035" s="2">
        <v>12400000000000</v>
      </c>
      <c r="P2035">
        <v>1</v>
      </c>
      <c r="Q2035">
        <v>537.13</v>
      </c>
      <c r="R2035">
        <v>590.84299999999996</v>
      </c>
      <c r="S2035">
        <v>53.713000000000001</v>
      </c>
    </row>
    <row r="2036" spans="1:19" x14ac:dyDescent="0.3">
      <c r="A2036" t="s">
        <v>6318</v>
      </c>
      <c r="B2036">
        <v>6255</v>
      </c>
      <c r="C2036" t="s">
        <v>19</v>
      </c>
      <c r="D2036" t="s">
        <v>6319</v>
      </c>
      <c r="E2036" t="s">
        <v>6320</v>
      </c>
      <c r="F2036" t="s">
        <v>35</v>
      </c>
      <c r="G2036">
        <v>79423</v>
      </c>
      <c r="H2036" t="s">
        <v>497</v>
      </c>
      <c r="I2036" t="s">
        <v>22</v>
      </c>
      <c r="J2036">
        <v>5057</v>
      </c>
      <c r="K2036" s="1">
        <v>45740.111805555556</v>
      </c>
      <c r="L2036" t="s">
        <v>24</v>
      </c>
      <c r="M2036" s="2">
        <v>1380000000000</v>
      </c>
      <c r="N2036" t="s">
        <v>3031</v>
      </c>
      <c r="O2036" s="2">
        <v>12400000000000</v>
      </c>
      <c r="P2036">
        <v>1</v>
      </c>
      <c r="Q2036">
        <v>586.13</v>
      </c>
      <c r="R2036">
        <v>644.74300000000005</v>
      </c>
      <c r="S2036">
        <v>58.613</v>
      </c>
    </row>
    <row r="2037" spans="1:19" x14ac:dyDescent="0.3">
      <c r="A2037" t="s">
        <v>6321</v>
      </c>
      <c r="B2037">
        <v>3365</v>
      </c>
      <c r="C2037" t="s">
        <v>19</v>
      </c>
      <c r="D2037" t="s">
        <v>6322</v>
      </c>
      <c r="E2037" t="s">
        <v>6323</v>
      </c>
      <c r="F2037" t="s">
        <v>71</v>
      </c>
      <c r="G2037">
        <v>73050</v>
      </c>
      <c r="H2037" t="s">
        <v>2431</v>
      </c>
      <c r="I2037" t="s">
        <v>22</v>
      </c>
      <c r="J2037">
        <v>2785</v>
      </c>
      <c r="K2037" s="1">
        <v>45737.450694444444</v>
      </c>
      <c r="L2037" t="s">
        <v>24</v>
      </c>
      <c r="M2037" s="2">
        <v>1380000000000</v>
      </c>
      <c r="N2037" t="s">
        <v>3031</v>
      </c>
      <c r="O2037" s="2">
        <v>12400000000000</v>
      </c>
      <c r="P2037">
        <v>1</v>
      </c>
      <c r="Q2037">
        <v>566.13</v>
      </c>
      <c r="R2037">
        <v>622.74300000000005</v>
      </c>
      <c r="S2037">
        <v>56.613</v>
      </c>
    </row>
    <row r="2038" spans="1:19" x14ac:dyDescent="0.3">
      <c r="A2038" t="s">
        <v>6324</v>
      </c>
      <c r="B2038">
        <v>3037</v>
      </c>
      <c r="C2038" t="s">
        <v>19</v>
      </c>
      <c r="D2038" t="s">
        <v>6325</v>
      </c>
      <c r="E2038" t="s">
        <v>6326</v>
      </c>
      <c r="F2038" t="s">
        <v>879</v>
      </c>
      <c r="G2038">
        <v>82898</v>
      </c>
      <c r="H2038" t="s">
        <v>1284</v>
      </c>
      <c r="I2038" t="s">
        <v>22</v>
      </c>
      <c r="J2038">
        <v>1305</v>
      </c>
      <c r="K2038" s="1">
        <v>45736.884027777778</v>
      </c>
      <c r="L2038" t="s">
        <v>24</v>
      </c>
      <c r="M2038" s="2">
        <v>1380000000000</v>
      </c>
      <c r="N2038" t="s">
        <v>3031</v>
      </c>
      <c r="O2038" s="2">
        <v>12400000000000</v>
      </c>
      <c r="P2038">
        <v>1</v>
      </c>
      <c r="Q2038">
        <v>595.92999999999995</v>
      </c>
      <c r="R2038">
        <v>655.52300000000002</v>
      </c>
      <c r="S2038">
        <v>59.593000000000004</v>
      </c>
    </row>
    <row r="2039" spans="1:19" x14ac:dyDescent="0.3">
      <c r="A2039" t="s">
        <v>6327</v>
      </c>
      <c r="B2039">
        <v>6475</v>
      </c>
      <c r="C2039" t="s">
        <v>19</v>
      </c>
      <c r="D2039" t="s">
        <v>6328</v>
      </c>
      <c r="E2039" t="s">
        <v>6329</v>
      </c>
      <c r="F2039" t="s">
        <v>71</v>
      </c>
      <c r="G2039">
        <v>90896</v>
      </c>
      <c r="H2039" t="s">
        <v>306</v>
      </c>
      <c r="I2039" t="s">
        <v>22</v>
      </c>
      <c r="J2039">
        <v>4619</v>
      </c>
      <c r="K2039" s="1">
        <v>45740.418055555558</v>
      </c>
      <c r="L2039" t="s">
        <v>24</v>
      </c>
      <c r="M2039" s="2">
        <v>1380000000000</v>
      </c>
      <c r="N2039" t="s">
        <v>3031</v>
      </c>
      <c r="O2039" s="2">
        <v>12400000000000</v>
      </c>
      <c r="P2039">
        <v>1</v>
      </c>
      <c r="Q2039">
        <v>595.92999999999995</v>
      </c>
      <c r="R2039">
        <v>655.52300000000002</v>
      </c>
      <c r="S2039">
        <v>59.593000000000004</v>
      </c>
    </row>
    <row r="2040" spans="1:19" x14ac:dyDescent="0.3">
      <c r="A2040" t="s">
        <v>6330</v>
      </c>
      <c r="B2040">
        <v>470</v>
      </c>
      <c r="C2040" t="s">
        <v>19</v>
      </c>
      <c r="D2040" t="s">
        <v>6331</v>
      </c>
      <c r="E2040" t="s">
        <v>6332</v>
      </c>
      <c r="F2040" t="s">
        <v>105</v>
      </c>
      <c r="G2040">
        <v>18674</v>
      </c>
      <c r="H2040" t="s">
        <v>106</v>
      </c>
      <c r="I2040" t="s">
        <v>22</v>
      </c>
      <c r="J2040">
        <v>6369</v>
      </c>
      <c r="K2040" s="1">
        <v>45734.59097222222</v>
      </c>
      <c r="L2040" t="s">
        <v>24</v>
      </c>
      <c r="M2040" s="2">
        <v>1380000000000</v>
      </c>
      <c r="N2040" t="s">
        <v>3031</v>
      </c>
      <c r="O2040" s="2">
        <v>12400000000000</v>
      </c>
      <c r="P2040">
        <v>1</v>
      </c>
      <c r="Q2040">
        <v>562.13</v>
      </c>
      <c r="R2040">
        <v>618.34299999999996</v>
      </c>
      <c r="S2040">
        <v>56.213000000000001</v>
      </c>
    </row>
    <row r="2041" spans="1:19" x14ac:dyDescent="0.3">
      <c r="A2041" t="s">
        <v>6333</v>
      </c>
      <c r="B2041">
        <v>3541</v>
      </c>
      <c r="C2041" t="s">
        <v>19</v>
      </c>
      <c r="D2041" t="s">
        <v>2179</v>
      </c>
      <c r="E2041" t="s">
        <v>6334</v>
      </c>
      <c r="F2041" t="s">
        <v>105</v>
      </c>
      <c r="G2041">
        <v>63866</v>
      </c>
      <c r="H2041" t="s">
        <v>106</v>
      </c>
      <c r="I2041" t="s">
        <v>22</v>
      </c>
      <c r="J2041">
        <v>5214</v>
      </c>
      <c r="K2041" s="1">
        <v>45737.565972222219</v>
      </c>
      <c r="L2041" t="s">
        <v>24</v>
      </c>
      <c r="M2041" s="2">
        <v>1380000000000</v>
      </c>
      <c r="N2041" t="s">
        <v>3031</v>
      </c>
      <c r="O2041" s="2">
        <v>12400000000000</v>
      </c>
      <c r="P2041">
        <v>1</v>
      </c>
      <c r="Q2041">
        <v>570.33000000000004</v>
      </c>
      <c r="R2041">
        <v>627.36300000000006</v>
      </c>
      <c r="S2041">
        <v>57.033000000000001</v>
      </c>
    </row>
    <row r="2042" spans="1:19" x14ac:dyDescent="0.3">
      <c r="A2042" t="s">
        <v>6335</v>
      </c>
      <c r="B2042">
        <v>3498</v>
      </c>
      <c r="C2042" t="s">
        <v>19</v>
      </c>
      <c r="D2042" t="s">
        <v>6336</v>
      </c>
      <c r="E2042" t="s">
        <v>6337</v>
      </c>
      <c r="F2042" t="s">
        <v>119</v>
      </c>
      <c r="G2042">
        <v>99090</v>
      </c>
      <c r="H2042" t="s">
        <v>2123</v>
      </c>
      <c r="I2042" t="s">
        <v>22</v>
      </c>
      <c r="J2042">
        <v>655</v>
      </c>
      <c r="K2042" s="1">
        <v>45737.531944444447</v>
      </c>
      <c r="L2042" t="s">
        <v>24</v>
      </c>
      <c r="M2042" s="2">
        <v>1380000000000</v>
      </c>
      <c r="N2042" t="s">
        <v>3031</v>
      </c>
      <c r="O2042" s="2">
        <v>12400000000000</v>
      </c>
      <c r="P2042">
        <v>1</v>
      </c>
      <c r="Q2042">
        <v>703.13</v>
      </c>
      <c r="R2042">
        <v>773.44299999999998</v>
      </c>
      <c r="S2042">
        <v>70.313000000000002</v>
      </c>
    </row>
    <row r="2043" spans="1:19" x14ac:dyDescent="0.3">
      <c r="A2043" t="s">
        <v>6338</v>
      </c>
      <c r="B2043">
        <v>1435</v>
      </c>
      <c r="C2043" t="s">
        <v>19</v>
      </c>
      <c r="D2043" t="s">
        <v>6339</v>
      </c>
      <c r="E2043" t="s">
        <v>6340</v>
      </c>
      <c r="F2043" t="s">
        <v>1276</v>
      </c>
      <c r="G2043">
        <v>43924</v>
      </c>
      <c r="H2043" t="s">
        <v>1277</v>
      </c>
      <c r="I2043" t="s">
        <v>22</v>
      </c>
      <c r="J2043">
        <v>4734</v>
      </c>
      <c r="K2043" s="1">
        <v>45735.59375</v>
      </c>
      <c r="L2043" t="s">
        <v>24</v>
      </c>
      <c r="M2043" s="2">
        <v>1380000000000</v>
      </c>
      <c r="N2043" t="s">
        <v>137</v>
      </c>
      <c r="O2043" s="2">
        <v>12400000000000</v>
      </c>
      <c r="P2043">
        <v>1</v>
      </c>
      <c r="Q2043">
        <v>555.92999999999995</v>
      </c>
      <c r="R2043">
        <v>611.52300000000002</v>
      </c>
      <c r="S2043">
        <v>55.593000000000004</v>
      </c>
    </row>
    <row r="2044" spans="1:19" x14ac:dyDescent="0.3">
      <c r="A2044" t="s">
        <v>6341</v>
      </c>
      <c r="B2044">
        <v>2911</v>
      </c>
      <c r="C2044" t="s">
        <v>19</v>
      </c>
      <c r="D2044" t="s">
        <v>1968</v>
      </c>
      <c r="E2044" t="s">
        <v>2922</v>
      </c>
      <c r="F2044" t="s">
        <v>35</v>
      </c>
      <c r="G2044">
        <v>62507</v>
      </c>
      <c r="H2044" t="s">
        <v>821</v>
      </c>
      <c r="I2044" t="s">
        <v>22</v>
      </c>
      <c r="J2044">
        <v>2659</v>
      </c>
      <c r="K2044" s="1">
        <v>45736.808333333334</v>
      </c>
      <c r="L2044" t="s">
        <v>24</v>
      </c>
      <c r="M2044" s="2">
        <v>1380000000000</v>
      </c>
      <c r="N2044" t="s">
        <v>137</v>
      </c>
      <c r="O2044" s="2">
        <v>12400000000000</v>
      </c>
      <c r="P2044">
        <v>1</v>
      </c>
      <c r="Q2044">
        <v>634.33000000000004</v>
      </c>
      <c r="R2044">
        <v>697.76300000000003</v>
      </c>
      <c r="S2044">
        <v>63.433</v>
      </c>
    </row>
    <row r="2045" spans="1:19" x14ac:dyDescent="0.3">
      <c r="A2045" t="s">
        <v>6342</v>
      </c>
      <c r="B2045">
        <v>6506</v>
      </c>
      <c r="C2045" t="s">
        <v>19</v>
      </c>
      <c r="D2045" t="s">
        <v>5909</v>
      </c>
      <c r="E2045" t="s">
        <v>6343</v>
      </c>
      <c r="F2045" t="s">
        <v>354</v>
      </c>
      <c r="G2045">
        <v>59606</v>
      </c>
      <c r="H2045" t="s">
        <v>1244</v>
      </c>
      <c r="I2045" t="s">
        <v>22</v>
      </c>
      <c r="J2045">
        <v>2332</v>
      </c>
      <c r="K2045" s="1">
        <v>45740.429166666669</v>
      </c>
      <c r="L2045" t="s">
        <v>24</v>
      </c>
      <c r="M2045" s="2">
        <v>1380000000000</v>
      </c>
      <c r="N2045" t="s">
        <v>137</v>
      </c>
      <c r="O2045" s="2">
        <v>12400000000000</v>
      </c>
      <c r="P2045">
        <v>1</v>
      </c>
      <c r="Q2045">
        <v>547.92999999999995</v>
      </c>
      <c r="R2045">
        <v>602.72299999999996</v>
      </c>
      <c r="S2045">
        <v>54.792999999999999</v>
      </c>
    </row>
    <row r="2046" spans="1:19" x14ac:dyDescent="0.3">
      <c r="A2046" t="s">
        <v>6344</v>
      </c>
      <c r="B2046">
        <v>4143</v>
      </c>
      <c r="C2046" t="s">
        <v>19</v>
      </c>
      <c r="D2046" t="s">
        <v>6345</v>
      </c>
      <c r="E2046" t="s">
        <v>6346</v>
      </c>
      <c r="F2046" t="s">
        <v>219</v>
      </c>
      <c r="G2046">
        <v>3052</v>
      </c>
      <c r="H2046" t="s">
        <v>220</v>
      </c>
      <c r="I2046" t="s">
        <v>22</v>
      </c>
      <c r="J2046">
        <v>2429</v>
      </c>
      <c r="K2046" s="1">
        <v>45738.018750000003</v>
      </c>
      <c r="L2046" t="s">
        <v>24</v>
      </c>
      <c r="M2046" s="2">
        <v>1380000000000</v>
      </c>
      <c r="N2046" t="s">
        <v>137</v>
      </c>
      <c r="O2046" s="2">
        <v>12400000000000</v>
      </c>
      <c r="P2046">
        <v>1</v>
      </c>
      <c r="Q2046">
        <v>633.13</v>
      </c>
      <c r="R2046">
        <v>696.44299999999998</v>
      </c>
      <c r="S2046">
        <v>63.313000000000002</v>
      </c>
    </row>
    <row r="2047" spans="1:19" x14ac:dyDescent="0.3">
      <c r="A2047" t="s">
        <v>6347</v>
      </c>
      <c r="B2047">
        <v>662</v>
      </c>
      <c r="C2047" t="s">
        <v>19</v>
      </c>
      <c r="D2047" t="s">
        <v>6348</v>
      </c>
      <c r="E2047" t="s">
        <v>6349</v>
      </c>
      <c r="F2047" t="s">
        <v>326</v>
      </c>
      <c r="G2047">
        <v>82628</v>
      </c>
      <c r="H2047" t="s">
        <v>327</v>
      </c>
      <c r="I2047" t="s">
        <v>22</v>
      </c>
      <c r="J2047">
        <v>3037</v>
      </c>
      <c r="K2047" s="1">
        <v>45734.714583333334</v>
      </c>
      <c r="L2047" t="s">
        <v>24</v>
      </c>
      <c r="M2047" s="2">
        <v>1380000000000</v>
      </c>
      <c r="N2047" t="s">
        <v>137</v>
      </c>
      <c r="O2047" s="2">
        <v>12400000000000</v>
      </c>
      <c r="P2047">
        <v>1</v>
      </c>
      <c r="Q2047">
        <v>671.13</v>
      </c>
      <c r="R2047">
        <v>738.24300000000005</v>
      </c>
      <c r="S2047">
        <v>67.113</v>
      </c>
    </row>
    <row r="2048" spans="1:19" x14ac:dyDescent="0.3">
      <c r="A2048" t="s">
        <v>6350</v>
      </c>
      <c r="B2048">
        <v>6902</v>
      </c>
      <c r="C2048" t="s">
        <v>19</v>
      </c>
      <c r="D2048" t="s">
        <v>6351</v>
      </c>
      <c r="E2048" t="s">
        <v>3446</v>
      </c>
      <c r="F2048" t="s">
        <v>44</v>
      </c>
      <c r="G2048">
        <v>58666</v>
      </c>
      <c r="H2048" t="s">
        <v>1108</v>
      </c>
      <c r="I2048" t="s">
        <v>22</v>
      </c>
      <c r="J2048">
        <v>5705</v>
      </c>
      <c r="K2048" s="1">
        <v>45740.611111111109</v>
      </c>
      <c r="L2048" t="s">
        <v>24</v>
      </c>
      <c r="M2048" s="2">
        <v>1380000000000</v>
      </c>
      <c r="N2048" t="s">
        <v>137</v>
      </c>
      <c r="O2048" s="2">
        <v>12400000000000</v>
      </c>
      <c r="P2048">
        <v>1</v>
      </c>
      <c r="Q2048">
        <v>531.92999999999995</v>
      </c>
      <c r="R2048">
        <v>585.12300000000005</v>
      </c>
      <c r="S2048">
        <v>53.192999999999998</v>
      </c>
    </row>
    <row r="2049" spans="1:19" x14ac:dyDescent="0.3">
      <c r="A2049" t="s">
        <v>6352</v>
      </c>
      <c r="B2049">
        <v>4391</v>
      </c>
      <c r="C2049" t="s">
        <v>19</v>
      </c>
      <c r="D2049" t="s">
        <v>1643</v>
      </c>
      <c r="E2049" t="s">
        <v>2025</v>
      </c>
      <c r="F2049" t="s">
        <v>219</v>
      </c>
      <c r="G2049">
        <v>39526</v>
      </c>
      <c r="H2049" t="s">
        <v>220</v>
      </c>
      <c r="I2049" t="s">
        <v>22</v>
      </c>
      <c r="J2049">
        <v>5387</v>
      </c>
      <c r="K2049" s="1">
        <v>45738.431250000001</v>
      </c>
      <c r="L2049" t="s">
        <v>24</v>
      </c>
      <c r="M2049" s="2">
        <v>1380000000000</v>
      </c>
      <c r="N2049" t="s">
        <v>137</v>
      </c>
      <c r="O2049" s="2">
        <v>12400000000000</v>
      </c>
      <c r="P2049">
        <v>1</v>
      </c>
      <c r="Q2049">
        <v>497.13</v>
      </c>
      <c r="R2049">
        <v>546.84299999999996</v>
      </c>
      <c r="S2049">
        <v>49.713000000000001</v>
      </c>
    </row>
    <row r="2050" spans="1:19" x14ac:dyDescent="0.3">
      <c r="A2050" t="s">
        <v>6353</v>
      </c>
      <c r="B2050">
        <v>2488</v>
      </c>
      <c r="C2050" t="s">
        <v>19</v>
      </c>
      <c r="D2050" t="s">
        <v>6354</v>
      </c>
      <c r="E2050" t="s">
        <v>6355</v>
      </c>
      <c r="F2050" t="s">
        <v>71</v>
      </c>
      <c r="G2050">
        <v>62779</v>
      </c>
      <c r="H2050" t="s">
        <v>6356</v>
      </c>
      <c r="I2050" t="s">
        <v>22</v>
      </c>
      <c r="J2050">
        <v>2490</v>
      </c>
      <c r="K2050" s="1">
        <v>45736.59097222222</v>
      </c>
      <c r="L2050" t="s">
        <v>24</v>
      </c>
      <c r="M2050" s="2">
        <v>1380000000000</v>
      </c>
      <c r="N2050" t="s">
        <v>137</v>
      </c>
      <c r="O2050" s="2">
        <v>12400000000000</v>
      </c>
      <c r="P2050">
        <v>1</v>
      </c>
      <c r="Q2050">
        <v>555.13</v>
      </c>
      <c r="R2050">
        <v>610.64300000000003</v>
      </c>
      <c r="S2050">
        <v>55.512999999999998</v>
      </c>
    </row>
    <row r="2051" spans="1:19" x14ac:dyDescent="0.3">
      <c r="A2051" t="s">
        <v>6357</v>
      </c>
      <c r="B2051">
        <v>2173</v>
      </c>
      <c r="C2051" t="s">
        <v>19</v>
      </c>
      <c r="D2051" t="s">
        <v>6358</v>
      </c>
      <c r="E2051" t="s">
        <v>6359</v>
      </c>
      <c r="F2051" t="s">
        <v>50</v>
      </c>
      <c r="G2051">
        <v>4524</v>
      </c>
      <c r="H2051" t="s">
        <v>51</v>
      </c>
      <c r="I2051" t="s">
        <v>22</v>
      </c>
      <c r="J2051">
        <v>5779</v>
      </c>
      <c r="K2051" s="1">
        <v>45736.411111111112</v>
      </c>
      <c r="L2051" t="s">
        <v>24</v>
      </c>
      <c r="M2051" s="2">
        <v>1380000000000</v>
      </c>
      <c r="N2051" t="s">
        <v>137</v>
      </c>
      <c r="O2051" s="2">
        <v>12400000000000</v>
      </c>
      <c r="P2051">
        <v>1</v>
      </c>
      <c r="Q2051">
        <v>497.13</v>
      </c>
      <c r="R2051">
        <v>546.84299999999996</v>
      </c>
      <c r="S2051">
        <v>49.713000000000001</v>
      </c>
    </row>
    <row r="2052" spans="1:19" x14ac:dyDescent="0.3">
      <c r="A2052" t="s">
        <v>6360</v>
      </c>
      <c r="B2052">
        <v>446</v>
      </c>
      <c r="C2052" t="s">
        <v>19</v>
      </c>
      <c r="D2052" t="s">
        <v>6361</v>
      </c>
      <c r="E2052" t="s">
        <v>6362</v>
      </c>
      <c r="F2052" t="s">
        <v>71</v>
      </c>
      <c r="G2052">
        <v>49492</v>
      </c>
      <c r="H2052" t="s">
        <v>85</v>
      </c>
      <c r="I2052" t="s">
        <v>22</v>
      </c>
      <c r="J2052">
        <v>4156</v>
      </c>
      <c r="K2052" s="1">
        <v>45734.580555555556</v>
      </c>
      <c r="L2052" t="s">
        <v>24</v>
      </c>
      <c r="M2052" s="2">
        <v>1380000000000</v>
      </c>
      <c r="N2052" t="s">
        <v>137</v>
      </c>
      <c r="O2052" s="2">
        <v>12400000000000</v>
      </c>
      <c r="P2052">
        <v>1</v>
      </c>
      <c r="Q2052">
        <v>691.13</v>
      </c>
      <c r="R2052">
        <v>760.24300000000005</v>
      </c>
      <c r="S2052">
        <v>69.113</v>
      </c>
    </row>
    <row r="2053" spans="1:19" x14ac:dyDescent="0.3">
      <c r="A2053" t="s">
        <v>6363</v>
      </c>
      <c r="B2053">
        <v>3457</v>
      </c>
      <c r="C2053" t="s">
        <v>19</v>
      </c>
      <c r="D2053" t="s">
        <v>6364</v>
      </c>
      <c r="E2053" t="s">
        <v>6365</v>
      </c>
      <c r="F2053" t="s">
        <v>145</v>
      </c>
      <c r="G2053">
        <v>22442</v>
      </c>
      <c r="H2053" t="s">
        <v>6366</v>
      </c>
      <c r="I2053" t="s">
        <v>22</v>
      </c>
      <c r="J2053">
        <v>2795</v>
      </c>
      <c r="K2053" s="1">
        <v>45737.512499999997</v>
      </c>
      <c r="L2053" t="s">
        <v>24</v>
      </c>
      <c r="M2053" s="2">
        <v>1380000000000</v>
      </c>
      <c r="N2053" t="s">
        <v>137</v>
      </c>
      <c r="O2053" s="2">
        <v>12400000000000</v>
      </c>
      <c r="P2053">
        <v>1</v>
      </c>
      <c r="Q2053">
        <v>531.92999999999995</v>
      </c>
      <c r="R2053">
        <v>585.12300000000005</v>
      </c>
      <c r="S2053">
        <v>53.192999999999998</v>
      </c>
    </row>
    <row r="2054" spans="1:19" x14ac:dyDescent="0.3">
      <c r="A2054" t="s">
        <v>6367</v>
      </c>
      <c r="B2054">
        <v>6862</v>
      </c>
      <c r="C2054" t="s">
        <v>19</v>
      </c>
      <c r="D2054" t="s">
        <v>5776</v>
      </c>
      <c r="E2054" t="s">
        <v>6368</v>
      </c>
      <c r="F2054" t="s">
        <v>900</v>
      </c>
      <c r="G2054">
        <v>93466</v>
      </c>
      <c r="H2054" t="s">
        <v>901</v>
      </c>
      <c r="I2054" t="s">
        <v>22</v>
      </c>
      <c r="J2054">
        <v>2591</v>
      </c>
      <c r="K2054" s="1">
        <v>45740.588888888888</v>
      </c>
      <c r="L2054" t="s">
        <v>24</v>
      </c>
      <c r="M2054" s="2">
        <v>1380000000000</v>
      </c>
      <c r="N2054" t="s">
        <v>137</v>
      </c>
      <c r="O2054" s="2">
        <v>12400000000000</v>
      </c>
      <c r="P2054">
        <v>1</v>
      </c>
      <c r="Q2054">
        <v>594.33000000000004</v>
      </c>
      <c r="R2054">
        <v>653.76300000000003</v>
      </c>
      <c r="S2054">
        <v>59.433</v>
      </c>
    </row>
    <row r="2055" spans="1:19" x14ac:dyDescent="0.3">
      <c r="A2055" t="s">
        <v>6369</v>
      </c>
      <c r="B2055">
        <v>2391</v>
      </c>
      <c r="C2055" t="s">
        <v>19</v>
      </c>
      <c r="D2055" t="s">
        <v>6370</v>
      </c>
      <c r="E2055" t="s">
        <v>6371</v>
      </c>
      <c r="F2055" t="s">
        <v>95</v>
      </c>
      <c r="G2055">
        <v>54891</v>
      </c>
      <c r="H2055" t="s">
        <v>1122</v>
      </c>
      <c r="I2055" t="s">
        <v>22</v>
      </c>
      <c r="J2055">
        <v>2541</v>
      </c>
      <c r="K2055" s="1">
        <v>45736.534722222219</v>
      </c>
      <c r="L2055" t="s">
        <v>24</v>
      </c>
      <c r="M2055">
        <v>6689477509</v>
      </c>
      <c r="N2055" t="s">
        <v>137</v>
      </c>
      <c r="O2055">
        <v>22464292805</v>
      </c>
      <c r="P2055">
        <v>1</v>
      </c>
      <c r="Q2055">
        <v>537.13</v>
      </c>
      <c r="R2055">
        <v>590.84299999999996</v>
      </c>
      <c r="S2055">
        <v>53.713000000000001</v>
      </c>
    </row>
    <row r="2056" spans="1:19" x14ac:dyDescent="0.3">
      <c r="A2056" t="s">
        <v>6372</v>
      </c>
      <c r="B2056">
        <v>5376</v>
      </c>
      <c r="C2056" t="s">
        <v>19</v>
      </c>
      <c r="D2056" t="s">
        <v>6373</v>
      </c>
      <c r="E2056" t="s">
        <v>6374</v>
      </c>
      <c r="F2056" t="s">
        <v>2410</v>
      </c>
      <c r="G2056">
        <v>7590</v>
      </c>
      <c r="H2056" t="s">
        <v>251</v>
      </c>
      <c r="I2056" t="s">
        <v>22</v>
      </c>
      <c r="J2056">
        <v>4741</v>
      </c>
      <c r="K2056" s="1">
        <v>45739.376388888886</v>
      </c>
      <c r="L2056" t="s">
        <v>24</v>
      </c>
      <c r="M2056">
        <v>6689477509</v>
      </c>
      <c r="N2056" t="s">
        <v>137</v>
      </c>
      <c r="O2056">
        <v>22464292805</v>
      </c>
      <c r="P2056">
        <v>1</v>
      </c>
      <c r="Q2056">
        <v>1125.1300000000001</v>
      </c>
      <c r="R2056">
        <v>1237.643</v>
      </c>
      <c r="S2056">
        <v>112.51300000000001</v>
      </c>
    </row>
    <row r="2057" spans="1:19" x14ac:dyDescent="0.3">
      <c r="A2057" t="s">
        <v>6375</v>
      </c>
      <c r="B2057">
        <v>5812</v>
      </c>
      <c r="C2057" t="s">
        <v>19</v>
      </c>
      <c r="D2057" t="s">
        <v>5057</v>
      </c>
      <c r="E2057" t="s">
        <v>6376</v>
      </c>
      <c r="F2057" t="s">
        <v>219</v>
      </c>
      <c r="G2057">
        <v>64012</v>
      </c>
      <c r="H2057" t="s">
        <v>4541</v>
      </c>
      <c r="I2057" t="s">
        <v>22</v>
      </c>
      <c r="J2057">
        <v>450</v>
      </c>
      <c r="K2057" s="1">
        <v>45739.679861111108</v>
      </c>
      <c r="L2057" t="s">
        <v>24</v>
      </c>
      <c r="M2057">
        <v>6689477509</v>
      </c>
      <c r="N2057" t="s">
        <v>137</v>
      </c>
      <c r="O2057">
        <v>22464292805</v>
      </c>
      <c r="P2057">
        <v>1</v>
      </c>
      <c r="Q2057">
        <v>595.92999999999995</v>
      </c>
      <c r="R2057">
        <v>655.52300000000002</v>
      </c>
      <c r="S2057">
        <v>59.593000000000004</v>
      </c>
    </row>
    <row r="2058" spans="1:19" x14ac:dyDescent="0.3">
      <c r="A2058" t="s">
        <v>6377</v>
      </c>
      <c r="B2058">
        <v>2568</v>
      </c>
      <c r="C2058" t="s">
        <v>19</v>
      </c>
      <c r="D2058" t="s">
        <v>6378</v>
      </c>
      <c r="E2058" t="s">
        <v>6379</v>
      </c>
      <c r="F2058" t="s">
        <v>264</v>
      </c>
      <c r="G2058">
        <v>48205</v>
      </c>
      <c r="H2058" t="s">
        <v>1263</v>
      </c>
      <c r="I2058" t="s">
        <v>22</v>
      </c>
      <c r="J2058">
        <v>3545</v>
      </c>
      <c r="K2058" s="1">
        <v>45736.630555555559</v>
      </c>
      <c r="L2058" t="s">
        <v>24</v>
      </c>
      <c r="M2058">
        <v>6442802245</v>
      </c>
      <c r="N2058" t="s">
        <v>137</v>
      </c>
      <c r="O2058">
        <v>21306267077</v>
      </c>
      <c r="P2058">
        <v>1</v>
      </c>
      <c r="Q2058">
        <v>579.92999999999995</v>
      </c>
      <c r="R2058">
        <v>637.923</v>
      </c>
      <c r="S2058">
        <v>57.993000000000002</v>
      </c>
    </row>
    <row r="2059" spans="1:19" x14ac:dyDescent="0.3">
      <c r="A2059" t="s">
        <v>6380</v>
      </c>
      <c r="B2059">
        <v>226</v>
      </c>
      <c r="C2059" t="s">
        <v>19</v>
      </c>
      <c r="D2059" t="s">
        <v>6381</v>
      </c>
      <c r="E2059" t="s">
        <v>6382</v>
      </c>
      <c r="F2059" t="s">
        <v>219</v>
      </c>
      <c r="G2059">
        <v>51607</v>
      </c>
      <c r="H2059" t="s">
        <v>220</v>
      </c>
      <c r="I2059" t="s">
        <v>22</v>
      </c>
      <c r="J2059">
        <v>5440</v>
      </c>
      <c r="K2059" s="1">
        <v>45734.461111111108</v>
      </c>
      <c r="L2059" t="s">
        <v>24</v>
      </c>
      <c r="M2059" s="2">
        <v>150000000000</v>
      </c>
      <c r="N2059" t="s">
        <v>137</v>
      </c>
      <c r="O2059" s="2">
        <v>1470000000000</v>
      </c>
      <c r="P2059">
        <v>1</v>
      </c>
      <c r="Q2059">
        <v>501.53</v>
      </c>
      <c r="R2059">
        <v>551.68299999999999</v>
      </c>
      <c r="S2059">
        <v>50.152999999999999</v>
      </c>
    </row>
    <row r="2060" spans="1:19" x14ac:dyDescent="0.3">
      <c r="A2060" t="s">
        <v>6383</v>
      </c>
      <c r="B2060">
        <v>2283</v>
      </c>
      <c r="C2060" t="s">
        <v>19</v>
      </c>
      <c r="D2060" t="s">
        <v>6384</v>
      </c>
      <c r="E2060" t="s">
        <v>6385</v>
      </c>
      <c r="F2060" t="s">
        <v>338</v>
      </c>
      <c r="G2060">
        <v>72153</v>
      </c>
      <c r="H2060" t="s">
        <v>3454</v>
      </c>
      <c r="I2060" t="s">
        <v>22</v>
      </c>
      <c r="J2060">
        <v>6165</v>
      </c>
      <c r="K2060" s="1">
        <v>45736.477777777778</v>
      </c>
      <c r="L2060" t="s">
        <v>24</v>
      </c>
      <c r="M2060">
        <v>6689477509</v>
      </c>
      <c r="N2060" t="s">
        <v>137</v>
      </c>
      <c r="O2060">
        <v>22464292933</v>
      </c>
      <c r="P2060">
        <v>1</v>
      </c>
      <c r="Q2060">
        <v>733.13</v>
      </c>
      <c r="R2060">
        <v>806.44299999999998</v>
      </c>
      <c r="S2060">
        <v>73.313000000000002</v>
      </c>
    </row>
    <row r="2061" spans="1:19" x14ac:dyDescent="0.3">
      <c r="A2061" t="s">
        <v>6386</v>
      </c>
      <c r="B2061">
        <v>2419</v>
      </c>
      <c r="C2061" t="s">
        <v>19</v>
      </c>
      <c r="D2061" t="s">
        <v>6387</v>
      </c>
      <c r="E2061" t="s">
        <v>6388</v>
      </c>
      <c r="F2061" t="s">
        <v>44</v>
      </c>
      <c r="G2061">
        <v>89946</v>
      </c>
      <c r="H2061" t="s">
        <v>2619</v>
      </c>
      <c r="I2061" t="s">
        <v>22</v>
      </c>
      <c r="J2061">
        <v>280</v>
      </c>
      <c r="K2061" s="1">
        <v>45736.548611111109</v>
      </c>
      <c r="L2061" t="s">
        <v>24</v>
      </c>
      <c r="M2061">
        <v>7861509637</v>
      </c>
      <c r="N2061" t="s">
        <v>137</v>
      </c>
      <c r="O2061">
        <v>29518533061</v>
      </c>
      <c r="P2061">
        <v>1</v>
      </c>
      <c r="Q2061">
        <v>723.13</v>
      </c>
      <c r="R2061">
        <v>795.44299999999998</v>
      </c>
      <c r="S2061">
        <v>72.313000000000002</v>
      </c>
    </row>
    <row r="2062" spans="1:19" x14ac:dyDescent="0.3">
      <c r="A2062" t="s">
        <v>6389</v>
      </c>
      <c r="B2062">
        <v>2616</v>
      </c>
      <c r="C2062" t="s">
        <v>19</v>
      </c>
      <c r="D2062" t="s">
        <v>6390</v>
      </c>
      <c r="E2062" t="s">
        <v>6391</v>
      </c>
      <c r="F2062" t="s">
        <v>483</v>
      </c>
      <c r="G2062">
        <v>55761</v>
      </c>
      <c r="H2062" t="s">
        <v>4761</v>
      </c>
      <c r="I2062" t="s">
        <v>22</v>
      </c>
      <c r="J2062">
        <v>5407</v>
      </c>
      <c r="K2062" s="1">
        <v>45736.65</v>
      </c>
      <c r="L2062" t="s">
        <v>24</v>
      </c>
      <c r="M2062">
        <v>7861509637</v>
      </c>
      <c r="N2062" t="s">
        <v>137</v>
      </c>
      <c r="O2062">
        <v>29518533061</v>
      </c>
      <c r="P2062">
        <v>1</v>
      </c>
      <c r="Q2062">
        <v>693.13</v>
      </c>
      <c r="R2062">
        <v>762.44299999999998</v>
      </c>
      <c r="S2062">
        <v>69.313000000000002</v>
      </c>
    </row>
    <row r="2063" spans="1:19" x14ac:dyDescent="0.3">
      <c r="A2063" t="s">
        <v>6392</v>
      </c>
      <c r="B2063">
        <v>1484</v>
      </c>
      <c r="C2063" t="s">
        <v>19</v>
      </c>
      <c r="D2063" t="s">
        <v>6393</v>
      </c>
      <c r="E2063" t="s">
        <v>6394</v>
      </c>
      <c r="F2063" t="s">
        <v>166</v>
      </c>
      <c r="G2063">
        <v>62210</v>
      </c>
      <c r="H2063" t="s">
        <v>3491</v>
      </c>
      <c r="I2063" t="s">
        <v>22</v>
      </c>
      <c r="J2063">
        <v>4773</v>
      </c>
      <c r="K2063" s="1">
        <v>45735.626388888886</v>
      </c>
      <c r="L2063" t="s">
        <v>24</v>
      </c>
      <c r="M2063">
        <v>7861509637</v>
      </c>
      <c r="N2063" t="s">
        <v>137</v>
      </c>
      <c r="O2063">
        <v>29518533061</v>
      </c>
      <c r="P2063">
        <v>1</v>
      </c>
      <c r="Q2063">
        <v>744.73</v>
      </c>
      <c r="R2063">
        <v>819.20299999999997</v>
      </c>
      <c r="S2063">
        <v>74.472999999999999</v>
      </c>
    </row>
    <row r="2064" spans="1:19" x14ac:dyDescent="0.3">
      <c r="A2064" t="s">
        <v>6395</v>
      </c>
      <c r="B2064">
        <v>5266</v>
      </c>
      <c r="C2064" t="s">
        <v>19</v>
      </c>
      <c r="D2064" t="s">
        <v>6396</v>
      </c>
      <c r="E2064" t="s">
        <v>6397</v>
      </c>
      <c r="F2064" t="s">
        <v>264</v>
      </c>
      <c r="G2064">
        <v>25317</v>
      </c>
      <c r="H2064" t="s">
        <v>265</v>
      </c>
      <c r="I2064" t="s">
        <v>22</v>
      </c>
      <c r="J2064">
        <v>6386</v>
      </c>
      <c r="K2064" s="1">
        <v>45738.972916666666</v>
      </c>
      <c r="L2064" t="s">
        <v>24</v>
      </c>
      <c r="M2064">
        <v>7861509637</v>
      </c>
      <c r="N2064" t="s">
        <v>137</v>
      </c>
      <c r="O2064">
        <v>29518533061</v>
      </c>
      <c r="P2064">
        <v>1</v>
      </c>
      <c r="Q2064">
        <v>587.92999999999995</v>
      </c>
      <c r="R2064">
        <v>646.72299999999996</v>
      </c>
      <c r="S2064">
        <v>58.792999999999999</v>
      </c>
    </row>
    <row r="2065" spans="1:19" x14ac:dyDescent="0.3">
      <c r="A2065" t="s">
        <v>6398</v>
      </c>
      <c r="B2065">
        <v>5277</v>
      </c>
      <c r="C2065" t="s">
        <v>19</v>
      </c>
      <c r="D2065" t="s">
        <v>6399</v>
      </c>
      <c r="E2065" t="s">
        <v>6400</v>
      </c>
      <c r="F2065" t="s">
        <v>431</v>
      </c>
      <c r="G2065">
        <v>50533</v>
      </c>
      <c r="H2065" t="s">
        <v>1007</v>
      </c>
      <c r="I2065" t="s">
        <v>22</v>
      </c>
      <c r="J2065">
        <v>1322</v>
      </c>
      <c r="K2065" s="1">
        <v>45738.990277777775</v>
      </c>
      <c r="L2065" t="s">
        <v>24</v>
      </c>
      <c r="M2065">
        <v>7861509637</v>
      </c>
      <c r="N2065" t="s">
        <v>137</v>
      </c>
      <c r="O2065">
        <v>29518533061</v>
      </c>
      <c r="P2065">
        <v>1</v>
      </c>
      <c r="Q2065">
        <v>571.92999999999995</v>
      </c>
      <c r="R2065">
        <v>629.12300000000005</v>
      </c>
      <c r="S2065">
        <v>57.192999999999998</v>
      </c>
    </row>
    <row r="2066" spans="1:19" x14ac:dyDescent="0.3">
      <c r="A2066" t="s">
        <v>6401</v>
      </c>
      <c r="B2066">
        <v>7412</v>
      </c>
      <c r="C2066" t="s">
        <v>19</v>
      </c>
      <c r="D2066" t="s">
        <v>6402</v>
      </c>
      <c r="E2066" t="s">
        <v>3442</v>
      </c>
      <c r="F2066" t="s">
        <v>35</v>
      </c>
      <c r="G2066">
        <v>87585</v>
      </c>
      <c r="H2066" t="s">
        <v>654</v>
      </c>
      <c r="I2066" t="s">
        <v>22</v>
      </c>
      <c r="J2066">
        <v>2787</v>
      </c>
      <c r="K2066" s="1">
        <v>45740.973611111112</v>
      </c>
      <c r="L2066" t="s">
        <v>24</v>
      </c>
      <c r="M2066">
        <v>7861509637</v>
      </c>
      <c r="N2066" t="s">
        <v>137</v>
      </c>
      <c r="O2066">
        <v>29518533061</v>
      </c>
      <c r="P2066">
        <v>1</v>
      </c>
      <c r="Q2066">
        <v>625.13</v>
      </c>
      <c r="R2066">
        <v>687.64300000000003</v>
      </c>
      <c r="S2066">
        <v>62.512999999999998</v>
      </c>
    </row>
    <row r="2067" spans="1:19" x14ac:dyDescent="0.3">
      <c r="A2067" t="s">
        <v>6403</v>
      </c>
      <c r="B2067">
        <v>1200</v>
      </c>
      <c r="C2067" t="s">
        <v>19</v>
      </c>
      <c r="D2067" t="s">
        <v>6404</v>
      </c>
      <c r="E2067" t="s">
        <v>6405</v>
      </c>
      <c r="F2067" t="s">
        <v>3312</v>
      </c>
      <c r="G2067">
        <v>65926</v>
      </c>
      <c r="H2067" t="s">
        <v>6406</v>
      </c>
      <c r="I2067" t="s">
        <v>22</v>
      </c>
      <c r="J2067">
        <v>5349</v>
      </c>
      <c r="K2067" s="1">
        <v>45735.479166666664</v>
      </c>
      <c r="L2067" t="s">
        <v>24</v>
      </c>
      <c r="M2067">
        <v>6689477509</v>
      </c>
      <c r="N2067" t="s">
        <v>137</v>
      </c>
      <c r="O2067">
        <v>22464291973</v>
      </c>
      <c r="P2067">
        <v>1</v>
      </c>
      <c r="Q2067">
        <v>625.13</v>
      </c>
      <c r="R2067">
        <v>687.64300000000003</v>
      </c>
      <c r="S2067">
        <v>62.512999999999998</v>
      </c>
    </row>
    <row r="2068" spans="1:19" x14ac:dyDescent="0.3">
      <c r="A2068" t="s">
        <v>6407</v>
      </c>
      <c r="B2068">
        <v>3011</v>
      </c>
      <c r="C2068" t="s">
        <v>19</v>
      </c>
      <c r="D2068" t="s">
        <v>6408</v>
      </c>
      <c r="E2068" t="s">
        <v>6409</v>
      </c>
      <c r="F2068" t="s">
        <v>71</v>
      </c>
      <c r="G2068">
        <v>34944</v>
      </c>
      <c r="H2068" t="s">
        <v>973</v>
      </c>
      <c r="I2068" t="s">
        <v>22</v>
      </c>
      <c r="J2068">
        <v>4879</v>
      </c>
      <c r="K2068" s="1">
        <v>45736.873611111114</v>
      </c>
      <c r="L2068" t="s">
        <v>24</v>
      </c>
      <c r="M2068">
        <v>6689477509</v>
      </c>
      <c r="N2068" t="s">
        <v>137</v>
      </c>
      <c r="O2068">
        <v>22464291973</v>
      </c>
      <c r="P2068">
        <v>1</v>
      </c>
      <c r="Q2068">
        <v>537.13</v>
      </c>
      <c r="R2068">
        <v>590.84299999999996</v>
      </c>
      <c r="S2068">
        <v>53.713000000000001</v>
      </c>
    </row>
    <row r="2069" spans="1:19" x14ac:dyDescent="0.3">
      <c r="A2069" t="s">
        <v>6410</v>
      </c>
      <c r="B2069">
        <v>1723</v>
      </c>
      <c r="C2069" t="s">
        <v>19</v>
      </c>
      <c r="D2069" t="s">
        <v>6411</v>
      </c>
      <c r="E2069" t="s">
        <v>6412</v>
      </c>
      <c r="F2069" t="s">
        <v>90</v>
      </c>
      <c r="G2069">
        <v>75356</v>
      </c>
      <c r="H2069" t="s">
        <v>6413</v>
      </c>
      <c r="I2069" t="s">
        <v>22</v>
      </c>
      <c r="J2069">
        <v>846</v>
      </c>
      <c r="K2069" s="1">
        <v>45735.74722222222</v>
      </c>
      <c r="L2069" t="s">
        <v>24</v>
      </c>
      <c r="M2069">
        <v>6689477509</v>
      </c>
      <c r="N2069" t="s">
        <v>137</v>
      </c>
      <c r="O2069">
        <v>22464291973</v>
      </c>
      <c r="P2069">
        <v>1</v>
      </c>
      <c r="Q2069">
        <v>767.13</v>
      </c>
      <c r="R2069">
        <v>843.84299999999996</v>
      </c>
      <c r="S2069">
        <v>76.712999999999994</v>
      </c>
    </row>
    <row r="2070" spans="1:19" x14ac:dyDescent="0.3">
      <c r="A2070" t="s">
        <v>6414</v>
      </c>
      <c r="B2070">
        <v>2266</v>
      </c>
      <c r="C2070" t="s">
        <v>19</v>
      </c>
      <c r="D2070" t="s">
        <v>6415</v>
      </c>
      <c r="E2070" t="s">
        <v>5904</v>
      </c>
      <c r="F2070" t="s">
        <v>61</v>
      </c>
      <c r="G2070">
        <v>18416</v>
      </c>
      <c r="H2070" t="s">
        <v>5829</v>
      </c>
      <c r="I2070" t="s">
        <v>22</v>
      </c>
      <c r="J2070">
        <v>3119</v>
      </c>
      <c r="K2070" s="1">
        <v>45736.46875</v>
      </c>
      <c r="L2070" t="s">
        <v>24</v>
      </c>
      <c r="M2070">
        <v>6689477509</v>
      </c>
      <c r="N2070" t="s">
        <v>137</v>
      </c>
      <c r="O2070">
        <v>22464291973</v>
      </c>
      <c r="P2070">
        <v>1</v>
      </c>
      <c r="Q2070">
        <v>587.92999999999995</v>
      </c>
      <c r="R2070">
        <v>646.72299999999996</v>
      </c>
      <c r="S2070">
        <v>58.792999999999999</v>
      </c>
    </row>
    <row r="2071" spans="1:19" x14ac:dyDescent="0.3">
      <c r="A2071" t="s">
        <v>6416</v>
      </c>
      <c r="B2071">
        <v>1855</v>
      </c>
      <c r="C2071" t="s">
        <v>19</v>
      </c>
      <c r="D2071" t="s">
        <v>2385</v>
      </c>
      <c r="E2071" t="s">
        <v>6417</v>
      </c>
      <c r="F2071" t="s">
        <v>431</v>
      </c>
      <c r="G2071">
        <v>15036</v>
      </c>
      <c r="H2071" t="s">
        <v>432</v>
      </c>
      <c r="I2071" t="s">
        <v>22</v>
      </c>
      <c r="J2071">
        <v>5829</v>
      </c>
      <c r="K2071" s="1">
        <v>45735.819444444445</v>
      </c>
      <c r="L2071" t="s">
        <v>24</v>
      </c>
      <c r="M2071">
        <v>7861509637</v>
      </c>
      <c r="N2071" t="s">
        <v>137</v>
      </c>
      <c r="O2071">
        <v>29518532485</v>
      </c>
      <c r="P2071">
        <v>1</v>
      </c>
      <c r="Q2071">
        <v>527.13</v>
      </c>
      <c r="R2071">
        <v>579.84299999999996</v>
      </c>
      <c r="S2071">
        <v>52.713000000000001</v>
      </c>
    </row>
    <row r="2072" spans="1:19" x14ac:dyDescent="0.3">
      <c r="A2072" t="s">
        <v>6418</v>
      </c>
      <c r="B2072">
        <v>3388</v>
      </c>
      <c r="C2072" t="s">
        <v>19</v>
      </c>
      <c r="D2072" t="s">
        <v>6419</v>
      </c>
      <c r="E2072" t="s">
        <v>6420</v>
      </c>
      <c r="F2072" t="s">
        <v>338</v>
      </c>
      <c r="G2072">
        <v>47621</v>
      </c>
      <c r="H2072" t="s">
        <v>1664</v>
      </c>
      <c r="I2072" t="s">
        <v>22</v>
      </c>
      <c r="J2072">
        <v>4055</v>
      </c>
      <c r="K2072" s="1">
        <v>45737.469444444447</v>
      </c>
      <c r="L2072" t="s">
        <v>24</v>
      </c>
      <c r="M2072">
        <v>7861509637</v>
      </c>
      <c r="N2072" t="s">
        <v>137</v>
      </c>
      <c r="O2072">
        <v>29518532485</v>
      </c>
      <c r="P2072">
        <v>1</v>
      </c>
      <c r="Q2072">
        <v>527.13</v>
      </c>
      <c r="R2072">
        <v>579.84299999999996</v>
      </c>
      <c r="S2072">
        <v>52.713000000000001</v>
      </c>
    </row>
    <row r="2073" spans="1:19" x14ac:dyDescent="0.3">
      <c r="A2073" t="s">
        <v>6421</v>
      </c>
      <c r="B2073">
        <v>3687</v>
      </c>
      <c r="C2073" t="s">
        <v>19</v>
      </c>
      <c r="D2073" t="s">
        <v>2565</v>
      </c>
      <c r="E2073" t="s">
        <v>6422</v>
      </c>
      <c r="F2073" t="s">
        <v>44</v>
      </c>
      <c r="G2073">
        <v>51377</v>
      </c>
      <c r="H2073" t="s">
        <v>1326</v>
      </c>
      <c r="I2073" t="s">
        <v>22</v>
      </c>
      <c r="J2073">
        <v>2841</v>
      </c>
      <c r="K2073" s="1">
        <v>45737.655555555553</v>
      </c>
      <c r="L2073" t="s">
        <v>24</v>
      </c>
      <c r="M2073">
        <v>7861509637</v>
      </c>
      <c r="N2073" t="s">
        <v>137</v>
      </c>
      <c r="O2073">
        <v>29518532485</v>
      </c>
      <c r="P2073">
        <v>1</v>
      </c>
      <c r="Q2073">
        <v>509.53</v>
      </c>
      <c r="R2073">
        <v>560.48299999999995</v>
      </c>
      <c r="S2073">
        <v>50.953000000000003</v>
      </c>
    </row>
    <row r="2074" spans="1:19" x14ac:dyDescent="0.3">
      <c r="A2074" t="s">
        <v>6423</v>
      </c>
      <c r="B2074">
        <v>4263</v>
      </c>
      <c r="C2074" t="s">
        <v>19</v>
      </c>
      <c r="D2074" t="s">
        <v>6424</v>
      </c>
      <c r="E2074" t="s">
        <v>6425</v>
      </c>
      <c r="F2074" t="s">
        <v>230</v>
      </c>
      <c r="G2074">
        <v>73565</v>
      </c>
      <c r="H2074" t="s">
        <v>231</v>
      </c>
      <c r="I2074" t="s">
        <v>22</v>
      </c>
      <c r="J2074">
        <v>2448</v>
      </c>
      <c r="K2074" s="1">
        <v>45738.372916666667</v>
      </c>
      <c r="L2074" t="s">
        <v>24</v>
      </c>
      <c r="M2074">
        <v>6442802245</v>
      </c>
      <c r="N2074" t="s">
        <v>137</v>
      </c>
      <c r="O2074">
        <v>21306266629</v>
      </c>
      <c r="P2074">
        <v>1</v>
      </c>
      <c r="Q2074">
        <v>517.13</v>
      </c>
      <c r="R2074">
        <v>568.84299999999996</v>
      </c>
      <c r="S2074">
        <v>51.713000000000001</v>
      </c>
    </row>
    <row r="2075" spans="1:19" x14ac:dyDescent="0.3">
      <c r="A2075" t="s">
        <v>6426</v>
      </c>
      <c r="B2075">
        <v>1581</v>
      </c>
      <c r="C2075" t="s">
        <v>19</v>
      </c>
      <c r="D2075" t="s">
        <v>6427</v>
      </c>
      <c r="E2075" t="s">
        <v>6428</v>
      </c>
      <c r="F2075" t="s">
        <v>317</v>
      </c>
      <c r="G2075">
        <v>43260</v>
      </c>
      <c r="H2075" t="s">
        <v>1881</v>
      </c>
      <c r="I2075" t="s">
        <v>22</v>
      </c>
      <c r="J2075">
        <v>2201</v>
      </c>
      <c r="K2075" s="1">
        <v>45735.677083333336</v>
      </c>
      <c r="L2075" t="s">
        <v>24</v>
      </c>
      <c r="M2075">
        <v>6442802245</v>
      </c>
      <c r="N2075" t="s">
        <v>137</v>
      </c>
      <c r="O2075">
        <v>21306266629</v>
      </c>
      <c r="P2075">
        <v>1</v>
      </c>
      <c r="Q2075">
        <v>571.92999999999995</v>
      </c>
      <c r="R2075">
        <v>629.12300000000005</v>
      </c>
      <c r="S2075">
        <v>57.192999999999998</v>
      </c>
    </row>
    <row r="2076" spans="1:19" x14ac:dyDescent="0.3">
      <c r="A2076" t="s">
        <v>6429</v>
      </c>
      <c r="B2076">
        <v>2129</v>
      </c>
      <c r="C2076" t="s">
        <v>19</v>
      </c>
      <c r="D2076" t="s">
        <v>6430</v>
      </c>
      <c r="E2076" t="s">
        <v>6431</v>
      </c>
      <c r="F2076" t="s">
        <v>1848</v>
      </c>
      <c r="G2076">
        <v>73195</v>
      </c>
      <c r="H2076" t="s">
        <v>1849</v>
      </c>
      <c r="I2076" t="s">
        <v>22</v>
      </c>
      <c r="J2076">
        <v>4933</v>
      </c>
      <c r="K2076" s="1">
        <v>45736.385416666664</v>
      </c>
      <c r="L2076" t="s">
        <v>24</v>
      </c>
      <c r="M2076">
        <v>6442802245</v>
      </c>
      <c r="N2076" t="s">
        <v>137</v>
      </c>
      <c r="O2076">
        <v>21306266629</v>
      </c>
      <c r="P2076">
        <v>1</v>
      </c>
      <c r="Q2076">
        <v>556.13</v>
      </c>
      <c r="R2076">
        <v>611.74300000000005</v>
      </c>
      <c r="S2076">
        <v>55.613</v>
      </c>
    </row>
    <row r="2077" spans="1:19" x14ac:dyDescent="0.3">
      <c r="A2077" t="s">
        <v>6432</v>
      </c>
      <c r="B2077">
        <v>2209</v>
      </c>
      <c r="C2077" t="s">
        <v>19</v>
      </c>
      <c r="D2077" t="s">
        <v>2919</v>
      </c>
      <c r="E2077" t="s">
        <v>6433</v>
      </c>
      <c r="F2077" t="s">
        <v>412</v>
      </c>
      <c r="G2077">
        <v>84738</v>
      </c>
      <c r="H2077" t="s">
        <v>521</v>
      </c>
      <c r="I2077" t="s">
        <v>22</v>
      </c>
      <c r="J2077">
        <v>5823</v>
      </c>
      <c r="K2077" s="1">
        <v>45736.431944444441</v>
      </c>
      <c r="L2077" t="s">
        <v>24</v>
      </c>
      <c r="M2077">
        <v>6689477509</v>
      </c>
      <c r="N2077" t="s">
        <v>137</v>
      </c>
      <c r="O2077">
        <v>22464293061</v>
      </c>
      <c r="P2077">
        <v>1</v>
      </c>
      <c r="Q2077">
        <v>537.13</v>
      </c>
      <c r="R2077">
        <v>590.84299999999996</v>
      </c>
      <c r="S2077">
        <v>53.713000000000001</v>
      </c>
    </row>
    <row r="2078" spans="1:19" x14ac:dyDescent="0.3">
      <c r="A2078" t="s">
        <v>6434</v>
      </c>
      <c r="B2078">
        <v>5611</v>
      </c>
      <c r="C2078" t="s">
        <v>19</v>
      </c>
      <c r="D2078" t="s">
        <v>6435</v>
      </c>
      <c r="E2078" t="s">
        <v>6436</v>
      </c>
      <c r="F2078" t="s">
        <v>338</v>
      </c>
      <c r="G2078">
        <v>42333</v>
      </c>
      <c r="H2078" t="s">
        <v>3114</v>
      </c>
      <c r="I2078" t="s">
        <v>22</v>
      </c>
      <c r="J2078">
        <v>5934</v>
      </c>
      <c r="K2078" s="1">
        <v>45739.547222222223</v>
      </c>
      <c r="L2078" t="s">
        <v>24</v>
      </c>
      <c r="M2078">
        <v>6689477509</v>
      </c>
      <c r="N2078" t="s">
        <v>137</v>
      </c>
      <c r="O2078">
        <v>22464293061</v>
      </c>
      <c r="P2078">
        <v>1</v>
      </c>
      <c r="Q2078">
        <v>517.53</v>
      </c>
      <c r="R2078">
        <v>569.28300000000002</v>
      </c>
      <c r="S2078">
        <v>51.753</v>
      </c>
    </row>
    <row r="2079" spans="1:19" x14ac:dyDescent="0.3">
      <c r="A2079" t="s">
        <v>6437</v>
      </c>
      <c r="B2079">
        <v>2707</v>
      </c>
      <c r="C2079" t="s">
        <v>19</v>
      </c>
      <c r="D2079" t="s">
        <v>6438</v>
      </c>
      <c r="E2079" t="s">
        <v>6439</v>
      </c>
      <c r="F2079" t="s">
        <v>187</v>
      </c>
      <c r="G2079">
        <v>40187</v>
      </c>
      <c r="H2079" t="s">
        <v>896</v>
      </c>
      <c r="I2079" t="s">
        <v>22</v>
      </c>
      <c r="J2079">
        <v>295</v>
      </c>
      <c r="K2079" s="1">
        <v>45736.704861111109</v>
      </c>
      <c r="L2079" t="s">
        <v>24</v>
      </c>
      <c r="M2079">
        <v>6689477509</v>
      </c>
      <c r="N2079" t="s">
        <v>137</v>
      </c>
      <c r="O2079">
        <v>22464292101</v>
      </c>
      <c r="P2079">
        <v>1</v>
      </c>
      <c r="Q2079">
        <v>537.13</v>
      </c>
      <c r="R2079">
        <v>590.84299999999996</v>
      </c>
      <c r="S2079">
        <v>53.713000000000001</v>
      </c>
    </row>
    <row r="2080" spans="1:19" x14ac:dyDescent="0.3">
      <c r="A2080" t="s">
        <v>6440</v>
      </c>
      <c r="B2080">
        <v>3590</v>
      </c>
      <c r="C2080" t="s">
        <v>19</v>
      </c>
      <c r="D2080" t="s">
        <v>6441</v>
      </c>
      <c r="E2080" t="s">
        <v>6442</v>
      </c>
      <c r="F2080" t="s">
        <v>102</v>
      </c>
      <c r="G2080">
        <v>16210</v>
      </c>
      <c r="H2080" t="s">
        <v>668</v>
      </c>
      <c r="I2080" t="s">
        <v>22</v>
      </c>
      <c r="J2080">
        <v>2001</v>
      </c>
      <c r="K2080" s="1">
        <v>45737.588888888888</v>
      </c>
      <c r="L2080" t="s">
        <v>24</v>
      </c>
      <c r="M2080">
        <v>6689477509</v>
      </c>
      <c r="N2080" t="s">
        <v>137</v>
      </c>
      <c r="O2080">
        <v>22464292101</v>
      </c>
      <c r="P2080">
        <v>1</v>
      </c>
      <c r="Q2080">
        <v>557.13</v>
      </c>
      <c r="R2080">
        <v>612.84299999999996</v>
      </c>
      <c r="S2080">
        <v>55.713000000000001</v>
      </c>
    </row>
    <row r="2081" spans="1:19" x14ac:dyDescent="0.3">
      <c r="A2081" t="s">
        <v>6443</v>
      </c>
      <c r="B2081">
        <v>4750</v>
      </c>
      <c r="C2081" t="s">
        <v>19</v>
      </c>
      <c r="D2081" t="s">
        <v>6444</v>
      </c>
      <c r="E2081" t="s">
        <v>6445</v>
      </c>
      <c r="F2081" t="s">
        <v>90</v>
      </c>
      <c r="G2081">
        <v>15434</v>
      </c>
      <c r="H2081" t="s">
        <v>350</v>
      </c>
      <c r="I2081" t="s">
        <v>22</v>
      </c>
      <c r="J2081">
        <v>931</v>
      </c>
      <c r="K2081" s="1">
        <v>45738.615277777775</v>
      </c>
      <c r="L2081" t="s">
        <v>24</v>
      </c>
      <c r="M2081">
        <v>6689477509</v>
      </c>
      <c r="N2081" t="s">
        <v>137</v>
      </c>
      <c r="O2081">
        <v>22464292101</v>
      </c>
      <c r="P2081">
        <v>1</v>
      </c>
      <c r="Q2081">
        <v>537.13</v>
      </c>
      <c r="R2081">
        <v>590.84299999999996</v>
      </c>
      <c r="S2081">
        <v>53.713000000000001</v>
      </c>
    </row>
    <row r="2082" spans="1:19" x14ac:dyDescent="0.3">
      <c r="A2082" t="s">
        <v>6446</v>
      </c>
      <c r="B2082">
        <v>3913</v>
      </c>
      <c r="C2082" t="s">
        <v>19</v>
      </c>
      <c r="D2082" t="s">
        <v>6447</v>
      </c>
      <c r="E2082" t="s">
        <v>6448</v>
      </c>
      <c r="F2082" t="s">
        <v>3312</v>
      </c>
      <c r="G2082">
        <v>54537</v>
      </c>
      <c r="H2082" t="s">
        <v>3928</v>
      </c>
      <c r="I2082" t="s">
        <v>22</v>
      </c>
      <c r="J2082">
        <v>84</v>
      </c>
      <c r="K2082" s="1">
        <v>45737.804166666669</v>
      </c>
      <c r="L2082" t="s">
        <v>24</v>
      </c>
      <c r="M2082">
        <v>6689477509</v>
      </c>
      <c r="N2082" t="s">
        <v>137</v>
      </c>
      <c r="O2082">
        <v>22464292101</v>
      </c>
      <c r="P2082">
        <v>1</v>
      </c>
      <c r="Q2082">
        <v>595.92999999999995</v>
      </c>
      <c r="R2082">
        <v>655.52300000000002</v>
      </c>
      <c r="S2082">
        <v>59.593000000000004</v>
      </c>
    </row>
    <row r="2083" spans="1:19" x14ac:dyDescent="0.3">
      <c r="A2083" t="s">
        <v>6449</v>
      </c>
      <c r="B2083">
        <v>4697</v>
      </c>
      <c r="C2083" t="s">
        <v>19</v>
      </c>
      <c r="D2083" t="s">
        <v>6450</v>
      </c>
      <c r="E2083" t="s">
        <v>6451</v>
      </c>
      <c r="F2083" t="s">
        <v>102</v>
      </c>
      <c r="G2083">
        <v>64456</v>
      </c>
      <c r="H2083" t="s">
        <v>6452</v>
      </c>
      <c r="I2083" t="s">
        <v>22</v>
      </c>
      <c r="J2083">
        <v>3667</v>
      </c>
      <c r="K2083" s="1">
        <v>45738.583333333336</v>
      </c>
      <c r="L2083" t="s">
        <v>24</v>
      </c>
      <c r="M2083">
        <v>6689477509</v>
      </c>
      <c r="N2083" t="s">
        <v>137</v>
      </c>
      <c r="O2083">
        <v>22464292101</v>
      </c>
      <c r="P2083">
        <v>1</v>
      </c>
      <c r="Q2083">
        <v>517.53</v>
      </c>
      <c r="R2083">
        <v>569.28300000000002</v>
      </c>
      <c r="S2083">
        <v>51.753</v>
      </c>
    </row>
    <row r="2084" spans="1:19" x14ac:dyDescent="0.3">
      <c r="A2084" t="s">
        <v>6453</v>
      </c>
      <c r="B2084">
        <v>6693</v>
      </c>
      <c r="C2084" t="s">
        <v>19</v>
      </c>
      <c r="D2084" t="s">
        <v>6454</v>
      </c>
      <c r="E2084" t="s">
        <v>6455</v>
      </c>
      <c r="F2084" t="s">
        <v>338</v>
      </c>
      <c r="G2084">
        <v>76677</v>
      </c>
      <c r="H2084" t="s">
        <v>1603</v>
      </c>
      <c r="I2084" t="s">
        <v>22</v>
      </c>
      <c r="J2084">
        <v>6062</v>
      </c>
      <c r="K2084" s="1">
        <v>45740.509722222225</v>
      </c>
      <c r="L2084" t="s">
        <v>24</v>
      </c>
      <c r="M2084">
        <v>6689477509</v>
      </c>
      <c r="N2084" t="s">
        <v>137</v>
      </c>
      <c r="O2084">
        <v>22464292101</v>
      </c>
      <c r="P2084">
        <v>1</v>
      </c>
      <c r="Q2084">
        <v>517.53</v>
      </c>
      <c r="R2084">
        <v>569.28300000000002</v>
      </c>
      <c r="S2084">
        <v>51.753</v>
      </c>
    </row>
    <row r="2085" spans="1:19" x14ac:dyDescent="0.3">
      <c r="A2085" t="s">
        <v>6456</v>
      </c>
      <c r="B2085">
        <v>851</v>
      </c>
      <c r="C2085" t="s">
        <v>19</v>
      </c>
      <c r="D2085" t="s">
        <v>6457</v>
      </c>
      <c r="E2085" t="s">
        <v>6458</v>
      </c>
      <c r="F2085" t="s">
        <v>317</v>
      </c>
      <c r="G2085">
        <v>18484</v>
      </c>
      <c r="H2085" t="s">
        <v>2225</v>
      </c>
      <c r="I2085" t="s">
        <v>22</v>
      </c>
      <c r="J2085">
        <v>1113</v>
      </c>
      <c r="K2085" s="1">
        <v>45734.887499999997</v>
      </c>
      <c r="L2085" t="s">
        <v>24</v>
      </c>
      <c r="M2085">
        <v>6442802245</v>
      </c>
      <c r="N2085" t="s">
        <v>137</v>
      </c>
      <c r="O2085">
        <v>26355506181</v>
      </c>
      <c r="P2085">
        <v>1</v>
      </c>
      <c r="Q2085">
        <v>517.13</v>
      </c>
      <c r="R2085">
        <v>568.84299999999996</v>
      </c>
      <c r="S2085">
        <v>51.713000000000001</v>
      </c>
    </row>
    <row r="2086" spans="1:19" x14ac:dyDescent="0.3">
      <c r="A2086" t="s">
        <v>6459</v>
      </c>
      <c r="B2086">
        <v>4014</v>
      </c>
      <c r="C2086" t="s">
        <v>19</v>
      </c>
      <c r="D2086" t="s">
        <v>6460</v>
      </c>
      <c r="E2086" t="s">
        <v>6461</v>
      </c>
      <c r="F2086" t="s">
        <v>338</v>
      </c>
      <c r="G2086">
        <v>30499</v>
      </c>
      <c r="H2086" t="s">
        <v>3114</v>
      </c>
      <c r="I2086" t="s">
        <v>22</v>
      </c>
      <c r="J2086">
        <v>466</v>
      </c>
      <c r="K2086" s="1">
        <v>45737.878472222219</v>
      </c>
      <c r="L2086" t="s">
        <v>24</v>
      </c>
      <c r="M2086">
        <v>6689477509</v>
      </c>
      <c r="N2086" t="s">
        <v>137</v>
      </c>
      <c r="O2086">
        <v>22464293189</v>
      </c>
      <c r="P2086">
        <v>1</v>
      </c>
      <c r="Q2086">
        <v>537.13</v>
      </c>
      <c r="R2086">
        <v>590.84299999999996</v>
      </c>
      <c r="S2086">
        <v>53.713000000000001</v>
      </c>
    </row>
    <row r="2087" spans="1:19" x14ac:dyDescent="0.3">
      <c r="A2087" t="s">
        <v>6462</v>
      </c>
      <c r="B2087">
        <v>1168</v>
      </c>
      <c r="C2087" t="s">
        <v>19</v>
      </c>
      <c r="D2087" t="s">
        <v>6463</v>
      </c>
      <c r="E2087" t="s">
        <v>6464</v>
      </c>
      <c r="F2087" t="s">
        <v>44</v>
      </c>
      <c r="G2087">
        <v>62083</v>
      </c>
      <c r="H2087" t="s">
        <v>2718</v>
      </c>
      <c r="I2087" t="s">
        <v>22</v>
      </c>
      <c r="J2087">
        <v>68</v>
      </c>
      <c r="K2087" s="1">
        <v>45735.462500000001</v>
      </c>
      <c r="L2087" t="s">
        <v>24</v>
      </c>
      <c r="M2087">
        <v>6689477509</v>
      </c>
      <c r="N2087" t="s">
        <v>137</v>
      </c>
      <c r="O2087">
        <v>22464293189</v>
      </c>
      <c r="P2087">
        <v>1</v>
      </c>
      <c r="Q2087">
        <v>595.92999999999995</v>
      </c>
      <c r="R2087">
        <v>655.52300000000002</v>
      </c>
      <c r="S2087">
        <v>59.593000000000004</v>
      </c>
    </row>
    <row r="2088" spans="1:19" x14ac:dyDescent="0.3">
      <c r="A2088" t="s">
        <v>6465</v>
      </c>
      <c r="B2088">
        <v>306</v>
      </c>
      <c r="C2088" t="s">
        <v>19</v>
      </c>
      <c r="D2088" t="s">
        <v>3013</v>
      </c>
      <c r="E2088" t="s">
        <v>6466</v>
      </c>
      <c r="F2088" t="s">
        <v>744</v>
      </c>
      <c r="G2088">
        <v>72676</v>
      </c>
      <c r="H2088" t="s">
        <v>745</v>
      </c>
      <c r="I2088" t="s">
        <v>22</v>
      </c>
      <c r="J2088">
        <v>1332</v>
      </c>
      <c r="K2088" s="1">
        <v>45734.506249999999</v>
      </c>
      <c r="L2088" t="s">
        <v>24</v>
      </c>
      <c r="M2088">
        <v>6689477509</v>
      </c>
      <c r="N2088" t="s">
        <v>137</v>
      </c>
      <c r="O2088">
        <v>22464292229</v>
      </c>
      <c r="P2088">
        <v>1</v>
      </c>
      <c r="Q2088">
        <v>635.13</v>
      </c>
      <c r="R2088">
        <v>698.64300000000003</v>
      </c>
      <c r="S2088">
        <v>63.512999999999998</v>
      </c>
    </row>
    <row r="2089" spans="1:19" x14ac:dyDescent="0.3">
      <c r="A2089" t="s">
        <v>6467</v>
      </c>
      <c r="B2089">
        <v>2400</v>
      </c>
      <c r="C2089" t="s">
        <v>19</v>
      </c>
      <c r="D2089" t="s">
        <v>6468</v>
      </c>
      <c r="E2089" t="s">
        <v>6469</v>
      </c>
      <c r="F2089" t="s">
        <v>744</v>
      </c>
      <c r="G2089">
        <v>52230</v>
      </c>
      <c r="H2089" t="s">
        <v>745</v>
      </c>
      <c r="I2089" t="s">
        <v>22</v>
      </c>
      <c r="J2089">
        <v>3344</v>
      </c>
      <c r="K2089" s="1">
        <v>45736.540277777778</v>
      </c>
      <c r="L2089" t="s">
        <v>24</v>
      </c>
      <c r="M2089">
        <v>6689477509</v>
      </c>
      <c r="N2089" t="s">
        <v>137</v>
      </c>
      <c r="O2089">
        <v>22464292229</v>
      </c>
      <c r="P2089">
        <v>1</v>
      </c>
      <c r="Q2089">
        <v>635.13</v>
      </c>
      <c r="R2089">
        <v>698.64300000000003</v>
      </c>
      <c r="S2089">
        <v>63.512999999999998</v>
      </c>
    </row>
    <row r="2090" spans="1:19" x14ac:dyDescent="0.3">
      <c r="A2090" t="s">
        <v>6470</v>
      </c>
      <c r="B2090">
        <v>2494</v>
      </c>
      <c r="C2090" t="s">
        <v>19</v>
      </c>
      <c r="D2090" t="s">
        <v>364</v>
      </c>
      <c r="E2090" t="s">
        <v>6471</v>
      </c>
      <c r="F2090" t="s">
        <v>2349</v>
      </c>
      <c r="G2090">
        <v>70316</v>
      </c>
      <c r="H2090" t="s">
        <v>2780</v>
      </c>
      <c r="I2090" t="s">
        <v>22</v>
      </c>
      <c r="J2090">
        <v>5432</v>
      </c>
      <c r="K2090" s="1">
        <v>45736.593055555553</v>
      </c>
      <c r="L2090" t="s">
        <v>24</v>
      </c>
      <c r="M2090">
        <v>6689477509</v>
      </c>
      <c r="N2090" t="s">
        <v>137</v>
      </c>
      <c r="O2090">
        <v>22464292229</v>
      </c>
      <c r="P2090">
        <v>1</v>
      </c>
      <c r="Q2090">
        <v>537.13</v>
      </c>
      <c r="R2090">
        <v>590.84299999999996</v>
      </c>
      <c r="S2090">
        <v>53.713000000000001</v>
      </c>
    </row>
    <row r="2091" spans="1:19" x14ac:dyDescent="0.3">
      <c r="A2091" t="s">
        <v>6472</v>
      </c>
      <c r="B2091">
        <v>4062</v>
      </c>
      <c r="C2091" t="s">
        <v>19</v>
      </c>
      <c r="D2091" t="s">
        <v>6473</v>
      </c>
      <c r="E2091" t="s">
        <v>6474</v>
      </c>
      <c r="F2091" t="s">
        <v>338</v>
      </c>
      <c r="G2091">
        <v>70207</v>
      </c>
      <c r="H2091" t="s">
        <v>994</v>
      </c>
      <c r="I2091" t="s">
        <v>22</v>
      </c>
      <c r="J2091">
        <v>1476</v>
      </c>
      <c r="K2091" s="1">
        <v>45737.927083333336</v>
      </c>
      <c r="L2091" t="s">
        <v>24</v>
      </c>
      <c r="M2091">
        <v>6689477509</v>
      </c>
      <c r="N2091" t="s">
        <v>137</v>
      </c>
      <c r="O2091">
        <v>22464292229</v>
      </c>
      <c r="P2091">
        <v>1</v>
      </c>
      <c r="Q2091">
        <v>537.13</v>
      </c>
      <c r="R2091">
        <v>590.84299999999996</v>
      </c>
      <c r="S2091">
        <v>53.713000000000001</v>
      </c>
    </row>
    <row r="2092" spans="1:19" x14ac:dyDescent="0.3">
      <c r="A2092" t="s">
        <v>6475</v>
      </c>
      <c r="B2092">
        <v>104</v>
      </c>
      <c r="C2092" t="s">
        <v>19</v>
      </c>
      <c r="D2092" t="s">
        <v>6476</v>
      </c>
      <c r="E2092" t="s">
        <v>6477</v>
      </c>
      <c r="F2092" t="s">
        <v>90</v>
      </c>
      <c r="G2092">
        <v>64081</v>
      </c>
      <c r="H2092" t="s">
        <v>91</v>
      </c>
      <c r="I2092" t="s">
        <v>22</v>
      </c>
      <c r="J2092">
        <v>5625</v>
      </c>
      <c r="K2092" s="1">
        <v>45734.384722222225</v>
      </c>
      <c r="L2092" t="s">
        <v>24</v>
      </c>
      <c r="M2092">
        <v>7861509637</v>
      </c>
      <c r="N2092" t="s">
        <v>137</v>
      </c>
      <c r="O2092">
        <v>29518533125</v>
      </c>
      <c r="P2092">
        <v>1</v>
      </c>
      <c r="Q2092">
        <v>509.53</v>
      </c>
      <c r="R2092">
        <v>560.48299999999995</v>
      </c>
      <c r="S2092">
        <v>50.953000000000003</v>
      </c>
    </row>
    <row r="2093" spans="1:19" x14ac:dyDescent="0.3">
      <c r="A2093" t="s">
        <v>6478</v>
      </c>
      <c r="B2093">
        <v>5047</v>
      </c>
      <c r="C2093" t="s">
        <v>19</v>
      </c>
      <c r="D2093" t="s">
        <v>6479</v>
      </c>
      <c r="E2093" t="s">
        <v>6480</v>
      </c>
      <c r="F2093" t="s">
        <v>44</v>
      </c>
      <c r="G2093">
        <v>31621</v>
      </c>
      <c r="H2093" t="s">
        <v>125</v>
      </c>
      <c r="I2093" t="s">
        <v>22</v>
      </c>
      <c r="J2093">
        <v>6004</v>
      </c>
      <c r="K2093" s="1">
        <v>45738.806250000001</v>
      </c>
      <c r="L2093" t="s">
        <v>24</v>
      </c>
      <c r="M2093">
        <v>7861509637</v>
      </c>
      <c r="N2093" t="s">
        <v>137</v>
      </c>
      <c r="O2093">
        <v>29518533125</v>
      </c>
      <c r="P2093">
        <v>1</v>
      </c>
      <c r="Q2093">
        <v>571.92999999999995</v>
      </c>
      <c r="R2093">
        <v>629.12300000000005</v>
      </c>
      <c r="S2093">
        <v>57.192999999999998</v>
      </c>
    </row>
    <row r="2094" spans="1:19" x14ac:dyDescent="0.3">
      <c r="A2094" t="s">
        <v>6481</v>
      </c>
      <c r="B2094">
        <v>7216</v>
      </c>
      <c r="C2094" t="s">
        <v>19</v>
      </c>
      <c r="D2094" t="s">
        <v>6482</v>
      </c>
      <c r="E2094" t="s">
        <v>6483</v>
      </c>
      <c r="F2094" t="s">
        <v>354</v>
      </c>
      <c r="G2094">
        <v>16907</v>
      </c>
      <c r="H2094" t="s">
        <v>388</v>
      </c>
      <c r="I2094" t="s">
        <v>22</v>
      </c>
      <c r="J2094">
        <v>1703</v>
      </c>
      <c r="K2094" s="1">
        <v>45740.80972222222</v>
      </c>
      <c r="L2094" t="s">
        <v>24</v>
      </c>
      <c r="M2094">
        <v>7861509637</v>
      </c>
      <c r="N2094" t="s">
        <v>137</v>
      </c>
      <c r="O2094">
        <v>29518533125</v>
      </c>
      <c r="P2094">
        <v>1</v>
      </c>
      <c r="Q2094">
        <v>611.92999999999995</v>
      </c>
      <c r="R2094">
        <v>673.12300000000005</v>
      </c>
      <c r="S2094">
        <v>61.192999999999998</v>
      </c>
    </row>
    <row r="2095" spans="1:19" x14ac:dyDescent="0.3">
      <c r="A2095" t="s">
        <v>6484</v>
      </c>
      <c r="B2095">
        <v>5725</v>
      </c>
      <c r="C2095" t="s">
        <v>19</v>
      </c>
      <c r="D2095" t="s">
        <v>6485</v>
      </c>
      <c r="E2095" t="s">
        <v>6486</v>
      </c>
      <c r="F2095" t="s">
        <v>119</v>
      </c>
      <c r="G2095">
        <v>15123</v>
      </c>
      <c r="H2095" t="s">
        <v>444</v>
      </c>
      <c r="I2095" t="s">
        <v>22</v>
      </c>
      <c r="J2095">
        <v>2934</v>
      </c>
      <c r="K2095" s="1">
        <v>45739.620833333334</v>
      </c>
      <c r="L2095" t="s">
        <v>24</v>
      </c>
      <c r="M2095" s="2">
        <v>150000000000</v>
      </c>
      <c r="N2095" t="s">
        <v>137</v>
      </c>
      <c r="O2095" s="2">
        <v>1470000000000</v>
      </c>
      <c r="P2095">
        <v>1</v>
      </c>
      <c r="Q2095">
        <v>555.92999999999995</v>
      </c>
      <c r="R2095">
        <v>611.52300000000002</v>
      </c>
      <c r="S2095">
        <v>55.593000000000004</v>
      </c>
    </row>
    <row r="2096" spans="1:19" x14ac:dyDescent="0.3">
      <c r="A2096" t="s">
        <v>6487</v>
      </c>
      <c r="B2096">
        <v>3338</v>
      </c>
      <c r="C2096" t="s">
        <v>19</v>
      </c>
      <c r="D2096" t="s">
        <v>1048</v>
      </c>
      <c r="E2096" t="s">
        <v>6488</v>
      </c>
      <c r="F2096" t="s">
        <v>119</v>
      </c>
      <c r="G2096">
        <v>33621</v>
      </c>
      <c r="H2096" t="s">
        <v>154</v>
      </c>
      <c r="I2096" t="s">
        <v>22</v>
      </c>
      <c r="J2096">
        <v>2659</v>
      </c>
      <c r="K2096" s="1">
        <v>45737.44027777778</v>
      </c>
      <c r="L2096" t="s">
        <v>24</v>
      </c>
      <c r="M2096">
        <v>7861509637</v>
      </c>
      <c r="N2096" t="s">
        <v>137</v>
      </c>
      <c r="O2096">
        <v>29518532549</v>
      </c>
      <c r="P2096">
        <v>1</v>
      </c>
      <c r="Q2096">
        <v>527.13</v>
      </c>
      <c r="R2096">
        <v>579.84299999999996</v>
      </c>
      <c r="S2096">
        <v>52.713000000000001</v>
      </c>
    </row>
    <row r="2097" spans="1:19" x14ac:dyDescent="0.3">
      <c r="A2097" t="s">
        <v>6489</v>
      </c>
      <c r="B2097">
        <v>4793</v>
      </c>
      <c r="C2097" t="s">
        <v>19</v>
      </c>
      <c r="D2097" t="s">
        <v>6490</v>
      </c>
      <c r="E2097" t="s">
        <v>6491</v>
      </c>
      <c r="F2097" t="s">
        <v>44</v>
      </c>
      <c r="G2097">
        <v>68797</v>
      </c>
      <c r="H2097" t="s">
        <v>1549</v>
      </c>
      <c r="I2097" t="s">
        <v>22</v>
      </c>
      <c r="J2097">
        <v>4084</v>
      </c>
      <c r="K2097" s="1">
        <v>45738.64166666667</v>
      </c>
      <c r="L2097" t="s">
        <v>24</v>
      </c>
      <c r="M2097">
        <v>7861509637</v>
      </c>
      <c r="N2097" t="s">
        <v>137</v>
      </c>
      <c r="O2097">
        <v>29518532549</v>
      </c>
      <c r="P2097">
        <v>1</v>
      </c>
      <c r="Q2097">
        <v>625.13</v>
      </c>
      <c r="R2097">
        <v>687.64300000000003</v>
      </c>
      <c r="S2097">
        <v>62.512999999999998</v>
      </c>
    </row>
    <row r="2098" spans="1:19" x14ac:dyDescent="0.3">
      <c r="A2098" t="s">
        <v>6492</v>
      </c>
      <c r="B2098">
        <v>6114</v>
      </c>
      <c r="C2098" t="s">
        <v>19</v>
      </c>
      <c r="D2098" t="s">
        <v>6493</v>
      </c>
      <c r="E2098" t="s">
        <v>6494</v>
      </c>
      <c r="F2098" t="s">
        <v>412</v>
      </c>
      <c r="G2098">
        <v>67487</v>
      </c>
      <c r="H2098" t="s">
        <v>413</v>
      </c>
      <c r="I2098" t="s">
        <v>22</v>
      </c>
      <c r="J2098">
        <v>5458</v>
      </c>
      <c r="K2098" s="1">
        <v>45739.895138888889</v>
      </c>
      <c r="L2098" t="s">
        <v>24</v>
      </c>
      <c r="M2098">
        <v>7861509637</v>
      </c>
      <c r="N2098" t="s">
        <v>137</v>
      </c>
      <c r="O2098">
        <v>29518532549</v>
      </c>
      <c r="P2098">
        <v>1</v>
      </c>
      <c r="Q2098">
        <v>527.13</v>
      </c>
      <c r="R2098">
        <v>579.84299999999996</v>
      </c>
      <c r="S2098">
        <v>52.713000000000001</v>
      </c>
    </row>
    <row r="2099" spans="1:19" x14ac:dyDescent="0.3">
      <c r="A2099" t="s">
        <v>6495</v>
      </c>
      <c r="B2099">
        <v>6273</v>
      </c>
      <c r="C2099" t="s">
        <v>19</v>
      </c>
      <c r="D2099" t="s">
        <v>6496</v>
      </c>
      <c r="E2099" t="s">
        <v>6497</v>
      </c>
      <c r="F2099" t="s">
        <v>30</v>
      </c>
      <c r="G2099">
        <v>33165</v>
      </c>
      <c r="H2099" t="s">
        <v>1339</v>
      </c>
      <c r="I2099" t="s">
        <v>22</v>
      </c>
      <c r="J2099">
        <v>4646</v>
      </c>
      <c r="K2099" s="1">
        <v>45740.279166666667</v>
      </c>
      <c r="L2099" t="s">
        <v>24</v>
      </c>
      <c r="M2099">
        <v>7861509637</v>
      </c>
      <c r="N2099" t="s">
        <v>137</v>
      </c>
      <c r="O2099">
        <v>29518532549</v>
      </c>
      <c r="P2099">
        <v>1</v>
      </c>
      <c r="Q2099">
        <v>605.13</v>
      </c>
      <c r="R2099">
        <v>665.64300000000003</v>
      </c>
      <c r="S2099">
        <v>60.512999999999998</v>
      </c>
    </row>
    <row r="2100" spans="1:19" x14ac:dyDescent="0.3">
      <c r="A2100" t="s">
        <v>6498</v>
      </c>
      <c r="B2100">
        <v>6283</v>
      </c>
      <c r="C2100" t="s">
        <v>19</v>
      </c>
      <c r="D2100" t="s">
        <v>6499</v>
      </c>
      <c r="E2100" t="s">
        <v>6500</v>
      </c>
      <c r="F2100" t="s">
        <v>119</v>
      </c>
      <c r="G2100">
        <v>26985</v>
      </c>
      <c r="H2100" t="s">
        <v>120</v>
      </c>
      <c r="I2100" t="s">
        <v>22</v>
      </c>
      <c r="J2100">
        <v>4232</v>
      </c>
      <c r="K2100" s="1">
        <v>45740.293055555558</v>
      </c>
      <c r="L2100" t="s">
        <v>24</v>
      </c>
      <c r="M2100">
        <v>7861509637</v>
      </c>
      <c r="N2100" t="s">
        <v>137</v>
      </c>
      <c r="O2100">
        <v>29518532549</v>
      </c>
      <c r="P2100">
        <v>1</v>
      </c>
      <c r="Q2100">
        <v>762.13</v>
      </c>
      <c r="R2100">
        <v>838.34299999999996</v>
      </c>
      <c r="S2100">
        <v>76.212999999999994</v>
      </c>
    </row>
    <row r="2101" spans="1:19" x14ac:dyDescent="0.3">
      <c r="A2101" t="s">
        <v>6501</v>
      </c>
      <c r="B2101">
        <v>1857</v>
      </c>
      <c r="C2101" t="s">
        <v>19</v>
      </c>
      <c r="D2101" t="s">
        <v>6502</v>
      </c>
      <c r="E2101" t="s">
        <v>6503</v>
      </c>
      <c r="F2101" t="s">
        <v>71</v>
      </c>
      <c r="G2101">
        <v>26500</v>
      </c>
      <c r="H2101" t="s">
        <v>973</v>
      </c>
      <c r="I2101" t="s">
        <v>22</v>
      </c>
      <c r="J2101">
        <v>2541</v>
      </c>
      <c r="K2101" s="1">
        <v>45735.819444444445</v>
      </c>
      <c r="L2101" t="s">
        <v>24</v>
      </c>
      <c r="M2101">
        <v>7861509637</v>
      </c>
      <c r="N2101" t="s">
        <v>137</v>
      </c>
      <c r="O2101">
        <v>29518532549</v>
      </c>
      <c r="P2101">
        <v>1</v>
      </c>
      <c r="Q2101">
        <v>509.53</v>
      </c>
      <c r="R2101">
        <v>560.48299999999995</v>
      </c>
      <c r="S2101">
        <v>50.953000000000003</v>
      </c>
    </row>
    <row r="2102" spans="1:19" x14ac:dyDescent="0.3">
      <c r="A2102" t="s">
        <v>6504</v>
      </c>
      <c r="B2102">
        <v>6460</v>
      </c>
      <c r="C2102" t="s">
        <v>19</v>
      </c>
      <c r="D2102" t="s">
        <v>6505</v>
      </c>
      <c r="E2102" t="s">
        <v>6506</v>
      </c>
      <c r="F2102" t="s">
        <v>431</v>
      </c>
      <c r="G2102">
        <v>87007</v>
      </c>
      <c r="H2102" t="s">
        <v>432</v>
      </c>
      <c r="I2102" t="s">
        <v>22</v>
      </c>
      <c r="J2102">
        <v>2794</v>
      </c>
      <c r="K2102" s="1">
        <v>45740.410416666666</v>
      </c>
      <c r="L2102" t="s">
        <v>24</v>
      </c>
      <c r="M2102">
        <v>7861509637</v>
      </c>
      <c r="N2102" t="s">
        <v>137</v>
      </c>
      <c r="O2102">
        <v>29518532549</v>
      </c>
      <c r="P2102">
        <v>1</v>
      </c>
      <c r="Q2102">
        <v>650.33000000000004</v>
      </c>
      <c r="R2102">
        <v>715.36300000000006</v>
      </c>
      <c r="S2102">
        <v>65.033000000000001</v>
      </c>
    </row>
    <row r="2103" spans="1:19" x14ac:dyDescent="0.3">
      <c r="A2103" t="s">
        <v>6507</v>
      </c>
      <c r="B2103">
        <v>3056</v>
      </c>
      <c r="C2103" t="s">
        <v>19</v>
      </c>
      <c r="D2103" t="s">
        <v>6508</v>
      </c>
      <c r="E2103" t="s">
        <v>6509</v>
      </c>
      <c r="F2103" t="s">
        <v>105</v>
      </c>
      <c r="G2103">
        <v>85965</v>
      </c>
      <c r="H2103" t="s">
        <v>106</v>
      </c>
      <c r="I2103" t="s">
        <v>22</v>
      </c>
      <c r="J2103">
        <v>3080</v>
      </c>
      <c r="K2103" s="1">
        <v>45736.893750000003</v>
      </c>
      <c r="L2103" t="s">
        <v>24</v>
      </c>
      <c r="M2103">
        <v>6442802245</v>
      </c>
      <c r="N2103" t="s">
        <v>137</v>
      </c>
      <c r="O2103">
        <v>21306267205</v>
      </c>
      <c r="P2103">
        <v>1</v>
      </c>
      <c r="Q2103">
        <v>693.13</v>
      </c>
      <c r="R2103">
        <v>762.44299999999998</v>
      </c>
      <c r="S2103">
        <v>69.313000000000002</v>
      </c>
    </row>
    <row r="2104" spans="1:19" x14ac:dyDescent="0.3">
      <c r="A2104" t="s">
        <v>6510</v>
      </c>
      <c r="B2104">
        <v>2953</v>
      </c>
      <c r="C2104" t="s">
        <v>19</v>
      </c>
      <c r="D2104" t="s">
        <v>6511</v>
      </c>
      <c r="E2104" t="s">
        <v>6512</v>
      </c>
      <c r="F2104" t="s">
        <v>119</v>
      </c>
      <c r="G2104">
        <v>71712</v>
      </c>
      <c r="H2104" t="s">
        <v>313</v>
      </c>
      <c r="I2104" t="s">
        <v>22</v>
      </c>
      <c r="J2104">
        <v>3199</v>
      </c>
      <c r="K2104" s="1">
        <v>45736.834027777775</v>
      </c>
      <c r="L2104" t="s">
        <v>24</v>
      </c>
      <c r="M2104">
        <v>6442802245</v>
      </c>
      <c r="N2104" t="s">
        <v>137</v>
      </c>
      <c r="O2104">
        <v>21306267205</v>
      </c>
      <c r="P2104">
        <v>1</v>
      </c>
      <c r="Q2104">
        <v>571.92999999999995</v>
      </c>
      <c r="R2104">
        <v>629.12300000000005</v>
      </c>
      <c r="S2104">
        <v>57.192999999999998</v>
      </c>
    </row>
    <row r="2105" spans="1:19" x14ac:dyDescent="0.3">
      <c r="A2105" t="s">
        <v>6513</v>
      </c>
      <c r="B2105">
        <v>4358</v>
      </c>
      <c r="C2105" t="s">
        <v>19</v>
      </c>
      <c r="D2105" t="s">
        <v>6514</v>
      </c>
      <c r="E2105" t="s">
        <v>6515</v>
      </c>
      <c r="F2105" t="s">
        <v>166</v>
      </c>
      <c r="G2105">
        <v>79441</v>
      </c>
      <c r="H2105" t="s">
        <v>167</v>
      </c>
      <c r="I2105" t="s">
        <v>22</v>
      </c>
      <c r="J2105">
        <v>4867</v>
      </c>
      <c r="K2105" s="1">
        <v>45738.418749999997</v>
      </c>
      <c r="L2105" t="s">
        <v>24</v>
      </c>
      <c r="M2105">
        <v>6442802245</v>
      </c>
      <c r="N2105" t="s">
        <v>137</v>
      </c>
      <c r="O2105">
        <v>21306267205</v>
      </c>
      <c r="P2105">
        <v>1</v>
      </c>
      <c r="Q2105">
        <v>632.73</v>
      </c>
      <c r="R2105">
        <v>696.00300000000004</v>
      </c>
      <c r="S2105">
        <v>63.273000000000003</v>
      </c>
    </row>
    <row r="2106" spans="1:19" x14ac:dyDescent="0.3">
      <c r="A2106" t="s">
        <v>6516</v>
      </c>
      <c r="B2106">
        <v>6281</v>
      </c>
      <c r="C2106" t="s">
        <v>19</v>
      </c>
      <c r="D2106" t="s">
        <v>6517</v>
      </c>
      <c r="E2106" t="s">
        <v>6518</v>
      </c>
      <c r="F2106" t="s">
        <v>95</v>
      </c>
      <c r="G2106">
        <v>54081</v>
      </c>
      <c r="H2106" t="s">
        <v>548</v>
      </c>
      <c r="I2106" t="s">
        <v>22</v>
      </c>
      <c r="J2106">
        <v>5428</v>
      </c>
      <c r="K2106" s="1">
        <v>45740.291666666664</v>
      </c>
      <c r="L2106" t="s">
        <v>24</v>
      </c>
      <c r="M2106">
        <v>6442802245</v>
      </c>
      <c r="N2106" t="s">
        <v>137</v>
      </c>
      <c r="O2106">
        <v>21306267205</v>
      </c>
      <c r="P2106">
        <v>1</v>
      </c>
      <c r="Q2106">
        <v>501.53</v>
      </c>
      <c r="R2106">
        <v>551.68299999999999</v>
      </c>
      <c r="S2106">
        <v>50.152999999999999</v>
      </c>
    </row>
    <row r="2107" spans="1:19" x14ac:dyDescent="0.3">
      <c r="A2107" t="s">
        <v>6519</v>
      </c>
      <c r="B2107">
        <v>1356</v>
      </c>
      <c r="C2107" t="s">
        <v>19</v>
      </c>
      <c r="D2107" t="s">
        <v>6520</v>
      </c>
      <c r="E2107" t="s">
        <v>6521</v>
      </c>
      <c r="F2107" t="s">
        <v>61</v>
      </c>
      <c r="G2107">
        <v>83877</v>
      </c>
      <c r="H2107" t="s">
        <v>1205</v>
      </c>
      <c r="I2107" t="s">
        <v>22</v>
      </c>
      <c r="J2107">
        <v>3373</v>
      </c>
      <c r="K2107" s="1">
        <v>45735.555555555555</v>
      </c>
      <c r="L2107" t="s">
        <v>24</v>
      </c>
      <c r="M2107">
        <v>6442802245</v>
      </c>
      <c r="N2107" t="s">
        <v>137</v>
      </c>
      <c r="O2107">
        <v>21306266693</v>
      </c>
      <c r="P2107">
        <v>1</v>
      </c>
      <c r="Q2107">
        <v>517.13</v>
      </c>
      <c r="R2107">
        <v>568.84299999999996</v>
      </c>
      <c r="S2107">
        <v>51.713000000000001</v>
      </c>
    </row>
    <row r="2108" spans="1:19" x14ac:dyDescent="0.3">
      <c r="A2108" t="s">
        <v>6522</v>
      </c>
      <c r="B2108">
        <v>4765</v>
      </c>
      <c r="C2108" t="s">
        <v>19</v>
      </c>
      <c r="D2108" t="s">
        <v>6523</v>
      </c>
      <c r="E2108" t="s">
        <v>6524</v>
      </c>
      <c r="F2108" t="s">
        <v>230</v>
      </c>
      <c r="G2108">
        <v>69634</v>
      </c>
      <c r="H2108" t="s">
        <v>231</v>
      </c>
      <c r="I2108" t="s">
        <v>22</v>
      </c>
      <c r="J2108">
        <v>2670</v>
      </c>
      <c r="K2108" s="1">
        <v>45738.624305555553</v>
      </c>
      <c r="L2108" t="s">
        <v>24</v>
      </c>
      <c r="M2108">
        <v>6442802245</v>
      </c>
      <c r="N2108" t="s">
        <v>137</v>
      </c>
      <c r="O2108">
        <v>21306266693</v>
      </c>
      <c r="P2108">
        <v>1</v>
      </c>
      <c r="Q2108">
        <v>615.13</v>
      </c>
      <c r="R2108">
        <v>676.64300000000003</v>
      </c>
      <c r="S2108">
        <v>61.512999999999998</v>
      </c>
    </row>
    <row r="2109" spans="1:19" x14ac:dyDescent="0.3">
      <c r="A2109" t="s">
        <v>6525</v>
      </c>
      <c r="B2109">
        <v>222</v>
      </c>
      <c r="C2109" t="s">
        <v>19</v>
      </c>
      <c r="D2109" t="s">
        <v>6526</v>
      </c>
      <c r="E2109" t="s">
        <v>6527</v>
      </c>
      <c r="F2109" t="s">
        <v>338</v>
      </c>
      <c r="G2109">
        <v>7767</v>
      </c>
      <c r="H2109" t="s">
        <v>6528</v>
      </c>
      <c r="I2109" t="s">
        <v>22</v>
      </c>
      <c r="J2109">
        <v>1580</v>
      </c>
      <c r="K2109" s="1">
        <v>45734.459027777775</v>
      </c>
      <c r="L2109" t="s">
        <v>24</v>
      </c>
      <c r="M2109">
        <v>6442802245</v>
      </c>
      <c r="N2109" t="s">
        <v>137</v>
      </c>
      <c r="O2109">
        <v>21306266693</v>
      </c>
      <c r="P2109">
        <v>1</v>
      </c>
      <c r="Q2109">
        <v>579.92999999999995</v>
      </c>
      <c r="R2109">
        <v>637.923</v>
      </c>
      <c r="S2109">
        <v>57.993000000000002</v>
      </c>
    </row>
    <row r="2110" spans="1:19" x14ac:dyDescent="0.3">
      <c r="A2110" t="s">
        <v>6529</v>
      </c>
      <c r="B2110">
        <v>600</v>
      </c>
      <c r="C2110" t="s">
        <v>19</v>
      </c>
      <c r="D2110" t="s">
        <v>6530</v>
      </c>
      <c r="E2110" t="s">
        <v>6531</v>
      </c>
      <c r="F2110" t="s">
        <v>900</v>
      </c>
      <c r="G2110">
        <v>59102</v>
      </c>
      <c r="H2110" t="s">
        <v>6532</v>
      </c>
      <c r="I2110" t="s">
        <v>22</v>
      </c>
      <c r="J2110">
        <v>448</v>
      </c>
      <c r="K2110" s="1">
        <v>45734.676388888889</v>
      </c>
      <c r="L2110" t="s">
        <v>24</v>
      </c>
      <c r="M2110">
        <v>6442802245</v>
      </c>
      <c r="N2110" t="s">
        <v>137</v>
      </c>
      <c r="O2110">
        <v>21306266693</v>
      </c>
      <c r="P2110">
        <v>1</v>
      </c>
      <c r="Q2110">
        <v>501.53</v>
      </c>
      <c r="R2110">
        <v>551.68299999999999</v>
      </c>
      <c r="S2110">
        <v>50.152999999999999</v>
      </c>
    </row>
    <row r="2111" spans="1:19" x14ac:dyDescent="0.3">
      <c r="A2111" t="s">
        <v>6533</v>
      </c>
      <c r="B2111">
        <v>996</v>
      </c>
      <c r="C2111" t="s">
        <v>19</v>
      </c>
      <c r="D2111" t="s">
        <v>6534</v>
      </c>
      <c r="E2111" t="s">
        <v>6535</v>
      </c>
      <c r="F2111" t="s">
        <v>71</v>
      </c>
      <c r="G2111">
        <v>95141</v>
      </c>
      <c r="H2111" t="s">
        <v>420</v>
      </c>
      <c r="I2111" t="s">
        <v>22</v>
      </c>
      <c r="J2111">
        <v>2705</v>
      </c>
      <c r="K2111" s="1">
        <v>45735.332638888889</v>
      </c>
      <c r="L2111" t="s">
        <v>24</v>
      </c>
      <c r="M2111">
        <v>6442802245</v>
      </c>
      <c r="N2111" t="s">
        <v>137</v>
      </c>
      <c r="O2111">
        <v>21306266693</v>
      </c>
      <c r="P2111">
        <v>1</v>
      </c>
      <c r="Q2111">
        <v>501.53</v>
      </c>
      <c r="R2111">
        <v>551.68299999999999</v>
      </c>
      <c r="S2111">
        <v>50.152999999999999</v>
      </c>
    </row>
    <row r="2112" spans="1:19" x14ac:dyDescent="0.3">
      <c r="A2112" t="s">
        <v>6536</v>
      </c>
      <c r="B2112">
        <v>2894</v>
      </c>
      <c r="C2112" t="s">
        <v>19</v>
      </c>
      <c r="D2112" t="s">
        <v>6537</v>
      </c>
      <c r="E2112" t="s">
        <v>6538</v>
      </c>
      <c r="F2112" t="s">
        <v>102</v>
      </c>
      <c r="G2112">
        <v>13250</v>
      </c>
      <c r="H2112" t="s">
        <v>1714</v>
      </c>
      <c r="I2112" t="s">
        <v>22</v>
      </c>
      <c r="J2112">
        <v>2845</v>
      </c>
      <c r="K2112" s="1">
        <v>45736.798611111109</v>
      </c>
      <c r="L2112" t="s">
        <v>24</v>
      </c>
      <c r="M2112">
        <v>6442802245</v>
      </c>
      <c r="N2112" t="s">
        <v>137</v>
      </c>
      <c r="O2112">
        <v>21306266693</v>
      </c>
      <c r="P2112">
        <v>1</v>
      </c>
      <c r="Q2112">
        <v>610.33000000000004</v>
      </c>
      <c r="R2112">
        <v>671.36300000000006</v>
      </c>
      <c r="S2112">
        <v>61.033000000000001</v>
      </c>
    </row>
    <row r="2113" spans="1:19" x14ac:dyDescent="0.3">
      <c r="A2113" t="s">
        <v>6539</v>
      </c>
      <c r="B2113">
        <v>4030</v>
      </c>
      <c r="C2113" t="s">
        <v>19</v>
      </c>
      <c r="D2113" t="s">
        <v>6540</v>
      </c>
      <c r="E2113" t="s">
        <v>6541</v>
      </c>
      <c r="F2113" t="s">
        <v>431</v>
      </c>
      <c r="G2113">
        <v>38414</v>
      </c>
      <c r="H2113" t="s">
        <v>1007</v>
      </c>
      <c r="I2113" t="s">
        <v>22</v>
      </c>
      <c r="J2113">
        <v>4792</v>
      </c>
      <c r="K2113" s="1">
        <v>45737.895138888889</v>
      </c>
      <c r="L2113" t="s">
        <v>24</v>
      </c>
      <c r="M2113">
        <v>6442802245</v>
      </c>
      <c r="N2113" t="s">
        <v>137</v>
      </c>
      <c r="O2113">
        <v>21306266693</v>
      </c>
      <c r="P2113">
        <v>1</v>
      </c>
      <c r="Q2113">
        <v>571.92999999999995</v>
      </c>
      <c r="R2113">
        <v>629.12300000000005</v>
      </c>
      <c r="S2113">
        <v>57.192999999999998</v>
      </c>
    </row>
    <row r="2114" spans="1:19" x14ac:dyDescent="0.3">
      <c r="A2114" t="s">
        <v>6542</v>
      </c>
      <c r="B2114">
        <v>4527</v>
      </c>
      <c r="C2114" t="s">
        <v>19</v>
      </c>
      <c r="D2114" t="s">
        <v>6543</v>
      </c>
      <c r="E2114" t="s">
        <v>6544</v>
      </c>
      <c r="F2114" t="s">
        <v>55</v>
      </c>
      <c r="G2114">
        <v>15504</v>
      </c>
      <c r="H2114" t="s">
        <v>255</v>
      </c>
      <c r="I2114" t="s">
        <v>22</v>
      </c>
      <c r="J2114">
        <v>3131</v>
      </c>
      <c r="K2114" s="1">
        <v>45738.491666666669</v>
      </c>
      <c r="L2114" t="s">
        <v>24</v>
      </c>
      <c r="M2114">
        <v>6442802245</v>
      </c>
      <c r="N2114" t="s">
        <v>137</v>
      </c>
      <c r="O2114">
        <v>21306266693</v>
      </c>
      <c r="P2114">
        <v>1</v>
      </c>
      <c r="Q2114">
        <v>501.53</v>
      </c>
      <c r="R2114">
        <v>551.68299999999999</v>
      </c>
      <c r="S2114">
        <v>50.152999999999999</v>
      </c>
    </row>
    <row r="2115" spans="1:19" x14ac:dyDescent="0.3">
      <c r="A2115" t="s">
        <v>6545</v>
      </c>
      <c r="B2115">
        <v>3684</v>
      </c>
      <c r="C2115" t="s">
        <v>19</v>
      </c>
      <c r="D2115" t="s">
        <v>6546</v>
      </c>
      <c r="E2115" t="s">
        <v>6547</v>
      </c>
      <c r="F2115" t="s">
        <v>71</v>
      </c>
      <c r="G2115">
        <v>16715</v>
      </c>
      <c r="H2115" t="s">
        <v>306</v>
      </c>
      <c r="I2115" t="s">
        <v>22</v>
      </c>
      <c r="J2115">
        <v>3531</v>
      </c>
      <c r="K2115" s="1">
        <v>45737.654166666667</v>
      </c>
      <c r="L2115" t="s">
        <v>24</v>
      </c>
      <c r="M2115">
        <v>6442802245</v>
      </c>
      <c r="N2115" t="s">
        <v>137</v>
      </c>
      <c r="O2115">
        <v>21306266693</v>
      </c>
      <c r="P2115">
        <v>1</v>
      </c>
      <c r="Q2115">
        <v>644.63</v>
      </c>
      <c r="R2115">
        <v>709.09299999999996</v>
      </c>
      <c r="S2115">
        <v>64.462999999999994</v>
      </c>
    </row>
    <row r="2116" spans="1:19" x14ac:dyDescent="0.3">
      <c r="A2116" t="s">
        <v>6548</v>
      </c>
      <c r="B2116">
        <v>3054</v>
      </c>
      <c r="C2116" t="s">
        <v>19</v>
      </c>
      <c r="D2116" t="s">
        <v>6549</v>
      </c>
      <c r="E2116" t="s">
        <v>6550</v>
      </c>
      <c r="F2116" t="s">
        <v>488</v>
      </c>
      <c r="G2116">
        <v>60936</v>
      </c>
      <c r="H2116" t="s">
        <v>2536</v>
      </c>
      <c r="I2116" t="s">
        <v>22</v>
      </c>
      <c r="J2116">
        <v>6370</v>
      </c>
      <c r="K2116" s="1">
        <v>45736.893055555556</v>
      </c>
      <c r="L2116" t="s">
        <v>24</v>
      </c>
      <c r="M2116">
        <v>6689477509</v>
      </c>
      <c r="N2116" t="s">
        <v>137</v>
      </c>
      <c r="O2116">
        <v>22464292421</v>
      </c>
      <c r="P2116">
        <v>1</v>
      </c>
      <c r="Q2116">
        <v>537.13</v>
      </c>
      <c r="R2116">
        <v>590.84299999999996</v>
      </c>
      <c r="S2116">
        <v>53.713000000000001</v>
      </c>
    </row>
    <row r="2117" spans="1:19" x14ac:dyDescent="0.3">
      <c r="A2117" t="s">
        <v>6551</v>
      </c>
      <c r="B2117">
        <v>3180</v>
      </c>
      <c r="C2117" t="s">
        <v>19</v>
      </c>
      <c r="D2117" t="s">
        <v>6552</v>
      </c>
      <c r="E2117" t="s">
        <v>6553</v>
      </c>
      <c r="F2117" t="s">
        <v>44</v>
      </c>
      <c r="G2117">
        <v>65278</v>
      </c>
      <c r="H2117" t="s">
        <v>1139</v>
      </c>
      <c r="I2117" t="s">
        <v>22</v>
      </c>
      <c r="J2117">
        <v>5721</v>
      </c>
      <c r="K2117" s="1">
        <v>45737.018055555556</v>
      </c>
      <c r="L2117" t="s">
        <v>24</v>
      </c>
      <c r="M2117">
        <v>6689477509</v>
      </c>
      <c r="N2117" t="s">
        <v>137</v>
      </c>
      <c r="O2117">
        <v>22464292421</v>
      </c>
      <c r="P2117">
        <v>1</v>
      </c>
      <c r="Q2117">
        <v>674.33</v>
      </c>
      <c r="R2117">
        <v>741.76300000000003</v>
      </c>
      <c r="S2117">
        <v>67.433000000000007</v>
      </c>
    </row>
    <row r="2118" spans="1:19" x14ac:dyDescent="0.3">
      <c r="A2118" t="s">
        <v>6554</v>
      </c>
      <c r="B2118">
        <v>431</v>
      </c>
      <c r="C2118" t="s">
        <v>19</v>
      </c>
      <c r="D2118" t="s">
        <v>6555</v>
      </c>
      <c r="E2118" t="s">
        <v>6556</v>
      </c>
      <c r="F2118" t="s">
        <v>95</v>
      </c>
      <c r="G2118">
        <v>26963</v>
      </c>
      <c r="H2118" t="s">
        <v>1431</v>
      </c>
      <c r="I2118" t="s">
        <v>22</v>
      </c>
      <c r="J2118">
        <v>6395</v>
      </c>
      <c r="K2118" s="1">
        <v>45734.572222222225</v>
      </c>
      <c r="L2118" t="s">
        <v>24</v>
      </c>
      <c r="M2118">
        <v>6442802245</v>
      </c>
      <c r="N2118" t="s">
        <v>137</v>
      </c>
      <c r="O2118">
        <v>26355513349</v>
      </c>
      <c r="P2118">
        <v>1</v>
      </c>
      <c r="Q2118">
        <v>517.13</v>
      </c>
      <c r="R2118">
        <v>568.84299999999996</v>
      </c>
      <c r="S2118">
        <v>51.713000000000001</v>
      </c>
    </row>
    <row r="2119" spans="1:19" x14ac:dyDescent="0.3">
      <c r="A2119" t="s">
        <v>6557</v>
      </c>
      <c r="B2119">
        <v>5369</v>
      </c>
      <c r="C2119" t="s">
        <v>19</v>
      </c>
      <c r="D2119" t="s">
        <v>4453</v>
      </c>
      <c r="E2119" t="s">
        <v>6558</v>
      </c>
      <c r="F2119" t="s">
        <v>317</v>
      </c>
      <c r="G2119">
        <v>3384</v>
      </c>
      <c r="H2119" t="s">
        <v>962</v>
      </c>
      <c r="I2119" t="s">
        <v>22</v>
      </c>
      <c r="J2119">
        <v>236</v>
      </c>
      <c r="K2119" s="1">
        <v>45739.367361111108</v>
      </c>
      <c r="L2119" t="s">
        <v>24</v>
      </c>
      <c r="M2119">
        <v>6442802245</v>
      </c>
      <c r="N2119" t="s">
        <v>137</v>
      </c>
      <c r="O2119">
        <v>26355513349</v>
      </c>
      <c r="P2119">
        <v>1</v>
      </c>
      <c r="Q2119">
        <v>706.33</v>
      </c>
      <c r="R2119">
        <v>776.96299999999997</v>
      </c>
      <c r="S2119">
        <v>70.632999999999996</v>
      </c>
    </row>
    <row r="2120" spans="1:19" x14ac:dyDescent="0.3">
      <c r="A2120" t="s">
        <v>6559</v>
      </c>
      <c r="B2120">
        <v>1050</v>
      </c>
      <c r="C2120" t="s">
        <v>19</v>
      </c>
      <c r="D2120" t="s">
        <v>6560</v>
      </c>
      <c r="E2120" t="s">
        <v>6561</v>
      </c>
      <c r="F2120" t="s">
        <v>338</v>
      </c>
      <c r="G2120">
        <v>70176</v>
      </c>
      <c r="H2120" t="s">
        <v>791</v>
      </c>
      <c r="I2120" t="s">
        <v>22</v>
      </c>
      <c r="J2120">
        <v>2566</v>
      </c>
      <c r="K2120" s="1">
        <v>45735.393055555556</v>
      </c>
      <c r="L2120" t="s">
        <v>24</v>
      </c>
      <c r="M2120">
        <v>6689477509</v>
      </c>
      <c r="N2120" t="s">
        <v>137</v>
      </c>
      <c r="O2120">
        <v>22464292549</v>
      </c>
      <c r="P2120">
        <v>1</v>
      </c>
      <c r="Q2120">
        <v>537.13</v>
      </c>
      <c r="R2120">
        <v>590.84299999999996</v>
      </c>
      <c r="S2120">
        <v>53.713000000000001</v>
      </c>
    </row>
    <row r="2121" spans="1:19" x14ac:dyDescent="0.3">
      <c r="A2121" t="s">
        <v>6562</v>
      </c>
      <c r="B2121">
        <v>5389</v>
      </c>
      <c r="C2121" t="s">
        <v>19</v>
      </c>
      <c r="D2121" t="s">
        <v>6563</v>
      </c>
      <c r="E2121" t="s">
        <v>6564</v>
      </c>
      <c r="F2121" t="s">
        <v>44</v>
      </c>
      <c r="G2121">
        <v>68533</v>
      </c>
      <c r="H2121" t="s">
        <v>3587</v>
      </c>
      <c r="I2121" t="s">
        <v>22</v>
      </c>
      <c r="J2121">
        <v>5074</v>
      </c>
      <c r="K2121" s="1">
        <v>45739.39166666667</v>
      </c>
      <c r="L2121" t="s">
        <v>24</v>
      </c>
      <c r="M2121">
        <v>6442802245</v>
      </c>
      <c r="N2121" t="s">
        <v>137</v>
      </c>
      <c r="O2121">
        <v>26355498501</v>
      </c>
      <c r="P2121">
        <v>1</v>
      </c>
      <c r="Q2121">
        <v>517.13</v>
      </c>
      <c r="R2121">
        <v>568.84299999999996</v>
      </c>
      <c r="S2121">
        <v>51.713000000000001</v>
      </c>
    </row>
    <row r="2122" spans="1:19" x14ac:dyDescent="0.3">
      <c r="A2122" t="s">
        <v>6565</v>
      </c>
      <c r="B2122">
        <v>6805</v>
      </c>
      <c r="C2122" t="s">
        <v>19</v>
      </c>
      <c r="D2122" t="s">
        <v>6566</v>
      </c>
      <c r="E2122" t="s">
        <v>6567</v>
      </c>
      <c r="F2122" t="s">
        <v>130</v>
      </c>
      <c r="G2122">
        <v>83520</v>
      </c>
      <c r="H2122" t="s">
        <v>6568</v>
      </c>
      <c r="I2122" t="s">
        <v>22</v>
      </c>
      <c r="J2122">
        <v>2469</v>
      </c>
      <c r="K2122" s="1">
        <v>45740.566666666666</v>
      </c>
      <c r="L2122" t="s">
        <v>24</v>
      </c>
      <c r="M2122" s="2">
        <v>150000000000</v>
      </c>
      <c r="N2122" t="s">
        <v>137</v>
      </c>
      <c r="O2122" s="2">
        <v>12500000000000</v>
      </c>
      <c r="P2122">
        <v>1</v>
      </c>
      <c r="Q2122">
        <v>633.13</v>
      </c>
      <c r="R2122">
        <v>696.44299999999998</v>
      </c>
      <c r="S2122">
        <v>63.313000000000002</v>
      </c>
    </row>
    <row r="2123" spans="1:19" x14ac:dyDescent="0.3">
      <c r="A2123" t="s">
        <v>6569</v>
      </c>
      <c r="B2123">
        <v>806</v>
      </c>
      <c r="C2123" t="s">
        <v>19</v>
      </c>
      <c r="D2123" t="s">
        <v>4981</v>
      </c>
      <c r="E2123" t="s">
        <v>6570</v>
      </c>
      <c r="F2123" t="s">
        <v>35</v>
      </c>
      <c r="G2123">
        <v>58078</v>
      </c>
      <c r="H2123" t="s">
        <v>36</v>
      </c>
      <c r="I2123" t="s">
        <v>22</v>
      </c>
      <c r="J2123">
        <v>3536</v>
      </c>
      <c r="K2123" s="1">
        <v>45734.852777777778</v>
      </c>
      <c r="L2123" t="s">
        <v>24</v>
      </c>
      <c r="M2123" s="2">
        <v>150000000000</v>
      </c>
      <c r="N2123" t="s">
        <v>137</v>
      </c>
      <c r="O2123" s="2">
        <v>12500000000000</v>
      </c>
      <c r="P2123">
        <v>1</v>
      </c>
      <c r="Q2123">
        <v>658.33</v>
      </c>
      <c r="R2123">
        <v>724.16300000000001</v>
      </c>
      <c r="S2123">
        <v>65.832999999999998</v>
      </c>
    </row>
    <row r="2124" spans="1:19" x14ac:dyDescent="0.3">
      <c r="A2124" t="s">
        <v>6571</v>
      </c>
      <c r="B2124">
        <v>2141</v>
      </c>
      <c r="C2124" t="s">
        <v>19</v>
      </c>
      <c r="D2124" t="s">
        <v>3817</v>
      </c>
      <c r="E2124" t="s">
        <v>6572</v>
      </c>
      <c r="F2124" t="s">
        <v>293</v>
      </c>
      <c r="G2124">
        <v>73305</v>
      </c>
      <c r="H2124" t="s">
        <v>448</v>
      </c>
      <c r="I2124" t="s">
        <v>22</v>
      </c>
      <c r="J2124">
        <v>5867</v>
      </c>
      <c r="K2124" s="1">
        <v>45736.395833333336</v>
      </c>
      <c r="L2124" t="s">
        <v>24</v>
      </c>
      <c r="M2124">
        <v>7861509637</v>
      </c>
      <c r="N2124" t="s">
        <v>137</v>
      </c>
      <c r="O2124">
        <v>29518533189</v>
      </c>
      <c r="P2124">
        <v>1</v>
      </c>
      <c r="Q2124">
        <v>625.13</v>
      </c>
      <c r="R2124">
        <v>687.64300000000003</v>
      </c>
      <c r="S2124">
        <v>62.512999999999998</v>
      </c>
    </row>
    <row r="2125" spans="1:19" x14ac:dyDescent="0.3">
      <c r="A2125" t="s">
        <v>6573</v>
      </c>
      <c r="B2125">
        <v>5732</v>
      </c>
      <c r="C2125" t="s">
        <v>19</v>
      </c>
      <c r="D2125" t="s">
        <v>6574</v>
      </c>
      <c r="E2125" t="s">
        <v>6575</v>
      </c>
      <c r="F2125" t="s">
        <v>71</v>
      </c>
      <c r="G2125">
        <v>39276</v>
      </c>
      <c r="H2125" t="s">
        <v>76</v>
      </c>
      <c r="I2125" t="s">
        <v>22</v>
      </c>
      <c r="J2125">
        <v>3591</v>
      </c>
      <c r="K2125" s="1">
        <v>45739.627083333333</v>
      </c>
      <c r="L2125" t="s">
        <v>24</v>
      </c>
      <c r="M2125">
        <v>7861509637</v>
      </c>
      <c r="N2125" t="s">
        <v>137</v>
      </c>
      <c r="O2125">
        <v>29518533189</v>
      </c>
      <c r="P2125">
        <v>1</v>
      </c>
      <c r="Q2125">
        <v>579.92999999999995</v>
      </c>
      <c r="R2125">
        <v>637.923</v>
      </c>
      <c r="S2125">
        <v>57.993000000000002</v>
      </c>
    </row>
    <row r="2126" spans="1:19" x14ac:dyDescent="0.3">
      <c r="A2126" t="s">
        <v>6576</v>
      </c>
      <c r="B2126">
        <v>5909</v>
      </c>
      <c r="C2126" t="s">
        <v>19</v>
      </c>
      <c r="D2126" t="s">
        <v>6577</v>
      </c>
      <c r="E2126" t="s">
        <v>6578</v>
      </c>
      <c r="F2126" t="s">
        <v>219</v>
      </c>
      <c r="G2126">
        <v>55763</v>
      </c>
      <c r="H2126" t="s">
        <v>647</v>
      </c>
      <c r="I2126" t="s">
        <v>22</v>
      </c>
      <c r="J2126">
        <v>3688</v>
      </c>
      <c r="K2126" s="1">
        <v>45739.746527777781</v>
      </c>
      <c r="L2126" t="s">
        <v>24</v>
      </c>
      <c r="M2126" s="2">
        <v>150000000000</v>
      </c>
      <c r="N2126" t="s">
        <v>137</v>
      </c>
      <c r="O2126" s="2">
        <v>1470000000000</v>
      </c>
      <c r="P2126">
        <v>1</v>
      </c>
      <c r="Q2126">
        <v>927.13</v>
      </c>
      <c r="R2126">
        <v>1019.843</v>
      </c>
      <c r="S2126">
        <v>92.712999999999994</v>
      </c>
    </row>
    <row r="2127" spans="1:19" x14ac:dyDescent="0.3">
      <c r="A2127" t="s">
        <v>6579</v>
      </c>
      <c r="B2127">
        <v>6839</v>
      </c>
      <c r="C2127" t="s">
        <v>19</v>
      </c>
      <c r="D2127" t="s">
        <v>6580</v>
      </c>
      <c r="E2127" t="s">
        <v>6581</v>
      </c>
      <c r="F2127" t="s">
        <v>196</v>
      </c>
      <c r="G2127">
        <v>38398</v>
      </c>
      <c r="H2127" t="s">
        <v>197</v>
      </c>
      <c r="I2127" t="s">
        <v>22</v>
      </c>
      <c r="J2127">
        <v>1098</v>
      </c>
      <c r="K2127" s="1">
        <v>45740.580555555556</v>
      </c>
      <c r="L2127" t="s">
        <v>24</v>
      </c>
      <c r="M2127">
        <v>7861509637</v>
      </c>
      <c r="N2127" t="s">
        <v>137</v>
      </c>
      <c r="O2127">
        <v>29518532613</v>
      </c>
      <c r="P2127">
        <v>1</v>
      </c>
      <c r="Q2127">
        <v>625.13</v>
      </c>
      <c r="R2127">
        <v>687.64300000000003</v>
      </c>
      <c r="S2127">
        <v>62.512999999999998</v>
      </c>
    </row>
    <row r="2128" spans="1:19" x14ac:dyDescent="0.3">
      <c r="A2128" t="s">
        <v>6582</v>
      </c>
      <c r="B2128">
        <v>3532</v>
      </c>
      <c r="C2128" t="s">
        <v>19</v>
      </c>
      <c r="D2128" t="s">
        <v>2919</v>
      </c>
      <c r="E2128" t="s">
        <v>6583</v>
      </c>
      <c r="F2128" t="s">
        <v>35</v>
      </c>
      <c r="G2128">
        <v>12502</v>
      </c>
      <c r="H2128" t="s">
        <v>1039</v>
      </c>
      <c r="I2128" t="s">
        <v>22</v>
      </c>
      <c r="J2128">
        <v>668</v>
      </c>
      <c r="K2128" s="1">
        <v>45737.55972222222</v>
      </c>
      <c r="L2128" t="s">
        <v>24</v>
      </c>
      <c r="M2128">
        <v>7861509637</v>
      </c>
      <c r="N2128" t="s">
        <v>137</v>
      </c>
      <c r="O2128">
        <v>29518532613</v>
      </c>
      <c r="P2128">
        <v>1</v>
      </c>
      <c r="Q2128">
        <v>602.33000000000004</v>
      </c>
      <c r="R2128">
        <v>662.56299999999999</v>
      </c>
      <c r="S2128">
        <v>60.232999999999997</v>
      </c>
    </row>
    <row r="2129" spans="1:19" x14ac:dyDescent="0.3">
      <c r="A2129" t="s">
        <v>6584</v>
      </c>
      <c r="B2129">
        <v>2299</v>
      </c>
      <c r="C2129" t="s">
        <v>19</v>
      </c>
      <c r="D2129" t="s">
        <v>4972</v>
      </c>
      <c r="E2129" t="s">
        <v>6585</v>
      </c>
      <c r="F2129" t="s">
        <v>412</v>
      </c>
      <c r="G2129">
        <v>31424</v>
      </c>
      <c r="H2129" t="s">
        <v>521</v>
      </c>
      <c r="I2129" t="s">
        <v>22</v>
      </c>
      <c r="J2129">
        <v>1562</v>
      </c>
      <c r="K2129" s="1">
        <v>45736.48333333333</v>
      </c>
      <c r="L2129" t="s">
        <v>24</v>
      </c>
      <c r="M2129">
        <v>6442802245</v>
      </c>
      <c r="N2129" t="s">
        <v>137</v>
      </c>
      <c r="O2129">
        <v>21306267269</v>
      </c>
      <c r="P2129">
        <v>1</v>
      </c>
      <c r="Q2129">
        <v>643.13</v>
      </c>
      <c r="R2129">
        <v>707.44299999999998</v>
      </c>
      <c r="S2129">
        <v>64.313000000000002</v>
      </c>
    </row>
    <row r="2130" spans="1:19" x14ac:dyDescent="0.3">
      <c r="A2130" t="s">
        <v>6586</v>
      </c>
      <c r="B2130">
        <v>5</v>
      </c>
      <c r="C2130" t="s">
        <v>19</v>
      </c>
      <c r="D2130" t="s">
        <v>6587</v>
      </c>
      <c r="E2130" t="s">
        <v>5996</v>
      </c>
      <c r="F2130" t="s">
        <v>71</v>
      </c>
      <c r="G2130">
        <v>95382</v>
      </c>
      <c r="H2130" t="s">
        <v>469</v>
      </c>
      <c r="I2130" t="s">
        <v>22</v>
      </c>
      <c r="J2130">
        <v>5780</v>
      </c>
      <c r="K2130" s="1">
        <v>45734.011111111111</v>
      </c>
      <c r="L2130" t="s">
        <v>24</v>
      </c>
      <c r="M2130">
        <v>6442802245</v>
      </c>
      <c r="N2130" t="s">
        <v>137</v>
      </c>
      <c r="O2130">
        <v>21306266757</v>
      </c>
      <c r="P2130">
        <v>1</v>
      </c>
      <c r="Q2130">
        <v>517.13</v>
      </c>
      <c r="R2130">
        <v>568.84299999999996</v>
      </c>
      <c r="S2130">
        <v>51.713000000000001</v>
      </c>
    </row>
    <row r="2131" spans="1:19" x14ac:dyDescent="0.3">
      <c r="A2131" t="s">
        <v>6588</v>
      </c>
      <c r="B2131">
        <v>6339</v>
      </c>
      <c r="C2131" t="s">
        <v>19</v>
      </c>
      <c r="D2131" t="s">
        <v>1984</v>
      </c>
      <c r="E2131" t="s">
        <v>6589</v>
      </c>
      <c r="F2131" t="s">
        <v>412</v>
      </c>
      <c r="G2131">
        <v>19962</v>
      </c>
      <c r="H2131" t="s">
        <v>521</v>
      </c>
      <c r="I2131" t="s">
        <v>22</v>
      </c>
      <c r="J2131">
        <v>1839</v>
      </c>
      <c r="K2131" s="1">
        <v>45740.354166666664</v>
      </c>
      <c r="L2131" t="s">
        <v>24</v>
      </c>
      <c r="M2131">
        <v>6442802245</v>
      </c>
      <c r="N2131" t="s">
        <v>137</v>
      </c>
      <c r="O2131">
        <v>21306266757</v>
      </c>
      <c r="P2131">
        <v>1</v>
      </c>
      <c r="Q2131">
        <v>517.13</v>
      </c>
      <c r="R2131">
        <v>568.84299999999996</v>
      </c>
      <c r="S2131">
        <v>51.713000000000001</v>
      </c>
    </row>
    <row r="2132" spans="1:19" x14ac:dyDescent="0.3">
      <c r="A2132" t="s">
        <v>6590</v>
      </c>
      <c r="B2132">
        <v>1924</v>
      </c>
      <c r="C2132" t="s">
        <v>19</v>
      </c>
      <c r="D2132" t="s">
        <v>2085</v>
      </c>
      <c r="E2132" t="s">
        <v>6591</v>
      </c>
      <c r="F2132" t="s">
        <v>196</v>
      </c>
      <c r="G2132">
        <v>52445</v>
      </c>
      <c r="H2132" t="s">
        <v>1399</v>
      </c>
      <c r="I2132" t="s">
        <v>22</v>
      </c>
      <c r="J2132">
        <v>4516</v>
      </c>
      <c r="K2132" s="1">
        <v>45735.875694444447</v>
      </c>
      <c r="L2132" t="s">
        <v>24</v>
      </c>
      <c r="M2132">
        <v>6442802245</v>
      </c>
      <c r="N2132" t="s">
        <v>137</v>
      </c>
      <c r="O2132">
        <v>21306266757</v>
      </c>
      <c r="P2132">
        <v>1</v>
      </c>
      <c r="Q2132">
        <v>501.53</v>
      </c>
      <c r="R2132">
        <v>551.68299999999999</v>
      </c>
      <c r="S2132">
        <v>50.152999999999999</v>
      </c>
    </row>
    <row r="2133" spans="1:19" x14ac:dyDescent="0.3">
      <c r="A2133" t="s">
        <v>6592</v>
      </c>
      <c r="B2133">
        <v>4341</v>
      </c>
      <c r="C2133" t="s">
        <v>19</v>
      </c>
      <c r="D2133" t="s">
        <v>6593</v>
      </c>
      <c r="E2133" t="s">
        <v>6594</v>
      </c>
      <c r="F2133" t="s">
        <v>90</v>
      </c>
      <c r="G2133">
        <v>53798</v>
      </c>
      <c r="H2133" t="s">
        <v>334</v>
      </c>
      <c r="I2133" t="s">
        <v>22</v>
      </c>
      <c r="J2133">
        <v>1403</v>
      </c>
      <c r="K2133" s="1">
        <v>45738.409722222219</v>
      </c>
      <c r="L2133" t="s">
        <v>24</v>
      </c>
      <c r="M2133">
        <v>6442802245</v>
      </c>
      <c r="N2133" t="s">
        <v>137</v>
      </c>
      <c r="O2133">
        <v>21306266757</v>
      </c>
      <c r="P2133">
        <v>1</v>
      </c>
      <c r="Q2133">
        <v>501.53</v>
      </c>
      <c r="R2133">
        <v>551.68299999999999</v>
      </c>
      <c r="S2133">
        <v>50.152999999999999</v>
      </c>
    </row>
    <row r="2134" spans="1:19" x14ac:dyDescent="0.3">
      <c r="A2134" t="s">
        <v>6595</v>
      </c>
      <c r="B2134">
        <v>865</v>
      </c>
      <c r="C2134" t="s">
        <v>19</v>
      </c>
      <c r="D2134" t="s">
        <v>6596</v>
      </c>
      <c r="E2134" t="s">
        <v>6597</v>
      </c>
      <c r="F2134" t="s">
        <v>317</v>
      </c>
      <c r="G2134">
        <v>42100</v>
      </c>
      <c r="H2134" t="s">
        <v>407</v>
      </c>
      <c r="I2134" t="s">
        <v>22</v>
      </c>
      <c r="J2134">
        <v>4623</v>
      </c>
      <c r="K2134" s="1">
        <v>45734.900694444441</v>
      </c>
      <c r="L2134" t="s">
        <v>24</v>
      </c>
      <c r="M2134">
        <v>6689477509</v>
      </c>
      <c r="N2134" t="s">
        <v>137</v>
      </c>
      <c r="O2134">
        <v>31103044229</v>
      </c>
      <c r="P2134">
        <v>1</v>
      </c>
      <c r="Q2134">
        <v>615.13</v>
      </c>
      <c r="R2134">
        <v>676.64300000000003</v>
      </c>
      <c r="S2134">
        <v>61.512999999999998</v>
      </c>
    </row>
    <row r="2135" spans="1:19" x14ac:dyDescent="0.3">
      <c r="A2135" t="s">
        <v>6598</v>
      </c>
      <c r="B2135">
        <v>4701</v>
      </c>
      <c r="C2135" t="s">
        <v>19</v>
      </c>
      <c r="D2135" t="s">
        <v>2481</v>
      </c>
      <c r="E2135" t="s">
        <v>6599</v>
      </c>
      <c r="F2135" t="s">
        <v>672</v>
      </c>
      <c r="G2135">
        <v>34497</v>
      </c>
      <c r="H2135" t="s">
        <v>764</v>
      </c>
      <c r="I2135" t="s">
        <v>22</v>
      </c>
      <c r="J2135">
        <v>4747</v>
      </c>
      <c r="K2135" s="1">
        <v>45738.587500000001</v>
      </c>
      <c r="L2135" t="s">
        <v>24</v>
      </c>
      <c r="M2135">
        <v>7861509637</v>
      </c>
      <c r="N2135" t="s">
        <v>137</v>
      </c>
      <c r="O2135">
        <v>36824750789</v>
      </c>
      <c r="P2135">
        <v>1</v>
      </c>
      <c r="Q2135">
        <v>666.33</v>
      </c>
      <c r="R2135">
        <v>732.96299999999997</v>
      </c>
      <c r="S2135">
        <v>66.632999999999996</v>
      </c>
    </row>
    <row r="2136" spans="1:19" x14ac:dyDescent="0.3">
      <c r="A2136" t="s">
        <v>6600</v>
      </c>
      <c r="B2136">
        <v>6248</v>
      </c>
      <c r="C2136" t="s">
        <v>19</v>
      </c>
      <c r="D2136" t="s">
        <v>5548</v>
      </c>
      <c r="E2136" t="s">
        <v>6601</v>
      </c>
      <c r="F2136" t="s">
        <v>196</v>
      </c>
      <c r="G2136">
        <v>53708</v>
      </c>
      <c r="H2136" t="s">
        <v>197</v>
      </c>
      <c r="I2136" t="s">
        <v>22</v>
      </c>
      <c r="J2136">
        <v>5981</v>
      </c>
      <c r="K2136" s="1">
        <v>45740.079861111109</v>
      </c>
      <c r="L2136" t="s">
        <v>24</v>
      </c>
      <c r="M2136">
        <v>7861509637</v>
      </c>
      <c r="N2136" t="s">
        <v>137</v>
      </c>
      <c r="O2136">
        <v>36824750789</v>
      </c>
      <c r="P2136">
        <v>1</v>
      </c>
      <c r="Q2136">
        <v>658.33</v>
      </c>
      <c r="R2136">
        <v>724.16300000000001</v>
      </c>
      <c r="S2136">
        <v>65.832999999999998</v>
      </c>
    </row>
    <row r="2137" spans="1:19" x14ac:dyDescent="0.3">
      <c r="A2137" t="s">
        <v>6602</v>
      </c>
      <c r="B2137">
        <v>1347</v>
      </c>
      <c r="C2137" t="s">
        <v>19</v>
      </c>
      <c r="D2137" t="s">
        <v>6603</v>
      </c>
      <c r="E2137" t="s">
        <v>6604</v>
      </c>
      <c r="F2137" t="s">
        <v>119</v>
      </c>
      <c r="G2137">
        <v>60175</v>
      </c>
      <c r="H2137" t="s">
        <v>120</v>
      </c>
      <c r="I2137" t="s">
        <v>22</v>
      </c>
      <c r="J2137">
        <v>905</v>
      </c>
      <c r="K2137" s="1">
        <v>45735.55</v>
      </c>
      <c r="L2137" t="s">
        <v>24</v>
      </c>
      <c r="M2137">
        <v>7861509637</v>
      </c>
      <c r="N2137" t="s">
        <v>137</v>
      </c>
      <c r="O2137">
        <v>36825211973</v>
      </c>
      <c r="P2137">
        <v>1</v>
      </c>
      <c r="Q2137">
        <v>821.13</v>
      </c>
      <c r="R2137">
        <v>903.24300000000005</v>
      </c>
      <c r="S2137">
        <v>82.113</v>
      </c>
    </row>
    <row r="2138" spans="1:19" x14ac:dyDescent="0.3">
      <c r="A2138" t="s">
        <v>6605</v>
      </c>
      <c r="B2138">
        <v>6334</v>
      </c>
      <c r="C2138" t="s">
        <v>19</v>
      </c>
      <c r="D2138" t="s">
        <v>6606</v>
      </c>
      <c r="E2138" t="s">
        <v>6607</v>
      </c>
      <c r="F2138" t="s">
        <v>102</v>
      </c>
      <c r="G2138">
        <v>57954</v>
      </c>
      <c r="H2138" t="s">
        <v>392</v>
      </c>
      <c r="I2138" t="s">
        <v>22</v>
      </c>
      <c r="J2138">
        <v>5643</v>
      </c>
      <c r="K2138" s="1">
        <v>45740.349305555559</v>
      </c>
      <c r="L2138" t="s">
        <v>24</v>
      </c>
      <c r="M2138">
        <v>7861509637</v>
      </c>
      <c r="N2138" t="s">
        <v>137</v>
      </c>
      <c r="O2138">
        <v>36825211973</v>
      </c>
      <c r="P2138">
        <v>1</v>
      </c>
      <c r="Q2138">
        <v>527.13</v>
      </c>
      <c r="R2138">
        <v>579.84299999999996</v>
      </c>
      <c r="S2138">
        <v>52.713000000000001</v>
      </c>
    </row>
    <row r="2139" spans="1:19" x14ac:dyDescent="0.3">
      <c r="A2139" t="s">
        <v>6608</v>
      </c>
      <c r="B2139">
        <v>5696</v>
      </c>
      <c r="C2139" t="s">
        <v>19</v>
      </c>
      <c r="D2139" t="s">
        <v>6378</v>
      </c>
      <c r="E2139" t="s">
        <v>6609</v>
      </c>
      <c r="F2139" t="s">
        <v>488</v>
      </c>
      <c r="G2139">
        <v>83956</v>
      </c>
      <c r="H2139" t="s">
        <v>712</v>
      </c>
      <c r="I2139" t="s">
        <v>22</v>
      </c>
      <c r="J2139">
        <v>3380</v>
      </c>
      <c r="K2139" s="1">
        <v>45739.607638888891</v>
      </c>
      <c r="L2139" t="s">
        <v>24</v>
      </c>
      <c r="M2139">
        <v>7861509637</v>
      </c>
      <c r="N2139" t="s">
        <v>137</v>
      </c>
      <c r="O2139">
        <v>36825211973</v>
      </c>
      <c r="P2139">
        <v>1</v>
      </c>
      <c r="Q2139">
        <v>563.92999999999995</v>
      </c>
      <c r="R2139">
        <v>620.32299999999998</v>
      </c>
      <c r="S2139">
        <v>56.393000000000001</v>
      </c>
    </row>
    <row r="2140" spans="1:19" x14ac:dyDescent="0.3">
      <c r="A2140" t="s">
        <v>6610</v>
      </c>
      <c r="B2140">
        <v>404</v>
      </c>
      <c r="C2140" t="s">
        <v>19</v>
      </c>
      <c r="D2140" t="s">
        <v>6611</v>
      </c>
      <c r="E2140" t="s">
        <v>6612</v>
      </c>
      <c r="F2140" t="s">
        <v>44</v>
      </c>
      <c r="G2140">
        <v>9901</v>
      </c>
      <c r="H2140" t="s">
        <v>5107</v>
      </c>
      <c r="I2140" t="s">
        <v>22</v>
      </c>
      <c r="J2140">
        <v>4364</v>
      </c>
      <c r="K2140" s="1">
        <v>45734.558333333334</v>
      </c>
      <c r="L2140" t="s">
        <v>24</v>
      </c>
      <c r="M2140">
        <v>6689477509</v>
      </c>
      <c r="N2140" t="s">
        <v>137</v>
      </c>
      <c r="O2140">
        <v>31103061637</v>
      </c>
      <c r="P2140">
        <v>1</v>
      </c>
      <c r="Q2140">
        <v>537.13</v>
      </c>
      <c r="R2140">
        <v>590.84299999999996</v>
      </c>
      <c r="S2140">
        <v>53.713000000000001</v>
      </c>
    </row>
    <row r="2141" spans="1:19" x14ac:dyDescent="0.3">
      <c r="A2141" t="s">
        <v>6613</v>
      </c>
      <c r="B2141">
        <v>6712</v>
      </c>
      <c r="C2141" t="s">
        <v>19</v>
      </c>
      <c r="D2141" t="s">
        <v>6614</v>
      </c>
      <c r="E2141" t="s">
        <v>6615</v>
      </c>
      <c r="F2141" t="s">
        <v>71</v>
      </c>
      <c r="G2141">
        <v>7369</v>
      </c>
      <c r="H2141" t="s">
        <v>76</v>
      </c>
      <c r="I2141" t="s">
        <v>22</v>
      </c>
      <c r="J2141">
        <v>6319</v>
      </c>
      <c r="K2141" s="1">
        <v>45740.515972222223</v>
      </c>
      <c r="L2141" t="s">
        <v>24</v>
      </c>
      <c r="M2141">
        <v>6689477509</v>
      </c>
      <c r="N2141" t="s">
        <v>137</v>
      </c>
      <c r="O2141">
        <v>31103061637</v>
      </c>
      <c r="P2141">
        <v>1</v>
      </c>
      <c r="Q2141">
        <v>1017.13</v>
      </c>
      <c r="R2141">
        <v>1118.8430000000001</v>
      </c>
      <c r="S2141">
        <v>101.71299999999999</v>
      </c>
    </row>
    <row r="2142" spans="1:19" x14ac:dyDescent="0.3">
      <c r="A2142" t="s">
        <v>6616</v>
      </c>
      <c r="B2142">
        <v>5490</v>
      </c>
      <c r="C2142" t="s">
        <v>19</v>
      </c>
      <c r="D2142" t="s">
        <v>6617</v>
      </c>
      <c r="E2142" t="s">
        <v>6618</v>
      </c>
      <c r="F2142" t="s">
        <v>71</v>
      </c>
      <c r="G2142">
        <v>87515</v>
      </c>
      <c r="H2142" t="s">
        <v>306</v>
      </c>
      <c r="I2142" t="s">
        <v>22</v>
      </c>
      <c r="J2142">
        <v>4656</v>
      </c>
      <c r="K2142" s="1">
        <v>45739.47152777778</v>
      </c>
      <c r="L2142" t="s">
        <v>24</v>
      </c>
      <c r="M2142">
        <v>6689477509</v>
      </c>
      <c r="N2142" t="s">
        <v>137</v>
      </c>
      <c r="O2142">
        <v>31103061637</v>
      </c>
      <c r="P2142">
        <v>1</v>
      </c>
      <c r="Q2142">
        <v>517.53</v>
      </c>
      <c r="R2142">
        <v>569.28300000000002</v>
      </c>
      <c r="S2142">
        <v>51.753</v>
      </c>
    </row>
    <row r="2143" spans="1:19" x14ac:dyDescent="0.3">
      <c r="A2143" t="s">
        <v>6619</v>
      </c>
      <c r="B2143">
        <v>1719</v>
      </c>
      <c r="C2143" t="s">
        <v>19</v>
      </c>
      <c r="D2143" t="s">
        <v>6620</v>
      </c>
      <c r="E2143" t="s">
        <v>6621</v>
      </c>
      <c r="F2143" t="s">
        <v>44</v>
      </c>
      <c r="G2143">
        <v>32781</v>
      </c>
      <c r="H2143" t="s">
        <v>1549</v>
      </c>
      <c r="I2143" t="s">
        <v>22</v>
      </c>
      <c r="J2143">
        <v>153</v>
      </c>
      <c r="K2143" s="1">
        <v>45735.745833333334</v>
      </c>
      <c r="L2143" t="s">
        <v>24</v>
      </c>
      <c r="M2143">
        <v>6689477509</v>
      </c>
      <c r="N2143" t="s">
        <v>137</v>
      </c>
      <c r="O2143">
        <v>31103107013</v>
      </c>
      <c r="P2143">
        <v>1</v>
      </c>
      <c r="Q2143">
        <v>635.13</v>
      </c>
      <c r="R2143">
        <v>698.64300000000003</v>
      </c>
      <c r="S2143">
        <v>63.512999999999998</v>
      </c>
    </row>
    <row r="2144" spans="1:19" x14ac:dyDescent="0.3">
      <c r="A2144" t="s">
        <v>6622</v>
      </c>
      <c r="B2144">
        <v>5056</v>
      </c>
      <c r="C2144" t="s">
        <v>19</v>
      </c>
      <c r="D2144" t="s">
        <v>6623</v>
      </c>
      <c r="E2144" t="s">
        <v>6624</v>
      </c>
      <c r="F2144" t="s">
        <v>279</v>
      </c>
      <c r="G2144">
        <v>43734</v>
      </c>
      <c r="H2144" t="s">
        <v>1628</v>
      </c>
      <c r="I2144" t="s">
        <v>22</v>
      </c>
      <c r="J2144">
        <v>1764</v>
      </c>
      <c r="K2144" s="1">
        <v>45738.80972222222</v>
      </c>
      <c r="L2144" t="s">
        <v>24</v>
      </c>
      <c r="M2144">
        <v>7861509637</v>
      </c>
      <c r="N2144" t="s">
        <v>137</v>
      </c>
      <c r="O2144">
        <v>29518532741</v>
      </c>
      <c r="P2144">
        <v>1</v>
      </c>
      <c r="Q2144">
        <v>587.92999999999995</v>
      </c>
      <c r="R2144">
        <v>646.72299999999996</v>
      </c>
      <c r="S2144">
        <v>58.792999999999999</v>
      </c>
    </row>
    <row r="2145" spans="1:19" x14ac:dyDescent="0.3">
      <c r="A2145" t="s">
        <v>6625</v>
      </c>
      <c r="B2145">
        <v>3018</v>
      </c>
      <c r="C2145" t="s">
        <v>19</v>
      </c>
      <c r="D2145" t="s">
        <v>6626</v>
      </c>
      <c r="E2145" t="s">
        <v>6627</v>
      </c>
      <c r="F2145" t="s">
        <v>900</v>
      </c>
      <c r="G2145">
        <v>72364</v>
      </c>
      <c r="H2145" t="s">
        <v>901</v>
      </c>
      <c r="I2145" t="s">
        <v>22</v>
      </c>
      <c r="J2145">
        <v>3660</v>
      </c>
      <c r="K2145" s="1">
        <v>45736.876388888886</v>
      </c>
      <c r="L2145" t="s">
        <v>24</v>
      </c>
      <c r="M2145">
        <v>6442802245</v>
      </c>
      <c r="N2145" t="s">
        <v>137</v>
      </c>
      <c r="O2145">
        <v>21306267397</v>
      </c>
      <c r="P2145">
        <v>1</v>
      </c>
      <c r="Q2145">
        <v>547.92999999999995</v>
      </c>
      <c r="R2145">
        <v>602.72299999999996</v>
      </c>
      <c r="S2145">
        <v>54.792999999999999</v>
      </c>
    </row>
    <row r="2146" spans="1:19" x14ac:dyDescent="0.3">
      <c r="A2146" t="s">
        <v>6628</v>
      </c>
      <c r="B2146">
        <v>1311</v>
      </c>
      <c r="C2146" t="s">
        <v>19</v>
      </c>
      <c r="D2146" t="s">
        <v>6629</v>
      </c>
      <c r="E2146" t="s">
        <v>6630</v>
      </c>
      <c r="F2146" t="s">
        <v>431</v>
      </c>
      <c r="G2146">
        <v>97919</v>
      </c>
      <c r="H2146" t="s">
        <v>1007</v>
      </c>
      <c r="I2146" t="s">
        <v>22</v>
      </c>
      <c r="J2146">
        <v>2860</v>
      </c>
      <c r="K2146" s="1">
        <v>45735.52847222222</v>
      </c>
      <c r="L2146" t="s">
        <v>24</v>
      </c>
      <c r="M2146">
        <v>6689477509</v>
      </c>
      <c r="N2146" t="s">
        <v>137</v>
      </c>
      <c r="O2146">
        <v>31103127813</v>
      </c>
      <c r="P2146">
        <v>1</v>
      </c>
      <c r="Q2146">
        <v>605.13</v>
      </c>
      <c r="R2146">
        <v>665.64300000000003</v>
      </c>
      <c r="S2146">
        <v>60.512999999999998</v>
      </c>
    </row>
    <row r="2147" spans="1:19" x14ac:dyDescent="0.3">
      <c r="A2147" t="s">
        <v>6631</v>
      </c>
      <c r="B2147">
        <v>3066</v>
      </c>
      <c r="C2147" t="s">
        <v>19</v>
      </c>
      <c r="D2147" t="s">
        <v>5703</v>
      </c>
      <c r="E2147" t="s">
        <v>6632</v>
      </c>
      <c r="F2147" t="s">
        <v>71</v>
      </c>
      <c r="G2147">
        <v>66566</v>
      </c>
      <c r="H2147" t="s">
        <v>85</v>
      </c>
      <c r="I2147" t="s">
        <v>22</v>
      </c>
      <c r="J2147">
        <v>6270</v>
      </c>
      <c r="K2147" s="1">
        <v>45736.898611111108</v>
      </c>
      <c r="L2147" t="s">
        <v>24</v>
      </c>
      <c r="M2147">
        <v>6689477509</v>
      </c>
      <c r="N2147" t="s">
        <v>137</v>
      </c>
      <c r="O2147">
        <v>31103127813</v>
      </c>
      <c r="P2147">
        <v>1</v>
      </c>
      <c r="Q2147">
        <v>517.53</v>
      </c>
      <c r="R2147">
        <v>569.28300000000002</v>
      </c>
      <c r="S2147">
        <v>51.753</v>
      </c>
    </row>
    <row r="2148" spans="1:19" x14ac:dyDescent="0.3">
      <c r="A2148" t="s">
        <v>6633</v>
      </c>
      <c r="B2148">
        <v>5167</v>
      </c>
      <c r="C2148" t="s">
        <v>19</v>
      </c>
      <c r="D2148" t="s">
        <v>5498</v>
      </c>
      <c r="E2148" t="s">
        <v>6634</v>
      </c>
      <c r="F2148" t="s">
        <v>119</v>
      </c>
      <c r="G2148">
        <v>38202</v>
      </c>
      <c r="H2148" t="s">
        <v>3225</v>
      </c>
      <c r="I2148" t="s">
        <v>22</v>
      </c>
      <c r="J2148">
        <v>5556</v>
      </c>
      <c r="K2148" s="1">
        <v>45738.878472222219</v>
      </c>
      <c r="L2148" t="s">
        <v>24</v>
      </c>
      <c r="M2148">
        <v>6689477509</v>
      </c>
      <c r="N2148" t="s">
        <v>137</v>
      </c>
      <c r="O2148">
        <v>31103127813</v>
      </c>
      <c r="P2148">
        <v>1</v>
      </c>
      <c r="Q2148">
        <v>595.92999999999995</v>
      </c>
      <c r="R2148">
        <v>655.52300000000002</v>
      </c>
      <c r="S2148">
        <v>59.593000000000004</v>
      </c>
    </row>
    <row r="2149" spans="1:19" x14ac:dyDescent="0.3">
      <c r="A2149" t="s">
        <v>6635</v>
      </c>
      <c r="B2149">
        <v>3216</v>
      </c>
      <c r="C2149" t="s">
        <v>19</v>
      </c>
      <c r="D2149" t="s">
        <v>2284</v>
      </c>
      <c r="E2149" t="s">
        <v>5591</v>
      </c>
      <c r="F2149" t="s">
        <v>196</v>
      </c>
      <c r="G2149">
        <v>9127</v>
      </c>
      <c r="H2149" t="s">
        <v>197</v>
      </c>
      <c r="I2149" t="s">
        <v>22</v>
      </c>
      <c r="J2149">
        <v>2462</v>
      </c>
      <c r="K2149" s="1">
        <v>45737.281944444447</v>
      </c>
      <c r="L2149" t="s">
        <v>24</v>
      </c>
      <c r="M2149">
        <v>6442802245</v>
      </c>
      <c r="N2149" t="s">
        <v>137</v>
      </c>
      <c r="O2149">
        <v>21306266821</v>
      </c>
      <c r="P2149">
        <v>1</v>
      </c>
      <c r="Q2149">
        <v>517.13</v>
      </c>
      <c r="R2149">
        <v>568.84299999999996</v>
      </c>
      <c r="S2149">
        <v>51.713000000000001</v>
      </c>
    </row>
    <row r="2150" spans="1:19" x14ac:dyDescent="0.3">
      <c r="A2150" t="s">
        <v>6636</v>
      </c>
      <c r="B2150">
        <v>6026</v>
      </c>
      <c r="C2150" t="s">
        <v>19</v>
      </c>
      <c r="D2150" t="s">
        <v>6637</v>
      </c>
      <c r="E2150" t="s">
        <v>6638</v>
      </c>
      <c r="F2150" t="s">
        <v>71</v>
      </c>
      <c r="G2150">
        <v>80448</v>
      </c>
      <c r="H2150" t="s">
        <v>3061</v>
      </c>
      <c r="I2150" t="s">
        <v>22</v>
      </c>
      <c r="J2150">
        <v>894</v>
      </c>
      <c r="K2150" s="1">
        <v>45739.845138888886</v>
      </c>
      <c r="L2150" t="s">
        <v>24</v>
      </c>
      <c r="M2150">
        <v>6689477509</v>
      </c>
      <c r="N2150" t="s">
        <v>137</v>
      </c>
      <c r="O2150">
        <v>31103143109</v>
      </c>
      <c r="P2150">
        <v>1</v>
      </c>
      <c r="Q2150">
        <v>635.13</v>
      </c>
      <c r="R2150">
        <v>698.64300000000003</v>
      </c>
      <c r="S2150">
        <v>63.512999999999998</v>
      </c>
    </row>
    <row r="2151" spans="1:19" x14ac:dyDescent="0.3">
      <c r="A2151" t="s">
        <v>6639</v>
      </c>
      <c r="B2151">
        <v>5485</v>
      </c>
      <c r="C2151" t="s">
        <v>19</v>
      </c>
      <c r="D2151" t="s">
        <v>6640</v>
      </c>
      <c r="E2151" t="s">
        <v>6641</v>
      </c>
      <c r="F2151" t="s">
        <v>71</v>
      </c>
      <c r="G2151">
        <v>85487</v>
      </c>
      <c r="H2151" t="s">
        <v>624</v>
      </c>
      <c r="I2151" t="s">
        <v>22</v>
      </c>
      <c r="J2151">
        <v>4397</v>
      </c>
      <c r="K2151" s="1">
        <v>45739.46597222222</v>
      </c>
      <c r="L2151" t="s">
        <v>24</v>
      </c>
      <c r="M2151">
        <v>6689477509</v>
      </c>
      <c r="N2151" t="s">
        <v>137</v>
      </c>
      <c r="O2151">
        <v>31103143109</v>
      </c>
      <c r="P2151">
        <v>1</v>
      </c>
      <c r="Q2151">
        <v>517.53</v>
      </c>
      <c r="R2151">
        <v>569.28300000000002</v>
      </c>
      <c r="S2151">
        <v>51.753</v>
      </c>
    </row>
    <row r="2152" spans="1:19" x14ac:dyDescent="0.3">
      <c r="A2152" t="s">
        <v>6642</v>
      </c>
      <c r="B2152">
        <v>2421</v>
      </c>
      <c r="C2152" t="s">
        <v>19</v>
      </c>
      <c r="D2152" t="s">
        <v>6643</v>
      </c>
      <c r="E2152" t="s">
        <v>6644</v>
      </c>
      <c r="F2152" t="s">
        <v>166</v>
      </c>
      <c r="G2152">
        <v>43192</v>
      </c>
      <c r="H2152" t="s">
        <v>1240</v>
      </c>
      <c r="I2152" t="s">
        <v>22</v>
      </c>
      <c r="J2152">
        <v>4821</v>
      </c>
      <c r="K2152" s="1">
        <v>45736.549305555556</v>
      </c>
      <c r="L2152" t="s">
        <v>24</v>
      </c>
      <c r="M2152">
        <v>7861509637</v>
      </c>
      <c r="N2152" t="s">
        <v>137</v>
      </c>
      <c r="O2152">
        <v>36825512069</v>
      </c>
      <c r="P2152">
        <v>1</v>
      </c>
      <c r="Q2152">
        <v>527.13</v>
      </c>
      <c r="R2152">
        <v>579.84299999999996</v>
      </c>
      <c r="S2152">
        <v>52.713000000000001</v>
      </c>
    </row>
    <row r="2153" spans="1:19" x14ac:dyDescent="0.3">
      <c r="A2153" t="s">
        <v>6645</v>
      </c>
      <c r="B2153">
        <v>3191</v>
      </c>
      <c r="C2153" t="s">
        <v>19</v>
      </c>
      <c r="D2153" t="s">
        <v>6646</v>
      </c>
      <c r="E2153" t="s">
        <v>6647</v>
      </c>
      <c r="F2153" t="s">
        <v>35</v>
      </c>
      <c r="G2153">
        <v>54028</v>
      </c>
      <c r="H2153" t="s">
        <v>36</v>
      </c>
      <c r="I2153" t="s">
        <v>22</v>
      </c>
      <c r="J2153">
        <v>4066</v>
      </c>
      <c r="K2153" s="1">
        <v>45737.055555555555</v>
      </c>
      <c r="L2153" t="s">
        <v>24</v>
      </c>
      <c r="M2153">
        <v>6442802245</v>
      </c>
      <c r="N2153" t="s">
        <v>137</v>
      </c>
      <c r="O2153">
        <v>26355502213</v>
      </c>
      <c r="P2153">
        <v>1</v>
      </c>
      <c r="Q2153">
        <v>517.13</v>
      </c>
      <c r="R2153">
        <v>568.84299999999996</v>
      </c>
      <c r="S2153">
        <v>51.713000000000001</v>
      </c>
    </row>
    <row r="2154" spans="1:19" x14ac:dyDescent="0.3">
      <c r="A2154" t="s">
        <v>6648</v>
      </c>
      <c r="B2154">
        <v>3640</v>
      </c>
      <c r="C2154" t="s">
        <v>19</v>
      </c>
      <c r="D2154" t="s">
        <v>6649</v>
      </c>
      <c r="E2154" t="s">
        <v>6650</v>
      </c>
      <c r="F2154" t="s">
        <v>105</v>
      </c>
      <c r="G2154">
        <v>19884</v>
      </c>
      <c r="H2154" t="s">
        <v>106</v>
      </c>
      <c r="I2154" t="s">
        <v>22</v>
      </c>
      <c r="J2154">
        <v>5230</v>
      </c>
      <c r="K2154" s="1">
        <v>45737.625694444447</v>
      </c>
      <c r="L2154" t="s">
        <v>24</v>
      </c>
      <c r="M2154">
        <v>6442802245</v>
      </c>
      <c r="N2154" t="s">
        <v>137</v>
      </c>
      <c r="O2154">
        <v>26355502213</v>
      </c>
      <c r="P2154">
        <v>1</v>
      </c>
      <c r="Q2154">
        <v>517.13</v>
      </c>
      <c r="R2154">
        <v>568.84299999999996</v>
      </c>
      <c r="S2154">
        <v>51.713000000000001</v>
      </c>
    </row>
    <row r="2155" spans="1:19" x14ac:dyDescent="0.3">
      <c r="A2155" t="s">
        <v>6651</v>
      </c>
      <c r="B2155">
        <v>4568</v>
      </c>
      <c r="C2155" t="s">
        <v>19</v>
      </c>
      <c r="D2155" t="s">
        <v>6652</v>
      </c>
      <c r="E2155" t="s">
        <v>6653</v>
      </c>
      <c r="F2155" t="s">
        <v>166</v>
      </c>
      <c r="G2155">
        <v>66194</v>
      </c>
      <c r="H2155" t="s">
        <v>167</v>
      </c>
      <c r="I2155" t="s">
        <v>22</v>
      </c>
      <c r="J2155">
        <v>5768</v>
      </c>
      <c r="K2155" s="1">
        <v>45738.513194444444</v>
      </c>
      <c r="L2155" t="s">
        <v>24</v>
      </c>
      <c r="M2155">
        <v>6442802245</v>
      </c>
      <c r="N2155" t="s">
        <v>137</v>
      </c>
      <c r="O2155">
        <v>26355502213</v>
      </c>
      <c r="P2155">
        <v>1</v>
      </c>
      <c r="Q2155">
        <v>517.13</v>
      </c>
      <c r="R2155">
        <v>568.84299999999996</v>
      </c>
      <c r="S2155">
        <v>51.713000000000001</v>
      </c>
    </row>
    <row r="2156" spans="1:19" x14ac:dyDescent="0.3">
      <c r="A2156" t="s">
        <v>6654</v>
      </c>
      <c r="B2156">
        <v>3607</v>
      </c>
      <c r="C2156" t="s">
        <v>19</v>
      </c>
      <c r="D2156" t="s">
        <v>6655</v>
      </c>
      <c r="E2156" t="s">
        <v>6656</v>
      </c>
      <c r="F2156" t="s">
        <v>44</v>
      </c>
      <c r="G2156">
        <v>27433</v>
      </c>
      <c r="H2156" t="s">
        <v>6657</v>
      </c>
      <c r="I2156" t="s">
        <v>22</v>
      </c>
      <c r="J2156">
        <v>5192</v>
      </c>
      <c r="K2156" s="1">
        <v>45737.599305555559</v>
      </c>
      <c r="L2156" t="s">
        <v>24</v>
      </c>
      <c r="M2156">
        <v>6689477509</v>
      </c>
      <c r="N2156" t="s">
        <v>137</v>
      </c>
      <c r="O2156">
        <v>40426002117</v>
      </c>
      <c r="P2156">
        <v>1</v>
      </c>
      <c r="Q2156">
        <v>615.13</v>
      </c>
      <c r="R2156">
        <v>676.64300000000003</v>
      </c>
      <c r="S2156">
        <v>61.512999999999998</v>
      </c>
    </row>
    <row r="2157" spans="1:19" x14ac:dyDescent="0.3">
      <c r="A2157" t="s">
        <v>6658</v>
      </c>
      <c r="B2157">
        <v>6788</v>
      </c>
      <c r="C2157" t="s">
        <v>19</v>
      </c>
      <c r="D2157" t="s">
        <v>6659</v>
      </c>
      <c r="E2157" t="s">
        <v>6660</v>
      </c>
      <c r="F2157" t="s">
        <v>119</v>
      </c>
      <c r="G2157">
        <v>96237</v>
      </c>
      <c r="H2157" t="s">
        <v>313</v>
      </c>
      <c r="I2157" t="s">
        <v>22</v>
      </c>
      <c r="J2157">
        <v>5927</v>
      </c>
      <c r="K2157" s="1">
        <v>45740.556944444441</v>
      </c>
      <c r="L2157" t="s">
        <v>24</v>
      </c>
      <c r="M2157" s="2">
        <v>150000000000</v>
      </c>
      <c r="N2157" t="s">
        <v>137</v>
      </c>
      <c r="O2157" s="2">
        <v>1470000000000</v>
      </c>
      <c r="P2157">
        <v>1</v>
      </c>
      <c r="Q2157">
        <v>713.13</v>
      </c>
      <c r="R2157">
        <v>784.44299999999998</v>
      </c>
      <c r="S2157">
        <v>71.313000000000002</v>
      </c>
    </row>
    <row r="2158" spans="1:19" x14ac:dyDescent="0.3">
      <c r="A2158" t="s">
        <v>6661</v>
      </c>
      <c r="B2158">
        <v>7147</v>
      </c>
      <c r="C2158" t="s">
        <v>19</v>
      </c>
      <c r="D2158" t="s">
        <v>6662</v>
      </c>
      <c r="E2158" t="s">
        <v>6663</v>
      </c>
      <c r="F2158" t="s">
        <v>187</v>
      </c>
      <c r="G2158">
        <v>15355</v>
      </c>
      <c r="H2158" t="s">
        <v>560</v>
      </c>
      <c r="I2158" t="s">
        <v>22</v>
      </c>
      <c r="J2158">
        <v>595</v>
      </c>
      <c r="K2158" s="1">
        <v>45740.761111111111</v>
      </c>
      <c r="L2158" t="s">
        <v>24</v>
      </c>
      <c r="M2158" s="2">
        <v>150000000000</v>
      </c>
      <c r="N2158" t="s">
        <v>137</v>
      </c>
      <c r="O2158" s="2">
        <v>1470000000000</v>
      </c>
      <c r="P2158">
        <v>1</v>
      </c>
      <c r="Q2158">
        <v>517.13</v>
      </c>
      <c r="R2158">
        <v>568.84299999999996</v>
      </c>
      <c r="S2158">
        <v>51.713000000000001</v>
      </c>
    </row>
    <row r="2159" spans="1:19" x14ac:dyDescent="0.3">
      <c r="A2159" t="s">
        <v>6664</v>
      </c>
      <c r="B2159">
        <v>1758</v>
      </c>
      <c r="C2159" t="s">
        <v>19</v>
      </c>
      <c r="D2159" t="s">
        <v>6665</v>
      </c>
      <c r="E2159" t="s">
        <v>6666</v>
      </c>
      <c r="F2159" t="s">
        <v>71</v>
      </c>
      <c r="G2159">
        <v>61600</v>
      </c>
      <c r="H2159" t="s">
        <v>420</v>
      </c>
      <c r="I2159" t="s">
        <v>22</v>
      </c>
      <c r="J2159">
        <v>6182</v>
      </c>
      <c r="K2159" s="1">
        <v>45735.770138888889</v>
      </c>
      <c r="L2159" t="s">
        <v>24</v>
      </c>
      <c r="M2159">
        <v>6689477509</v>
      </c>
      <c r="N2159" t="s">
        <v>137</v>
      </c>
      <c r="O2159" s="2">
        <v>1550000000000</v>
      </c>
      <c r="P2159">
        <v>1</v>
      </c>
      <c r="Q2159">
        <v>537.13</v>
      </c>
      <c r="R2159">
        <v>590.84299999999996</v>
      </c>
      <c r="S2159">
        <v>53.713000000000001</v>
      </c>
    </row>
    <row r="2160" spans="1:19" x14ac:dyDescent="0.3">
      <c r="A2160" t="s">
        <v>6667</v>
      </c>
      <c r="B2160">
        <v>1896</v>
      </c>
      <c r="C2160" t="s">
        <v>19</v>
      </c>
      <c r="D2160" t="s">
        <v>6411</v>
      </c>
      <c r="E2160" t="s">
        <v>6668</v>
      </c>
      <c r="F2160" t="s">
        <v>35</v>
      </c>
      <c r="G2160">
        <v>7596</v>
      </c>
      <c r="H2160" t="s">
        <v>36</v>
      </c>
      <c r="I2160" t="s">
        <v>22</v>
      </c>
      <c r="J2160">
        <v>1412</v>
      </c>
      <c r="K2160" s="1">
        <v>45735.851388888892</v>
      </c>
      <c r="L2160" t="s">
        <v>24</v>
      </c>
      <c r="M2160">
        <v>6689477509</v>
      </c>
      <c r="N2160" t="s">
        <v>137</v>
      </c>
      <c r="O2160" s="2">
        <v>1550000000000</v>
      </c>
      <c r="P2160">
        <v>1</v>
      </c>
      <c r="Q2160">
        <v>537.13</v>
      </c>
      <c r="R2160">
        <v>590.84299999999996</v>
      </c>
      <c r="S2160">
        <v>53.713000000000001</v>
      </c>
    </row>
    <row r="2161" spans="1:19" x14ac:dyDescent="0.3">
      <c r="A2161" t="s">
        <v>6669</v>
      </c>
      <c r="B2161">
        <v>2188</v>
      </c>
      <c r="C2161" t="s">
        <v>19</v>
      </c>
      <c r="D2161" t="s">
        <v>6670</v>
      </c>
      <c r="E2161" t="s">
        <v>6671</v>
      </c>
      <c r="F2161" t="s">
        <v>35</v>
      </c>
      <c r="G2161">
        <v>54894</v>
      </c>
      <c r="H2161" t="s">
        <v>1503</v>
      </c>
      <c r="I2161" t="s">
        <v>22</v>
      </c>
      <c r="J2161">
        <v>3758</v>
      </c>
      <c r="K2161" s="1">
        <v>45736.42083333333</v>
      </c>
      <c r="L2161" t="s">
        <v>24</v>
      </c>
      <c r="M2161">
        <v>6689477509</v>
      </c>
      <c r="N2161" t="s">
        <v>137</v>
      </c>
      <c r="O2161" s="2">
        <v>1550000000000</v>
      </c>
      <c r="P2161">
        <v>1</v>
      </c>
      <c r="Q2161">
        <v>625.13</v>
      </c>
      <c r="R2161">
        <v>687.64300000000003</v>
      </c>
      <c r="S2161">
        <v>62.512999999999998</v>
      </c>
    </row>
    <row r="2162" spans="1:19" x14ac:dyDescent="0.3">
      <c r="A2162" t="s">
        <v>6672</v>
      </c>
      <c r="B2162">
        <v>3538</v>
      </c>
      <c r="C2162" t="s">
        <v>19</v>
      </c>
      <c r="D2162" t="s">
        <v>4821</v>
      </c>
      <c r="E2162" t="s">
        <v>6673</v>
      </c>
      <c r="F2162" t="s">
        <v>317</v>
      </c>
      <c r="G2162">
        <v>45575</v>
      </c>
      <c r="H2162" t="s">
        <v>2225</v>
      </c>
      <c r="I2162" t="s">
        <v>22</v>
      </c>
      <c r="J2162">
        <v>4340</v>
      </c>
      <c r="K2162" s="1">
        <v>45737.5625</v>
      </c>
      <c r="L2162" t="s">
        <v>24</v>
      </c>
      <c r="M2162">
        <v>6689477509</v>
      </c>
      <c r="N2162" t="s">
        <v>137</v>
      </c>
      <c r="O2162" s="2">
        <v>1550000000000</v>
      </c>
      <c r="P2162">
        <v>1</v>
      </c>
      <c r="Q2162">
        <v>635.13</v>
      </c>
      <c r="R2162">
        <v>698.64300000000003</v>
      </c>
      <c r="S2162">
        <v>63.512999999999998</v>
      </c>
    </row>
    <row r="2163" spans="1:19" x14ac:dyDescent="0.3">
      <c r="A2163" t="s">
        <v>6674</v>
      </c>
      <c r="B2163">
        <v>872</v>
      </c>
      <c r="C2163" t="s">
        <v>19</v>
      </c>
      <c r="D2163" t="s">
        <v>6675</v>
      </c>
      <c r="E2163" t="s">
        <v>6676</v>
      </c>
      <c r="F2163" t="s">
        <v>44</v>
      </c>
      <c r="G2163">
        <v>56183</v>
      </c>
      <c r="H2163" t="s">
        <v>110</v>
      </c>
      <c r="I2163" t="s">
        <v>22</v>
      </c>
      <c r="J2163">
        <v>769</v>
      </c>
      <c r="K2163" s="1">
        <v>45734.908333333333</v>
      </c>
      <c r="L2163" t="s">
        <v>24</v>
      </c>
      <c r="M2163">
        <v>6689477509</v>
      </c>
      <c r="N2163" t="s">
        <v>137</v>
      </c>
      <c r="O2163" s="2">
        <v>1550000000000</v>
      </c>
      <c r="P2163">
        <v>1</v>
      </c>
      <c r="Q2163">
        <v>736.73</v>
      </c>
      <c r="R2163">
        <v>810.40300000000002</v>
      </c>
      <c r="S2163">
        <v>73.673000000000002</v>
      </c>
    </row>
    <row r="2164" spans="1:19" x14ac:dyDescent="0.3">
      <c r="A2164" t="s">
        <v>6677</v>
      </c>
      <c r="B2164">
        <v>5042</v>
      </c>
      <c r="C2164" t="s">
        <v>19</v>
      </c>
      <c r="D2164" t="s">
        <v>6678</v>
      </c>
      <c r="E2164" t="s">
        <v>6679</v>
      </c>
      <c r="F2164" t="s">
        <v>119</v>
      </c>
      <c r="G2164">
        <v>43279</v>
      </c>
      <c r="H2164" t="s">
        <v>120</v>
      </c>
      <c r="I2164" t="s">
        <v>22</v>
      </c>
      <c r="J2164">
        <v>1581</v>
      </c>
      <c r="K2164" s="1">
        <v>45738.804861111108</v>
      </c>
      <c r="L2164" t="s">
        <v>24</v>
      </c>
      <c r="M2164">
        <v>6689477509</v>
      </c>
      <c r="N2164" t="s">
        <v>137</v>
      </c>
      <c r="O2164" s="2">
        <v>1550000000000</v>
      </c>
      <c r="P2164">
        <v>1</v>
      </c>
      <c r="Q2164">
        <v>595.92999999999995</v>
      </c>
      <c r="R2164">
        <v>655.52300000000002</v>
      </c>
      <c r="S2164">
        <v>59.593000000000004</v>
      </c>
    </row>
    <row r="2165" spans="1:19" x14ac:dyDescent="0.3">
      <c r="A2165" t="s">
        <v>6680</v>
      </c>
      <c r="B2165">
        <v>312</v>
      </c>
      <c r="C2165" t="s">
        <v>19</v>
      </c>
      <c r="D2165" t="s">
        <v>2642</v>
      </c>
      <c r="E2165" t="s">
        <v>6681</v>
      </c>
      <c r="F2165" t="s">
        <v>35</v>
      </c>
      <c r="G2165">
        <v>34004</v>
      </c>
      <c r="H2165" t="s">
        <v>36</v>
      </c>
      <c r="I2165" t="s">
        <v>22</v>
      </c>
      <c r="J2165">
        <v>6499</v>
      </c>
      <c r="K2165" s="1">
        <v>45734.509722222225</v>
      </c>
      <c r="L2165" t="s">
        <v>24</v>
      </c>
      <c r="M2165">
        <v>6689477509</v>
      </c>
      <c r="N2165" t="s">
        <v>137</v>
      </c>
      <c r="O2165" s="2">
        <v>1550000000000</v>
      </c>
      <c r="P2165">
        <v>1</v>
      </c>
      <c r="Q2165">
        <v>537.13</v>
      </c>
      <c r="R2165">
        <v>590.84299999999996</v>
      </c>
      <c r="S2165">
        <v>53.713000000000001</v>
      </c>
    </row>
    <row r="2166" spans="1:19" x14ac:dyDescent="0.3">
      <c r="A2166" t="s">
        <v>6682</v>
      </c>
      <c r="B2166">
        <v>1685</v>
      </c>
      <c r="C2166" t="s">
        <v>19</v>
      </c>
      <c r="D2166" t="s">
        <v>6683</v>
      </c>
      <c r="E2166" t="s">
        <v>5228</v>
      </c>
      <c r="F2166" t="s">
        <v>102</v>
      </c>
      <c r="G2166">
        <v>61958</v>
      </c>
      <c r="H2166" t="s">
        <v>668</v>
      </c>
      <c r="I2166" t="s">
        <v>22</v>
      </c>
      <c r="J2166">
        <v>2007</v>
      </c>
      <c r="K2166" s="1">
        <v>45735.728472222225</v>
      </c>
      <c r="L2166" t="s">
        <v>24</v>
      </c>
      <c r="M2166">
        <v>6689477509</v>
      </c>
      <c r="N2166" t="s">
        <v>137</v>
      </c>
      <c r="O2166" s="2">
        <v>1550000000000</v>
      </c>
      <c r="P2166">
        <v>1</v>
      </c>
      <c r="Q2166">
        <v>899.13</v>
      </c>
      <c r="R2166">
        <v>989.04300000000001</v>
      </c>
      <c r="S2166">
        <v>89.912999999999997</v>
      </c>
    </row>
    <row r="2167" spans="1:19" x14ac:dyDescent="0.3">
      <c r="A2167" t="s">
        <v>6684</v>
      </c>
      <c r="B2167">
        <v>2767</v>
      </c>
      <c r="C2167" t="s">
        <v>19</v>
      </c>
      <c r="D2167" t="s">
        <v>5843</v>
      </c>
      <c r="E2167" t="s">
        <v>6685</v>
      </c>
      <c r="F2167" t="s">
        <v>114</v>
      </c>
      <c r="G2167">
        <v>79218</v>
      </c>
      <c r="H2167" t="s">
        <v>413</v>
      </c>
      <c r="I2167" t="s">
        <v>22</v>
      </c>
      <c r="J2167">
        <v>5536</v>
      </c>
      <c r="K2167" s="1">
        <v>45736.73541666667</v>
      </c>
      <c r="L2167" t="s">
        <v>24</v>
      </c>
      <c r="M2167">
        <v>6689477509</v>
      </c>
      <c r="N2167" t="s">
        <v>137</v>
      </c>
      <c r="O2167" s="2">
        <v>1550000000000</v>
      </c>
      <c r="P2167">
        <v>1</v>
      </c>
      <c r="Q2167">
        <v>517.53</v>
      </c>
      <c r="R2167">
        <v>569.28300000000002</v>
      </c>
      <c r="S2167">
        <v>51.753</v>
      </c>
    </row>
    <row r="2168" spans="1:19" x14ac:dyDescent="0.3">
      <c r="A2168" t="s">
        <v>6686</v>
      </c>
      <c r="B2168">
        <v>2950</v>
      </c>
      <c r="C2168" t="s">
        <v>19</v>
      </c>
      <c r="D2168" t="s">
        <v>2922</v>
      </c>
      <c r="E2168" t="s">
        <v>6687</v>
      </c>
      <c r="F2168" t="s">
        <v>35</v>
      </c>
      <c r="G2168">
        <v>63861</v>
      </c>
      <c r="H2168" t="s">
        <v>1347</v>
      </c>
      <c r="I2168" t="s">
        <v>22</v>
      </c>
      <c r="J2168">
        <v>2249</v>
      </c>
      <c r="K2168" s="1">
        <v>45736.831250000003</v>
      </c>
      <c r="L2168" t="s">
        <v>24</v>
      </c>
      <c r="M2168">
        <v>6689477509</v>
      </c>
      <c r="N2168" t="s">
        <v>137</v>
      </c>
      <c r="O2168" s="2">
        <v>1550000000000</v>
      </c>
      <c r="P2168">
        <v>1</v>
      </c>
      <c r="Q2168">
        <v>595.92999999999995</v>
      </c>
      <c r="R2168">
        <v>655.52300000000002</v>
      </c>
      <c r="S2168">
        <v>59.593000000000004</v>
      </c>
    </row>
    <row r="2169" spans="1:19" x14ac:dyDescent="0.3">
      <c r="A2169" t="s">
        <v>6688</v>
      </c>
      <c r="B2169">
        <v>6245</v>
      </c>
      <c r="C2169" t="s">
        <v>19</v>
      </c>
      <c r="D2169" t="s">
        <v>6689</v>
      </c>
      <c r="E2169" t="s">
        <v>6690</v>
      </c>
      <c r="F2169" t="s">
        <v>35</v>
      </c>
      <c r="G2169">
        <v>10431</v>
      </c>
      <c r="H2169" t="s">
        <v>3171</v>
      </c>
      <c r="I2169" t="s">
        <v>22</v>
      </c>
      <c r="J2169">
        <v>4234</v>
      </c>
      <c r="K2169" s="1">
        <v>45740.060416666667</v>
      </c>
      <c r="L2169" t="s">
        <v>24</v>
      </c>
      <c r="M2169">
        <v>6689477509</v>
      </c>
      <c r="N2169" t="s">
        <v>137</v>
      </c>
      <c r="O2169" s="2">
        <v>1550000000000</v>
      </c>
      <c r="P2169">
        <v>1</v>
      </c>
      <c r="Q2169">
        <v>595.92999999999995</v>
      </c>
      <c r="R2169">
        <v>655.52300000000002</v>
      </c>
      <c r="S2169">
        <v>59.593000000000004</v>
      </c>
    </row>
    <row r="2170" spans="1:19" x14ac:dyDescent="0.3">
      <c r="A2170" t="s">
        <v>6691</v>
      </c>
      <c r="B2170">
        <v>6860</v>
      </c>
      <c r="C2170" t="s">
        <v>19</v>
      </c>
      <c r="D2170" t="s">
        <v>6692</v>
      </c>
      <c r="E2170" t="s">
        <v>6693</v>
      </c>
      <c r="F2170" t="s">
        <v>293</v>
      </c>
      <c r="G2170">
        <v>63906</v>
      </c>
      <c r="H2170" t="s">
        <v>448</v>
      </c>
      <c r="I2170" t="s">
        <v>22</v>
      </c>
      <c r="J2170">
        <v>6227</v>
      </c>
      <c r="K2170" s="1">
        <v>45740.588194444441</v>
      </c>
      <c r="L2170" t="s">
        <v>24</v>
      </c>
      <c r="M2170">
        <v>6442802245</v>
      </c>
      <c r="N2170" t="s">
        <v>137</v>
      </c>
      <c r="O2170">
        <v>26355504965</v>
      </c>
      <c r="P2170">
        <v>1</v>
      </c>
      <c r="Q2170">
        <v>585.13</v>
      </c>
      <c r="R2170">
        <v>643.64300000000003</v>
      </c>
      <c r="S2170">
        <v>58.512999999999998</v>
      </c>
    </row>
    <row r="2171" spans="1:19" x14ac:dyDescent="0.3">
      <c r="A2171" t="s">
        <v>6694</v>
      </c>
      <c r="B2171">
        <v>1451</v>
      </c>
      <c r="C2171" t="s">
        <v>19</v>
      </c>
      <c r="D2171" t="s">
        <v>6695</v>
      </c>
      <c r="E2171" t="s">
        <v>6696</v>
      </c>
      <c r="F2171" t="s">
        <v>71</v>
      </c>
      <c r="G2171">
        <v>31319</v>
      </c>
      <c r="H2171" t="s">
        <v>3380</v>
      </c>
      <c r="I2171" t="s">
        <v>22</v>
      </c>
      <c r="J2171">
        <v>5144</v>
      </c>
      <c r="K2171" s="1">
        <v>45735.607638888891</v>
      </c>
      <c r="L2171" t="s">
        <v>24</v>
      </c>
      <c r="M2171" s="2">
        <v>150000000000</v>
      </c>
      <c r="N2171" t="s">
        <v>137</v>
      </c>
      <c r="O2171" s="2">
        <v>1470000000000</v>
      </c>
      <c r="P2171">
        <v>1</v>
      </c>
      <c r="Q2171">
        <v>517.13</v>
      </c>
      <c r="R2171">
        <v>568.84299999999996</v>
      </c>
      <c r="S2171">
        <v>51.713000000000001</v>
      </c>
    </row>
    <row r="2172" spans="1:19" x14ac:dyDescent="0.3">
      <c r="A2172" t="s">
        <v>6697</v>
      </c>
      <c r="B2172">
        <v>1516</v>
      </c>
      <c r="C2172" t="s">
        <v>19</v>
      </c>
      <c r="D2172" t="s">
        <v>6698</v>
      </c>
      <c r="E2172" t="s">
        <v>6699</v>
      </c>
      <c r="F2172" t="s">
        <v>35</v>
      </c>
      <c r="G2172">
        <v>4828</v>
      </c>
      <c r="H2172" t="s">
        <v>40</v>
      </c>
      <c r="I2172" t="s">
        <v>22</v>
      </c>
      <c r="J2172">
        <v>6221</v>
      </c>
      <c r="K2172" s="1">
        <v>45735.642361111109</v>
      </c>
      <c r="L2172" t="s">
        <v>24</v>
      </c>
      <c r="M2172" s="2">
        <v>150000000000</v>
      </c>
      <c r="N2172" t="s">
        <v>137</v>
      </c>
      <c r="O2172" s="2">
        <v>1470000000000</v>
      </c>
      <c r="P2172">
        <v>1</v>
      </c>
      <c r="Q2172">
        <v>615.13</v>
      </c>
      <c r="R2172">
        <v>676.64300000000003</v>
      </c>
      <c r="S2172">
        <v>61.512999999999998</v>
      </c>
    </row>
    <row r="2173" spans="1:19" x14ac:dyDescent="0.3">
      <c r="A2173" t="s">
        <v>6700</v>
      </c>
      <c r="B2173">
        <v>2067</v>
      </c>
      <c r="C2173" t="s">
        <v>19</v>
      </c>
      <c r="D2173" t="s">
        <v>6701</v>
      </c>
      <c r="E2173" t="s">
        <v>6702</v>
      </c>
      <c r="F2173" t="s">
        <v>71</v>
      </c>
      <c r="G2173">
        <v>93600</v>
      </c>
      <c r="H2173" t="s">
        <v>1043</v>
      </c>
      <c r="I2173" t="s">
        <v>22</v>
      </c>
      <c r="J2173">
        <v>6264</v>
      </c>
      <c r="K2173" s="1">
        <v>45736.26666666667</v>
      </c>
      <c r="L2173" t="s">
        <v>24</v>
      </c>
      <c r="M2173">
        <v>6442802245</v>
      </c>
      <c r="N2173" t="s">
        <v>137</v>
      </c>
      <c r="O2173">
        <v>21306266949</v>
      </c>
      <c r="P2173">
        <v>1</v>
      </c>
      <c r="Q2173">
        <v>585.13</v>
      </c>
      <c r="R2173">
        <v>643.64300000000003</v>
      </c>
      <c r="S2173">
        <v>58.512999999999998</v>
      </c>
    </row>
    <row r="2174" spans="1:19" x14ac:dyDescent="0.3">
      <c r="A2174" t="s">
        <v>6703</v>
      </c>
      <c r="B2174">
        <v>1033</v>
      </c>
      <c r="C2174" t="s">
        <v>19</v>
      </c>
      <c r="D2174" t="s">
        <v>5178</v>
      </c>
      <c r="E2174" t="s">
        <v>6704</v>
      </c>
      <c r="F2174" t="s">
        <v>95</v>
      </c>
      <c r="G2174">
        <v>61689</v>
      </c>
      <c r="H2174" t="s">
        <v>548</v>
      </c>
      <c r="I2174" t="s">
        <v>22</v>
      </c>
      <c r="J2174">
        <v>3926</v>
      </c>
      <c r="K2174" s="1">
        <v>45735.379861111112</v>
      </c>
      <c r="L2174" t="s">
        <v>24</v>
      </c>
      <c r="M2174">
        <v>6689477509</v>
      </c>
      <c r="N2174" t="s">
        <v>137</v>
      </c>
      <c r="O2174" s="2">
        <v>1550000000000</v>
      </c>
      <c r="P2174">
        <v>1</v>
      </c>
      <c r="Q2174">
        <v>595.13</v>
      </c>
      <c r="R2174">
        <v>654.64300000000003</v>
      </c>
      <c r="S2174">
        <v>59.512999999999998</v>
      </c>
    </row>
    <row r="2175" spans="1:19" x14ac:dyDescent="0.3">
      <c r="A2175" t="s">
        <v>6705</v>
      </c>
      <c r="B2175">
        <v>1588</v>
      </c>
      <c r="C2175" t="s">
        <v>19</v>
      </c>
      <c r="D2175" t="s">
        <v>4908</v>
      </c>
      <c r="E2175" t="s">
        <v>6706</v>
      </c>
      <c r="F2175" t="s">
        <v>95</v>
      </c>
      <c r="G2175">
        <v>88764</v>
      </c>
      <c r="H2175" t="s">
        <v>2654</v>
      </c>
      <c r="I2175" t="s">
        <v>22</v>
      </c>
      <c r="J2175">
        <v>2323</v>
      </c>
      <c r="K2175" s="1">
        <v>45735.680555555555</v>
      </c>
      <c r="L2175" t="s">
        <v>24</v>
      </c>
      <c r="M2175">
        <v>6689477509</v>
      </c>
      <c r="N2175" t="s">
        <v>137</v>
      </c>
      <c r="O2175" s="2">
        <v>1550000000000</v>
      </c>
      <c r="P2175">
        <v>1</v>
      </c>
      <c r="Q2175">
        <v>537.13</v>
      </c>
      <c r="R2175">
        <v>590.84299999999996</v>
      </c>
      <c r="S2175">
        <v>53.713000000000001</v>
      </c>
    </row>
    <row r="2176" spans="1:19" x14ac:dyDescent="0.3">
      <c r="A2176" t="s">
        <v>6707</v>
      </c>
      <c r="B2176">
        <v>2900</v>
      </c>
      <c r="C2176" t="s">
        <v>19</v>
      </c>
      <c r="D2176" t="s">
        <v>6708</v>
      </c>
      <c r="E2176" t="s">
        <v>6709</v>
      </c>
      <c r="F2176" t="s">
        <v>114</v>
      </c>
      <c r="G2176">
        <v>53224</v>
      </c>
      <c r="H2176" t="s">
        <v>115</v>
      </c>
      <c r="I2176" t="s">
        <v>22</v>
      </c>
      <c r="J2176">
        <v>5470</v>
      </c>
      <c r="K2176" s="1">
        <v>45736.803472222222</v>
      </c>
      <c r="L2176" t="s">
        <v>24</v>
      </c>
      <c r="M2176">
        <v>6689477509</v>
      </c>
      <c r="N2176" t="s">
        <v>137</v>
      </c>
      <c r="O2176" s="2">
        <v>1550000000000</v>
      </c>
      <c r="P2176">
        <v>1</v>
      </c>
      <c r="Q2176">
        <v>537.13</v>
      </c>
      <c r="R2176">
        <v>590.84299999999996</v>
      </c>
      <c r="S2176">
        <v>53.713000000000001</v>
      </c>
    </row>
    <row r="2177" spans="1:19" x14ac:dyDescent="0.3">
      <c r="A2177" t="s">
        <v>6710</v>
      </c>
      <c r="B2177">
        <v>3328</v>
      </c>
      <c r="C2177" t="s">
        <v>19</v>
      </c>
      <c r="D2177" t="s">
        <v>2092</v>
      </c>
      <c r="E2177" t="s">
        <v>6711</v>
      </c>
      <c r="F2177" t="s">
        <v>61</v>
      </c>
      <c r="G2177">
        <v>28542</v>
      </c>
      <c r="H2177" t="s">
        <v>568</v>
      </c>
      <c r="I2177" t="s">
        <v>22</v>
      </c>
      <c r="J2177">
        <v>1744</v>
      </c>
      <c r="K2177" s="1">
        <v>45737.433333333334</v>
      </c>
      <c r="L2177" t="s">
        <v>24</v>
      </c>
      <c r="M2177">
        <v>6689477509</v>
      </c>
      <c r="N2177" t="s">
        <v>137</v>
      </c>
      <c r="O2177" s="2">
        <v>1550000000000</v>
      </c>
      <c r="P2177">
        <v>1</v>
      </c>
      <c r="Q2177">
        <v>537.13</v>
      </c>
      <c r="R2177">
        <v>590.84299999999996</v>
      </c>
      <c r="S2177">
        <v>53.713000000000001</v>
      </c>
    </row>
    <row r="2178" spans="1:19" x14ac:dyDescent="0.3">
      <c r="A2178" t="s">
        <v>6712</v>
      </c>
      <c r="B2178">
        <v>4766</v>
      </c>
      <c r="C2178" t="s">
        <v>19</v>
      </c>
      <c r="D2178" t="s">
        <v>6713</v>
      </c>
      <c r="E2178" t="s">
        <v>6714</v>
      </c>
      <c r="F2178" t="s">
        <v>166</v>
      </c>
      <c r="G2178">
        <v>33011</v>
      </c>
      <c r="H2178" t="s">
        <v>167</v>
      </c>
      <c r="I2178" t="s">
        <v>22</v>
      </c>
      <c r="J2178">
        <v>4212</v>
      </c>
      <c r="K2178" s="1">
        <v>45738.625</v>
      </c>
      <c r="L2178" t="s">
        <v>24</v>
      </c>
      <c r="M2178">
        <v>6689477509</v>
      </c>
      <c r="N2178" t="s">
        <v>137</v>
      </c>
      <c r="O2178" s="2">
        <v>1550000000000</v>
      </c>
      <c r="P2178">
        <v>1</v>
      </c>
      <c r="Q2178">
        <v>635.13</v>
      </c>
      <c r="R2178">
        <v>698.64300000000003</v>
      </c>
      <c r="S2178">
        <v>63.512999999999998</v>
      </c>
    </row>
    <row r="2179" spans="1:19" x14ac:dyDescent="0.3">
      <c r="A2179" t="s">
        <v>6715</v>
      </c>
      <c r="B2179">
        <v>5151</v>
      </c>
      <c r="C2179" t="s">
        <v>19</v>
      </c>
      <c r="D2179" t="s">
        <v>6716</v>
      </c>
      <c r="E2179" t="s">
        <v>6717</v>
      </c>
      <c r="F2179" t="s">
        <v>35</v>
      </c>
      <c r="G2179">
        <v>7281</v>
      </c>
      <c r="H2179" t="s">
        <v>36</v>
      </c>
      <c r="I2179" t="s">
        <v>22</v>
      </c>
      <c r="J2179">
        <v>3284</v>
      </c>
      <c r="K2179" s="1">
        <v>45738.864583333336</v>
      </c>
      <c r="L2179" t="s">
        <v>24</v>
      </c>
      <c r="M2179">
        <v>6689477509</v>
      </c>
      <c r="N2179" t="s">
        <v>137</v>
      </c>
      <c r="O2179" s="2">
        <v>1550000000000</v>
      </c>
      <c r="P2179">
        <v>1</v>
      </c>
      <c r="Q2179">
        <v>831.13</v>
      </c>
      <c r="R2179">
        <v>914.24300000000005</v>
      </c>
      <c r="S2179">
        <v>83.113</v>
      </c>
    </row>
    <row r="2180" spans="1:19" x14ac:dyDescent="0.3">
      <c r="A2180" t="s">
        <v>6718</v>
      </c>
      <c r="B2180">
        <v>3082</v>
      </c>
      <c r="C2180" t="s">
        <v>19</v>
      </c>
      <c r="D2180" t="s">
        <v>6719</v>
      </c>
      <c r="E2180" t="s">
        <v>6720</v>
      </c>
      <c r="F2180" t="s">
        <v>338</v>
      </c>
      <c r="G2180">
        <v>21423</v>
      </c>
      <c r="H2180" t="s">
        <v>791</v>
      </c>
      <c r="I2180" t="s">
        <v>22</v>
      </c>
      <c r="J2180">
        <v>5196</v>
      </c>
      <c r="K2180" s="1">
        <v>45736.90902777778</v>
      </c>
      <c r="L2180" t="s">
        <v>24</v>
      </c>
      <c r="M2180">
        <v>6689477509</v>
      </c>
      <c r="N2180" t="s">
        <v>137</v>
      </c>
      <c r="O2180" s="2">
        <v>1550000000000</v>
      </c>
      <c r="P2180">
        <v>1</v>
      </c>
      <c r="Q2180">
        <v>595.92999999999995</v>
      </c>
      <c r="R2180">
        <v>655.52300000000002</v>
      </c>
      <c r="S2180">
        <v>59.593000000000004</v>
      </c>
    </row>
    <row r="2181" spans="1:19" x14ac:dyDescent="0.3">
      <c r="A2181" t="s">
        <v>6721</v>
      </c>
      <c r="B2181">
        <v>5282</v>
      </c>
      <c r="C2181" t="s">
        <v>19</v>
      </c>
      <c r="D2181" t="s">
        <v>6722</v>
      </c>
      <c r="E2181" t="s">
        <v>6723</v>
      </c>
      <c r="F2181" t="s">
        <v>35</v>
      </c>
      <c r="G2181">
        <v>97527</v>
      </c>
      <c r="H2181" t="s">
        <v>599</v>
      </c>
      <c r="I2181" t="s">
        <v>22</v>
      </c>
      <c r="J2181">
        <v>976</v>
      </c>
      <c r="K2181" s="1">
        <v>45739</v>
      </c>
      <c r="L2181" t="s">
        <v>24</v>
      </c>
      <c r="M2181">
        <v>6689477509</v>
      </c>
      <c r="N2181" t="s">
        <v>137</v>
      </c>
      <c r="O2181" s="2">
        <v>1550000000000</v>
      </c>
      <c r="P2181">
        <v>1</v>
      </c>
      <c r="Q2181">
        <v>744.73</v>
      </c>
      <c r="R2181">
        <v>819.20299999999997</v>
      </c>
      <c r="S2181">
        <v>74.472999999999999</v>
      </c>
    </row>
    <row r="2182" spans="1:19" x14ac:dyDescent="0.3">
      <c r="A2182" t="s">
        <v>6724</v>
      </c>
      <c r="B2182">
        <v>7283</v>
      </c>
      <c r="C2182" t="s">
        <v>19</v>
      </c>
      <c r="D2182" t="s">
        <v>1397</v>
      </c>
      <c r="E2182" t="s">
        <v>6725</v>
      </c>
      <c r="F2182" t="s">
        <v>317</v>
      </c>
      <c r="G2182">
        <v>15331</v>
      </c>
      <c r="H2182" t="s">
        <v>350</v>
      </c>
      <c r="I2182" t="s">
        <v>22</v>
      </c>
      <c r="J2182">
        <v>5653</v>
      </c>
      <c r="K2182" s="1">
        <v>45740.850694444445</v>
      </c>
      <c r="L2182" t="s">
        <v>24</v>
      </c>
      <c r="M2182">
        <v>6689477509</v>
      </c>
      <c r="N2182" t="s">
        <v>137</v>
      </c>
      <c r="O2182" s="2">
        <v>1550000000000</v>
      </c>
      <c r="P2182">
        <v>1</v>
      </c>
      <c r="Q2182">
        <v>635.13</v>
      </c>
      <c r="R2182">
        <v>698.64300000000003</v>
      </c>
      <c r="S2182">
        <v>63.512999999999998</v>
      </c>
    </row>
    <row r="2183" spans="1:19" x14ac:dyDescent="0.3">
      <c r="A2183" t="s">
        <v>6726</v>
      </c>
      <c r="B2183">
        <v>7195</v>
      </c>
      <c r="C2183" t="s">
        <v>19</v>
      </c>
      <c r="D2183" t="s">
        <v>6727</v>
      </c>
      <c r="E2183" t="s">
        <v>6728</v>
      </c>
      <c r="F2183" t="s">
        <v>145</v>
      </c>
      <c r="G2183">
        <v>93237</v>
      </c>
      <c r="H2183" t="s">
        <v>146</v>
      </c>
      <c r="I2183" t="s">
        <v>22</v>
      </c>
      <c r="J2183">
        <v>2294</v>
      </c>
      <c r="K2183" s="1">
        <v>45740.79791666667</v>
      </c>
      <c r="L2183" t="s">
        <v>24</v>
      </c>
      <c r="M2183" s="2">
        <v>1410000000000</v>
      </c>
      <c r="N2183" t="s">
        <v>137</v>
      </c>
      <c r="O2183" s="2">
        <v>12500000000000</v>
      </c>
      <c r="P2183">
        <v>1</v>
      </c>
      <c r="Q2183">
        <v>565.13</v>
      </c>
      <c r="R2183">
        <v>621.64300000000003</v>
      </c>
      <c r="S2183">
        <v>56.512999999999998</v>
      </c>
    </row>
    <row r="2184" spans="1:19" x14ac:dyDescent="0.3">
      <c r="A2184" t="s">
        <v>6729</v>
      </c>
      <c r="B2184">
        <v>3799</v>
      </c>
      <c r="C2184" t="s">
        <v>19</v>
      </c>
      <c r="D2184" t="s">
        <v>6730</v>
      </c>
      <c r="E2184" t="s">
        <v>6731</v>
      </c>
      <c r="F2184" t="s">
        <v>71</v>
      </c>
      <c r="G2184">
        <v>23446</v>
      </c>
      <c r="H2184" t="s">
        <v>6732</v>
      </c>
      <c r="I2184" t="s">
        <v>22</v>
      </c>
      <c r="J2184">
        <v>2084</v>
      </c>
      <c r="K2184" s="1">
        <v>45737.724999999999</v>
      </c>
      <c r="L2184" t="s">
        <v>24</v>
      </c>
      <c r="M2184" s="2">
        <v>1380000000000</v>
      </c>
      <c r="N2184" t="s">
        <v>137</v>
      </c>
      <c r="O2184" s="2">
        <v>12400000000000</v>
      </c>
      <c r="P2184">
        <v>1</v>
      </c>
      <c r="Q2184">
        <v>585.13</v>
      </c>
      <c r="R2184">
        <v>643.64300000000003</v>
      </c>
      <c r="S2184">
        <v>58.512999999999998</v>
      </c>
    </row>
    <row r="2185" spans="1:19" x14ac:dyDescent="0.3">
      <c r="A2185" t="s">
        <v>6733</v>
      </c>
      <c r="B2185">
        <v>6011</v>
      </c>
      <c r="C2185" t="s">
        <v>19</v>
      </c>
      <c r="D2185" t="s">
        <v>6734</v>
      </c>
      <c r="E2185" t="s">
        <v>6735</v>
      </c>
      <c r="F2185" t="s">
        <v>264</v>
      </c>
      <c r="G2185">
        <v>26548</v>
      </c>
      <c r="H2185" t="s">
        <v>1263</v>
      </c>
      <c r="I2185" t="s">
        <v>22</v>
      </c>
      <c r="J2185">
        <v>1329</v>
      </c>
      <c r="K2185" s="1">
        <v>45739.832638888889</v>
      </c>
      <c r="L2185" t="s">
        <v>24</v>
      </c>
      <c r="M2185" s="2">
        <v>1410000000000</v>
      </c>
      <c r="N2185" t="s">
        <v>137</v>
      </c>
      <c r="O2185" s="2">
        <v>12500000000000</v>
      </c>
      <c r="P2185">
        <v>1</v>
      </c>
      <c r="Q2185">
        <v>634.33000000000004</v>
      </c>
      <c r="R2185">
        <v>697.76300000000003</v>
      </c>
      <c r="S2185">
        <v>63.433</v>
      </c>
    </row>
    <row r="2186" spans="1:19" x14ac:dyDescent="0.3">
      <c r="A2186" t="s">
        <v>6736</v>
      </c>
      <c r="B2186">
        <v>330</v>
      </c>
      <c r="C2186" t="s">
        <v>19</v>
      </c>
      <c r="D2186" t="s">
        <v>6737</v>
      </c>
      <c r="E2186" t="s">
        <v>6738</v>
      </c>
      <c r="F2186" t="s">
        <v>235</v>
      </c>
      <c r="G2186">
        <v>60929</v>
      </c>
      <c r="H2186" t="s">
        <v>6739</v>
      </c>
      <c r="I2186" t="s">
        <v>22</v>
      </c>
      <c r="J2186">
        <v>4318</v>
      </c>
      <c r="K2186" s="1">
        <v>45734.520138888889</v>
      </c>
      <c r="L2186" t="s">
        <v>24</v>
      </c>
      <c r="M2186" s="2">
        <v>1380000000000</v>
      </c>
      <c r="N2186" t="s">
        <v>137</v>
      </c>
      <c r="O2186" s="2">
        <v>12400000000000</v>
      </c>
      <c r="P2186">
        <v>1</v>
      </c>
      <c r="Q2186">
        <v>497.13</v>
      </c>
      <c r="R2186">
        <v>546.84299999999996</v>
      </c>
      <c r="S2186">
        <v>49.713000000000001</v>
      </c>
    </row>
    <row r="2187" spans="1:19" x14ac:dyDescent="0.3">
      <c r="A2187" t="s">
        <v>6740</v>
      </c>
      <c r="B2187">
        <v>520</v>
      </c>
      <c r="C2187" t="s">
        <v>19</v>
      </c>
      <c r="D2187" t="s">
        <v>6741</v>
      </c>
      <c r="E2187" t="s">
        <v>6742</v>
      </c>
      <c r="F2187" t="s">
        <v>44</v>
      </c>
      <c r="G2187">
        <v>45870</v>
      </c>
      <c r="H2187" t="s">
        <v>125</v>
      </c>
      <c r="I2187" t="s">
        <v>22</v>
      </c>
      <c r="J2187">
        <v>2681</v>
      </c>
      <c r="K2187" s="1">
        <v>45734.622916666667</v>
      </c>
      <c r="L2187" t="s">
        <v>24</v>
      </c>
      <c r="M2187" s="2">
        <v>1380000000000</v>
      </c>
      <c r="N2187" t="s">
        <v>137</v>
      </c>
      <c r="O2187" s="2">
        <v>12400000000000</v>
      </c>
      <c r="P2187">
        <v>1</v>
      </c>
      <c r="Q2187">
        <v>701.13</v>
      </c>
      <c r="R2187">
        <v>771.24300000000005</v>
      </c>
      <c r="S2187">
        <v>70.113</v>
      </c>
    </row>
    <row r="2188" spans="1:19" x14ac:dyDescent="0.3">
      <c r="A2188" t="s">
        <v>6743</v>
      </c>
      <c r="B2188">
        <v>866</v>
      </c>
      <c r="C2188" t="s">
        <v>19</v>
      </c>
      <c r="D2188" t="s">
        <v>6744</v>
      </c>
      <c r="E2188" t="s">
        <v>6745</v>
      </c>
      <c r="F2188" t="s">
        <v>35</v>
      </c>
      <c r="G2188">
        <v>47122</v>
      </c>
      <c r="H2188" t="s">
        <v>298</v>
      </c>
      <c r="I2188" t="s">
        <v>22</v>
      </c>
      <c r="J2188">
        <v>5951</v>
      </c>
      <c r="K2188" s="1">
        <v>45734.901388888888</v>
      </c>
      <c r="L2188" t="s">
        <v>24</v>
      </c>
      <c r="M2188" s="2">
        <v>1380000000000</v>
      </c>
      <c r="N2188" t="s">
        <v>137</v>
      </c>
      <c r="O2188" s="2">
        <v>12400000000000</v>
      </c>
      <c r="P2188">
        <v>1</v>
      </c>
      <c r="Q2188">
        <v>585.13</v>
      </c>
      <c r="R2188">
        <v>643.64300000000003</v>
      </c>
      <c r="S2188">
        <v>58.512999999999998</v>
      </c>
    </row>
    <row r="2189" spans="1:19" x14ac:dyDescent="0.3">
      <c r="A2189" t="s">
        <v>6746</v>
      </c>
      <c r="B2189">
        <v>1422</v>
      </c>
      <c r="C2189" t="s">
        <v>19</v>
      </c>
      <c r="D2189" t="s">
        <v>6747</v>
      </c>
      <c r="E2189" t="s">
        <v>6748</v>
      </c>
      <c r="F2189" t="s">
        <v>35</v>
      </c>
      <c r="G2189">
        <v>67558</v>
      </c>
      <c r="H2189" t="s">
        <v>497</v>
      </c>
      <c r="I2189" t="s">
        <v>22</v>
      </c>
      <c r="J2189">
        <v>5199</v>
      </c>
      <c r="K2189" s="1">
        <v>45735.586111111108</v>
      </c>
      <c r="L2189" t="s">
        <v>24</v>
      </c>
      <c r="M2189" s="2">
        <v>1380000000000</v>
      </c>
      <c r="N2189" t="s">
        <v>137</v>
      </c>
      <c r="O2189" s="2">
        <v>12400000000000</v>
      </c>
      <c r="P2189">
        <v>1</v>
      </c>
      <c r="Q2189">
        <v>555.13</v>
      </c>
      <c r="R2189">
        <v>610.64300000000003</v>
      </c>
      <c r="S2189">
        <v>55.512999999999998</v>
      </c>
    </row>
    <row r="2190" spans="1:19" x14ac:dyDescent="0.3">
      <c r="A2190" t="s">
        <v>6749</v>
      </c>
      <c r="B2190">
        <v>2517</v>
      </c>
      <c r="C2190" t="s">
        <v>19</v>
      </c>
      <c r="D2190" t="s">
        <v>4852</v>
      </c>
      <c r="E2190" t="s">
        <v>6750</v>
      </c>
      <c r="F2190" t="s">
        <v>61</v>
      </c>
      <c r="G2190">
        <v>46878</v>
      </c>
      <c r="H2190" t="s">
        <v>1991</v>
      </c>
      <c r="I2190" t="s">
        <v>22</v>
      </c>
      <c r="J2190">
        <v>4186</v>
      </c>
      <c r="K2190" s="1">
        <v>45736.607638888891</v>
      </c>
      <c r="L2190" t="s">
        <v>24</v>
      </c>
      <c r="M2190" s="2">
        <v>1380000000000</v>
      </c>
      <c r="N2190" t="s">
        <v>137</v>
      </c>
      <c r="O2190" s="2">
        <v>12400000000000</v>
      </c>
      <c r="P2190">
        <v>1</v>
      </c>
      <c r="Q2190">
        <v>673.13</v>
      </c>
      <c r="R2190">
        <v>740.44299999999998</v>
      </c>
      <c r="S2190">
        <v>67.313000000000002</v>
      </c>
    </row>
    <row r="2191" spans="1:19" x14ac:dyDescent="0.3">
      <c r="A2191" t="s">
        <v>6751</v>
      </c>
      <c r="B2191">
        <v>3</v>
      </c>
      <c r="C2191" t="s">
        <v>19</v>
      </c>
      <c r="D2191" t="s">
        <v>6752</v>
      </c>
      <c r="E2191" t="s">
        <v>6753</v>
      </c>
      <c r="F2191" t="s">
        <v>672</v>
      </c>
      <c r="G2191">
        <v>37812</v>
      </c>
      <c r="H2191" t="s">
        <v>764</v>
      </c>
      <c r="I2191" t="s">
        <v>22</v>
      </c>
      <c r="J2191">
        <v>5190</v>
      </c>
      <c r="K2191" s="1">
        <v>45734.007638888892</v>
      </c>
      <c r="L2191" t="s">
        <v>24</v>
      </c>
      <c r="M2191" s="2">
        <v>1380000000000</v>
      </c>
      <c r="N2191" t="s">
        <v>137</v>
      </c>
      <c r="O2191" s="2">
        <v>12400000000000</v>
      </c>
      <c r="P2191">
        <v>1</v>
      </c>
      <c r="Q2191">
        <v>531.92999999999995</v>
      </c>
      <c r="R2191">
        <v>585.12300000000005</v>
      </c>
      <c r="S2191">
        <v>53.192999999999998</v>
      </c>
    </row>
    <row r="2192" spans="1:19" x14ac:dyDescent="0.3">
      <c r="A2192" t="s">
        <v>6754</v>
      </c>
      <c r="B2192">
        <v>1023</v>
      </c>
      <c r="C2192" t="s">
        <v>19</v>
      </c>
      <c r="D2192" t="s">
        <v>6755</v>
      </c>
      <c r="E2192" t="s">
        <v>6756</v>
      </c>
      <c r="F2192" t="s">
        <v>293</v>
      </c>
      <c r="G2192">
        <v>39286</v>
      </c>
      <c r="H2192" t="s">
        <v>448</v>
      </c>
      <c r="I2192" t="s">
        <v>22</v>
      </c>
      <c r="J2192">
        <v>2727</v>
      </c>
      <c r="K2192" s="1">
        <v>45735.374305555553</v>
      </c>
      <c r="L2192" t="s">
        <v>24</v>
      </c>
      <c r="M2192" s="2">
        <v>1380000000000</v>
      </c>
      <c r="N2192" t="s">
        <v>137</v>
      </c>
      <c r="O2192" s="2">
        <v>12400000000000</v>
      </c>
      <c r="P2192">
        <v>1</v>
      </c>
      <c r="Q2192">
        <v>563.92999999999995</v>
      </c>
      <c r="R2192">
        <v>620.32299999999998</v>
      </c>
      <c r="S2192">
        <v>56.393000000000001</v>
      </c>
    </row>
    <row r="2193" spans="1:19" x14ac:dyDescent="0.3">
      <c r="A2193" t="s">
        <v>6757</v>
      </c>
      <c r="B2193">
        <v>6410</v>
      </c>
      <c r="C2193" t="s">
        <v>19</v>
      </c>
      <c r="D2193" t="s">
        <v>6758</v>
      </c>
      <c r="E2193" t="s">
        <v>6759</v>
      </c>
      <c r="F2193" t="s">
        <v>166</v>
      </c>
      <c r="G2193">
        <v>301</v>
      </c>
      <c r="H2193" t="s">
        <v>1240</v>
      </c>
      <c r="I2193" t="s">
        <v>22</v>
      </c>
      <c r="J2193">
        <v>4899</v>
      </c>
      <c r="K2193" s="1">
        <v>45740.388194444444</v>
      </c>
      <c r="L2193" t="s">
        <v>24</v>
      </c>
      <c r="M2193" s="2">
        <v>1380000000000</v>
      </c>
      <c r="N2193" t="s">
        <v>137</v>
      </c>
      <c r="O2193" s="2">
        <v>12400000000000</v>
      </c>
      <c r="P2193">
        <v>1</v>
      </c>
      <c r="Q2193">
        <v>531.92999999999995</v>
      </c>
      <c r="R2193">
        <v>585.12300000000005</v>
      </c>
      <c r="S2193">
        <v>53.192999999999998</v>
      </c>
    </row>
    <row r="2194" spans="1:19" x14ac:dyDescent="0.3">
      <c r="A2194" t="s">
        <v>6760</v>
      </c>
      <c r="B2194">
        <v>7247</v>
      </c>
      <c r="C2194" t="s">
        <v>19</v>
      </c>
      <c r="D2194" t="s">
        <v>6761</v>
      </c>
      <c r="E2194" t="s">
        <v>6762</v>
      </c>
      <c r="F2194" t="s">
        <v>30</v>
      </c>
      <c r="G2194">
        <v>67563</v>
      </c>
      <c r="H2194" t="s">
        <v>162</v>
      </c>
      <c r="I2194" t="s">
        <v>22</v>
      </c>
      <c r="J2194">
        <v>1186</v>
      </c>
      <c r="K2194" s="1">
        <v>45740.830555555556</v>
      </c>
      <c r="L2194" t="s">
        <v>24</v>
      </c>
      <c r="M2194" s="2">
        <v>1410000000000</v>
      </c>
      <c r="N2194" t="s">
        <v>137</v>
      </c>
      <c r="O2194" s="2">
        <v>12500000000000</v>
      </c>
      <c r="P2194">
        <v>1</v>
      </c>
      <c r="Q2194">
        <v>497.13</v>
      </c>
      <c r="R2194">
        <v>546.84299999999996</v>
      </c>
      <c r="S2194">
        <v>49.713000000000001</v>
      </c>
    </row>
    <row r="2195" spans="1:19" x14ac:dyDescent="0.3">
      <c r="A2195" t="s">
        <v>6763</v>
      </c>
      <c r="B2195">
        <v>5963</v>
      </c>
      <c r="C2195" t="s">
        <v>19</v>
      </c>
      <c r="D2195" t="s">
        <v>6764</v>
      </c>
      <c r="E2195" t="s">
        <v>1224</v>
      </c>
      <c r="F2195" t="s">
        <v>71</v>
      </c>
      <c r="G2195">
        <v>14005</v>
      </c>
      <c r="H2195" t="s">
        <v>420</v>
      </c>
      <c r="I2195" t="s">
        <v>22</v>
      </c>
      <c r="J2195">
        <v>3936</v>
      </c>
      <c r="K2195" s="1">
        <v>45739.795138888891</v>
      </c>
      <c r="L2195" t="s">
        <v>24</v>
      </c>
      <c r="M2195" s="2">
        <v>1380000000000</v>
      </c>
      <c r="N2195" t="s">
        <v>137</v>
      </c>
      <c r="O2195" s="2">
        <v>12400000000000</v>
      </c>
      <c r="P2195">
        <v>1</v>
      </c>
      <c r="Q2195">
        <v>555.13</v>
      </c>
      <c r="R2195">
        <v>610.64300000000003</v>
      </c>
      <c r="S2195">
        <v>55.512999999999998</v>
      </c>
    </row>
    <row r="2196" spans="1:19" x14ac:dyDescent="0.3">
      <c r="A2196" t="s">
        <v>6765</v>
      </c>
      <c r="B2196">
        <v>5217</v>
      </c>
      <c r="C2196" t="s">
        <v>19</v>
      </c>
      <c r="D2196" t="s">
        <v>6766</v>
      </c>
      <c r="E2196" t="s">
        <v>6767</v>
      </c>
      <c r="F2196" t="s">
        <v>354</v>
      </c>
      <c r="G2196">
        <v>35243</v>
      </c>
      <c r="H2196" t="s">
        <v>388</v>
      </c>
      <c r="I2196" t="s">
        <v>22</v>
      </c>
      <c r="J2196">
        <v>5180</v>
      </c>
      <c r="K2196" s="1">
        <v>45738.921527777777</v>
      </c>
      <c r="L2196" t="s">
        <v>24</v>
      </c>
      <c r="M2196">
        <v>6964677957</v>
      </c>
      <c r="N2196" t="s">
        <v>137</v>
      </c>
      <c r="O2196">
        <v>24039297285</v>
      </c>
      <c r="P2196">
        <v>1</v>
      </c>
      <c r="Q2196">
        <v>587.92999999999995</v>
      </c>
      <c r="R2196">
        <v>646.72299999999996</v>
      </c>
      <c r="S2196">
        <v>58.792999999999999</v>
      </c>
    </row>
    <row r="2197" spans="1:19" x14ac:dyDescent="0.3">
      <c r="A2197" t="s">
        <v>6768</v>
      </c>
      <c r="B2197">
        <v>1338</v>
      </c>
      <c r="C2197" t="s">
        <v>19</v>
      </c>
      <c r="D2197" t="s">
        <v>6769</v>
      </c>
      <c r="E2197" t="s">
        <v>6770</v>
      </c>
      <c r="F2197" t="s">
        <v>71</v>
      </c>
      <c r="G2197">
        <v>10747</v>
      </c>
      <c r="H2197" t="s">
        <v>973</v>
      </c>
      <c r="I2197" t="s">
        <v>22</v>
      </c>
      <c r="J2197">
        <v>3966</v>
      </c>
      <c r="K2197" s="1">
        <v>45735.543749999997</v>
      </c>
      <c r="L2197" t="s">
        <v>24</v>
      </c>
      <c r="M2197" s="2">
        <v>1410000000000</v>
      </c>
      <c r="N2197" t="s">
        <v>137</v>
      </c>
      <c r="O2197" s="2">
        <v>12500000000000</v>
      </c>
      <c r="P2197">
        <v>1</v>
      </c>
      <c r="Q2197">
        <v>497.13</v>
      </c>
      <c r="R2197">
        <v>546.84299999999996</v>
      </c>
      <c r="S2197">
        <v>49.713000000000001</v>
      </c>
    </row>
    <row r="2198" spans="1:19" x14ac:dyDescent="0.3">
      <c r="A2198" t="s">
        <v>6771</v>
      </c>
      <c r="B2198">
        <v>4082</v>
      </c>
      <c r="C2198" t="s">
        <v>19</v>
      </c>
      <c r="D2198" t="s">
        <v>6772</v>
      </c>
      <c r="E2198" t="s">
        <v>6773</v>
      </c>
      <c r="F2198" t="s">
        <v>317</v>
      </c>
      <c r="G2198">
        <v>87753</v>
      </c>
      <c r="H2198" t="s">
        <v>2225</v>
      </c>
      <c r="I2198" t="s">
        <v>22</v>
      </c>
      <c r="J2198">
        <v>5773</v>
      </c>
      <c r="K2198" s="1">
        <v>45737.941666666666</v>
      </c>
      <c r="L2198" t="s">
        <v>24</v>
      </c>
      <c r="M2198">
        <v>6964677957</v>
      </c>
      <c r="N2198" t="s">
        <v>137</v>
      </c>
      <c r="O2198">
        <v>24039297861</v>
      </c>
      <c r="P2198">
        <v>1</v>
      </c>
      <c r="Q2198">
        <v>527.13</v>
      </c>
      <c r="R2198">
        <v>579.84299999999996</v>
      </c>
      <c r="S2198">
        <v>52.713000000000001</v>
      </c>
    </row>
    <row r="2199" spans="1:19" x14ac:dyDescent="0.3">
      <c r="A2199" t="s">
        <v>6774</v>
      </c>
      <c r="B2199">
        <v>6519</v>
      </c>
      <c r="C2199" t="s">
        <v>19</v>
      </c>
      <c r="D2199" t="s">
        <v>6775</v>
      </c>
      <c r="E2199" t="s">
        <v>1459</v>
      </c>
      <c r="F2199" t="s">
        <v>44</v>
      </c>
      <c r="G2199">
        <v>54386</v>
      </c>
      <c r="H2199" t="s">
        <v>1108</v>
      </c>
      <c r="I2199" t="s">
        <v>22</v>
      </c>
      <c r="J2199">
        <v>1804</v>
      </c>
      <c r="K2199" s="1">
        <v>45740.436111111114</v>
      </c>
      <c r="L2199" t="s">
        <v>24</v>
      </c>
      <c r="M2199">
        <v>6964677957</v>
      </c>
      <c r="N2199" t="s">
        <v>137</v>
      </c>
      <c r="O2199">
        <v>24039297349</v>
      </c>
      <c r="P2199">
        <v>1</v>
      </c>
      <c r="Q2199">
        <v>625.13</v>
      </c>
      <c r="R2199">
        <v>687.64300000000003</v>
      </c>
      <c r="S2199">
        <v>62.512999999999998</v>
      </c>
    </row>
    <row r="2200" spans="1:19" x14ac:dyDescent="0.3">
      <c r="A2200" t="s">
        <v>6776</v>
      </c>
      <c r="B2200">
        <v>3293</v>
      </c>
      <c r="C2200" t="s">
        <v>19</v>
      </c>
      <c r="D2200" t="s">
        <v>6777</v>
      </c>
      <c r="E2200" t="s">
        <v>6778</v>
      </c>
      <c r="F2200" t="s">
        <v>71</v>
      </c>
      <c r="G2200">
        <v>32544</v>
      </c>
      <c r="H2200" t="s">
        <v>72</v>
      </c>
      <c r="I2200" t="s">
        <v>22</v>
      </c>
      <c r="J2200">
        <v>3863</v>
      </c>
      <c r="K2200" s="1">
        <v>45737.410416666666</v>
      </c>
      <c r="L2200" t="s">
        <v>24</v>
      </c>
      <c r="M2200">
        <v>6964677957</v>
      </c>
      <c r="N2200" t="s">
        <v>137</v>
      </c>
      <c r="O2200">
        <v>24039297349</v>
      </c>
      <c r="P2200">
        <v>1</v>
      </c>
      <c r="Q2200">
        <v>509.53</v>
      </c>
      <c r="R2200">
        <v>560.48299999999995</v>
      </c>
      <c r="S2200">
        <v>50.953000000000003</v>
      </c>
    </row>
    <row r="2201" spans="1:19" x14ac:dyDescent="0.3">
      <c r="A2201" t="s">
        <v>6779</v>
      </c>
      <c r="B2201">
        <v>2982</v>
      </c>
      <c r="C2201" t="s">
        <v>19</v>
      </c>
      <c r="D2201" t="s">
        <v>6780</v>
      </c>
      <c r="E2201" t="s">
        <v>6781</v>
      </c>
      <c r="F2201" t="s">
        <v>35</v>
      </c>
      <c r="G2201">
        <v>57136</v>
      </c>
      <c r="H2201" t="s">
        <v>436</v>
      </c>
      <c r="I2201" t="s">
        <v>22</v>
      </c>
      <c r="J2201">
        <v>4265</v>
      </c>
      <c r="K2201" s="1">
        <v>45736.855555555558</v>
      </c>
      <c r="L2201" t="s">
        <v>24</v>
      </c>
      <c r="M2201">
        <v>6964677957</v>
      </c>
      <c r="N2201" t="s">
        <v>137</v>
      </c>
      <c r="O2201">
        <v>24039297925</v>
      </c>
      <c r="P2201">
        <v>1</v>
      </c>
      <c r="Q2201">
        <v>509.53</v>
      </c>
      <c r="R2201">
        <v>560.48299999999995</v>
      </c>
      <c r="S2201">
        <v>50.953000000000003</v>
      </c>
    </row>
    <row r="2202" spans="1:19" x14ac:dyDescent="0.3">
      <c r="A2202" t="s">
        <v>6782</v>
      </c>
      <c r="B2202">
        <v>7152</v>
      </c>
      <c r="C2202" t="s">
        <v>19</v>
      </c>
      <c r="D2202" t="s">
        <v>6783</v>
      </c>
      <c r="E2202" t="s">
        <v>6784</v>
      </c>
      <c r="F2202" t="s">
        <v>95</v>
      </c>
      <c r="G2202">
        <v>44707</v>
      </c>
      <c r="H2202" t="s">
        <v>548</v>
      </c>
      <c r="I2202" t="s">
        <v>22</v>
      </c>
      <c r="J2202">
        <v>4032</v>
      </c>
      <c r="K2202" s="1">
        <v>45740.763194444444</v>
      </c>
      <c r="L2202" t="s">
        <v>24</v>
      </c>
      <c r="M2202" s="2">
        <v>1410000000000</v>
      </c>
      <c r="N2202" t="s">
        <v>25</v>
      </c>
      <c r="O2202" s="2">
        <v>12500000000000</v>
      </c>
      <c r="P2202">
        <v>1</v>
      </c>
      <c r="Q2202">
        <v>517.13</v>
      </c>
      <c r="R2202">
        <v>568.84299999999996</v>
      </c>
      <c r="S2202">
        <v>51.713000000000001</v>
      </c>
    </row>
    <row r="2203" spans="1:19" x14ac:dyDescent="0.3">
      <c r="A2203" t="s">
        <v>6785</v>
      </c>
      <c r="B2203">
        <v>1251</v>
      </c>
      <c r="C2203" t="s">
        <v>19</v>
      </c>
      <c r="D2203" t="s">
        <v>6786</v>
      </c>
      <c r="E2203" t="s">
        <v>6787</v>
      </c>
      <c r="F2203" t="s">
        <v>230</v>
      </c>
      <c r="G2203">
        <v>38122</v>
      </c>
      <c r="H2203" t="s">
        <v>1500</v>
      </c>
      <c r="I2203" t="s">
        <v>22</v>
      </c>
      <c r="J2203">
        <v>2560</v>
      </c>
      <c r="K2203" s="1">
        <v>45735.501388888886</v>
      </c>
      <c r="L2203" t="s">
        <v>24</v>
      </c>
      <c r="M2203" s="2">
        <v>1410000000000</v>
      </c>
      <c r="N2203" t="s">
        <v>25</v>
      </c>
      <c r="O2203" s="2">
        <v>12500000000000</v>
      </c>
      <c r="P2203">
        <v>1</v>
      </c>
      <c r="Q2203">
        <v>683.13</v>
      </c>
      <c r="R2203">
        <v>751.44299999999998</v>
      </c>
      <c r="S2203">
        <v>68.313000000000002</v>
      </c>
    </row>
    <row r="2204" spans="1:19" x14ac:dyDescent="0.3">
      <c r="A2204" t="s">
        <v>6788</v>
      </c>
      <c r="B2204">
        <v>3144</v>
      </c>
      <c r="C2204" t="s">
        <v>19</v>
      </c>
      <c r="D2204" t="s">
        <v>4491</v>
      </c>
      <c r="E2204" t="s">
        <v>6789</v>
      </c>
      <c r="F2204" t="s">
        <v>187</v>
      </c>
      <c r="G2204">
        <v>43737</v>
      </c>
      <c r="H2204" t="s">
        <v>284</v>
      </c>
      <c r="I2204" t="s">
        <v>22</v>
      </c>
      <c r="J2204">
        <v>2228</v>
      </c>
      <c r="K2204" s="1">
        <v>45736.963194444441</v>
      </c>
      <c r="L2204" t="s">
        <v>24</v>
      </c>
      <c r="M2204" s="2">
        <v>1410000000000</v>
      </c>
      <c r="N2204" t="s">
        <v>25</v>
      </c>
      <c r="O2204" s="2">
        <v>12500000000000</v>
      </c>
      <c r="P2204">
        <v>1</v>
      </c>
      <c r="Q2204">
        <v>801.13</v>
      </c>
      <c r="R2204">
        <v>881.24300000000005</v>
      </c>
      <c r="S2204">
        <v>80.113</v>
      </c>
    </row>
    <row r="2205" spans="1:19" x14ac:dyDescent="0.3">
      <c r="A2205" t="s">
        <v>6790</v>
      </c>
      <c r="B2205">
        <v>2153</v>
      </c>
      <c r="C2205" t="s">
        <v>19</v>
      </c>
      <c r="D2205" t="s">
        <v>6791</v>
      </c>
      <c r="E2205" t="s">
        <v>6792</v>
      </c>
      <c r="F2205" t="s">
        <v>44</v>
      </c>
      <c r="G2205">
        <v>25419</v>
      </c>
      <c r="H2205" t="s">
        <v>3065</v>
      </c>
      <c r="I2205" t="s">
        <v>22</v>
      </c>
      <c r="J2205">
        <v>2741</v>
      </c>
      <c r="K2205" s="1">
        <v>45736.402083333334</v>
      </c>
      <c r="L2205" t="s">
        <v>24</v>
      </c>
      <c r="M2205" s="2">
        <v>1410000000000</v>
      </c>
      <c r="N2205" t="s">
        <v>25</v>
      </c>
      <c r="O2205" s="2">
        <v>12500000000000</v>
      </c>
      <c r="P2205">
        <v>1</v>
      </c>
      <c r="Q2205">
        <v>501.53</v>
      </c>
      <c r="R2205">
        <v>551.68299999999999</v>
      </c>
      <c r="S2205">
        <v>50.152999999999999</v>
      </c>
    </row>
    <row r="2206" spans="1:19" x14ac:dyDescent="0.3">
      <c r="A2206" t="s">
        <v>6793</v>
      </c>
      <c r="B2206">
        <v>2225</v>
      </c>
      <c r="C2206" t="s">
        <v>19</v>
      </c>
      <c r="D2206" t="s">
        <v>5317</v>
      </c>
      <c r="E2206" t="s">
        <v>6794</v>
      </c>
      <c r="F2206" t="s">
        <v>50</v>
      </c>
      <c r="G2206">
        <v>89442</v>
      </c>
      <c r="H2206" t="s">
        <v>51</v>
      </c>
      <c r="I2206" t="s">
        <v>22</v>
      </c>
      <c r="J2206">
        <v>4112</v>
      </c>
      <c r="K2206" s="1">
        <v>45736.445138888892</v>
      </c>
      <c r="L2206" t="s">
        <v>24</v>
      </c>
      <c r="M2206" s="2">
        <v>1410000000000</v>
      </c>
      <c r="N2206" t="s">
        <v>25</v>
      </c>
      <c r="O2206" s="2">
        <v>12500000000000</v>
      </c>
      <c r="P2206">
        <v>1</v>
      </c>
      <c r="Q2206">
        <v>517.13</v>
      </c>
      <c r="R2206">
        <v>568.84299999999996</v>
      </c>
      <c r="S2206">
        <v>51.713000000000001</v>
      </c>
    </row>
    <row r="2207" spans="1:19" x14ac:dyDescent="0.3">
      <c r="A2207" t="s">
        <v>6795</v>
      </c>
      <c r="B2207">
        <v>4489</v>
      </c>
      <c r="C2207" t="s">
        <v>19</v>
      </c>
      <c r="D2207" t="s">
        <v>6796</v>
      </c>
      <c r="E2207" t="s">
        <v>6797</v>
      </c>
      <c r="F2207" t="s">
        <v>95</v>
      </c>
      <c r="G2207">
        <v>38961</v>
      </c>
      <c r="H2207" t="s">
        <v>548</v>
      </c>
      <c r="I2207" t="s">
        <v>22</v>
      </c>
      <c r="J2207">
        <v>4690</v>
      </c>
      <c r="K2207" s="1">
        <v>45738.476388888892</v>
      </c>
      <c r="L2207" t="s">
        <v>24</v>
      </c>
      <c r="M2207" s="2">
        <v>1410000000000</v>
      </c>
      <c r="N2207" t="s">
        <v>25</v>
      </c>
      <c r="O2207" s="2">
        <v>12500000000000</v>
      </c>
      <c r="P2207">
        <v>1</v>
      </c>
      <c r="Q2207">
        <v>517.13</v>
      </c>
      <c r="R2207">
        <v>568.84299999999996</v>
      </c>
      <c r="S2207">
        <v>51.713000000000001</v>
      </c>
    </row>
    <row r="2208" spans="1:19" x14ac:dyDescent="0.3">
      <c r="A2208" t="s">
        <v>6798</v>
      </c>
      <c r="B2208">
        <v>4720</v>
      </c>
      <c r="C2208" t="s">
        <v>19</v>
      </c>
      <c r="D2208" t="s">
        <v>6799</v>
      </c>
      <c r="E2208" t="s">
        <v>3271</v>
      </c>
      <c r="F2208" t="s">
        <v>30</v>
      </c>
      <c r="G2208">
        <v>34794</v>
      </c>
      <c r="H2208" t="s">
        <v>162</v>
      </c>
      <c r="I2208" t="s">
        <v>22</v>
      </c>
      <c r="J2208">
        <v>6228</v>
      </c>
      <c r="K2208" s="1">
        <v>45738.59652777778</v>
      </c>
      <c r="L2208" t="s">
        <v>24</v>
      </c>
      <c r="M2208" s="2">
        <v>1410000000000</v>
      </c>
      <c r="N2208" t="s">
        <v>25</v>
      </c>
      <c r="O2208" s="2">
        <v>12500000000000</v>
      </c>
      <c r="P2208">
        <v>1</v>
      </c>
      <c r="Q2208">
        <v>517.13</v>
      </c>
      <c r="R2208">
        <v>568.84299999999996</v>
      </c>
      <c r="S2208">
        <v>51.713000000000001</v>
      </c>
    </row>
    <row r="2209" spans="1:19" x14ac:dyDescent="0.3">
      <c r="A2209" t="s">
        <v>6800</v>
      </c>
      <c r="B2209">
        <v>304</v>
      </c>
      <c r="C2209" t="s">
        <v>19</v>
      </c>
      <c r="D2209" t="s">
        <v>6801</v>
      </c>
      <c r="E2209" t="s">
        <v>6802</v>
      </c>
      <c r="F2209" t="s">
        <v>835</v>
      </c>
      <c r="G2209">
        <v>81580</v>
      </c>
      <c r="H2209" t="s">
        <v>836</v>
      </c>
      <c r="I2209" t="s">
        <v>22</v>
      </c>
      <c r="J2209">
        <v>4289</v>
      </c>
      <c r="K2209" s="1">
        <v>45734.505555555559</v>
      </c>
      <c r="L2209" t="s">
        <v>24</v>
      </c>
      <c r="M2209" s="2">
        <v>1410000000000</v>
      </c>
      <c r="N2209" t="s">
        <v>25</v>
      </c>
      <c r="O2209" s="2">
        <v>12500000000000</v>
      </c>
      <c r="P2209">
        <v>1</v>
      </c>
      <c r="Q2209">
        <v>610.33000000000004</v>
      </c>
      <c r="R2209">
        <v>671.36300000000006</v>
      </c>
      <c r="S2209">
        <v>61.033000000000001</v>
      </c>
    </row>
    <row r="2210" spans="1:19" x14ac:dyDescent="0.3">
      <c r="A2210" t="s">
        <v>6803</v>
      </c>
      <c r="B2210">
        <v>7414</v>
      </c>
      <c r="C2210" t="s">
        <v>19</v>
      </c>
      <c r="D2210" t="s">
        <v>6804</v>
      </c>
      <c r="E2210" t="s">
        <v>6805</v>
      </c>
      <c r="F2210" t="s">
        <v>102</v>
      </c>
      <c r="G2210">
        <v>74832</v>
      </c>
      <c r="H2210" t="s">
        <v>1714</v>
      </c>
      <c r="I2210" t="s">
        <v>22</v>
      </c>
      <c r="J2210">
        <v>5360</v>
      </c>
      <c r="K2210" s="1">
        <v>45740.975694444445</v>
      </c>
      <c r="L2210" t="s">
        <v>24</v>
      </c>
      <c r="M2210" s="2">
        <v>1410000000000</v>
      </c>
      <c r="N2210" t="s">
        <v>25</v>
      </c>
      <c r="O2210" s="2">
        <v>12500000000000</v>
      </c>
      <c r="P2210">
        <v>1</v>
      </c>
      <c r="Q2210">
        <v>497.63</v>
      </c>
      <c r="R2210">
        <v>547.39300000000003</v>
      </c>
      <c r="S2210">
        <v>49.762999999999998</v>
      </c>
    </row>
    <row r="2211" spans="1:19" x14ac:dyDescent="0.3">
      <c r="A2211" t="s">
        <v>6806</v>
      </c>
      <c r="B2211">
        <v>1603</v>
      </c>
      <c r="C2211" t="s">
        <v>19</v>
      </c>
      <c r="D2211" t="s">
        <v>6807</v>
      </c>
      <c r="E2211" t="s">
        <v>4756</v>
      </c>
      <c r="F2211" t="s">
        <v>264</v>
      </c>
      <c r="G2211">
        <v>72955</v>
      </c>
      <c r="H2211" t="s">
        <v>958</v>
      </c>
      <c r="I2211" t="s">
        <v>22</v>
      </c>
      <c r="J2211">
        <v>5197</v>
      </c>
      <c r="K2211" s="1">
        <v>45735.688194444447</v>
      </c>
      <c r="L2211" t="s">
        <v>24</v>
      </c>
      <c r="M2211" s="2">
        <v>1410000000000</v>
      </c>
      <c r="N2211" t="s">
        <v>25</v>
      </c>
      <c r="O2211" s="2">
        <v>12500000000000</v>
      </c>
      <c r="P2211">
        <v>1</v>
      </c>
      <c r="Q2211">
        <v>579.92999999999995</v>
      </c>
      <c r="R2211">
        <v>637.923</v>
      </c>
      <c r="S2211">
        <v>57.993000000000002</v>
      </c>
    </row>
    <row r="2212" spans="1:19" x14ac:dyDescent="0.3">
      <c r="A2212" t="s">
        <v>6808</v>
      </c>
      <c r="B2212">
        <v>4647</v>
      </c>
      <c r="C2212" t="s">
        <v>19</v>
      </c>
      <c r="D2212" t="s">
        <v>6809</v>
      </c>
      <c r="E2212" t="s">
        <v>6810</v>
      </c>
      <c r="F2212" t="s">
        <v>35</v>
      </c>
      <c r="G2212">
        <v>88921</v>
      </c>
      <c r="H2212" t="s">
        <v>1481</v>
      </c>
      <c r="I2212" t="s">
        <v>22</v>
      </c>
      <c r="J2212">
        <v>5782</v>
      </c>
      <c r="K2212" s="1">
        <v>45738.554166666669</v>
      </c>
      <c r="L2212" t="s">
        <v>24</v>
      </c>
      <c r="M2212" s="2">
        <v>1430000000000</v>
      </c>
      <c r="N2212" t="s">
        <v>137</v>
      </c>
      <c r="O2212" s="2">
        <v>12600000000000</v>
      </c>
      <c r="P2212">
        <v>1</v>
      </c>
      <c r="Q2212">
        <v>537.13</v>
      </c>
      <c r="R2212">
        <v>590.84299999999996</v>
      </c>
      <c r="S2212">
        <v>53.713000000000001</v>
      </c>
    </row>
    <row r="2213" spans="1:19" x14ac:dyDescent="0.3">
      <c r="A2213" t="s">
        <v>6811</v>
      </c>
      <c r="B2213">
        <v>3021</v>
      </c>
      <c r="C2213" t="s">
        <v>19</v>
      </c>
      <c r="D2213" t="s">
        <v>6812</v>
      </c>
      <c r="E2213" t="s">
        <v>6813</v>
      </c>
      <c r="F2213" t="s">
        <v>105</v>
      </c>
      <c r="G2213">
        <v>13867</v>
      </c>
      <c r="H2213" t="s">
        <v>106</v>
      </c>
      <c r="I2213" t="s">
        <v>22</v>
      </c>
      <c r="J2213">
        <v>2134</v>
      </c>
      <c r="K2213" s="1">
        <v>45736.87777777778</v>
      </c>
      <c r="L2213" t="s">
        <v>24</v>
      </c>
      <c r="M2213" s="2">
        <v>1430000000000</v>
      </c>
      <c r="N2213" t="s">
        <v>137</v>
      </c>
      <c r="O2213" s="2">
        <v>12600000000000</v>
      </c>
      <c r="P2213">
        <v>1</v>
      </c>
      <c r="Q2213">
        <v>517.53</v>
      </c>
      <c r="R2213">
        <v>569.28300000000002</v>
      </c>
      <c r="S2213">
        <v>51.753</v>
      </c>
    </row>
    <row r="2214" spans="1:19" x14ac:dyDescent="0.3">
      <c r="A2214" t="s">
        <v>6814</v>
      </c>
      <c r="B2214">
        <v>3318</v>
      </c>
      <c r="C2214" t="s">
        <v>19</v>
      </c>
      <c r="D2214" t="s">
        <v>6815</v>
      </c>
      <c r="E2214" t="s">
        <v>6816</v>
      </c>
      <c r="F2214" t="s">
        <v>219</v>
      </c>
      <c r="G2214">
        <v>47490</v>
      </c>
      <c r="H2214" t="s">
        <v>4018</v>
      </c>
      <c r="I2214" t="s">
        <v>22</v>
      </c>
      <c r="J2214">
        <v>6468</v>
      </c>
      <c r="K2214" s="1">
        <v>45737.424305555556</v>
      </c>
      <c r="L2214" t="s">
        <v>24</v>
      </c>
      <c r="M2214" s="2">
        <v>1430000000000</v>
      </c>
      <c r="N2214" t="s">
        <v>137</v>
      </c>
      <c r="O2214" s="2">
        <v>12600000000000</v>
      </c>
      <c r="P2214">
        <v>1</v>
      </c>
      <c r="Q2214">
        <v>488.13</v>
      </c>
      <c r="R2214">
        <v>536.94299999999998</v>
      </c>
      <c r="S2214">
        <v>48.813000000000002</v>
      </c>
    </row>
    <row r="2215" spans="1:19" x14ac:dyDescent="0.3">
      <c r="A2215" t="s">
        <v>6817</v>
      </c>
      <c r="B2215">
        <v>2717</v>
      </c>
      <c r="C2215" t="s">
        <v>19</v>
      </c>
      <c r="D2215" t="s">
        <v>6818</v>
      </c>
      <c r="E2215" t="s">
        <v>6819</v>
      </c>
      <c r="F2215" t="s">
        <v>166</v>
      </c>
      <c r="G2215">
        <v>35699</v>
      </c>
      <c r="H2215" t="s">
        <v>595</v>
      </c>
      <c r="I2215" t="s">
        <v>22</v>
      </c>
      <c r="J2215">
        <v>3262</v>
      </c>
      <c r="K2215" s="1">
        <v>45736.713194444441</v>
      </c>
      <c r="L2215" t="s">
        <v>24</v>
      </c>
      <c r="M2215" s="2">
        <v>1430000000000</v>
      </c>
      <c r="N2215" t="s">
        <v>137</v>
      </c>
      <c r="O2215" s="2">
        <v>12600000000000</v>
      </c>
      <c r="P2215">
        <v>1</v>
      </c>
      <c r="Q2215">
        <v>733.13</v>
      </c>
      <c r="R2215">
        <v>806.44299999999998</v>
      </c>
      <c r="S2215">
        <v>73.313000000000002</v>
      </c>
    </row>
    <row r="2216" spans="1:19" x14ac:dyDescent="0.3">
      <c r="A2216" t="s">
        <v>6820</v>
      </c>
      <c r="B2216">
        <v>3682</v>
      </c>
      <c r="C2216" t="s">
        <v>19</v>
      </c>
      <c r="D2216" t="s">
        <v>6821</v>
      </c>
      <c r="E2216" t="s">
        <v>6822</v>
      </c>
      <c r="F2216" t="s">
        <v>35</v>
      </c>
      <c r="G2216">
        <v>87793</v>
      </c>
      <c r="H2216" t="s">
        <v>298</v>
      </c>
      <c r="I2216" t="s">
        <v>22</v>
      </c>
      <c r="J2216">
        <v>396</v>
      </c>
      <c r="K2216" s="1">
        <v>45737.65347222222</v>
      </c>
      <c r="L2216" t="s">
        <v>24</v>
      </c>
      <c r="M2216" s="2">
        <v>1430000000000</v>
      </c>
      <c r="N2216" t="s">
        <v>137</v>
      </c>
      <c r="O2216" s="2">
        <v>12600000000000</v>
      </c>
      <c r="P2216">
        <v>1</v>
      </c>
      <c r="Q2216">
        <v>635.13</v>
      </c>
      <c r="R2216">
        <v>698.64300000000003</v>
      </c>
      <c r="S2216">
        <v>63.512999999999998</v>
      </c>
    </row>
    <row r="2217" spans="1:19" x14ac:dyDescent="0.3">
      <c r="A2217" t="s">
        <v>6823</v>
      </c>
      <c r="B2217">
        <v>5038</v>
      </c>
      <c r="C2217" t="s">
        <v>19</v>
      </c>
      <c r="D2217" t="s">
        <v>6824</v>
      </c>
      <c r="E2217" t="s">
        <v>6825</v>
      </c>
      <c r="F2217" t="s">
        <v>50</v>
      </c>
      <c r="G2217">
        <v>51913</v>
      </c>
      <c r="H2217" t="s">
        <v>66</v>
      </c>
      <c r="I2217" t="s">
        <v>22</v>
      </c>
      <c r="J2217">
        <v>5648</v>
      </c>
      <c r="K2217" s="1">
        <v>45738.801388888889</v>
      </c>
      <c r="L2217" t="s">
        <v>24</v>
      </c>
      <c r="M2217" s="2">
        <v>1430000000000</v>
      </c>
      <c r="N2217" t="s">
        <v>137</v>
      </c>
      <c r="O2217" s="2">
        <v>12600000000000</v>
      </c>
      <c r="P2217">
        <v>1</v>
      </c>
      <c r="Q2217">
        <v>537.13</v>
      </c>
      <c r="R2217">
        <v>590.84299999999996</v>
      </c>
      <c r="S2217">
        <v>53.713000000000001</v>
      </c>
    </row>
    <row r="2218" spans="1:19" x14ac:dyDescent="0.3">
      <c r="A2218" t="s">
        <v>6826</v>
      </c>
      <c r="B2218">
        <v>638</v>
      </c>
      <c r="C2218" t="s">
        <v>19</v>
      </c>
      <c r="D2218" t="s">
        <v>6827</v>
      </c>
      <c r="E2218" t="s">
        <v>6828</v>
      </c>
      <c r="F2218" t="s">
        <v>71</v>
      </c>
      <c r="G2218">
        <v>67574</v>
      </c>
      <c r="H2218" t="s">
        <v>72</v>
      </c>
      <c r="I2218" t="s">
        <v>22</v>
      </c>
      <c r="J2218">
        <v>4190</v>
      </c>
      <c r="K2218" s="1">
        <v>45734.693749999999</v>
      </c>
      <c r="L2218" t="s">
        <v>24</v>
      </c>
      <c r="M2218" s="2">
        <v>1430000000000</v>
      </c>
      <c r="N2218" t="s">
        <v>137</v>
      </c>
      <c r="O2218" s="2">
        <v>12600000000000</v>
      </c>
      <c r="P2218">
        <v>1</v>
      </c>
      <c r="Q2218">
        <v>595.92999999999995</v>
      </c>
      <c r="R2218">
        <v>655.52300000000002</v>
      </c>
      <c r="S2218">
        <v>59.593000000000004</v>
      </c>
    </row>
    <row r="2219" spans="1:19" x14ac:dyDescent="0.3">
      <c r="A2219" t="s">
        <v>6829</v>
      </c>
      <c r="B2219">
        <v>3786</v>
      </c>
      <c r="C2219" t="s">
        <v>19</v>
      </c>
      <c r="D2219" t="s">
        <v>6831</v>
      </c>
      <c r="E2219" t="s">
        <v>6832</v>
      </c>
      <c r="F2219" t="s">
        <v>35</v>
      </c>
      <c r="G2219">
        <v>66669</v>
      </c>
      <c r="H2219" t="s">
        <v>6833</v>
      </c>
      <c r="I2219" t="s">
        <v>22</v>
      </c>
      <c r="J2219">
        <v>2072</v>
      </c>
      <c r="K2219" s="1">
        <v>45737.714583333334</v>
      </c>
      <c r="L2219" t="s">
        <v>24</v>
      </c>
      <c r="M2219">
        <v>6137297157</v>
      </c>
      <c r="N2219" t="s">
        <v>3031</v>
      </c>
      <c r="O2219">
        <v>19946493061</v>
      </c>
      <c r="P2219">
        <v>1</v>
      </c>
      <c r="Q2219">
        <v>586.13</v>
      </c>
      <c r="R2219">
        <v>644.74300000000005</v>
      </c>
      <c r="S2219">
        <v>58.613</v>
      </c>
    </row>
    <row r="2220" spans="1:19" x14ac:dyDescent="0.3">
      <c r="A2220" t="s">
        <v>6834</v>
      </c>
      <c r="B2220">
        <v>5852</v>
      </c>
      <c r="C2220" t="s">
        <v>19</v>
      </c>
      <c r="D2220" t="s">
        <v>6835</v>
      </c>
      <c r="E2220" t="s">
        <v>6836</v>
      </c>
      <c r="F2220" t="s">
        <v>326</v>
      </c>
      <c r="G2220">
        <v>32292</v>
      </c>
      <c r="H2220" t="s">
        <v>51</v>
      </c>
      <c r="I2220" t="s">
        <v>22</v>
      </c>
      <c r="J2220">
        <v>4678</v>
      </c>
      <c r="K2220" s="1">
        <v>45739.709722222222</v>
      </c>
      <c r="L2220" t="s">
        <v>24</v>
      </c>
      <c r="M2220" s="2">
        <v>1380000000000</v>
      </c>
      <c r="N2220" t="s">
        <v>3031</v>
      </c>
      <c r="O2220" s="2">
        <v>12400000000000</v>
      </c>
      <c r="P2220">
        <v>1</v>
      </c>
      <c r="Q2220">
        <v>547.13</v>
      </c>
      <c r="R2220">
        <v>601.84299999999996</v>
      </c>
      <c r="S2220">
        <v>54.713000000000001</v>
      </c>
    </row>
    <row r="2221" spans="1:19" x14ac:dyDescent="0.3">
      <c r="A2221" t="s">
        <v>6837</v>
      </c>
      <c r="B2221">
        <v>4992</v>
      </c>
      <c r="C2221" t="s">
        <v>19</v>
      </c>
      <c r="D2221" t="s">
        <v>6838</v>
      </c>
      <c r="E2221" t="s">
        <v>6839</v>
      </c>
      <c r="F2221" t="s">
        <v>145</v>
      </c>
      <c r="G2221">
        <v>13236</v>
      </c>
      <c r="H2221" t="s">
        <v>322</v>
      </c>
      <c r="I2221" t="s">
        <v>22</v>
      </c>
      <c r="J2221">
        <v>4698</v>
      </c>
      <c r="K2221" s="1">
        <v>45738.769444444442</v>
      </c>
      <c r="L2221" t="s">
        <v>24</v>
      </c>
      <c r="M2221">
        <v>6137297669</v>
      </c>
      <c r="N2221" t="s">
        <v>3031</v>
      </c>
      <c r="O2221">
        <v>19946496005</v>
      </c>
      <c r="P2221">
        <v>1</v>
      </c>
      <c r="Q2221">
        <v>593.13</v>
      </c>
      <c r="R2221">
        <v>652.44299999999998</v>
      </c>
      <c r="S2221">
        <v>59.313000000000002</v>
      </c>
    </row>
    <row r="2222" spans="1:19" x14ac:dyDescent="0.3">
      <c r="A2222" t="s">
        <v>6840</v>
      </c>
      <c r="B2222">
        <v>6617</v>
      </c>
      <c r="C2222" t="s">
        <v>19</v>
      </c>
      <c r="D2222" t="s">
        <v>6841</v>
      </c>
      <c r="E2222" t="s">
        <v>6842</v>
      </c>
      <c r="F2222" t="s">
        <v>187</v>
      </c>
      <c r="G2222">
        <v>97654</v>
      </c>
      <c r="H2222" t="s">
        <v>284</v>
      </c>
      <c r="I2222" t="s">
        <v>22</v>
      </c>
      <c r="J2222">
        <v>5993</v>
      </c>
      <c r="K2222" s="1">
        <v>45740.479166666664</v>
      </c>
      <c r="L2222" t="s">
        <v>24</v>
      </c>
      <c r="M2222">
        <v>6137297669</v>
      </c>
      <c r="N2222" t="s">
        <v>3031</v>
      </c>
      <c r="O2222">
        <v>19946496005</v>
      </c>
      <c r="P2222">
        <v>1</v>
      </c>
      <c r="Q2222">
        <v>505.13</v>
      </c>
      <c r="R2222">
        <v>555.64300000000003</v>
      </c>
      <c r="S2222">
        <v>50.512999999999998</v>
      </c>
    </row>
    <row r="2223" spans="1:19" x14ac:dyDescent="0.3">
      <c r="A2223" t="s">
        <v>6843</v>
      </c>
      <c r="B2223">
        <v>3889</v>
      </c>
      <c r="C2223" t="s">
        <v>19</v>
      </c>
      <c r="D2223" t="s">
        <v>6844</v>
      </c>
      <c r="E2223" t="s">
        <v>6845</v>
      </c>
      <c r="F2223" t="s">
        <v>71</v>
      </c>
      <c r="G2223">
        <v>86035</v>
      </c>
      <c r="H2223" t="s">
        <v>3197</v>
      </c>
      <c r="I2223" t="s">
        <v>22</v>
      </c>
      <c r="J2223">
        <v>5296</v>
      </c>
      <c r="K2223" s="1">
        <v>45737.790972222225</v>
      </c>
      <c r="L2223" t="s">
        <v>24</v>
      </c>
      <c r="M2223">
        <v>6137297733</v>
      </c>
      <c r="N2223" t="s">
        <v>3031</v>
      </c>
      <c r="O2223">
        <v>19946496453</v>
      </c>
      <c r="P2223">
        <v>1</v>
      </c>
      <c r="Q2223">
        <v>505.13</v>
      </c>
      <c r="R2223">
        <v>555.64300000000003</v>
      </c>
      <c r="S2223">
        <v>50.512999999999998</v>
      </c>
    </row>
    <row r="2224" spans="1:19" x14ac:dyDescent="0.3">
      <c r="A2224" t="s">
        <v>6846</v>
      </c>
      <c r="B2224">
        <v>3980</v>
      </c>
      <c r="C2224" t="s">
        <v>19</v>
      </c>
      <c r="D2224" t="s">
        <v>6847</v>
      </c>
      <c r="E2224" t="s">
        <v>6848</v>
      </c>
      <c r="F2224" t="s">
        <v>71</v>
      </c>
      <c r="G2224">
        <v>81142</v>
      </c>
      <c r="H2224" t="s">
        <v>973</v>
      </c>
      <c r="I2224" t="s">
        <v>22</v>
      </c>
      <c r="J2224">
        <v>6076</v>
      </c>
      <c r="K2224" s="1">
        <v>45737.852083333331</v>
      </c>
      <c r="L2224" t="s">
        <v>24</v>
      </c>
      <c r="M2224" s="2">
        <v>167000000000</v>
      </c>
      <c r="N2224" t="s">
        <v>25</v>
      </c>
      <c r="O2224" s="2">
        <v>1560000000000</v>
      </c>
      <c r="P2224">
        <v>1</v>
      </c>
      <c r="Q2224">
        <v>509.13</v>
      </c>
      <c r="R2224">
        <v>560.04300000000001</v>
      </c>
      <c r="S2224">
        <v>50.912999999999997</v>
      </c>
    </row>
    <row r="2225" spans="1:19" x14ac:dyDescent="0.3">
      <c r="A2225" t="s">
        <v>6849</v>
      </c>
      <c r="B2225">
        <v>6398</v>
      </c>
      <c r="C2225" t="s">
        <v>19</v>
      </c>
      <c r="D2225" t="s">
        <v>2681</v>
      </c>
      <c r="E2225" t="s">
        <v>6850</v>
      </c>
      <c r="F2225" t="s">
        <v>44</v>
      </c>
      <c r="G2225">
        <v>56016</v>
      </c>
      <c r="H2225" t="s">
        <v>1139</v>
      </c>
      <c r="I2225" t="s">
        <v>22</v>
      </c>
      <c r="J2225">
        <v>4833</v>
      </c>
      <c r="K2225" s="1">
        <v>45740.384027777778</v>
      </c>
      <c r="L2225" t="s">
        <v>24</v>
      </c>
      <c r="M2225" s="2">
        <v>167000000000</v>
      </c>
      <c r="N2225" t="s">
        <v>25</v>
      </c>
      <c r="O2225" s="2">
        <v>1560000000000</v>
      </c>
      <c r="P2225">
        <v>1</v>
      </c>
      <c r="Q2225">
        <v>464.13</v>
      </c>
      <c r="R2225">
        <v>510.54300000000001</v>
      </c>
      <c r="S2225">
        <v>46.412999999999997</v>
      </c>
    </row>
    <row r="2226" spans="1:19" x14ac:dyDescent="0.3">
      <c r="A2226" t="s">
        <v>6851</v>
      </c>
      <c r="B2226">
        <v>2469</v>
      </c>
      <c r="C2226" t="s">
        <v>19</v>
      </c>
      <c r="D2226" t="s">
        <v>6852</v>
      </c>
      <c r="E2226" t="s">
        <v>6853</v>
      </c>
      <c r="F2226" t="s">
        <v>30</v>
      </c>
      <c r="G2226">
        <v>10704</v>
      </c>
      <c r="H2226" t="s">
        <v>162</v>
      </c>
      <c r="I2226" t="s">
        <v>22</v>
      </c>
      <c r="J2226">
        <v>2698</v>
      </c>
      <c r="K2226" s="1">
        <v>45736.577777777777</v>
      </c>
      <c r="L2226" t="s">
        <v>24</v>
      </c>
      <c r="M2226" s="2">
        <v>167000000000</v>
      </c>
      <c r="N2226" t="s">
        <v>25</v>
      </c>
      <c r="O2226" s="2">
        <v>1560000000000</v>
      </c>
      <c r="P2226">
        <v>1</v>
      </c>
      <c r="Q2226">
        <v>562.13</v>
      </c>
      <c r="R2226">
        <v>618.34299999999996</v>
      </c>
      <c r="S2226">
        <v>56.213000000000001</v>
      </c>
    </row>
    <row r="2227" spans="1:19" x14ac:dyDescent="0.3">
      <c r="A2227" t="s">
        <v>6854</v>
      </c>
      <c r="B2227">
        <v>2039</v>
      </c>
      <c r="C2227" t="s">
        <v>19</v>
      </c>
      <c r="D2227" t="s">
        <v>5900</v>
      </c>
      <c r="E2227" t="s">
        <v>6855</v>
      </c>
      <c r="F2227" t="s">
        <v>61</v>
      </c>
      <c r="G2227">
        <v>70908</v>
      </c>
      <c r="H2227" t="s">
        <v>568</v>
      </c>
      <c r="I2227" t="s">
        <v>22</v>
      </c>
      <c r="J2227">
        <v>35</v>
      </c>
      <c r="K2227" s="1">
        <v>45736.008333333331</v>
      </c>
      <c r="L2227" t="s">
        <v>24</v>
      </c>
      <c r="M2227" s="2">
        <v>167000000000</v>
      </c>
      <c r="N2227" t="s">
        <v>25</v>
      </c>
      <c r="O2227" s="2">
        <v>1560000000000</v>
      </c>
      <c r="P2227">
        <v>1</v>
      </c>
      <c r="Q2227">
        <v>514.13</v>
      </c>
      <c r="R2227">
        <v>565.54300000000001</v>
      </c>
      <c r="S2227">
        <v>51.412999999999997</v>
      </c>
    </row>
    <row r="2228" spans="1:19" x14ac:dyDescent="0.3">
      <c r="A2228" t="s">
        <v>6856</v>
      </c>
      <c r="B2228">
        <v>4492</v>
      </c>
      <c r="C2228" t="s">
        <v>19</v>
      </c>
      <c r="D2228" t="s">
        <v>6857</v>
      </c>
      <c r="E2228" t="s">
        <v>6858</v>
      </c>
      <c r="F2228" t="s">
        <v>166</v>
      </c>
      <c r="G2228">
        <v>50292</v>
      </c>
      <c r="H2228" t="s">
        <v>595</v>
      </c>
      <c r="I2228" t="s">
        <v>22</v>
      </c>
      <c r="J2228">
        <v>1780</v>
      </c>
      <c r="K2228" s="1">
        <v>45738.477083333331</v>
      </c>
      <c r="L2228" t="s">
        <v>24</v>
      </c>
      <c r="M2228" s="2">
        <v>167000000000</v>
      </c>
      <c r="N2228" t="s">
        <v>25</v>
      </c>
      <c r="O2228" s="2">
        <v>1560000000000</v>
      </c>
      <c r="P2228">
        <v>1</v>
      </c>
      <c r="Q2228">
        <v>662.33</v>
      </c>
      <c r="R2228">
        <v>728.56299999999999</v>
      </c>
      <c r="S2228">
        <v>66.233000000000004</v>
      </c>
    </row>
    <row r="2229" spans="1:19" x14ac:dyDescent="0.3">
      <c r="A2229" t="s">
        <v>6859</v>
      </c>
      <c r="B2229">
        <v>6181</v>
      </c>
      <c r="C2229" t="s">
        <v>19</v>
      </c>
      <c r="D2229" t="s">
        <v>6860</v>
      </c>
      <c r="E2229" t="s">
        <v>6861</v>
      </c>
      <c r="F2229" t="s">
        <v>44</v>
      </c>
      <c r="G2229">
        <v>75699</v>
      </c>
      <c r="H2229" t="s">
        <v>4089</v>
      </c>
      <c r="I2229" t="s">
        <v>22</v>
      </c>
      <c r="J2229">
        <v>2678</v>
      </c>
      <c r="K2229" s="1">
        <v>45739.946527777778</v>
      </c>
      <c r="L2229" t="s">
        <v>24</v>
      </c>
      <c r="M2229" s="2">
        <v>167000000000</v>
      </c>
      <c r="N2229" t="s">
        <v>25</v>
      </c>
      <c r="O2229" s="2">
        <v>1560000000000</v>
      </c>
      <c r="P2229">
        <v>1</v>
      </c>
      <c r="Q2229">
        <v>514.13</v>
      </c>
      <c r="R2229">
        <v>565.54300000000001</v>
      </c>
      <c r="S2229">
        <v>51.412999999999997</v>
      </c>
    </row>
    <row r="2230" spans="1:19" x14ac:dyDescent="0.3">
      <c r="A2230" t="s">
        <v>6862</v>
      </c>
      <c r="B2230">
        <v>4208</v>
      </c>
      <c r="C2230" t="s">
        <v>19</v>
      </c>
      <c r="D2230" t="s">
        <v>6863</v>
      </c>
      <c r="E2230" t="s">
        <v>6864</v>
      </c>
      <c r="F2230" t="s">
        <v>412</v>
      </c>
      <c r="G2230">
        <v>92586</v>
      </c>
      <c r="H2230" t="s">
        <v>1063</v>
      </c>
      <c r="I2230" t="s">
        <v>22</v>
      </c>
      <c r="J2230">
        <v>2801</v>
      </c>
      <c r="K2230" s="1">
        <v>45738.34375</v>
      </c>
      <c r="L2230" t="s">
        <v>24</v>
      </c>
      <c r="M2230" s="2">
        <v>167000000000</v>
      </c>
      <c r="N2230" t="s">
        <v>25</v>
      </c>
      <c r="O2230" s="2">
        <v>1560000000000</v>
      </c>
      <c r="P2230">
        <v>1</v>
      </c>
      <c r="Q2230">
        <v>532.13</v>
      </c>
      <c r="R2230">
        <v>585.34299999999996</v>
      </c>
      <c r="S2230">
        <v>53.213000000000001</v>
      </c>
    </row>
    <row r="2231" spans="1:19" x14ac:dyDescent="0.3">
      <c r="A2231" t="s">
        <v>6865</v>
      </c>
      <c r="B2231">
        <v>2178</v>
      </c>
      <c r="C2231" t="s">
        <v>19</v>
      </c>
      <c r="D2231" t="s">
        <v>1941</v>
      </c>
      <c r="E2231" t="s">
        <v>5406</v>
      </c>
      <c r="F2231" t="s">
        <v>279</v>
      </c>
      <c r="G2231">
        <v>15496</v>
      </c>
      <c r="H2231" t="s">
        <v>1628</v>
      </c>
      <c r="I2231" t="s">
        <v>22</v>
      </c>
      <c r="J2231">
        <v>2816</v>
      </c>
      <c r="K2231" s="1">
        <v>45736.414583333331</v>
      </c>
      <c r="L2231" t="s">
        <v>24</v>
      </c>
      <c r="M2231" s="2">
        <v>150000000000</v>
      </c>
      <c r="N2231" t="s">
        <v>2973</v>
      </c>
      <c r="O2231" s="2">
        <v>1470000000000</v>
      </c>
      <c r="P2231">
        <v>1</v>
      </c>
      <c r="Q2231">
        <v>507.13</v>
      </c>
      <c r="R2231">
        <v>557.84299999999996</v>
      </c>
      <c r="S2231">
        <v>50.713000000000001</v>
      </c>
    </row>
    <row r="2232" spans="1:19" x14ac:dyDescent="0.3">
      <c r="A2232" t="s">
        <v>6866</v>
      </c>
      <c r="B2232">
        <v>6433</v>
      </c>
      <c r="C2232" t="s">
        <v>19</v>
      </c>
      <c r="D2232" t="s">
        <v>6867</v>
      </c>
      <c r="E2232" t="s">
        <v>6868</v>
      </c>
      <c r="F2232" t="s">
        <v>672</v>
      </c>
      <c r="G2232">
        <v>73053</v>
      </c>
      <c r="H2232" t="s">
        <v>673</v>
      </c>
      <c r="I2232" t="s">
        <v>22</v>
      </c>
      <c r="J2232">
        <v>2504</v>
      </c>
      <c r="K2232" s="1">
        <v>45740.4</v>
      </c>
      <c r="L2232" t="s">
        <v>24</v>
      </c>
      <c r="M2232">
        <v>6137296261</v>
      </c>
      <c r="N2232" t="s">
        <v>2973</v>
      </c>
      <c r="O2232">
        <v>19946486789</v>
      </c>
      <c r="P2232">
        <v>1</v>
      </c>
      <c r="Q2232">
        <v>507.13</v>
      </c>
      <c r="R2232">
        <v>557.84299999999996</v>
      </c>
      <c r="S2232">
        <v>50.713000000000001</v>
      </c>
    </row>
    <row r="2233" spans="1:19" x14ac:dyDescent="0.3">
      <c r="A2233" t="s">
        <v>6869</v>
      </c>
      <c r="B2233">
        <v>5276</v>
      </c>
      <c r="C2233" t="s">
        <v>19</v>
      </c>
      <c r="D2233" t="s">
        <v>6870</v>
      </c>
      <c r="E2233" t="s">
        <v>6871</v>
      </c>
      <c r="F2233" t="s">
        <v>61</v>
      </c>
      <c r="G2233">
        <v>19985</v>
      </c>
      <c r="H2233" t="s">
        <v>1991</v>
      </c>
      <c r="I2233" t="s">
        <v>22</v>
      </c>
      <c r="J2233">
        <v>814</v>
      </c>
      <c r="K2233" s="1">
        <v>45738.988888888889</v>
      </c>
      <c r="L2233" t="s">
        <v>24</v>
      </c>
      <c r="M2233" s="2">
        <v>150000000000</v>
      </c>
      <c r="N2233" t="s">
        <v>2973</v>
      </c>
      <c r="O2233" s="2">
        <v>1470000000000</v>
      </c>
      <c r="P2233">
        <v>1</v>
      </c>
      <c r="Q2233">
        <v>493.53</v>
      </c>
      <c r="R2233">
        <v>542.88300000000004</v>
      </c>
      <c r="S2233">
        <v>49.353000000000002</v>
      </c>
    </row>
    <row r="2234" spans="1:19" x14ac:dyDescent="0.3">
      <c r="A2234" t="s">
        <v>6872</v>
      </c>
      <c r="B2234">
        <v>666</v>
      </c>
      <c r="C2234" t="s">
        <v>19</v>
      </c>
      <c r="D2234" t="s">
        <v>6873</v>
      </c>
      <c r="E2234" t="s">
        <v>6874</v>
      </c>
      <c r="F2234" t="s">
        <v>431</v>
      </c>
      <c r="G2234">
        <v>36742</v>
      </c>
      <c r="H2234" t="s">
        <v>432</v>
      </c>
      <c r="I2234" t="s">
        <v>22</v>
      </c>
      <c r="J2234">
        <v>4561</v>
      </c>
      <c r="K2234" s="1">
        <v>45734.71597222222</v>
      </c>
      <c r="L2234" t="s">
        <v>24</v>
      </c>
      <c r="M2234">
        <v>8824572101</v>
      </c>
      <c r="N2234" t="s">
        <v>2973</v>
      </c>
      <c r="O2234">
        <v>39734611653</v>
      </c>
      <c r="P2234">
        <v>1</v>
      </c>
      <c r="Q2234">
        <v>555.92999999999995</v>
      </c>
      <c r="R2234">
        <v>611.52300000000002</v>
      </c>
      <c r="S2234">
        <v>55.593000000000004</v>
      </c>
    </row>
    <row r="2235" spans="1:19" x14ac:dyDescent="0.3">
      <c r="A2235" t="s">
        <v>6875</v>
      </c>
      <c r="B2235">
        <v>3192</v>
      </c>
      <c r="C2235" t="s">
        <v>19</v>
      </c>
      <c r="D2235" t="s">
        <v>6876</v>
      </c>
      <c r="E2235" t="s">
        <v>6877</v>
      </c>
      <c r="F2235" t="s">
        <v>35</v>
      </c>
      <c r="G2235">
        <v>75168</v>
      </c>
      <c r="H2235" t="s">
        <v>40</v>
      </c>
      <c r="I2235" t="s">
        <v>22</v>
      </c>
      <c r="J2235">
        <v>5025</v>
      </c>
      <c r="K2235" s="1">
        <v>45737.056944444441</v>
      </c>
      <c r="L2235" t="s">
        <v>24</v>
      </c>
      <c r="M2235">
        <v>8824572101</v>
      </c>
      <c r="N2235" t="s">
        <v>2973</v>
      </c>
      <c r="O2235">
        <v>39734611653</v>
      </c>
      <c r="P2235">
        <v>1</v>
      </c>
      <c r="Q2235">
        <v>547.92999999999995</v>
      </c>
      <c r="R2235">
        <v>602.72299999999996</v>
      </c>
      <c r="S2235">
        <v>54.792999999999999</v>
      </c>
    </row>
    <row r="2236" spans="1:19" x14ac:dyDescent="0.3">
      <c r="A2236" t="s">
        <v>6878</v>
      </c>
      <c r="B2236">
        <v>5290</v>
      </c>
      <c r="C2236" t="s">
        <v>19</v>
      </c>
      <c r="D2236" t="s">
        <v>5189</v>
      </c>
      <c r="E2236" t="s">
        <v>6879</v>
      </c>
      <c r="F2236" t="s">
        <v>44</v>
      </c>
      <c r="G2236">
        <v>78052</v>
      </c>
      <c r="H2236" t="s">
        <v>125</v>
      </c>
      <c r="I2236" t="s">
        <v>22</v>
      </c>
      <c r="J2236">
        <v>1221</v>
      </c>
      <c r="K2236" s="1">
        <v>45739.011805555558</v>
      </c>
      <c r="L2236" t="s">
        <v>24</v>
      </c>
      <c r="M2236" s="2">
        <v>150000000000</v>
      </c>
      <c r="N2236" t="s">
        <v>2973</v>
      </c>
      <c r="O2236" s="2">
        <v>1470000000000</v>
      </c>
      <c r="P2236">
        <v>1</v>
      </c>
      <c r="Q2236">
        <v>507.13</v>
      </c>
      <c r="R2236">
        <v>557.84299999999996</v>
      </c>
      <c r="S2236">
        <v>50.713000000000001</v>
      </c>
    </row>
    <row r="2237" spans="1:19" x14ac:dyDescent="0.3">
      <c r="A2237" t="s">
        <v>6880</v>
      </c>
      <c r="B2237">
        <v>6727</v>
      </c>
      <c r="C2237" t="s">
        <v>19</v>
      </c>
      <c r="D2237" t="s">
        <v>6881</v>
      </c>
      <c r="E2237" t="s">
        <v>6882</v>
      </c>
      <c r="F2237" t="s">
        <v>119</v>
      </c>
      <c r="G2237">
        <v>52338</v>
      </c>
      <c r="H2237" t="s">
        <v>120</v>
      </c>
      <c r="I2237" t="s">
        <v>22</v>
      </c>
      <c r="J2237">
        <v>5651</v>
      </c>
      <c r="K2237" s="1">
        <v>45740.527083333334</v>
      </c>
      <c r="L2237" t="s">
        <v>24</v>
      </c>
      <c r="M2237" s="2">
        <v>150000000000</v>
      </c>
      <c r="N2237" t="s">
        <v>2973</v>
      </c>
      <c r="O2237" s="2">
        <v>1470000000000</v>
      </c>
      <c r="P2237">
        <v>1</v>
      </c>
      <c r="Q2237">
        <v>805.53</v>
      </c>
      <c r="R2237">
        <v>886.08299999999997</v>
      </c>
      <c r="S2237">
        <v>80.552999999999997</v>
      </c>
    </row>
    <row r="2238" spans="1:19" x14ac:dyDescent="0.3">
      <c r="A2238" t="s">
        <v>6883</v>
      </c>
      <c r="B2238">
        <v>7341</v>
      </c>
      <c r="C2238" t="s">
        <v>19</v>
      </c>
      <c r="D2238" t="s">
        <v>4214</v>
      </c>
      <c r="E2238" t="s">
        <v>6884</v>
      </c>
      <c r="F2238" t="s">
        <v>30</v>
      </c>
      <c r="G2238">
        <v>8649</v>
      </c>
      <c r="H2238" t="s">
        <v>1339</v>
      </c>
      <c r="I2238" t="s">
        <v>22</v>
      </c>
      <c r="J2238">
        <v>2829</v>
      </c>
      <c r="K2238" s="1">
        <v>45740.90347222222</v>
      </c>
      <c r="L2238" t="s">
        <v>24</v>
      </c>
      <c r="M2238">
        <v>9060038213</v>
      </c>
      <c r="N2238" t="s">
        <v>2973</v>
      </c>
      <c r="O2238">
        <v>43174845189</v>
      </c>
      <c r="P2238">
        <v>1</v>
      </c>
      <c r="Q2238">
        <v>683.13</v>
      </c>
      <c r="R2238">
        <v>751.44299999999998</v>
      </c>
      <c r="S2238">
        <v>68.313000000000002</v>
      </c>
    </row>
    <row r="2239" spans="1:19" x14ac:dyDescent="0.3">
      <c r="A2239" t="s">
        <v>6885</v>
      </c>
      <c r="B2239">
        <v>6434</v>
      </c>
      <c r="C2239" t="s">
        <v>19</v>
      </c>
      <c r="D2239" t="s">
        <v>6886</v>
      </c>
      <c r="E2239" t="s">
        <v>6887</v>
      </c>
      <c r="F2239" t="s">
        <v>264</v>
      </c>
      <c r="G2239">
        <v>59952</v>
      </c>
      <c r="H2239" t="s">
        <v>1263</v>
      </c>
      <c r="I2239" t="s">
        <v>22</v>
      </c>
      <c r="J2239">
        <v>1823</v>
      </c>
      <c r="K2239" s="1">
        <v>45740.400694444441</v>
      </c>
      <c r="L2239" t="s">
        <v>24</v>
      </c>
      <c r="M2239" s="2">
        <v>1410000000000</v>
      </c>
      <c r="N2239" t="s">
        <v>2973</v>
      </c>
      <c r="O2239" s="2">
        <v>12500000000000</v>
      </c>
      <c r="P2239">
        <v>1</v>
      </c>
      <c r="Q2239">
        <v>537.13</v>
      </c>
      <c r="R2239">
        <v>590.84299999999996</v>
      </c>
      <c r="S2239">
        <v>53.713000000000001</v>
      </c>
    </row>
    <row r="2240" spans="1:19" x14ac:dyDescent="0.3">
      <c r="A2240" t="s">
        <v>6888</v>
      </c>
      <c r="B2240">
        <v>428</v>
      </c>
      <c r="C2240" t="s">
        <v>19</v>
      </c>
      <c r="D2240" t="s">
        <v>6889</v>
      </c>
      <c r="E2240" t="s">
        <v>6890</v>
      </c>
      <c r="F2240" t="s">
        <v>2349</v>
      </c>
      <c r="G2240">
        <v>30828</v>
      </c>
      <c r="H2240" t="s">
        <v>2780</v>
      </c>
      <c r="I2240" t="s">
        <v>22</v>
      </c>
      <c r="J2240">
        <v>5640</v>
      </c>
      <c r="K2240" s="1">
        <v>45734.570833333331</v>
      </c>
      <c r="L2240" t="s">
        <v>24</v>
      </c>
      <c r="M2240">
        <v>7861510149</v>
      </c>
      <c r="N2240" t="s">
        <v>2973</v>
      </c>
      <c r="O2240">
        <v>29518537861</v>
      </c>
      <c r="P2240">
        <v>1</v>
      </c>
      <c r="Q2240">
        <v>517.13</v>
      </c>
      <c r="R2240">
        <v>568.84299999999996</v>
      </c>
      <c r="S2240">
        <v>51.713000000000001</v>
      </c>
    </row>
    <row r="2241" spans="1:19" x14ac:dyDescent="0.3">
      <c r="A2241" t="s">
        <v>6891</v>
      </c>
      <c r="B2241">
        <v>2935</v>
      </c>
      <c r="C2241" t="s">
        <v>19</v>
      </c>
      <c r="D2241" t="s">
        <v>6892</v>
      </c>
      <c r="E2241" t="s">
        <v>6893</v>
      </c>
      <c r="F2241" t="s">
        <v>35</v>
      </c>
      <c r="G2241">
        <v>97995</v>
      </c>
      <c r="H2241" t="s">
        <v>36</v>
      </c>
      <c r="I2241" t="s">
        <v>22</v>
      </c>
      <c r="J2241">
        <v>2634</v>
      </c>
      <c r="K2241" s="1">
        <v>45736.820138888892</v>
      </c>
      <c r="L2241" t="s">
        <v>24</v>
      </c>
      <c r="M2241" s="2">
        <v>150000000000</v>
      </c>
      <c r="N2241" t="s">
        <v>2973</v>
      </c>
      <c r="O2241" s="2">
        <v>1470000000000</v>
      </c>
      <c r="P2241">
        <v>1</v>
      </c>
      <c r="Q2241">
        <v>507.13</v>
      </c>
      <c r="R2241">
        <v>557.84299999999996</v>
      </c>
      <c r="S2241">
        <v>50.713000000000001</v>
      </c>
    </row>
    <row r="2242" spans="1:19" x14ac:dyDescent="0.3">
      <c r="A2242" t="s">
        <v>6894</v>
      </c>
      <c r="B2242">
        <v>4193</v>
      </c>
      <c r="C2242" t="s">
        <v>19</v>
      </c>
      <c r="D2242" t="s">
        <v>6895</v>
      </c>
      <c r="E2242" t="s">
        <v>6896</v>
      </c>
      <c r="F2242" t="s">
        <v>114</v>
      </c>
      <c r="G2242">
        <v>64918</v>
      </c>
      <c r="H2242" t="s">
        <v>2874</v>
      </c>
      <c r="I2242" t="s">
        <v>22</v>
      </c>
      <c r="J2242">
        <v>2731</v>
      </c>
      <c r="K2242" s="1">
        <v>45738.330555555556</v>
      </c>
      <c r="L2242" t="s">
        <v>24</v>
      </c>
      <c r="M2242" s="2">
        <v>150000000000</v>
      </c>
      <c r="N2242" t="s">
        <v>2973</v>
      </c>
      <c r="O2242" s="2">
        <v>1470000000000</v>
      </c>
      <c r="P2242">
        <v>1</v>
      </c>
      <c r="Q2242">
        <v>623.13</v>
      </c>
      <c r="R2242">
        <v>685.44299999999998</v>
      </c>
      <c r="S2242">
        <v>62.313000000000002</v>
      </c>
    </row>
    <row r="2243" spans="1:19" x14ac:dyDescent="0.3">
      <c r="A2243" t="s">
        <v>6897</v>
      </c>
      <c r="B2243">
        <v>6959</v>
      </c>
      <c r="C2243" t="s">
        <v>19</v>
      </c>
      <c r="D2243" t="s">
        <v>6898</v>
      </c>
      <c r="E2243" t="s">
        <v>6899</v>
      </c>
      <c r="F2243" t="s">
        <v>44</v>
      </c>
      <c r="G2243">
        <v>87491</v>
      </c>
      <c r="H2243" t="s">
        <v>1108</v>
      </c>
      <c r="I2243" t="s">
        <v>22</v>
      </c>
      <c r="J2243">
        <v>5512</v>
      </c>
      <c r="K2243" s="1">
        <v>45740.647222222222</v>
      </c>
      <c r="L2243" t="s">
        <v>24</v>
      </c>
      <c r="M2243">
        <v>9060038213</v>
      </c>
      <c r="N2243" t="s">
        <v>2973</v>
      </c>
      <c r="O2243">
        <v>43174845381</v>
      </c>
      <c r="P2243">
        <v>1</v>
      </c>
      <c r="Q2243">
        <v>525.53</v>
      </c>
      <c r="R2243">
        <v>578.08299999999997</v>
      </c>
      <c r="S2243">
        <v>52.552999999999997</v>
      </c>
    </row>
    <row r="2244" spans="1:19" x14ac:dyDescent="0.3">
      <c r="A2244" t="s">
        <v>6900</v>
      </c>
      <c r="B2244">
        <v>1463</v>
      </c>
      <c r="C2244" t="s">
        <v>19</v>
      </c>
      <c r="D2244" t="s">
        <v>6901</v>
      </c>
      <c r="E2244" t="s">
        <v>6902</v>
      </c>
      <c r="F2244" t="s">
        <v>338</v>
      </c>
      <c r="G2244">
        <v>99481</v>
      </c>
      <c r="H2244" t="s">
        <v>791</v>
      </c>
      <c r="I2244" t="s">
        <v>22</v>
      </c>
      <c r="J2244">
        <v>718</v>
      </c>
      <c r="K2244" s="1">
        <v>45735.615972222222</v>
      </c>
      <c r="L2244" t="s">
        <v>24</v>
      </c>
      <c r="M2244">
        <v>9060037893</v>
      </c>
      <c r="N2244" t="s">
        <v>2973</v>
      </c>
      <c r="O2244">
        <v>43174842885</v>
      </c>
      <c r="P2244">
        <v>1</v>
      </c>
      <c r="Q2244">
        <v>625.13</v>
      </c>
      <c r="R2244">
        <v>687.64300000000003</v>
      </c>
      <c r="S2244">
        <v>62.512999999999998</v>
      </c>
    </row>
    <row r="2245" spans="1:19" x14ac:dyDescent="0.3">
      <c r="A2245" t="s">
        <v>6903</v>
      </c>
      <c r="B2245">
        <v>589</v>
      </c>
      <c r="C2245" t="s">
        <v>19</v>
      </c>
      <c r="D2245" t="s">
        <v>3919</v>
      </c>
      <c r="E2245" t="s">
        <v>6904</v>
      </c>
      <c r="F2245" t="s">
        <v>338</v>
      </c>
      <c r="G2245">
        <v>77027</v>
      </c>
      <c r="H2245" t="s">
        <v>791</v>
      </c>
      <c r="I2245" t="s">
        <v>22</v>
      </c>
      <c r="J2245">
        <v>932</v>
      </c>
      <c r="K2245" s="1">
        <v>45734.671527777777</v>
      </c>
      <c r="L2245" t="s">
        <v>24</v>
      </c>
      <c r="M2245" s="2">
        <v>1380000000000</v>
      </c>
      <c r="N2245" t="s">
        <v>917</v>
      </c>
      <c r="O2245" s="2">
        <v>12400000000000</v>
      </c>
      <c r="P2245">
        <v>1</v>
      </c>
      <c r="Q2245">
        <v>619.92999999999995</v>
      </c>
      <c r="R2245">
        <v>681.923</v>
      </c>
      <c r="S2245">
        <v>61.993000000000002</v>
      </c>
    </row>
    <row r="2246" spans="1:19" x14ac:dyDescent="0.3">
      <c r="A2246" t="s">
        <v>6905</v>
      </c>
      <c r="B2246">
        <v>2468</v>
      </c>
      <c r="C2246" t="s">
        <v>19</v>
      </c>
      <c r="D2246" t="s">
        <v>6906</v>
      </c>
      <c r="E2246" t="s">
        <v>6907</v>
      </c>
      <c r="F2246" t="s">
        <v>35</v>
      </c>
      <c r="G2246">
        <v>22224</v>
      </c>
      <c r="H2246" t="s">
        <v>654</v>
      </c>
      <c r="I2246" t="s">
        <v>22</v>
      </c>
      <c r="J2246">
        <v>4137</v>
      </c>
      <c r="K2246" s="1">
        <v>45736.577777777777</v>
      </c>
      <c r="L2246" t="s">
        <v>24</v>
      </c>
      <c r="M2246">
        <v>8495080517</v>
      </c>
      <c r="N2246" t="s">
        <v>917</v>
      </c>
      <c r="O2246">
        <v>34935745861</v>
      </c>
      <c r="P2246">
        <v>1</v>
      </c>
      <c r="Q2246">
        <v>617.13</v>
      </c>
      <c r="R2246">
        <v>678.84299999999996</v>
      </c>
      <c r="S2246">
        <v>61.713000000000001</v>
      </c>
    </row>
    <row r="2247" spans="1:19" x14ac:dyDescent="0.3">
      <c r="A2247" t="s">
        <v>6908</v>
      </c>
      <c r="B2247">
        <v>5162</v>
      </c>
      <c r="C2247" t="s">
        <v>19</v>
      </c>
      <c r="D2247" t="s">
        <v>6909</v>
      </c>
      <c r="E2247" t="s">
        <v>6910</v>
      </c>
      <c r="F2247" t="s">
        <v>50</v>
      </c>
      <c r="G2247">
        <v>77210</v>
      </c>
      <c r="H2247" t="s">
        <v>2654</v>
      </c>
      <c r="I2247" t="s">
        <v>22</v>
      </c>
      <c r="J2247">
        <v>2884</v>
      </c>
      <c r="K2247" s="1">
        <v>45738.877083333333</v>
      </c>
      <c r="L2247" t="s">
        <v>24</v>
      </c>
      <c r="M2247">
        <v>8495080517</v>
      </c>
      <c r="N2247" t="s">
        <v>917</v>
      </c>
      <c r="O2247">
        <v>34935745861</v>
      </c>
      <c r="P2247">
        <v>1</v>
      </c>
      <c r="Q2247">
        <v>617.13</v>
      </c>
      <c r="R2247">
        <v>678.84299999999996</v>
      </c>
      <c r="S2247">
        <v>61.713000000000001</v>
      </c>
    </row>
    <row r="2248" spans="1:19" x14ac:dyDescent="0.3">
      <c r="A2248" t="s">
        <v>6911</v>
      </c>
      <c r="B2248">
        <v>65</v>
      </c>
      <c r="C2248" t="s">
        <v>19</v>
      </c>
      <c r="D2248" t="s">
        <v>6912</v>
      </c>
      <c r="E2248" t="s">
        <v>6913</v>
      </c>
      <c r="F2248" t="s">
        <v>71</v>
      </c>
      <c r="G2248">
        <v>48133</v>
      </c>
      <c r="H2248" t="s">
        <v>420</v>
      </c>
      <c r="I2248" t="s">
        <v>22</v>
      </c>
      <c r="J2248">
        <v>1909</v>
      </c>
      <c r="K2248" s="1">
        <v>45734.338888888888</v>
      </c>
      <c r="L2248" t="s">
        <v>24</v>
      </c>
      <c r="M2248">
        <v>8495080517</v>
      </c>
      <c r="N2248" t="s">
        <v>917</v>
      </c>
      <c r="O2248">
        <v>34935745989</v>
      </c>
      <c r="P2248">
        <v>1</v>
      </c>
      <c r="Q2248">
        <v>617.13</v>
      </c>
      <c r="R2248">
        <v>678.84299999999996</v>
      </c>
      <c r="S2248">
        <v>61.713000000000001</v>
      </c>
    </row>
    <row r="2249" spans="1:19" x14ac:dyDescent="0.3">
      <c r="A2249" t="s">
        <v>6914</v>
      </c>
      <c r="B2249">
        <v>1253</v>
      </c>
      <c r="C2249" t="s">
        <v>19</v>
      </c>
      <c r="D2249" t="s">
        <v>6915</v>
      </c>
      <c r="E2249" t="s">
        <v>6916</v>
      </c>
      <c r="F2249" t="s">
        <v>259</v>
      </c>
      <c r="G2249">
        <v>36431</v>
      </c>
      <c r="H2249" t="s">
        <v>2543</v>
      </c>
      <c r="I2249" t="s">
        <v>22</v>
      </c>
      <c r="J2249">
        <v>1587</v>
      </c>
      <c r="K2249" s="1">
        <v>45735.50277777778</v>
      </c>
      <c r="L2249" t="s">
        <v>24</v>
      </c>
      <c r="M2249">
        <v>8798895429</v>
      </c>
      <c r="N2249" t="s">
        <v>917</v>
      </c>
      <c r="O2249">
        <v>39446177157</v>
      </c>
      <c r="P2249">
        <v>1</v>
      </c>
      <c r="Q2249">
        <v>637.13</v>
      </c>
      <c r="R2249">
        <v>700.84299999999996</v>
      </c>
      <c r="S2249">
        <v>63.713000000000001</v>
      </c>
    </row>
    <row r="2250" spans="1:19" x14ac:dyDescent="0.3">
      <c r="A2250" t="s">
        <v>6917</v>
      </c>
      <c r="B2250">
        <v>6557</v>
      </c>
      <c r="C2250" t="s">
        <v>19</v>
      </c>
      <c r="D2250" t="s">
        <v>6918</v>
      </c>
      <c r="E2250" t="s">
        <v>6919</v>
      </c>
      <c r="F2250" t="s">
        <v>71</v>
      </c>
      <c r="G2250">
        <v>31899</v>
      </c>
      <c r="H2250" t="s">
        <v>306</v>
      </c>
      <c r="I2250" t="s">
        <v>22</v>
      </c>
      <c r="J2250">
        <v>4526</v>
      </c>
      <c r="K2250" s="1">
        <v>45740.450694444444</v>
      </c>
      <c r="L2250" t="s">
        <v>24</v>
      </c>
      <c r="M2250">
        <v>8798896005</v>
      </c>
      <c r="N2250" t="s">
        <v>917</v>
      </c>
      <c r="O2250">
        <v>39446187653</v>
      </c>
      <c r="P2250">
        <v>1</v>
      </c>
      <c r="Q2250">
        <v>597.13</v>
      </c>
      <c r="R2250">
        <v>656.84299999999996</v>
      </c>
      <c r="S2250">
        <v>59.713000000000001</v>
      </c>
    </row>
    <row r="2251" spans="1:19" x14ac:dyDescent="0.3">
      <c r="A2251" t="s">
        <v>6920</v>
      </c>
      <c r="B2251">
        <v>6167</v>
      </c>
      <c r="C2251" t="s">
        <v>19</v>
      </c>
      <c r="D2251" t="s">
        <v>3178</v>
      </c>
      <c r="E2251" t="s">
        <v>6921</v>
      </c>
      <c r="F2251" t="s">
        <v>30</v>
      </c>
      <c r="G2251">
        <v>92411</v>
      </c>
      <c r="H2251" t="s">
        <v>31</v>
      </c>
      <c r="I2251" t="s">
        <v>22</v>
      </c>
      <c r="J2251">
        <v>4615</v>
      </c>
      <c r="K2251" s="1">
        <v>45739.931250000001</v>
      </c>
      <c r="L2251" t="s">
        <v>24</v>
      </c>
      <c r="M2251" s="2">
        <v>150000000000</v>
      </c>
      <c r="N2251" t="s">
        <v>917</v>
      </c>
      <c r="O2251" s="2">
        <v>1470000000000</v>
      </c>
      <c r="P2251">
        <v>1</v>
      </c>
      <c r="Q2251">
        <v>695.13</v>
      </c>
      <c r="R2251">
        <v>764.64300000000003</v>
      </c>
      <c r="S2251">
        <v>69.513000000000005</v>
      </c>
    </row>
    <row r="2252" spans="1:19" x14ac:dyDescent="0.3">
      <c r="A2252" t="s">
        <v>6922</v>
      </c>
      <c r="B2252">
        <v>2573</v>
      </c>
      <c r="C2252" t="s">
        <v>19</v>
      </c>
      <c r="D2252" t="s">
        <v>6923</v>
      </c>
      <c r="E2252" t="s">
        <v>6924</v>
      </c>
      <c r="F2252" t="s">
        <v>105</v>
      </c>
      <c r="G2252">
        <v>24005</v>
      </c>
      <c r="H2252" t="s">
        <v>106</v>
      </c>
      <c r="I2252" t="s">
        <v>22</v>
      </c>
      <c r="J2252">
        <v>1630</v>
      </c>
      <c r="K2252" s="1">
        <v>45736.631249999999</v>
      </c>
      <c r="L2252" t="s">
        <v>24</v>
      </c>
      <c r="M2252" s="2">
        <v>150000000000</v>
      </c>
      <c r="N2252" t="s">
        <v>917</v>
      </c>
      <c r="O2252" s="2">
        <v>1470000000000</v>
      </c>
      <c r="P2252">
        <v>1</v>
      </c>
      <c r="Q2252">
        <v>565.53</v>
      </c>
      <c r="R2252">
        <v>622.08299999999997</v>
      </c>
      <c r="S2252">
        <v>56.552999999999997</v>
      </c>
    </row>
    <row r="2253" spans="1:19" x14ac:dyDescent="0.3">
      <c r="A2253" t="s">
        <v>6925</v>
      </c>
      <c r="B2253">
        <v>2987</v>
      </c>
      <c r="C2253" t="s">
        <v>19</v>
      </c>
      <c r="D2253" t="s">
        <v>6926</v>
      </c>
      <c r="E2253" t="s">
        <v>6927</v>
      </c>
      <c r="F2253" t="s">
        <v>44</v>
      </c>
      <c r="G2253">
        <v>84029</v>
      </c>
      <c r="H2253" t="s">
        <v>6928</v>
      </c>
      <c r="I2253" t="s">
        <v>22</v>
      </c>
      <c r="J2253">
        <v>2953</v>
      </c>
      <c r="K2253" s="1">
        <v>45736.856944444444</v>
      </c>
      <c r="L2253" t="s">
        <v>24</v>
      </c>
      <c r="M2253" s="2">
        <v>1410000000000</v>
      </c>
      <c r="N2253" t="s">
        <v>917</v>
      </c>
      <c r="O2253" s="2">
        <v>12600000000000</v>
      </c>
      <c r="P2253">
        <v>1</v>
      </c>
      <c r="Q2253">
        <v>587.13</v>
      </c>
      <c r="R2253">
        <v>645.84299999999996</v>
      </c>
      <c r="S2253">
        <v>58.713000000000001</v>
      </c>
    </row>
    <row r="2254" spans="1:19" x14ac:dyDescent="0.3">
      <c r="A2254" t="s">
        <v>6929</v>
      </c>
      <c r="B2254">
        <v>2586</v>
      </c>
      <c r="C2254" t="s">
        <v>19</v>
      </c>
      <c r="D2254" t="s">
        <v>6930</v>
      </c>
      <c r="E2254" t="s">
        <v>6931</v>
      </c>
      <c r="F2254" t="s">
        <v>35</v>
      </c>
      <c r="G2254">
        <v>27011</v>
      </c>
      <c r="H2254" t="s">
        <v>821</v>
      </c>
      <c r="I2254" t="s">
        <v>22</v>
      </c>
      <c r="J2254">
        <v>3110</v>
      </c>
      <c r="K2254" s="1">
        <v>45736.636111111111</v>
      </c>
      <c r="L2254" t="s">
        <v>24</v>
      </c>
      <c r="M2254" s="2">
        <v>1410000000000</v>
      </c>
      <c r="N2254" t="s">
        <v>917</v>
      </c>
      <c r="O2254" s="2">
        <v>12600000000000</v>
      </c>
      <c r="P2254">
        <v>1</v>
      </c>
      <c r="Q2254">
        <v>643.23</v>
      </c>
      <c r="R2254">
        <v>707.553</v>
      </c>
      <c r="S2254">
        <v>64.322999999999993</v>
      </c>
    </row>
    <row r="2255" spans="1:19" x14ac:dyDescent="0.3">
      <c r="A2255" t="s">
        <v>6932</v>
      </c>
      <c r="B2255">
        <v>1605</v>
      </c>
      <c r="C2255" t="s">
        <v>19</v>
      </c>
      <c r="D2255" t="s">
        <v>6933</v>
      </c>
      <c r="E2255" t="s">
        <v>6934</v>
      </c>
      <c r="F2255" t="s">
        <v>196</v>
      </c>
      <c r="G2255">
        <v>14142</v>
      </c>
      <c r="H2255" t="s">
        <v>197</v>
      </c>
      <c r="I2255" t="s">
        <v>22</v>
      </c>
      <c r="J2255">
        <v>2198</v>
      </c>
      <c r="K2255" s="1">
        <v>45735.688888888886</v>
      </c>
      <c r="L2255" t="s">
        <v>24</v>
      </c>
      <c r="M2255" s="2">
        <v>1390000000000</v>
      </c>
      <c r="N2255" t="s">
        <v>917</v>
      </c>
      <c r="O2255" s="2">
        <v>12500000000000</v>
      </c>
      <c r="P2255">
        <v>1</v>
      </c>
      <c r="Q2255">
        <v>567.13</v>
      </c>
      <c r="R2255">
        <v>623.84299999999996</v>
      </c>
      <c r="S2255">
        <v>56.713000000000001</v>
      </c>
    </row>
    <row r="2256" spans="1:19" x14ac:dyDescent="0.3">
      <c r="A2256" t="s">
        <v>6935</v>
      </c>
      <c r="B2256">
        <v>4465</v>
      </c>
      <c r="C2256" t="s">
        <v>19</v>
      </c>
      <c r="D2256" t="s">
        <v>6936</v>
      </c>
      <c r="E2256" t="s">
        <v>6937</v>
      </c>
      <c r="F2256" t="s">
        <v>44</v>
      </c>
      <c r="G2256">
        <v>47364</v>
      </c>
      <c r="H2256" t="s">
        <v>1549</v>
      </c>
      <c r="I2256" t="s">
        <v>22</v>
      </c>
      <c r="J2256">
        <v>1437</v>
      </c>
      <c r="K2256" s="1">
        <v>45738.464583333334</v>
      </c>
      <c r="L2256" t="s">
        <v>24</v>
      </c>
      <c r="M2256" s="2">
        <v>1410000000000</v>
      </c>
      <c r="N2256" t="s">
        <v>25</v>
      </c>
      <c r="O2256" s="2">
        <v>12500000000000</v>
      </c>
      <c r="P2256">
        <v>1</v>
      </c>
      <c r="Q2256">
        <v>579.92999999999995</v>
      </c>
      <c r="R2256">
        <v>637.923</v>
      </c>
      <c r="S2256">
        <v>57.993000000000002</v>
      </c>
    </row>
    <row r="2257" spans="1:19" x14ac:dyDescent="0.3">
      <c r="A2257" t="s">
        <v>6938</v>
      </c>
      <c r="B2257">
        <v>6086</v>
      </c>
      <c r="C2257" t="s">
        <v>19</v>
      </c>
      <c r="D2257" t="s">
        <v>6939</v>
      </c>
      <c r="E2257" t="s">
        <v>6940</v>
      </c>
      <c r="F2257" t="s">
        <v>166</v>
      </c>
      <c r="G2257">
        <v>84437</v>
      </c>
      <c r="H2257" t="s">
        <v>1240</v>
      </c>
      <c r="I2257" t="s">
        <v>22</v>
      </c>
      <c r="J2257">
        <v>4773</v>
      </c>
      <c r="K2257" s="1">
        <v>45739.879861111112</v>
      </c>
      <c r="L2257" t="s">
        <v>24</v>
      </c>
      <c r="M2257" s="2">
        <v>1380000000000</v>
      </c>
      <c r="N2257" t="s">
        <v>25</v>
      </c>
      <c r="O2257" s="2">
        <v>12400000000000</v>
      </c>
      <c r="P2257">
        <v>1</v>
      </c>
      <c r="Q2257">
        <v>517.13</v>
      </c>
      <c r="R2257">
        <v>568.84299999999996</v>
      </c>
      <c r="S2257">
        <v>51.713000000000001</v>
      </c>
    </row>
    <row r="2258" spans="1:19" x14ac:dyDescent="0.3">
      <c r="A2258" t="s">
        <v>6941</v>
      </c>
      <c r="B2258">
        <v>3546</v>
      </c>
      <c r="C2258" t="s">
        <v>19</v>
      </c>
      <c r="D2258" t="s">
        <v>6942</v>
      </c>
      <c r="E2258" t="s">
        <v>6943</v>
      </c>
      <c r="F2258" t="s">
        <v>119</v>
      </c>
      <c r="G2258">
        <v>11696</v>
      </c>
      <c r="H2258" t="s">
        <v>120</v>
      </c>
      <c r="I2258" t="s">
        <v>22</v>
      </c>
      <c r="J2258">
        <v>316</v>
      </c>
      <c r="K2258" s="1">
        <v>45737.568055555559</v>
      </c>
      <c r="L2258" t="s">
        <v>24</v>
      </c>
      <c r="M2258" s="2">
        <v>1380000000000</v>
      </c>
      <c r="N2258" t="s">
        <v>25</v>
      </c>
      <c r="O2258" s="2">
        <v>12400000000000</v>
      </c>
      <c r="P2258">
        <v>1</v>
      </c>
      <c r="Q2258">
        <v>501.53</v>
      </c>
      <c r="R2258">
        <v>551.68299999999999</v>
      </c>
      <c r="S2258">
        <v>50.152999999999999</v>
      </c>
    </row>
    <row r="2259" spans="1:19" x14ac:dyDescent="0.3">
      <c r="A2259" t="s">
        <v>6944</v>
      </c>
      <c r="B2259">
        <v>6262</v>
      </c>
      <c r="C2259" t="s">
        <v>19</v>
      </c>
      <c r="D2259" t="s">
        <v>6945</v>
      </c>
      <c r="E2259" t="s">
        <v>6946</v>
      </c>
      <c r="F2259" t="s">
        <v>145</v>
      </c>
      <c r="G2259">
        <v>58021</v>
      </c>
      <c r="H2259" t="s">
        <v>1757</v>
      </c>
      <c r="I2259" t="s">
        <v>22</v>
      </c>
      <c r="J2259">
        <v>30</v>
      </c>
      <c r="K2259" s="1">
        <v>45740.182638888888</v>
      </c>
      <c r="L2259" t="s">
        <v>24</v>
      </c>
      <c r="M2259" s="2">
        <v>1380000000000</v>
      </c>
      <c r="N2259" t="s">
        <v>25</v>
      </c>
      <c r="O2259" s="2">
        <v>12400000000000</v>
      </c>
      <c r="P2259">
        <v>1</v>
      </c>
      <c r="Q2259">
        <v>673.88</v>
      </c>
      <c r="R2259">
        <v>741.26800000000003</v>
      </c>
      <c r="S2259">
        <v>67.388000000000005</v>
      </c>
    </row>
    <row r="2260" spans="1:19" x14ac:dyDescent="0.3">
      <c r="A2260" t="s">
        <v>6947</v>
      </c>
      <c r="B2260">
        <v>6566</v>
      </c>
      <c r="C2260" t="s">
        <v>19</v>
      </c>
      <c r="D2260" t="s">
        <v>6948</v>
      </c>
      <c r="E2260" t="s">
        <v>6949</v>
      </c>
      <c r="F2260" t="s">
        <v>431</v>
      </c>
      <c r="G2260">
        <v>30846</v>
      </c>
      <c r="H2260" t="s">
        <v>432</v>
      </c>
      <c r="I2260" t="s">
        <v>22</v>
      </c>
      <c r="J2260">
        <v>2735</v>
      </c>
      <c r="K2260" s="1">
        <v>45740.454861111109</v>
      </c>
      <c r="L2260" t="s">
        <v>24</v>
      </c>
      <c r="M2260" s="2">
        <v>169000000000</v>
      </c>
      <c r="N2260" t="s">
        <v>25</v>
      </c>
      <c r="O2260" s="2">
        <v>1570000000000</v>
      </c>
      <c r="P2260">
        <v>1</v>
      </c>
      <c r="Q2260">
        <v>556.13</v>
      </c>
      <c r="R2260">
        <v>611.74300000000005</v>
      </c>
      <c r="S2260">
        <v>55.613</v>
      </c>
    </row>
    <row r="2261" spans="1:19" x14ac:dyDescent="0.3">
      <c r="A2261" t="s">
        <v>6950</v>
      </c>
      <c r="B2261">
        <v>1679</v>
      </c>
      <c r="C2261" t="s">
        <v>19</v>
      </c>
      <c r="D2261" t="s">
        <v>6951</v>
      </c>
      <c r="E2261" t="s">
        <v>6952</v>
      </c>
      <c r="F2261" t="s">
        <v>187</v>
      </c>
      <c r="G2261">
        <v>66262</v>
      </c>
      <c r="H2261" t="s">
        <v>1189</v>
      </c>
      <c r="I2261" t="s">
        <v>22</v>
      </c>
      <c r="J2261">
        <v>4348</v>
      </c>
      <c r="K2261" s="1">
        <v>45735.723611111112</v>
      </c>
      <c r="L2261" t="s">
        <v>24</v>
      </c>
      <c r="M2261" s="2">
        <v>169000000000</v>
      </c>
      <c r="N2261" t="s">
        <v>25</v>
      </c>
      <c r="O2261" s="2">
        <v>1570000000000</v>
      </c>
      <c r="P2261">
        <v>1</v>
      </c>
      <c r="Q2261">
        <v>541.53</v>
      </c>
      <c r="R2261">
        <v>595.68299999999999</v>
      </c>
      <c r="S2261">
        <v>54.152999999999999</v>
      </c>
    </row>
    <row r="2262" spans="1:19" x14ac:dyDescent="0.3">
      <c r="A2262" t="s">
        <v>6953</v>
      </c>
      <c r="B2262">
        <v>6184</v>
      </c>
      <c r="C2262" t="s">
        <v>19</v>
      </c>
      <c r="D2262" t="s">
        <v>6954</v>
      </c>
      <c r="E2262" t="s">
        <v>6955</v>
      </c>
      <c r="F2262" t="s">
        <v>279</v>
      </c>
      <c r="G2262">
        <v>59791</v>
      </c>
      <c r="H2262" t="s">
        <v>265</v>
      </c>
      <c r="I2262" t="s">
        <v>22</v>
      </c>
      <c r="J2262">
        <v>4831</v>
      </c>
      <c r="K2262" s="1">
        <v>45739.950694444444</v>
      </c>
      <c r="L2262" t="s">
        <v>24</v>
      </c>
      <c r="M2262" s="2">
        <v>169000000000</v>
      </c>
      <c r="N2262" t="s">
        <v>25</v>
      </c>
      <c r="O2262" s="2">
        <v>1570000000000</v>
      </c>
      <c r="P2262">
        <v>1</v>
      </c>
      <c r="Q2262">
        <v>772.13</v>
      </c>
      <c r="R2262">
        <v>849.34299999999996</v>
      </c>
      <c r="S2262">
        <v>77.212999999999994</v>
      </c>
    </row>
    <row r="2263" spans="1:19" x14ac:dyDescent="0.3">
      <c r="A2263" t="s">
        <v>6956</v>
      </c>
      <c r="B2263">
        <v>6036</v>
      </c>
      <c r="C2263" t="s">
        <v>19</v>
      </c>
      <c r="D2263" t="s">
        <v>6957</v>
      </c>
      <c r="E2263" t="s">
        <v>6958</v>
      </c>
      <c r="F2263" t="s">
        <v>90</v>
      </c>
      <c r="G2263">
        <v>71607</v>
      </c>
      <c r="H2263" t="s">
        <v>91</v>
      </c>
      <c r="I2263" t="s">
        <v>22</v>
      </c>
      <c r="J2263">
        <v>6426</v>
      </c>
      <c r="K2263" s="1">
        <v>45739.85</v>
      </c>
      <c r="L2263" t="s">
        <v>24</v>
      </c>
      <c r="M2263" s="2">
        <v>1410000000000</v>
      </c>
      <c r="N2263" t="s">
        <v>25</v>
      </c>
      <c r="O2263" s="2">
        <v>12500000000000</v>
      </c>
      <c r="P2263">
        <v>1</v>
      </c>
      <c r="Q2263">
        <v>664.13</v>
      </c>
      <c r="R2263">
        <v>730.54300000000001</v>
      </c>
      <c r="S2263">
        <v>66.412999999999997</v>
      </c>
    </row>
    <row r="2264" spans="1:19" x14ac:dyDescent="0.3">
      <c r="A2264" t="s">
        <v>6959</v>
      </c>
      <c r="B2264">
        <v>5067</v>
      </c>
      <c r="C2264" t="s">
        <v>19</v>
      </c>
      <c r="D2264" t="s">
        <v>6960</v>
      </c>
      <c r="E2264" t="s">
        <v>6961</v>
      </c>
      <c r="F2264" t="s">
        <v>219</v>
      </c>
      <c r="G2264">
        <v>45259</v>
      </c>
      <c r="H2264" t="s">
        <v>3163</v>
      </c>
      <c r="I2264" t="s">
        <v>22</v>
      </c>
      <c r="J2264">
        <v>3498</v>
      </c>
      <c r="K2264" s="1">
        <v>45738.81527777778</v>
      </c>
      <c r="L2264" t="s">
        <v>24</v>
      </c>
      <c r="M2264" s="2">
        <v>1410000000000</v>
      </c>
      <c r="N2264" t="s">
        <v>25</v>
      </c>
      <c r="O2264" s="2">
        <v>12500000000000</v>
      </c>
      <c r="P2264">
        <v>1</v>
      </c>
      <c r="Q2264">
        <v>664.13</v>
      </c>
      <c r="R2264">
        <v>730.54300000000001</v>
      </c>
      <c r="S2264">
        <v>66.412999999999997</v>
      </c>
    </row>
    <row r="2265" spans="1:19" x14ac:dyDescent="0.3">
      <c r="A2265" t="s">
        <v>6962</v>
      </c>
      <c r="B2265">
        <v>2424</v>
      </c>
      <c r="C2265" t="s">
        <v>19</v>
      </c>
      <c r="D2265" t="s">
        <v>6963</v>
      </c>
      <c r="E2265" t="s">
        <v>6964</v>
      </c>
      <c r="F2265" t="s">
        <v>95</v>
      </c>
      <c r="G2265">
        <v>78630</v>
      </c>
      <c r="H2265" t="s">
        <v>2654</v>
      </c>
      <c r="I2265" t="s">
        <v>22</v>
      </c>
      <c r="J2265">
        <v>4176</v>
      </c>
      <c r="K2265" s="1">
        <v>45736.552083333336</v>
      </c>
      <c r="L2265" t="s">
        <v>24</v>
      </c>
      <c r="M2265" s="2">
        <v>1410000000000</v>
      </c>
      <c r="N2265" t="s">
        <v>25</v>
      </c>
      <c r="O2265" s="2">
        <v>12500000000000</v>
      </c>
      <c r="P2265">
        <v>1</v>
      </c>
      <c r="Q2265">
        <v>517.13</v>
      </c>
      <c r="R2265">
        <v>568.84299999999996</v>
      </c>
      <c r="S2265">
        <v>51.713000000000001</v>
      </c>
    </row>
    <row r="2266" spans="1:19" x14ac:dyDescent="0.3">
      <c r="A2266" t="s">
        <v>6965</v>
      </c>
      <c r="B2266">
        <v>6320</v>
      </c>
      <c r="C2266" t="s">
        <v>19</v>
      </c>
      <c r="D2266" t="s">
        <v>6966</v>
      </c>
      <c r="E2266" t="s">
        <v>6967</v>
      </c>
      <c r="F2266" t="s">
        <v>35</v>
      </c>
      <c r="G2266">
        <v>79135</v>
      </c>
      <c r="H2266" t="s">
        <v>4005</v>
      </c>
      <c r="I2266" t="s">
        <v>22</v>
      </c>
      <c r="J2266">
        <v>3216</v>
      </c>
      <c r="K2266" s="1">
        <v>45740.34375</v>
      </c>
      <c r="L2266" t="s">
        <v>24</v>
      </c>
      <c r="M2266">
        <v>8787152901</v>
      </c>
      <c r="N2266" t="s">
        <v>25</v>
      </c>
      <c r="O2266">
        <v>39288411525</v>
      </c>
      <c r="P2266">
        <v>1</v>
      </c>
      <c r="Q2266">
        <v>459.13</v>
      </c>
      <c r="R2266">
        <v>505.04300000000001</v>
      </c>
      <c r="S2266">
        <v>45.912999999999997</v>
      </c>
    </row>
    <row r="2267" spans="1:19" x14ac:dyDescent="0.3">
      <c r="A2267" t="s">
        <v>6968</v>
      </c>
      <c r="B2267">
        <v>2106</v>
      </c>
      <c r="C2267" t="s">
        <v>19</v>
      </c>
      <c r="D2267" t="s">
        <v>6969</v>
      </c>
      <c r="E2267" t="s">
        <v>6970</v>
      </c>
      <c r="F2267" t="s">
        <v>219</v>
      </c>
      <c r="G2267">
        <v>3387</v>
      </c>
      <c r="H2267" t="s">
        <v>1535</v>
      </c>
      <c r="I2267" t="s">
        <v>22</v>
      </c>
      <c r="J2267">
        <v>2585</v>
      </c>
      <c r="K2267" s="1">
        <v>45736.369444444441</v>
      </c>
      <c r="L2267" t="s">
        <v>24</v>
      </c>
      <c r="M2267" s="2">
        <v>161000000000</v>
      </c>
      <c r="N2267" t="s">
        <v>25</v>
      </c>
      <c r="O2267" s="2">
        <v>1550000000000</v>
      </c>
      <c r="P2267">
        <v>1</v>
      </c>
      <c r="Q2267">
        <v>547.13</v>
      </c>
      <c r="R2267">
        <v>601.84299999999996</v>
      </c>
      <c r="S2267">
        <v>54.713000000000001</v>
      </c>
    </row>
    <row r="2268" spans="1:19" x14ac:dyDescent="0.3">
      <c r="A2268" t="s">
        <v>6971</v>
      </c>
      <c r="B2268">
        <v>6670</v>
      </c>
      <c r="C2268" t="s">
        <v>19</v>
      </c>
      <c r="D2268" t="s">
        <v>6972</v>
      </c>
      <c r="E2268" t="s">
        <v>5764</v>
      </c>
      <c r="F2268" t="s">
        <v>900</v>
      </c>
      <c r="G2268">
        <v>40136</v>
      </c>
      <c r="H2268" t="s">
        <v>5368</v>
      </c>
      <c r="I2268" t="s">
        <v>22</v>
      </c>
      <c r="J2268">
        <v>443</v>
      </c>
      <c r="K2268" s="1">
        <v>45740.497916666667</v>
      </c>
      <c r="L2268" t="s">
        <v>24</v>
      </c>
      <c r="M2268">
        <v>9060036677</v>
      </c>
      <c r="N2268" t="s">
        <v>25</v>
      </c>
      <c r="O2268">
        <v>43174829381</v>
      </c>
      <c r="P2268">
        <v>1</v>
      </c>
      <c r="Q2268">
        <v>468.13</v>
      </c>
      <c r="R2268">
        <v>514.94299999999998</v>
      </c>
      <c r="S2268">
        <v>46.813000000000002</v>
      </c>
    </row>
    <row r="2269" spans="1:19" x14ac:dyDescent="0.3">
      <c r="A2269" t="s">
        <v>6973</v>
      </c>
      <c r="B2269">
        <v>2047</v>
      </c>
      <c r="C2269" t="s">
        <v>19</v>
      </c>
      <c r="D2269" t="s">
        <v>6974</v>
      </c>
      <c r="E2269" t="s">
        <v>6975</v>
      </c>
      <c r="F2269" t="s">
        <v>44</v>
      </c>
      <c r="G2269">
        <v>13705</v>
      </c>
      <c r="H2269" t="s">
        <v>1326</v>
      </c>
      <c r="I2269" t="s">
        <v>22</v>
      </c>
      <c r="J2269">
        <v>5586</v>
      </c>
      <c r="K2269" s="1">
        <v>45736.041666666664</v>
      </c>
      <c r="L2269" t="s">
        <v>24</v>
      </c>
      <c r="M2269" s="2">
        <v>166000000000</v>
      </c>
      <c r="N2269" t="s">
        <v>137</v>
      </c>
      <c r="O2269" s="2">
        <v>1560000000000</v>
      </c>
      <c r="P2269">
        <v>1</v>
      </c>
      <c r="Q2269">
        <v>464.13</v>
      </c>
      <c r="R2269">
        <v>510.54300000000001</v>
      </c>
      <c r="S2269">
        <v>46.412999999999997</v>
      </c>
    </row>
    <row r="2270" spans="1:19" x14ac:dyDescent="0.3">
      <c r="A2270" t="s">
        <v>6976</v>
      </c>
      <c r="B2270">
        <v>6723</v>
      </c>
      <c r="C2270" t="s">
        <v>19</v>
      </c>
      <c r="D2270" t="s">
        <v>6977</v>
      </c>
      <c r="E2270" t="s">
        <v>6978</v>
      </c>
      <c r="F2270" t="s">
        <v>264</v>
      </c>
      <c r="G2270">
        <v>53620</v>
      </c>
      <c r="H2270" t="s">
        <v>265</v>
      </c>
      <c r="I2270" t="s">
        <v>22</v>
      </c>
      <c r="J2270">
        <v>2078</v>
      </c>
      <c r="K2270" s="1">
        <v>45740.523611111108</v>
      </c>
      <c r="L2270" t="s">
        <v>24</v>
      </c>
      <c r="M2270" s="2">
        <v>166000000000</v>
      </c>
      <c r="N2270" t="s">
        <v>25</v>
      </c>
      <c r="O2270" s="2">
        <v>1560000000000</v>
      </c>
      <c r="P2270">
        <v>1</v>
      </c>
      <c r="Q2270">
        <v>556.13</v>
      </c>
      <c r="R2270">
        <v>611.74300000000005</v>
      </c>
      <c r="S2270">
        <v>55.613</v>
      </c>
    </row>
    <row r="2271" spans="1:19" x14ac:dyDescent="0.3">
      <c r="A2271" t="s">
        <v>6979</v>
      </c>
      <c r="B2271">
        <v>4018</v>
      </c>
      <c r="C2271" t="s">
        <v>19</v>
      </c>
      <c r="D2271" t="s">
        <v>6980</v>
      </c>
      <c r="E2271" t="s">
        <v>6981</v>
      </c>
      <c r="F2271" t="s">
        <v>102</v>
      </c>
      <c r="G2271">
        <v>98133</v>
      </c>
      <c r="H2271" t="s">
        <v>668</v>
      </c>
      <c r="I2271" t="s">
        <v>22</v>
      </c>
      <c r="J2271">
        <v>2640</v>
      </c>
      <c r="K2271" s="1">
        <v>45737.880555555559</v>
      </c>
      <c r="L2271" t="s">
        <v>24</v>
      </c>
      <c r="M2271">
        <v>58312163333</v>
      </c>
      <c r="N2271" t="s">
        <v>25</v>
      </c>
      <c r="O2271" s="2">
        <v>660000000000</v>
      </c>
      <c r="P2271">
        <v>1</v>
      </c>
      <c r="Q2271">
        <v>627.92999999999995</v>
      </c>
      <c r="R2271">
        <v>690.72299999999996</v>
      </c>
      <c r="S2271">
        <v>62.792999999999999</v>
      </c>
    </row>
    <row r="2272" spans="1:19" x14ac:dyDescent="0.3">
      <c r="A2272" t="s">
        <v>6982</v>
      </c>
      <c r="B2272">
        <v>4107</v>
      </c>
      <c r="C2272" t="s">
        <v>19</v>
      </c>
      <c r="D2272" t="s">
        <v>6983</v>
      </c>
      <c r="E2272" t="s">
        <v>6984</v>
      </c>
      <c r="F2272" t="s">
        <v>354</v>
      </c>
      <c r="G2272">
        <v>28636</v>
      </c>
      <c r="H2272" t="s">
        <v>3015</v>
      </c>
      <c r="I2272" t="s">
        <v>22</v>
      </c>
      <c r="J2272">
        <v>3174</v>
      </c>
      <c r="K2272" s="1">
        <v>45737.960416666669</v>
      </c>
      <c r="L2272" t="s">
        <v>24</v>
      </c>
      <c r="M2272" s="2">
        <v>166000000000</v>
      </c>
      <c r="N2272" t="s">
        <v>25</v>
      </c>
      <c r="O2272" s="2">
        <v>1560000000000</v>
      </c>
      <c r="P2272">
        <v>1</v>
      </c>
      <c r="Q2272">
        <v>546.13</v>
      </c>
      <c r="R2272">
        <v>600.74300000000005</v>
      </c>
      <c r="S2272">
        <v>54.613</v>
      </c>
    </row>
    <row r="2273" spans="1:19" x14ac:dyDescent="0.3">
      <c r="A2273" t="s">
        <v>6985</v>
      </c>
      <c r="B2273">
        <v>3777</v>
      </c>
      <c r="C2273" t="s">
        <v>19</v>
      </c>
      <c r="D2273" t="s">
        <v>5473</v>
      </c>
      <c r="E2273" t="s">
        <v>6986</v>
      </c>
      <c r="F2273" t="s">
        <v>279</v>
      </c>
      <c r="G2273">
        <v>36674</v>
      </c>
      <c r="H2273" t="s">
        <v>1776</v>
      </c>
      <c r="I2273" t="s">
        <v>22</v>
      </c>
      <c r="J2273">
        <v>4615</v>
      </c>
      <c r="K2273" s="1">
        <v>45737.708333333336</v>
      </c>
      <c r="L2273" t="s">
        <v>24</v>
      </c>
      <c r="M2273">
        <v>9060036677</v>
      </c>
      <c r="N2273" t="s">
        <v>25</v>
      </c>
      <c r="O2273">
        <v>43174829509</v>
      </c>
      <c r="P2273">
        <v>1</v>
      </c>
      <c r="Q2273">
        <v>462.33</v>
      </c>
      <c r="R2273">
        <v>508.56299999999999</v>
      </c>
      <c r="S2273">
        <v>46.232999999999997</v>
      </c>
    </row>
    <row r="2274" spans="1:19" x14ac:dyDescent="0.3">
      <c r="A2274" t="s">
        <v>6987</v>
      </c>
      <c r="B2274">
        <v>6982</v>
      </c>
      <c r="C2274" t="s">
        <v>19</v>
      </c>
      <c r="D2274" t="s">
        <v>6988</v>
      </c>
      <c r="E2274" t="s">
        <v>6989</v>
      </c>
      <c r="F2274" t="s">
        <v>35</v>
      </c>
      <c r="G2274">
        <v>71543</v>
      </c>
      <c r="H2274" t="s">
        <v>497</v>
      </c>
      <c r="I2274" t="s">
        <v>22</v>
      </c>
      <c r="J2274">
        <v>5446</v>
      </c>
      <c r="K2274" s="1">
        <v>45740.660416666666</v>
      </c>
      <c r="L2274" t="s">
        <v>24</v>
      </c>
      <c r="M2274" s="2">
        <v>150000000000</v>
      </c>
      <c r="N2274" t="s">
        <v>25</v>
      </c>
      <c r="O2274" s="2">
        <v>1470000000000</v>
      </c>
      <c r="P2274">
        <v>1</v>
      </c>
      <c r="Q2274">
        <v>576.13</v>
      </c>
      <c r="R2274">
        <v>633.74300000000005</v>
      </c>
      <c r="S2274">
        <v>57.613</v>
      </c>
    </row>
    <row r="2275" spans="1:19" x14ac:dyDescent="0.3">
      <c r="A2275" t="s">
        <v>6990</v>
      </c>
      <c r="B2275">
        <v>2537</v>
      </c>
      <c r="C2275" t="s">
        <v>19</v>
      </c>
      <c r="D2275" t="s">
        <v>6991</v>
      </c>
      <c r="E2275" t="s">
        <v>6992</v>
      </c>
      <c r="F2275" t="s">
        <v>119</v>
      </c>
      <c r="G2275">
        <v>48401</v>
      </c>
      <c r="H2275" t="s">
        <v>444</v>
      </c>
      <c r="I2275" t="s">
        <v>22</v>
      </c>
      <c r="J2275">
        <v>435</v>
      </c>
      <c r="K2275" s="1">
        <v>45736.616666666669</v>
      </c>
      <c r="L2275" t="s">
        <v>24</v>
      </c>
      <c r="M2275" s="2">
        <v>166000000000</v>
      </c>
      <c r="N2275" t="s">
        <v>25</v>
      </c>
      <c r="O2275" s="2">
        <v>1560000000000</v>
      </c>
      <c r="P2275">
        <v>1</v>
      </c>
      <c r="Q2275">
        <v>644.73</v>
      </c>
      <c r="R2275">
        <v>709.20299999999997</v>
      </c>
      <c r="S2275">
        <v>64.472999999999999</v>
      </c>
    </row>
    <row r="2276" spans="1:19" x14ac:dyDescent="0.3">
      <c r="A2276" t="s">
        <v>6993</v>
      </c>
      <c r="B2276">
        <v>3760</v>
      </c>
      <c r="C2276" t="s">
        <v>19</v>
      </c>
      <c r="D2276" t="s">
        <v>6994</v>
      </c>
      <c r="E2276" t="s">
        <v>6995</v>
      </c>
      <c r="F2276" t="s">
        <v>50</v>
      </c>
      <c r="G2276">
        <v>92840</v>
      </c>
      <c r="H2276" t="s">
        <v>66</v>
      </c>
      <c r="I2276" t="s">
        <v>22</v>
      </c>
      <c r="J2276">
        <v>1369</v>
      </c>
      <c r="K2276" s="1">
        <v>45737.7</v>
      </c>
      <c r="L2276" t="s">
        <v>24</v>
      </c>
      <c r="M2276" s="2">
        <v>166000000000</v>
      </c>
      <c r="N2276" t="s">
        <v>25</v>
      </c>
      <c r="O2276" s="2">
        <v>1560000000000</v>
      </c>
      <c r="P2276">
        <v>1</v>
      </c>
      <c r="Q2276">
        <v>501.38</v>
      </c>
      <c r="R2276">
        <v>551.51800000000003</v>
      </c>
      <c r="S2276">
        <v>50.137999999999998</v>
      </c>
    </row>
    <row r="2277" spans="1:19" x14ac:dyDescent="0.3">
      <c r="A2277" t="s">
        <v>6996</v>
      </c>
      <c r="B2277">
        <v>4796</v>
      </c>
      <c r="C2277" t="s">
        <v>19</v>
      </c>
      <c r="D2277" t="s">
        <v>6997</v>
      </c>
      <c r="E2277" t="s">
        <v>6998</v>
      </c>
      <c r="F2277" t="s">
        <v>219</v>
      </c>
      <c r="G2277">
        <v>9472</v>
      </c>
      <c r="H2277" t="s">
        <v>4468</v>
      </c>
      <c r="I2277" t="s">
        <v>22</v>
      </c>
      <c r="J2277">
        <v>4712</v>
      </c>
      <c r="K2277" s="1">
        <v>45738.643750000003</v>
      </c>
      <c r="L2277" t="s">
        <v>24</v>
      </c>
      <c r="M2277" s="2">
        <v>150000000000</v>
      </c>
      <c r="N2277" t="s">
        <v>25</v>
      </c>
      <c r="O2277" s="2">
        <v>1470000000000</v>
      </c>
      <c r="P2277">
        <v>1</v>
      </c>
      <c r="Q2277">
        <v>458.13</v>
      </c>
      <c r="R2277">
        <v>503.94299999999998</v>
      </c>
      <c r="S2277">
        <v>45.813000000000002</v>
      </c>
    </row>
    <row r="2278" spans="1:19" x14ac:dyDescent="0.3">
      <c r="A2278" t="s">
        <v>6999</v>
      </c>
      <c r="B2278">
        <v>5851</v>
      </c>
      <c r="C2278" t="s">
        <v>19</v>
      </c>
      <c r="D2278" t="s">
        <v>7000</v>
      </c>
      <c r="E2278" t="s">
        <v>7001</v>
      </c>
      <c r="F2278" t="s">
        <v>105</v>
      </c>
      <c r="G2278">
        <v>77368</v>
      </c>
      <c r="H2278" t="s">
        <v>106</v>
      </c>
      <c r="I2278" t="s">
        <v>22</v>
      </c>
      <c r="J2278">
        <v>5705</v>
      </c>
      <c r="K2278" s="1">
        <v>45739.709722222222</v>
      </c>
      <c r="L2278" t="s">
        <v>24</v>
      </c>
      <c r="M2278" s="2">
        <v>150000000000</v>
      </c>
      <c r="N2278" t="s">
        <v>25</v>
      </c>
      <c r="O2278" s="2">
        <v>1470000000000</v>
      </c>
      <c r="P2278">
        <v>1</v>
      </c>
      <c r="Q2278">
        <v>586.13</v>
      </c>
      <c r="R2278">
        <v>644.74300000000005</v>
      </c>
      <c r="S2278">
        <v>58.613</v>
      </c>
    </row>
    <row r="2279" spans="1:19" x14ac:dyDescent="0.3">
      <c r="A2279" t="s">
        <v>7002</v>
      </c>
      <c r="B2279">
        <v>1573</v>
      </c>
      <c r="C2279" t="s">
        <v>19</v>
      </c>
      <c r="D2279" t="s">
        <v>772</v>
      </c>
      <c r="E2279" t="s">
        <v>7003</v>
      </c>
      <c r="F2279" t="s">
        <v>672</v>
      </c>
      <c r="G2279">
        <v>83976</v>
      </c>
      <c r="H2279" t="s">
        <v>764</v>
      </c>
      <c r="I2279" t="s">
        <v>22</v>
      </c>
      <c r="J2279">
        <v>2572</v>
      </c>
      <c r="K2279" s="1">
        <v>45735.674305555556</v>
      </c>
      <c r="L2279" t="s">
        <v>24</v>
      </c>
      <c r="M2279">
        <v>7108349573</v>
      </c>
      <c r="N2279" t="s">
        <v>25</v>
      </c>
      <c r="O2279">
        <v>25062910469</v>
      </c>
      <c r="P2279">
        <v>1</v>
      </c>
      <c r="Q2279">
        <v>488.13</v>
      </c>
      <c r="R2279">
        <v>536.94299999999998</v>
      </c>
      <c r="S2279">
        <v>48.813000000000002</v>
      </c>
    </row>
    <row r="2280" spans="1:19" x14ac:dyDescent="0.3">
      <c r="A2280" t="s">
        <v>7004</v>
      </c>
      <c r="B2280">
        <v>1962</v>
      </c>
      <c r="C2280" t="s">
        <v>19</v>
      </c>
      <c r="D2280" t="s">
        <v>7005</v>
      </c>
      <c r="E2280" t="s">
        <v>7006</v>
      </c>
      <c r="F2280" t="s">
        <v>71</v>
      </c>
      <c r="G2280">
        <v>68972</v>
      </c>
      <c r="H2280" t="s">
        <v>469</v>
      </c>
      <c r="I2280" t="s">
        <v>22</v>
      </c>
      <c r="J2280">
        <v>5858</v>
      </c>
      <c r="K2280" s="1">
        <v>45735.912499999999</v>
      </c>
      <c r="L2280" t="s">
        <v>24</v>
      </c>
      <c r="M2280">
        <v>9060037381</v>
      </c>
      <c r="N2280" t="s">
        <v>25</v>
      </c>
      <c r="O2280">
        <v>43174834693</v>
      </c>
      <c r="P2280">
        <v>1</v>
      </c>
      <c r="Q2280">
        <v>801.13</v>
      </c>
      <c r="R2280">
        <v>881.24300000000005</v>
      </c>
      <c r="S2280">
        <v>80.113</v>
      </c>
    </row>
    <row r="2281" spans="1:19" x14ac:dyDescent="0.3">
      <c r="A2281" t="s">
        <v>7007</v>
      </c>
      <c r="B2281">
        <v>5823</v>
      </c>
      <c r="C2281" t="s">
        <v>19</v>
      </c>
      <c r="D2281" t="s">
        <v>7008</v>
      </c>
      <c r="E2281" t="s">
        <v>7009</v>
      </c>
      <c r="F2281" t="s">
        <v>166</v>
      </c>
      <c r="G2281">
        <v>25237</v>
      </c>
      <c r="H2281" t="s">
        <v>1179</v>
      </c>
      <c r="I2281" t="s">
        <v>22</v>
      </c>
      <c r="J2281">
        <v>1355</v>
      </c>
      <c r="K2281" s="1">
        <v>45739.688194444447</v>
      </c>
      <c r="L2281" t="s">
        <v>24</v>
      </c>
      <c r="M2281" s="2">
        <v>150000000000</v>
      </c>
      <c r="N2281" t="s">
        <v>25</v>
      </c>
      <c r="O2281" s="2">
        <v>1470000000000</v>
      </c>
      <c r="P2281">
        <v>1</v>
      </c>
      <c r="Q2281">
        <v>488.13</v>
      </c>
      <c r="R2281">
        <v>536.94299999999998</v>
      </c>
      <c r="S2281">
        <v>48.813000000000002</v>
      </c>
    </row>
    <row r="2282" spans="1:19" x14ac:dyDescent="0.3">
      <c r="A2282" t="s">
        <v>7010</v>
      </c>
      <c r="B2282">
        <v>7418</v>
      </c>
      <c r="C2282" t="s">
        <v>19</v>
      </c>
      <c r="D2282" t="s">
        <v>7011</v>
      </c>
      <c r="E2282" t="s">
        <v>7012</v>
      </c>
      <c r="F2282" t="s">
        <v>317</v>
      </c>
      <c r="G2282">
        <v>87626</v>
      </c>
      <c r="H2282" t="s">
        <v>407</v>
      </c>
      <c r="I2282" t="s">
        <v>22</v>
      </c>
      <c r="J2282">
        <v>3246</v>
      </c>
      <c r="K2282" s="1">
        <v>45740.979861111111</v>
      </c>
      <c r="L2282" t="s">
        <v>24</v>
      </c>
      <c r="M2282" s="2">
        <v>150000000000</v>
      </c>
      <c r="N2282" t="s">
        <v>25</v>
      </c>
      <c r="O2282" s="2">
        <v>1470000000000</v>
      </c>
      <c r="P2282">
        <v>1</v>
      </c>
      <c r="Q2282">
        <v>488.13</v>
      </c>
      <c r="R2282">
        <v>536.94299999999998</v>
      </c>
      <c r="S2282">
        <v>48.813000000000002</v>
      </c>
    </row>
    <row r="2283" spans="1:19" x14ac:dyDescent="0.3">
      <c r="A2283" t="s">
        <v>7013</v>
      </c>
      <c r="B2283">
        <v>4004</v>
      </c>
      <c r="C2283" t="s">
        <v>19</v>
      </c>
      <c r="D2283" t="s">
        <v>999</v>
      </c>
      <c r="E2283" t="s">
        <v>7014</v>
      </c>
      <c r="F2283" t="s">
        <v>61</v>
      </c>
      <c r="G2283">
        <v>97320</v>
      </c>
      <c r="H2283" t="s">
        <v>1991</v>
      </c>
      <c r="I2283" t="s">
        <v>22</v>
      </c>
      <c r="J2283">
        <v>2735</v>
      </c>
      <c r="K2283" s="1">
        <v>45737.868750000001</v>
      </c>
      <c r="L2283" t="s">
        <v>24</v>
      </c>
      <c r="M2283" s="2">
        <v>150000000000</v>
      </c>
      <c r="N2283" t="s">
        <v>25</v>
      </c>
      <c r="O2283" s="2">
        <v>1470000000000</v>
      </c>
      <c r="P2283">
        <v>1</v>
      </c>
      <c r="Q2283">
        <v>488.13</v>
      </c>
      <c r="R2283">
        <v>536.94299999999998</v>
      </c>
      <c r="S2283">
        <v>48.813000000000002</v>
      </c>
    </row>
    <row r="2284" spans="1:19" x14ac:dyDescent="0.3">
      <c r="A2284" t="s">
        <v>7015</v>
      </c>
      <c r="B2284">
        <v>5791</v>
      </c>
      <c r="C2284" t="s">
        <v>19</v>
      </c>
      <c r="D2284" t="s">
        <v>5995</v>
      </c>
      <c r="E2284" t="s">
        <v>7016</v>
      </c>
      <c r="F2284" t="s">
        <v>71</v>
      </c>
      <c r="G2284">
        <v>82634</v>
      </c>
      <c r="H2284" t="s">
        <v>973</v>
      </c>
      <c r="I2284" t="s">
        <v>22</v>
      </c>
      <c r="J2284">
        <v>4899</v>
      </c>
      <c r="K2284" s="1">
        <v>45739.667361111111</v>
      </c>
      <c r="L2284" t="s">
        <v>24</v>
      </c>
      <c r="M2284" s="2">
        <v>150000000000</v>
      </c>
      <c r="N2284" t="s">
        <v>25</v>
      </c>
      <c r="O2284" s="2">
        <v>1470000000000</v>
      </c>
      <c r="P2284">
        <v>1</v>
      </c>
      <c r="Q2284">
        <v>556.73</v>
      </c>
      <c r="R2284">
        <v>612.40300000000002</v>
      </c>
      <c r="S2284">
        <v>55.673000000000002</v>
      </c>
    </row>
    <row r="2285" spans="1:19" x14ac:dyDescent="0.3">
      <c r="A2285" t="s">
        <v>7017</v>
      </c>
      <c r="B2285">
        <v>2995</v>
      </c>
      <c r="C2285" t="s">
        <v>19</v>
      </c>
      <c r="D2285" t="s">
        <v>7018</v>
      </c>
      <c r="E2285" t="s">
        <v>7019</v>
      </c>
      <c r="F2285" t="s">
        <v>114</v>
      </c>
      <c r="G2285">
        <v>60497</v>
      </c>
      <c r="H2285" t="s">
        <v>2677</v>
      </c>
      <c r="I2285" t="s">
        <v>22</v>
      </c>
      <c r="J2285">
        <v>3966</v>
      </c>
      <c r="K2285" s="1">
        <v>45736.86041666667</v>
      </c>
      <c r="L2285" t="s">
        <v>24</v>
      </c>
      <c r="M2285" s="2">
        <v>1380000000000</v>
      </c>
      <c r="N2285" t="s">
        <v>25</v>
      </c>
      <c r="O2285" s="2">
        <v>12400000000000</v>
      </c>
      <c r="P2285">
        <v>1</v>
      </c>
      <c r="Q2285">
        <v>517.13</v>
      </c>
      <c r="R2285">
        <v>568.84299999999996</v>
      </c>
      <c r="S2285">
        <v>51.713000000000001</v>
      </c>
    </row>
    <row r="2286" spans="1:19" x14ac:dyDescent="0.3">
      <c r="A2286" t="s">
        <v>7020</v>
      </c>
      <c r="B2286">
        <v>5404</v>
      </c>
      <c r="C2286" t="s">
        <v>19</v>
      </c>
      <c r="D2286" t="s">
        <v>7021</v>
      </c>
      <c r="E2286" t="s">
        <v>7022</v>
      </c>
      <c r="F2286" t="s">
        <v>35</v>
      </c>
      <c r="G2286">
        <v>97144</v>
      </c>
      <c r="H2286" t="s">
        <v>719</v>
      </c>
      <c r="I2286" t="s">
        <v>22</v>
      </c>
      <c r="J2286">
        <v>2253</v>
      </c>
      <c r="K2286" s="1">
        <v>45739.399305555555</v>
      </c>
      <c r="L2286" t="s">
        <v>24</v>
      </c>
      <c r="M2286">
        <v>9060037189</v>
      </c>
      <c r="N2286" t="s">
        <v>25</v>
      </c>
      <c r="O2286">
        <v>43174833093</v>
      </c>
      <c r="P2286">
        <v>1</v>
      </c>
      <c r="Q2286">
        <v>501.53</v>
      </c>
      <c r="R2286">
        <v>551.68299999999999</v>
      </c>
      <c r="S2286">
        <v>50.152999999999999</v>
      </c>
    </row>
    <row r="2287" spans="1:19" x14ac:dyDescent="0.3">
      <c r="A2287" t="s">
        <v>7023</v>
      </c>
      <c r="B2287">
        <v>474</v>
      </c>
      <c r="C2287" t="s">
        <v>19</v>
      </c>
      <c r="D2287" t="s">
        <v>7024</v>
      </c>
      <c r="E2287" t="s">
        <v>7025</v>
      </c>
      <c r="F2287" t="s">
        <v>44</v>
      </c>
      <c r="G2287">
        <v>35411</v>
      </c>
      <c r="H2287" t="s">
        <v>110</v>
      </c>
      <c r="I2287" t="s">
        <v>22</v>
      </c>
      <c r="J2287">
        <v>2159</v>
      </c>
      <c r="K2287" s="1">
        <v>45734.595138888886</v>
      </c>
      <c r="L2287" t="s">
        <v>24</v>
      </c>
      <c r="M2287" s="2">
        <v>150000000000</v>
      </c>
      <c r="N2287" t="s">
        <v>3008</v>
      </c>
      <c r="O2287" s="2">
        <v>1470000000000</v>
      </c>
      <c r="P2287">
        <v>1</v>
      </c>
      <c r="Q2287">
        <v>517.13</v>
      </c>
      <c r="R2287">
        <v>568.84299999999996</v>
      </c>
      <c r="S2287">
        <v>51.713000000000001</v>
      </c>
    </row>
    <row r="2288" spans="1:19" x14ac:dyDescent="0.3">
      <c r="A2288" t="s">
        <v>7026</v>
      </c>
      <c r="B2288">
        <v>416</v>
      </c>
      <c r="C2288" t="s">
        <v>19</v>
      </c>
      <c r="D2288" t="s">
        <v>7027</v>
      </c>
      <c r="E2288" t="s">
        <v>7028</v>
      </c>
      <c r="F2288" t="s">
        <v>71</v>
      </c>
      <c r="G2288">
        <v>8355</v>
      </c>
      <c r="H2288" t="s">
        <v>2431</v>
      </c>
      <c r="I2288" t="s">
        <v>22</v>
      </c>
      <c r="J2288">
        <v>3957</v>
      </c>
      <c r="K2288" s="1">
        <v>45734.5625</v>
      </c>
      <c r="L2288" t="s">
        <v>24</v>
      </c>
      <c r="M2288" s="2">
        <v>1410000000000</v>
      </c>
      <c r="N2288" t="s">
        <v>3008</v>
      </c>
      <c r="O2288" s="2">
        <v>12500000000000</v>
      </c>
      <c r="P2288">
        <v>1</v>
      </c>
      <c r="Q2288">
        <v>517.13</v>
      </c>
      <c r="R2288">
        <v>568.84299999999996</v>
      </c>
      <c r="S2288">
        <v>51.713000000000001</v>
      </c>
    </row>
    <row r="2289" spans="1:19" x14ac:dyDescent="0.3">
      <c r="A2289" t="s">
        <v>7029</v>
      </c>
      <c r="B2289">
        <v>623</v>
      </c>
      <c r="C2289" t="s">
        <v>19</v>
      </c>
      <c r="D2289" t="s">
        <v>6415</v>
      </c>
      <c r="E2289" t="s">
        <v>7030</v>
      </c>
      <c r="F2289" t="s">
        <v>145</v>
      </c>
      <c r="G2289">
        <v>66326</v>
      </c>
      <c r="H2289" t="s">
        <v>146</v>
      </c>
      <c r="I2289" t="s">
        <v>22</v>
      </c>
      <c r="J2289">
        <v>3627</v>
      </c>
      <c r="K2289" s="1">
        <v>45734.686805555553</v>
      </c>
      <c r="L2289" t="s">
        <v>24</v>
      </c>
      <c r="M2289" s="2">
        <v>1410000000000</v>
      </c>
      <c r="N2289" t="s">
        <v>3008</v>
      </c>
      <c r="O2289" s="2">
        <v>12500000000000</v>
      </c>
      <c r="P2289">
        <v>1</v>
      </c>
      <c r="Q2289">
        <v>517.13</v>
      </c>
      <c r="R2289">
        <v>568.84299999999996</v>
      </c>
      <c r="S2289">
        <v>51.713000000000001</v>
      </c>
    </row>
    <row r="2290" spans="1:19" x14ac:dyDescent="0.3">
      <c r="A2290" t="s">
        <v>7031</v>
      </c>
      <c r="B2290">
        <v>3463</v>
      </c>
      <c r="C2290" t="s">
        <v>19</v>
      </c>
      <c r="D2290" t="s">
        <v>7032</v>
      </c>
      <c r="E2290" t="s">
        <v>7033</v>
      </c>
      <c r="F2290" t="s">
        <v>354</v>
      </c>
      <c r="G2290">
        <v>91494</v>
      </c>
      <c r="H2290" t="s">
        <v>3015</v>
      </c>
      <c r="I2290" t="s">
        <v>22</v>
      </c>
      <c r="J2290">
        <v>5345</v>
      </c>
      <c r="K2290" s="1">
        <v>45737.515277777777</v>
      </c>
      <c r="L2290" t="s">
        <v>24</v>
      </c>
      <c r="M2290" s="2">
        <v>1410000000000</v>
      </c>
      <c r="N2290" t="s">
        <v>3008</v>
      </c>
      <c r="O2290" s="2">
        <v>12500000000000</v>
      </c>
      <c r="P2290">
        <v>1</v>
      </c>
      <c r="Q2290">
        <v>517.13</v>
      </c>
      <c r="R2290">
        <v>568.84299999999996</v>
      </c>
      <c r="S2290">
        <v>51.713000000000001</v>
      </c>
    </row>
    <row r="2291" spans="1:19" x14ac:dyDescent="0.3">
      <c r="A2291" t="s">
        <v>7034</v>
      </c>
      <c r="B2291">
        <v>4276</v>
      </c>
      <c r="C2291" t="s">
        <v>19</v>
      </c>
      <c r="D2291" t="s">
        <v>999</v>
      </c>
      <c r="E2291" t="s">
        <v>7035</v>
      </c>
      <c r="F2291" t="s">
        <v>279</v>
      </c>
      <c r="G2291">
        <v>21260</v>
      </c>
      <c r="H2291" t="s">
        <v>265</v>
      </c>
      <c r="I2291" t="s">
        <v>22</v>
      </c>
      <c r="J2291">
        <v>6474</v>
      </c>
      <c r="K2291" s="1">
        <v>45738.378472222219</v>
      </c>
      <c r="L2291" t="s">
        <v>24</v>
      </c>
      <c r="M2291" s="2">
        <v>150000000000</v>
      </c>
      <c r="N2291" t="s">
        <v>3008</v>
      </c>
      <c r="O2291" s="2">
        <v>1470000000000</v>
      </c>
      <c r="P2291">
        <v>1</v>
      </c>
      <c r="Q2291">
        <v>517.13</v>
      </c>
      <c r="R2291">
        <v>568.84299999999996</v>
      </c>
      <c r="S2291">
        <v>51.713000000000001</v>
      </c>
    </row>
    <row r="2292" spans="1:19" x14ac:dyDescent="0.3">
      <c r="A2292" t="s">
        <v>7036</v>
      </c>
      <c r="B2292">
        <v>4213</v>
      </c>
      <c r="C2292" t="s">
        <v>19</v>
      </c>
      <c r="D2292" t="s">
        <v>7037</v>
      </c>
      <c r="E2292" t="s">
        <v>7038</v>
      </c>
      <c r="F2292" t="s">
        <v>44</v>
      </c>
      <c r="G2292">
        <v>90345</v>
      </c>
      <c r="H2292" t="s">
        <v>1421</v>
      </c>
      <c r="I2292" t="s">
        <v>22</v>
      </c>
      <c r="J2292">
        <v>756</v>
      </c>
      <c r="K2292" s="1">
        <v>45738.347222222219</v>
      </c>
      <c r="L2292" t="s">
        <v>24</v>
      </c>
      <c r="M2292" s="2">
        <v>150000000000</v>
      </c>
      <c r="N2292" t="s">
        <v>3008</v>
      </c>
      <c r="O2292" s="2">
        <v>1470000000000</v>
      </c>
      <c r="P2292">
        <v>1</v>
      </c>
      <c r="Q2292">
        <v>713.13</v>
      </c>
      <c r="R2292">
        <v>784.44299999999998</v>
      </c>
      <c r="S2292">
        <v>71.313000000000002</v>
      </c>
    </row>
    <row r="2293" spans="1:19" x14ac:dyDescent="0.3">
      <c r="A2293" t="s">
        <v>7039</v>
      </c>
      <c r="B2293">
        <v>249</v>
      </c>
      <c r="C2293" t="s">
        <v>19</v>
      </c>
      <c r="D2293" t="s">
        <v>5900</v>
      </c>
      <c r="E2293" t="s">
        <v>7040</v>
      </c>
      <c r="F2293" t="s">
        <v>44</v>
      </c>
      <c r="G2293">
        <v>80737</v>
      </c>
      <c r="H2293" t="s">
        <v>1549</v>
      </c>
      <c r="I2293" t="s">
        <v>22</v>
      </c>
      <c r="J2293">
        <v>5274</v>
      </c>
      <c r="K2293" s="1">
        <v>45734.472916666666</v>
      </c>
      <c r="L2293" t="s">
        <v>24</v>
      </c>
      <c r="M2293" s="2">
        <v>1410000000000</v>
      </c>
      <c r="N2293" t="s">
        <v>3008</v>
      </c>
      <c r="O2293" s="2">
        <v>12500000000000</v>
      </c>
      <c r="P2293">
        <v>1</v>
      </c>
      <c r="Q2293">
        <v>615.13</v>
      </c>
      <c r="R2293">
        <v>676.64300000000003</v>
      </c>
      <c r="S2293">
        <v>61.512999999999998</v>
      </c>
    </row>
    <row r="2294" spans="1:19" x14ac:dyDescent="0.3">
      <c r="A2294" t="s">
        <v>7041</v>
      </c>
      <c r="B2294">
        <v>2072</v>
      </c>
      <c r="C2294" t="s">
        <v>19</v>
      </c>
      <c r="D2294" t="s">
        <v>7042</v>
      </c>
      <c r="E2294" t="s">
        <v>7043</v>
      </c>
      <c r="F2294" t="s">
        <v>259</v>
      </c>
      <c r="G2294">
        <v>17114</v>
      </c>
      <c r="H2294" t="s">
        <v>564</v>
      </c>
      <c r="I2294" t="s">
        <v>22</v>
      </c>
      <c r="J2294">
        <v>3780</v>
      </c>
      <c r="K2294" s="1">
        <v>45736.314583333333</v>
      </c>
      <c r="L2294" t="s">
        <v>24</v>
      </c>
      <c r="M2294" s="2">
        <v>150000000000</v>
      </c>
      <c r="N2294" t="s">
        <v>3008</v>
      </c>
      <c r="O2294" s="2">
        <v>1470000000000</v>
      </c>
      <c r="P2294">
        <v>1</v>
      </c>
      <c r="Q2294">
        <v>663.13</v>
      </c>
      <c r="R2294">
        <v>729.44299999999998</v>
      </c>
      <c r="S2294">
        <v>66.313000000000002</v>
      </c>
    </row>
    <row r="2295" spans="1:19" x14ac:dyDescent="0.3">
      <c r="A2295" t="s">
        <v>7044</v>
      </c>
      <c r="B2295">
        <v>7264</v>
      </c>
      <c r="C2295" t="s">
        <v>19</v>
      </c>
      <c r="D2295" t="s">
        <v>7045</v>
      </c>
      <c r="E2295" t="s">
        <v>7046</v>
      </c>
      <c r="F2295" t="s">
        <v>145</v>
      </c>
      <c r="G2295">
        <v>14361</v>
      </c>
      <c r="H2295" t="s">
        <v>146</v>
      </c>
      <c r="I2295" t="s">
        <v>22</v>
      </c>
      <c r="J2295">
        <v>6197</v>
      </c>
      <c r="K2295" s="1">
        <v>45740.842361111114</v>
      </c>
      <c r="L2295" t="s">
        <v>24</v>
      </c>
      <c r="M2295" s="2">
        <v>150000000000</v>
      </c>
      <c r="N2295" t="s">
        <v>3008</v>
      </c>
      <c r="O2295" s="2">
        <v>1470000000000</v>
      </c>
      <c r="P2295">
        <v>1</v>
      </c>
      <c r="Q2295">
        <v>585.13</v>
      </c>
      <c r="R2295">
        <v>643.64300000000003</v>
      </c>
      <c r="S2295">
        <v>58.512999999999998</v>
      </c>
    </row>
    <row r="2296" spans="1:19" x14ac:dyDescent="0.3">
      <c r="A2296" t="s">
        <v>7047</v>
      </c>
      <c r="B2296">
        <v>1386</v>
      </c>
      <c r="C2296" t="s">
        <v>19</v>
      </c>
      <c r="D2296" t="s">
        <v>7048</v>
      </c>
      <c r="E2296" t="s">
        <v>7049</v>
      </c>
      <c r="F2296" t="s">
        <v>259</v>
      </c>
      <c r="G2296">
        <v>5921</v>
      </c>
      <c r="H2296" t="s">
        <v>740</v>
      </c>
      <c r="I2296" t="s">
        <v>22</v>
      </c>
      <c r="J2296">
        <v>4988</v>
      </c>
      <c r="K2296" s="1">
        <v>45735.568055555559</v>
      </c>
      <c r="L2296" t="s">
        <v>24</v>
      </c>
      <c r="M2296" s="2">
        <v>150000000000</v>
      </c>
      <c r="N2296" t="s">
        <v>3008</v>
      </c>
      <c r="O2296" s="2">
        <v>1470000000000</v>
      </c>
      <c r="P2296">
        <v>1</v>
      </c>
      <c r="Q2296">
        <v>517.13</v>
      </c>
      <c r="R2296">
        <v>568.84299999999996</v>
      </c>
      <c r="S2296">
        <v>51.713000000000001</v>
      </c>
    </row>
    <row r="2297" spans="1:19" x14ac:dyDescent="0.3">
      <c r="A2297" t="s">
        <v>7050</v>
      </c>
      <c r="B2297">
        <v>2720</v>
      </c>
      <c r="C2297" t="s">
        <v>19</v>
      </c>
      <c r="D2297" t="s">
        <v>7051</v>
      </c>
      <c r="E2297" t="s">
        <v>7052</v>
      </c>
      <c r="F2297" t="s">
        <v>279</v>
      </c>
      <c r="G2297">
        <v>31132</v>
      </c>
      <c r="H2297" t="s">
        <v>1628</v>
      </c>
      <c r="I2297" t="s">
        <v>22</v>
      </c>
      <c r="J2297">
        <v>2115</v>
      </c>
      <c r="K2297" s="1">
        <v>45736.714583333334</v>
      </c>
      <c r="L2297" t="s">
        <v>24</v>
      </c>
      <c r="M2297">
        <v>7405270789</v>
      </c>
      <c r="N2297" t="s">
        <v>3008</v>
      </c>
      <c r="O2297">
        <v>26812003909</v>
      </c>
      <c r="P2297">
        <v>1</v>
      </c>
      <c r="Q2297">
        <v>545.13</v>
      </c>
      <c r="R2297">
        <v>599.64300000000003</v>
      </c>
      <c r="S2297">
        <v>54.512999999999998</v>
      </c>
    </row>
    <row r="2298" spans="1:19" x14ac:dyDescent="0.3">
      <c r="A2298" t="s">
        <v>7053</v>
      </c>
      <c r="B2298">
        <v>1387</v>
      </c>
      <c r="C2298" t="s">
        <v>19</v>
      </c>
      <c r="D2298" t="s">
        <v>3702</v>
      </c>
      <c r="E2298" t="s">
        <v>7054</v>
      </c>
      <c r="F2298" t="s">
        <v>50</v>
      </c>
      <c r="G2298">
        <v>12500</v>
      </c>
      <c r="H2298" t="s">
        <v>355</v>
      </c>
      <c r="I2298" t="s">
        <v>22</v>
      </c>
      <c r="J2298">
        <v>1917</v>
      </c>
      <c r="K2298" s="1">
        <v>45735.568055555559</v>
      </c>
      <c r="L2298" t="s">
        <v>24</v>
      </c>
      <c r="M2298" s="2">
        <v>169000000000</v>
      </c>
      <c r="N2298" t="s">
        <v>3008</v>
      </c>
      <c r="O2298" s="2">
        <v>1570000000000</v>
      </c>
      <c r="P2298">
        <v>1</v>
      </c>
      <c r="Q2298">
        <v>493.53</v>
      </c>
      <c r="R2298">
        <v>542.88300000000004</v>
      </c>
      <c r="S2298">
        <v>49.353000000000002</v>
      </c>
    </row>
    <row r="2299" spans="1:19" x14ac:dyDescent="0.3">
      <c r="A2299" t="s">
        <v>7055</v>
      </c>
      <c r="B2299">
        <v>1188</v>
      </c>
      <c r="C2299" t="s">
        <v>19</v>
      </c>
      <c r="D2299" t="s">
        <v>7056</v>
      </c>
      <c r="E2299" t="s">
        <v>7057</v>
      </c>
      <c r="F2299" t="s">
        <v>105</v>
      </c>
      <c r="G2299">
        <v>47153</v>
      </c>
      <c r="H2299" t="s">
        <v>106</v>
      </c>
      <c r="I2299" t="s">
        <v>22</v>
      </c>
      <c r="J2299">
        <v>2241</v>
      </c>
      <c r="K2299" s="1">
        <v>45735.474305555559</v>
      </c>
      <c r="L2299" t="s">
        <v>24</v>
      </c>
      <c r="M2299" s="2">
        <v>150000000000</v>
      </c>
      <c r="N2299" t="s">
        <v>3008</v>
      </c>
      <c r="O2299" s="2">
        <v>1470000000000</v>
      </c>
      <c r="P2299">
        <v>1</v>
      </c>
      <c r="Q2299">
        <v>517.13</v>
      </c>
      <c r="R2299">
        <v>568.84299999999996</v>
      </c>
      <c r="S2299">
        <v>51.713000000000001</v>
      </c>
    </row>
    <row r="2300" spans="1:19" x14ac:dyDescent="0.3">
      <c r="A2300" t="s">
        <v>7058</v>
      </c>
      <c r="B2300">
        <v>2905</v>
      </c>
      <c r="C2300" t="s">
        <v>19</v>
      </c>
      <c r="D2300" t="s">
        <v>7059</v>
      </c>
      <c r="E2300" t="s">
        <v>7060</v>
      </c>
      <c r="F2300" t="s">
        <v>71</v>
      </c>
      <c r="G2300">
        <v>75435</v>
      </c>
      <c r="H2300" t="s">
        <v>420</v>
      </c>
      <c r="I2300" t="s">
        <v>22</v>
      </c>
      <c r="J2300">
        <v>1757</v>
      </c>
      <c r="K2300" s="1">
        <v>45736.804166666669</v>
      </c>
      <c r="L2300" t="s">
        <v>24</v>
      </c>
      <c r="M2300" s="2">
        <v>150000000000</v>
      </c>
      <c r="N2300" t="s">
        <v>3008</v>
      </c>
      <c r="O2300" s="2">
        <v>1470000000000</v>
      </c>
      <c r="P2300">
        <v>1</v>
      </c>
      <c r="Q2300">
        <v>517.13</v>
      </c>
      <c r="R2300">
        <v>568.84299999999996</v>
      </c>
      <c r="S2300">
        <v>51.713000000000001</v>
      </c>
    </row>
    <row r="2301" spans="1:19" x14ac:dyDescent="0.3">
      <c r="A2301" t="s">
        <v>7061</v>
      </c>
      <c r="B2301">
        <v>4429</v>
      </c>
      <c r="C2301" t="s">
        <v>19</v>
      </c>
      <c r="D2301" t="s">
        <v>3046</v>
      </c>
      <c r="E2301" t="s">
        <v>7062</v>
      </c>
      <c r="F2301" t="s">
        <v>61</v>
      </c>
      <c r="G2301">
        <v>87947</v>
      </c>
      <c r="H2301" t="s">
        <v>440</v>
      </c>
      <c r="I2301" t="s">
        <v>22</v>
      </c>
      <c r="J2301">
        <v>4020</v>
      </c>
      <c r="K2301" s="1">
        <v>45738.447222222225</v>
      </c>
      <c r="L2301" t="s">
        <v>24</v>
      </c>
      <c r="M2301" s="2">
        <v>1410000000000</v>
      </c>
      <c r="N2301" t="s">
        <v>3008</v>
      </c>
      <c r="O2301" s="2">
        <v>12500000000000</v>
      </c>
      <c r="P2301">
        <v>1</v>
      </c>
      <c r="Q2301">
        <v>501.53</v>
      </c>
      <c r="R2301">
        <v>551.68299999999999</v>
      </c>
      <c r="S2301">
        <v>50.152999999999999</v>
      </c>
    </row>
    <row r="2302" spans="1:19" x14ac:dyDescent="0.3">
      <c r="A2302" t="s">
        <v>7063</v>
      </c>
      <c r="B2302">
        <v>3013</v>
      </c>
      <c r="C2302" t="s">
        <v>19</v>
      </c>
      <c r="D2302" t="s">
        <v>5320</v>
      </c>
      <c r="E2302" t="s">
        <v>7064</v>
      </c>
      <c r="F2302" t="s">
        <v>95</v>
      </c>
      <c r="G2302">
        <v>53862</v>
      </c>
      <c r="H2302" t="s">
        <v>548</v>
      </c>
      <c r="I2302" t="s">
        <v>22</v>
      </c>
      <c r="J2302">
        <v>3294</v>
      </c>
      <c r="K2302" s="1">
        <v>45736.875694444447</v>
      </c>
      <c r="L2302" t="s">
        <v>24</v>
      </c>
      <c r="M2302" s="2">
        <v>150000000000</v>
      </c>
      <c r="N2302" t="s">
        <v>3008</v>
      </c>
      <c r="O2302" s="2">
        <v>1470000000000</v>
      </c>
      <c r="P2302">
        <v>1</v>
      </c>
      <c r="Q2302">
        <v>517.13</v>
      </c>
      <c r="R2302">
        <v>568.84299999999996</v>
      </c>
      <c r="S2302">
        <v>51.713000000000001</v>
      </c>
    </row>
    <row r="2303" spans="1:19" x14ac:dyDescent="0.3">
      <c r="A2303" t="s">
        <v>7065</v>
      </c>
      <c r="B2303">
        <v>2243</v>
      </c>
      <c r="C2303" t="s">
        <v>19</v>
      </c>
      <c r="D2303" t="s">
        <v>7066</v>
      </c>
      <c r="E2303" t="s">
        <v>7067</v>
      </c>
      <c r="F2303" t="s">
        <v>354</v>
      </c>
      <c r="G2303">
        <v>4525</v>
      </c>
      <c r="H2303" t="s">
        <v>388</v>
      </c>
      <c r="I2303" t="s">
        <v>22</v>
      </c>
      <c r="J2303">
        <v>3399</v>
      </c>
      <c r="K2303" s="1">
        <v>45736.455555555556</v>
      </c>
      <c r="L2303" t="s">
        <v>24</v>
      </c>
      <c r="M2303">
        <v>7405270789</v>
      </c>
      <c r="N2303" t="s">
        <v>3008</v>
      </c>
      <c r="O2303">
        <v>26812004037</v>
      </c>
      <c r="P2303">
        <v>1</v>
      </c>
      <c r="Q2303">
        <v>555.13</v>
      </c>
      <c r="R2303">
        <v>610.64300000000003</v>
      </c>
      <c r="S2303">
        <v>55.512999999999998</v>
      </c>
    </row>
    <row r="2304" spans="1:19" x14ac:dyDescent="0.3">
      <c r="A2304" t="s">
        <v>7068</v>
      </c>
      <c r="B2304">
        <v>2116</v>
      </c>
      <c r="C2304" t="s">
        <v>19</v>
      </c>
      <c r="D2304" t="s">
        <v>7069</v>
      </c>
      <c r="E2304" t="s">
        <v>7070</v>
      </c>
      <c r="F2304" t="s">
        <v>166</v>
      </c>
      <c r="G2304">
        <v>26393</v>
      </c>
      <c r="H2304" t="s">
        <v>2570</v>
      </c>
      <c r="I2304" t="s">
        <v>22</v>
      </c>
      <c r="J2304">
        <v>3323</v>
      </c>
      <c r="K2304" s="1">
        <v>45736.375694444447</v>
      </c>
      <c r="L2304" t="s">
        <v>24</v>
      </c>
      <c r="M2304" s="2">
        <v>150000000000</v>
      </c>
      <c r="N2304" t="s">
        <v>3008</v>
      </c>
      <c r="O2304" s="2">
        <v>1470000000000</v>
      </c>
      <c r="P2304">
        <v>1</v>
      </c>
      <c r="Q2304">
        <v>517.13</v>
      </c>
      <c r="R2304">
        <v>568.84299999999996</v>
      </c>
      <c r="S2304">
        <v>51.713000000000001</v>
      </c>
    </row>
    <row r="2305" spans="1:19" x14ac:dyDescent="0.3">
      <c r="A2305" t="s">
        <v>7071</v>
      </c>
      <c r="B2305">
        <v>2217</v>
      </c>
      <c r="C2305" t="s">
        <v>19</v>
      </c>
      <c r="D2305" t="s">
        <v>7072</v>
      </c>
      <c r="E2305" t="s">
        <v>7073</v>
      </c>
      <c r="F2305" t="s">
        <v>44</v>
      </c>
      <c r="G2305">
        <v>90394</v>
      </c>
      <c r="H2305" t="s">
        <v>1584</v>
      </c>
      <c r="I2305" t="s">
        <v>22</v>
      </c>
      <c r="J2305">
        <v>3204</v>
      </c>
      <c r="K2305" s="1">
        <v>45736.4375</v>
      </c>
      <c r="L2305" t="s">
        <v>24</v>
      </c>
      <c r="M2305" s="2">
        <v>150000000000</v>
      </c>
      <c r="N2305" t="s">
        <v>3008</v>
      </c>
      <c r="O2305" s="2">
        <v>1470000000000</v>
      </c>
      <c r="P2305">
        <v>1</v>
      </c>
      <c r="Q2305">
        <v>703.13</v>
      </c>
      <c r="R2305">
        <v>773.44299999999998</v>
      </c>
      <c r="S2305">
        <v>70.313000000000002</v>
      </c>
    </row>
    <row r="2306" spans="1:19" x14ac:dyDescent="0.3">
      <c r="A2306" t="s">
        <v>7074</v>
      </c>
      <c r="B2306">
        <v>4675</v>
      </c>
      <c r="C2306" t="s">
        <v>19</v>
      </c>
      <c r="D2306" t="s">
        <v>7075</v>
      </c>
      <c r="E2306" t="s">
        <v>7076</v>
      </c>
      <c r="F2306" t="s">
        <v>264</v>
      </c>
      <c r="G2306">
        <v>46867</v>
      </c>
      <c r="H2306" t="s">
        <v>265</v>
      </c>
      <c r="I2306" t="s">
        <v>22</v>
      </c>
      <c r="J2306">
        <v>3556</v>
      </c>
      <c r="K2306" s="1">
        <v>45738.572222222225</v>
      </c>
      <c r="L2306" t="s">
        <v>24</v>
      </c>
      <c r="M2306" s="2">
        <v>166000000000</v>
      </c>
      <c r="N2306" t="s">
        <v>3008</v>
      </c>
      <c r="O2306" s="2">
        <v>1560000000000</v>
      </c>
      <c r="P2306">
        <v>1</v>
      </c>
      <c r="Q2306">
        <v>487.13</v>
      </c>
      <c r="R2306">
        <v>535.84299999999996</v>
      </c>
      <c r="S2306">
        <v>48.713000000000001</v>
      </c>
    </row>
    <row r="2307" spans="1:19" x14ac:dyDescent="0.3">
      <c r="A2307" t="s">
        <v>7077</v>
      </c>
      <c r="B2307">
        <v>6345</v>
      </c>
      <c r="C2307" t="s">
        <v>19</v>
      </c>
      <c r="D2307" t="s">
        <v>7078</v>
      </c>
      <c r="E2307" t="s">
        <v>7079</v>
      </c>
      <c r="F2307" t="s">
        <v>672</v>
      </c>
      <c r="G2307">
        <v>39476</v>
      </c>
      <c r="H2307" t="s">
        <v>2522</v>
      </c>
      <c r="I2307" t="s">
        <v>22</v>
      </c>
      <c r="J2307">
        <v>5594</v>
      </c>
      <c r="K2307" s="1">
        <v>45740.359027777777</v>
      </c>
      <c r="L2307" t="s">
        <v>24</v>
      </c>
      <c r="M2307" s="2">
        <v>166000000000</v>
      </c>
      <c r="N2307" t="s">
        <v>3008</v>
      </c>
      <c r="O2307" s="2">
        <v>1560000000000</v>
      </c>
      <c r="P2307">
        <v>1</v>
      </c>
      <c r="Q2307">
        <v>487.13</v>
      </c>
      <c r="R2307">
        <v>535.84299999999996</v>
      </c>
      <c r="S2307">
        <v>48.713000000000001</v>
      </c>
    </row>
    <row r="2308" spans="1:19" x14ac:dyDescent="0.3">
      <c r="A2308" t="s">
        <v>7080</v>
      </c>
      <c r="B2308">
        <v>1216</v>
      </c>
      <c r="C2308" t="s">
        <v>19</v>
      </c>
      <c r="D2308" t="s">
        <v>796</v>
      </c>
      <c r="E2308" t="s">
        <v>5615</v>
      </c>
      <c r="F2308" t="s">
        <v>90</v>
      </c>
      <c r="G2308">
        <v>54481</v>
      </c>
      <c r="H2308" t="s">
        <v>350</v>
      </c>
      <c r="I2308" t="s">
        <v>22</v>
      </c>
      <c r="J2308">
        <v>1564</v>
      </c>
      <c r="K2308" s="1">
        <v>45735.484722222223</v>
      </c>
      <c r="L2308" t="s">
        <v>24</v>
      </c>
      <c r="M2308" s="2">
        <v>1430000000000</v>
      </c>
      <c r="N2308" t="s">
        <v>137</v>
      </c>
      <c r="O2308" s="2">
        <v>12600000000000</v>
      </c>
      <c r="P2308">
        <v>1</v>
      </c>
      <c r="Q2308">
        <v>625.13</v>
      </c>
      <c r="R2308">
        <v>687.64300000000003</v>
      </c>
      <c r="S2308">
        <v>62.512999999999998</v>
      </c>
    </row>
    <row r="2309" spans="1:19" x14ac:dyDescent="0.3">
      <c r="A2309" t="s">
        <v>7081</v>
      </c>
      <c r="B2309">
        <v>375</v>
      </c>
      <c r="C2309" t="s">
        <v>19</v>
      </c>
      <c r="D2309" t="s">
        <v>7082</v>
      </c>
      <c r="E2309" t="s">
        <v>7083</v>
      </c>
      <c r="F2309" t="s">
        <v>71</v>
      </c>
      <c r="G2309">
        <v>35447</v>
      </c>
      <c r="H2309" t="s">
        <v>2736</v>
      </c>
      <c r="I2309" t="s">
        <v>22</v>
      </c>
      <c r="J2309">
        <v>2363</v>
      </c>
      <c r="K2309" s="1">
        <v>45734.547222222223</v>
      </c>
      <c r="L2309" t="s">
        <v>24</v>
      </c>
      <c r="M2309" s="2">
        <v>1380000000000</v>
      </c>
      <c r="N2309" t="s">
        <v>137</v>
      </c>
      <c r="O2309" s="2">
        <v>12500000000000</v>
      </c>
      <c r="P2309">
        <v>1</v>
      </c>
      <c r="Q2309">
        <v>539.92999999999995</v>
      </c>
      <c r="R2309">
        <v>593.923</v>
      </c>
      <c r="S2309">
        <v>53.993000000000002</v>
      </c>
    </row>
    <row r="2310" spans="1:19" x14ac:dyDescent="0.3">
      <c r="A2310" t="s">
        <v>7084</v>
      </c>
      <c r="B2310">
        <v>2746</v>
      </c>
      <c r="C2310" t="s">
        <v>19</v>
      </c>
      <c r="D2310" t="s">
        <v>7085</v>
      </c>
      <c r="E2310" t="s">
        <v>7086</v>
      </c>
      <c r="F2310" t="s">
        <v>264</v>
      </c>
      <c r="G2310">
        <v>7475</v>
      </c>
      <c r="H2310" t="s">
        <v>265</v>
      </c>
      <c r="I2310" t="s">
        <v>22</v>
      </c>
      <c r="J2310">
        <v>2129</v>
      </c>
      <c r="K2310" s="1">
        <v>45736.724999999999</v>
      </c>
      <c r="L2310" t="s">
        <v>24</v>
      </c>
      <c r="M2310" s="2">
        <v>1380000000000</v>
      </c>
      <c r="N2310" t="s">
        <v>137</v>
      </c>
      <c r="O2310" s="2">
        <v>12500000000000</v>
      </c>
      <c r="P2310">
        <v>1</v>
      </c>
      <c r="Q2310">
        <v>556.13</v>
      </c>
      <c r="R2310">
        <v>611.74300000000005</v>
      </c>
      <c r="S2310">
        <v>55.613</v>
      </c>
    </row>
    <row r="2311" spans="1:19" x14ac:dyDescent="0.3">
      <c r="A2311" t="s">
        <v>7087</v>
      </c>
      <c r="B2311">
        <v>6247</v>
      </c>
      <c r="C2311" t="s">
        <v>19</v>
      </c>
      <c r="D2311" t="s">
        <v>724</v>
      </c>
      <c r="E2311" t="s">
        <v>7088</v>
      </c>
      <c r="F2311" t="s">
        <v>293</v>
      </c>
      <c r="G2311">
        <v>95107</v>
      </c>
      <c r="H2311" t="s">
        <v>294</v>
      </c>
      <c r="I2311" t="s">
        <v>22</v>
      </c>
      <c r="J2311">
        <v>2436</v>
      </c>
      <c r="K2311" s="1">
        <v>45740.072222222225</v>
      </c>
      <c r="L2311" t="s">
        <v>24</v>
      </c>
      <c r="M2311" s="2">
        <v>1380000000000</v>
      </c>
      <c r="N2311" t="s">
        <v>137</v>
      </c>
      <c r="O2311" s="2">
        <v>12600000000000</v>
      </c>
      <c r="P2311">
        <v>1</v>
      </c>
      <c r="Q2311">
        <v>485.53</v>
      </c>
      <c r="R2311">
        <v>534.08299999999997</v>
      </c>
      <c r="S2311">
        <v>48.552999999999997</v>
      </c>
    </row>
    <row r="2312" spans="1:19" x14ac:dyDescent="0.3">
      <c r="A2312" t="s">
        <v>7089</v>
      </c>
      <c r="B2312">
        <v>7367</v>
      </c>
      <c r="C2312" t="s">
        <v>19</v>
      </c>
      <c r="D2312" t="s">
        <v>7090</v>
      </c>
      <c r="E2312" t="s">
        <v>7091</v>
      </c>
      <c r="F2312" t="s">
        <v>71</v>
      </c>
      <c r="G2312">
        <v>3981</v>
      </c>
      <c r="H2312" t="s">
        <v>1091</v>
      </c>
      <c r="I2312" t="s">
        <v>22</v>
      </c>
      <c r="J2312">
        <v>5910</v>
      </c>
      <c r="K2312" s="1">
        <v>45740.927083333336</v>
      </c>
      <c r="L2312" t="s">
        <v>24</v>
      </c>
      <c r="M2312">
        <v>9058887749</v>
      </c>
      <c r="N2312" t="s">
        <v>137</v>
      </c>
      <c r="O2312" s="2">
        <v>12500000000000</v>
      </c>
      <c r="P2312">
        <v>1</v>
      </c>
      <c r="Q2312">
        <v>497.13</v>
      </c>
      <c r="R2312">
        <v>546.84299999999996</v>
      </c>
      <c r="S2312">
        <v>49.713000000000001</v>
      </c>
    </row>
    <row r="2313" spans="1:19" x14ac:dyDescent="0.3">
      <c r="A2313" t="s">
        <v>7092</v>
      </c>
      <c r="B2313">
        <v>5257</v>
      </c>
      <c r="C2313" t="s">
        <v>19</v>
      </c>
      <c r="D2313" t="s">
        <v>7093</v>
      </c>
      <c r="E2313" t="s">
        <v>7094</v>
      </c>
      <c r="F2313" t="s">
        <v>354</v>
      </c>
      <c r="G2313">
        <v>66739</v>
      </c>
      <c r="H2313" t="s">
        <v>388</v>
      </c>
      <c r="I2313" t="s">
        <v>22</v>
      </c>
      <c r="J2313">
        <v>640</v>
      </c>
      <c r="K2313" s="1">
        <v>45738.961805555555</v>
      </c>
      <c r="L2313" t="s">
        <v>24</v>
      </c>
      <c r="M2313">
        <v>8624686981</v>
      </c>
      <c r="N2313" t="s">
        <v>137</v>
      </c>
      <c r="O2313" s="2">
        <v>12400000000000</v>
      </c>
      <c r="P2313">
        <v>1</v>
      </c>
      <c r="Q2313">
        <v>693.13</v>
      </c>
      <c r="R2313">
        <v>762.44299999999998</v>
      </c>
      <c r="S2313">
        <v>69.313000000000002</v>
      </c>
    </row>
    <row r="2314" spans="1:19" x14ac:dyDescent="0.3">
      <c r="A2314" t="s">
        <v>7095</v>
      </c>
      <c r="B2314">
        <v>2081</v>
      </c>
      <c r="C2314" t="s">
        <v>19</v>
      </c>
      <c r="D2314" t="s">
        <v>7096</v>
      </c>
      <c r="E2314" t="s">
        <v>7097</v>
      </c>
      <c r="F2314" t="s">
        <v>354</v>
      </c>
      <c r="G2314">
        <v>26596</v>
      </c>
      <c r="H2314" t="s">
        <v>388</v>
      </c>
      <c r="I2314" t="s">
        <v>22</v>
      </c>
      <c r="J2314">
        <v>3872</v>
      </c>
      <c r="K2314" s="1">
        <v>45736.349305555559</v>
      </c>
      <c r="L2314" t="s">
        <v>24</v>
      </c>
      <c r="M2314">
        <v>9058889925</v>
      </c>
      <c r="N2314" t="s">
        <v>1520</v>
      </c>
      <c r="O2314">
        <v>43149332421</v>
      </c>
      <c r="P2314">
        <v>1</v>
      </c>
      <c r="Q2314">
        <v>497.13</v>
      </c>
      <c r="R2314">
        <v>546.84299999999996</v>
      </c>
      <c r="S2314">
        <v>49.713000000000001</v>
      </c>
    </row>
    <row r="2315" spans="1:19" x14ac:dyDescent="0.3">
      <c r="A2315" t="s">
        <v>7098</v>
      </c>
      <c r="B2315">
        <v>1869</v>
      </c>
      <c r="C2315" t="s">
        <v>19</v>
      </c>
      <c r="D2315" t="s">
        <v>6119</v>
      </c>
      <c r="E2315" t="s">
        <v>7099</v>
      </c>
      <c r="F2315" t="s">
        <v>354</v>
      </c>
      <c r="G2315">
        <v>46564</v>
      </c>
      <c r="H2315" t="s">
        <v>3864</v>
      </c>
      <c r="I2315" t="s">
        <v>22</v>
      </c>
      <c r="J2315">
        <v>5709</v>
      </c>
      <c r="K2315" s="1">
        <v>45735.831944444442</v>
      </c>
      <c r="L2315" t="s">
        <v>24</v>
      </c>
      <c r="M2315" s="2">
        <v>1380000000000</v>
      </c>
      <c r="N2315" t="s">
        <v>1520</v>
      </c>
      <c r="O2315" s="2">
        <v>12400000000000</v>
      </c>
      <c r="P2315">
        <v>1</v>
      </c>
      <c r="Q2315">
        <v>509.53</v>
      </c>
      <c r="R2315">
        <v>560.48299999999995</v>
      </c>
      <c r="S2315">
        <v>50.953000000000003</v>
      </c>
    </row>
    <row r="2316" spans="1:19" x14ac:dyDescent="0.3">
      <c r="A2316" t="s">
        <v>7100</v>
      </c>
      <c r="B2316">
        <v>1441</v>
      </c>
      <c r="C2316" t="s">
        <v>19</v>
      </c>
      <c r="D2316" t="s">
        <v>7101</v>
      </c>
      <c r="E2316" t="s">
        <v>7102</v>
      </c>
      <c r="F2316" t="s">
        <v>44</v>
      </c>
      <c r="G2316">
        <v>95909</v>
      </c>
      <c r="H2316" t="s">
        <v>1676</v>
      </c>
      <c r="I2316" t="s">
        <v>22</v>
      </c>
      <c r="J2316">
        <v>365</v>
      </c>
      <c r="K2316" s="1">
        <v>45735.59652777778</v>
      </c>
      <c r="L2316" t="s">
        <v>24</v>
      </c>
      <c r="M2316" s="2">
        <v>1780000000000</v>
      </c>
      <c r="N2316" t="s">
        <v>1520</v>
      </c>
      <c r="O2316" s="2">
        <v>17600000000000</v>
      </c>
      <c r="P2316">
        <v>1</v>
      </c>
      <c r="Q2316">
        <v>537.13</v>
      </c>
      <c r="R2316">
        <v>590.84299999999996</v>
      </c>
      <c r="S2316">
        <v>53.713000000000001</v>
      </c>
    </row>
    <row r="2317" spans="1:19" x14ac:dyDescent="0.3">
      <c r="A2317" t="s">
        <v>7103</v>
      </c>
      <c r="B2317">
        <v>544</v>
      </c>
      <c r="C2317" t="s">
        <v>19</v>
      </c>
      <c r="D2317" t="s">
        <v>7104</v>
      </c>
      <c r="E2317" t="s">
        <v>7105</v>
      </c>
      <c r="F2317" t="s">
        <v>338</v>
      </c>
      <c r="G2317">
        <v>99882</v>
      </c>
      <c r="H2317" t="s">
        <v>2487</v>
      </c>
      <c r="I2317" t="s">
        <v>22</v>
      </c>
      <c r="J2317">
        <v>2969</v>
      </c>
      <c r="K2317" s="1">
        <v>45734.638888888891</v>
      </c>
      <c r="L2317" t="s">
        <v>24</v>
      </c>
      <c r="M2317">
        <v>6689477957</v>
      </c>
      <c r="N2317" t="s">
        <v>1520</v>
      </c>
      <c r="O2317">
        <v>22464299717</v>
      </c>
      <c r="P2317">
        <v>1</v>
      </c>
      <c r="Q2317">
        <v>509.53</v>
      </c>
      <c r="R2317">
        <v>560.48299999999995</v>
      </c>
      <c r="S2317">
        <v>50.953000000000003</v>
      </c>
    </row>
    <row r="2318" spans="1:19" x14ac:dyDescent="0.3">
      <c r="A2318" t="s">
        <v>7106</v>
      </c>
      <c r="B2318">
        <v>3428</v>
      </c>
      <c r="C2318" t="s">
        <v>19</v>
      </c>
      <c r="D2318" t="s">
        <v>7107</v>
      </c>
      <c r="E2318" t="s">
        <v>7108</v>
      </c>
      <c r="F2318" t="s">
        <v>119</v>
      </c>
      <c r="G2318">
        <v>77693</v>
      </c>
      <c r="H2318" t="s">
        <v>908</v>
      </c>
      <c r="I2318" t="s">
        <v>22</v>
      </c>
      <c r="J2318">
        <v>4487</v>
      </c>
      <c r="K2318" s="1">
        <v>45737.491666666669</v>
      </c>
      <c r="L2318" t="s">
        <v>24</v>
      </c>
      <c r="M2318">
        <v>6442802437</v>
      </c>
      <c r="N2318" t="s">
        <v>1520</v>
      </c>
      <c r="O2318">
        <v>21306268357</v>
      </c>
      <c r="P2318">
        <v>1</v>
      </c>
      <c r="Q2318">
        <v>517.53</v>
      </c>
      <c r="R2318">
        <v>569.28300000000002</v>
      </c>
      <c r="S2318">
        <v>51.753</v>
      </c>
    </row>
    <row r="2319" spans="1:19" x14ac:dyDescent="0.3">
      <c r="A2319" t="s">
        <v>7109</v>
      </c>
      <c r="B2319">
        <v>6662</v>
      </c>
      <c r="C2319" t="s">
        <v>19</v>
      </c>
      <c r="D2319" t="s">
        <v>7110</v>
      </c>
      <c r="E2319" t="s">
        <v>7111</v>
      </c>
      <c r="F2319" t="s">
        <v>196</v>
      </c>
      <c r="G2319">
        <v>55218</v>
      </c>
      <c r="H2319" t="s">
        <v>1399</v>
      </c>
      <c r="I2319" t="s">
        <v>22</v>
      </c>
      <c r="J2319">
        <v>5482</v>
      </c>
      <c r="K2319" s="1">
        <v>45740.495833333334</v>
      </c>
      <c r="L2319" t="s">
        <v>24</v>
      </c>
      <c r="M2319" s="2">
        <v>1430000000000</v>
      </c>
      <c r="N2319" t="s">
        <v>1520</v>
      </c>
      <c r="O2319" s="2">
        <v>12600000000000</v>
      </c>
      <c r="P2319">
        <v>1</v>
      </c>
      <c r="Q2319">
        <v>635.13</v>
      </c>
      <c r="R2319">
        <v>698.64300000000003</v>
      </c>
      <c r="S2319">
        <v>63.512999999999998</v>
      </c>
    </row>
    <row r="2320" spans="1:19" x14ac:dyDescent="0.3">
      <c r="A2320" t="s">
        <v>7112</v>
      </c>
      <c r="B2320">
        <v>5161</v>
      </c>
      <c r="C2320" t="s">
        <v>19</v>
      </c>
      <c r="D2320" t="s">
        <v>7113</v>
      </c>
      <c r="E2320" t="s">
        <v>7114</v>
      </c>
      <c r="F2320" t="s">
        <v>71</v>
      </c>
      <c r="G2320">
        <v>41767</v>
      </c>
      <c r="H2320" t="s">
        <v>973</v>
      </c>
      <c r="I2320" t="s">
        <v>22</v>
      </c>
      <c r="J2320">
        <v>2744</v>
      </c>
      <c r="K2320" s="1">
        <v>45738.875</v>
      </c>
      <c r="L2320" t="s">
        <v>24</v>
      </c>
      <c r="M2320" s="2">
        <v>2340000000000</v>
      </c>
      <c r="N2320" t="s">
        <v>1520</v>
      </c>
      <c r="O2320" s="2">
        <v>21100000000000</v>
      </c>
      <c r="P2320">
        <v>1</v>
      </c>
      <c r="Q2320">
        <v>537.13</v>
      </c>
      <c r="R2320">
        <v>590.84299999999996</v>
      </c>
      <c r="S2320">
        <v>53.713000000000001</v>
      </c>
    </row>
    <row r="2321" spans="1:19" x14ac:dyDescent="0.3">
      <c r="A2321" t="s">
        <v>7115</v>
      </c>
      <c r="B2321">
        <v>1971</v>
      </c>
      <c r="C2321" t="s">
        <v>19</v>
      </c>
      <c r="D2321" t="s">
        <v>7116</v>
      </c>
      <c r="E2321" t="s">
        <v>7117</v>
      </c>
      <c r="F2321" t="s">
        <v>44</v>
      </c>
      <c r="G2321">
        <v>93736</v>
      </c>
      <c r="H2321" t="s">
        <v>807</v>
      </c>
      <c r="I2321" t="s">
        <v>22</v>
      </c>
      <c r="J2321">
        <v>6026</v>
      </c>
      <c r="K2321" s="1">
        <v>45735.921527777777</v>
      </c>
      <c r="L2321" t="s">
        <v>24</v>
      </c>
      <c r="M2321" s="2">
        <v>2340000000000</v>
      </c>
      <c r="N2321" t="s">
        <v>1520</v>
      </c>
      <c r="O2321" s="2">
        <v>21100000000000</v>
      </c>
      <c r="P2321">
        <v>1</v>
      </c>
      <c r="Q2321">
        <v>674.33</v>
      </c>
      <c r="R2321">
        <v>741.76300000000003</v>
      </c>
      <c r="S2321">
        <v>67.433000000000007</v>
      </c>
    </row>
    <row r="2322" spans="1:19" x14ac:dyDescent="0.3">
      <c r="A2322" t="s">
        <v>7118</v>
      </c>
      <c r="B2322">
        <v>4231</v>
      </c>
      <c r="C2322" t="s">
        <v>19</v>
      </c>
      <c r="D2322" t="s">
        <v>7119</v>
      </c>
      <c r="E2322" t="s">
        <v>7120</v>
      </c>
      <c r="F2322" t="s">
        <v>71</v>
      </c>
      <c r="G2322">
        <v>59274</v>
      </c>
      <c r="H2322" t="s">
        <v>420</v>
      </c>
      <c r="I2322" t="s">
        <v>22</v>
      </c>
      <c r="J2322">
        <v>751</v>
      </c>
      <c r="K2322" s="1">
        <v>45738.356249999997</v>
      </c>
      <c r="L2322" t="s">
        <v>24</v>
      </c>
      <c r="M2322" s="2">
        <v>2340000000000</v>
      </c>
      <c r="N2322" t="s">
        <v>1520</v>
      </c>
      <c r="O2322" s="2">
        <v>21100000000000</v>
      </c>
      <c r="P2322">
        <v>1</v>
      </c>
      <c r="Q2322">
        <v>666.33</v>
      </c>
      <c r="R2322">
        <v>732.96299999999997</v>
      </c>
      <c r="S2322">
        <v>66.632999999999996</v>
      </c>
    </row>
    <row r="2323" spans="1:19" x14ac:dyDescent="0.3">
      <c r="A2323" t="s">
        <v>7121</v>
      </c>
      <c r="B2323">
        <v>1171</v>
      </c>
      <c r="C2323" t="s">
        <v>19</v>
      </c>
      <c r="D2323" t="s">
        <v>7122</v>
      </c>
      <c r="E2323" t="s">
        <v>7123</v>
      </c>
      <c r="F2323" t="s">
        <v>259</v>
      </c>
      <c r="G2323">
        <v>84228</v>
      </c>
      <c r="H2323" t="s">
        <v>366</v>
      </c>
      <c r="I2323" t="s">
        <v>22</v>
      </c>
      <c r="J2323">
        <v>941</v>
      </c>
      <c r="K2323" s="1">
        <v>45735.464583333334</v>
      </c>
      <c r="L2323" t="s">
        <v>24</v>
      </c>
      <c r="M2323" s="2">
        <v>2340000000000</v>
      </c>
      <c r="N2323" t="s">
        <v>1520</v>
      </c>
      <c r="O2323" s="2">
        <v>21100000000000</v>
      </c>
      <c r="P2323">
        <v>1</v>
      </c>
      <c r="Q2323">
        <v>512.63</v>
      </c>
      <c r="R2323">
        <v>563.89300000000003</v>
      </c>
      <c r="S2323">
        <v>51.262999999999998</v>
      </c>
    </row>
    <row r="2324" spans="1:19" x14ac:dyDescent="0.3">
      <c r="A2324" t="s">
        <v>7124</v>
      </c>
      <c r="B2324">
        <v>7155</v>
      </c>
      <c r="C2324" t="s">
        <v>19</v>
      </c>
      <c r="D2324" t="s">
        <v>5644</v>
      </c>
      <c r="E2324" t="s">
        <v>7125</v>
      </c>
      <c r="F2324" t="s">
        <v>250</v>
      </c>
      <c r="G2324">
        <v>19198</v>
      </c>
      <c r="H2324" t="s">
        <v>251</v>
      </c>
      <c r="I2324" t="s">
        <v>22</v>
      </c>
      <c r="J2324">
        <v>5172</v>
      </c>
      <c r="K2324" s="1">
        <v>45740.765277777777</v>
      </c>
      <c r="L2324" t="s">
        <v>24</v>
      </c>
      <c r="M2324" s="2">
        <v>1780000000000</v>
      </c>
      <c r="N2324" t="s">
        <v>1520</v>
      </c>
      <c r="O2324" s="2">
        <v>17600000000000</v>
      </c>
      <c r="P2324">
        <v>1</v>
      </c>
      <c r="Q2324">
        <v>587.92999999999995</v>
      </c>
      <c r="R2324">
        <v>646.72299999999996</v>
      </c>
      <c r="S2324">
        <v>58.792999999999999</v>
      </c>
    </row>
    <row r="2325" spans="1:19" x14ac:dyDescent="0.3">
      <c r="A2325" t="s">
        <v>7126</v>
      </c>
      <c r="B2325">
        <v>4031</v>
      </c>
      <c r="C2325" t="s">
        <v>19</v>
      </c>
      <c r="D2325" t="s">
        <v>7127</v>
      </c>
      <c r="E2325" t="s">
        <v>7128</v>
      </c>
      <c r="F2325" t="s">
        <v>354</v>
      </c>
      <c r="G2325">
        <v>56308</v>
      </c>
      <c r="H2325" t="s">
        <v>355</v>
      </c>
      <c r="I2325" t="s">
        <v>22</v>
      </c>
      <c r="J2325">
        <v>2163</v>
      </c>
      <c r="K2325" s="1">
        <v>45737.895833333336</v>
      </c>
      <c r="L2325" t="s">
        <v>24</v>
      </c>
      <c r="M2325" s="2">
        <v>1380000000000</v>
      </c>
      <c r="N2325" t="s">
        <v>1520</v>
      </c>
      <c r="O2325" s="2">
        <v>12400000000000</v>
      </c>
      <c r="P2325">
        <v>1</v>
      </c>
      <c r="Q2325">
        <v>585.13</v>
      </c>
      <c r="R2325">
        <v>643.64300000000003</v>
      </c>
      <c r="S2325">
        <v>58.512999999999998</v>
      </c>
    </row>
    <row r="2326" spans="1:19" x14ac:dyDescent="0.3">
      <c r="A2326" t="s">
        <v>7129</v>
      </c>
      <c r="B2326">
        <v>6169</v>
      </c>
      <c r="C2326" t="s">
        <v>19</v>
      </c>
      <c r="D2326" t="s">
        <v>7130</v>
      </c>
      <c r="E2326" t="s">
        <v>7131</v>
      </c>
      <c r="F2326" t="s">
        <v>44</v>
      </c>
      <c r="G2326">
        <v>64415</v>
      </c>
      <c r="H2326" t="s">
        <v>183</v>
      </c>
      <c r="I2326" t="s">
        <v>22</v>
      </c>
      <c r="J2326">
        <v>4602</v>
      </c>
      <c r="K2326" s="1">
        <v>45739.931944444441</v>
      </c>
      <c r="L2326" t="s">
        <v>24</v>
      </c>
      <c r="M2326" s="2">
        <v>1380000000000</v>
      </c>
      <c r="N2326" t="s">
        <v>1520</v>
      </c>
      <c r="O2326" s="2">
        <v>12400000000000</v>
      </c>
      <c r="P2326">
        <v>1</v>
      </c>
      <c r="Q2326">
        <v>531.92999999999995</v>
      </c>
      <c r="R2326">
        <v>585.12300000000005</v>
      </c>
      <c r="S2326">
        <v>53.192999999999998</v>
      </c>
    </row>
    <row r="2327" spans="1:19" x14ac:dyDescent="0.3">
      <c r="A2327" t="s">
        <v>7132</v>
      </c>
      <c r="B2327">
        <v>1531</v>
      </c>
      <c r="C2327" t="s">
        <v>19</v>
      </c>
      <c r="D2327" t="s">
        <v>7133</v>
      </c>
      <c r="E2327" t="s">
        <v>7134</v>
      </c>
      <c r="F2327" t="s">
        <v>317</v>
      </c>
      <c r="G2327">
        <v>57464</v>
      </c>
      <c r="H2327" t="s">
        <v>350</v>
      </c>
      <c r="I2327" t="s">
        <v>22</v>
      </c>
      <c r="J2327">
        <v>356</v>
      </c>
      <c r="K2327" s="1">
        <v>45735.652777777781</v>
      </c>
      <c r="L2327" t="s">
        <v>24</v>
      </c>
      <c r="M2327" s="2">
        <v>1430000000000</v>
      </c>
      <c r="N2327" t="s">
        <v>1520</v>
      </c>
      <c r="O2327" s="2">
        <v>12600000000000</v>
      </c>
      <c r="P2327">
        <v>1</v>
      </c>
      <c r="Q2327">
        <v>625.13</v>
      </c>
      <c r="R2327">
        <v>687.64300000000003</v>
      </c>
      <c r="S2327">
        <v>62.512999999999998</v>
      </c>
    </row>
    <row r="2328" spans="1:19" x14ac:dyDescent="0.3">
      <c r="A2328" t="s">
        <v>7135</v>
      </c>
      <c r="B2328">
        <v>2937</v>
      </c>
      <c r="C2328" t="s">
        <v>19</v>
      </c>
      <c r="D2328" t="s">
        <v>7136</v>
      </c>
      <c r="E2328" t="s">
        <v>7137</v>
      </c>
      <c r="F2328" t="s">
        <v>50</v>
      </c>
      <c r="G2328">
        <v>93137</v>
      </c>
      <c r="H2328" t="s">
        <v>66</v>
      </c>
      <c r="I2328" t="s">
        <v>22</v>
      </c>
      <c r="J2328">
        <v>2660</v>
      </c>
      <c r="K2328" s="1">
        <v>45736.820833333331</v>
      </c>
      <c r="L2328" t="s">
        <v>24</v>
      </c>
      <c r="M2328" s="2">
        <v>1430000000000</v>
      </c>
      <c r="N2328" t="s">
        <v>1520</v>
      </c>
      <c r="O2328" s="2">
        <v>12600000000000</v>
      </c>
      <c r="P2328">
        <v>1</v>
      </c>
      <c r="Q2328">
        <v>625.13</v>
      </c>
      <c r="R2328">
        <v>687.64300000000003</v>
      </c>
      <c r="S2328">
        <v>62.512999999999998</v>
      </c>
    </row>
    <row r="2329" spans="1:19" x14ac:dyDescent="0.3">
      <c r="A2329" t="s">
        <v>7138</v>
      </c>
      <c r="B2329">
        <v>5734</v>
      </c>
      <c r="C2329" t="s">
        <v>19</v>
      </c>
      <c r="D2329" t="s">
        <v>7139</v>
      </c>
      <c r="E2329" t="s">
        <v>7140</v>
      </c>
      <c r="F2329" t="s">
        <v>44</v>
      </c>
      <c r="G2329">
        <v>83158</v>
      </c>
      <c r="H2329" t="s">
        <v>465</v>
      </c>
      <c r="I2329" t="s">
        <v>22</v>
      </c>
      <c r="J2329">
        <v>4238</v>
      </c>
      <c r="K2329" s="1">
        <v>45739.631249999999</v>
      </c>
      <c r="L2329" t="s">
        <v>24</v>
      </c>
      <c r="M2329" s="2">
        <v>1430000000000</v>
      </c>
      <c r="N2329" t="s">
        <v>1520</v>
      </c>
      <c r="O2329" s="2">
        <v>12600000000000</v>
      </c>
      <c r="P2329">
        <v>1</v>
      </c>
      <c r="Q2329">
        <v>537.13</v>
      </c>
      <c r="R2329">
        <v>590.84299999999996</v>
      </c>
      <c r="S2329">
        <v>53.713000000000001</v>
      </c>
    </row>
    <row r="2330" spans="1:19" x14ac:dyDescent="0.3">
      <c r="A2330" t="s">
        <v>7141</v>
      </c>
      <c r="B2330">
        <v>1384</v>
      </c>
      <c r="C2330" t="s">
        <v>19</v>
      </c>
      <c r="D2330" t="s">
        <v>7142</v>
      </c>
      <c r="E2330" t="s">
        <v>7143</v>
      </c>
      <c r="F2330" t="s">
        <v>488</v>
      </c>
      <c r="G2330">
        <v>65568</v>
      </c>
      <c r="H2330" t="s">
        <v>2165</v>
      </c>
      <c r="I2330" t="s">
        <v>22</v>
      </c>
      <c r="J2330">
        <v>5700</v>
      </c>
      <c r="K2330" s="1">
        <v>45735.567361111112</v>
      </c>
      <c r="L2330" t="s">
        <v>24</v>
      </c>
      <c r="M2330" s="2">
        <v>1430000000000</v>
      </c>
      <c r="N2330" t="s">
        <v>1520</v>
      </c>
      <c r="O2330" s="2">
        <v>12600000000000</v>
      </c>
      <c r="P2330">
        <v>1</v>
      </c>
      <c r="Q2330">
        <v>595.92999999999995</v>
      </c>
      <c r="R2330">
        <v>655.52300000000002</v>
      </c>
      <c r="S2330">
        <v>59.593000000000004</v>
      </c>
    </row>
    <row r="2331" spans="1:19" x14ac:dyDescent="0.3">
      <c r="A2331" t="s">
        <v>7144</v>
      </c>
      <c r="B2331">
        <v>1942</v>
      </c>
      <c r="C2331" t="s">
        <v>19</v>
      </c>
      <c r="D2331" t="s">
        <v>1569</v>
      </c>
      <c r="E2331" t="s">
        <v>7145</v>
      </c>
      <c r="F2331" t="s">
        <v>71</v>
      </c>
      <c r="G2331">
        <v>25183</v>
      </c>
      <c r="H2331" t="s">
        <v>7146</v>
      </c>
      <c r="I2331" t="s">
        <v>22</v>
      </c>
      <c r="J2331">
        <v>891</v>
      </c>
      <c r="K2331" s="1">
        <v>45735.895138888889</v>
      </c>
      <c r="L2331" t="s">
        <v>24</v>
      </c>
      <c r="M2331" s="2">
        <v>1430000000000</v>
      </c>
      <c r="N2331" t="s">
        <v>1520</v>
      </c>
      <c r="O2331" s="2">
        <v>12600000000000</v>
      </c>
      <c r="P2331">
        <v>1</v>
      </c>
      <c r="Q2331">
        <v>517.53</v>
      </c>
      <c r="R2331">
        <v>569.28300000000002</v>
      </c>
      <c r="S2331">
        <v>51.753</v>
      </c>
    </row>
    <row r="2332" spans="1:19" x14ac:dyDescent="0.3">
      <c r="A2332" t="s">
        <v>7147</v>
      </c>
      <c r="B2332">
        <v>6212</v>
      </c>
      <c r="C2332" t="s">
        <v>19</v>
      </c>
      <c r="D2332" t="s">
        <v>7148</v>
      </c>
      <c r="E2332" t="s">
        <v>7149</v>
      </c>
      <c r="F2332" t="s">
        <v>35</v>
      </c>
      <c r="G2332">
        <v>79830</v>
      </c>
      <c r="H2332" t="s">
        <v>40</v>
      </c>
      <c r="I2332" t="s">
        <v>22</v>
      </c>
      <c r="J2332">
        <v>5848</v>
      </c>
      <c r="K2332" s="1">
        <v>45739.979166666664</v>
      </c>
      <c r="L2332" t="s">
        <v>24</v>
      </c>
      <c r="M2332" s="2">
        <v>1410000000000</v>
      </c>
      <c r="N2332" t="s">
        <v>1520</v>
      </c>
      <c r="O2332" s="2">
        <v>12500000000000</v>
      </c>
      <c r="P2332">
        <v>1</v>
      </c>
      <c r="Q2332">
        <v>555.92999999999995</v>
      </c>
      <c r="R2332">
        <v>611.52300000000002</v>
      </c>
      <c r="S2332">
        <v>55.593000000000004</v>
      </c>
    </row>
    <row r="2333" spans="1:19" x14ac:dyDescent="0.3">
      <c r="A2333" t="s">
        <v>7150</v>
      </c>
      <c r="B2333">
        <v>6587</v>
      </c>
      <c r="C2333" t="s">
        <v>19</v>
      </c>
      <c r="D2333" t="s">
        <v>7151</v>
      </c>
      <c r="E2333" t="s">
        <v>7152</v>
      </c>
      <c r="F2333" t="s">
        <v>354</v>
      </c>
      <c r="G2333">
        <v>32337</v>
      </c>
      <c r="H2333" t="s">
        <v>1244</v>
      </c>
      <c r="I2333" t="s">
        <v>22</v>
      </c>
      <c r="J2333">
        <v>4319</v>
      </c>
      <c r="K2333" s="1">
        <v>45740.46597222222</v>
      </c>
      <c r="L2333" t="s">
        <v>24</v>
      </c>
      <c r="M2333" s="2">
        <v>1390000000000</v>
      </c>
      <c r="N2333" t="s">
        <v>1520</v>
      </c>
      <c r="O2333" s="2">
        <v>12500000000000</v>
      </c>
      <c r="P2333">
        <v>1</v>
      </c>
      <c r="Q2333">
        <v>625.13</v>
      </c>
      <c r="R2333">
        <v>687.64300000000003</v>
      </c>
      <c r="S2333">
        <v>62.512999999999998</v>
      </c>
    </row>
    <row r="2334" spans="1:19" x14ac:dyDescent="0.3">
      <c r="A2334" t="s">
        <v>7153</v>
      </c>
      <c r="B2334">
        <v>41</v>
      </c>
      <c r="C2334" t="s">
        <v>19</v>
      </c>
      <c r="D2334" t="s">
        <v>7154</v>
      </c>
      <c r="E2334" t="s">
        <v>7155</v>
      </c>
      <c r="F2334" t="s">
        <v>90</v>
      </c>
      <c r="G2334">
        <v>95495</v>
      </c>
      <c r="H2334" t="s">
        <v>334</v>
      </c>
      <c r="I2334" t="s">
        <v>22</v>
      </c>
      <c r="J2334">
        <v>2598</v>
      </c>
      <c r="K2334" s="1">
        <v>45734.293055555558</v>
      </c>
      <c r="L2334" t="s">
        <v>24</v>
      </c>
      <c r="M2334" s="2">
        <v>2340000000000</v>
      </c>
      <c r="N2334" t="s">
        <v>1520</v>
      </c>
      <c r="O2334" s="2">
        <v>21100000000000</v>
      </c>
      <c r="P2334">
        <v>1</v>
      </c>
      <c r="Q2334">
        <v>537.13</v>
      </c>
      <c r="R2334">
        <v>590.84299999999996</v>
      </c>
      <c r="S2334">
        <v>53.713000000000001</v>
      </c>
    </row>
    <row r="2335" spans="1:19" x14ac:dyDescent="0.3">
      <c r="A2335" t="s">
        <v>7156</v>
      </c>
      <c r="B2335">
        <v>4786</v>
      </c>
      <c r="C2335" t="s">
        <v>19</v>
      </c>
      <c r="D2335" t="s">
        <v>7157</v>
      </c>
      <c r="E2335" t="s">
        <v>7158</v>
      </c>
      <c r="F2335" t="s">
        <v>196</v>
      </c>
      <c r="G2335">
        <v>68448</v>
      </c>
      <c r="H2335" t="s">
        <v>2152</v>
      </c>
      <c r="I2335" t="s">
        <v>22</v>
      </c>
      <c r="J2335">
        <v>4778</v>
      </c>
      <c r="K2335" s="1">
        <v>45738.638194444444</v>
      </c>
      <c r="L2335" t="s">
        <v>24</v>
      </c>
      <c r="M2335" s="2">
        <v>2340000000000</v>
      </c>
      <c r="N2335" t="s">
        <v>1520</v>
      </c>
      <c r="O2335" s="2">
        <v>21100000000000</v>
      </c>
      <c r="P2335">
        <v>1</v>
      </c>
      <c r="Q2335">
        <v>674.33</v>
      </c>
      <c r="R2335">
        <v>741.76300000000003</v>
      </c>
      <c r="S2335">
        <v>67.433000000000007</v>
      </c>
    </row>
    <row r="2336" spans="1:19" x14ac:dyDescent="0.3">
      <c r="A2336" t="s">
        <v>7159</v>
      </c>
      <c r="B2336">
        <v>6308</v>
      </c>
      <c r="C2336" t="s">
        <v>19</v>
      </c>
      <c r="D2336" t="s">
        <v>7160</v>
      </c>
      <c r="E2336" t="s">
        <v>7161</v>
      </c>
      <c r="F2336" t="s">
        <v>879</v>
      </c>
      <c r="G2336">
        <v>93320</v>
      </c>
      <c r="H2336" t="s">
        <v>1519</v>
      </c>
      <c r="I2336" t="s">
        <v>22</v>
      </c>
      <c r="J2336">
        <v>3991</v>
      </c>
      <c r="K2336" s="1">
        <v>45740.334027777775</v>
      </c>
      <c r="L2336" t="s">
        <v>24</v>
      </c>
      <c r="M2336" s="2">
        <v>1380000000000</v>
      </c>
      <c r="N2336" t="s">
        <v>1520</v>
      </c>
      <c r="O2336" s="2">
        <v>12400000000000</v>
      </c>
      <c r="P2336">
        <v>1</v>
      </c>
      <c r="Q2336">
        <v>485.53</v>
      </c>
      <c r="R2336">
        <v>534.08299999999997</v>
      </c>
      <c r="S2336">
        <v>48.552999999999997</v>
      </c>
    </row>
    <row r="2337" spans="1:19" x14ac:dyDescent="0.3">
      <c r="A2337" t="s">
        <v>7162</v>
      </c>
      <c r="B2337">
        <v>5974</v>
      </c>
      <c r="C2337" t="s">
        <v>19</v>
      </c>
      <c r="D2337" t="s">
        <v>7163</v>
      </c>
      <c r="E2337" t="s">
        <v>7164</v>
      </c>
      <c r="F2337" t="s">
        <v>879</v>
      </c>
      <c r="G2337">
        <v>15116</v>
      </c>
      <c r="H2337" t="s">
        <v>1284</v>
      </c>
      <c r="I2337" t="s">
        <v>22</v>
      </c>
      <c r="J2337">
        <v>1878</v>
      </c>
      <c r="K2337" s="1">
        <v>45739.801388888889</v>
      </c>
      <c r="L2337" t="s">
        <v>24</v>
      </c>
      <c r="M2337" s="2">
        <v>2350000000000</v>
      </c>
      <c r="N2337" t="s">
        <v>1520</v>
      </c>
      <c r="O2337" s="2">
        <v>21100000000000</v>
      </c>
      <c r="P2337">
        <v>1</v>
      </c>
      <c r="Q2337">
        <v>527.13</v>
      </c>
      <c r="R2337">
        <v>579.84299999999996</v>
      </c>
      <c r="S2337">
        <v>52.713000000000001</v>
      </c>
    </row>
    <row r="2338" spans="1:19" x14ac:dyDescent="0.3">
      <c r="A2338" t="s">
        <v>7165</v>
      </c>
      <c r="B2338">
        <v>6560</v>
      </c>
      <c r="C2338" t="s">
        <v>19</v>
      </c>
      <c r="D2338" t="s">
        <v>7166</v>
      </c>
      <c r="E2338" t="s">
        <v>7167</v>
      </c>
      <c r="F2338" t="s">
        <v>119</v>
      </c>
      <c r="G2338">
        <v>36799</v>
      </c>
      <c r="H2338" t="s">
        <v>120</v>
      </c>
      <c r="I2338" t="s">
        <v>22</v>
      </c>
      <c r="J2338">
        <v>708</v>
      </c>
      <c r="K2338" s="1">
        <v>45740.451388888891</v>
      </c>
      <c r="L2338" t="s">
        <v>24</v>
      </c>
      <c r="M2338" s="2">
        <v>1410000000000</v>
      </c>
      <c r="N2338" t="s">
        <v>1520</v>
      </c>
      <c r="O2338" s="2">
        <v>12500000000000</v>
      </c>
      <c r="P2338">
        <v>1</v>
      </c>
      <c r="Q2338">
        <v>497.13</v>
      </c>
      <c r="R2338">
        <v>546.84299999999996</v>
      </c>
      <c r="S2338">
        <v>49.713000000000001</v>
      </c>
    </row>
    <row r="2339" spans="1:19" x14ac:dyDescent="0.3">
      <c r="A2339" t="s">
        <v>7168</v>
      </c>
      <c r="B2339">
        <v>2519</v>
      </c>
      <c r="C2339" t="s">
        <v>19</v>
      </c>
      <c r="D2339" t="s">
        <v>7169</v>
      </c>
      <c r="E2339" t="s">
        <v>7170</v>
      </c>
      <c r="F2339" t="s">
        <v>44</v>
      </c>
      <c r="G2339">
        <v>96524</v>
      </c>
      <c r="H2339" t="s">
        <v>2961</v>
      </c>
      <c r="I2339" t="s">
        <v>22</v>
      </c>
      <c r="J2339">
        <v>6370</v>
      </c>
      <c r="K2339" s="1">
        <v>45736.60833333333</v>
      </c>
      <c r="L2339" t="s">
        <v>24</v>
      </c>
      <c r="M2339" s="2">
        <v>1420000000000</v>
      </c>
      <c r="N2339" t="s">
        <v>1520</v>
      </c>
      <c r="O2339" s="2">
        <v>12600000000000</v>
      </c>
      <c r="P2339">
        <v>1</v>
      </c>
      <c r="Q2339">
        <v>537.13</v>
      </c>
      <c r="R2339">
        <v>590.84299999999996</v>
      </c>
      <c r="S2339">
        <v>53.713000000000001</v>
      </c>
    </row>
    <row r="2340" spans="1:19" x14ac:dyDescent="0.3">
      <c r="A2340" t="s">
        <v>7171</v>
      </c>
      <c r="B2340">
        <v>900</v>
      </c>
      <c r="C2340" t="s">
        <v>19</v>
      </c>
      <c r="D2340" t="s">
        <v>7172</v>
      </c>
      <c r="E2340" t="s">
        <v>7173</v>
      </c>
      <c r="F2340" t="s">
        <v>279</v>
      </c>
      <c r="G2340">
        <v>5199</v>
      </c>
      <c r="H2340" t="s">
        <v>1776</v>
      </c>
      <c r="I2340" t="s">
        <v>22</v>
      </c>
      <c r="J2340">
        <v>3845</v>
      </c>
      <c r="K2340" s="1">
        <v>45734.938888888886</v>
      </c>
      <c r="L2340" t="s">
        <v>24</v>
      </c>
      <c r="M2340" s="2">
        <v>1410000000000</v>
      </c>
      <c r="N2340" t="s">
        <v>1520</v>
      </c>
      <c r="O2340" s="2">
        <v>12500000000000</v>
      </c>
      <c r="P2340">
        <v>1</v>
      </c>
      <c r="Q2340">
        <v>555.13</v>
      </c>
      <c r="R2340">
        <v>610.64300000000003</v>
      </c>
      <c r="S2340">
        <v>55.512999999999998</v>
      </c>
    </row>
    <row r="2341" spans="1:19" x14ac:dyDescent="0.3">
      <c r="A2341" t="s">
        <v>7174</v>
      </c>
      <c r="B2341">
        <v>62</v>
      </c>
      <c r="C2341" t="s">
        <v>19</v>
      </c>
      <c r="D2341" t="s">
        <v>5862</v>
      </c>
      <c r="E2341" t="s">
        <v>7175</v>
      </c>
      <c r="F2341" t="s">
        <v>30</v>
      </c>
      <c r="G2341">
        <v>14720</v>
      </c>
      <c r="H2341" t="s">
        <v>1339</v>
      </c>
      <c r="I2341" t="s">
        <v>22</v>
      </c>
      <c r="J2341">
        <v>6182</v>
      </c>
      <c r="K2341" s="1">
        <v>45734.337500000001</v>
      </c>
      <c r="L2341" t="s">
        <v>24</v>
      </c>
      <c r="M2341" s="2">
        <v>1380000000000</v>
      </c>
      <c r="N2341" t="s">
        <v>1520</v>
      </c>
      <c r="O2341" s="2">
        <v>12400000000000</v>
      </c>
      <c r="P2341">
        <v>1</v>
      </c>
      <c r="Q2341">
        <v>497.13</v>
      </c>
      <c r="R2341">
        <v>546.84299999999996</v>
      </c>
      <c r="S2341">
        <v>49.713000000000001</v>
      </c>
    </row>
    <row r="2342" spans="1:19" x14ac:dyDescent="0.3">
      <c r="A2342" t="s">
        <v>7176</v>
      </c>
      <c r="B2342">
        <v>6846</v>
      </c>
      <c r="C2342" t="s">
        <v>19</v>
      </c>
      <c r="D2342" t="s">
        <v>2402</v>
      </c>
      <c r="E2342" t="s">
        <v>7177</v>
      </c>
      <c r="F2342" t="s">
        <v>279</v>
      </c>
      <c r="G2342">
        <v>16887</v>
      </c>
      <c r="H2342" t="s">
        <v>265</v>
      </c>
      <c r="I2342" t="s">
        <v>22</v>
      </c>
      <c r="J2342">
        <v>524</v>
      </c>
      <c r="K2342" s="1">
        <v>45740.583333333336</v>
      </c>
      <c r="L2342" t="s">
        <v>24</v>
      </c>
      <c r="M2342" s="2">
        <v>1420000000000</v>
      </c>
      <c r="N2342" t="s">
        <v>1520</v>
      </c>
      <c r="O2342" s="2">
        <v>12600000000000</v>
      </c>
      <c r="P2342">
        <v>1</v>
      </c>
      <c r="Q2342">
        <v>512.63</v>
      </c>
      <c r="R2342">
        <v>563.89300000000003</v>
      </c>
      <c r="S2342">
        <v>51.262999999999998</v>
      </c>
    </row>
    <row r="2343" spans="1:19" x14ac:dyDescent="0.3">
      <c r="A2343" t="s">
        <v>7178</v>
      </c>
      <c r="B2343">
        <v>4564</v>
      </c>
      <c r="C2343" t="s">
        <v>19</v>
      </c>
      <c r="D2343" t="s">
        <v>7179</v>
      </c>
      <c r="E2343" t="s">
        <v>7180</v>
      </c>
      <c r="F2343" t="s">
        <v>71</v>
      </c>
      <c r="G2343">
        <v>94146</v>
      </c>
      <c r="H2343" t="s">
        <v>5238</v>
      </c>
      <c r="I2343" t="s">
        <v>22</v>
      </c>
      <c r="J2343">
        <v>2783</v>
      </c>
      <c r="K2343" s="1">
        <v>45738.512499999997</v>
      </c>
      <c r="L2343" t="s">
        <v>24</v>
      </c>
      <c r="M2343" s="2">
        <v>2350000000000</v>
      </c>
      <c r="N2343" t="s">
        <v>1520</v>
      </c>
      <c r="O2343" s="2">
        <v>21100000000000</v>
      </c>
      <c r="P2343">
        <v>1</v>
      </c>
      <c r="Q2343">
        <v>527.13</v>
      </c>
      <c r="R2343">
        <v>579.84299999999996</v>
      </c>
      <c r="S2343">
        <v>52.713000000000001</v>
      </c>
    </row>
    <row r="2344" spans="1:19" x14ac:dyDescent="0.3">
      <c r="A2344" t="s">
        <v>7181</v>
      </c>
      <c r="B2344">
        <v>5802</v>
      </c>
      <c r="C2344" t="s">
        <v>19</v>
      </c>
      <c r="D2344" t="s">
        <v>7182</v>
      </c>
      <c r="E2344" t="s">
        <v>7183</v>
      </c>
      <c r="F2344" t="s">
        <v>44</v>
      </c>
      <c r="G2344">
        <v>1933</v>
      </c>
      <c r="H2344" t="s">
        <v>7184</v>
      </c>
      <c r="I2344" t="s">
        <v>22</v>
      </c>
      <c r="J2344">
        <v>470</v>
      </c>
      <c r="K2344" s="1">
        <v>45739.673611111109</v>
      </c>
      <c r="L2344" t="s">
        <v>24</v>
      </c>
      <c r="M2344" s="2">
        <v>2350000000000</v>
      </c>
      <c r="N2344" t="s">
        <v>1520</v>
      </c>
      <c r="O2344" s="2">
        <v>21100000000000</v>
      </c>
      <c r="P2344">
        <v>1</v>
      </c>
      <c r="Q2344">
        <v>509.53</v>
      </c>
      <c r="R2344">
        <v>560.48299999999995</v>
      </c>
      <c r="S2344">
        <v>50.953000000000003</v>
      </c>
    </row>
    <row r="2345" spans="1:19" x14ac:dyDescent="0.3">
      <c r="A2345" t="s">
        <v>7185</v>
      </c>
      <c r="B2345">
        <v>7415</v>
      </c>
      <c r="C2345" t="s">
        <v>19</v>
      </c>
      <c r="D2345" t="s">
        <v>7186</v>
      </c>
      <c r="E2345" t="s">
        <v>7187</v>
      </c>
      <c r="F2345" t="s">
        <v>44</v>
      </c>
      <c r="G2345">
        <v>59506</v>
      </c>
      <c r="H2345" t="s">
        <v>125</v>
      </c>
      <c r="I2345" t="s">
        <v>22</v>
      </c>
      <c r="J2345">
        <v>1644</v>
      </c>
      <c r="K2345" s="1">
        <v>45740.977083333331</v>
      </c>
      <c r="L2345" t="s">
        <v>24</v>
      </c>
      <c r="M2345" s="2">
        <v>2350000000000</v>
      </c>
      <c r="N2345" t="s">
        <v>1520</v>
      </c>
      <c r="O2345" s="2">
        <v>21100000000000</v>
      </c>
      <c r="P2345">
        <v>1</v>
      </c>
      <c r="Q2345">
        <v>595.92999999999995</v>
      </c>
      <c r="R2345">
        <v>655.52300000000002</v>
      </c>
      <c r="S2345">
        <v>59.593000000000004</v>
      </c>
    </row>
    <row r="2346" spans="1:19" x14ac:dyDescent="0.3">
      <c r="A2346" t="s">
        <v>7188</v>
      </c>
      <c r="B2346">
        <v>677</v>
      </c>
      <c r="C2346" t="s">
        <v>19</v>
      </c>
      <c r="D2346" t="s">
        <v>7189</v>
      </c>
      <c r="E2346" t="s">
        <v>7190</v>
      </c>
      <c r="F2346" t="s">
        <v>317</v>
      </c>
      <c r="G2346">
        <v>53331</v>
      </c>
      <c r="H2346" t="s">
        <v>1461</v>
      </c>
      <c r="I2346" t="s">
        <v>22</v>
      </c>
      <c r="J2346">
        <v>6124</v>
      </c>
      <c r="K2346" s="1">
        <v>45734.725694444445</v>
      </c>
      <c r="L2346" t="s">
        <v>24</v>
      </c>
      <c r="M2346" s="2">
        <v>1380000000000</v>
      </c>
      <c r="N2346" t="s">
        <v>1520</v>
      </c>
      <c r="O2346" s="2">
        <v>12400000000000</v>
      </c>
      <c r="P2346">
        <v>1</v>
      </c>
      <c r="Q2346">
        <v>497.13</v>
      </c>
      <c r="R2346">
        <v>546.84299999999996</v>
      </c>
      <c r="S2346">
        <v>49.713000000000001</v>
      </c>
    </row>
    <row r="2347" spans="1:19" x14ac:dyDescent="0.3">
      <c r="A2347" t="s">
        <v>7191</v>
      </c>
      <c r="B2347">
        <v>6442</v>
      </c>
      <c r="C2347" t="s">
        <v>19</v>
      </c>
      <c r="D2347" t="s">
        <v>7192</v>
      </c>
      <c r="E2347" t="s">
        <v>7193</v>
      </c>
      <c r="F2347" t="s">
        <v>95</v>
      </c>
      <c r="G2347">
        <v>2572</v>
      </c>
      <c r="H2347" t="s">
        <v>548</v>
      </c>
      <c r="I2347" t="s">
        <v>22</v>
      </c>
      <c r="J2347">
        <v>5920</v>
      </c>
      <c r="K2347" s="1">
        <v>45740.404166666667</v>
      </c>
      <c r="L2347" t="s">
        <v>24</v>
      </c>
      <c r="M2347" s="2">
        <v>1380000000000</v>
      </c>
      <c r="N2347" t="s">
        <v>1520</v>
      </c>
      <c r="O2347" s="2">
        <v>12400000000000</v>
      </c>
      <c r="P2347">
        <v>1</v>
      </c>
      <c r="Q2347">
        <v>555.13</v>
      </c>
      <c r="R2347">
        <v>610.64300000000003</v>
      </c>
      <c r="S2347">
        <v>55.512999999999998</v>
      </c>
    </row>
    <row r="2348" spans="1:19" x14ac:dyDescent="0.3">
      <c r="A2348" t="s">
        <v>7194</v>
      </c>
      <c r="B2348">
        <v>6855</v>
      </c>
      <c r="C2348" t="s">
        <v>19</v>
      </c>
      <c r="D2348" t="s">
        <v>7195</v>
      </c>
      <c r="E2348" t="s">
        <v>7196</v>
      </c>
      <c r="F2348" t="s">
        <v>250</v>
      </c>
      <c r="G2348">
        <v>54049</v>
      </c>
      <c r="H2348" t="s">
        <v>251</v>
      </c>
      <c r="I2348" t="s">
        <v>22</v>
      </c>
      <c r="J2348">
        <v>1092</v>
      </c>
      <c r="K2348" s="1">
        <v>45740.586111111108</v>
      </c>
      <c r="L2348" t="s">
        <v>24</v>
      </c>
      <c r="M2348" s="2">
        <v>1380000000000</v>
      </c>
      <c r="N2348" t="s">
        <v>1520</v>
      </c>
      <c r="O2348" s="2">
        <v>12400000000000</v>
      </c>
      <c r="P2348">
        <v>1</v>
      </c>
      <c r="Q2348">
        <v>497.13</v>
      </c>
      <c r="R2348">
        <v>546.84299999999996</v>
      </c>
      <c r="S2348">
        <v>49.713000000000001</v>
      </c>
    </row>
    <row r="2349" spans="1:19" x14ac:dyDescent="0.3">
      <c r="A2349" t="s">
        <v>7197</v>
      </c>
      <c r="B2349">
        <v>4953</v>
      </c>
      <c r="C2349" t="s">
        <v>19</v>
      </c>
      <c r="D2349" t="s">
        <v>7198</v>
      </c>
      <c r="E2349" t="s">
        <v>7199</v>
      </c>
      <c r="F2349" t="s">
        <v>235</v>
      </c>
      <c r="G2349">
        <v>2790</v>
      </c>
      <c r="H2349" t="s">
        <v>236</v>
      </c>
      <c r="I2349" t="s">
        <v>22</v>
      </c>
      <c r="J2349">
        <v>5561</v>
      </c>
      <c r="K2349" s="1">
        <v>45738.736805555556</v>
      </c>
      <c r="L2349" t="s">
        <v>24</v>
      </c>
      <c r="M2349" s="2">
        <v>1380000000000</v>
      </c>
      <c r="N2349" t="s">
        <v>1520</v>
      </c>
      <c r="O2349" s="2">
        <v>12400000000000</v>
      </c>
      <c r="P2349">
        <v>1</v>
      </c>
      <c r="Q2349">
        <v>571.92999999999995</v>
      </c>
      <c r="R2349">
        <v>629.12300000000005</v>
      </c>
      <c r="S2349">
        <v>57.192999999999998</v>
      </c>
    </row>
    <row r="2350" spans="1:19" x14ac:dyDescent="0.3">
      <c r="A2350" t="s">
        <v>7200</v>
      </c>
      <c r="B2350">
        <v>1523</v>
      </c>
      <c r="C2350" t="s">
        <v>19</v>
      </c>
      <c r="D2350" t="s">
        <v>1262</v>
      </c>
      <c r="E2350" t="s">
        <v>7201</v>
      </c>
      <c r="F2350" t="s">
        <v>145</v>
      </c>
      <c r="G2350">
        <v>23023</v>
      </c>
      <c r="H2350" t="s">
        <v>192</v>
      </c>
      <c r="I2350" t="s">
        <v>22</v>
      </c>
      <c r="J2350">
        <v>5143</v>
      </c>
      <c r="K2350" s="1">
        <v>45735.645138888889</v>
      </c>
      <c r="L2350" t="s">
        <v>24</v>
      </c>
      <c r="M2350">
        <v>9058887749</v>
      </c>
      <c r="N2350" t="s">
        <v>1520</v>
      </c>
      <c r="O2350">
        <v>43149295685</v>
      </c>
      <c r="P2350">
        <v>1</v>
      </c>
      <c r="Q2350">
        <v>485.53</v>
      </c>
      <c r="R2350">
        <v>534.08299999999997</v>
      </c>
      <c r="S2350">
        <v>48.552999999999997</v>
      </c>
    </row>
    <row r="2351" spans="1:19" x14ac:dyDescent="0.3">
      <c r="A2351" t="s">
        <v>7202</v>
      </c>
      <c r="B2351">
        <v>4340</v>
      </c>
      <c r="C2351" t="s">
        <v>19</v>
      </c>
      <c r="D2351" t="s">
        <v>7203</v>
      </c>
      <c r="E2351" t="s">
        <v>7204</v>
      </c>
      <c r="F2351" t="s">
        <v>187</v>
      </c>
      <c r="G2351">
        <v>26956</v>
      </c>
      <c r="H2351" t="s">
        <v>896</v>
      </c>
      <c r="I2351" t="s">
        <v>22</v>
      </c>
      <c r="J2351">
        <v>5162</v>
      </c>
      <c r="K2351" s="1">
        <v>45738.40902777778</v>
      </c>
      <c r="L2351" t="s">
        <v>24</v>
      </c>
      <c r="M2351">
        <v>6442800709</v>
      </c>
      <c r="N2351" t="s">
        <v>1520</v>
      </c>
      <c r="O2351">
        <v>21306257477</v>
      </c>
      <c r="P2351">
        <v>1</v>
      </c>
      <c r="Q2351">
        <v>517.53</v>
      </c>
      <c r="R2351">
        <v>569.28300000000002</v>
      </c>
      <c r="S2351">
        <v>51.753</v>
      </c>
    </row>
    <row r="2352" spans="1:19" x14ac:dyDescent="0.3">
      <c r="A2352" t="s">
        <v>7205</v>
      </c>
      <c r="B2352">
        <v>726</v>
      </c>
      <c r="C2352" t="s">
        <v>19</v>
      </c>
      <c r="D2352" t="s">
        <v>2900</v>
      </c>
      <c r="E2352" t="s">
        <v>7206</v>
      </c>
      <c r="F2352" t="s">
        <v>102</v>
      </c>
      <c r="G2352">
        <v>56129</v>
      </c>
      <c r="H2352" t="s">
        <v>668</v>
      </c>
      <c r="I2352" t="s">
        <v>22</v>
      </c>
      <c r="J2352">
        <v>1811</v>
      </c>
      <c r="K2352" s="1">
        <v>45734.775000000001</v>
      </c>
      <c r="L2352" t="s">
        <v>24</v>
      </c>
      <c r="M2352" s="2">
        <v>1430000000000</v>
      </c>
      <c r="N2352" t="s">
        <v>1520</v>
      </c>
      <c r="O2352" s="2">
        <v>12600000000000</v>
      </c>
      <c r="P2352">
        <v>1</v>
      </c>
      <c r="Q2352">
        <v>563.92999999999995</v>
      </c>
      <c r="R2352">
        <v>620.32299999999998</v>
      </c>
      <c r="S2352">
        <v>56.393000000000001</v>
      </c>
    </row>
    <row r="2353" spans="1:19" x14ac:dyDescent="0.3">
      <c r="A2353" t="s">
        <v>7207</v>
      </c>
      <c r="B2353">
        <v>1482</v>
      </c>
      <c r="C2353" t="s">
        <v>19</v>
      </c>
      <c r="D2353" t="s">
        <v>7208</v>
      </c>
      <c r="E2353" t="s">
        <v>7209</v>
      </c>
      <c r="F2353" t="s">
        <v>30</v>
      </c>
      <c r="G2353">
        <v>27583</v>
      </c>
      <c r="H2353" t="s">
        <v>31</v>
      </c>
      <c r="I2353" t="s">
        <v>22</v>
      </c>
      <c r="J2353">
        <v>932</v>
      </c>
      <c r="K2353" s="1">
        <v>45735.624305555553</v>
      </c>
      <c r="L2353" t="s">
        <v>24</v>
      </c>
      <c r="M2353" s="2">
        <v>1430000000000</v>
      </c>
      <c r="N2353" t="s">
        <v>1520</v>
      </c>
      <c r="O2353" s="2">
        <v>12600000000000</v>
      </c>
      <c r="P2353">
        <v>1</v>
      </c>
      <c r="Q2353">
        <v>517.53</v>
      </c>
      <c r="R2353">
        <v>569.28300000000002</v>
      </c>
      <c r="S2353">
        <v>51.753</v>
      </c>
    </row>
    <row r="2354" spans="1:19" x14ac:dyDescent="0.3">
      <c r="A2354" t="s">
        <v>7210</v>
      </c>
      <c r="B2354">
        <v>6585</v>
      </c>
      <c r="C2354" t="s">
        <v>19</v>
      </c>
      <c r="D2354" t="s">
        <v>7211</v>
      </c>
      <c r="E2354" t="s">
        <v>7212</v>
      </c>
      <c r="F2354" t="s">
        <v>279</v>
      </c>
      <c r="G2354">
        <v>54840</v>
      </c>
      <c r="H2354" t="s">
        <v>1628</v>
      </c>
      <c r="I2354" t="s">
        <v>22</v>
      </c>
      <c r="J2354">
        <v>5740</v>
      </c>
      <c r="K2354" s="1">
        <v>45740.465277777781</v>
      </c>
      <c r="L2354" t="s">
        <v>24</v>
      </c>
      <c r="M2354" s="2">
        <v>1430000000000</v>
      </c>
      <c r="N2354" t="s">
        <v>1520</v>
      </c>
      <c r="O2354" s="2">
        <v>12600000000000</v>
      </c>
      <c r="P2354">
        <v>1</v>
      </c>
      <c r="Q2354">
        <v>595.92999999999995</v>
      </c>
      <c r="R2354">
        <v>655.52300000000002</v>
      </c>
      <c r="S2354">
        <v>59.593000000000004</v>
      </c>
    </row>
    <row r="2355" spans="1:19" x14ac:dyDescent="0.3">
      <c r="A2355" t="s">
        <v>7213</v>
      </c>
      <c r="B2355">
        <v>6492</v>
      </c>
      <c r="C2355" t="s">
        <v>19</v>
      </c>
      <c r="D2355" t="s">
        <v>7214</v>
      </c>
      <c r="E2355" t="s">
        <v>1772</v>
      </c>
      <c r="F2355" t="s">
        <v>71</v>
      </c>
      <c r="G2355">
        <v>29283</v>
      </c>
      <c r="H2355" t="s">
        <v>306</v>
      </c>
      <c r="I2355" t="s">
        <v>22</v>
      </c>
      <c r="J2355">
        <v>17</v>
      </c>
      <c r="K2355" s="1">
        <v>45740.424305555556</v>
      </c>
      <c r="L2355" t="s">
        <v>24</v>
      </c>
      <c r="M2355">
        <v>6870669381</v>
      </c>
      <c r="N2355" t="s">
        <v>1520</v>
      </c>
      <c r="O2355">
        <v>23268256069</v>
      </c>
      <c r="P2355">
        <v>1</v>
      </c>
      <c r="Q2355">
        <v>517.53</v>
      </c>
      <c r="R2355">
        <v>569.28300000000002</v>
      </c>
      <c r="S2355">
        <v>51.753</v>
      </c>
    </row>
    <row r="2356" spans="1:19" x14ac:dyDescent="0.3">
      <c r="A2356" t="s">
        <v>7215</v>
      </c>
      <c r="B2356">
        <v>895</v>
      </c>
      <c r="C2356" t="s">
        <v>19</v>
      </c>
      <c r="D2356" t="s">
        <v>7216</v>
      </c>
      <c r="E2356" t="s">
        <v>7217</v>
      </c>
      <c r="F2356" t="s">
        <v>105</v>
      </c>
      <c r="G2356">
        <v>58782</v>
      </c>
      <c r="H2356" t="s">
        <v>106</v>
      </c>
      <c r="I2356" t="s">
        <v>22</v>
      </c>
      <c r="J2356">
        <v>4992</v>
      </c>
      <c r="K2356" s="1">
        <v>45734.930555555555</v>
      </c>
      <c r="L2356" t="s">
        <v>24</v>
      </c>
      <c r="M2356" s="2">
        <v>1410000000000</v>
      </c>
      <c r="N2356" t="s">
        <v>1520</v>
      </c>
      <c r="O2356" s="2">
        <v>12500000000000</v>
      </c>
      <c r="P2356">
        <v>1</v>
      </c>
      <c r="Q2356">
        <v>485.53</v>
      </c>
      <c r="R2356">
        <v>534.08299999999997</v>
      </c>
      <c r="S2356">
        <v>48.552999999999997</v>
      </c>
    </row>
    <row r="2357" spans="1:19" x14ac:dyDescent="0.3">
      <c r="A2357" t="s">
        <v>7218</v>
      </c>
      <c r="B2357">
        <v>3431</v>
      </c>
      <c r="C2357" t="s">
        <v>19</v>
      </c>
      <c r="D2357" t="s">
        <v>6898</v>
      </c>
      <c r="E2357" t="s">
        <v>7219</v>
      </c>
      <c r="F2357" t="s">
        <v>61</v>
      </c>
      <c r="G2357">
        <v>63323</v>
      </c>
      <c r="H2357" t="s">
        <v>933</v>
      </c>
      <c r="I2357" t="s">
        <v>22</v>
      </c>
      <c r="J2357">
        <v>2621</v>
      </c>
      <c r="K2357" s="1">
        <v>45737.493055555555</v>
      </c>
      <c r="L2357" t="s">
        <v>24</v>
      </c>
      <c r="M2357" s="2">
        <v>1380000000000</v>
      </c>
      <c r="N2357" t="s">
        <v>1520</v>
      </c>
      <c r="O2357" s="2">
        <v>12400000000000</v>
      </c>
      <c r="P2357">
        <v>1</v>
      </c>
      <c r="Q2357">
        <v>509.53</v>
      </c>
      <c r="R2357">
        <v>560.48299999999995</v>
      </c>
      <c r="S2357">
        <v>50.953000000000003</v>
      </c>
    </row>
    <row r="2358" spans="1:19" x14ac:dyDescent="0.3">
      <c r="A2358" t="s">
        <v>7220</v>
      </c>
      <c r="B2358">
        <v>1923</v>
      </c>
      <c r="C2358" t="s">
        <v>19</v>
      </c>
      <c r="D2358" t="s">
        <v>7221</v>
      </c>
      <c r="E2358" t="s">
        <v>7222</v>
      </c>
      <c r="F2358" t="s">
        <v>744</v>
      </c>
      <c r="G2358">
        <v>86172</v>
      </c>
      <c r="H2358" t="s">
        <v>745</v>
      </c>
      <c r="I2358" t="s">
        <v>22</v>
      </c>
      <c r="J2358">
        <v>6051</v>
      </c>
      <c r="K2358" s="1">
        <v>45735.875</v>
      </c>
      <c r="L2358" t="s">
        <v>24</v>
      </c>
      <c r="M2358">
        <v>6689478149</v>
      </c>
      <c r="N2358" t="s">
        <v>1520</v>
      </c>
      <c r="O2358">
        <v>22464301253</v>
      </c>
      <c r="P2358">
        <v>1</v>
      </c>
      <c r="Q2358">
        <v>587.92999999999995</v>
      </c>
      <c r="R2358">
        <v>646.72299999999996</v>
      </c>
      <c r="S2358">
        <v>58.792999999999999</v>
      </c>
    </row>
    <row r="2359" spans="1:19" x14ac:dyDescent="0.3">
      <c r="A2359" t="s">
        <v>7223</v>
      </c>
      <c r="B2359">
        <v>6523</v>
      </c>
      <c r="C2359" t="s">
        <v>19</v>
      </c>
      <c r="D2359" t="s">
        <v>7224</v>
      </c>
      <c r="E2359" t="s">
        <v>7225</v>
      </c>
      <c r="F2359" t="s">
        <v>219</v>
      </c>
      <c r="G2359">
        <v>45020</v>
      </c>
      <c r="H2359" t="s">
        <v>1535</v>
      </c>
      <c r="I2359" t="s">
        <v>22</v>
      </c>
      <c r="J2359">
        <v>3856</v>
      </c>
      <c r="K2359" s="1">
        <v>45740.436805555553</v>
      </c>
      <c r="L2359" t="s">
        <v>24</v>
      </c>
      <c r="M2359" s="2">
        <v>2350000000000</v>
      </c>
      <c r="N2359" t="s">
        <v>1520</v>
      </c>
      <c r="O2359" s="2">
        <v>21100000000000</v>
      </c>
      <c r="P2359">
        <v>1</v>
      </c>
      <c r="Q2359">
        <v>563.92999999999995</v>
      </c>
      <c r="R2359">
        <v>620.32299999999998</v>
      </c>
      <c r="S2359">
        <v>56.393000000000001</v>
      </c>
    </row>
    <row r="2360" spans="1:19" x14ac:dyDescent="0.3">
      <c r="A2360" t="s">
        <v>7226</v>
      </c>
      <c r="B2360">
        <v>7305</v>
      </c>
      <c r="C2360" t="s">
        <v>19</v>
      </c>
      <c r="D2360" t="s">
        <v>7227</v>
      </c>
      <c r="E2360" t="s">
        <v>7228</v>
      </c>
      <c r="F2360" t="s">
        <v>196</v>
      </c>
      <c r="G2360">
        <v>69775</v>
      </c>
      <c r="H2360" t="s">
        <v>197</v>
      </c>
      <c r="I2360" t="s">
        <v>22</v>
      </c>
      <c r="J2360">
        <v>3839</v>
      </c>
      <c r="K2360" s="1">
        <v>45740.867361111108</v>
      </c>
      <c r="L2360" t="s">
        <v>24</v>
      </c>
      <c r="M2360" s="2">
        <v>2350000000000</v>
      </c>
      <c r="N2360" t="s">
        <v>1520</v>
      </c>
      <c r="O2360" s="2">
        <v>21100000000000</v>
      </c>
      <c r="P2360">
        <v>1</v>
      </c>
      <c r="Q2360">
        <v>1003.93</v>
      </c>
      <c r="R2360">
        <v>1104.3230000000001</v>
      </c>
      <c r="S2360">
        <v>100.393</v>
      </c>
    </row>
    <row r="2361" spans="1:19" x14ac:dyDescent="0.3">
      <c r="A2361" t="s">
        <v>7229</v>
      </c>
      <c r="B2361">
        <v>6643</v>
      </c>
      <c r="C2361" t="s">
        <v>19</v>
      </c>
      <c r="D2361" t="s">
        <v>7230</v>
      </c>
      <c r="E2361" t="s">
        <v>7231</v>
      </c>
      <c r="F2361" t="s">
        <v>71</v>
      </c>
      <c r="G2361">
        <v>51553</v>
      </c>
      <c r="H2361" t="s">
        <v>973</v>
      </c>
      <c r="I2361" t="s">
        <v>22</v>
      </c>
      <c r="J2361">
        <v>5633</v>
      </c>
      <c r="K2361" s="1">
        <v>45740.488194444442</v>
      </c>
      <c r="L2361" t="s">
        <v>24</v>
      </c>
      <c r="M2361" s="2">
        <v>150000000000</v>
      </c>
      <c r="N2361" t="s">
        <v>1520</v>
      </c>
      <c r="O2361" s="2">
        <v>1470000000000</v>
      </c>
      <c r="P2361">
        <v>1</v>
      </c>
      <c r="Q2361">
        <v>485.53</v>
      </c>
      <c r="R2361">
        <v>534.08299999999997</v>
      </c>
      <c r="S2361">
        <v>48.552999999999997</v>
      </c>
    </row>
    <row r="2362" spans="1:19" x14ac:dyDescent="0.3">
      <c r="A2362" t="s">
        <v>7232</v>
      </c>
      <c r="B2362">
        <v>6882</v>
      </c>
      <c r="C2362" t="s">
        <v>19</v>
      </c>
      <c r="D2362" t="s">
        <v>7233</v>
      </c>
      <c r="E2362" t="s">
        <v>7234</v>
      </c>
      <c r="F2362" t="s">
        <v>431</v>
      </c>
      <c r="G2362">
        <v>24836</v>
      </c>
      <c r="H2362" t="s">
        <v>458</v>
      </c>
      <c r="I2362" t="s">
        <v>22</v>
      </c>
      <c r="J2362">
        <v>5530</v>
      </c>
      <c r="K2362" s="1">
        <v>45740.598611111112</v>
      </c>
      <c r="L2362" t="s">
        <v>24</v>
      </c>
      <c r="M2362" s="2">
        <v>1780000000000</v>
      </c>
      <c r="N2362" t="s">
        <v>1520</v>
      </c>
      <c r="O2362" s="2">
        <v>17600000000000</v>
      </c>
      <c r="P2362">
        <v>1</v>
      </c>
      <c r="Q2362">
        <v>595.92999999999995</v>
      </c>
      <c r="R2362">
        <v>655.52300000000002</v>
      </c>
      <c r="S2362">
        <v>59.593000000000004</v>
      </c>
    </row>
    <row r="2363" spans="1:19" x14ac:dyDescent="0.3">
      <c r="A2363" t="s">
        <v>7235</v>
      </c>
      <c r="B2363">
        <v>3215</v>
      </c>
      <c r="C2363" t="s">
        <v>19</v>
      </c>
      <c r="D2363" t="s">
        <v>7236</v>
      </c>
      <c r="E2363" t="s">
        <v>7237</v>
      </c>
      <c r="F2363" t="s">
        <v>187</v>
      </c>
      <c r="G2363">
        <v>99564</v>
      </c>
      <c r="H2363" t="s">
        <v>560</v>
      </c>
      <c r="I2363" t="s">
        <v>22</v>
      </c>
      <c r="J2363">
        <v>1049</v>
      </c>
      <c r="K2363" s="1">
        <v>45737.28125</v>
      </c>
      <c r="L2363" t="s">
        <v>24</v>
      </c>
      <c r="M2363" s="2">
        <v>1430000000000</v>
      </c>
      <c r="N2363" t="s">
        <v>1520</v>
      </c>
      <c r="O2363" s="2">
        <v>12600000000000</v>
      </c>
      <c r="P2363">
        <v>1</v>
      </c>
      <c r="Q2363">
        <v>635.13</v>
      </c>
      <c r="R2363">
        <v>698.64300000000003</v>
      </c>
      <c r="S2363">
        <v>63.512999999999998</v>
      </c>
    </row>
    <row r="2364" spans="1:19" x14ac:dyDescent="0.3">
      <c r="A2364" t="s">
        <v>7238</v>
      </c>
      <c r="B2364">
        <v>6787</v>
      </c>
      <c r="C2364" t="s">
        <v>19</v>
      </c>
      <c r="D2364" t="s">
        <v>1315</v>
      </c>
      <c r="E2364" t="s">
        <v>7239</v>
      </c>
      <c r="F2364" t="s">
        <v>354</v>
      </c>
      <c r="G2364">
        <v>26038</v>
      </c>
      <c r="H2364" t="s">
        <v>388</v>
      </c>
      <c r="I2364" t="s">
        <v>22</v>
      </c>
      <c r="J2364">
        <v>5713</v>
      </c>
      <c r="K2364" s="1">
        <v>45740.556944444441</v>
      </c>
      <c r="L2364" t="s">
        <v>24</v>
      </c>
      <c r="M2364" s="2">
        <v>1430000000000</v>
      </c>
      <c r="N2364" t="s">
        <v>1520</v>
      </c>
      <c r="O2364" s="2">
        <v>12600000000000</v>
      </c>
      <c r="P2364">
        <v>1</v>
      </c>
      <c r="Q2364">
        <v>517.53</v>
      </c>
      <c r="R2364">
        <v>569.28300000000002</v>
      </c>
      <c r="S2364">
        <v>51.753</v>
      </c>
    </row>
    <row r="2365" spans="1:19" x14ac:dyDescent="0.3">
      <c r="A2365" t="s">
        <v>7240</v>
      </c>
      <c r="B2365">
        <v>7324</v>
      </c>
      <c r="C2365" t="s">
        <v>19</v>
      </c>
      <c r="D2365" t="s">
        <v>7241</v>
      </c>
      <c r="E2365" t="s">
        <v>7242</v>
      </c>
      <c r="F2365" t="s">
        <v>44</v>
      </c>
      <c r="G2365">
        <v>22257</v>
      </c>
      <c r="H2365" t="s">
        <v>125</v>
      </c>
      <c r="I2365" t="s">
        <v>22</v>
      </c>
      <c r="J2365">
        <v>5212</v>
      </c>
      <c r="K2365" s="1">
        <v>45740.888888888891</v>
      </c>
      <c r="L2365" t="s">
        <v>24</v>
      </c>
      <c r="M2365" s="2">
        <v>1380000000000</v>
      </c>
      <c r="N2365" t="s">
        <v>1520</v>
      </c>
      <c r="O2365" s="2">
        <v>12400000000000</v>
      </c>
      <c r="P2365">
        <v>1</v>
      </c>
      <c r="Q2365">
        <v>517.53</v>
      </c>
      <c r="R2365">
        <v>569.28300000000002</v>
      </c>
      <c r="S2365">
        <v>51.753</v>
      </c>
    </row>
    <row r="2366" spans="1:19" x14ac:dyDescent="0.3">
      <c r="A2366" t="s">
        <v>7243</v>
      </c>
      <c r="B2366">
        <v>7174</v>
      </c>
      <c r="C2366" t="s">
        <v>19</v>
      </c>
      <c r="D2366" t="s">
        <v>2347</v>
      </c>
      <c r="E2366" t="s">
        <v>7244</v>
      </c>
      <c r="F2366" t="s">
        <v>1571</v>
      </c>
      <c r="G2366">
        <v>31659</v>
      </c>
      <c r="H2366" t="s">
        <v>1603</v>
      </c>
      <c r="I2366" t="s">
        <v>22</v>
      </c>
      <c r="J2366">
        <v>4263</v>
      </c>
      <c r="K2366" s="1">
        <v>45740.781944444447</v>
      </c>
      <c r="L2366" t="s">
        <v>24</v>
      </c>
      <c r="M2366">
        <v>6442802437</v>
      </c>
      <c r="N2366" t="s">
        <v>1520</v>
      </c>
      <c r="O2366">
        <v>21306268421</v>
      </c>
      <c r="P2366">
        <v>1</v>
      </c>
      <c r="Q2366">
        <v>537.13</v>
      </c>
      <c r="R2366">
        <v>590.84299999999996</v>
      </c>
      <c r="S2366">
        <v>53.713000000000001</v>
      </c>
    </row>
    <row r="2367" spans="1:19" x14ac:dyDescent="0.3">
      <c r="A2367" t="s">
        <v>7245</v>
      </c>
      <c r="B2367">
        <v>621</v>
      </c>
      <c r="C2367" t="s">
        <v>19</v>
      </c>
      <c r="D2367" t="s">
        <v>7246</v>
      </c>
      <c r="E2367" t="s">
        <v>7247</v>
      </c>
      <c r="F2367" t="s">
        <v>71</v>
      </c>
      <c r="G2367">
        <v>95086</v>
      </c>
      <c r="H2367" t="s">
        <v>7248</v>
      </c>
      <c r="I2367" t="s">
        <v>22</v>
      </c>
      <c r="J2367">
        <v>1558</v>
      </c>
      <c r="K2367" s="1">
        <v>45734.685416666667</v>
      </c>
      <c r="L2367" t="s">
        <v>24</v>
      </c>
      <c r="M2367" s="2">
        <v>150000000000</v>
      </c>
      <c r="N2367" t="s">
        <v>1520</v>
      </c>
      <c r="O2367" s="2">
        <v>1470000000000</v>
      </c>
      <c r="P2367">
        <v>1</v>
      </c>
      <c r="Q2367">
        <v>497.13</v>
      </c>
      <c r="R2367">
        <v>546.84299999999996</v>
      </c>
      <c r="S2367">
        <v>49.713000000000001</v>
      </c>
    </row>
    <row r="2368" spans="1:19" x14ac:dyDescent="0.3">
      <c r="A2368" t="s">
        <v>7249</v>
      </c>
      <c r="B2368">
        <v>1107</v>
      </c>
      <c r="C2368" t="s">
        <v>19</v>
      </c>
      <c r="D2368" t="s">
        <v>7250</v>
      </c>
      <c r="E2368" t="s">
        <v>3083</v>
      </c>
      <c r="F2368" t="s">
        <v>431</v>
      </c>
      <c r="G2368">
        <v>48634</v>
      </c>
      <c r="H2368" t="s">
        <v>1007</v>
      </c>
      <c r="I2368" t="s">
        <v>22</v>
      </c>
      <c r="J2368">
        <v>4834</v>
      </c>
      <c r="K2368" s="1">
        <v>45735.427777777775</v>
      </c>
      <c r="L2368" t="s">
        <v>24</v>
      </c>
      <c r="M2368" s="2">
        <v>150000000000</v>
      </c>
      <c r="N2368" t="s">
        <v>1520</v>
      </c>
      <c r="O2368" s="2">
        <v>1470000000000</v>
      </c>
      <c r="P2368">
        <v>1</v>
      </c>
      <c r="Q2368">
        <v>497.13</v>
      </c>
      <c r="R2368">
        <v>546.84299999999996</v>
      </c>
      <c r="S2368">
        <v>49.713000000000001</v>
      </c>
    </row>
    <row r="2369" spans="1:19" x14ac:dyDescent="0.3">
      <c r="A2369" t="s">
        <v>7251</v>
      </c>
      <c r="B2369">
        <v>4411</v>
      </c>
      <c r="C2369" t="s">
        <v>19</v>
      </c>
      <c r="D2369" t="s">
        <v>903</v>
      </c>
      <c r="E2369" t="s">
        <v>7252</v>
      </c>
      <c r="F2369" t="s">
        <v>196</v>
      </c>
      <c r="G2369">
        <v>80309</v>
      </c>
      <c r="H2369" t="s">
        <v>197</v>
      </c>
      <c r="I2369" t="s">
        <v>22</v>
      </c>
      <c r="J2369">
        <v>1558</v>
      </c>
      <c r="K2369" s="1">
        <v>45738.438888888886</v>
      </c>
      <c r="L2369" t="s">
        <v>24</v>
      </c>
      <c r="M2369" s="2">
        <v>2350000000000</v>
      </c>
      <c r="N2369" t="s">
        <v>1520</v>
      </c>
      <c r="O2369" s="2">
        <v>21100000000000</v>
      </c>
      <c r="P2369">
        <v>1</v>
      </c>
      <c r="Q2369">
        <v>635.13</v>
      </c>
      <c r="R2369">
        <v>698.64300000000003</v>
      </c>
      <c r="S2369">
        <v>63.512999999999998</v>
      </c>
    </row>
    <row r="2370" spans="1:19" x14ac:dyDescent="0.3">
      <c r="A2370" t="s">
        <v>7253</v>
      </c>
      <c r="B2370">
        <v>6330</v>
      </c>
      <c r="C2370" t="s">
        <v>19</v>
      </c>
      <c r="D2370" t="s">
        <v>3336</v>
      </c>
      <c r="E2370" t="s">
        <v>7254</v>
      </c>
      <c r="F2370" t="s">
        <v>354</v>
      </c>
      <c r="G2370">
        <v>93341</v>
      </c>
      <c r="H2370" t="s">
        <v>1244</v>
      </c>
      <c r="I2370" t="s">
        <v>22</v>
      </c>
      <c r="J2370">
        <v>4710</v>
      </c>
      <c r="K2370" s="1">
        <v>45740.348611111112</v>
      </c>
      <c r="L2370" t="s">
        <v>24</v>
      </c>
      <c r="M2370" s="2">
        <v>2350000000000</v>
      </c>
      <c r="N2370" t="s">
        <v>1520</v>
      </c>
      <c r="O2370" s="2">
        <v>21100000000000</v>
      </c>
      <c r="P2370">
        <v>1</v>
      </c>
      <c r="Q2370">
        <v>595.92999999999995</v>
      </c>
      <c r="R2370">
        <v>655.52300000000002</v>
      </c>
      <c r="S2370">
        <v>59.593000000000004</v>
      </c>
    </row>
    <row r="2371" spans="1:19" x14ac:dyDescent="0.3">
      <c r="A2371" t="s">
        <v>7255</v>
      </c>
      <c r="B2371">
        <v>3376</v>
      </c>
      <c r="C2371" t="s">
        <v>19</v>
      </c>
      <c r="D2371" t="s">
        <v>7256</v>
      </c>
      <c r="E2371" t="s">
        <v>7257</v>
      </c>
      <c r="F2371" t="s">
        <v>119</v>
      </c>
      <c r="G2371">
        <v>49885</v>
      </c>
      <c r="H2371" t="s">
        <v>3225</v>
      </c>
      <c r="I2371" t="s">
        <v>22</v>
      </c>
      <c r="J2371">
        <v>6094</v>
      </c>
      <c r="K2371" s="1">
        <v>45737.459027777775</v>
      </c>
      <c r="L2371" t="s">
        <v>24</v>
      </c>
      <c r="M2371" s="2">
        <v>2340000000000</v>
      </c>
      <c r="N2371" t="s">
        <v>1520</v>
      </c>
      <c r="O2371" s="2">
        <v>21100000000000</v>
      </c>
      <c r="P2371">
        <v>1</v>
      </c>
      <c r="Q2371">
        <v>635.13</v>
      </c>
      <c r="R2371">
        <v>698.64300000000003</v>
      </c>
      <c r="S2371">
        <v>63.512999999999998</v>
      </c>
    </row>
    <row r="2372" spans="1:19" x14ac:dyDescent="0.3">
      <c r="A2372" t="s">
        <v>7258</v>
      </c>
      <c r="B2372">
        <v>4803</v>
      </c>
      <c r="C2372" t="s">
        <v>19</v>
      </c>
      <c r="D2372" t="s">
        <v>2064</v>
      </c>
      <c r="E2372" t="s">
        <v>7259</v>
      </c>
      <c r="F2372" t="s">
        <v>250</v>
      </c>
      <c r="G2372">
        <v>92982</v>
      </c>
      <c r="H2372" t="s">
        <v>251</v>
      </c>
      <c r="I2372" t="s">
        <v>22</v>
      </c>
      <c r="J2372">
        <v>152</v>
      </c>
      <c r="K2372" s="1">
        <v>45738.647222222222</v>
      </c>
      <c r="L2372" t="s">
        <v>24</v>
      </c>
      <c r="M2372" s="2">
        <v>2350000000000</v>
      </c>
      <c r="N2372" t="s">
        <v>1520</v>
      </c>
      <c r="O2372" s="2">
        <v>21100000000000</v>
      </c>
      <c r="P2372">
        <v>1</v>
      </c>
      <c r="Q2372">
        <v>517.53</v>
      </c>
      <c r="R2372">
        <v>569.28300000000002</v>
      </c>
      <c r="S2372">
        <v>51.753</v>
      </c>
    </row>
    <row r="2373" spans="1:19" x14ac:dyDescent="0.3">
      <c r="A2373" t="s">
        <v>7260</v>
      </c>
      <c r="B2373">
        <v>5127</v>
      </c>
      <c r="C2373" t="s">
        <v>19</v>
      </c>
      <c r="D2373" t="s">
        <v>7261</v>
      </c>
      <c r="E2373" t="s">
        <v>7262</v>
      </c>
      <c r="F2373" t="s">
        <v>317</v>
      </c>
      <c r="G2373">
        <v>73843</v>
      </c>
      <c r="H2373" t="s">
        <v>1881</v>
      </c>
      <c r="I2373" t="s">
        <v>22</v>
      </c>
      <c r="J2373">
        <v>51</v>
      </c>
      <c r="K2373" s="1">
        <v>45738.852083333331</v>
      </c>
      <c r="L2373" t="s">
        <v>24</v>
      </c>
      <c r="M2373" s="2">
        <v>2350000000000</v>
      </c>
      <c r="N2373" t="s">
        <v>1520</v>
      </c>
      <c r="O2373" s="2">
        <v>21100000000000</v>
      </c>
      <c r="P2373">
        <v>1</v>
      </c>
      <c r="Q2373">
        <v>517.53</v>
      </c>
      <c r="R2373">
        <v>569.28300000000002</v>
      </c>
      <c r="S2373">
        <v>51.753</v>
      </c>
    </row>
    <row r="2374" spans="1:19" x14ac:dyDescent="0.3">
      <c r="A2374" t="s">
        <v>7263</v>
      </c>
      <c r="B2374">
        <v>314</v>
      </c>
      <c r="C2374" t="s">
        <v>19</v>
      </c>
      <c r="D2374" t="s">
        <v>7264</v>
      </c>
      <c r="E2374" t="s">
        <v>7265</v>
      </c>
      <c r="F2374" t="s">
        <v>326</v>
      </c>
      <c r="G2374">
        <v>2348</v>
      </c>
      <c r="H2374" t="s">
        <v>4987</v>
      </c>
      <c r="I2374" t="s">
        <v>22</v>
      </c>
      <c r="J2374">
        <v>2713</v>
      </c>
      <c r="K2374" s="1">
        <v>45734.510416666664</v>
      </c>
      <c r="L2374" t="s">
        <v>24</v>
      </c>
      <c r="M2374" s="2">
        <v>1430000000000</v>
      </c>
      <c r="N2374" t="s">
        <v>1520</v>
      </c>
      <c r="O2374" s="2">
        <v>12600000000000</v>
      </c>
      <c r="P2374">
        <v>1</v>
      </c>
      <c r="Q2374">
        <v>695.63</v>
      </c>
      <c r="R2374">
        <v>765.19299999999998</v>
      </c>
      <c r="S2374">
        <v>69.563000000000002</v>
      </c>
    </row>
    <row r="2375" spans="1:19" x14ac:dyDescent="0.3">
      <c r="A2375" t="s">
        <v>7266</v>
      </c>
      <c r="B2375">
        <v>1772</v>
      </c>
      <c r="C2375" t="s">
        <v>19</v>
      </c>
      <c r="D2375" t="s">
        <v>7267</v>
      </c>
      <c r="E2375" t="s">
        <v>7268</v>
      </c>
      <c r="F2375" t="s">
        <v>145</v>
      </c>
      <c r="G2375">
        <v>75605</v>
      </c>
      <c r="H2375" t="s">
        <v>146</v>
      </c>
      <c r="I2375" t="s">
        <v>22</v>
      </c>
      <c r="J2375">
        <v>481</v>
      </c>
      <c r="K2375" s="1">
        <v>45735.777083333334</v>
      </c>
      <c r="L2375" t="s">
        <v>24</v>
      </c>
      <c r="M2375" s="2">
        <v>2340000000000</v>
      </c>
      <c r="N2375" t="s">
        <v>1520</v>
      </c>
      <c r="O2375" s="2">
        <v>21100000000000</v>
      </c>
      <c r="P2375">
        <v>1</v>
      </c>
      <c r="Q2375">
        <v>537.13</v>
      </c>
      <c r="R2375">
        <v>590.84299999999996</v>
      </c>
      <c r="S2375">
        <v>53.713000000000001</v>
      </c>
    </row>
    <row r="2376" spans="1:19" x14ac:dyDescent="0.3">
      <c r="A2376" t="s">
        <v>7269</v>
      </c>
      <c r="B2376">
        <v>4106</v>
      </c>
      <c r="C2376" t="s">
        <v>19</v>
      </c>
      <c r="D2376" t="s">
        <v>7270</v>
      </c>
      <c r="E2376" t="s">
        <v>7271</v>
      </c>
      <c r="F2376" t="s">
        <v>488</v>
      </c>
      <c r="G2376">
        <v>17833</v>
      </c>
      <c r="H2376" t="s">
        <v>2165</v>
      </c>
      <c r="I2376" t="s">
        <v>22</v>
      </c>
      <c r="J2376">
        <v>3237</v>
      </c>
      <c r="K2376" s="1">
        <v>45737.958333333336</v>
      </c>
      <c r="L2376" t="s">
        <v>24</v>
      </c>
      <c r="M2376" s="2">
        <v>2340000000000</v>
      </c>
      <c r="N2376" t="s">
        <v>1520</v>
      </c>
      <c r="O2376" s="2">
        <v>21100000000000</v>
      </c>
      <c r="P2376">
        <v>1</v>
      </c>
      <c r="Q2376">
        <v>674.33</v>
      </c>
      <c r="R2376">
        <v>741.76300000000003</v>
      </c>
      <c r="S2376">
        <v>67.433000000000007</v>
      </c>
    </row>
    <row r="2377" spans="1:19" x14ac:dyDescent="0.3">
      <c r="A2377" t="s">
        <v>7272</v>
      </c>
      <c r="B2377">
        <v>6634</v>
      </c>
      <c r="C2377" t="s">
        <v>19</v>
      </c>
      <c r="D2377" t="s">
        <v>5984</v>
      </c>
      <c r="E2377" t="s">
        <v>7273</v>
      </c>
      <c r="F2377" t="s">
        <v>412</v>
      </c>
      <c r="G2377">
        <v>89717</v>
      </c>
      <c r="H2377" t="s">
        <v>413</v>
      </c>
      <c r="I2377" t="s">
        <v>22</v>
      </c>
      <c r="J2377">
        <v>2611</v>
      </c>
      <c r="K2377" s="1">
        <v>45740.484722222223</v>
      </c>
      <c r="L2377" t="s">
        <v>24</v>
      </c>
      <c r="M2377" s="2">
        <v>1380000000000</v>
      </c>
      <c r="N2377" t="s">
        <v>1520</v>
      </c>
      <c r="O2377" s="2">
        <v>12400000000000</v>
      </c>
      <c r="P2377">
        <v>1</v>
      </c>
      <c r="Q2377">
        <v>497.13</v>
      </c>
      <c r="R2377">
        <v>546.84299999999996</v>
      </c>
      <c r="S2377">
        <v>49.713000000000001</v>
      </c>
    </row>
    <row r="2378" spans="1:19" x14ac:dyDescent="0.3">
      <c r="A2378" t="s">
        <v>7274</v>
      </c>
      <c r="B2378">
        <v>5829</v>
      </c>
      <c r="C2378" t="s">
        <v>19</v>
      </c>
      <c r="D2378" t="s">
        <v>7275</v>
      </c>
      <c r="E2378" t="s">
        <v>7276</v>
      </c>
      <c r="F2378" t="s">
        <v>119</v>
      </c>
      <c r="G2378">
        <v>24973</v>
      </c>
      <c r="H2378" t="s">
        <v>120</v>
      </c>
      <c r="I2378" t="s">
        <v>22</v>
      </c>
      <c r="J2378">
        <v>3042</v>
      </c>
      <c r="K2378" s="1">
        <v>45739.692361111112</v>
      </c>
      <c r="L2378" t="s">
        <v>24</v>
      </c>
      <c r="M2378" s="2">
        <v>1410000000000</v>
      </c>
      <c r="N2378" t="s">
        <v>1520</v>
      </c>
      <c r="O2378" s="2">
        <v>12500000000000</v>
      </c>
      <c r="P2378">
        <v>1</v>
      </c>
      <c r="Q2378">
        <v>625.13</v>
      </c>
      <c r="R2378">
        <v>687.64300000000003</v>
      </c>
      <c r="S2378">
        <v>62.512999999999998</v>
      </c>
    </row>
    <row r="2379" spans="1:19" x14ac:dyDescent="0.3">
      <c r="A2379" t="s">
        <v>7277</v>
      </c>
      <c r="B2379">
        <v>4805</v>
      </c>
      <c r="C2379" t="s">
        <v>19</v>
      </c>
      <c r="D2379" t="s">
        <v>7278</v>
      </c>
      <c r="E2379" t="s">
        <v>7279</v>
      </c>
      <c r="F2379" t="s">
        <v>71</v>
      </c>
      <c r="G2379">
        <v>62885</v>
      </c>
      <c r="H2379" t="s">
        <v>7146</v>
      </c>
      <c r="I2379" t="s">
        <v>22</v>
      </c>
      <c r="J2379">
        <v>4560</v>
      </c>
      <c r="K2379" s="1">
        <v>45738.647916666669</v>
      </c>
      <c r="L2379" t="s">
        <v>24</v>
      </c>
      <c r="M2379" s="2">
        <v>1430000000000</v>
      </c>
      <c r="N2379" t="s">
        <v>1520</v>
      </c>
      <c r="O2379" s="2">
        <v>12600000000000</v>
      </c>
      <c r="P2379">
        <v>1</v>
      </c>
      <c r="Q2379">
        <v>517.53</v>
      </c>
      <c r="R2379">
        <v>569.28300000000002</v>
      </c>
      <c r="S2379">
        <v>51.753</v>
      </c>
    </row>
    <row r="2380" spans="1:19" x14ac:dyDescent="0.3">
      <c r="A2380" t="s">
        <v>7280</v>
      </c>
      <c r="B2380">
        <v>6964</v>
      </c>
      <c r="C2380" t="s">
        <v>19</v>
      </c>
      <c r="D2380" t="s">
        <v>6217</v>
      </c>
      <c r="E2380" t="s">
        <v>7281</v>
      </c>
      <c r="F2380" t="s">
        <v>672</v>
      </c>
      <c r="G2380">
        <v>7284</v>
      </c>
      <c r="H2380" t="s">
        <v>764</v>
      </c>
      <c r="I2380" t="s">
        <v>22</v>
      </c>
      <c r="J2380">
        <v>5569</v>
      </c>
      <c r="K2380" s="1">
        <v>45740.651388888888</v>
      </c>
      <c r="L2380" t="s">
        <v>24</v>
      </c>
      <c r="M2380" s="2">
        <v>1430000000000</v>
      </c>
      <c r="N2380" t="s">
        <v>1520</v>
      </c>
      <c r="O2380" s="2">
        <v>12600000000000</v>
      </c>
      <c r="P2380">
        <v>1</v>
      </c>
      <c r="Q2380">
        <v>517.53</v>
      </c>
      <c r="R2380">
        <v>569.28300000000002</v>
      </c>
      <c r="S2380">
        <v>51.753</v>
      </c>
    </row>
    <row r="2381" spans="1:19" x14ac:dyDescent="0.3">
      <c r="A2381" t="s">
        <v>7282</v>
      </c>
      <c r="B2381">
        <v>1224</v>
      </c>
      <c r="C2381" t="s">
        <v>19</v>
      </c>
      <c r="D2381" t="s">
        <v>7283</v>
      </c>
      <c r="E2381" t="s">
        <v>7284</v>
      </c>
      <c r="F2381" t="s">
        <v>35</v>
      </c>
      <c r="G2381">
        <v>8720</v>
      </c>
      <c r="H2381" t="s">
        <v>36</v>
      </c>
      <c r="I2381" t="s">
        <v>22</v>
      </c>
      <c r="J2381">
        <v>5534</v>
      </c>
      <c r="K2381" s="1">
        <v>45735.488194444442</v>
      </c>
      <c r="L2381" t="s">
        <v>24</v>
      </c>
      <c r="M2381" s="2">
        <v>1390000000000</v>
      </c>
      <c r="N2381" t="s">
        <v>1520</v>
      </c>
      <c r="O2381" s="2">
        <v>12500000000000</v>
      </c>
      <c r="P2381">
        <v>1</v>
      </c>
      <c r="Q2381">
        <v>537.13</v>
      </c>
      <c r="R2381">
        <v>590.84299999999996</v>
      </c>
      <c r="S2381">
        <v>53.713000000000001</v>
      </c>
    </row>
    <row r="2382" spans="1:19" x14ac:dyDescent="0.3">
      <c r="A2382" t="s">
        <v>7285</v>
      </c>
      <c r="B2382">
        <v>1662</v>
      </c>
      <c r="C2382" t="s">
        <v>19</v>
      </c>
      <c r="D2382" t="s">
        <v>7286</v>
      </c>
      <c r="E2382" t="s">
        <v>7287</v>
      </c>
      <c r="F2382" t="s">
        <v>90</v>
      </c>
      <c r="G2382">
        <v>2872</v>
      </c>
      <c r="H2382" t="s">
        <v>3672</v>
      </c>
      <c r="I2382" t="s">
        <v>22</v>
      </c>
      <c r="J2382">
        <v>1737</v>
      </c>
      <c r="K2382" s="1">
        <v>45735.711805555555</v>
      </c>
      <c r="L2382" t="s">
        <v>24</v>
      </c>
      <c r="M2382" s="2">
        <v>1390000000000</v>
      </c>
      <c r="N2382" t="s">
        <v>1520</v>
      </c>
      <c r="O2382" s="2">
        <v>12500000000000</v>
      </c>
      <c r="P2382">
        <v>1</v>
      </c>
      <c r="Q2382">
        <v>674.33</v>
      </c>
      <c r="R2382">
        <v>741.76300000000003</v>
      </c>
      <c r="S2382">
        <v>67.433000000000007</v>
      </c>
    </row>
    <row r="2383" spans="1:19" x14ac:dyDescent="0.3">
      <c r="A2383" t="s">
        <v>7288</v>
      </c>
      <c r="B2383">
        <v>3141</v>
      </c>
      <c r="C2383" t="s">
        <v>19</v>
      </c>
      <c r="D2383" t="s">
        <v>7289</v>
      </c>
      <c r="E2383" t="s">
        <v>7290</v>
      </c>
      <c r="F2383" t="s">
        <v>219</v>
      </c>
      <c r="G2383">
        <v>28114</v>
      </c>
      <c r="H2383" t="s">
        <v>4018</v>
      </c>
      <c r="I2383" t="s">
        <v>22</v>
      </c>
      <c r="J2383">
        <v>262</v>
      </c>
      <c r="K2383" s="1">
        <v>45736.958333333336</v>
      </c>
      <c r="L2383" t="s">
        <v>24</v>
      </c>
      <c r="M2383" s="2">
        <v>1390000000000</v>
      </c>
      <c r="N2383" t="s">
        <v>1520</v>
      </c>
      <c r="O2383" s="2">
        <v>12500000000000</v>
      </c>
      <c r="P2383">
        <v>1</v>
      </c>
      <c r="Q2383">
        <v>650.33000000000004</v>
      </c>
      <c r="R2383">
        <v>715.36300000000006</v>
      </c>
      <c r="S2383">
        <v>65.033000000000001</v>
      </c>
    </row>
    <row r="2384" spans="1:19" x14ac:dyDescent="0.3">
      <c r="A2384" t="s">
        <v>7291</v>
      </c>
      <c r="B2384">
        <v>1326</v>
      </c>
      <c r="C2384" t="s">
        <v>19</v>
      </c>
      <c r="D2384" t="s">
        <v>4650</v>
      </c>
      <c r="E2384" t="s">
        <v>7292</v>
      </c>
      <c r="F2384" t="s">
        <v>119</v>
      </c>
      <c r="G2384">
        <v>21815</v>
      </c>
      <c r="H2384" t="s">
        <v>4416</v>
      </c>
      <c r="I2384" t="s">
        <v>22</v>
      </c>
      <c r="J2384">
        <v>5533</v>
      </c>
      <c r="K2384" s="1">
        <v>45735.538888888892</v>
      </c>
      <c r="L2384" t="s">
        <v>24</v>
      </c>
      <c r="M2384" s="2">
        <v>2340000000000</v>
      </c>
      <c r="N2384" t="s">
        <v>1520</v>
      </c>
      <c r="O2384" s="2">
        <v>21100000000000</v>
      </c>
      <c r="P2384">
        <v>1</v>
      </c>
      <c r="Q2384">
        <v>537.13</v>
      </c>
      <c r="R2384">
        <v>590.84299999999996</v>
      </c>
      <c r="S2384">
        <v>53.713000000000001</v>
      </c>
    </row>
    <row r="2385" spans="1:19" x14ac:dyDescent="0.3">
      <c r="A2385" t="s">
        <v>7293</v>
      </c>
      <c r="B2385">
        <v>6791</v>
      </c>
      <c r="C2385" t="s">
        <v>19</v>
      </c>
      <c r="D2385" t="s">
        <v>7294</v>
      </c>
      <c r="E2385" t="s">
        <v>7295</v>
      </c>
      <c r="F2385" t="s">
        <v>354</v>
      </c>
      <c r="G2385">
        <v>93837</v>
      </c>
      <c r="H2385" t="s">
        <v>2244</v>
      </c>
      <c r="I2385" t="s">
        <v>22</v>
      </c>
      <c r="J2385">
        <v>5256</v>
      </c>
      <c r="K2385" s="1">
        <v>45740.558333333334</v>
      </c>
      <c r="L2385" t="s">
        <v>24</v>
      </c>
      <c r="M2385" s="2">
        <v>2340000000000</v>
      </c>
      <c r="N2385" t="s">
        <v>1520</v>
      </c>
      <c r="O2385" s="2">
        <v>21100000000000</v>
      </c>
      <c r="P2385">
        <v>1</v>
      </c>
      <c r="Q2385">
        <v>537.13</v>
      </c>
      <c r="R2385">
        <v>590.84299999999996</v>
      </c>
      <c r="S2385">
        <v>53.713000000000001</v>
      </c>
    </row>
    <row r="2386" spans="1:19" x14ac:dyDescent="0.3">
      <c r="A2386" t="s">
        <v>7296</v>
      </c>
      <c r="B2386">
        <v>5460</v>
      </c>
      <c r="C2386" t="s">
        <v>19</v>
      </c>
      <c r="D2386" t="s">
        <v>7297</v>
      </c>
      <c r="E2386" t="s">
        <v>7298</v>
      </c>
      <c r="F2386" t="s">
        <v>61</v>
      </c>
      <c r="G2386">
        <v>62379</v>
      </c>
      <c r="H2386" t="s">
        <v>1991</v>
      </c>
      <c r="I2386" t="s">
        <v>22</v>
      </c>
      <c r="J2386">
        <v>5711</v>
      </c>
      <c r="K2386" s="1">
        <v>45739.438888888886</v>
      </c>
      <c r="L2386" t="s">
        <v>24</v>
      </c>
      <c r="M2386" s="2">
        <v>2340000000000</v>
      </c>
      <c r="N2386" t="s">
        <v>1520</v>
      </c>
      <c r="O2386" s="2">
        <v>21100000000000</v>
      </c>
      <c r="P2386">
        <v>1</v>
      </c>
      <c r="Q2386">
        <v>595.92999999999995</v>
      </c>
      <c r="R2386">
        <v>655.52300000000002</v>
      </c>
      <c r="S2386">
        <v>59.593000000000004</v>
      </c>
    </row>
    <row r="2387" spans="1:19" x14ac:dyDescent="0.3">
      <c r="A2387" t="s">
        <v>7299</v>
      </c>
      <c r="B2387">
        <v>290</v>
      </c>
      <c r="C2387" t="s">
        <v>19</v>
      </c>
      <c r="D2387" t="s">
        <v>7300</v>
      </c>
      <c r="E2387" t="s">
        <v>7301</v>
      </c>
      <c r="F2387" t="s">
        <v>338</v>
      </c>
      <c r="G2387">
        <v>40449</v>
      </c>
      <c r="H2387" t="s">
        <v>1664</v>
      </c>
      <c r="I2387" t="s">
        <v>22</v>
      </c>
      <c r="J2387">
        <v>750</v>
      </c>
      <c r="K2387" s="1">
        <v>45734.495138888888</v>
      </c>
      <c r="L2387" t="s">
        <v>24</v>
      </c>
      <c r="M2387" s="2">
        <v>2340000000000</v>
      </c>
      <c r="N2387" t="s">
        <v>1520</v>
      </c>
      <c r="O2387" s="2">
        <v>21100000000000</v>
      </c>
      <c r="P2387">
        <v>1</v>
      </c>
      <c r="Q2387">
        <v>512.63</v>
      </c>
      <c r="R2387">
        <v>563.89300000000003</v>
      </c>
      <c r="S2387">
        <v>51.262999999999998</v>
      </c>
    </row>
    <row r="2388" spans="1:19" x14ac:dyDescent="0.3">
      <c r="A2388" t="s">
        <v>7302</v>
      </c>
      <c r="B2388">
        <v>4451</v>
      </c>
      <c r="C2388" t="s">
        <v>19</v>
      </c>
      <c r="D2388" t="s">
        <v>4292</v>
      </c>
      <c r="E2388" t="s">
        <v>7303</v>
      </c>
      <c r="F2388" t="s">
        <v>219</v>
      </c>
      <c r="G2388">
        <v>41561</v>
      </c>
      <c r="H2388" t="s">
        <v>647</v>
      </c>
      <c r="I2388" t="s">
        <v>22</v>
      </c>
      <c r="J2388">
        <v>2555</v>
      </c>
      <c r="K2388" s="1">
        <v>45738.459722222222</v>
      </c>
      <c r="L2388" t="s">
        <v>24</v>
      </c>
      <c r="M2388" s="2">
        <v>1380000000000</v>
      </c>
      <c r="N2388" t="s">
        <v>1520</v>
      </c>
      <c r="O2388" s="2">
        <v>12400000000000</v>
      </c>
      <c r="P2388">
        <v>1</v>
      </c>
      <c r="Q2388">
        <v>531.92999999999995</v>
      </c>
      <c r="R2388">
        <v>585.12300000000005</v>
      </c>
      <c r="S2388">
        <v>53.192999999999998</v>
      </c>
    </row>
    <row r="2389" spans="1:19" x14ac:dyDescent="0.3">
      <c r="A2389" t="s">
        <v>7304</v>
      </c>
      <c r="B2389">
        <v>5096</v>
      </c>
      <c r="C2389" t="s">
        <v>19</v>
      </c>
      <c r="D2389" t="s">
        <v>2617</v>
      </c>
      <c r="E2389" t="s">
        <v>7305</v>
      </c>
      <c r="F2389" t="s">
        <v>71</v>
      </c>
      <c r="G2389">
        <v>3943</v>
      </c>
      <c r="H2389" t="s">
        <v>6143</v>
      </c>
      <c r="I2389" t="s">
        <v>22</v>
      </c>
      <c r="J2389">
        <v>2869</v>
      </c>
      <c r="K2389" s="1">
        <v>45738.833333333336</v>
      </c>
      <c r="L2389" t="s">
        <v>24</v>
      </c>
      <c r="M2389" s="2">
        <v>1380000000000</v>
      </c>
      <c r="N2389" t="s">
        <v>1520</v>
      </c>
      <c r="O2389" s="2">
        <v>12400000000000</v>
      </c>
      <c r="P2389">
        <v>1</v>
      </c>
      <c r="Q2389">
        <v>497.13</v>
      </c>
      <c r="R2389">
        <v>546.84299999999996</v>
      </c>
      <c r="S2389">
        <v>49.713000000000001</v>
      </c>
    </row>
    <row r="2390" spans="1:19" x14ac:dyDescent="0.3">
      <c r="A2390" t="s">
        <v>7306</v>
      </c>
      <c r="B2390">
        <v>2369</v>
      </c>
      <c r="C2390" t="s">
        <v>19</v>
      </c>
      <c r="D2390" t="s">
        <v>7307</v>
      </c>
      <c r="E2390" t="s">
        <v>7308</v>
      </c>
      <c r="F2390" t="s">
        <v>264</v>
      </c>
      <c r="G2390">
        <v>27821</v>
      </c>
      <c r="H2390" t="s">
        <v>1263</v>
      </c>
      <c r="I2390" t="s">
        <v>22</v>
      </c>
      <c r="J2390">
        <v>1659</v>
      </c>
      <c r="K2390" s="1">
        <v>45736.518750000003</v>
      </c>
      <c r="L2390" t="s">
        <v>24</v>
      </c>
      <c r="M2390" s="2">
        <v>1380000000000</v>
      </c>
      <c r="N2390" t="s">
        <v>1520</v>
      </c>
      <c r="O2390" s="2">
        <v>12400000000000</v>
      </c>
      <c r="P2390">
        <v>1</v>
      </c>
      <c r="Q2390">
        <v>555.13</v>
      </c>
      <c r="R2390">
        <v>610.64300000000003</v>
      </c>
      <c r="S2390">
        <v>55.512999999999998</v>
      </c>
    </row>
    <row r="2391" spans="1:19" x14ac:dyDescent="0.3">
      <c r="A2391" t="s">
        <v>7309</v>
      </c>
      <c r="B2391">
        <v>1040</v>
      </c>
      <c r="C2391" t="s">
        <v>19</v>
      </c>
      <c r="D2391" t="s">
        <v>3667</v>
      </c>
      <c r="E2391" t="s">
        <v>7310</v>
      </c>
      <c r="F2391" t="s">
        <v>338</v>
      </c>
      <c r="G2391">
        <v>15733</v>
      </c>
      <c r="H2391" t="s">
        <v>791</v>
      </c>
      <c r="I2391" t="s">
        <v>22</v>
      </c>
      <c r="J2391">
        <v>3447</v>
      </c>
      <c r="K2391" s="1">
        <v>45735.386111111111</v>
      </c>
      <c r="L2391" t="s">
        <v>24</v>
      </c>
      <c r="M2391" s="2">
        <v>1380000000000</v>
      </c>
      <c r="N2391" t="s">
        <v>1520</v>
      </c>
      <c r="O2391" s="2">
        <v>12400000000000</v>
      </c>
      <c r="P2391">
        <v>1</v>
      </c>
      <c r="Q2391">
        <v>672.73</v>
      </c>
      <c r="R2391">
        <v>740.00300000000004</v>
      </c>
      <c r="S2391">
        <v>67.272999999999996</v>
      </c>
    </row>
    <row r="2392" spans="1:19" x14ac:dyDescent="0.3">
      <c r="A2392" t="s">
        <v>7311</v>
      </c>
      <c r="B2392">
        <v>6863</v>
      </c>
      <c r="C2392" t="s">
        <v>19</v>
      </c>
      <c r="D2392" t="s">
        <v>7312</v>
      </c>
      <c r="E2392" t="s">
        <v>7313</v>
      </c>
      <c r="F2392" t="s">
        <v>102</v>
      </c>
      <c r="G2392">
        <v>93223</v>
      </c>
      <c r="H2392" t="s">
        <v>392</v>
      </c>
      <c r="I2392" t="s">
        <v>22</v>
      </c>
      <c r="J2392">
        <v>6304</v>
      </c>
      <c r="K2392" s="1">
        <v>45740.588888888888</v>
      </c>
      <c r="L2392" t="s">
        <v>24</v>
      </c>
      <c r="M2392" s="2">
        <v>1380000000000</v>
      </c>
      <c r="N2392" t="s">
        <v>1520</v>
      </c>
      <c r="O2392" s="2">
        <v>12400000000000</v>
      </c>
      <c r="P2392">
        <v>1</v>
      </c>
      <c r="Q2392">
        <v>485.53</v>
      </c>
      <c r="R2392">
        <v>534.08299999999997</v>
      </c>
      <c r="S2392">
        <v>48.552999999999997</v>
      </c>
    </row>
    <row r="2393" spans="1:19" x14ac:dyDescent="0.3">
      <c r="A2393" t="s">
        <v>7314</v>
      </c>
      <c r="B2393">
        <v>4390</v>
      </c>
      <c r="C2393" t="s">
        <v>19</v>
      </c>
      <c r="D2393" t="s">
        <v>7315</v>
      </c>
      <c r="E2393" t="s">
        <v>7316</v>
      </c>
      <c r="F2393" t="s">
        <v>71</v>
      </c>
      <c r="G2393">
        <v>23686</v>
      </c>
      <c r="H2393" t="s">
        <v>469</v>
      </c>
      <c r="I2393" t="s">
        <v>22</v>
      </c>
      <c r="J2393">
        <v>2908</v>
      </c>
      <c r="K2393" s="1">
        <v>45738.430555555555</v>
      </c>
      <c r="L2393" t="s">
        <v>24</v>
      </c>
      <c r="M2393">
        <v>9058891141</v>
      </c>
      <c r="N2393" t="s">
        <v>1520</v>
      </c>
      <c r="O2393">
        <v>43149345413</v>
      </c>
      <c r="P2393">
        <v>1</v>
      </c>
      <c r="Q2393">
        <v>555.13</v>
      </c>
      <c r="R2393">
        <v>610.64300000000003</v>
      </c>
      <c r="S2393">
        <v>55.512999999999998</v>
      </c>
    </row>
    <row r="2394" spans="1:19" x14ac:dyDescent="0.3">
      <c r="A2394" t="s">
        <v>7317</v>
      </c>
      <c r="B2394">
        <v>6704</v>
      </c>
      <c r="C2394" t="s">
        <v>19</v>
      </c>
      <c r="D2394" t="s">
        <v>7318</v>
      </c>
      <c r="E2394" t="s">
        <v>7319</v>
      </c>
      <c r="F2394" t="s">
        <v>196</v>
      </c>
      <c r="G2394">
        <v>53656</v>
      </c>
      <c r="H2394" t="s">
        <v>2152</v>
      </c>
      <c r="I2394" t="s">
        <v>22</v>
      </c>
      <c r="J2394">
        <v>4065</v>
      </c>
      <c r="K2394" s="1">
        <v>45740.513194444444</v>
      </c>
      <c r="L2394" t="s">
        <v>24</v>
      </c>
      <c r="M2394" s="2">
        <v>1410000000000</v>
      </c>
      <c r="N2394" t="s">
        <v>1520</v>
      </c>
      <c r="O2394" s="2">
        <v>12500000000000</v>
      </c>
      <c r="P2394">
        <v>1</v>
      </c>
      <c r="Q2394">
        <v>531.92999999999995</v>
      </c>
      <c r="R2394">
        <v>585.12300000000005</v>
      </c>
      <c r="S2394">
        <v>53.192999999999998</v>
      </c>
    </row>
    <row r="2395" spans="1:19" x14ac:dyDescent="0.3">
      <c r="A2395" t="s">
        <v>7320</v>
      </c>
      <c r="B2395">
        <v>7256</v>
      </c>
      <c r="C2395" t="s">
        <v>19</v>
      </c>
      <c r="D2395" t="s">
        <v>7321</v>
      </c>
      <c r="E2395" t="s">
        <v>7322</v>
      </c>
      <c r="F2395" t="s">
        <v>105</v>
      </c>
      <c r="G2395">
        <v>33236</v>
      </c>
      <c r="H2395" t="s">
        <v>106</v>
      </c>
      <c r="I2395" t="s">
        <v>22</v>
      </c>
      <c r="J2395">
        <v>4232</v>
      </c>
      <c r="K2395" s="1">
        <v>45740.836805555555</v>
      </c>
      <c r="L2395" t="s">
        <v>24</v>
      </c>
      <c r="M2395" s="2">
        <v>1420000000000</v>
      </c>
      <c r="N2395" t="s">
        <v>1520</v>
      </c>
      <c r="O2395" s="2">
        <v>12600000000000</v>
      </c>
      <c r="P2395">
        <v>1</v>
      </c>
      <c r="Q2395">
        <v>517.53</v>
      </c>
      <c r="R2395">
        <v>569.28300000000002</v>
      </c>
      <c r="S2395">
        <v>51.753</v>
      </c>
    </row>
    <row r="2396" spans="1:19" x14ac:dyDescent="0.3">
      <c r="A2396" t="s">
        <v>7323</v>
      </c>
      <c r="B2396">
        <v>4651</v>
      </c>
      <c r="C2396" t="s">
        <v>19</v>
      </c>
      <c r="D2396" t="s">
        <v>7324</v>
      </c>
      <c r="E2396" t="s">
        <v>7325</v>
      </c>
      <c r="F2396" t="s">
        <v>354</v>
      </c>
      <c r="G2396">
        <v>88875</v>
      </c>
      <c r="H2396" t="s">
        <v>1244</v>
      </c>
      <c r="I2396" t="s">
        <v>22</v>
      </c>
      <c r="J2396">
        <v>4391</v>
      </c>
      <c r="K2396" s="1">
        <v>45738.556944444441</v>
      </c>
      <c r="L2396" t="s">
        <v>24</v>
      </c>
      <c r="M2396" s="2">
        <v>1410000000000</v>
      </c>
      <c r="N2396" t="s">
        <v>1520</v>
      </c>
      <c r="O2396" s="2">
        <v>12500000000000</v>
      </c>
      <c r="P2396">
        <v>1</v>
      </c>
      <c r="Q2396">
        <v>485.53</v>
      </c>
      <c r="R2396">
        <v>534.08299999999997</v>
      </c>
      <c r="S2396">
        <v>48.552999999999997</v>
      </c>
    </row>
    <row r="2397" spans="1:19" x14ac:dyDescent="0.3">
      <c r="A2397" t="s">
        <v>7326</v>
      </c>
      <c r="B2397">
        <v>1920</v>
      </c>
      <c r="C2397" t="s">
        <v>19</v>
      </c>
      <c r="D2397" t="s">
        <v>3038</v>
      </c>
      <c r="E2397" t="s">
        <v>7327</v>
      </c>
      <c r="F2397" t="s">
        <v>219</v>
      </c>
      <c r="G2397">
        <v>30649</v>
      </c>
      <c r="H2397" t="s">
        <v>1535</v>
      </c>
      <c r="I2397" t="s">
        <v>22</v>
      </c>
      <c r="J2397">
        <v>4910</v>
      </c>
      <c r="K2397" s="1">
        <v>45735.872916666667</v>
      </c>
      <c r="L2397" t="s">
        <v>24</v>
      </c>
      <c r="M2397" s="2">
        <v>150000000000</v>
      </c>
      <c r="N2397" t="s">
        <v>1520</v>
      </c>
      <c r="O2397" s="2">
        <v>1470000000000</v>
      </c>
      <c r="P2397">
        <v>1</v>
      </c>
      <c r="Q2397">
        <v>555.13</v>
      </c>
      <c r="R2397">
        <v>610.64300000000003</v>
      </c>
      <c r="S2397">
        <v>55.512999999999998</v>
      </c>
    </row>
    <row r="2398" spans="1:19" x14ac:dyDescent="0.3">
      <c r="A2398" t="s">
        <v>7328</v>
      </c>
      <c r="B2398">
        <v>6316</v>
      </c>
      <c r="C2398" t="s">
        <v>19</v>
      </c>
      <c r="D2398" t="s">
        <v>7329</v>
      </c>
      <c r="E2398" t="s">
        <v>7330</v>
      </c>
      <c r="F2398" t="s">
        <v>338</v>
      </c>
      <c r="G2398">
        <v>22786</v>
      </c>
      <c r="H2398" t="s">
        <v>791</v>
      </c>
      <c r="I2398" t="s">
        <v>22</v>
      </c>
      <c r="J2398">
        <v>2452</v>
      </c>
      <c r="K2398" s="1">
        <v>45740.34097222222</v>
      </c>
      <c r="L2398" t="s">
        <v>24</v>
      </c>
      <c r="M2398" s="2">
        <v>150000000000</v>
      </c>
      <c r="N2398" t="s">
        <v>1520</v>
      </c>
      <c r="O2398" s="2">
        <v>1470000000000</v>
      </c>
      <c r="P2398">
        <v>1</v>
      </c>
      <c r="Q2398">
        <v>497.13</v>
      </c>
      <c r="R2398">
        <v>546.84299999999996</v>
      </c>
      <c r="S2398">
        <v>49.713000000000001</v>
      </c>
    </row>
    <row r="2399" spans="1:19" x14ac:dyDescent="0.3">
      <c r="A2399" t="s">
        <v>7331</v>
      </c>
      <c r="B2399">
        <v>6222</v>
      </c>
      <c r="C2399" t="s">
        <v>19</v>
      </c>
      <c r="D2399" t="s">
        <v>7332</v>
      </c>
      <c r="E2399" t="s">
        <v>7333</v>
      </c>
      <c r="F2399" t="s">
        <v>412</v>
      </c>
      <c r="G2399">
        <v>42702</v>
      </c>
      <c r="H2399" t="s">
        <v>413</v>
      </c>
      <c r="I2399" t="s">
        <v>22</v>
      </c>
      <c r="J2399">
        <v>2368</v>
      </c>
      <c r="K2399" s="1">
        <v>45739.994444444441</v>
      </c>
      <c r="L2399" t="s">
        <v>24</v>
      </c>
      <c r="M2399" s="2">
        <v>2350000000000</v>
      </c>
      <c r="N2399" t="s">
        <v>1520</v>
      </c>
      <c r="O2399" s="2">
        <v>21100000000000</v>
      </c>
      <c r="P2399">
        <v>1</v>
      </c>
      <c r="Q2399">
        <v>713.13</v>
      </c>
      <c r="R2399">
        <v>784.44299999999998</v>
      </c>
      <c r="S2399">
        <v>71.313000000000002</v>
      </c>
    </row>
    <row r="2400" spans="1:19" x14ac:dyDescent="0.3">
      <c r="A2400" t="s">
        <v>7334</v>
      </c>
      <c r="B2400">
        <v>4525</v>
      </c>
      <c r="C2400" t="s">
        <v>19</v>
      </c>
      <c r="D2400" t="s">
        <v>4393</v>
      </c>
      <c r="E2400" t="s">
        <v>7335</v>
      </c>
      <c r="F2400" t="s">
        <v>338</v>
      </c>
      <c r="G2400">
        <v>20307</v>
      </c>
      <c r="H2400" t="s">
        <v>791</v>
      </c>
      <c r="I2400" t="s">
        <v>22</v>
      </c>
      <c r="J2400">
        <v>6094</v>
      </c>
      <c r="K2400" s="1">
        <v>45738.490972222222</v>
      </c>
      <c r="L2400" t="s">
        <v>24</v>
      </c>
      <c r="M2400" s="2">
        <v>2350000000000</v>
      </c>
      <c r="N2400" t="s">
        <v>1520</v>
      </c>
      <c r="O2400" s="2">
        <v>21100000000000</v>
      </c>
      <c r="P2400">
        <v>1</v>
      </c>
      <c r="Q2400">
        <v>720.73</v>
      </c>
      <c r="R2400">
        <v>792.803</v>
      </c>
      <c r="S2400">
        <v>72.072999999999993</v>
      </c>
    </row>
    <row r="2401" spans="1:19" x14ac:dyDescent="0.3">
      <c r="A2401" t="s">
        <v>7336</v>
      </c>
      <c r="B2401">
        <v>2242</v>
      </c>
      <c r="C2401" t="s">
        <v>19</v>
      </c>
      <c r="D2401" t="s">
        <v>7337</v>
      </c>
      <c r="E2401" t="s">
        <v>7338</v>
      </c>
      <c r="F2401" t="s">
        <v>145</v>
      </c>
      <c r="G2401">
        <v>9041</v>
      </c>
      <c r="H2401" t="s">
        <v>192</v>
      </c>
      <c r="I2401" t="s">
        <v>22</v>
      </c>
      <c r="J2401">
        <v>172</v>
      </c>
      <c r="K2401" s="1">
        <v>45736.455555555556</v>
      </c>
      <c r="L2401" t="s">
        <v>24</v>
      </c>
      <c r="M2401" s="2">
        <v>1420000000000</v>
      </c>
      <c r="N2401" t="s">
        <v>1520</v>
      </c>
      <c r="O2401" s="2">
        <v>12600000000000</v>
      </c>
      <c r="P2401">
        <v>1</v>
      </c>
      <c r="Q2401">
        <v>635.13</v>
      </c>
      <c r="R2401">
        <v>698.64300000000003</v>
      </c>
      <c r="S2401">
        <v>63.512999999999998</v>
      </c>
    </row>
    <row r="2402" spans="1:19" x14ac:dyDescent="0.3">
      <c r="A2402" t="s">
        <v>7339</v>
      </c>
      <c r="B2402">
        <v>3648</v>
      </c>
      <c r="C2402" t="s">
        <v>19</v>
      </c>
      <c r="D2402" t="s">
        <v>7340</v>
      </c>
      <c r="E2402" t="s">
        <v>7341</v>
      </c>
      <c r="F2402" t="s">
        <v>71</v>
      </c>
      <c r="G2402">
        <v>22680</v>
      </c>
      <c r="H2402" t="s">
        <v>346</v>
      </c>
      <c r="I2402" t="s">
        <v>22</v>
      </c>
      <c r="J2402">
        <v>5720</v>
      </c>
      <c r="K2402" s="1">
        <v>45737.631249999999</v>
      </c>
      <c r="L2402" t="s">
        <v>24</v>
      </c>
      <c r="M2402" s="2">
        <v>1420000000000</v>
      </c>
      <c r="N2402" t="s">
        <v>1520</v>
      </c>
      <c r="O2402" s="2">
        <v>12600000000000</v>
      </c>
      <c r="P2402">
        <v>1</v>
      </c>
      <c r="Q2402">
        <v>517.53</v>
      </c>
      <c r="R2402">
        <v>569.28300000000002</v>
      </c>
      <c r="S2402">
        <v>51.753</v>
      </c>
    </row>
    <row r="2403" spans="1:19" x14ac:dyDescent="0.3">
      <c r="A2403" t="s">
        <v>7342</v>
      </c>
      <c r="B2403">
        <v>5482</v>
      </c>
      <c r="C2403" t="s">
        <v>19</v>
      </c>
      <c r="D2403" t="s">
        <v>88</v>
      </c>
      <c r="E2403" t="s">
        <v>7343</v>
      </c>
      <c r="F2403" t="s">
        <v>35</v>
      </c>
      <c r="G2403">
        <v>49</v>
      </c>
      <c r="H2403" t="s">
        <v>3171</v>
      </c>
      <c r="I2403" t="s">
        <v>22</v>
      </c>
      <c r="J2403">
        <v>53</v>
      </c>
      <c r="K2403" s="1">
        <v>45739.464583333334</v>
      </c>
      <c r="L2403" t="s">
        <v>24</v>
      </c>
      <c r="M2403" s="2">
        <v>2350000000000</v>
      </c>
      <c r="N2403" t="s">
        <v>1520</v>
      </c>
      <c r="O2403" s="2">
        <v>21100000000000</v>
      </c>
      <c r="P2403">
        <v>1</v>
      </c>
      <c r="Q2403">
        <v>586.13</v>
      </c>
      <c r="R2403">
        <v>644.74300000000005</v>
      </c>
      <c r="S2403">
        <v>58.613</v>
      </c>
    </row>
    <row r="2404" spans="1:19" x14ac:dyDescent="0.3">
      <c r="A2404" t="s">
        <v>7344</v>
      </c>
      <c r="B2404">
        <v>6377</v>
      </c>
      <c r="C2404" t="s">
        <v>19</v>
      </c>
      <c r="D2404" t="s">
        <v>7345</v>
      </c>
      <c r="E2404" t="s">
        <v>7346</v>
      </c>
      <c r="F2404" t="s">
        <v>105</v>
      </c>
      <c r="G2404">
        <v>59894</v>
      </c>
      <c r="H2404" t="s">
        <v>106</v>
      </c>
      <c r="I2404" t="s">
        <v>22</v>
      </c>
      <c r="J2404">
        <v>4426</v>
      </c>
      <c r="K2404" s="1">
        <v>45740.375</v>
      </c>
      <c r="L2404" t="s">
        <v>24</v>
      </c>
      <c r="M2404" s="2">
        <v>2350000000000</v>
      </c>
      <c r="N2404" t="s">
        <v>1520</v>
      </c>
      <c r="O2404" s="2">
        <v>21100000000000</v>
      </c>
      <c r="P2404">
        <v>1</v>
      </c>
      <c r="Q2404">
        <v>618.33000000000004</v>
      </c>
      <c r="R2404">
        <v>680.16300000000001</v>
      </c>
      <c r="S2404">
        <v>61.832999999999998</v>
      </c>
    </row>
    <row r="2405" spans="1:19" x14ac:dyDescent="0.3">
      <c r="A2405" t="s">
        <v>7347</v>
      </c>
      <c r="B2405">
        <v>6905</v>
      </c>
      <c r="C2405" t="s">
        <v>19</v>
      </c>
      <c r="D2405" t="s">
        <v>7348</v>
      </c>
      <c r="E2405" t="s">
        <v>7349</v>
      </c>
      <c r="F2405" t="s">
        <v>35</v>
      </c>
      <c r="G2405">
        <v>81315</v>
      </c>
      <c r="H2405" t="s">
        <v>36</v>
      </c>
      <c r="I2405" t="s">
        <v>22</v>
      </c>
      <c r="J2405">
        <v>2581</v>
      </c>
      <c r="K2405" s="1">
        <v>45740.611805555556</v>
      </c>
      <c r="L2405" t="s">
        <v>24</v>
      </c>
      <c r="M2405" s="2">
        <v>1380000000000</v>
      </c>
      <c r="N2405" t="s">
        <v>1520</v>
      </c>
      <c r="O2405" s="2">
        <v>12400000000000</v>
      </c>
      <c r="P2405">
        <v>1</v>
      </c>
      <c r="Q2405">
        <v>482.63</v>
      </c>
      <c r="R2405">
        <v>530.89300000000003</v>
      </c>
      <c r="S2405">
        <v>48.262999999999998</v>
      </c>
    </row>
    <row r="2406" spans="1:19" x14ac:dyDescent="0.3">
      <c r="A2406" t="s">
        <v>7350</v>
      </c>
      <c r="B2406">
        <v>4238</v>
      </c>
      <c r="C2406" t="s">
        <v>19</v>
      </c>
      <c r="D2406" t="s">
        <v>374</v>
      </c>
      <c r="E2406" t="s">
        <v>7351</v>
      </c>
      <c r="F2406" t="s">
        <v>44</v>
      </c>
      <c r="G2406">
        <v>44230</v>
      </c>
      <c r="H2406" t="s">
        <v>479</v>
      </c>
      <c r="I2406" t="s">
        <v>22</v>
      </c>
      <c r="J2406">
        <v>4057</v>
      </c>
      <c r="K2406" s="1">
        <v>45738.36041666667</v>
      </c>
      <c r="L2406" t="s">
        <v>24</v>
      </c>
      <c r="M2406" s="2">
        <v>2350000000000</v>
      </c>
      <c r="N2406" t="s">
        <v>1520</v>
      </c>
      <c r="O2406" s="2">
        <v>21100000000000</v>
      </c>
      <c r="P2406">
        <v>1</v>
      </c>
      <c r="Q2406">
        <v>713.13</v>
      </c>
      <c r="R2406">
        <v>784.44299999999998</v>
      </c>
      <c r="S2406">
        <v>71.313000000000002</v>
      </c>
    </row>
    <row r="2407" spans="1:19" x14ac:dyDescent="0.3">
      <c r="A2407" t="s">
        <v>7352</v>
      </c>
      <c r="B2407">
        <v>7284</v>
      </c>
      <c r="C2407" t="s">
        <v>19</v>
      </c>
      <c r="D2407" t="s">
        <v>1800</v>
      </c>
      <c r="E2407" t="s">
        <v>7353</v>
      </c>
      <c r="F2407" t="s">
        <v>259</v>
      </c>
      <c r="G2407">
        <v>73680</v>
      </c>
      <c r="H2407" t="s">
        <v>564</v>
      </c>
      <c r="I2407" t="s">
        <v>22</v>
      </c>
      <c r="J2407">
        <v>4584</v>
      </c>
      <c r="K2407" s="1">
        <v>45740.851388888892</v>
      </c>
      <c r="L2407" t="s">
        <v>24</v>
      </c>
      <c r="M2407" s="2">
        <v>2350000000000</v>
      </c>
      <c r="N2407" t="s">
        <v>1520</v>
      </c>
      <c r="O2407" s="2">
        <v>21100000000000</v>
      </c>
      <c r="P2407">
        <v>1</v>
      </c>
      <c r="Q2407">
        <v>583.92999999999995</v>
      </c>
      <c r="R2407">
        <v>642.32299999999998</v>
      </c>
      <c r="S2407">
        <v>58.393000000000001</v>
      </c>
    </row>
    <row r="2408" spans="1:19" x14ac:dyDescent="0.3">
      <c r="A2408" t="s">
        <v>7354</v>
      </c>
      <c r="B2408">
        <v>7389</v>
      </c>
      <c r="C2408" t="s">
        <v>19</v>
      </c>
      <c r="D2408" t="s">
        <v>1612</v>
      </c>
      <c r="E2408" t="s">
        <v>7355</v>
      </c>
      <c r="F2408" t="s">
        <v>259</v>
      </c>
      <c r="G2408">
        <v>87932</v>
      </c>
      <c r="H2408" t="s">
        <v>564</v>
      </c>
      <c r="I2408" t="s">
        <v>22</v>
      </c>
      <c r="J2408">
        <v>1657</v>
      </c>
      <c r="K2408" s="1">
        <v>45740.950694444444</v>
      </c>
      <c r="L2408" t="s">
        <v>24</v>
      </c>
      <c r="M2408" s="2">
        <v>2350000000000</v>
      </c>
      <c r="N2408" t="s">
        <v>1520</v>
      </c>
      <c r="O2408" s="2">
        <v>21100000000000</v>
      </c>
      <c r="P2408">
        <v>1</v>
      </c>
      <c r="Q2408">
        <v>527.13</v>
      </c>
      <c r="R2408">
        <v>579.84299999999996</v>
      </c>
      <c r="S2408">
        <v>52.713000000000001</v>
      </c>
    </row>
    <row r="2409" spans="1:19" x14ac:dyDescent="0.3">
      <c r="A2409" t="s">
        <v>7356</v>
      </c>
      <c r="B2409">
        <v>4037</v>
      </c>
      <c r="C2409" t="s">
        <v>19</v>
      </c>
      <c r="D2409" t="s">
        <v>7357</v>
      </c>
      <c r="E2409" t="s">
        <v>7358</v>
      </c>
      <c r="F2409" t="s">
        <v>35</v>
      </c>
      <c r="G2409">
        <v>11193</v>
      </c>
      <c r="H2409" t="s">
        <v>36</v>
      </c>
      <c r="I2409" t="s">
        <v>22</v>
      </c>
      <c r="J2409">
        <v>2642</v>
      </c>
      <c r="K2409" s="1">
        <v>45737.900694444441</v>
      </c>
      <c r="L2409" t="s">
        <v>24</v>
      </c>
      <c r="M2409" s="2">
        <v>1380000000000</v>
      </c>
      <c r="N2409" t="s">
        <v>1520</v>
      </c>
      <c r="O2409" s="2">
        <v>12400000000000</v>
      </c>
      <c r="P2409">
        <v>1</v>
      </c>
      <c r="Q2409">
        <v>539.92999999999995</v>
      </c>
      <c r="R2409">
        <v>593.923</v>
      </c>
      <c r="S2409">
        <v>53.993000000000002</v>
      </c>
    </row>
    <row r="2410" spans="1:19" x14ac:dyDescent="0.3">
      <c r="A2410" t="s">
        <v>7359</v>
      </c>
      <c r="B2410">
        <v>7133</v>
      </c>
      <c r="C2410" t="s">
        <v>19</v>
      </c>
      <c r="D2410" t="s">
        <v>7360</v>
      </c>
      <c r="E2410" t="s">
        <v>7361</v>
      </c>
      <c r="F2410" t="s">
        <v>35</v>
      </c>
      <c r="G2410">
        <v>17592</v>
      </c>
      <c r="H2410" t="s">
        <v>36</v>
      </c>
      <c r="I2410" t="s">
        <v>22</v>
      </c>
      <c r="J2410">
        <v>1125</v>
      </c>
      <c r="K2410" s="1">
        <v>45740.754166666666</v>
      </c>
      <c r="L2410" t="s">
        <v>24</v>
      </c>
      <c r="M2410" s="2">
        <v>1380000000000</v>
      </c>
      <c r="N2410" t="s">
        <v>1520</v>
      </c>
      <c r="O2410" s="2">
        <v>12400000000000</v>
      </c>
      <c r="P2410">
        <v>1</v>
      </c>
      <c r="Q2410">
        <v>547.92999999999995</v>
      </c>
      <c r="R2410">
        <v>602.72299999999996</v>
      </c>
      <c r="S2410">
        <v>54.792999999999999</v>
      </c>
    </row>
    <row r="2411" spans="1:19" x14ac:dyDescent="0.3">
      <c r="A2411" t="s">
        <v>7362</v>
      </c>
      <c r="B2411">
        <v>39</v>
      </c>
      <c r="C2411" t="s">
        <v>19</v>
      </c>
      <c r="D2411" t="s">
        <v>7363</v>
      </c>
      <c r="E2411" t="s">
        <v>7364</v>
      </c>
      <c r="F2411" t="s">
        <v>35</v>
      </c>
      <c r="G2411">
        <v>97142</v>
      </c>
      <c r="H2411" t="s">
        <v>3057</v>
      </c>
      <c r="I2411" t="s">
        <v>22</v>
      </c>
      <c r="J2411">
        <v>1913</v>
      </c>
      <c r="K2411" s="1">
        <v>45734.265972222223</v>
      </c>
      <c r="L2411" t="s">
        <v>24</v>
      </c>
      <c r="M2411" s="2">
        <v>150000000000</v>
      </c>
      <c r="N2411" t="s">
        <v>1520</v>
      </c>
      <c r="O2411" s="2">
        <v>1470000000000</v>
      </c>
      <c r="P2411">
        <v>1</v>
      </c>
      <c r="Q2411">
        <v>527.13</v>
      </c>
      <c r="R2411">
        <v>579.84299999999996</v>
      </c>
      <c r="S2411">
        <v>52.713000000000001</v>
      </c>
    </row>
    <row r="2412" spans="1:19" x14ac:dyDescent="0.3">
      <c r="A2412" t="s">
        <v>7365</v>
      </c>
      <c r="B2412">
        <v>1518</v>
      </c>
      <c r="C2412" t="s">
        <v>19</v>
      </c>
      <c r="D2412" t="s">
        <v>7366</v>
      </c>
      <c r="E2412" t="s">
        <v>7367</v>
      </c>
      <c r="F2412" t="s">
        <v>259</v>
      </c>
      <c r="G2412">
        <v>6867</v>
      </c>
      <c r="H2412" t="s">
        <v>740</v>
      </c>
      <c r="I2412" t="s">
        <v>22</v>
      </c>
      <c r="J2412">
        <v>5604</v>
      </c>
      <c r="K2412" s="1">
        <v>45735.643750000003</v>
      </c>
      <c r="L2412" t="s">
        <v>24</v>
      </c>
      <c r="M2412" s="2">
        <v>150000000000</v>
      </c>
      <c r="N2412" t="s">
        <v>1520</v>
      </c>
      <c r="O2412" s="2">
        <v>1470000000000</v>
      </c>
      <c r="P2412">
        <v>1</v>
      </c>
      <c r="Q2412">
        <v>615.13</v>
      </c>
      <c r="R2412">
        <v>676.64300000000003</v>
      </c>
      <c r="S2412">
        <v>61.512999999999998</v>
      </c>
    </row>
    <row r="2413" spans="1:19" x14ac:dyDescent="0.3">
      <c r="A2413" t="s">
        <v>7368</v>
      </c>
      <c r="B2413">
        <v>4610</v>
      </c>
      <c r="C2413" t="s">
        <v>19</v>
      </c>
      <c r="D2413" t="s">
        <v>7369</v>
      </c>
      <c r="E2413" t="s">
        <v>7370</v>
      </c>
      <c r="F2413" t="s">
        <v>71</v>
      </c>
      <c r="G2413">
        <v>39698</v>
      </c>
      <c r="H2413" t="s">
        <v>420</v>
      </c>
      <c r="I2413" t="s">
        <v>22</v>
      </c>
      <c r="J2413">
        <v>960</v>
      </c>
      <c r="K2413" s="1">
        <v>45738.534722222219</v>
      </c>
      <c r="L2413" t="s">
        <v>24</v>
      </c>
      <c r="M2413">
        <v>6716408581</v>
      </c>
      <c r="N2413" t="s">
        <v>1520</v>
      </c>
      <c r="O2413">
        <v>22576485509</v>
      </c>
      <c r="P2413">
        <v>1</v>
      </c>
      <c r="Q2413">
        <v>555.13</v>
      </c>
      <c r="R2413">
        <v>610.64300000000003</v>
      </c>
      <c r="S2413">
        <v>55.512999999999998</v>
      </c>
    </row>
    <row r="2414" spans="1:19" x14ac:dyDescent="0.3">
      <c r="A2414" t="s">
        <v>7371</v>
      </c>
      <c r="B2414">
        <v>3886</v>
      </c>
      <c r="C2414" t="s">
        <v>19</v>
      </c>
      <c r="D2414" t="s">
        <v>7372</v>
      </c>
      <c r="E2414" t="s">
        <v>5919</v>
      </c>
      <c r="F2414" t="s">
        <v>119</v>
      </c>
      <c r="G2414">
        <v>68391</v>
      </c>
      <c r="H2414" t="s">
        <v>4416</v>
      </c>
      <c r="I2414" t="s">
        <v>22</v>
      </c>
      <c r="J2414">
        <v>1210</v>
      </c>
      <c r="K2414" s="1">
        <v>45737.790277777778</v>
      </c>
      <c r="L2414" t="s">
        <v>24</v>
      </c>
      <c r="M2414">
        <v>6870668613</v>
      </c>
      <c r="N2414" t="s">
        <v>1520</v>
      </c>
      <c r="O2414">
        <v>23268252037</v>
      </c>
      <c r="P2414">
        <v>1</v>
      </c>
      <c r="Q2414">
        <v>493.53</v>
      </c>
      <c r="R2414">
        <v>542.88300000000004</v>
      </c>
      <c r="S2414">
        <v>49.353000000000002</v>
      </c>
    </row>
    <row r="2415" spans="1:19" x14ac:dyDescent="0.3">
      <c r="A2415" t="s">
        <v>7373</v>
      </c>
      <c r="B2415">
        <v>4503</v>
      </c>
      <c r="C2415" t="s">
        <v>19</v>
      </c>
      <c r="D2415" t="s">
        <v>7374</v>
      </c>
      <c r="E2415" t="s">
        <v>7375</v>
      </c>
      <c r="F2415" t="s">
        <v>317</v>
      </c>
      <c r="G2415">
        <v>37341</v>
      </c>
      <c r="H2415" t="s">
        <v>407</v>
      </c>
      <c r="I2415" t="s">
        <v>22</v>
      </c>
      <c r="J2415">
        <v>2847</v>
      </c>
      <c r="K2415" s="1">
        <v>45738.482638888891</v>
      </c>
      <c r="L2415" t="s">
        <v>24</v>
      </c>
      <c r="M2415">
        <v>6964674693</v>
      </c>
      <c r="N2415" t="s">
        <v>1520</v>
      </c>
      <c r="O2415">
        <v>24039257285</v>
      </c>
      <c r="P2415">
        <v>1</v>
      </c>
      <c r="Q2415">
        <v>507.13</v>
      </c>
      <c r="R2415">
        <v>557.84299999999996</v>
      </c>
      <c r="S2415">
        <v>50.713000000000001</v>
      </c>
    </row>
    <row r="2416" spans="1:19" x14ac:dyDescent="0.3">
      <c r="A2416" t="s">
        <v>7376</v>
      </c>
      <c r="B2416">
        <v>5263</v>
      </c>
      <c r="C2416" t="s">
        <v>19</v>
      </c>
      <c r="D2416" t="s">
        <v>7377</v>
      </c>
      <c r="E2416" t="s">
        <v>7378</v>
      </c>
      <c r="F2416" t="s">
        <v>672</v>
      </c>
      <c r="G2416">
        <v>641</v>
      </c>
      <c r="H2416" t="s">
        <v>764</v>
      </c>
      <c r="I2416" t="s">
        <v>22</v>
      </c>
      <c r="J2416">
        <v>6363</v>
      </c>
      <c r="K2416" s="1">
        <v>45738.96875</v>
      </c>
      <c r="L2416" t="s">
        <v>24</v>
      </c>
      <c r="M2416">
        <v>8624692485</v>
      </c>
      <c r="N2416" t="s">
        <v>1520</v>
      </c>
      <c r="O2416">
        <v>36980518725</v>
      </c>
      <c r="P2416">
        <v>1</v>
      </c>
      <c r="Q2416">
        <v>595.92999999999995</v>
      </c>
      <c r="R2416">
        <v>655.52300000000002</v>
      </c>
      <c r="S2416">
        <v>59.593000000000004</v>
      </c>
    </row>
    <row r="2417" spans="1:19" x14ac:dyDescent="0.3">
      <c r="A2417" t="s">
        <v>7379</v>
      </c>
      <c r="B2417">
        <v>3697</v>
      </c>
      <c r="C2417" t="s">
        <v>19</v>
      </c>
      <c r="D2417" t="s">
        <v>3536</v>
      </c>
      <c r="E2417" t="s">
        <v>7380</v>
      </c>
      <c r="F2417" t="s">
        <v>672</v>
      </c>
      <c r="G2417">
        <v>82423</v>
      </c>
      <c r="H2417" t="s">
        <v>764</v>
      </c>
      <c r="I2417" t="s">
        <v>22</v>
      </c>
      <c r="J2417">
        <v>3325</v>
      </c>
      <c r="K2417" s="1">
        <v>45737.663194444445</v>
      </c>
      <c r="L2417" t="s">
        <v>24</v>
      </c>
      <c r="M2417" s="2">
        <v>1430000000000</v>
      </c>
      <c r="N2417" t="s">
        <v>1520</v>
      </c>
      <c r="O2417" s="2">
        <v>12600000000000</v>
      </c>
      <c r="P2417">
        <v>1</v>
      </c>
      <c r="Q2417">
        <v>537.13</v>
      </c>
      <c r="R2417">
        <v>590.84299999999996</v>
      </c>
      <c r="S2417">
        <v>53.713000000000001</v>
      </c>
    </row>
    <row r="2418" spans="1:19" x14ac:dyDescent="0.3">
      <c r="A2418" t="s">
        <v>7381</v>
      </c>
      <c r="B2418">
        <v>6766</v>
      </c>
      <c r="C2418" t="s">
        <v>19</v>
      </c>
      <c r="D2418" t="s">
        <v>7382</v>
      </c>
      <c r="E2418" t="s">
        <v>7383</v>
      </c>
      <c r="F2418" t="s">
        <v>55</v>
      </c>
      <c r="G2418">
        <v>97928</v>
      </c>
      <c r="H2418" t="s">
        <v>1256</v>
      </c>
      <c r="I2418" t="s">
        <v>22</v>
      </c>
      <c r="J2418">
        <v>2089</v>
      </c>
      <c r="K2418" s="1">
        <v>45740.542361111111</v>
      </c>
      <c r="L2418" t="s">
        <v>24</v>
      </c>
      <c r="M2418">
        <v>9058889925</v>
      </c>
      <c r="N2418" t="s">
        <v>1520</v>
      </c>
      <c r="O2418">
        <v>43149333381</v>
      </c>
      <c r="P2418">
        <v>1</v>
      </c>
      <c r="Q2418">
        <v>485.53</v>
      </c>
      <c r="R2418">
        <v>534.08299999999997</v>
      </c>
      <c r="S2418">
        <v>48.552999999999997</v>
      </c>
    </row>
    <row r="2419" spans="1:19" x14ac:dyDescent="0.3">
      <c r="A2419" t="s">
        <v>7384</v>
      </c>
      <c r="B2419">
        <v>1594</v>
      </c>
      <c r="C2419" t="s">
        <v>19</v>
      </c>
      <c r="D2419" t="s">
        <v>6018</v>
      </c>
      <c r="E2419" t="s">
        <v>7385</v>
      </c>
      <c r="F2419" t="s">
        <v>317</v>
      </c>
      <c r="G2419">
        <v>67436</v>
      </c>
      <c r="H2419" t="s">
        <v>407</v>
      </c>
      <c r="I2419" t="s">
        <v>22</v>
      </c>
      <c r="J2419">
        <v>2602</v>
      </c>
      <c r="K2419" s="1">
        <v>45735.682638888888</v>
      </c>
      <c r="L2419" t="s">
        <v>24</v>
      </c>
      <c r="M2419" s="2">
        <v>150000000000</v>
      </c>
      <c r="N2419" t="s">
        <v>1520</v>
      </c>
      <c r="O2419" s="2">
        <v>1470000000000</v>
      </c>
      <c r="P2419">
        <v>1</v>
      </c>
      <c r="Q2419">
        <v>517.13</v>
      </c>
      <c r="R2419">
        <v>568.84299999999996</v>
      </c>
      <c r="S2419">
        <v>51.713000000000001</v>
      </c>
    </row>
    <row r="2420" spans="1:19" x14ac:dyDescent="0.3">
      <c r="A2420" t="s">
        <v>7386</v>
      </c>
      <c r="B2420">
        <v>2423</v>
      </c>
      <c r="C2420" t="s">
        <v>19</v>
      </c>
      <c r="D2420" t="s">
        <v>7387</v>
      </c>
      <c r="E2420" t="s">
        <v>7388</v>
      </c>
      <c r="F2420" t="s">
        <v>44</v>
      </c>
      <c r="G2420">
        <v>85788</v>
      </c>
      <c r="H2420" t="s">
        <v>1549</v>
      </c>
      <c r="I2420" t="s">
        <v>22</v>
      </c>
      <c r="J2420">
        <v>5857</v>
      </c>
      <c r="K2420" s="1">
        <v>45736.552083333336</v>
      </c>
      <c r="L2420" t="s">
        <v>24</v>
      </c>
      <c r="M2420" s="2">
        <v>150000000000</v>
      </c>
      <c r="N2420" t="s">
        <v>1520</v>
      </c>
      <c r="O2420" s="2">
        <v>1470000000000</v>
      </c>
      <c r="P2420">
        <v>1</v>
      </c>
      <c r="Q2420">
        <v>595.13</v>
      </c>
      <c r="R2420">
        <v>654.64300000000003</v>
      </c>
      <c r="S2420">
        <v>59.512999999999998</v>
      </c>
    </row>
    <row r="2421" spans="1:19" x14ac:dyDescent="0.3">
      <c r="A2421" t="s">
        <v>7389</v>
      </c>
      <c r="B2421">
        <v>3806</v>
      </c>
      <c r="C2421" t="s">
        <v>19</v>
      </c>
      <c r="D2421" t="s">
        <v>7390</v>
      </c>
      <c r="E2421" t="s">
        <v>7391</v>
      </c>
      <c r="F2421" t="s">
        <v>431</v>
      </c>
      <c r="G2421">
        <v>86715</v>
      </c>
      <c r="H2421" t="s">
        <v>1007</v>
      </c>
      <c r="I2421" t="s">
        <v>22</v>
      </c>
      <c r="J2421">
        <v>5082</v>
      </c>
      <c r="K2421" s="1">
        <v>45737.734722222223</v>
      </c>
      <c r="L2421" t="s">
        <v>24</v>
      </c>
      <c r="M2421" s="2">
        <v>150000000000</v>
      </c>
      <c r="N2421" t="s">
        <v>1520</v>
      </c>
      <c r="O2421" s="2">
        <v>1470000000000</v>
      </c>
      <c r="P2421">
        <v>1</v>
      </c>
      <c r="Q2421">
        <v>585.13</v>
      </c>
      <c r="R2421">
        <v>643.64300000000003</v>
      </c>
      <c r="S2421">
        <v>58.512999999999998</v>
      </c>
    </row>
    <row r="2422" spans="1:19" x14ac:dyDescent="0.3">
      <c r="A2422" t="s">
        <v>7392</v>
      </c>
      <c r="B2422">
        <v>6756</v>
      </c>
      <c r="C2422" t="s">
        <v>19</v>
      </c>
      <c r="D2422" t="s">
        <v>7393</v>
      </c>
      <c r="E2422" t="s">
        <v>7394</v>
      </c>
      <c r="F2422" t="s">
        <v>119</v>
      </c>
      <c r="G2422">
        <v>26826</v>
      </c>
      <c r="H2422" t="s">
        <v>908</v>
      </c>
      <c r="I2422" t="s">
        <v>22</v>
      </c>
      <c r="J2422">
        <v>1591</v>
      </c>
      <c r="K2422" s="1">
        <v>45740.537499999999</v>
      </c>
      <c r="L2422" t="s">
        <v>24</v>
      </c>
      <c r="M2422" s="2">
        <v>1410000000000</v>
      </c>
      <c r="N2422" t="s">
        <v>1520</v>
      </c>
      <c r="O2422" s="2">
        <v>12500000000000</v>
      </c>
      <c r="P2422">
        <v>1</v>
      </c>
      <c r="Q2422">
        <v>527.13</v>
      </c>
      <c r="R2422">
        <v>579.84299999999996</v>
      </c>
      <c r="S2422">
        <v>52.713000000000001</v>
      </c>
    </row>
    <row r="2423" spans="1:19" x14ac:dyDescent="0.3">
      <c r="A2423" t="s">
        <v>7395</v>
      </c>
      <c r="B2423">
        <v>2766</v>
      </c>
      <c r="C2423" t="s">
        <v>19</v>
      </c>
      <c r="D2423" t="s">
        <v>7396</v>
      </c>
      <c r="E2423" t="s">
        <v>7397</v>
      </c>
      <c r="F2423" t="s">
        <v>317</v>
      </c>
      <c r="G2423">
        <v>81887</v>
      </c>
      <c r="H2423" t="s">
        <v>2225</v>
      </c>
      <c r="I2423" t="s">
        <v>22</v>
      </c>
      <c r="J2423">
        <v>3791</v>
      </c>
      <c r="K2423" s="1">
        <v>45736.734722222223</v>
      </c>
      <c r="L2423" t="s">
        <v>24</v>
      </c>
      <c r="M2423" s="2">
        <v>1380000000000</v>
      </c>
      <c r="N2423" t="s">
        <v>1520</v>
      </c>
      <c r="O2423" s="2">
        <v>12400000000000</v>
      </c>
      <c r="P2423">
        <v>1</v>
      </c>
      <c r="Q2423">
        <v>615.13</v>
      </c>
      <c r="R2423">
        <v>676.64300000000003</v>
      </c>
      <c r="S2423">
        <v>61.512999999999998</v>
      </c>
    </row>
    <row r="2424" spans="1:19" x14ac:dyDescent="0.3">
      <c r="A2424" t="s">
        <v>7398</v>
      </c>
      <c r="B2424">
        <v>6763</v>
      </c>
      <c r="C2424" t="s">
        <v>19</v>
      </c>
      <c r="D2424" t="s">
        <v>7399</v>
      </c>
      <c r="E2424" t="s">
        <v>7400</v>
      </c>
      <c r="F2424" t="s">
        <v>35</v>
      </c>
      <c r="G2424">
        <v>70888</v>
      </c>
      <c r="H2424" t="s">
        <v>298</v>
      </c>
      <c r="I2424" t="s">
        <v>22</v>
      </c>
      <c r="J2424">
        <v>3210</v>
      </c>
      <c r="K2424" s="1">
        <v>45740.540972222225</v>
      </c>
      <c r="L2424" t="s">
        <v>24</v>
      </c>
      <c r="M2424" s="2">
        <v>2350000000000</v>
      </c>
      <c r="N2424" t="s">
        <v>1520</v>
      </c>
      <c r="O2424" s="2">
        <v>21100000000000</v>
      </c>
      <c r="P2424">
        <v>1</v>
      </c>
      <c r="Q2424">
        <v>595.92999999999995</v>
      </c>
      <c r="R2424">
        <v>655.52300000000002</v>
      </c>
      <c r="S2424">
        <v>59.593000000000004</v>
      </c>
    </row>
    <row r="2425" spans="1:19" x14ac:dyDescent="0.3">
      <c r="A2425" t="s">
        <v>7401</v>
      </c>
      <c r="B2425">
        <v>685</v>
      </c>
      <c r="C2425" t="s">
        <v>19</v>
      </c>
      <c r="D2425" t="s">
        <v>7402</v>
      </c>
      <c r="E2425" t="s">
        <v>7403</v>
      </c>
      <c r="F2425" t="s">
        <v>145</v>
      </c>
      <c r="G2425">
        <v>5028</v>
      </c>
      <c r="H2425" t="s">
        <v>1757</v>
      </c>
      <c r="I2425" t="s">
        <v>22</v>
      </c>
      <c r="J2425">
        <v>4248</v>
      </c>
      <c r="K2425" s="1">
        <v>45734.729166666664</v>
      </c>
      <c r="L2425" t="s">
        <v>24</v>
      </c>
      <c r="M2425" s="2">
        <v>1420000000000</v>
      </c>
      <c r="N2425" t="s">
        <v>1520</v>
      </c>
      <c r="O2425" s="2">
        <v>12600000000000</v>
      </c>
      <c r="P2425">
        <v>1</v>
      </c>
      <c r="Q2425">
        <v>635.13</v>
      </c>
      <c r="R2425">
        <v>698.64300000000003</v>
      </c>
      <c r="S2425">
        <v>63.512999999999998</v>
      </c>
    </row>
    <row r="2426" spans="1:19" x14ac:dyDescent="0.3">
      <c r="A2426" t="s">
        <v>7404</v>
      </c>
      <c r="B2426">
        <v>3151</v>
      </c>
      <c r="C2426" t="s">
        <v>19</v>
      </c>
      <c r="D2426" t="s">
        <v>7405</v>
      </c>
      <c r="E2426" t="s">
        <v>7406</v>
      </c>
      <c r="F2426" t="s">
        <v>44</v>
      </c>
      <c r="G2426">
        <v>69387</v>
      </c>
      <c r="H2426" t="s">
        <v>1549</v>
      </c>
      <c r="I2426" t="s">
        <v>22</v>
      </c>
      <c r="J2426">
        <v>1598</v>
      </c>
      <c r="K2426" s="1">
        <v>45736.96875</v>
      </c>
      <c r="L2426" t="s">
        <v>24</v>
      </c>
      <c r="M2426" s="2">
        <v>1420000000000</v>
      </c>
      <c r="N2426" t="s">
        <v>1520</v>
      </c>
      <c r="O2426" s="2">
        <v>12600000000000</v>
      </c>
      <c r="P2426">
        <v>1</v>
      </c>
      <c r="Q2426">
        <v>537.13</v>
      </c>
      <c r="R2426">
        <v>590.84299999999996</v>
      </c>
      <c r="S2426">
        <v>53.713000000000001</v>
      </c>
    </row>
    <row r="2427" spans="1:19" x14ac:dyDescent="0.3">
      <c r="A2427" t="s">
        <v>7407</v>
      </c>
      <c r="B2427">
        <v>5336</v>
      </c>
      <c r="C2427" t="s">
        <v>19</v>
      </c>
      <c r="D2427" t="s">
        <v>6479</v>
      </c>
      <c r="E2427" t="s">
        <v>7408</v>
      </c>
      <c r="F2427" t="s">
        <v>71</v>
      </c>
      <c r="G2427">
        <v>89002</v>
      </c>
      <c r="H2427" t="s">
        <v>7146</v>
      </c>
      <c r="I2427" t="s">
        <v>22</v>
      </c>
      <c r="J2427">
        <v>3845</v>
      </c>
      <c r="K2427" s="1">
        <v>45739.311805555553</v>
      </c>
      <c r="L2427" t="s">
        <v>24</v>
      </c>
      <c r="M2427" s="2">
        <v>1420000000000</v>
      </c>
      <c r="N2427" t="s">
        <v>1520</v>
      </c>
      <c r="O2427" s="2">
        <v>12600000000000</v>
      </c>
      <c r="P2427">
        <v>1</v>
      </c>
      <c r="Q2427">
        <v>571.92999999999995</v>
      </c>
      <c r="R2427">
        <v>629.12300000000005</v>
      </c>
      <c r="S2427">
        <v>57.192999999999998</v>
      </c>
    </row>
    <row r="2428" spans="1:19" x14ac:dyDescent="0.3">
      <c r="A2428" t="s">
        <v>7409</v>
      </c>
      <c r="B2428">
        <v>6518</v>
      </c>
      <c r="C2428" t="s">
        <v>19</v>
      </c>
      <c r="D2428" t="s">
        <v>2865</v>
      </c>
      <c r="E2428" t="s">
        <v>7410</v>
      </c>
      <c r="F2428" t="s">
        <v>354</v>
      </c>
      <c r="G2428">
        <v>71744</v>
      </c>
      <c r="H2428" t="s">
        <v>1244</v>
      </c>
      <c r="I2428" t="s">
        <v>22</v>
      </c>
      <c r="J2428">
        <v>3229</v>
      </c>
      <c r="K2428" s="1">
        <v>45740.433333333334</v>
      </c>
      <c r="L2428" t="s">
        <v>24</v>
      </c>
      <c r="M2428" s="2">
        <v>150000000000</v>
      </c>
      <c r="N2428" t="s">
        <v>1520</v>
      </c>
      <c r="O2428" s="2">
        <v>1470000000000</v>
      </c>
      <c r="P2428">
        <v>1</v>
      </c>
      <c r="Q2428">
        <v>555.92999999999995</v>
      </c>
      <c r="R2428">
        <v>611.52300000000002</v>
      </c>
      <c r="S2428">
        <v>55.593000000000004</v>
      </c>
    </row>
    <row r="2429" spans="1:19" x14ac:dyDescent="0.3">
      <c r="A2429" t="s">
        <v>7411</v>
      </c>
      <c r="B2429">
        <v>6838</v>
      </c>
      <c r="C2429" t="s">
        <v>19</v>
      </c>
      <c r="D2429" t="s">
        <v>7412</v>
      </c>
      <c r="E2429" t="s">
        <v>7413</v>
      </c>
      <c r="F2429" t="s">
        <v>279</v>
      </c>
      <c r="G2429">
        <v>24066</v>
      </c>
      <c r="H2429" t="s">
        <v>280</v>
      </c>
      <c r="I2429" t="s">
        <v>22</v>
      </c>
      <c r="J2429">
        <v>5193</v>
      </c>
      <c r="K2429" s="1">
        <v>45740.580555555556</v>
      </c>
      <c r="L2429" t="s">
        <v>24</v>
      </c>
      <c r="M2429" s="2">
        <v>150000000000</v>
      </c>
      <c r="N2429" t="s">
        <v>1520</v>
      </c>
      <c r="O2429" s="2">
        <v>1470000000000</v>
      </c>
      <c r="P2429">
        <v>1</v>
      </c>
      <c r="Q2429">
        <v>485.53</v>
      </c>
      <c r="R2429">
        <v>534.08299999999997</v>
      </c>
      <c r="S2429">
        <v>48.552999999999997</v>
      </c>
    </row>
    <row r="2430" spans="1:19" x14ac:dyDescent="0.3">
      <c r="A2430" t="s">
        <v>7414</v>
      </c>
      <c r="B2430">
        <v>7083</v>
      </c>
      <c r="C2430" t="s">
        <v>19</v>
      </c>
      <c r="D2430" t="s">
        <v>6560</v>
      </c>
      <c r="E2430" t="s">
        <v>7415</v>
      </c>
      <c r="F2430" t="s">
        <v>35</v>
      </c>
      <c r="G2430">
        <v>317</v>
      </c>
      <c r="H2430" t="s">
        <v>36</v>
      </c>
      <c r="I2430" t="s">
        <v>22</v>
      </c>
      <c r="J2430">
        <v>2803</v>
      </c>
      <c r="K2430" s="1">
        <v>45740.71597222222</v>
      </c>
      <c r="L2430" t="s">
        <v>24</v>
      </c>
      <c r="M2430" s="2">
        <v>150000000000</v>
      </c>
      <c r="N2430" t="s">
        <v>1520</v>
      </c>
      <c r="O2430" s="2">
        <v>1470000000000</v>
      </c>
      <c r="P2430">
        <v>1</v>
      </c>
      <c r="Q2430">
        <v>595.13</v>
      </c>
      <c r="R2430">
        <v>654.64300000000003</v>
      </c>
      <c r="S2430">
        <v>59.512999999999998</v>
      </c>
    </row>
    <row r="2431" spans="1:19" x14ac:dyDescent="0.3">
      <c r="A2431" t="s">
        <v>7416</v>
      </c>
      <c r="B2431">
        <v>4740</v>
      </c>
      <c r="C2431" t="s">
        <v>19</v>
      </c>
      <c r="D2431" t="s">
        <v>1312</v>
      </c>
      <c r="E2431" t="s">
        <v>7417</v>
      </c>
      <c r="F2431" t="s">
        <v>30</v>
      </c>
      <c r="G2431">
        <v>7770</v>
      </c>
      <c r="H2431" t="s">
        <v>1339</v>
      </c>
      <c r="I2431" t="s">
        <v>22</v>
      </c>
      <c r="J2431">
        <v>5036</v>
      </c>
      <c r="K2431" s="1">
        <v>45738.607638888891</v>
      </c>
      <c r="L2431" t="s">
        <v>24</v>
      </c>
      <c r="M2431" s="2">
        <v>1780000000000</v>
      </c>
      <c r="N2431" t="s">
        <v>1520</v>
      </c>
      <c r="O2431" s="2">
        <v>17600000000000</v>
      </c>
      <c r="P2431">
        <v>1</v>
      </c>
      <c r="Q2431">
        <v>635.13</v>
      </c>
      <c r="R2431">
        <v>698.64300000000003</v>
      </c>
      <c r="S2431">
        <v>63.512999999999998</v>
      </c>
    </row>
    <row r="2432" spans="1:19" x14ac:dyDescent="0.3">
      <c r="A2432" t="s">
        <v>7418</v>
      </c>
      <c r="B2432">
        <v>6626</v>
      </c>
      <c r="C2432" t="s">
        <v>19</v>
      </c>
      <c r="D2432" t="s">
        <v>7419</v>
      </c>
      <c r="E2432" t="s">
        <v>7420</v>
      </c>
      <c r="F2432" t="s">
        <v>338</v>
      </c>
      <c r="G2432">
        <v>19264</v>
      </c>
      <c r="H2432" t="s">
        <v>1603</v>
      </c>
      <c r="I2432" t="s">
        <v>22</v>
      </c>
      <c r="J2432">
        <v>4863</v>
      </c>
      <c r="K2432" s="1">
        <v>45740.482638888891</v>
      </c>
      <c r="L2432" t="s">
        <v>24</v>
      </c>
      <c r="M2432" s="2">
        <v>1780000000000</v>
      </c>
      <c r="N2432" t="s">
        <v>1520</v>
      </c>
      <c r="O2432" s="2">
        <v>17600000000000</v>
      </c>
      <c r="P2432">
        <v>1</v>
      </c>
      <c r="Q2432">
        <v>595.92999999999995</v>
      </c>
      <c r="R2432">
        <v>655.52300000000002</v>
      </c>
      <c r="S2432">
        <v>59.593000000000004</v>
      </c>
    </row>
    <row r="2433" spans="1:19" x14ac:dyDescent="0.3">
      <c r="A2433" t="s">
        <v>7421</v>
      </c>
      <c r="B2433">
        <v>987</v>
      </c>
      <c r="C2433" t="s">
        <v>19</v>
      </c>
      <c r="D2433" t="s">
        <v>7422</v>
      </c>
      <c r="E2433" t="s">
        <v>7423</v>
      </c>
      <c r="F2433" t="s">
        <v>483</v>
      </c>
      <c r="G2433">
        <v>77655</v>
      </c>
      <c r="H2433" t="s">
        <v>484</v>
      </c>
      <c r="I2433" t="s">
        <v>22</v>
      </c>
      <c r="J2433">
        <v>6424</v>
      </c>
      <c r="K2433" s="1">
        <v>45735.306250000001</v>
      </c>
      <c r="L2433" t="s">
        <v>24</v>
      </c>
      <c r="M2433" s="2">
        <v>1430000000000</v>
      </c>
      <c r="N2433" t="s">
        <v>1520</v>
      </c>
      <c r="O2433" s="2">
        <v>12600000000000</v>
      </c>
      <c r="P2433">
        <v>1</v>
      </c>
      <c r="Q2433">
        <v>537.13</v>
      </c>
      <c r="R2433">
        <v>590.84299999999996</v>
      </c>
      <c r="S2433">
        <v>53.713000000000001</v>
      </c>
    </row>
    <row r="2434" spans="1:19" x14ac:dyDescent="0.3">
      <c r="A2434" t="s">
        <v>7424</v>
      </c>
      <c r="B2434">
        <v>3030</v>
      </c>
      <c r="C2434" t="s">
        <v>19</v>
      </c>
      <c r="D2434" t="s">
        <v>7425</v>
      </c>
      <c r="E2434" t="s">
        <v>7426</v>
      </c>
      <c r="F2434" t="s">
        <v>338</v>
      </c>
      <c r="G2434">
        <v>5585</v>
      </c>
      <c r="H2434" t="s">
        <v>791</v>
      </c>
      <c r="I2434" t="s">
        <v>22</v>
      </c>
      <c r="J2434">
        <v>4705</v>
      </c>
      <c r="K2434" s="1">
        <v>45736.881944444445</v>
      </c>
      <c r="L2434" t="s">
        <v>24</v>
      </c>
      <c r="M2434" s="2">
        <v>1430000000000</v>
      </c>
      <c r="N2434" t="s">
        <v>1520</v>
      </c>
      <c r="O2434" s="2">
        <v>12600000000000</v>
      </c>
      <c r="P2434">
        <v>1</v>
      </c>
      <c r="Q2434">
        <v>587.92999999999995</v>
      </c>
      <c r="R2434">
        <v>646.72299999999996</v>
      </c>
      <c r="S2434">
        <v>58.792999999999999</v>
      </c>
    </row>
    <row r="2435" spans="1:19" x14ac:dyDescent="0.3">
      <c r="A2435" t="s">
        <v>7427</v>
      </c>
      <c r="B2435">
        <v>6199</v>
      </c>
      <c r="C2435" t="s">
        <v>19</v>
      </c>
      <c r="D2435" t="s">
        <v>7428</v>
      </c>
      <c r="E2435" t="s">
        <v>7429</v>
      </c>
      <c r="F2435" t="s">
        <v>879</v>
      </c>
      <c r="G2435">
        <v>24092</v>
      </c>
      <c r="H2435" t="s">
        <v>1519</v>
      </c>
      <c r="I2435" t="s">
        <v>22</v>
      </c>
      <c r="J2435">
        <v>2913</v>
      </c>
      <c r="K2435" s="1">
        <v>45739.96597222222</v>
      </c>
      <c r="L2435" t="s">
        <v>24</v>
      </c>
      <c r="M2435">
        <v>6689477957</v>
      </c>
      <c r="N2435" t="s">
        <v>1520</v>
      </c>
      <c r="O2435">
        <v>22464298309</v>
      </c>
      <c r="P2435">
        <v>1</v>
      </c>
      <c r="Q2435">
        <v>642.33000000000004</v>
      </c>
      <c r="R2435">
        <v>706.56299999999999</v>
      </c>
      <c r="S2435">
        <v>64.233000000000004</v>
      </c>
    </row>
    <row r="2436" spans="1:19" x14ac:dyDescent="0.3">
      <c r="A2436" t="s">
        <v>7430</v>
      </c>
      <c r="B2436">
        <v>5789</v>
      </c>
      <c r="C2436" t="s">
        <v>19</v>
      </c>
      <c r="D2436" t="s">
        <v>3536</v>
      </c>
      <c r="E2436" t="s">
        <v>7431</v>
      </c>
      <c r="F2436" t="s">
        <v>44</v>
      </c>
      <c r="G2436">
        <v>40671</v>
      </c>
      <c r="H2436" t="s">
        <v>2848</v>
      </c>
      <c r="I2436" t="s">
        <v>22</v>
      </c>
      <c r="J2436">
        <v>5998</v>
      </c>
      <c r="K2436" s="1">
        <v>45739.666666666664</v>
      </c>
      <c r="L2436" t="s">
        <v>24</v>
      </c>
      <c r="M2436">
        <v>8624688325</v>
      </c>
      <c r="N2436" t="s">
        <v>1520</v>
      </c>
      <c r="O2436">
        <v>36980478789</v>
      </c>
      <c r="P2436">
        <v>1</v>
      </c>
      <c r="Q2436">
        <v>527.13</v>
      </c>
      <c r="R2436">
        <v>579.84299999999996</v>
      </c>
      <c r="S2436">
        <v>52.713000000000001</v>
      </c>
    </row>
    <row r="2437" spans="1:19" x14ac:dyDescent="0.3">
      <c r="A2437" t="s">
        <v>7432</v>
      </c>
      <c r="B2437">
        <v>7401</v>
      </c>
      <c r="C2437" t="s">
        <v>19</v>
      </c>
      <c r="D2437" t="s">
        <v>7433</v>
      </c>
      <c r="E2437" t="s">
        <v>2339</v>
      </c>
      <c r="F2437" t="s">
        <v>71</v>
      </c>
      <c r="G2437">
        <v>49924</v>
      </c>
      <c r="H2437" t="s">
        <v>469</v>
      </c>
      <c r="I2437" t="s">
        <v>22</v>
      </c>
      <c r="J2437">
        <v>2772</v>
      </c>
      <c r="K2437" s="1">
        <v>45740.968055555553</v>
      </c>
      <c r="L2437" t="s">
        <v>24</v>
      </c>
      <c r="M2437">
        <v>8624688325</v>
      </c>
      <c r="N2437" t="s">
        <v>1520</v>
      </c>
      <c r="O2437">
        <v>36980478789</v>
      </c>
      <c r="P2437">
        <v>1</v>
      </c>
      <c r="Q2437">
        <v>509.53</v>
      </c>
      <c r="R2437">
        <v>560.48299999999995</v>
      </c>
      <c r="S2437">
        <v>50.953000000000003</v>
      </c>
    </row>
    <row r="2438" spans="1:19" x14ac:dyDescent="0.3">
      <c r="A2438" t="s">
        <v>7434</v>
      </c>
      <c r="B2438">
        <v>1885</v>
      </c>
      <c r="C2438" t="s">
        <v>19</v>
      </c>
      <c r="D2438" t="s">
        <v>7435</v>
      </c>
      <c r="E2438" t="s">
        <v>7436</v>
      </c>
      <c r="F2438" t="s">
        <v>235</v>
      </c>
      <c r="G2438">
        <v>39875</v>
      </c>
      <c r="H2438" t="s">
        <v>236</v>
      </c>
      <c r="I2438" t="s">
        <v>22</v>
      </c>
      <c r="J2438">
        <v>818</v>
      </c>
      <c r="K2438" s="1">
        <v>45735.841666666667</v>
      </c>
      <c r="L2438" t="s">
        <v>24</v>
      </c>
      <c r="M2438">
        <v>6870668613</v>
      </c>
      <c r="N2438" t="s">
        <v>1520</v>
      </c>
      <c r="O2438">
        <v>23268251525</v>
      </c>
      <c r="P2438">
        <v>1</v>
      </c>
      <c r="Q2438">
        <v>595.13</v>
      </c>
      <c r="R2438">
        <v>654.64300000000003</v>
      </c>
      <c r="S2438">
        <v>59.512999999999998</v>
      </c>
    </row>
    <row r="2439" spans="1:19" x14ac:dyDescent="0.3">
      <c r="A2439" t="s">
        <v>7437</v>
      </c>
      <c r="B2439">
        <v>460</v>
      </c>
      <c r="C2439" t="s">
        <v>19</v>
      </c>
      <c r="D2439" t="s">
        <v>860</v>
      </c>
      <c r="E2439" t="s">
        <v>7438</v>
      </c>
      <c r="F2439" t="s">
        <v>219</v>
      </c>
      <c r="G2439">
        <v>47413</v>
      </c>
      <c r="H2439" t="s">
        <v>220</v>
      </c>
      <c r="I2439" t="s">
        <v>22</v>
      </c>
      <c r="J2439">
        <v>5749</v>
      </c>
      <c r="K2439" s="1">
        <v>45734.586111111108</v>
      </c>
      <c r="L2439" t="s">
        <v>24</v>
      </c>
      <c r="M2439" s="2">
        <v>1380000000000</v>
      </c>
      <c r="N2439" t="s">
        <v>1520</v>
      </c>
      <c r="O2439" s="2">
        <v>12400000000000</v>
      </c>
      <c r="P2439">
        <v>1</v>
      </c>
      <c r="Q2439">
        <v>485.53</v>
      </c>
      <c r="R2439">
        <v>534.08299999999997</v>
      </c>
      <c r="S2439">
        <v>48.552999999999997</v>
      </c>
    </row>
    <row r="2440" spans="1:19" x14ac:dyDescent="0.3">
      <c r="A2440" t="s">
        <v>7439</v>
      </c>
      <c r="B2440">
        <v>6353</v>
      </c>
      <c r="C2440" t="s">
        <v>19</v>
      </c>
      <c r="D2440" t="s">
        <v>7440</v>
      </c>
      <c r="E2440" t="s">
        <v>7441</v>
      </c>
      <c r="F2440" t="s">
        <v>35</v>
      </c>
      <c r="G2440">
        <v>99932</v>
      </c>
      <c r="H2440" t="s">
        <v>298</v>
      </c>
      <c r="I2440" t="s">
        <v>22</v>
      </c>
      <c r="J2440">
        <v>5532</v>
      </c>
      <c r="K2440" s="1">
        <v>45740.361111111109</v>
      </c>
      <c r="L2440" t="s">
        <v>24</v>
      </c>
      <c r="M2440" s="2">
        <v>1380000000000</v>
      </c>
      <c r="N2440" t="s">
        <v>1520</v>
      </c>
      <c r="O2440" s="2">
        <v>12400000000000</v>
      </c>
      <c r="P2440">
        <v>1</v>
      </c>
      <c r="Q2440">
        <v>602.33000000000004</v>
      </c>
      <c r="R2440">
        <v>662.56299999999999</v>
      </c>
      <c r="S2440">
        <v>60.232999999999997</v>
      </c>
    </row>
    <row r="2441" spans="1:19" x14ac:dyDescent="0.3">
      <c r="A2441" t="s">
        <v>7442</v>
      </c>
      <c r="B2441">
        <v>4963</v>
      </c>
      <c r="C2441" t="s">
        <v>19</v>
      </c>
      <c r="D2441" t="s">
        <v>7443</v>
      </c>
      <c r="E2441" t="s">
        <v>7444</v>
      </c>
      <c r="F2441" t="s">
        <v>71</v>
      </c>
      <c r="G2441">
        <v>87270</v>
      </c>
      <c r="H2441" t="s">
        <v>831</v>
      </c>
      <c r="I2441" t="s">
        <v>22</v>
      </c>
      <c r="J2441">
        <v>6160</v>
      </c>
      <c r="K2441" s="1">
        <v>45738.747916666667</v>
      </c>
      <c r="L2441" t="s">
        <v>24</v>
      </c>
      <c r="M2441" s="2">
        <v>2350000000000</v>
      </c>
      <c r="N2441" t="s">
        <v>1520</v>
      </c>
      <c r="O2441" s="2">
        <v>21100000000000</v>
      </c>
      <c r="P2441">
        <v>1</v>
      </c>
      <c r="Q2441">
        <v>595.92999999999995</v>
      </c>
      <c r="R2441">
        <v>655.52300000000002</v>
      </c>
      <c r="S2441">
        <v>59.593000000000004</v>
      </c>
    </row>
    <row r="2442" spans="1:19" x14ac:dyDescent="0.3">
      <c r="A2442" t="s">
        <v>7445</v>
      </c>
      <c r="B2442">
        <v>7022</v>
      </c>
      <c r="C2442" t="s">
        <v>19</v>
      </c>
      <c r="D2442" t="s">
        <v>7446</v>
      </c>
      <c r="E2442" t="s">
        <v>5119</v>
      </c>
      <c r="F2442" t="s">
        <v>114</v>
      </c>
      <c r="G2442">
        <v>61569</v>
      </c>
      <c r="H2442" t="s">
        <v>1567</v>
      </c>
      <c r="I2442" t="s">
        <v>22</v>
      </c>
      <c r="J2442">
        <v>1201</v>
      </c>
      <c r="K2442" s="1">
        <v>45740.683333333334</v>
      </c>
      <c r="L2442" t="s">
        <v>24</v>
      </c>
      <c r="M2442">
        <v>6442800645</v>
      </c>
      <c r="N2442" t="s">
        <v>1520</v>
      </c>
      <c r="O2442">
        <v>21306255237</v>
      </c>
      <c r="P2442">
        <v>1</v>
      </c>
      <c r="Q2442">
        <v>485.53</v>
      </c>
      <c r="R2442">
        <v>534.08299999999997</v>
      </c>
      <c r="S2442">
        <v>48.552999999999997</v>
      </c>
    </row>
    <row r="2443" spans="1:19" x14ac:dyDescent="0.3">
      <c r="A2443" t="s">
        <v>7447</v>
      </c>
      <c r="B2443">
        <v>2606</v>
      </c>
      <c r="C2443" t="s">
        <v>19</v>
      </c>
      <c r="D2443" t="s">
        <v>7448</v>
      </c>
      <c r="E2443" t="s">
        <v>7449</v>
      </c>
      <c r="F2443" t="s">
        <v>235</v>
      </c>
      <c r="G2443">
        <v>87180</v>
      </c>
      <c r="H2443" t="s">
        <v>236</v>
      </c>
      <c r="I2443" t="s">
        <v>22</v>
      </c>
      <c r="J2443">
        <v>400</v>
      </c>
      <c r="K2443" s="1">
        <v>45736.645138888889</v>
      </c>
      <c r="L2443" t="s">
        <v>24</v>
      </c>
      <c r="M2443">
        <v>8624692485</v>
      </c>
      <c r="N2443" t="s">
        <v>1520</v>
      </c>
      <c r="O2443">
        <v>36980518277</v>
      </c>
      <c r="P2443">
        <v>1</v>
      </c>
      <c r="Q2443">
        <v>517.53</v>
      </c>
      <c r="R2443">
        <v>569.28300000000002</v>
      </c>
      <c r="S2443">
        <v>51.753</v>
      </c>
    </row>
    <row r="2444" spans="1:19" x14ac:dyDescent="0.3">
      <c r="A2444" t="s">
        <v>7450</v>
      </c>
      <c r="B2444">
        <v>7314</v>
      </c>
      <c r="C2444" t="s">
        <v>19</v>
      </c>
      <c r="D2444" t="s">
        <v>5382</v>
      </c>
      <c r="E2444" t="s">
        <v>7451</v>
      </c>
      <c r="F2444" t="s">
        <v>102</v>
      </c>
      <c r="G2444">
        <v>20065</v>
      </c>
      <c r="H2444" t="s">
        <v>1714</v>
      </c>
      <c r="I2444" t="s">
        <v>22</v>
      </c>
      <c r="J2444">
        <v>1373</v>
      </c>
      <c r="K2444" s="1">
        <v>45740.876388888886</v>
      </c>
      <c r="L2444" t="s">
        <v>24</v>
      </c>
      <c r="M2444">
        <v>8624692485</v>
      </c>
      <c r="N2444" t="s">
        <v>1520</v>
      </c>
      <c r="O2444">
        <v>36980518277</v>
      </c>
      <c r="P2444">
        <v>1</v>
      </c>
      <c r="Q2444">
        <v>537.13</v>
      </c>
      <c r="R2444">
        <v>590.84299999999996</v>
      </c>
      <c r="S2444">
        <v>53.713000000000001</v>
      </c>
    </row>
    <row r="2445" spans="1:19" x14ac:dyDescent="0.3">
      <c r="A2445" t="s">
        <v>7452</v>
      </c>
      <c r="B2445">
        <v>898</v>
      </c>
      <c r="C2445" t="s">
        <v>19</v>
      </c>
      <c r="D2445" t="s">
        <v>1114</v>
      </c>
      <c r="E2445" t="s">
        <v>7453</v>
      </c>
      <c r="F2445" t="s">
        <v>119</v>
      </c>
      <c r="G2445">
        <v>57399</v>
      </c>
      <c r="H2445" t="s">
        <v>362</v>
      </c>
      <c r="I2445" t="s">
        <v>22</v>
      </c>
      <c r="J2445">
        <v>531</v>
      </c>
      <c r="K2445" s="1">
        <v>45734.9375</v>
      </c>
      <c r="L2445" t="s">
        <v>24</v>
      </c>
      <c r="M2445">
        <v>9058887749</v>
      </c>
      <c r="N2445" t="s">
        <v>1520</v>
      </c>
      <c r="O2445">
        <v>43149295749</v>
      </c>
      <c r="P2445">
        <v>1</v>
      </c>
      <c r="Q2445">
        <v>497.13</v>
      </c>
      <c r="R2445">
        <v>546.84299999999996</v>
      </c>
      <c r="S2445">
        <v>49.713000000000001</v>
      </c>
    </row>
    <row r="2446" spans="1:19" x14ac:dyDescent="0.3">
      <c r="A2446" t="s">
        <v>7454</v>
      </c>
      <c r="B2446">
        <v>2507</v>
      </c>
      <c r="C2446" t="s">
        <v>19</v>
      </c>
      <c r="D2446" t="s">
        <v>7455</v>
      </c>
      <c r="E2446" t="s">
        <v>7456</v>
      </c>
      <c r="F2446" t="s">
        <v>44</v>
      </c>
      <c r="G2446">
        <v>43555</v>
      </c>
      <c r="H2446" t="s">
        <v>1549</v>
      </c>
      <c r="I2446" t="s">
        <v>22</v>
      </c>
      <c r="J2446">
        <v>1683</v>
      </c>
      <c r="K2446" s="1">
        <v>45736.602083333331</v>
      </c>
      <c r="L2446" t="s">
        <v>24</v>
      </c>
      <c r="M2446">
        <v>9058887749</v>
      </c>
      <c r="N2446" t="s">
        <v>1520</v>
      </c>
      <c r="O2446">
        <v>43149295749</v>
      </c>
      <c r="P2446">
        <v>1</v>
      </c>
      <c r="Q2446">
        <v>595.13</v>
      </c>
      <c r="R2446">
        <v>654.64300000000003</v>
      </c>
      <c r="S2446">
        <v>59.512999999999998</v>
      </c>
    </row>
    <row r="2447" spans="1:19" x14ac:dyDescent="0.3">
      <c r="A2447" t="s">
        <v>7457</v>
      </c>
      <c r="B2447">
        <v>6715</v>
      </c>
      <c r="C2447" t="s">
        <v>19</v>
      </c>
      <c r="D2447" t="s">
        <v>7458</v>
      </c>
      <c r="E2447" t="s">
        <v>7459</v>
      </c>
      <c r="F2447" t="s">
        <v>431</v>
      </c>
      <c r="G2447">
        <v>12597</v>
      </c>
      <c r="H2447" t="s">
        <v>458</v>
      </c>
      <c r="I2447" t="s">
        <v>22</v>
      </c>
      <c r="J2447">
        <v>5103</v>
      </c>
      <c r="K2447" s="1">
        <v>45740.517361111109</v>
      </c>
      <c r="L2447" t="s">
        <v>24</v>
      </c>
      <c r="M2447">
        <v>9058887749</v>
      </c>
      <c r="N2447" t="s">
        <v>1520</v>
      </c>
      <c r="O2447">
        <v>43149295749</v>
      </c>
      <c r="P2447">
        <v>1</v>
      </c>
      <c r="Q2447">
        <v>555.13</v>
      </c>
      <c r="R2447">
        <v>610.64300000000003</v>
      </c>
      <c r="S2447">
        <v>55.512999999999998</v>
      </c>
    </row>
    <row r="2448" spans="1:19" x14ac:dyDescent="0.3">
      <c r="A2448" t="s">
        <v>7460</v>
      </c>
      <c r="B2448">
        <v>4713</v>
      </c>
      <c r="C2448" t="s">
        <v>19</v>
      </c>
      <c r="D2448" t="s">
        <v>7461</v>
      </c>
      <c r="E2448" t="s">
        <v>7462</v>
      </c>
      <c r="F2448" t="s">
        <v>71</v>
      </c>
      <c r="G2448">
        <v>14768</v>
      </c>
      <c r="H2448" t="s">
        <v>973</v>
      </c>
      <c r="I2448" t="s">
        <v>22</v>
      </c>
      <c r="J2448">
        <v>2445</v>
      </c>
      <c r="K2448" s="1">
        <v>45738.593055555553</v>
      </c>
      <c r="L2448" t="s">
        <v>24</v>
      </c>
      <c r="M2448">
        <v>9058887749</v>
      </c>
      <c r="N2448" t="s">
        <v>1520</v>
      </c>
      <c r="O2448">
        <v>43149295749</v>
      </c>
      <c r="P2448">
        <v>1</v>
      </c>
      <c r="Q2448">
        <v>485.53</v>
      </c>
      <c r="R2448">
        <v>534.08299999999997</v>
      </c>
      <c r="S2448">
        <v>48.552999999999997</v>
      </c>
    </row>
    <row r="2449" spans="1:19" x14ac:dyDescent="0.3">
      <c r="A2449" t="s">
        <v>7463</v>
      </c>
      <c r="B2449">
        <v>6825</v>
      </c>
      <c r="C2449" t="s">
        <v>19</v>
      </c>
      <c r="D2449" t="s">
        <v>7464</v>
      </c>
      <c r="E2449" t="s">
        <v>7465</v>
      </c>
      <c r="F2449" t="s">
        <v>338</v>
      </c>
      <c r="G2449">
        <v>47179</v>
      </c>
      <c r="H2449" t="s">
        <v>791</v>
      </c>
      <c r="I2449" t="s">
        <v>22</v>
      </c>
      <c r="J2449">
        <v>6162</v>
      </c>
      <c r="K2449" s="1">
        <v>45740.576388888891</v>
      </c>
      <c r="L2449" t="s">
        <v>24</v>
      </c>
      <c r="M2449">
        <v>9058887749</v>
      </c>
      <c r="N2449" t="s">
        <v>1520</v>
      </c>
      <c r="O2449">
        <v>43149295749</v>
      </c>
      <c r="P2449">
        <v>1</v>
      </c>
      <c r="Q2449">
        <v>485.53</v>
      </c>
      <c r="R2449">
        <v>534.08299999999997</v>
      </c>
      <c r="S2449">
        <v>48.552999999999997</v>
      </c>
    </row>
    <row r="2450" spans="1:19" x14ac:dyDescent="0.3">
      <c r="A2450" t="s">
        <v>7466</v>
      </c>
      <c r="B2450">
        <v>5121</v>
      </c>
      <c r="C2450" t="s">
        <v>19</v>
      </c>
      <c r="D2450" t="s">
        <v>7467</v>
      </c>
      <c r="E2450" t="s">
        <v>7468</v>
      </c>
      <c r="F2450" t="s">
        <v>30</v>
      </c>
      <c r="G2450">
        <v>94075</v>
      </c>
      <c r="H2450" t="s">
        <v>162</v>
      </c>
      <c r="I2450" t="s">
        <v>22</v>
      </c>
      <c r="J2450">
        <v>5243</v>
      </c>
      <c r="K2450" s="1">
        <v>45738.849305555559</v>
      </c>
      <c r="L2450" t="s">
        <v>24</v>
      </c>
      <c r="M2450" s="2">
        <v>2350000000000</v>
      </c>
      <c r="N2450" t="s">
        <v>1520</v>
      </c>
      <c r="O2450" s="2">
        <v>21100000000000</v>
      </c>
      <c r="P2450">
        <v>1</v>
      </c>
      <c r="Q2450">
        <v>537.13</v>
      </c>
      <c r="R2450">
        <v>590.84299999999996</v>
      </c>
      <c r="S2450">
        <v>53.713000000000001</v>
      </c>
    </row>
    <row r="2451" spans="1:19" x14ac:dyDescent="0.3">
      <c r="A2451" t="s">
        <v>7469</v>
      </c>
      <c r="B2451">
        <v>7345</v>
      </c>
      <c r="C2451" t="s">
        <v>19</v>
      </c>
      <c r="D2451" t="s">
        <v>7470</v>
      </c>
      <c r="E2451" t="s">
        <v>7471</v>
      </c>
      <c r="F2451" t="s">
        <v>431</v>
      </c>
      <c r="G2451">
        <v>11108</v>
      </c>
      <c r="H2451" t="s">
        <v>1007</v>
      </c>
      <c r="I2451" t="s">
        <v>22</v>
      </c>
      <c r="J2451">
        <v>5150</v>
      </c>
      <c r="K2451" s="1">
        <v>45740.90902777778</v>
      </c>
      <c r="L2451" t="s">
        <v>24</v>
      </c>
      <c r="M2451" s="2">
        <v>1410000000000</v>
      </c>
      <c r="N2451" t="s">
        <v>1520</v>
      </c>
      <c r="O2451" s="2">
        <v>12500000000000</v>
      </c>
      <c r="P2451">
        <v>1</v>
      </c>
      <c r="Q2451">
        <v>497.13</v>
      </c>
      <c r="R2451">
        <v>546.84299999999996</v>
      </c>
      <c r="S2451">
        <v>49.713000000000001</v>
      </c>
    </row>
    <row r="2452" spans="1:19" x14ac:dyDescent="0.3">
      <c r="A2452" t="s">
        <v>7472</v>
      </c>
      <c r="B2452">
        <v>4639</v>
      </c>
      <c r="C2452" t="s">
        <v>19</v>
      </c>
      <c r="D2452" t="s">
        <v>7473</v>
      </c>
      <c r="E2452" t="s">
        <v>7474</v>
      </c>
      <c r="F2452" t="s">
        <v>187</v>
      </c>
      <c r="G2452">
        <v>50305</v>
      </c>
      <c r="H2452" t="s">
        <v>896</v>
      </c>
      <c r="I2452" t="s">
        <v>22</v>
      </c>
      <c r="J2452">
        <v>2361</v>
      </c>
      <c r="K2452" s="1">
        <v>45738.549305555556</v>
      </c>
      <c r="L2452" t="s">
        <v>24</v>
      </c>
      <c r="M2452" s="2">
        <v>2350000000000</v>
      </c>
      <c r="N2452" t="s">
        <v>1520</v>
      </c>
      <c r="O2452" s="2">
        <v>21100000000000</v>
      </c>
      <c r="P2452">
        <v>1</v>
      </c>
      <c r="Q2452">
        <v>595.92999999999995</v>
      </c>
      <c r="R2452">
        <v>655.52300000000002</v>
      </c>
      <c r="S2452">
        <v>59.593000000000004</v>
      </c>
    </row>
    <row r="2453" spans="1:19" x14ac:dyDescent="0.3">
      <c r="A2453" t="s">
        <v>7475</v>
      </c>
      <c r="B2453">
        <v>7268</v>
      </c>
      <c r="C2453" t="s">
        <v>19</v>
      </c>
      <c r="D2453" t="s">
        <v>2882</v>
      </c>
      <c r="E2453" t="s">
        <v>7476</v>
      </c>
      <c r="F2453" t="s">
        <v>2349</v>
      </c>
      <c r="G2453">
        <v>76067</v>
      </c>
      <c r="H2453" t="s">
        <v>2780</v>
      </c>
      <c r="I2453" t="s">
        <v>22</v>
      </c>
      <c r="J2453">
        <v>515</v>
      </c>
      <c r="K2453" s="1">
        <v>45740.843055555553</v>
      </c>
      <c r="L2453" t="s">
        <v>24</v>
      </c>
      <c r="M2453" s="2">
        <v>2350000000000</v>
      </c>
      <c r="N2453" t="s">
        <v>1520</v>
      </c>
      <c r="O2453" s="2">
        <v>21100000000000</v>
      </c>
      <c r="P2453">
        <v>1</v>
      </c>
      <c r="Q2453">
        <v>635.13</v>
      </c>
      <c r="R2453">
        <v>698.64300000000003</v>
      </c>
      <c r="S2453">
        <v>63.512999999999998</v>
      </c>
    </row>
    <row r="2454" spans="1:19" x14ac:dyDescent="0.3">
      <c r="A2454" t="s">
        <v>7477</v>
      </c>
      <c r="B2454">
        <v>643</v>
      </c>
      <c r="C2454" t="s">
        <v>19</v>
      </c>
      <c r="D2454" t="s">
        <v>7478</v>
      </c>
      <c r="E2454" t="s">
        <v>7479</v>
      </c>
      <c r="F2454" t="s">
        <v>219</v>
      </c>
      <c r="G2454">
        <v>88240</v>
      </c>
      <c r="H2454" t="s">
        <v>220</v>
      </c>
      <c r="I2454" t="s">
        <v>22</v>
      </c>
      <c r="J2454">
        <v>4476</v>
      </c>
      <c r="K2454" s="1">
        <v>45734.697916666664</v>
      </c>
      <c r="L2454" t="s">
        <v>24</v>
      </c>
      <c r="M2454" s="2">
        <v>2340000000000</v>
      </c>
      <c r="N2454" t="s">
        <v>1520</v>
      </c>
      <c r="O2454" s="2">
        <v>21100000000000</v>
      </c>
      <c r="P2454">
        <v>1</v>
      </c>
      <c r="Q2454">
        <v>919.13</v>
      </c>
      <c r="R2454">
        <v>1011.043</v>
      </c>
      <c r="S2454">
        <v>91.912999999999997</v>
      </c>
    </row>
    <row r="2455" spans="1:19" x14ac:dyDescent="0.3">
      <c r="A2455" t="s">
        <v>7480</v>
      </c>
      <c r="B2455">
        <v>4006</v>
      </c>
      <c r="C2455" t="s">
        <v>19</v>
      </c>
      <c r="D2455" t="s">
        <v>7481</v>
      </c>
      <c r="E2455" t="s">
        <v>7482</v>
      </c>
      <c r="F2455" t="s">
        <v>412</v>
      </c>
      <c r="G2455">
        <v>52984</v>
      </c>
      <c r="H2455" t="s">
        <v>413</v>
      </c>
      <c r="I2455" t="s">
        <v>22</v>
      </c>
      <c r="J2455">
        <v>3070</v>
      </c>
      <c r="K2455" s="1">
        <v>45737.870138888888</v>
      </c>
      <c r="L2455" t="s">
        <v>24</v>
      </c>
      <c r="M2455" s="2">
        <v>2340000000000</v>
      </c>
      <c r="N2455" t="s">
        <v>1520</v>
      </c>
      <c r="O2455" s="2">
        <v>21100000000000</v>
      </c>
      <c r="P2455">
        <v>1</v>
      </c>
      <c r="Q2455">
        <v>537.13</v>
      </c>
      <c r="R2455">
        <v>590.84299999999996</v>
      </c>
      <c r="S2455">
        <v>53.713000000000001</v>
      </c>
    </row>
    <row r="2456" spans="1:19" x14ac:dyDescent="0.3">
      <c r="A2456" t="s">
        <v>7483</v>
      </c>
      <c r="B2456">
        <v>807</v>
      </c>
      <c r="C2456" t="s">
        <v>19</v>
      </c>
      <c r="D2456" t="s">
        <v>6577</v>
      </c>
      <c r="E2456" t="s">
        <v>7484</v>
      </c>
      <c r="F2456" t="s">
        <v>264</v>
      </c>
      <c r="G2456">
        <v>27278</v>
      </c>
      <c r="H2456" t="s">
        <v>265</v>
      </c>
      <c r="I2456" t="s">
        <v>22</v>
      </c>
      <c r="J2456">
        <v>2763</v>
      </c>
      <c r="K2456" s="1">
        <v>45734.853472222225</v>
      </c>
      <c r="L2456" t="s">
        <v>24</v>
      </c>
      <c r="M2456" s="2">
        <v>2340000000000</v>
      </c>
      <c r="N2456" t="s">
        <v>1520</v>
      </c>
      <c r="O2456" s="2">
        <v>21100000000000</v>
      </c>
      <c r="P2456">
        <v>1</v>
      </c>
      <c r="Q2456">
        <v>517.53</v>
      </c>
      <c r="R2456">
        <v>569.28300000000002</v>
      </c>
      <c r="S2456">
        <v>51.753</v>
      </c>
    </row>
    <row r="2457" spans="1:19" x14ac:dyDescent="0.3">
      <c r="A2457" t="s">
        <v>7485</v>
      </c>
      <c r="B2457">
        <v>5332</v>
      </c>
      <c r="C2457" t="s">
        <v>19</v>
      </c>
      <c r="D2457" t="s">
        <v>7486</v>
      </c>
      <c r="E2457" t="s">
        <v>7487</v>
      </c>
      <c r="F2457" t="s">
        <v>119</v>
      </c>
      <c r="G2457">
        <v>16095</v>
      </c>
      <c r="H2457" t="s">
        <v>5375</v>
      </c>
      <c r="I2457" t="s">
        <v>22</v>
      </c>
      <c r="J2457">
        <v>4036</v>
      </c>
      <c r="K2457" s="1">
        <v>45739.311111111114</v>
      </c>
      <c r="L2457" t="s">
        <v>24</v>
      </c>
      <c r="M2457" s="2">
        <v>2340000000000</v>
      </c>
      <c r="N2457" t="s">
        <v>1520</v>
      </c>
      <c r="O2457" s="2">
        <v>21100000000000</v>
      </c>
      <c r="P2457">
        <v>1</v>
      </c>
      <c r="Q2457">
        <v>517.53</v>
      </c>
      <c r="R2457">
        <v>569.28300000000002</v>
      </c>
      <c r="S2457">
        <v>51.753</v>
      </c>
    </row>
    <row r="2458" spans="1:19" x14ac:dyDescent="0.3">
      <c r="A2458" t="s">
        <v>7488</v>
      </c>
      <c r="B2458">
        <v>3971</v>
      </c>
      <c r="C2458" t="s">
        <v>19</v>
      </c>
      <c r="D2458" t="s">
        <v>7489</v>
      </c>
      <c r="E2458" t="s">
        <v>7490</v>
      </c>
      <c r="F2458" t="s">
        <v>71</v>
      </c>
      <c r="G2458">
        <v>67915</v>
      </c>
      <c r="H2458" t="s">
        <v>2895</v>
      </c>
      <c r="I2458" t="s">
        <v>22</v>
      </c>
      <c r="J2458">
        <v>1591</v>
      </c>
      <c r="K2458" s="1">
        <v>45737.845138888886</v>
      </c>
      <c r="L2458" t="s">
        <v>24</v>
      </c>
      <c r="M2458" s="2">
        <v>1430000000000</v>
      </c>
      <c r="N2458" t="s">
        <v>1520</v>
      </c>
      <c r="O2458" s="2">
        <v>12600000000000</v>
      </c>
      <c r="P2458">
        <v>1</v>
      </c>
      <c r="Q2458">
        <v>720.73</v>
      </c>
      <c r="R2458">
        <v>792.803</v>
      </c>
      <c r="S2458">
        <v>72.072999999999993</v>
      </c>
    </row>
    <row r="2459" spans="1:19" x14ac:dyDescent="0.3">
      <c r="A2459" t="s">
        <v>7491</v>
      </c>
      <c r="B2459">
        <v>884</v>
      </c>
      <c r="C2459" t="s">
        <v>19</v>
      </c>
      <c r="D2459" t="s">
        <v>7492</v>
      </c>
      <c r="E2459" t="s">
        <v>7493</v>
      </c>
      <c r="F2459" t="s">
        <v>187</v>
      </c>
      <c r="G2459">
        <v>47700</v>
      </c>
      <c r="H2459" t="s">
        <v>560</v>
      </c>
      <c r="I2459" t="s">
        <v>22</v>
      </c>
      <c r="J2459">
        <v>5381</v>
      </c>
      <c r="K2459" s="1">
        <v>45734.919444444444</v>
      </c>
      <c r="L2459" t="s">
        <v>24</v>
      </c>
      <c r="M2459" s="2">
        <v>150000000000</v>
      </c>
      <c r="N2459" t="s">
        <v>1520</v>
      </c>
      <c r="O2459" s="2">
        <v>1470000000000</v>
      </c>
      <c r="P2459">
        <v>1</v>
      </c>
      <c r="Q2459">
        <v>578.33000000000004</v>
      </c>
      <c r="R2459">
        <v>636.16300000000001</v>
      </c>
      <c r="S2459">
        <v>57.832999999999998</v>
      </c>
    </row>
    <row r="2460" spans="1:19" x14ac:dyDescent="0.3">
      <c r="A2460" t="s">
        <v>7494</v>
      </c>
      <c r="B2460">
        <v>1339</v>
      </c>
      <c r="C2460" t="s">
        <v>19</v>
      </c>
      <c r="D2460" t="s">
        <v>7495</v>
      </c>
      <c r="E2460" t="s">
        <v>7496</v>
      </c>
      <c r="F2460" t="s">
        <v>119</v>
      </c>
      <c r="G2460">
        <v>62578</v>
      </c>
      <c r="H2460" t="s">
        <v>313</v>
      </c>
      <c r="I2460" t="s">
        <v>22</v>
      </c>
      <c r="J2460">
        <v>3489</v>
      </c>
      <c r="K2460" s="1">
        <v>45735.545138888891</v>
      </c>
      <c r="L2460" t="s">
        <v>24</v>
      </c>
      <c r="M2460" s="2">
        <v>1380000000000</v>
      </c>
      <c r="N2460" t="s">
        <v>1520</v>
      </c>
      <c r="O2460" s="2">
        <v>12400000000000</v>
      </c>
      <c r="P2460">
        <v>1</v>
      </c>
      <c r="Q2460">
        <v>578.33000000000004</v>
      </c>
      <c r="R2460">
        <v>636.16300000000001</v>
      </c>
      <c r="S2460">
        <v>57.832999999999998</v>
      </c>
    </row>
    <row r="2461" spans="1:19" x14ac:dyDescent="0.3">
      <c r="A2461" t="s">
        <v>7497</v>
      </c>
      <c r="B2461">
        <v>4275</v>
      </c>
      <c r="C2461" t="s">
        <v>19</v>
      </c>
      <c r="D2461" t="s">
        <v>7498</v>
      </c>
      <c r="E2461" t="s">
        <v>7499</v>
      </c>
      <c r="F2461" t="s">
        <v>196</v>
      </c>
      <c r="G2461">
        <v>89488</v>
      </c>
      <c r="H2461" t="s">
        <v>1399</v>
      </c>
      <c r="I2461" t="s">
        <v>22</v>
      </c>
      <c r="J2461">
        <v>218</v>
      </c>
      <c r="K2461" s="1">
        <v>45738.37777777778</v>
      </c>
      <c r="L2461" t="s">
        <v>24</v>
      </c>
      <c r="M2461" s="2">
        <v>1380000000000</v>
      </c>
      <c r="N2461" t="s">
        <v>1520</v>
      </c>
      <c r="O2461" s="2">
        <v>12400000000000</v>
      </c>
      <c r="P2461">
        <v>1</v>
      </c>
      <c r="Q2461">
        <v>497.13</v>
      </c>
      <c r="R2461">
        <v>546.84299999999996</v>
      </c>
      <c r="S2461">
        <v>49.713000000000001</v>
      </c>
    </row>
    <row r="2462" spans="1:19" x14ac:dyDescent="0.3">
      <c r="A2462" t="s">
        <v>7500</v>
      </c>
      <c r="B2462">
        <v>2945</v>
      </c>
      <c r="C2462" t="s">
        <v>19</v>
      </c>
      <c r="D2462" t="s">
        <v>7501</v>
      </c>
      <c r="E2462" t="s">
        <v>7502</v>
      </c>
      <c r="F2462" t="s">
        <v>44</v>
      </c>
      <c r="G2462">
        <v>2515</v>
      </c>
      <c r="H2462" t="s">
        <v>1139</v>
      </c>
      <c r="I2462" t="s">
        <v>22</v>
      </c>
      <c r="J2462">
        <v>3721</v>
      </c>
      <c r="K2462" s="1">
        <v>45736.828472222223</v>
      </c>
      <c r="L2462" t="s">
        <v>24</v>
      </c>
      <c r="M2462" s="2">
        <v>1380000000000</v>
      </c>
      <c r="N2462" t="s">
        <v>1520</v>
      </c>
      <c r="O2462" s="2">
        <v>12400000000000</v>
      </c>
      <c r="P2462">
        <v>1</v>
      </c>
      <c r="Q2462">
        <v>548.63</v>
      </c>
      <c r="R2462">
        <v>603.49300000000005</v>
      </c>
      <c r="S2462">
        <v>54.863</v>
      </c>
    </row>
    <row r="2463" spans="1:19" x14ac:dyDescent="0.3">
      <c r="A2463" t="s">
        <v>7503</v>
      </c>
      <c r="B2463">
        <v>4020</v>
      </c>
      <c r="C2463" t="s">
        <v>19</v>
      </c>
      <c r="D2463" t="s">
        <v>7504</v>
      </c>
      <c r="E2463" t="s">
        <v>7505</v>
      </c>
      <c r="F2463" t="s">
        <v>102</v>
      </c>
      <c r="G2463">
        <v>971</v>
      </c>
      <c r="H2463" t="s">
        <v>4167</v>
      </c>
      <c r="I2463" t="s">
        <v>22</v>
      </c>
      <c r="J2463">
        <v>5895</v>
      </c>
      <c r="K2463" s="1">
        <v>45737.884027777778</v>
      </c>
      <c r="L2463" t="s">
        <v>24</v>
      </c>
      <c r="M2463" s="2">
        <v>1380000000000</v>
      </c>
      <c r="N2463" t="s">
        <v>1520</v>
      </c>
      <c r="O2463" s="2">
        <v>12400000000000</v>
      </c>
      <c r="P2463">
        <v>1</v>
      </c>
      <c r="Q2463">
        <v>497.13</v>
      </c>
      <c r="R2463">
        <v>546.84299999999996</v>
      </c>
      <c r="S2463">
        <v>49.713000000000001</v>
      </c>
    </row>
    <row r="2464" spans="1:19" x14ac:dyDescent="0.3">
      <c r="A2464" t="s">
        <v>7506</v>
      </c>
      <c r="B2464">
        <v>1067</v>
      </c>
      <c r="C2464" t="s">
        <v>19</v>
      </c>
      <c r="D2464" t="s">
        <v>7507</v>
      </c>
      <c r="E2464" t="s">
        <v>7508</v>
      </c>
      <c r="F2464" t="s">
        <v>44</v>
      </c>
      <c r="G2464">
        <v>55587</v>
      </c>
      <c r="H2464" t="s">
        <v>479</v>
      </c>
      <c r="I2464" t="s">
        <v>22</v>
      </c>
      <c r="J2464">
        <v>5157</v>
      </c>
      <c r="K2464" s="1">
        <v>45735.406944444447</v>
      </c>
      <c r="L2464" t="s">
        <v>24</v>
      </c>
      <c r="M2464" s="2">
        <v>1430000000000</v>
      </c>
      <c r="N2464" t="s">
        <v>1520</v>
      </c>
      <c r="O2464" s="2">
        <v>12600000000000</v>
      </c>
      <c r="P2464">
        <v>1</v>
      </c>
      <c r="Q2464">
        <v>537.13</v>
      </c>
      <c r="R2464">
        <v>590.84299999999996</v>
      </c>
      <c r="S2464">
        <v>53.713000000000001</v>
      </c>
    </row>
    <row r="2465" spans="1:19" x14ac:dyDescent="0.3">
      <c r="A2465" t="s">
        <v>7509</v>
      </c>
      <c r="B2465">
        <v>1453</v>
      </c>
      <c r="C2465" t="s">
        <v>19</v>
      </c>
      <c r="D2465" t="s">
        <v>7510</v>
      </c>
      <c r="E2465" t="s">
        <v>7511</v>
      </c>
      <c r="F2465" t="s">
        <v>326</v>
      </c>
      <c r="G2465">
        <v>1345</v>
      </c>
      <c r="H2465" t="s">
        <v>51</v>
      </c>
      <c r="I2465" t="s">
        <v>22</v>
      </c>
      <c r="J2465">
        <v>3317</v>
      </c>
      <c r="K2465" s="1">
        <v>45735.609027777777</v>
      </c>
      <c r="L2465" t="s">
        <v>24</v>
      </c>
      <c r="M2465" s="2">
        <v>1410000000000</v>
      </c>
      <c r="N2465" t="s">
        <v>1520</v>
      </c>
      <c r="O2465" s="2">
        <v>12500000000000</v>
      </c>
      <c r="P2465">
        <v>1</v>
      </c>
      <c r="Q2465">
        <v>585.13</v>
      </c>
      <c r="R2465">
        <v>643.64300000000003</v>
      </c>
      <c r="S2465">
        <v>58.512999999999998</v>
      </c>
    </row>
    <row r="2466" spans="1:19" x14ac:dyDescent="0.3">
      <c r="A2466" t="s">
        <v>7512</v>
      </c>
      <c r="B2466">
        <v>4046</v>
      </c>
      <c r="C2466" t="s">
        <v>19</v>
      </c>
      <c r="D2466" t="s">
        <v>4051</v>
      </c>
      <c r="E2466" t="s">
        <v>7513</v>
      </c>
      <c r="F2466" t="s">
        <v>187</v>
      </c>
      <c r="G2466">
        <v>2259</v>
      </c>
      <c r="H2466" t="s">
        <v>896</v>
      </c>
      <c r="I2466" t="s">
        <v>22</v>
      </c>
      <c r="J2466">
        <v>5151</v>
      </c>
      <c r="K2466" s="1">
        <v>45737.908333333333</v>
      </c>
      <c r="L2466" t="s">
        <v>24</v>
      </c>
      <c r="M2466" s="2">
        <v>1410000000000</v>
      </c>
      <c r="N2466" t="s">
        <v>1520</v>
      </c>
      <c r="O2466" s="2">
        <v>12500000000000</v>
      </c>
      <c r="P2466">
        <v>1</v>
      </c>
      <c r="Q2466">
        <v>555.13</v>
      </c>
      <c r="R2466">
        <v>610.64300000000003</v>
      </c>
      <c r="S2466">
        <v>55.512999999999998</v>
      </c>
    </row>
    <row r="2467" spans="1:19" x14ac:dyDescent="0.3">
      <c r="A2467" t="s">
        <v>7514</v>
      </c>
      <c r="B2467">
        <v>2520</v>
      </c>
      <c r="C2467" t="s">
        <v>19</v>
      </c>
      <c r="D2467" t="s">
        <v>5802</v>
      </c>
      <c r="E2467" t="s">
        <v>7515</v>
      </c>
      <c r="F2467" t="s">
        <v>71</v>
      </c>
      <c r="G2467">
        <v>11765</v>
      </c>
      <c r="H2467" t="s">
        <v>2013</v>
      </c>
      <c r="I2467" t="s">
        <v>22</v>
      </c>
      <c r="J2467">
        <v>3461</v>
      </c>
      <c r="K2467" s="1">
        <v>45736.60833333333</v>
      </c>
      <c r="L2467" t="s">
        <v>24</v>
      </c>
      <c r="M2467" s="2">
        <v>1410000000000</v>
      </c>
      <c r="N2467" t="s">
        <v>1520</v>
      </c>
      <c r="O2467" s="2">
        <v>12500000000000</v>
      </c>
      <c r="P2467">
        <v>1</v>
      </c>
      <c r="Q2467">
        <v>586.33000000000004</v>
      </c>
      <c r="R2467">
        <v>644.96299999999997</v>
      </c>
      <c r="S2467">
        <v>58.633000000000003</v>
      </c>
    </row>
    <row r="2468" spans="1:19" x14ac:dyDescent="0.3">
      <c r="A2468" t="s">
        <v>7516</v>
      </c>
      <c r="B2468">
        <v>3260</v>
      </c>
      <c r="C2468" t="s">
        <v>19</v>
      </c>
      <c r="D2468" t="s">
        <v>7517</v>
      </c>
      <c r="E2468" t="s">
        <v>776</v>
      </c>
      <c r="F2468" t="s">
        <v>2349</v>
      </c>
      <c r="G2468">
        <v>16665</v>
      </c>
      <c r="H2468" t="s">
        <v>2780</v>
      </c>
      <c r="I2468" t="s">
        <v>22</v>
      </c>
      <c r="J2468">
        <v>3667</v>
      </c>
      <c r="K2468" s="1">
        <v>45737.375</v>
      </c>
      <c r="L2468" t="s">
        <v>24</v>
      </c>
      <c r="M2468" s="2">
        <v>1410000000000</v>
      </c>
      <c r="N2468" t="s">
        <v>1520</v>
      </c>
      <c r="O2468" s="2">
        <v>12500000000000</v>
      </c>
      <c r="P2468">
        <v>1</v>
      </c>
      <c r="Q2468">
        <v>610.33000000000004</v>
      </c>
      <c r="R2468">
        <v>671.36300000000006</v>
      </c>
      <c r="S2468">
        <v>61.033000000000001</v>
      </c>
    </row>
    <row r="2469" spans="1:19" x14ac:dyDescent="0.3">
      <c r="A2469" t="s">
        <v>7518</v>
      </c>
      <c r="B2469">
        <v>6210</v>
      </c>
      <c r="C2469" t="s">
        <v>19</v>
      </c>
      <c r="D2469" t="s">
        <v>2770</v>
      </c>
      <c r="E2469" t="s">
        <v>7519</v>
      </c>
      <c r="F2469" t="s">
        <v>354</v>
      </c>
      <c r="G2469">
        <v>55159</v>
      </c>
      <c r="H2469" t="s">
        <v>388</v>
      </c>
      <c r="I2469" t="s">
        <v>22</v>
      </c>
      <c r="J2469">
        <v>5941</v>
      </c>
      <c r="K2469" s="1">
        <v>45739.977083333331</v>
      </c>
      <c r="L2469" t="s">
        <v>24</v>
      </c>
      <c r="M2469" s="2">
        <v>1410000000000</v>
      </c>
      <c r="N2469" t="s">
        <v>1520</v>
      </c>
      <c r="O2469" s="2">
        <v>12500000000000</v>
      </c>
      <c r="P2469">
        <v>1</v>
      </c>
      <c r="Q2469">
        <v>634.33000000000004</v>
      </c>
      <c r="R2469">
        <v>697.76300000000003</v>
      </c>
      <c r="S2469">
        <v>63.433</v>
      </c>
    </row>
    <row r="2470" spans="1:19" x14ac:dyDescent="0.3">
      <c r="A2470" t="s">
        <v>7520</v>
      </c>
      <c r="B2470">
        <v>2060</v>
      </c>
      <c r="C2470" t="s">
        <v>19</v>
      </c>
      <c r="D2470" t="s">
        <v>7521</v>
      </c>
      <c r="E2470" t="s">
        <v>7522</v>
      </c>
      <c r="F2470" t="s">
        <v>145</v>
      </c>
      <c r="G2470">
        <v>33744</v>
      </c>
      <c r="H2470" t="s">
        <v>192</v>
      </c>
      <c r="I2470" t="s">
        <v>22</v>
      </c>
      <c r="J2470">
        <v>858</v>
      </c>
      <c r="K2470" s="1">
        <v>45736.109027777777</v>
      </c>
      <c r="L2470" t="s">
        <v>24</v>
      </c>
      <c r="M2470" s="2">
        <v>1390000000000</v>
      </c>
      <c r="N2470" t="s">
        <v>1520</v>
      </c>
      <c r="O2470" s="2">
        <v>12500000000000</v>
      </c>
      <c r="P2470">
        <v>1</v>
      </c>
      <c r="Q2470">
        <v>537.13</v>
      </c>
      <c r="R2470">
        <v>590.84299999999996</v>
      </c>
      <c r="S2470">
        <v>53.713000000000001</v>
      </c>
    </row>
    <row r="2471" spans="1:19" x14ac:dyDescent="0.3">
      <c r="A2471" t="s">
        <v>7523</v>
      </c>
      <c r="B2471">
        <v>3494</v>
      </c>
      <c r="C2471" t="s">
        <v>19</v>
      </c>
      <c r="D2471" t="s">
        <v>3161</v>
      </c>
      <c r="E2471" t="s">
        <v>7524</v>
      </c>
      <c r="F2471" t="s">
        <v>114</v>
      </c>
      <c r="G2471">
        <v>72543</v>
      </c>
      <c r="H2471" t="s">
        <v>2677</v>
      </c>
      <c r="I2471" t="s">
        <v>22</v>
      </c>
      <c r="J2471">
        <v>5387</v>
      </c>
      <c r="K2471" s="1">
        <v>45737.529861111114</v>
      </c>
      <c r="L2471" t="s">
        <v>24</v>
      </c>
      <c r="M2471" s="2">
        <v>1390000000000</v>
      </c>
      <c r="N2471" t="s">
        <v>1520</v>
      </c>
      <c r="O2471" s="2">
        <v>12500000000000</v>
      </c>
      <c r="P2471">
        <v>1</v>
      </c>
      <c r="Q2471">
        <v>635.13</v>
      </c>
      <c r="R2471">
        <v>698.64300000000003</v>
      </c>
      <c r="S2471">
        <v>63.512999999999998</v>
      </c>
    </row>
    <row r="2472" spans="1:19" x14ac:dyDescent="0.3">
      <c r="A2472" t="s">
        <v>7525</v>
      </c>
      <c r="B2472">
        <v>1915</v>
      </c>
      <c r="C2472" t="s">
        <v>19</v>
      </c>
      <c r="D2472" t="s">
        <v>7526</v>
      </c>
      <c r="E2472" t="s">
        <v>7527</v>
      </c>
      <c r="F2472" t="s">
        <v>71</v>
      </c>
      <c r="G2472">
        <v>22149</v>
      </c>
      <c r="H2472" t="s">
        <v>1043</v>
      </c>
      <c r="I2472" t="s">
        <v>22</v>
      </c>
      <c r="J2472">
        <v>1971</v>
      </c>
      <c r="K2472" s="1">
        <v>45735.864583333336</v>
      </c>
      <c r="L2472" t="s">
        <v>24</v>
      </c>
      <c r="M2472" s="2">
        <v>1390000000000</v>
      </c>
      <c r="N2472" t="s">
        <v>1520</v>
      </c>
      <c r="O2472" s="2">
        <v>12500000000000</v>
      </c>
      <c r="P2472">
        <v>1</v>
      </c>
      <c r="Q2472">
        <v>595.92999999999995</v>
      </c>
      <c r="R2472">
        <v>655.52300000000002</v>
      </c>
      <c r="S2472">
        <v>59.593000000000004</v>
      </c>
    </row>
    <row r="2473" spans="1:19" x14ac:dyDescent="0.3">
      <c r="A2473" t="s">
        <v>7528</v>
      </c>
      <c r="B2473">
        <v>4520</v>
      </c>
      <c r="C2473" t="s">
        <v>19</v>
      </c>
      <c r="D2473" t="s">
        <v>7529</v>
      </c>
      <c r="E2473" t="s">
        <v>7530</v>
      </c>
      <c r="F2473" t="s">
        <v>35</v>
      </c>
      <c r="G2473">
        <v>93094</v>
      </c>
      <c r="H2473" t="s">
        <v>926</v>
      </c>
      <c r="I2473" t="s">
        <v>22</v>
      </c>
      <c r="J2473">
        <v>4348</v>
      </c>
      <c r="K2473" s="1">
        <v>45738.488888888889</v>
      </c>
      <c r="L2473" t="s">
        <v>24</v>
      </c>
      <c r="M2473" s="2">
        <v>1390000000000</v>
      </c>
      <c r="N2473" t="s">
        <v>1520</v>
      </c>
      <c r="O2473" s="2">
        <v>12500000000000</v>
      </c>
      <c r="P2473">
        <v>1</v>
      </c>
      <c r="Q2473">
        <v>674.33</v>
      </c>
      <c r="R2473">
        <v>741.76300000000003</v>
      </c>
      <c r="S2473">
        <v>67.433000000000007</v>
      </c>
    </row>
    <row r="2474" spans="1:19" x14ac:dyDescent="0.3">
      <c r="A2474" t="s">
        <v>7531</v>
      </c>
      <c r="B2474">
        <v>815</v>
      </c>
      <c r="C2474" t="s">
        <v>19</v>
      </c>
      <c r="D2474" t="s">
        <v>7532</v>
      </c>
      <c r="E2474" t="s">
        <v>7533</v>
      </c>
      <c r="F2474" t="s">
        <v>102</v>
      </c>
      <c r="G2474">
        <v>47904</v>
      </c>
      <c r="H2474" t="s">
        <v>668</v>
      </c>
      <c r="I2474" t="s">
        <v>22</v>
      </c>
      <c r="J2474">
        <v>1065</v>
      </c>
      <c r="K2474" s="1">
        <v>45734.86041666667</v>
      </c>
      <c r="L2474" t="s">
        <v>24</v>
      </c>
      <c r="M2474" s="2">
        <v>2340000000000</v>
      </c>
      <c r="N2474" t="s">
        <v>1520</v>
      </c>
      <c r="O2474" s="2">
        <v>21100000000000</v>
      </c>
      <c r="P2474">
        <v>1</v>
      </c>
      <c r="Q2474">
        <v>693.13</v>
      </c>
      <c r="R2474">
        <v>762.44299999999998</v>
      </c>
      <c r="S2474">
        <v>69.313000000000002</v>
      </c>
    </row>
    <row r="2475" spans="1:19" x14ac:dyDescent="0.3">
      <c r="A2475" t="s">
        <v>7534</v>
      </c>
      <c r="B2475">
        <v>2503</v>
      </c>
      <c r="C2475" t="s">
        <v>19</v>
      </c>
      <c r="D2475" t="s">
        <v>7535</v>
      </c>
      <c r="E2475" t="s">
        <v>7536</v>
      </c>
      <c r="F2475" t="s">
        <v>412</v>
      </c>
      <c r="G2475">
        <v>85032</v>
      </c>
      <c r="H2475" t="s">
        <v>521</v>
      </c>
      <c r="I2475" t="s">
        <v>22</v>
      </c>
      <c r="J2475">
        <v>6155</v>
      </c>
      <c r="K2475" s="1">
        <v>45736.598611111112</v>
      </c>
      <c r="L2475" t="s">
        <v>24</v>
      </c>
      <c r="M2475" s="2">
        <v>2340000000000</v>
      </c>
      <c r="N2475" t="s">
        <v>1520</v>
      </c>
      <c r="O2475" s="2">
        <v>21100000000000</v>
      </c>
      <c r="P2475">
        <v>1</v>
      </c>
      <c r="Q2475">
        <v>537.13</v>
      </c>
      <c r="R2475">
        <v>590.84299999999996</v>
      </c>
      <c r="S2475">
        <v>53.713000000000001</v>
      </c>
    </row>
    <row r="2476" spans="1:19" x14ac:dyDescent="0.3">
      <c r="A2476" t="s">
        <v>7537</v>
      </c>
      <c r="B2476">
        <v>3118</v>
      </c>
      <c r="C2476" t="s">
        <v>19</v>
      </c>
      <c r="D2476" t="s">
        <v>7538</v>
      </c>
      <c r="E2476" t="s">
        <v>7539</v>
      </c>
      <c r="F2476" t="s">
        <v>71</v>
      </c>
      <c r="G2476">
        <v>25005</v>
      </c>
      <c r="H2476" t="s">
        <v>2431</v>
      </c>
      <c r="I2476" t="s">
        <v>22</v>
      </c>
      <c r="J2476">
        <v>4030</v>
      </c>
      <c r="K2476" s="1">
        <v>45736.941666666666</v>
      </c>
      <c r="L2476" t="s">
        <v>24</v>
      </c>
      <c r="M2476" s="2">
        <v>2340000000000</v>
      </c>
      <c r="N2476" t="s">
        <v>1520</v>
      </c>
      <c r="O2476" s="2">
        <v>21100000000000</v>
      </c>
      <c r="P2476">
        <v>1</v>
      </c>
      <c r="Q2476">
        <v>517.53</v>
      </c>
      <c r="R2476">
        <v>569.28300000000002</v>
      </c>
      <c r="S2476">
        <v>51.753</v>
      </c>
    </row>
    <row r="2477" spans="1:19" x14ac:dyDescent="0.3">
      <c r="A2477" t="s">
        <v>7540</v>
      </c>
      <c r="B2477">
        <v>4987</v>
      </c>
      <c r="C2477" t="s">
        <v>19</v>
      </c>
      <c r="D2477" t="s">
        <v>7541</v>
      </c>
      <c r="E2477" t="s">
        <v>7542</v>
      </c>
      <c r="F2477" t="s">
        <v>105</v>
      </c>
      <c r="G2477">
        <v>91398</v>
      </c>
      <c r="H2477" t="s">
        <v>106</v>
      </c>
      <c r="I2477" t="s">
        <v>22</v>
      </c>
      <c r="J2477">
        <v>1715</v>
      </c>
      <c r="K2477" s="1">
        <v>45738.765277777777</v>
      </c>
      <c r="L2477" t="s">
        <v>24</v>
      </c>
      <c r="M2477">
        <v>8624691653</v>
      </c>
      <c r="N2477" t="s">
        <v>1520</v>
      </c>
      <c r="O2477">
        <v>36980511237</v>
      </c>
      <c r="P2477">
        <v>1</v>
      </c>
      <c r="Q2477">
        <v>555.13</v>
      </c>
      <c r="R2477">
        <v>610.64300000000003</v>
      </c>
      <c r="S2477">
        <v>55.512999999999998</v>
      </c>
    </row>
    <row r="2478" spans="1:19" x14ac:dyDescent="0.3">
      <c r="A2478" t="s">
        <v>7543</v>
      </c>
      <c r="B2478">
        <v>1115</v>
      </c>
      <c r="C2478" t="s">
        <v>19</v>
      </c>
      <c r="D2478" t="s">
        <v>7544</v>
      </c>
      <c r="E2478" t="s">
        <v>7545</v>
      </c>
      <c r="F2478" t="s">
        <v>879</v>
      </c>
      <c r="G2478">
        <v>87129</v>
      </c>
      <c r="H2478" t="s">
        <v>1519</v>
      </c>
      <c r="I2478" t="s">
        <v>22</v>
      </c>
      <c r="J2478">
        <v>147</v>
      </c>
      <c r="K2478" s="1">
        <v>45735.433333333334</v>
      </c>
      <c r="L2478" t="s">
        <v>24</v>
      </c>
      <c r="M2478" s="2">
        <v>1380000000000</v>
      </c>
      <c r="N2478" t="s">
        <v>1520</v>
      </c>
      <c r="O2478" s="2">
        <v>12400000000000</v>
      </c>
      <c r="P2478">
        <v>1</v>
      </c>
      <c r="Q2478">
        <v>497.13</v>
      </c>
      <c r="R2478">
        <v>546.84299999999996</v>
      </c>
      <c r="S2478">
        <v>49.713000000000001</v>
      </c>
    </row>
    <row r="2479" spans="1:19" x14ac:dyDescent="0.3">
      <c r="A2479" t="s">
        <v>7546</v>
      </c>
      <c r="B2479">
        <v>3506</v>
      </c>
      <c r="C2479" t="s">
        <v>19</v>
      </c>
      <c r="D2479" t="s">
        <v>1912</v>
      </c>
      <c r="E2479" t="s">
        <v>7547</v>
      </c>
      <c r="F2479" t="s">
        <v>187</v>
      </c>
      <c r="G2479">
        <v>47669</v>
      </c>
      <c r="H2479" t="s">
        <v>284</v>
      </c>
      <c r="I2479" t="s">
        <v>22</v>
      </c>
      <c r="J2479">
        <v>3728</v>
      </c>
      <c r="K2479" s="1">
        <v>45737.540277777778</v>
      </c>
      <c r="L2479" t="s">
        <v>24</v>
      </c>
      <c r="M2479" s="2">
        <v>1380000000000</v>
      </c>
      <c r="N2479" t="s">
        <v>1520</v>
      </c>
      <c r="O2479" s="2">
        <v>12400000000000</v>
      </c>
      <c r="P2479">
        <v>1</v>
      </c>
      <c r="Q2479">
        <v>497.13</v>
      </c>
      <c r="R2479">
        <v>546.84299999999996</v>
      </c>
      <c r="S2479">
        <v>49.713000000000001</v>
      </c>
    </row>
    <row r="2480" spans="1:19" x14ac:dyDescent="0.3">
      <c r="A2480" t="s">
        <v>7548</v>
      </c>
      <c r="B2480">
        <v>5517</v>
      </c>
      <c r="C2480" t="s">
        <v>19</v>
      </c>
      <c r="D2480" t="s">
        <v>7549</v>
      </c>
      <c r="E2480" t="s">
        <v>7550</v>
      </c>
      <c r="F2480" t="s">
        <v>35</v>
      </c>
      <c r="G2480">
        <v>3645</v>
      </c>
      <c r="H2480" t="s">
        <v>36</v>
      </c>
      <c r="I2480" t="s">
        <v>22</v>
      </c>
      <c r="J2480">
        <v>4267</v>
      </c>
      <c r="K2480" s="1">
        <v>45739.488888888889</v>
      </c>
      <c r="L2480" t="s">
        <v>24</v>
      </c>
      <c r="M2480" s="2">
        <v>1380000000000</v>
      </c>
      <c r="N2480" t="s">
        <v>1520</v>
      </c>
      <c r="O2480" s="2">
        <v>12400000000000</v>
      </c>
      <c r="P2480">
        <v>1</v>
      </c>
      <c r="Q2480">
        <v>671.13</v>
      </c>
      <c r="R2480">
        <v>738.24300000000005</v>
      </c>
      <c r="S2480">
        <v>67.113</v>
      </c>
    </row>
    <row r="2481" spans="1:19" x14ac:dyDescent="0.3">
      <c r="A2481" t="s">
        <v>7551</v>
      </c>
      <c r="B2481">
        <v>5560</v>
      </c>
      <c r="C2481" t="s">
        <v>19</v>
      </c>
      <c r="D2481" t="s">
        <v>5623</v>
      </c>
      <c r="E2481" t="s">
        <v>7552</v>
      </c>
      <c r="F2481" t="s">
        <v>166</v>
      </c>
      <c r="G2481">
        <v>70045</v>
      </c>
      <c r="H2481" t="s">
        <v>1067</v>
      </c>
      <c r="I2481" t="s">
        <v>22</v>
      </c>
      <c r="J2481">
        <v>473</v>
      </c>
      <c r="K2481" s="1">
        <v>45739.518055555556</v>
      </c>
      <c r="L2481" t="s">
        <v>24</v>
      </c>
      <c r="M2481" s="2">
        <v>1380000000000</v>
      </c>
      <c r="N2481" t="s">
        <v>1520</v>
      </c>
      <c r="O2481" s="2">
        <v>12400000000000</v>
      </c>
      <c r="P2481">
        <v>1</v>
      </c>
      <c r="Q2481">
        <v>565.13</v>
      </c>
      <c r="R2481">
        <v>621.64300000000003</v>
      </c>
      <c r="S2481">
        <v>56.512999999999998</v>
      </c>
    </row>
    <row r="2482" spans="1:19" x14ac:dyDescent="0.3">
      <c r="A2482" t="s">
        <v>7553</v>
      </c>
      <c r="B2482">
        <v>3427</v>
      </c>
      <c r="C2482" t="s">
        <v>19</v>
      </c>
      <c r="D2482" t="s">
        <v>7554</v>
      </c>
      <c r="E2482" t="s">
        <v>7555</v>
      </c>
      <c r="F2482" t="s">
        <v>30</v>
      </c>
      <c r="G2482">
        <v>78344</v>
      </c>
      <c r="H2482" t="s">
        <v>162</v>
      </c>
      <c r="I2482" t="s">
        <v>22</v>
      </c>
      <c r="J2482">
        <v>1644</v>
      </c>
      <c r="K2482" s="1">
        <v>45737.490277777775</v>
      </c>
      <c r="L2482" t="s">
        <v>24</v>
      </c>
      <c r="M2482">
        <v>9058891141</v>
      </c>
      <c r="N2482" t="s">
        <v>1520</v>
      </c>
      <c r="O2482">
        <v>43149345477</v>
      </c>
      <c r="P2482">
        <v>1</v>
      </c>
      <c r="Q2482">
        <v>555.13</v>
      </c>
      <c r="R2482">
        <v>610.64300000000003</v>
      </c>
      <c r="S2482">
        <v>55.512999999999998</v>
      </c>
    </row>
    <row r="2483" spans="1:19" x14ac:dyDescent="0.3">
      <c r="A2483" t="s">
        <v>7556</v>
      </c>
      <c r="B2483">
        <v>6616</v>
      </c>
      <c r="C2483" t="s">
        <v>19</v>
      </c>
      <c r="D2483" t="s">
        <v>7557</v>
      </c>
      <c r="E2483" t="s">
        <v>7558</v>
      </c>
      <c r="F2483" t="s">
        <v>71</v>
      </c>
      <c r="G2483">
        <v>39731</v>
      </c>
      <c r="H2483" t="s">
        <v>383</v>
      </c>
      <c r="I2483" t="s">
        <v>22</v>
      </c>
      <c r="J2483">
        <v>4650</v>
      </c>
      <c r="K2483" s="1">
        <v>45740.477777777778</v>
      </c>
      <c r="L2483" t="s">
        <v>24</v>
      </c>
      <c r="M2483">
        <v>9058891141</v>
      </c>
      <c r="N2483" t="s">
        <v>1520</v>
      </c>
      <c r="O2483">
        <v>43149345477</v>
      </c>
      <c r="P2483">
        <v>1</v>
      </c>
      <c r="Q2483">
        <v>531.92999999999995</v>
      </c>
      <c r="R2483">
        <v>585.12300000000005</v>
      </c>
      <c r="S2483">
        <v>53.192999999999998</v>
      </c>
    </row>
    <row r="2484" spans="1:19" x14ac:dyDescent="0.3">
      <c r="A2484" t="s">
        <v>7559</v>
      </c>
      <c r="B2484">
        <v>5837</v>
      </c>
      <c r="C2484" t="s">
        <v>19</v>
      </c>
      <c r="D2484" t="s">
        <v>7560</v>
      </c>
      <c r="E2484" t="s">
        <v>7561</v>
      </c>
      <c r="F2484" t="s">
        <v>35</v>
      </c>
      <c r="G2484">
        <v>51306</v>
      </c>
      <c r="H2484" t="s">
        <v>831</v>
      </c>
      <c r="I2484" t="s">
        <v>22</v>
      </c>
      <c r="J2484">
        <v>1803</v>
      </c>
      <c r="K2484" s="1">
        <v>45739.698611111111</v>
      </c>
      <c r="L2484" t="s">
        <v>24</v>
      </c>
      <c r="M2484" s="2">
        <v>1420000000000</v>
      </c>
      <c r="N2484" t="s">
        <v>1520</v>
      </c>
      <c r="O2484" s="2">
        <v>12600000000000</v>
      </c>
      <c r="P2484">
        <v>1</v>
      </c>
      <c r="Q2484">
        <v>537.13</v>
      </c>
      <c r="R2484">
        <v>590.84299999999996</v>
      </c>
      <c r="S2484">
        <v>53.713000000000001</v>
      </c>
    </row>
    <row r="2485" spans="1:19" x14ac:dyDescent="0.3">
      <c r="A2485" t="s">
        <v>7562</v>
      </c>
      <c r="B2485">
        <v>1112</v>
      </c>
      <c r="C2485" t="s">
        <v>19</v>
      </c>
      <c r="D2485" t="s">
        <v>7563</v>
      </c>
      <c r="E2485" t="s">
        <v>7564</v>
      </c>
      <c r="F2485" t="s">
        <v>259</v>
      </c>
      <c r="G2485">
        <v>71978</v>
      </c>
      <c r="H2485" t="s">
        <v>260</v>
      </c>
      <c r="I2485" t="s">
        <v>22</v>
      </c>
      <c r="J2485">
        <v>15</v>
      </c>
      <c r="K2485" s="1">
        <v>45735.429861111108</v>
      </c>
      <c r="L2485" t="s">
        <v>24</v>
      </c>
      <c r="M2485" s="2">
        <v>1420000000000</v>
      </c>
      <c r="N2485" t="s">
        <v>1520</v>
      </c>
      <c r="O2485" s="2">
        <v>12600000000000</v>
      </c>
      <c r="P2485">
        <v>1</v>
      </c>
      <c r="Q2485">
        <v>517.53</v>
      </c>
      <c r="R2485">
        <v>569.28300000000002</v>
      </c>
      <c r="S2485">
        <v>51.753</v>
      </c>
    </row>
    <row r="2486" spans="1:19" x14ac:dyDescent="0.3">
      <c r="A2486" t="s">
        <v>7565</v>
      </c>
      <c r="B2486">
        <v>5265</v>
      </c>
      <c r="C2486" t="s">
        <v>19</v>
      </c>
      <c r="D2486" t="s">
        <v>7566</v>
      </c>
      <c r="E2486" t="s">
        <v>7567</v>
      </c>
      <c r="F2486" t="s">
        <v>44</v>
      </c>
      <c r="G2486">
        <v>65342</v>
      </c>
      <c r="H2486" t="s">
        <v>1549</v>
      </c>
      <c r="I2486" t="s">
        <v>22</v>
      </c>
      <c r="J2486">
        <v>3401</v>
      </c>
      <c r="K2486" s="1">
        <v>45738.972222222219</v>
      </c>
      <c r="L2486" t="s">
        <v>24</v>
      </c>
      <c r="M2486" s="2">
        <v>1410000000000</v>
      </c>
      <c r="N2486" t="s">
        <v>1520</v>
      </c>
      <c r="O2486" s="2">
        <v>12500000000000</v>
      </c>
      <c r="P2486">
        <v>1</v>
      </c>
      <c r="Q2486">
        <v>497.13</v>
      </c>
      <c r="R2486">
        <v>546.84299999999996</v>
      </c>
      <c r="S2486">
        <v>49.713000000000001</v>
      </c>
    </row>
    <row r="2487" spans="1:19" x14ac:dyDescent="0.3">
      <c r="A2487" t="s">
        <v>7568</v>
      </c>
      <c r="B2487">
        <v>7425</v>
      </c>
      <c r="C2487" t="s">
        <v>19</v>
      </c>
      <c r="D2487" t="s">
        <v>7569</v>
      </c>
      <c r="E2487" t="s">
        <v>7557</v>
      </c>
      <c r="F2487" t="s">
        <v>114</v>
      </c>
      <c r="G2487">
        <v>73359</v>
      </c>
      <c r="H2487" t="s">
        <v>1567</v>
      </c>
      <c r="I2487" t="s">
        <v>22</v>
      </c>
      <c r="J2487">
        <v>2436</v>
      </c>
      <c r="K2487" s="1">
        <v>45740.991666666669</v>
      </c>
      <c r="L2487" t="s">
        <v>24</v>
      </c>
      <c r="M2487" s="2">
        <v>1410000000000</v>
      </c>
      <c r="N2487" t="s">
        <v>1520</v>
      </c>
      <c r="O2487" s="2">
        <v>12500000000000</v>
      </c>
      <c r="P2487">
        <v>1</v>
      </c>
      <c r="Q2487">
        <v>485.53</v>
      </c>
      <c r="R2487">
        <v>534.08299999999997</v>
      </c>
      <c r="S2487">
        <v>48.552999999999997</v>
      </c>
    </row>
    <row r="2488" spans="1:19" x14ac:dyDescent="0.3">
      <c r="A2488" t="s">
        <v>7570</v>
      </c>
      <c r="B2488">
        <v>4699</v>
      </c>
      <c r="C2488" t="s">
        <v>19</v>
      </c>
      <c r="D2488" t="s">
        <v>2391</v>
      </c>
      <c r="E2488" t="s">
        <v>7571</v>
      </c>
      <c r="F2488" t="s">
        <v>30</v>
      </c>
      <c r="G2488">
        <v>28357</v>
      </c>
      <c r="H2488" t="s">
        <v>81</v>
      </c>
      <c r="I2488" t="s">
        <v>22</v>
      </c>
      <c r="J2488">
        <v>3063</v>
      </c>
      <c r="K2488" s="1">
        <v>45738.586805555555</v>
      </c>
      <c r="L2488" t="s">
        <v>24</v>
      </c>
      <c r="M2488" s="2">
        <v>150000000000</v>
      </c>
      <c r="N2488" t="s">
        <v>1520</v>
      </c>
      <c r="O2488" s="2">
        <v>1470000000000</v>
      </c>
      <c r="P2488">
        <v>1</v>
      </c>
      <c r="Q2488">
        <v>497.13</v>
      </c>
      <c r="R2488">
        <v>546.84299999999996</v>
      </c>
      <c r="S2488">
        <v>49.713000000000001</v>
      </c>
    </row>
    <row r="2489" spans="1:19" x14ac:dyDescent="0.3">
      <c r="A2489" t="s">
        <v>7572</v>
      </c>
      <c r="B2489">
        <v>43</v>
      </c>
      <c r="C2489" t="s">
        <v>19</v>
      </c>
      <c r="D2489" t="s">
        <v>7573</v>
      </c>
      <c r="E2489" t="s">
        <v>7574</v>
      </c>
      <c r="F2489" t="s">
        <v>119</v>
      </c>
      <c r="G2489">
        <v>77127</v>
      </c>
      <c r="H2489" t="s">
        <v>4295</v>
      </c>
      <c r="I2489" t="s">
        <v>22</v>
      </c>
      <c r="J2489">
        <v>6126</v>
      </c>
      <c r="K2489" s="1">
        <v>45734.298611111109</v>
      </c>
      <c r="L2489" t="s">
        <v>24</v>
      </c>
      <c r="M2489" s="2">
        <v>1380000000000</v>
      </c>
      <c r="N2489" t="s">
        <v>1520</v>
      </c>
      <c r="O2489" s="2">
        <v>12400000000000</v>
      </c>
      <c r="P2489">
        <v>1</v>
      </c>
      <c r="Q2489">
        <v>497.13</v>
      </c>
      <c r="R2489">
        <v>546.84299999999996</v>
      </c>
      <c r="S2489">
        <v>49.713000000000001</v>
      </c>
    </row>
    <row r="2490" spans="1:19" x14ac:dyDescent="0.3">
      <c r="A2490" t="s">
        <v>7575</v>
      </c>
      <c r="B2490">
        <v>3315</v>
      </c>
      <c r="C2490" t="s">
        <v>19</v>
      </c>
      <c r="D2490" t="s">
        <v>7576</v>
      </c>
      <c r="E2490" t="s">
        <v>7577</v>
      </c>
      <c r="F2490" t="s">
        <v>166</v>
      </c>
      <c r="G2490">
        <v>73485</v>
      </c>
      <c r="H2490" t="s">
        <v>1179</v>
      </c>
      <c r="I2490" t="s">
        <v>22</v>
      </c>
      <c r="J2490">
        <v>1318</v>
      </c>
      <c r="K2490" s="1">
        <v>45737.42291666667</v>
      </c>
      <c r="L2490" t="s">
        <v>24</v>
      </c>
      <c r="M2490" s="2">
        <v>1380000000000</v>
      </c>
      <c r="N2490" t="s">
        <v>1520</v>
      </c>
      <c r="O2490" s="2">
        <v>12400000000000</v>
      </c>
      <c r="P2490">
        <v>1</v>
      </c>
      <c r="Q2490">
        <v>497.13</v>
      </c>
      <c r="R2490">
        <v>546.84299999999996</v>
      </c>
      <c r="S2490">
        <v>49.713000000000001</v>
      </c>
    </row>
    <row r="2491" spans="1:19" x14ac:dyDescent="0.3">
      <c r="A2491" t="s">
        <v>7578</v>
      </c>
      <c r="B2491">
        <v>3027</v>
      </c>
      <c r="C2491" t="s">
        <v>19</v>
      </c>
      <c r="D2491" t="s">
        <v>4519</v>
      </c>
      <c r="E2491" t="s">
        <v>7579</v>
      </c>
      <c r="F2491" t="s">
        <v>119</v>
      </c>
      <c r="G2491">
        <v>11639</v>
      </c>
      <c r="H2491" t="s">
        <v>120</v>
      </c>
      <c r="I2491" t="s">
        <v>22</v>
      </c>
      <c r="J2491">
        <v>5270</v>
      </c>
      <c r="K2491" s="1">
        <v>45736.879861111112</v>
      </c>
      <c r="L2491" t="s">
        <v>24</v>
      </c>
      <c r="M2491" s="2">
        <v>1380000000000</v>
      </c>
      <c r="N2491" t="s">
        <v>1520</v>
      </c>
      <c r="O2491" s="2">
        <v>12400000000000</v>
      </c>
      <c r="P2491">
        <v>1</v>
      </c>
      <c r="Q2491">
        <v>578.33000000000004</v>
      </c>
      <c r="R2491">
        <v>636.16300000000001</v>
      </c>
      <c r="S2491">
        <v>57.832999999999998</v>
      </c>
    </row>
    <row r="2492" spans="1:19" x14ac:dyDescent="0.3">
      <c r="A2492" t="s">
        <v>7580</v>
      </c>
      <c r="B2492">
        <v>6951</v>
      </c>
      <c r="C2492" t="s">
        <v>19</v>
      </c>
      <c r="D2492" t="s">
        <v>3249</v>
      </c>
      <c r="E2492" t="s">
        <v>7581</v>
      </c>
      <c r="F2492" t="s">
        <v>264</v>
      </c>
      <c r="G2492">
        <v>71561</v>
      </c>
      <c r="H2492" t="s">
        <v>51</v>
      </c>
      <c r="I2492" t="s">
        <v>22</v>
      </c>
      <c r="J2492">
        <v>4312</v>
      </c>
      <c r="K2492" s="1">
        <v>45740.63958333333</v>
      </c>
      <c r="L2492" t="s">
        <v>24</v>
      </c>
      <c r="M2492" s="2">
        <v>1380000000000</v>
      </c>
      <c r="N2492" t="s">
        <v>1520</v>
      </c>
      <c r="O2492" s="2">
        <v>12400000000000</v>
      </c>
      <c r="P2492">
        <v>1</v>
      </c>
      <c r="Q2492">
        <v>497.13</v>
      </c>
      <c r="R2492">
        <v>546.84299999999996</v>
      </c>
      <c r="S2492">
        <v>49.713000000000001</v>
      </c>
    </row>
    <row r="2493" spans="1:19" x14ac:dyDescent="0.3">
      <c r="A2493" t="s">
        <v>7582</v>
      </c>
      <c r="B2493">
        <v>4884</v>
      </c>
      <c r="C2493" t="s">
        <v>19</v>
      </c>
      <c r="D2493" t="s">
        <v>7583</v>
      </c>
      <c r="E2493" t="s">
        <v>7584</v>
      </c>
      <c r="F2493" t="s">
        <v>900</v>
      </c>
      <c r="G2493">
        <v>8524</v>
      </c>
      <c r="H2493" t="s">
        <v>901</v>
      </c>
      <c r="I2493" t="s">
        <v>22</v>
      </c>
      <c r="J2493">
        <v>2564</v>
      </c>
      <c r="K2493" s="1">
        <v>45738.697222222225</v>
      </c>
      <c r="L2493" t="s">
        <v>24</v>
      </c>
      <c r="M2493" s="2">
        <v>1420000000000</v>
      </c>
      <c r="N2493" t="s">
        <v>1520</v>
      </c>
      <c r="O2493" s="2">
        <v>12600000000000</v>
      </c>
      <c r="P2493">
        <v>1</v>
      </c>
      <c r="Q2493">
        <v>537.13</v>
      </c>
      <c r="R2493">
        <v>590.84299999999996</v>
      </c>
      <c r="S2493">
        <v>53.713000000000001</v>
      </c>
    </row>
    <row r="2494" spans="1:19" x14ac:dyDescent="0.3">
      <c r="A2494" t="s">
        <v>7585</v>
      </c>
      <c r="B2494">
        <v>5227</v>
      </c>
      <c r="C2494" t="s">
        <v>19</v>
      </c>
      <c r="D2494" t="s">
        <v>2762</v>
      </c>
      <c r="E2494" t="s">
        <v>5840</v>
      </c>
      <c r="F2494" t="s">
        <v>338</v>
      </c>
      <c r="G2494">
        <v>33054</v>
      </c>
      <c r="H2494" t="s">
        <v>791</v>
      </c>
      <c r="I2494" t="s">
        <v>22</v>
      </c>
      <c r="J2494">
        <v>2558</v>
      </c>
      <c r="K2494" s="1">
        <v>45738.929861111108</v>
      </c>
      <c r="L2494" t="s">
        <v>24</v>
      </c>
      <c r="M2494" s="2">
        <v>1420000000000</v>
      </c>
      <c r="N2494" t="s">
        <v>1520</v>
      </c>
      <c r="O2494" s="2">
        <v>12600000000000</v>
      </c>
      <c r="P2494">
        <v>1</v>
      </c>
      <c r="Q2494">
        <v>615.13</v>
      </c>
      <c r="R2494">
        <v>676.64300000000003</v>
      </c>
      <c r="S2494">
        <v>61.512999999999998</v>
      </c>
    </row>
    <row r="2495" spans="1:19" x14ac:dyDescent="0.3">
      <c r="A2495" t="s">
        <v>7586</v>
      </c>
      <c r="B2495">
        <v>364</v>
      </c>
      <c r="C2495" t="s">
        <v>19</v>
      </c>
      <c r="D2495" t="s">
        <v>6912</v>
      </c>
      <c r="E2495" t="s">
        <v>7587</v>
      </c>
      <c r="F2495" t="s">
        <v>187</v>
      </c>
      <c r="G2495">
        <v>96690</v>
      </c>
      <c r="H2495" t="s">
        <v>284</v>
      </c>
      <c r="I2495" t="s">
        <v>22</v>
      </c>
      <c r="J2495">
        <v>4446</v>
      </c>
      <c r="K2495" s="1">
        <v>45734.542361111111</v>
      </c>
      <c r="L2495" t="s">
        <v>24</v>
      </c>
      <c r="M2495">
        <v>67999465477</v>
      </c>
      <c r="N2495" t="s">
        <v>1520</v>
      </c>
      <c r="O2495" s="2">
        <v>828000000000</v>
      </c>
      <c r="P2495">
        <v>1</v>
      </c>
      <c r="Q2495">
        <v>485.53</v>
      </c>
      <c r="R2495">
        <v>534.08299999999997</v>
      </c>
      <c r="S2495">
        <v>48.552999999999997</v>
      </c>
    </row>
    <row r="2496" spans="1:19" x14ac:dyDescent="0.3">
      <c r="A2496" t="s">
        <v>7588</v>
      </c>
      <c r="B2496">
        <v>2640</v>
      </c>
      <c r="C2496" t="s">
        <v>19</v>
      </c>
      <c r="D2496" t="s">
        <v>3357</v>
      </c>
      <c r="E2496" t="s">
        <v>7589</v>
      </c>
      <c r="F2496" t="s">
        <v>35</v>
      </c>
      <c r="G2496">
        <v>56372</v>
      </c>
      <c r="H2496" t="s">
        <v>2751</v>
      </c>
      <c r="I2496" t="s">
        <v>22</v>
      </c>
      <c r="J2496">
        <v>3328</v>
      </c>
      <c r="K2496" s="1">
        <v>45736.661805555559</v>
      </c>
      <c r="L2496" t="s">
        <v>24</v>
      </c>
      <c r="M2496">
        <v>67999465477</v>
      </c>
      <c r="N2496" t="s">
        <v>1520</v>
      </c>
      <c r="O2496" s="2">
        <v>828000000000</v>
      </c>
      <c r="P2496">
        <v>1</v>
      </c>
      <c r="Q2496">
        <v>626.33000000000004</v>
      </c>
      <c r="R2496">
        <v>688.96299999999997</v>
      </c>
      <c r="S2496">
        <v>62.633000000000003</v>
      </c>
    </row>
    <row r="2497" spans="1:19" x14ac:dyDescent="0.3">
      <c r="A2497" t="s">
        <v>7590</v>
      </c>
      <c r="B2497">
        <v>2219</v>
      </c>
      <c r="C2497" t="s">
        <v>19</v>
      </c>
      <c r="D2497" t="s">
        <v>7591</v>
      </c>
      <c r="E2497" t="s">
        <v>7592</v>
      </c>
      <c r="F2497" t="s">
        <v>71</v>
      </c>
      <c r="G2497">
        <v>49823</v>
      </c>
      <c r="H2497" t="s">
        <v>269</v>
      </c>
      <c r="I2497" t="s">
        <v>22</v>
      </c>
      <c r="J2497">
        <v>4333</v>
      </c>
      <c r="K2497" s="1">
        <v>45736.438194444447</v>
      </c>
      <c r="L2497" t="s">
        <v>24</v>
      </c>
      <c r="M2497" s="2">
        <v>1410000000000</v>
      </c>
      <c r="N2497" t="s">
        <v>1520</v>
      </c>
      <c r="O2497" s="2">
        <v>12500000000000</v>
      </c>
      <c r="P2497">
        <v>1</v>
      </c>
      <c r="Q2497">
        <v>595.13</v>
      </c>
      <c r="R2497">
        <v>654.64300000000003</v>
      </c>
      <c r="S2497">
        <v>59.512999999999998</v>
      </c>
    </row>
    <row r="2498" spans="1:19" x14ac:dyDescent="0.3">
      <c r="A2498" t="s">
        <v>7593</v>
      </c>
      <c r="B2498">
        <v>6876</v>
      </c>
      <c r="C2498" t="s">
        <v>19</v>
      </c>
      <c r="D2498" t="s">
        <v>6747</v>
      </c>
      <c r="E2498" t="s">
        <v>7594</v>
      </c>
      <c r="F2498" t="s">
        <v>219</v>
      </c>
      <c r="G2498">
        <v>50399</v>
      </c>
      <c r="H2498" t="s">
        <v>719</v>
      </c>
      <c r="I2498" t="s">
        <v>22</v>
      </c>
      <c r="J2498">
        <v>3329</v>
      </c>
      <c r="K2498" s="1">
        <v>45740.59652777778</v>
      </c>
      <c r="L2498" t="s">
        <v>24</v>
      </c>
      <c r="M2498" s="2">
        <v>2350000000000</v>
      </c>
      <c r="N2498" t="s">
        <v>1520</v>
      </c>
      <c r="O2498" s="2">
        <v>21100000000000</v>
      </c>
      <c r="P2498">
        <v>1</v>
      </c>
      <c r="Q2498">
        <v>509.53</v>
      </c>
      <c r="R2498">
        <v>560.48299999999995</v>
      </c>
      <c r="S2498">
        <v>50.953000000000003</v>
      </c>
    </row>
    <row r="2499" spans="1:19" x14ac:dyDescent="0.3">
      <c r="A2499" t="s">
        <v>7595</v>
      </c>
      <c r="B2499">
        <v>3632</v>
      </c>
      <c r="C2499" t="s">
        <v>19</v>
      </c>
      <c r="D2499" t="s">
        <v>5320</v>
      </c>
      <c r="E2499" t="s">
        <v>7596</v>
      </c>
      <c r="F2499" t="s">
        <v>879</v>
      </c>
      <c r="G2499">
        <v>82025</v>
      </c>
      <c r="H2499" t="s">
        <v>1519</v>
      </c>
      <c r="I2499" t="s">
        <v>22</v>
      </c>
      <c r="J2499">
        <v>4898</v>
      </c>
      <c r="K2499" s="1">
        <v>45737.619444444441</v>
      </c>
      <c r="L2499" t="s">
        <v>24</v>
      </c>
      <c r="M2499" s="2">
        <v>1380000000000</v>
      </c>
      <c r="N2499" t="s">
        <v>1520</v>
      </c>
      <c r="O2499" s="2">
        <v>12400000000000</v>
      </c>
      <c r="P2499">
        <v>1</v>
      </c>
      <c r="Q2499">
        <v>531.92999999999995</v>
      </c>
      <c r="R2499">
        <v>585.12300000000005</v>
      </c>
      <c r="S2499">
        <v>53.192999999999998</v>
      </c>
    </row>
    <row r="2500" spans="1:19" x14ac:dyDescent="0.3">
      <c r="A2500" t="s">
        <v>7597</v>
      </c>
      <c r="B2500">
        <v>4076</v>
      </c>
      <c r="C2500" t="s">
        <v>19</v>
      </c>
      <c r="D2500" t="s">
        <v>7598</v>
      </c>
      <c r="E2500" t="s">
        <v>7599</v>
      </c>
      <c r="F2500" t="s">
        <v>166</v>
      </c>
      <c r="G2500">
        <v>26619</v>
      </c>
      <c r="H2500" t="s">
        <v>167</v>
      </c>
      <c r="I2500" t="s">
        <v>22</v>
      </c>
      <c r="J2500">
        <v>996</v>
      </c>
      <c r="K2500" s="1">
        <v>45737.93472222222</v>
      </c>
      <c r="L2500" t="s">
        <v>24</v>
      </c>
      <c r="M2500" s="2">
        <v>1380000000000</v>
      </c>
      <c r="N2500" t="s">
        <v>1520</v>
      </c>
      <c r="O2500" s="2">
        <v>12400000000000</v>
      </c>
      <c r="P2500">
        <v>1</v>
      </c>
      <c r="Q2500">
        <v>531.92999999999995</v>
      </c>
      <c r="R2500">
        <v>585.12300000000005</v>
      </c>
      <c r="S2500">
        <v>53.192999999999998</v>
      </c>
    </row>
    <row r="2501" spans="1:19" x14ac:dyDescent="0.3">
      <c r="A2501" t="s">
        <v>7600</v>
      </c>
      <c r="B2501">
        <v>4659</v>
      </c>
      <c r="C2501" t="s">
        <v>19</v>
      </c>
      <c r="D2501" t="s">
        <v>7601</v>
      </c>
      <c r="E2501" t="s">
        <v>7602</v>
      </c>
      <c r="F2501" t="s">
        <v>71</v>
      </c>
      <c r="G2501">
        <v>83747</v>
      </c>
      <c r="H2501" t="s">
        <v>831</v>
      </c>
      <c r="I2501" t="s">
        <v>22</v>
      </c>
      <c r="J2501">
        <v>4774</v>
      </c>
      <c r="K2501" s="1">
        <v>45738.55972222222</v>
      </c>
      <c r="L2501" t="s">
        <v>24</v>
      </c>
      <c r="M2501" s="2">
        <v>1380000000000</v>
      </c>
      <c r="N2501" t="s">
        <v>1520</v>
      </c>
      <c r="O2501" s="2">
        <v>12400000000000</v>
      </c>
      <c r="P2501">
        <v>1</v>
      </c>
      <c r="Q2501">
        <v>485.53</v>
      </c>
      <c r="R2501">
        <v>534.08299999999997</v>
      </c>
      <c r="S2501">
        <v>48.552999999999997</v>
      </c>
    </row>
    <row r="2502" spans="1:19" x14ac:dyDescent="0.3">
      <c r="A2502" t="s">
        <v>7603</v>
      </c>
      <c r="B2502">
        <v>6881</v>
      </c>
      <c r="C2502" t="s">
        <v>19</v>
      </c>
      <c r="D2502" t="s">
        <v>7604</v>
      </c>
      <c r="E2502" t="s">
        <v>3293</v>
      </c>
      <c r="F2502" t="s">
        <v>317</v>
      </c>
      <c r="G2502">
        <v>62908</v>
      </c>
      <c r="H2502" t="s">
        <v>962</v>
      </c>
      <c r="I2502" t="s">
        <v>22</v>
      </c>
      <c r="J2502">
        <v>5147</v>
      </c>
      <c r="K2502" s="1">
        <v>45740.597916666666</v>
      </c>
      <c r="L2502" t="s">
        <v>24</v>
      </c>
      <c r="M2502" s="2">
        <v>1380000000000</v>
      </c>
      <c r="N2502" t="s">
        <v>1520</v>
      </c>
      <c r="O2502" s="2">
        <v>12400000000000</v>
      </c>
      <c r="P2502">
        <v>1</v>
      </c>
      <c r="Q2502">
        <v>497.13</v>
      </c>
      <c r="R2502">
        <v>546.84299999999996</v>
      </c>
      <c r="S2502">
        <v>49.713000000000001</v>
      </c>
    </row>
    <row r="2503" spans="1:19" x14ac:dyDescent="0.3">
      <c r="A2503" t="s">
        <v>7605</v>
      </c>
      <c r="B2503">
        <v>242</v>
      </c>
      <c r="C2503" t="s">
        <v>19</v>
      </c>
      <c r="D2503" t="s">
        <v>7606</v>
      </c>
      <c r="E2503" t="s">
        <v>5828</v>
      </c>
      <c r="F2503" t="s">
        <v>71</v>
      </c>
      <c r="G2503">
        <v>56389</v>
      </c>
      <c r="H2503" t="s">
        <v>383</v>
      </c>
      <c r="I2503" t="s">
        <v>22</v>
      </c>
      <c r="J2503">
        <v>1157</v>
      </c>
      <c r="K2503" s="1">
        <v>45734.472222222219</v>
      </c>
      <c r="L2503" t="s">
        <v>24</v>
      </c>
      <c r="M2503" s="2">
        <v>1380000000000</v>
      </c>
      <c r="N2503" t="s">
        <v>1520</v>
      </c>
      <c r="O2503" s="2">
        <v>12400000000000</v>
      </c>
      <c r="P2503">
        <v>1</v>
      </c>
      <c r="Q2503">
        <v>485.53</v>
      </c>
      <c r="R2503">
        <v>534.08299999999997</v>
      </c>
      <c r="S2503">
        <v>48.552999999999997</v>
      </c>
    </row>
    <row r="2504" spans="1:19" x14ac:dyDescent="0.3">
      <c r="A2504" t="s">
        <v>7607</v>
      </c>
      <c r="B2504">
        <v>5796</v>
      </c>
      <c r="C2504" t="s">
        <v>19</v>
      </c>
      <c r="D2504" t="s">
        <v>7608</v>
      </c>
      <c r="E2504" t="s">
        <v>7609</v>
      </c>
      <c r="F2504" t="s">
        <v>44</v>
      </c>
      <c r="G2504">
        <v>16748</v>
      </c>
      <c r="H2504" t="s">
        <v>45</v>
      </c>
      <c r="I2504" t="s">
        <v>22</v>
      </c>
      <c r="J2504">
        <v>473</v>
      </c>
      <c r="K2504" s="1">
        <v>45739.669444444444</v>
      </c>
      <c r="L2504" t="s">
        <v>24</v>
      </c>
      <c r="M2504" s="2">
        <v>1380000000000</v>
      </c>
      <c r="N2504" t="s">
        <v>1520</v>
      </c>
      <c r="O2504" s="2">
        <v>12400000000000</v>
      </c>
      <c r="P2504">
        <v>1</v>
      </c>
      <c r="Q2504">
        <v>485.53</v>
      </c>
      <c r="R2504">
        <v>534.08299999999997</v>
      </c>
      <c r="S2504">
        <v>48.552999999999997</v>
      </c>
    </row>
    <row r="2505" spans="1:19" x14ac:dyDescent="0.3">
      <c r="A2505" t="s">
        <v>7610</v>
      </c>
      <c r="B2505">
        <v>1019</v>
      </c>
      <c r="C2505" t="s">
        <v>19</v>
      </c>
      <c r="D2505" t="s">
        <v>1483</v>
      </c>
      <c r="E2505" t="s">
        <v>7611</v>
      </c>
      <c r="F2505" t="s">
        <v>50</v>
      </c>
      <c r="G2505">
        <v>98803</v>
      </c>
      <c r="H2505" t="s">
        <v>66</v>
      </c>
      <c r="I2505" t="s">
        <v>22</v>
      </c>
      <c r="J2505">
        <v>434</v>
      </c>
      <c r="K2505" s="1">
        <v>45735.368750000001</v>
      </c>
      <c r="L2505" t="s">
        <v>24</v>
      </c>
      <c r="M2505" s="2">
        <v>150000000000</v>
      </c>
      <c r="N2505" t="s">
        <v>1520</v>
      </c>
      <c r="O2505" s="2">
        <v>1470000000000</v>
      </c>
      <c r="P2505">
        <v>1</v>
      </c>
      <c r="Q2505">
        <v>527.13</v>
      </c>
      <c r="R2505">
        <v>579.84299999999996</v>
      </c>
      <c r="S2505">
        <v>52.713000000000001</v>
      </c>
    </row>
    <row r="2506" spans="1:19" x14ac:dyDescent="0.3">
      <c r="A2506" t="s">
        <v>7612</v>
      </c>
      <c r="B2506">
        <v>2475</v>
      </c>
      <c r="C2506" t="s">
        <v>19</v>
      </c>
      <c r="D2506" t="s">
        <v>7613</v>
      </c>
      <c r="E2506" t="s">
        <v>6589</v>
      </c>
      <c r="F2506" t="s">
        <v>259</v>
      </c>
      <c r="G2506">
        <v>26435</v>
      </c>
      <c r="H2506" t="s">
        <v>564</v>
      </c>
      <c r="I2506" t="s">
        <v>22</v>
      </c>
      <c r="J2506">
        <v>2035</v>
      </c>
      <c r="K2506" s="1">
        <v>45736.581944444442</v>
      </c>
      <c r="L2506" t="s">
        <v>24</v>
      </c>
      <c r="M2506" s="2">
        <v>150000000000</v>
      </c>
      <c r="N2506" t="s">
        <v>1520</v>
      </c>
      <c r="O2506" s="2">
        <v>1470000000000</v>
      </c>
      <c r="P2506">
        <v>1</v>
      </c>
      <c r="Q2506">
        <v>527.13</v>
      </c>
      <c r="R2506">
        <v>579.84299999999996</v>
      </c>
      <c r="S2506">
        <v>52.713000000000001</v>
      </c>
    </row>
    <row r="2507" spans="1:19" x14ac:dyDescent="0.3">
      <c r="A2507" t="s">
        <v>7614</v>
      </c>
      <c r="B2507">
        <v>2223</v>
      </c>
      <c r="C2507" t="s">
        <v>19</v>
      </c>
      <c r="D2507" t="s">
        <v>7615</v>
      </c>
      <c r="E2507" t="s">
        <v>7616</v>
      </c>
      <c r="F2507" t="s">
        <v>744</v>
      </c>
      <c r="G2507">
        <v>45988</v>
      </c>
      <c r="H2507" t="s">
        <v>4385</v>
      </c>
      <c r="I2507" t="s">
        <v>22</v>
      </c>
      <c r="J2507">
        <v>1395</v>
      </c>
      <c r="K2507" s="1">
        <v>45736.443055555559</v>
      </c>
      <c r="L2507" t="s">
        <v>24</v>
      </c>
      <c r="M2507">
        <v>6870669573</v>
      </c>
      <c r="N2507" t="s">
        <v>1520</v>
      </c>
      <c r="O2507">
        <v>23268257861</v>
      </c>
      <c r="P2507">
        <v>1</v>
      </c>
      <c r="Q2507">
        <v>625.13</v>
      </c>
      <c r="R2507">
        <v>687.64300000000003</v>
      </c>
      <c r="S2507">
        <v>62.512999999999998</v>
      </c>
    </row>
    <row r="2508" spans="1:19" x14ac:dyDescent="0.3">
      <c r="A2508" t="s">
        <v>7617</v>
      </c>
      <c r="B2508">
        <v>804</v>
      </c>
      <c r="C2508" t="s">
        <v>19</v>
      </c>
      <c r="D2508" t="s">
        <v>7618</v>
      </c>
      <c r="E2508" t="s">
        <v>7619</v>
      </c>
      <c r="F2508" t="s">
        <v>30</v>
      </c>
      <c r="G2508">
        <v>9828</v>
      </c>
      <c r="H2508" t="s">
        <v>62</v>
      </c>
      <c r="I2508" t="s">
        <v>22</v>
      </c>
      <c r="J2508">
        <v>6364</v>
      </c>
      <c r="K2508" s="1">
        <v>45734.85</v>
      </c>
      <c r="L2508" t="s">
        <v>24</v>
      </c>
      <c r="M2508" s="2">
        <v>150000000000</v>
      </c>
      <c r="N2508" t="s">
        <v>1520</v>
      </c>
      <c r="O2508" s="2">
        <v>1470000000000</v>
      </c>
      <c r="P2508">
        <v>1</v>
      </c>
      <c r="Q2508">
        <v>537.13</v>
      </c>
      <c r="R2508">
        <v>590.84299999999996</v>
      </c>
      <c r="S2508">
        <v>53.713000000000001</v>
      </c>
    </row>
    <row r="2509" spans="1:19" x14ac:dyDescent="0.3">
      <c r="A2509" t="s">
        <v>7620</v>
      </c>
      <c r="B2509">
        <v>1824</v>
      </c>
      <c r="C2509" t="s">
        <v>19</v>
      </c>
      <c r="D2509" t="s">
        <v>3817</v>
      </c>
      <c r="E2509" t="s">
        <v>7621</v>
      </c>
      <c r="F2509" t="s">
        <v>2349</v>
      </c>
      <c r="G2509">
        <v>78866</v>
      </c>
      <c r="H2509" t="s">
        <v>2780</v>
      </c>
      <c r="I2509" t="s">
        <v>22</v>
      </c>
      <c r="J2509">
        <v>22</v>
      </c>
      <c r="K2509" s="1">
        <v>45735.798611111109</v>
      </c>
      <c r="L2509" t="s">
        <v>24</v>
      </c>
      <c r="M2509" s="2">
        <v>150000000000</v>
      </c>
      <c r="N2509" t="s">
        <v>1520</v>
      </c>
      <c r="O2509" s="2">
        <v>1470000000000</v>
      </c>
      <c r="P2509">
        <v>1</v>
      </c>
      <c r="Q2509">
        <v>517.53</v>
      </c>
      <c r="R2509">
        <v>569.28300000000002</v>
      </c>
      <c r="S2509">
        <v>51.753</v>
      </c>
    </row>
    <row r="2510" spans="1:19" x14ac:dyDescent="0.3">
      <c r="A2510" t="s">
        <v>7622</v>
      </c>
      <c r="B2510">
        <v>7395</v>
      </c>
      <c r="C2510" t="s">
        <v>19</v>
      </c>
      <c r="D2510" t="s">
        <v>7623</v>
      </c>
      <c r="E2510" t="s">
        <v>7624</v>
      </c>
      <c r="F2510" t="s">
        <v>672</v>
      </c>
      <c r="G2510">
        <v>60557</v>
      </c>
      <c r="H2510" t="s">
        <v>764</v>
      </c>
      <c r="I2510" t="s">
        <v>22</v>
      </c>
      <c r="J2510">
        <v>5136</v>
      </c>
      <c r="K2510" s="1">
        <v>45740.962500000001</v>
      </c>
      <c r="L2510" t="s">
        <v>24</v>
      </c>
      <c r="M2510" s="2">
        <v>150000000000</v>
      </c>
      <c r="N2510" t="s">
        <v>1520</v>
      </c>
      <c r="O2510" s="2">
        <v>1470000000000</v>
      </c>
      <c r="P2510">
        <v>1</v>
      </c>
      <c r="Q2510">
        <v>650.33000000000004</v>
      </c>
      <c r="R2510">
        <v>715.36300000000006</v>
      </c>
      <c r="S2510">
        <v>65.033000000000001</v>
      </c>
    </row>
    <row r="2511" spans="1:19" x14ac:dyDescent="0.3">
      <c r="A2511" t="s">
        <v>7625</v>
      </c>
      <c r="B2511">
        <v>1709</v>
      </c>
      <c r="C2511" t="s">
        <v>19</v>
      </c>
      <c r="D2511" t="s">
        <v>7626</v>
      </c>
      <c r="E2511" t="s">
        <v>7627</v>
      </c>
      <c r="F2511" t="s">
        <v>264</v>
      </c>
      <c r="G2511">
        <v>38346</v>
      </c>
      <c r="H2511" t="s">
        <v>265</v>
      </c>
      <c r="I2511" t="s">
        <v>22</v>
      </c>
      <c r="J2511">
        <v>5286</v>
      </c>
      <c r="K2511" s="1">
        <v>45735.741666666669</v>
      </c>
      <c r="L2511" t="s">
        <v>24</v>
      </c>
      <c r="M2511" s="2">
        <v>1430000000000</v>
      </c>
      <c r="N2511" t="s">
        <v>1520</v>
      </c>
      <c r="O2511" s="2">
        <v>12600000000000</v>
      </c>
      <c r="P2511">
        <v>1</v>
      </c>
      <c r="Q2511">
        <v>733.13</v>
      </c>
      <c r="R2511">
        <v>806.44299999999998</v>
      </c>
      <c r="S2511">
        <v>73.313000000000002</v>
      </c>
    </row>
    <row r="2512" spans="1:19" x14ac:dyDescent="0.3">
      <c r="A2512" t="s">
        <v>7628</v>
      </c>
      <c r="B2512">
        <v>2492</v>
      </c>
      <c r="C2512" t="s">
        <v>19</v>
      </c>
      <c r="D2512" t="s">
        <v>7629</v>
      </c>
      <c r="E2512" t="s">
        <v>7630</v>
      </c>
      <c r="F2512" t="s">
        <v>264</v>
      </c>
      <c r="G2512">
        <v>16788</v>
      </c>
      <c r="H2512" t="s">
        <v>265</v>
      </c>
      <c r="I2512" t="s">
        <v>22</v>
      </c>
      <c r="J2512">
        <v>2897</v>
      </c>
      <c r="K2512" s="1">
        <v>45736.592361111114</v>
      </c>
      <c r="L2512" t="s">
        <v>24</v>
      </c>
      <c r="M2512" s="2">
        <v>1430000000000</v>
      </c>
      <c r="N2512" t="s">
        <v>1520</v>
      </c>
      <c r="O2512" s="2">
        <v>12600000000000</v>
      </c>
      <c r="P2512">
        <v>1</v>
      </c>
      <c r="Q2512">
        <v>625.13</v>
      </c>
      <c r="R2512">
        <v>687.64300000000003</v>
      </c>
      <c r="S2512">
        <v>62.512999999999998</v>
      </c>
    </row>
    <row r="2513" spans="1:19" x14ac:dyDescent="0.3">
      <c r="A2513" t="s">
        <v>7631</v>
      </c>
      <c r="B2513">
        <v>7239</v>
      </c>
      <c r="C2513" t="s">
        <v>19</v>
      </c>
      <c r="D2513" t="s">
        <v>7632</v>
      </c>
      <c r="E2513" t="s">
        <v>7633</v>
      </c>
      <c r="F2513" t="s">
        <v>105</v>
      </c>
      <c r="G2513">
        <v>6870</v>
      </c>
      <c r="H2513" t="s">
        <v>106</v>
      </c>
      <c r="I2513" t="s">
        <v>22</v>
      </c>
      <c r="J2513">
        <v>3285</v>
      </c>
      <c r="K2513" s="1">
        <v>45740.820833333331</v>
      </c>
      <c r="L2513" t="s">
        <v>24</v>
      </c>
      <c r="M2513">
        <v>9058889925</v>
      </c>
      <c r="N2513" t="s">
        <v>1520</v>
      </c>
      <c r="O2513">
        <v>43149333637</v>
      </c>
      <c r="P2513">
        <v>1</v>
      </c>
      <c r="Q2513">
        <v>485.53</v>
      </c>
      <c r="R2513">
        <v>534.08299999999997</v>
      </c>
      <c r="S2513">
        <v>48.552999999999997</v>
      </c>
    </row>
    <row r="2514" spans="1:19" x14ac:dyDescent="0.3">
      <c r="A2514" t="s">
        <v>7634</v>
      </c>
      <c r="B2514">
        <v>2241</v>
      </c>
      <c r="C2514" t="s">
        <v>19</v>
      </c>
      <c r="D2514" t="s">
        <v>7635</v>
      </c>
      <c r="E2514" t="s">
        <v>7636</v>
      </c>
      <c r="F2514" t="s">
        <v>90</v>
      </c>
      <c r="G2514">
        <v>41578</v>
      </c>
      <c r="H2514" t="s">
        <v>4679</v>
      </c>
      <c r="I2514" t="s">
        <v>22</v>
      </c>
      <c r="J2514">
        <v>4401</v>
      </c>
      <c r="K2514" s="1">
        <v>45736.454861111109</v>
      </c>
      <c r="L2514" t="s">
        <v>24</v>
      </c>
      <c r="M2514" s="2">
        <v>150000000000</v>
      </c>
      <c r="N2514" t="s">
        <v>1520</v>
      </c>
      <c r="O2514" s="2">
        <v>1470000000000</v>
      </c>
      <c r="P2514">
        <v>1</v>
      </c>
      <c r="Q2514">
        <v>517.13</v>
      </c>
      <c r="R2514">
        <v>568.84299999999996</v>
      </c>
      <c r="S2514">
        <v>51.713000000000001</v>
      </c>
    </row>
    <row r="2515" spans="1:19" x14ac:dyDescent="0.3">
      <c r="A2515" t="s">
        <v>7637</v>
      </c>
      <c r="B2515">
        <v>6069</v>
      </c>
      <c r="C2515" t="s">
        <v>19</v>
      </c>
      <c r="D2515" t="s">
        <v>906</v>
      </c>
      <c r="E2515" t="s">
        <v>7638</v>
      </c>
      <c r="F2515" t="s">
        <v>119</v>
      </c>
      <c r="G2515">
        <v>43646</v>
      </c>
      <c r="H2515" t="s">
        <v>313</v>
      </c>
      <c r="I2515" t="s">
        <v>22</v>
      </c>
      <c r="J2515">
        <v>5835</v>
      </c>
      <c r="K2515" s="1">
        <v>45739.871527777781</v>
      </c>
      <c r="L2515" t="s">
        <v>24</v>
      </c>
      <c r="M2515" s="2">
        <v>150000000000</v>
      </c>
      <c r="N2515" t="s">
        <v>1520</v>
      </c>
      <c r="O2515" s="2">
        <v>1470000000000</v>
      </c>
      <c r="P2515">
        <v>1</v>
      </c>
      <c r="Q2515">
        <v>517.13</v>
      </c>
      <c r="R2515">
        <v>568.84299999999996</v>
      </c>
      <c r="S2515">
        <v>51.713000000000001</v>
      </c>
    </row>
    <row r="2516" spans="1:19" x14ac:dyDescent="0.3">
      <c r="A2516" t="s">
        <v>7639</v>
      </c>
      <c r="B2516">
        <v>2364</v>
      </c>
      <c r="C2516" t="s">
        <v>19</v>
      </c>
      <c r="D2516" t="s">
        <v>7640</v>
      </c>
      <c r="E2516" t="s">
        <v>7641</v>
      </c>
      <c r="F2516" t="s">
        <v>71</v>
      </c>
      <c r="G2516">
        <v>5609</v>
      </c>
      <c r="H2516" t="s">
        <v>973</v>
      </c>
      <c r="I2516" t="s">
        <v>22</v>
      </c>
      <c r="J2516">
        <v>2997</v>
      </c>
      <c r="K2516" s="1">
        <v>45736.515277777777</v>
      </c>
      <c r="L2516" t="s">
        <v>24</v>
      </c>
      <c r="M2516" s="2">
        <v>1380000000000</v>
      </c>
      <c r="N2516" t="s">
        <v>1520</v>
      </c>
      <c r="O2516" s="2">
        <v>12400000000000</v>
      </c>
      <c r="P2516">
        <v>1</v>
      </c>
      <c r="Q2516">
        <v>517.53</v>
      </c>
      <c r="R2516">
        <v>569.28300000000002</v>
      </c>
      <c r="S2516">
        <v>51.753</v>
      </c>
    </row>
    <row r="2517" spans="1:19" x14ac:dyDescent="0.3">
      <c r="A2517" t="s">
        <v>7642</v>
      </c>
      <c r="B2517">
        <v>2118</v>
      </c>
      <c r="C2517" t="s">
        <v>19</v>
      </c>
      <c r="D2517" t="s">
        <v>2716</v>
      </c>
      <c r="E2517" t="s">
        <v>7643</v>
      </c>
      <c r="F2517" t="s">
        <v>488</v>
      </c>
      <c r="G2517">
        <v>2162</v>
      </c>
      <c r="H2517" t="s">
        <v>2536</v>
      </c>
      <c r="I2517" t="s">
        <v>22</v>
      </c>
      <c r="J2517">
        <v>6435</v>
      </c>
      <c r="K2517" s="1">
        <v>45736.37777777778</v>
      </c>
      <c r="L2517" t="s">
        <v>24</v>
      </c>
      <c r="M2517" s="2">
        <v>1410000000000</v>
      </c>
      <c r="N2517" t="s">
        <v>1520</v>
      </c>
      <c r="O2517" s="2">
        <v>12500000000000</v>
      </c>
      <c r="P2517">
        <v>1</v>
      </c>
      <c r="Q2517">
        <v>497.13</v>
      </c>
      <c r="R2517">
        <v>546.84299999999996</v>
      </c>
      <c r="S2517">
        <v>49.713000000000001</v>
      </c>
    </row>
    <row r="2518" spans="1:19" x14ac:dyDescent="0.3">
      <c r="A2518" t="s">
        <v>7644</v>
      </c>
      <c r="B2518">
        <v>5935</v>
      </c>
      <c r="C2518" t="s">
        <v>19</v>
      </c>
      <c r="D2518" t="s">
        <v>7645</v>
      </c>
      <c r="E2518" t="s">
        <v>7646</v>
      </c>
      <c r="F2518" t="s">
        <v>35</v>
      </c>
      <c r="G2518">
        <v>70058</v>
      </c>
      <c r="H2518" t="s">
        <v>36</v>
      </c>
      <c r="I2518" t="s">
        <v>22</v>
      </c>
      <c r="J2518">
        <v>4951</v>
      </c>
      <c r="K2518" s="1">
        <v>45739.768055555556</v>
      </c>
      <c r="L2518" t="s">
        <v>24</v>
      </c>
      <c r="M2518" s="2">
        <v>1410000000000</v>
      </c>
      <c r="N2518" t="s">
        <v>1520</v>
      </c>
      <c r="O2518" s="2">
        <v>12500000000000</v>
      </c>
      <c r="P2518">
        <v>1</v>
      </c>
      <c r="Q2518">
        <v>497.13</v>
      </c>
      <c r="R2518">
        <v>546.84299999999996</v>
      </c>
      <c r="S2518">
        <v>49.713000000000001</v>
      </c>
    </row>
    <row r="2519" spans="1:19" x14ac:dyDescent="0.3">
      <c r="A2519" t="s">
        <v>7647</v>
      </c>
      <c r="B2519">
        <v>1139</v>
      </c>
      <c r="C2519" t="s">
        <v>19</v>
      </c>
      <c r="D2519" t="s">
        <v>6807</v>
      </c>
      <c r="E2519" t="s">
        <v>7648</v>
      </c>
      <c r="F2519" t="s">
        <v>55</v>
      </c>
      <c r="G2519">
        <v>27810</v>
      </c>
      <c r="H2519" t="s">
        <v>1256</v>
      </c>
      <c r="I2519" t="s">
        <v>22</v>
      </c>
      <c r="J2519">
        <v>5594</v>
      </c>
      <c r="K2519" s="1">
        <v>45735.447916666664</v>
      </c>
      <c r="L2519" t="s">
        <v>24</v>
      </c>
      <c r="M2519" s="2">
        <v>1380000000000</v>
      </c>
      <c r="N2519" t="s">
        <v>1520</v>
      </c>
      <c r="O2519" s="2">
        <v>12400000000000</v>
      </c>
      <c r="P2519">
        <v>1</v>
      </c>
      <c r="Q2519">
        <v>527.13</v>
      </c>
      <c r="R2519">
        <v>579.84299999999996</v>
      </c>
      <c r="S2519">
        <v>52.713000000000001</v>
      </c>
    </row>
    <row r="2520" spans="1:19" x14ac:dyDescent="0.3">
      <c r="A2520" t="s">
        <v>7649</v>
      </c>
      <c r="B2520">
        <v>5695</v>
      </c>
      <c r="C2520" t="s">
        <v>19</v>
      </c>
      <c r="D2520" t="s">
        <v>7650</v>
      </c>
      <c r="E2520" t="s">
        <v>7651</v>
      </c>
      <c r="F2520" t="s">
        <v>105</v>
      </c>
      <c r="G2520">
        <v>6570</v>
      </c>
      <c r="H2520" t="s">
        <v>106</v>
      </c>
      <c r="I2520" t="s">
        <v>22</v>
      </c>
      <c r="J2520">
        <v>309</v>
      </c>
      <c r="K2520" s="1">
        <v>45739.606944444444</v>
      </c>
      <c r="L2520" t="s">
        <v>24</v>
      </c>
      <c r="M2520" s="2">
        <v>1380000000000</v>
      </c>
      <c r="N2520" t="s">
        <v>1520</v>
      </c>
      <c r="O2520" s="2">
        <v>12400000000000</v>
      </c>
      <c r="P2520">
        <v>1</v>
      </c>
      <c r="Q2520">
        <v>527.13</v>
      </c>
      <c r="R2520">
        <v>579.84299999999996</v>
      </c>
      <c r="S2520">
        <v>52.713000000000001</v>
      </c>
    </row>
    <row r="2521" spans="1:19" x14ac:dyDescent="0.3">
      <c r="A2521" t="s">
        <v>7652</v>
      </c>
      <c r="B2521">
        <v>1551</v>
      </c>
      <c r="C2521" t="s">
        <v>19</v>
      </c>
      <c r="D2521" t="s">
        <v>4188</v>
      </c>
      <c r="E2521" t="s">
        <v>3050</v>
      </c>
      <c r="F2521" t="s">
        <v>230</v>
      </c>
      <c r="G2521">
        <v>63149</v>
      </c>
      <c r="H2521" t="s">
        <v>3760</v>
      </c>
      <c r="I2521" t="s">
        <v>22</v>
      </c>
      <c r="J2521">
        <v>2842</v>
      </c>
      <c r="K2521" s="1">
        <v>45735.663194444445</v>
      </c>
      <c r="L2521" t="s">
        <v>24</v>
      </c>
      <c r="M2521" s="2">
        <v>1380000000000</v>
      </c>
      <c r="N2521" t="s">
        <v>1520</v>
      </c>
      <c r="O2521" s="2">
        <v>12400000000000</v>
      </c>
      <c r="P2521">
        <v>1</v>
      </c>
      <c r="Q2521">
        <v>509.53</v>
      </c>
      <c r="R2521">
        <v>560.48299999999995</v>
      </c>
      <c r="S2521">
        <v>50.953000000000003</v>
      </c>
    </row>
    <row r="2522" spans="1:19" x14ac:dyDescent="0.3">
      <c r="A2522" t="s">
        <v>7653</v>
      </c>
      <c r="B2522">
        <v>3305</v>
      </c>
      <c r="C2522" t="s">
        <v>19</v>
      </c>
      <c r="D2522" t="s">
        <v>6876</v>
      </c>
      <c r="E2522" t="s">
        <v>7654</v>
      </c>
      <c r="F2522" t="s">
        <v>35</v>
      </c>
      <c r="G2522">
        <v>10121</v>
      </c>
      <c r="H2522" t="s">
        <v>40</v>
      </c>
      <c r="I2522" t="s">
        <v>22</v>
      </c>
      <c r="J2522">
        <v>6308</v>
      </c>
      <c r="K2522" s="1">
        <v>45737.416666666664</v>
      </c>
      <c r="L2522" t="s">
        <v>24</v>
      </c>
      <c r="M2522" s="2">
        <v>1380000000000</v>
      </c>
      <c r="N2522" t="s">
        <v>1520</v>
      </c>
      <c r="O2522" s="2">
        <v>12400000000000</v>
      </c>
      <c r="P2522">
        <v>1</v>
      </c>
      <c r="Q2522">
        <v>775.13</v>
      </c>
      <c r="R2522">
        <v>852.64300000000003</v>
      </c>
      <c r="S2522">
        <v>77.513000000000005</v>
      </c>
    </row>
    <row r="2523" spans="1:19" x14ac:dyDescent="0.3">
      <c r="A2523" t="s">
        <v>7655</v>
      </c>
      <c r="B2523">
        <v>3874</v>
      </c>
      <c r="C2523" t="s">
        <v>19</v>
      </c>
      <c r="D2523" t="s">
        <v>3595</v>
      </c>
      <c r="E2523" t="s">
        <v>7656</v>
      </c>
      <c r="F2523" t="s">
        <v>55</v>
      </c>
      <c r="G2523">
        <v>62355</v>
      </c>
      <c r="H2523" t="s">
        <v>1256</v>
      </c>
      <c r="I2523" t="s">
        <v>22</v>
      </c>
      <c r="J2523">
        <v>4482</v>
      </c>
      <c r="K2523" s="1">
        <v>45737.781944444447</v>
      </c>
      <c r="L2523" t="s">
        <v>24</v>
      </c>
      <c r="M2523" s="2">
        <v>1380000000000</v>
      </c>
      <c r="N2523" t="s">
        <v>1520</v>
      </c>
      <c r="O2523" s="2">
        <v>12400000000000</v>
      </c>
      <c r="P2523">
        <v>1</v>
      </c>
      <c r="Q2523">
        <v>587.92999999999995</v>
      </c>
      <c r="R2523">
        <v>646.72299999999996</v>
      </c>
      <c r="S2523">
        <v>58.792999999999999</v>
      </c>
    </row>
    <row r="2524" spans="1:19" x14ac:dyDescent="0.3">
      <c r="A2524" t="s">
        <v>7657</v>
      </c>
      <c r="B2524">
        <v>2409</v>
      </c>
      <c r="C2524" t="s">
        <v>19</v>
      </c>
      <c r="D2524" t="s">
        <v>7658</v>
      </c>
      <c r="E2524" t="s">
        <v>7659</v>
      </c>
      <c r="F2524" t="s">
        <v>35</v>
      </c>
      <c r="G2524">
        <v>55937</v>
      </c>
      <c r="H2524" t="s">
        <v>40</v>
      </c>
      <c r="I2524" t="s">
        <v>22</v>
      </c>
      <c r="J2524">
        <v>270</v>
      </c>
      <c r="K2524" s="1">
        <v>45736.543055555558</v>
      </c>
      <c r="L2524" t="s">
        <v>24</v>
      </c>
      <c r="M2524">
        <v>9058888645</v>
      </c>
      <c r="N2524" t="s">
        <v>1520</v>
      </c>
      <c r="O2524">
        <v>43149305477</v>
      </c>
      <c r="P2524">
        <v>1</v>
      </c>
      <c r="Q2524">
        <v>537.13</v>
      </c>
      <c r="R2524">
        <v>590.84299999999996</v>
      </c>
      <c r="S2524">
        <v>53.713000000000001</v>
      </c>
    </row>
    <row r="2525" spans="1:19" x14ac:dyDescent="0.3">
      <c r="A2525" t="s">
        <v>7660</v>
      </c>
      <c r="B2525">
        <v>5464</v>
      </c>
      <c r="C2525" t="s">
        <v>19</v>
      </c>
      <c r="D2525" t="s">
        <v>7661</v>
      </c>
      <c r="E2525" t="s">
        <v>7662</v>
      </c>
      <c r="F2525" t="s">
        <v>196</v>
      </c>
      <c r="G2525">
        <v>18151</v>
      </c>
      <c r="H2525" t="s">
        <v>197</v>
      </c>
      <c r="I2525" t="s">
        <v>22</v>
      </c>
      <c r="J2525">
        <v>2137</v>
      </c>
      <c r="K2525" s="1">
        <v>45739.446527777778</v>
      </c>
      <c r="L2525" t="s">
        <v>24</v>
      </c>
      <c r="M2525">
        <v>6689478149</v>
      </c>
      <c r="N2525" t="s">
        <v>1520</v>
      </c>
      <c r="O2525">
        <v>22464301317</v>
      </c>
      <c r="P2525">
        <v>1</v>
      </c>
      <c r="Q2525">
        <v>527.13</v>
      </c>
      <c r="R2525">
        <v>579.84299999999996</v>
      </c>
      <c r="S2525">
        <v>52.713000000000001</v>
      </c>
    </row>
    <row r="2526" spans="1:19" x14ac:dyDescent="0.3">
      <c r="A2526" t="s">
        <v>7663</v>
      </c>
      <c r="B2526">
        <v>127</v>
      </c>
      <c r="C2526" t="s">
        <v>19</v>
      </c>
      <c r="D2526" t="s">
        <v>7664</v>
      </c>
      <c r="E2526" t="s">
        <v>7665</v>
      </c>
      <c r="F2526" t="s">
        <v>71</v>
      </c>
      <c r="G2526">
        <v>98184</v>
      </c>
      <c r="H2526" t="s">
        <v>469</v>
      </c>
      <c r="I2526" t="s">
        <v>22</v>
      </c>
      <c r="J2526">
        <v>6183</v>
      </c>
      <c r="K2526" s="1">
        <v>45734.40347222222</v>
      </c>
      <c r="L2526" t="s">
        <v>24</v>
      </c>
      <c r="M2526">
        <v>6137292741</v>
      </c>
      <c r="N2526" t="s">
        <v>1520</v>
      </c>
      <c r="O2526">
        <v>19946452165</v>
      </c>
      <c r="P2526">
        <v>1</v>
      </c>
      <c r="Q2526">
        <v>537.13</v>
      </c>
      <c r="R2526">
        <v>590.84299999999996</v>
      </c>
      <c r="S2526">
        <v>53.713000000000001</v>
      </c>
    </row>
    <row r="2527" spans="1:19" x14ac:dyDescent="0.3">
      <c r="A2527" t="s">
        <v>7666</v>
      </c>
      <c r="B2527">
        <v>3461</v>
      </c>
      <c r="C2527" t="s">
        <v>19</v>
      </c>
      <c r="D2527" t="s">
        <v>1219</v>
      </c>
      <c r="E2527" t="s">
        <v>7667</v>
      </c>
      <c r="F2527" t="s">
        <v>354</v>
      </c>
      <c r="G2527">
        <v>29031</v>
      </c>
      <c r="H2527" t="s">
        <v>388</v>
      </c>
      <c r="I2527" t="s">
        <v>22</v>
      </c>
      <c r="J2527">
        <v>2732</v>
      </c>
      <c r="K2527" s="1">
        <v>45737.513888888891</v>
      </c>
      <c r="L2527" t="s">
        <v>24</v>
      </c>
      <c r="M2527">
        <v>6137292741</v>
      </c>
      <c r="N2527" t="s">
        <v>1520</v>
      </c>
      <c r="O2527">
        <v>19946452165</v>
      </c>
      <c r="P2527">
        <v>1</v>
      </c>
      <c r="Q2527">
        <v>537.13</v>
      </c>
      <c r="R2527">
        <v>590.84299999999996</v>
      </c>
      <c r="S2527">
        <v>53.713000000000001</v>
      </c>
    </row>
    <row r="2528" spans="1:19" x14ac:dyDescent="0.3">
      <c r="A2528" t="s">
        <v>7668</v>
      </c>
      <c r="B2528">
        <v>1909</v>
      </c>
      <c r="C2528" t="s">
        <v>19</v>
      </c>
      <c r="D2528" t="s">
        <v>7669</v>
      </c>
      <c r="E2528" t="s">
        <v>7670</v>
      </c>
      <c r="F2528" t="s">
        <v>95</v>
      </c>
      <c r="G2528">
        <v>73839</v>
      </c>
      <c r="H2528" t="s">
        <v>96</v>
      </c>
      <c r="I2528" t="s">
        <v>22</v>
      </c>
      <c r="J2528">
        <v>5743</v>
      </c>
      <c r="K2528" s="1">
        <v>45735.861805555556</v>
      </c>
      <c r="L2528" t="s">
        <v>24</v>
      </c>
      <c r="M2528">
        <v>6137292741</v>
      </c>
      <c r="N2528" t="s">
        <v>1520</v>
      </c>
      <c r="O2528">
        <v>19946452165</v>
      </c>
      <c r="P2528">
        <v>1</v>
      </c>
      <c r="Q2528">
        <v>517.53</v>
      </c>
      <c r="R2528">
        <v>569.28300000000002</v>
      </c>
      <c r="S2528">
        <v>51.753</v>
      </c>
    </row>
    <row r="2529" spans="1:19" x14ac:dyDescent="0.3">
      <c r="A2529" t="s">
        <v>7671</v>
      </c>
      <c r="B2529">
        <v>4913</v>
      </c>
      <c r="C2529" t="s">
        <v>19</v>
      </c>
      <c r="D2529" t="s">
        <v>7672</v>
      </c>
      <c r="E2529" t="s">
        <v>7673</v>
      </c>
      <c r="F2529" t="s">
        <v>264</v>
      </c>
      <c r="G2529">
        <v>96438</v>
      </c>
      <c r="H2529" t="s">
        <v>1263</v>
      </c>
      <c r="I2529" t="s">
        <v>22</v>
      </c>
      <c r="J2529">
        <v>4907</v>
      </c>
      <c r="K2529" s="1">
        <v>45738.711111111108</v>
      </c>
      <c r="L2529" t="s">
        <v>24</v>
      </c>
      <c r="M2529" s="2">
        <v>2350000000000</v>
      </c>
      <c r="N2529" t="s">
        <v>1520</v>
      </c>
      <c r="O2529" s="2">
        <v>21100000000000</v>
      </c>
      <c r="P2529">
        <v>1</v>
      </c>
      <c r="Q2529">
        <v>625.13</v>
      </c>
      <c r="R2529">
        <v>687.64300000000003</v>
      </c>
      <c r="S2529">
        <v>62.512999999999998</v>
      </c>
    </row>
    <row r="2530" spans="1:19" x14ac:dyDescent="0.3">
      <c r="A2530" t="s">
        <v>7674</v>
      </c>
      <c r="B2530">
        <v>3040</v>
      </c>
      <c r="C2530" t="s">
        <v>19</v>
      </c>
      <c r="D2530" t="s">
        <v>3636</v>
      </c>
      <c r="E2530" t="s">
        <v>7675</v>
      </c>
      <c r="F2530" t="s">
        <v>71</v>
      </c>
      <c r="G2530">
        <v>15816</v>
      </c>
      <c r="H2530" t="s">
        <v>2309</v>
      </c>
      <c r="I2530" t="s">
        <v>22</v>
      </c>
      <c r="J2530">
        <v>348</v>
      </c>
      <c r="K2530" s="1">
        <v>45736.885416666664</v>
      </c>
      <c r="L2530" t="s">
        <v>24</v>
      </c>
      <c r="M2530" s="2">
        <v>1420000000000</v>
      </c>
      <c r="N2530" t="s">
        <v>1520</v>
      </c>
      <c r="O2530" s="2">
        <v>12600000000000</v>
      </c>
      <c r="P2530">
        <v>1</v>
      </c>
      <c r="Q2530">
        <v>537.13</v>
      </c>
      <c r="R2530">
        <v>590.84299999999996</v>
      </c>
      <c r="S2530">
        <v>53.713000000000001</v>
      </c>
    </row>
    <row r="2531" spans="1:19" x14ac:dyDescent="0.3">
      <c r="A2531" t="s">
        <v>7676</v>
      </c>
      <c r="B2531">
        <v>5855</v>
      </c>
      <c r="C2531" t="s">
        <v>19</v>
      </c>
      <c r="D2531" t="s">
        <v>7677</v>
      </c>
      <c r="E2531" t="s">
        <v>7678</v>
      </c>
      <c r="F2531" t="s">
        <v>71</v>
      </c>
      <c r="G2531">
        <v>95924</v>
      </c>
      <c r="H2531" t="s">
        <v>346</v>
      </c>
      <c r="I2531" t="s">
        <v>22</v>
      </c>
      <c r="J2531">
        <v>1398</v>
      </c>
      <c r="K2531" s="1">
        <v>45739.711111111108</v>
      </c>
      <c r="L2531" t="s">
        <v>24</v>
      </c>
      <c r="M2531" s="2">
        <v>1420000000000</v>
      </c>
      <c r="N2531" t="s">
        <v>1520</v>
      </c>
      <c r="O2531" s="2">
        <v>12600000000000</v>
      </c>
      <c r="P2531">
        <v>1</v>
      </c>
      <c r="Q2531">
        <v>635.13</v>
      </c>
      <c r="R2531">
        <v>698.64300000000003</v>
      </c>
      <c r="S2531">
        <v>63.512999999999998</v>
      </c>
    </row>
    <row r="2532" spans="1:19" x14ac:dyDescent="0.3">
      <c r="A2532" t="s">
        <v>7679</v>
      </c>
      <c r="B2532">
        <v>6649</v>
      </c>
      <c r="C2532" t="s">
        <v>19</v>
      </c>
      <c r="D2532" t="s">
        <v>7680</v>
      </c>
      <c r="E2532" t="s">
        <v>7681</v>
      </c>
      <c r="F2532" t="s">
        <v>187</v>
      </c>
      <c r="G2532">
        <v>33840</v>
      </c>
      <c r="H2532" t="s">
        <v>284</v>
      </c>
      <c r="I2532" t="s">
        <v>22</v>
      </c>
      <c r="J2532">
        <v>5448</v>
      </c>
      <c r="K2532" s="1">
        <v>45740.489583333336</v>
      </c>
      <c r="L2532" t="s">
        <v>24</v>
      </c>
      <c r="M2532" s="2">
        <v>1420000000000</v>
      </c>
      <c r="N2532" t="s">
        <v>1520</v>
      </c>
      <c r="O2532" s="2">
        <v>12600000000000</v>
      </c>
      <c r="P2532">
        <v>1</v>
      </c>
      <c r="Q2532">
        <v>595.92999999999995</v>
      </c>
      <c r="R2532">
        <v>655.52300000000002</v>
      </c>
      <c r="S2532">
        <v>59.593000000000004</v>
      </c>
    </row>
    <row r="2533" spans="1:19" x14ac:dyDescent="0.3">
      <c r="A2533" t="s">
        <v>7682</v>
      </c>
      <c r="B2533">
        <v>5730</v>
      </c>
      <c r="C2533" t="s">
        <v>19</v>
      </c>
      <c r="D2533" t="s">
        <v>4489</v>
      </c>
      <c r="E2533" t="s">
        <v>7683</v>
      </c>
      <c r="F2533" t="s">
        <v>264</v>
      </c>
      <c r="G2533">
        <v>42293</v>
      </c>
      <c r="H2533" t="s">
        <v>51</v>
      </c>
      <c r="I2533" t="s">
        <v>22</v>
      </c>
      <c r="J2533">
        <v>5869</v>
      </c>
      <c r="K2533" s="1">
        <v>45739.625</v>
      </c>
      <c r="L2533" t="s">
        <v>24</v>
      </c>
      <c r="M2533" s="2">
        <v>2350000000000</v>
      </c>
      <c r="N2533" t="s">
        <v>1520</v>
      </c>
      <c r="O2533" s="2">
        <v>21100000000000</v>
      </c>
      <c r="P2533">
        <v>1</v>
      </c>
      <c r="Q2533">
        <v>537.13</v>
      </c>
      <c r="R2533">
        <v>590.84299999999996</v>
      </c>
      <c r="S2533">
        <v>53.713000000000001</v>
      </c>
    </row>
    <row r="2534" spans="1:19" x14ac:dyDescent="0.3">
      <c r="A2534" t="s">
        <v>7684</v>
      </c>
      <c r="B2534">
        <v>6279</v>
      </c>
      <c r="C2534" t="s">
        <v>19</v>
      </c>
      <c r="D2534" t="s">
        <v>7685</v>
      </c>
      <c r="E2534" t="s">
        <v>7686</v>
      </c>
      <c r="F2534" t="s">
        <v>293</v>
      </c>
      <c r="G2534">
        <v>29113</v>
      </c>
      <c r="H2534" t="s">
        <v>448</v>
      </c>
      <c r="I2534" t="s">
        <v>22</v>
      </c>
      <c r="J2534">
        <v>5399</v>
      </c>
      <c r="K2534" s="1">
        <v>45740.290277777778</v>
      </c>
      <c r="L2534" t="s">
        <v>24</v>
      </c>
      <c r="M2534" s="2">
        <v>2350000000000</v>
      </c>
      <c r="N2534" t="s">
        <v>1520</v>
      </c>
      <c r="O2534" s="2">
        <v>21100000000000</v>
      </c>
      <c r="P2534">
        <v>1</v>
      </c>
      <c r="Q2534">
        <v>517.53</v>
      </c>
      <c r="R2534">
        <v>569.28300000000002</v>
      </c>
      <c r="S2534">
        <v>51.753</v>
      </c>
    </row>
    <row r="2535" spans="1:19" x14ac:dyDescent="0.3">
      <c r="A2535" t="s">
        <v>7687</v>
      </c>
      <c r="B2535">
        <v>1055</v>
      </c>
      <c r="C2535" t="s">
        <v>19</v>
      </c>
      <c r="D2535" t="s">
        <v>7688</v>
      </c>
      <c r="E2535" t="s">
        <v>1128</v>
      </c>
      <c r="F2535" t="s">
        <v>279</v>
      </c>
      <c r="G2535">
        <v>66143</v>
      </c>
      <c r="H2535" t="s">
        <v>280</v>
      </c>
      <c r="I2535" t="s">
        <v>22</v>
      </c>
      <c r="J2535">
        <v>6280</v>
      </c>
      <c r="K2535" s="1">
        <v>45735.399305555555</v>
      </c>
      <c r="L2535" t="s">
        <v>24</v>
      </c>
      <c r="M2535" s="2">
        <v>150000000000</v>
      </c>
      <c r="N2535" t="s">
        <v>1520</v>
      </c>
      <c r="O2535" s="2">
        <v>1470000000000</v>
      </c>
      <c r="P2535">
        <v>1</v>
      </c>
      <c r="Q2535">
        <v>497.13</v>
      </c>
      <c r="R2535">
        <v>546.84299999999996</v>
      </c>
      <c r="S2535">
        <v>49.713000000000001</v>
      </c>
    </row>
    <row r="2536" spans="1:19" x14ac:dyDescent="0.3">
      <c r="A2536" t="s">
        <v>7689</v>
      </c>
      <c r="B2536">
        <v>1088</v>
      </c>
      <c r="C2536" t="s">
        <v>19</v>
      </c>
      <c r="D2536" t="s">
        <v>7690</v>
      </c>
      <c r="E2536" t="s">
        <v>7691</v>
      </c>
      <c r="F2536" t="s">
        <v>119</v>
      </c>
      <c r="G2536">
        <v>50239</v>
      </c>
      <c r="H2536" t="s">
        <v>120</v>
      </c>
      <c r="I2536" t="s">
        <v>22</v>
      </c>
      <c r="J2536">
        <v>4588</v>
      </c>
      <c r="K2536" s="1">
        <v>45735.419444444444</v>
      </c>
      <c r="L2536" t="s">
        <v>24</v>
      </c>
      <c r="M2536" s="2">
        <v>150000000000</v>
      </c>
      <c r="N2536" t="s">
        <v>1520</v>
      </c>
      <c r="O2536" s="2">
        <v>1470000000000</v>
      </c>
      <c r="P2536">
        <v>1</v>
      </c>
      <c r="Q2536">
        <v>497.13</v>
      </c>
      <c r="R2536">
        <v>546.84299999999996</v>
      </c>
      <c r="S2536">
        <v>49.713000000000001</v>
      </c>
    </row>
    <row r="2537" spans="1:19" x14ac:dyDescent="0.3">
      <c r="A2537" t="s">
        <v>7692</v>
      </c>
      <c r="B2537">
        <v>1100</v>
      </c>
      <c r="C2537" t="s">
        <v>19</v>
      </c>
      <c r="D2537" t="s">
        <v>364</v>
      </c>
      <c r="E2537" t="s">
        <v>7693</v>
      </c>
      <c r="F2537" t="s">
        <v>317</v>
      </c>
      <c r="G2537">
        <v>14310</v>
      </c>
      <c r="H2537" t="s">
        <v>1881</v>
      </c>
      <c r="I2537" t="s">
        <v>22</v>
      </c>
      <c r="J2537">
        <v>4679</v>
      </c>
      <c r="K2537" s="1">
        <v>45735.425000000003</v>
      </c>
      <c r="L2537" t="s">
        <v>24</v>
      </c>
      <c r="M2537" s="2">
        <v>150000000000</v>
      </c>
      <c r="N2537" t="s">
        <v>1520</v>
      </c>
      <c r="O2537" s="2">
        <v>1470000000000</v>
      </c>
      <c r="P2537">
        <v>1</v>
      </c>
      <c r="Q2537">
        <v>595.13</v>
      </c>
      <c r="R2537">
        <v>654.64300000000003</v>
      </c>
      <c r="S2537">
        <v>59.512999999999998</v>
      </c>
    </row>
    <row r="2538" spans="1:19" x14ac:dyDescent="0.3">
      <c r="A2538" t="s">
        <v>7694</v>
      </c>
      <c r="B2538">
        <v>1170</v>
      </c>
      <c r="C2538" t="s">
        <v>19</v>
      </c>
      <c r="D2538" t="s">
        <v>4197</v>
      </c>
      <c r="E2538" t="s">
        <v>7695</v>
      </c>
      <c r="F2538" t="s">
        <v>44</v>
      </c>
      <c r="G2538">
        <v>29405</v>
      </c>
      <c r="H2538" t="s">
        <v>1112</v>
      </c>
      <c r="I2538" t="s">
        <v>22</v>
      </c>
      <c r="J2538">
        <v>911</v>
      </c>
      <c r="K2538" s="1">
        <v>45735.463194444441</v>
      </c>
      <c r="L2538" t="s">
        <v>24</v>
      </c>
      <c r="M2538" s="2">
        <v>150000000000</v>
      </c>
      <c r="N2538" t="s">
        <v>1520</v>
      </c>
      <c r="O2538" s="2">
        <v>1470000000000</v>
      </c>
      <c r="P2538">
        <v>1</v>
      </c>
      <c r="Q2538">
        <v>497.13</v>
      </c>
      <c r="R2538">
        <v>546.84299999999996</v>
      </c>
      <c r="S2538">
        <v>49.713000000000001</v>
      </c>
    </row>
    <row r="2539" spans="1:19" x14ac:dyDescent="0.3">
      <c r="A2539" t="s">
        <v>7696</v>
      </c>
      <c r="B2539">
        <v>1181</v>
      </c>
      <c r="C2539" t="s">
        <v>19</v>
      </c>
      <c r="D2539" t="s">
        <v>7697</v>
      </c>
      <c r="E2539" t="s">
        <v>7698</v>
      </c>
      <c r="F2539" t="s">
        <v>119</v>
      </c>
      <c r="G2539">
        <v>23959</v>
      </c>
      <c r="H2539" t="s">
        <v>7699</v>
      </c>
      <c r="I2539" t="s">
        <v>22</v>
      </c>
      <c r="J2539">
        <v>3613</v>
      </c>
      <c r="K2539" s="1">
        <v>45735.47152777778</v>
      </c>
      <c r="L2539" t="s">
        <v>24</v>
      </c>
      <c r="M2539" s="2">
        <v>150000000000</v>
      </c>
      <c r="N2539" t="s">
        <v>1520</v>
      </c>
      <c r="O2539" s="2">
        <v>1470000000000</v>
      </c>
      <c r="P2539">
        <v>1</v>
      </c>
      <c r="Q2539">
        <v>497.13</v>
      </c>
      <c r="R2539">
        <v>546.84299999999996</v>
      </c>
      <c r="S2539">
        <v>49.713000000000001</v>
      </c>
    </row>
    <row r="2540" spans="1:19" x14ac:dyDescent="0.3">
      <c r="A2540" t="s">
        <v>7700</v>
      </c>
      <c r="B2540">
        <v>1189</v>
      </c>
      <c r="C2540" t="s">
        <v>19</v>
      </c>
      <c r="D2540" t="s">
        <v>7701</v>
      </c>
      <c r="E2540" t="s">
        <v>7702</v>
      </c>
      <c r="F2540" t="s">
        <v>44</v>
      </c>
      <c r="G2540">
        <v>68656</v>
      </c>
      <c r="H2540" t="s">
        <v>7703</v>
      </c>
      <c r="I2540" t="s">
        <v>22</v>
      </c>
      <c r="J2540">
        <v>3113</v>
      </c>
      <c r="K2540" s="1">
        <v>45735.474305555559</v>
      </c>
      <c r="L2540" t="s">
        <v>24</v>
      </c>
      <c r="M2540" s="2">
        <v>150000000000</v>
      </c>
      <c r="N2540" t="s">
        <v>1520</v>
      </c>
      <c r="O2540" s="2">
        <v>1470000000000</v>
      </c>
      <c r="P2540">
        <v>1</v>
      </c>
      <c r="Q2540">
        <v>497.13</v>
      </c>
      <c r="R2540">
        <v>546.84299999999996</v>
      </c>
      <c r="S2540">
        <v>49.713000000000001</v>
      </c>
    </row>
    <row r="2541" spans="1:19" x14ac:dyDescent="0.3">
      <c r="A2541" t="s">
        <v>7704</v>
      </c>
      <c r="B2541">
        <v>1213</v>
      </c>
      <c r="C2541" t="s">
        <v>19</v>
      </c>
      <c r="D2541" t="s">
        <v>7343</v>
      </c>
      <c r="E2541" t="s">
        <v>7265</v>
      </c>
      <c r="F2541" t="s">
        <v>317</v>
      </c>
      <c r="G2541">
        <v>96876</v>
      </c>
      <c r="H2541" t="s">
        <v>51</v>
      </c>
      <c r="I2541" t="s">
        <v>22</v>
      </c>
      <c r="J2541">
        <v>3716</v>
      </c>
      <c r="K2541" s="1">
        <v>45735.48333333333</v>
      </c>
      <c r="L2541" t="s">
        <v>24</v>
      </c>
      <c r="M2541" s="2">
        <v>150000000000</v>
      </c>
      <c r="N2541" t="s">
        <v>1520</v>
      </c>
      <c r="O2541" s="2">
        <v>1470000000000</v>
      </c>
      <c r="P2541">
        <v>1</v>
      </c>
      <c r="Q2541">
        <v>497.13</v>
      </c>
      <c r="R2541">
        <v>546.84299999999996</v>
      </c>
      <c r="S2541">
        <v>49.713000000000001</v>
      </c>
    </row>
    <row r="2542" spans="1:19" x14ac:dyDescent="0.3">
      <c r="A2542" t="s">
        <v>7705</v>
      </c>
      <c r="B2542">
        <v>1471</v>
      </c>
      <c r="C2542" t="s">
        <v>19</v>
      </c>
      <c r="D2542" t="s">
        <v>7706</v>
      </c>
      <c r="E2542" t="s">
        <v>149</v>
      </c>
      <c r="F2542" t="s">
        <v>105</v>
      </c>
      <c r="G2542">
        <v>78298</v>
      </c>
      <c r="H2542" t="s">
        <v>106</v>
      </c>
      <c r="I2542" t="s">
        <v>22</v>
      </c>
      <c r="J2542">
        <v>2215</v>
      </c>
      <c r="K2542" s="1">
        <v>45735.620138888888</v>
      </c>
      <c r="L2542" t="s">
        <v>24</v>
      </c>
      <c r="M2542" s="2">
        <v>150000000000</v>
      </c>
      <c r="N2542" t="s">
        <v>1520</v>
      </c>
      <c r="O2542" s="2">
        <v>1470000000000</v>
      </c>
      <c r="P2542">
        <v>1</v>
      </c>
      <c r="Q2542">
        <v>497.13</v>
      </c>
      <c r="R2542">
        <v>546.84299999999996</v>
      </c>
      <c r="S2542">
        <v>49.713000000000001</v>
      </c>
    </row>
    <row r="2543" spans="1:19" x14ac:dyDescent="0.3">
      <c r="A2543" t="s">
        <v>7707</v>
      </c>
      <c r="B2543">
        <v>2330</v>
      </c>
      <c r="C2543" t="s">
        <v>19</v>
      </c>
      <c r="D2543" t="s">
        <v>7517</v>
      </c>
      <c r="E2543" t="s">
        <v>7708</v>
      </c>
      <c r="F2543" t="s">
        <v>90</v>
      </c>
      <c r="G2543">
        <v>97515</v>
      </c>
      <c r="H2543" t="s">
        <v>91</v>
      </c>
      <c r="I2543" t="s">
        <v>22</v>
      </c>
      <c r="J2543">
        <v>2222</v>
      </c>
      <c r="K2543" s="1">
        <v>45736.495833333334</v>
      </c>
      <c r="L2543" t="s">
        <v>24</v>
      </c>
      <c r="M2543" s="2">
        <v>150000000000</v>
      </c>
      <c r="N2543" t="s">
        <v>1520</v>
      </c>
      <c r="O2543" s="2">
        <v>1470000000000</v>
      </c>
      <c r="P2543">
        <v>1</v>
      </c>
      <c r="Q2543">
        <v>497.13</v>
      </c>
      <c r="R2543">
        <v>546.84299999999996</v>
      </c>
      <c r="S2543">
        <v>49.713000000000001</v>
      </c>
    </row>
    <row r="2544" spans="1:19" x14ac:dyDescent="0.3">
      <c r="A2544" t="s">
        <v>7709</v>
      </c>
      <c r="B2544">
        <v>4413</v>
      </c>
      <c r="C2544" t="s">
        <v>19</v>
      </c>
      <c r="D2544" t="s">
        <v>7710</v>
      </c>
      <c r="E2544" t="s">
        <v>7711</v>
      </c>
      <c r="F2544" t="s">
        <v>119</v>
      </c>
      <c r="G2544">
        <v>13352</v>
      </c>
      <c r="H2544" t="s">
        <v>313</v>
      </c>
      <c r="I2544" t="s">
        <v>22</v>
      </c>
      <c r="J2544">
        <v>2550</v>
      </c>
      <c r="K2544" s="1">
        <v>45738.44027777778</v>
      </c>
      <c r="L2544" t="s">
        <v>24</v>
      </c>
      <c r="M2544" s="2">
        <v>150000000000</v>
      </c>
      <c r="N2544" t="s">
        <v>1520</v>
      </c>
      <c r="O2544" s="2">
        <v>1470000000000</v>
      </c>
      <c r="P2544">
        <v>1</v>
      </c>
      <c r="Q2544">
        <v>497.13</v>
      </c>
      <c r="R2544">
        <v>546.84299999999996</v>
      </c>
      <c r="S2544">
        <v>49.713000000000001</v>
      </c>
    </row>
    <row r="2545" spans="1:19" x14ac:dyDescent="0.3">
      <c r="A2545" t="s">
        <v>7712</v>
      </c>
      <c r="B2545">
        <v>5138</v>
      </c>
      <c r="C2545" t="s">
        <v>19</v>
      </c>
      <c r="D2545" t="s">
        <v>3496</v>
      </c>
      <c r="E2545" t="s">
        <v>7713</v>
      </c>
      <c r="F2545" t="s">
        <v>1848</v>
      </c>
      <c r="G2545">
        <v>77670</v>
      </c>
      <c r="H2545" t="s">
        <v>1849</v>
      </c>
      <c r="I2545" t="s">
        <v>22</v>
      </c>
      <c r="J2545">
        <v>5028</v>
      </c>
      <c r="K2545" s="1">
        <v>45738.857638888891</v>
      </c>
      <c r="L2545" t="s">
        <v>24</v>
      </c>
      <c r="M2545" s="2">
        <v>150000000000</v>
      </c>
      <c r="N2545" t="s">
        <v>1520</v>
      </c>
      <c r="O2545" s="2">
        <v>1470000000000</v>
      </c>
      <c r="P2545">
        <v>1</v>
      </c>
      <c r="Q2545">
        <v>555.13</v>
      </c>
      <c r="R2545">
        <v>610.64300000000003</v>
      </c>
      <c r="S2545">
        <v>55.512999999999998</v>
      </c>
    </row>
    <row r="2546" spans="1:19" x14ac:dyDescent="0.3">
      <c r="A2546" t="s">
        <v>7714</v>
      </c>
      <c r="B2546">
        <v>5166</v>
      </c>
      <c r="C2546" t="s">
        <v>19</v>
      </c>
      <c r="D2546" t="s">
        <v>7715</v>
      </c>
      <c r="E2546" t="s">
        <v>7716</v>
      </c>
      <c r="F2546" t="s">
        <v>35</v>
      </c>
      <c r="G2546">
        <v>36726</v>
      </c>
      <c r="H2546" t="s">
        <v>1408</v>
      </c>
      <c r="I2546" t="s">
        <v>22</v>
      </c>
      <c r="J2546">
        <v>5054</v>
      </c>
      <c r="K2546" s="1">
        <v>45738.87777777778</v>
      </c>
      <c r="L2546" t="s">
        <v>24</v>
      </c>
      <c r="M2546" s="2">
        <v>150000000000</v>
      </c>
      <c r="N2546" t="s">
        <v>1520</v>
      </c>
      <c r="O2546" s="2">
        <v>1470000000000</v>
      </c>
      <c r="P2546">
        <v>1</v>
      </c>
      <c r="Q2546">
        <v>497.13</v>
      </c>
      <c r="R2546">
        <v>546.84299999999996</v>
      </c>
      <c r="S2546">
        <v>49.713000000000001</v>
      </c>
    </row>
    <row r="2547" spans="1:19" x14ac:dyDescent="0.3">
      <c r="A2547" t="s">
        <v>7717</v>
      </c>
      <c r="B2547">
        <v>700</v>
      </c>
      <c r="C2547" t="s">
        <v>19</v>
      </c>
      <c r="D2547" t="s">
        <v>7718</v>
      </c>
      <c r="E2547" t="s">
        <v>7719</v>
      </c>
      <c r="F2547" t="s">
        <v>354</v>
      </c>
      <c r="G2547">
        <v>47140</v>
      </c>
      <c r="H2547" t="s">
        <v>355</v>
      </c>
      <c r="I2547" t="s">
        <v>22</v>
      </c>
      <c r="J2547">
        <v>6073</v>
      </c>
      <c r="K2547" s="1">
        <v>45734.742361111108</v>
      </c>
      <c r="L2547" t="s">
        <v>24</v>
      </c>
      <c r="M2547" s="2">
        <v>150000000000</v>
      </c>
      <c r="N2547" t="s">
        <v>1520</v>
      </c>
      <c r="O2547" s="2">
        <v>1470000000000</v>
      </c>
      <c r="P2547">
        <v>1</v>
      </c>
      <c r="Q2547">
        <v>539.92999999999995</v>
      </c>
      <c r="R2547">
        <v>593.923</v>
      </c>
      <c r="S2547">
        <v>53.993000000000002</v>
      </c>
    </row>
    <row r="2548" spans="1:19" x14ac:dyDescent="0.3">
      <c r="A2548" t="s">
        <v>7720</v>
      </c>
      <c r="B2548">
        <v>1006</v>
      </c>
      <c r="C2548" t="s">
        <v>19</v>
      </c>
      <c r="D2548" t="s">
        <v>7721</v>
      </c>
      <c r="E2548" t="s">
        <v>7722</v>
      </c>
      <c r="F2548" t="s">
        <v>71</v>
      </c>
      <c r="G2548">
        <v>95655</v>
      </c>
      <c r="H2548" t="s">
        <v>85</v>
      </c>
      <c r="I2548" t="s">
        <v>22</v>
      </c>
      <c r="J2548">
        <v>6003</v>
      </c>
      <c r="K2548" s="1">
        <v>45735.35</v>
      </c>
      <c r="L2548" t="s">
        <v>24</v>
      </c>
      <c r="M2548" s="2">
        <v>150000000000</v>
      </c>
      <c r="N2548" t="s">
        <v>1520</v>
      </c>
      <c r="O2548" s="2">
        <v>1470000000000</v>
      </c>
      <c r="P2548">
        <v>1</v>
      </c>
      <c r="Q2548">
        <v>485.53</v>
      </c>
      <c r="R2548">
        <v>534.08299999999997</v>
      </c>
      <c r="S2548">
        <v>48.552999999999997</v>
      </c>
    </row>
    <row r="2549" spans="1:19" x14ac:dyDescent="0.3">
      <c r="A2549" t="s">
        <v>7723</v>
      </c>
      <c r="B2549">
        <v>1972</v>
      </c>
      <c r="C2549" t="s">
        <v>19</v>
      </c>
      <c r="D2549" t="s">
        <v>7724</v>
      </c>
      <c r="E2549" t="s">
        <v>7725</v>
      </c>
      <c r="F2549" t="s">
        <v>119</v>
      </c>
      <c r="G2549">
        <v>13105</v>
      </c>
      <c r="H2549" t="s">
        <v>614</v>
      </c>
      <c r="I2549" t="s">
        <v>22</v>
      </c>
      <c r="J2549">
        <v>5709</v>
      </c>
      <c r="K2549" s="1">
        <v>45735.922222222223</v>
      </c>
      <c r="L2549" t="s">
        <v>24</v>
      </c>
      <c r="M2549" s="2">
        <v>150000000000</v>
      </c>
      <c r="N2549" t="s">
        <v>1520</v>
      </c>
      <c r="O2549" s="2">
        <v>1470000000000</v>
      </c>
      <c r="P2549">
        <v>1</v>
      </c>
      <c r="Q2549">
        <v>602.33000000000004</v>
      </c>
      <c r="R2549">
        <v>662.56299999999999</v>
      </c>
      <c r="S2549">
        <v>60.232999999999997</v>
      </c>
    </row>
    <row r="2550" spans="1:19" x14ac:dyDescent="0.3">
      <c r="A2550" t="s">
        <v>7726</v>
      </c>
      <c r="B2550">
        <v>2854</v>
      </c>
      <c r="C2550" t="s">
        <v>19</v>
      </c>
      <c r="D2550" t="s">
        <v>7727</v>
      </c>
      <c r="E2550" t="s">
        <v>7728</v>
      </c>
      <c r="F2550" t="s">
        <v>412</v>
      </c>
      <c r="G2550">
        <v>29293</v>
      </c>
      <c r="H2550" t="s">
        <v>521</v>
      </c>
      <c r="I2550" t="s">
        <v>22</v>
      </c>
      <c r="J2550">
        <v>4849</v>
      </c>
      <c r="K2550" s="1">
        <v>45736.77847222222</v>
      </c>
      <c r="L2550" t="s">
        <v>24</v>
      </c>
      <c r="M2550" s="2">
        <v>150000000000</v>
      </c>
      <c r="N2550" t="s">
        <v>1520</v>
      </c>
      <c r="O2550" s="2">
        <v>1470000000000</v>
      </c>
      <c r="P2550">
        <v>1</v>
      </c>
      <c r="Q2550">
        <v>531.92999999999995</v>
      </c>
      <c r="R2550">
        <v>585.12300000000005</v>
      </c>
      <c r="S2550">
        <v>53.192999999999998</v>
      </c>
    </row>
    <row r="2551" spans="1:19" x14ac:dyDescent="0.3">
      <c r="A2551" t="s">
        <v>7729</v>
      </c>
      <c r="B2551">
        <v>1455</v>
      </c>
      <c r="C2551" t="s">
        <v>19</v>
      </c>
      <c r="D2551" t="s">
        <v>7730</v>
      </c>
      <c r="E2551" t="s">
        <v>7731</v>
      </c>
      <c r="F2551" t="s">
        <v>119</v>
      </c>
      <c r="G2551">
        <v>37254</v>
      </c>
      <c r="H2551" t="s">
        <v>908</v>
      </c>
      <c r="I2551" t="s">
        <v>22</v>
      </c>
      <c r="J2551">
        <v>2366</v>
      </c>
      <c r="K2551" s="1">
        <v>45735.611111111109</v>
      </c>
      <c r="L2551" t="s">
        <v>24</v>
      </c>
      <c r="M2551" s="2">
        <v>1780000000000</v>
      </c>
      <c r="N2551" t="s">
        <v>1520</v>
      </c>
      <c r="O2551" s="2">
        <v>17600000000000</v>
      </c>
      <c r="P2551">
        <v>1</v>
      </c>
      <c r="Q2551">
        <v>821.13</v>
      </c>
      <c r="R2551">
        <v>903.24300000000005</v>
      </c>
      <c r="S2551">
        <v>82.113</v>
      </c>
    </row>
    <row r="2552" spans="1:19" x14ac:dyDescent="0.3">
      <c r="A2552" t="s">
        <v>7732</v>
      </c>
      <c r="B2552">
        <v>795</v>
      </c>
      <c r="C2552" t="s">
        <v>19</v>
      </c>
      <c r="D2552" t="s">
        <v>7733</v>
      </c>
      <c r="E2552" t="s">
        <v>7734</v>
      </c>
      <c r="F2552" t="s">
        <v>71</v>
      </c>
      <c r="G2552">
        <v>21587</v>
      </c>
      <c r="H2552" t="s">
        <v>973</v>
      </c>
      <c r="I2552" t="s">
        <v>22</v>
      </c>
      <c r="J2552">
        <v>4931</v>
      </c>
      <c r="K2552" s="1">
        <v>45734.843055555553</v>
      </c>
      <c r="L2552" t="s">
        <v>24</v>
      </c>
      <c r="M2552" s="2">
        <v>1780000000000</v>
      </c>
      <c r="N2552" t="s">
        <v>1520</v>
      </c>
      <c r="O2552" s="2">
        <v>17600000000000</v>
      </c>
      <c r="P2552">
        <v>1</v>
      </c>
      <c r="Q2552">
        <v>517.53</v>
      </c>
      <c r="R2552">
        <v>569.28300000000002</v>
      </c>
      <c r="S2552">
        <v>51.753</v>
      </c>
    </row>
    <row r="2553" spans="1:19" x14ac:dyDescent="0.3">
      <c r="A2553" t="s">
        <v>7735</v>
      </c>
      <c r="B2553">
        <v>2628</v>
      </c>
      <c r="C2553" t="s">
        <v>19</v>
      </c>
      <c r="D2553" t="s">
        <v>7736</v>
      </c>
      <c r="E2553" t="s">
        <v>7737</v>
      </c>
      <c r="F2553" t="s">
        <v>264</v>
      </c>
      <c r="G2553">
        <v>76251</v>
      </c>
      <c r="H2553" t="s">
        <v>265</v>
      </c>
      <c r="I2553" t="s">
        <v>22</v>
      </c>
      <c r="J2553">
        <v>1390</v>
      </c>
      <c r="K2553" s="1">
        <v>45736.65625</v>
      </c>
      <c r="L2553" t="s">
        <v>24</v>
      </c>
      <c r="M2553" s="2">
        <v>1410000000000</v>
      </c>
      <c r="N2553" t="s">
        <v>1520</v>
      </c>
      <c r="O2553" s="2">
        <v>12500000000000</v>
      </c>
      <c r="P2553">
        <v>1</v>
      </c>
      <c r="Q2553">
        <v>537.13</v>
      </c>
      <c r="R2553">
        <v>590.84299999999996</v>
      </c>
      <c r="S2553">
        <v>53.713000000000001</v>
      </c>
    </row>
    <row r="2554" spans="1:19" x14ac:dyDescent="0.3">
      <c r="A2554" t="s">
        <v>7738</v>
      </c>
      <c r="B2554">
        <v>6950</v>
      </c>
      <c r="C2554" t="s">
        <v>19</v>
      </c>
      <c r="D2554" t="s">
        <v>7739</v>
      </c>
      <c r="E2554" t="s">
        <v>7740</v>
      </c>
      <c r="F2554" t="s">
        <v>119</v>
      </c>
      <c r="G2554">
        <v>64674</v>
      </c>
      <c r="H2554" t="s">
        <v>614</v>
      </c>
      <c r="I2554" t="s">
        <v>22</v>
      </c>
      <c r="J2554">
        <v>3477</v>
      </c>
      <c r="K2554" s="1">
        <v>45740.63958333333</v>
      </c>
      <c r="L2554" t="s">
        <v>24</v>
      </c>
      <c r="M2554" s="2">
        <v>2340000000000</v>
      </c>
      <c r="N2554" t="s">
        <v>1520</v>
      </c>
      <c r="O2554" s="2">
        <v>21100000000000</v>
      </c>
      <c r="P2554">
        <v>1</v>
      </c>
      <c r="Q2554">
        <v>635.13</v>
      </c>
      <c r="R2554">
        <v>698.64300000000003</v>
      </c>
      <c r="S2554">
        <v>63.512999999999998</v>
      </c>
    </row>
    <row r="2555" spans="1:19" x14ac:dyDescent="0.3">
      <c r="A2555" t="s">
        <v>7741</v>
      </c>
      <c r="B2555">
        <v>4634</v>
      </c>
      <c r="C2555" t="s">
        <v>19</v>
      </c>
      <c r="D2555" t="s">
        <v>7461</v>
      </c>
      <c r="E2555" t="s">
        <v>7742</v>
      </c>
      <c r="F2555" t="s">
        <v>431</v>
      </c>
      <c r="G2555">
        <v>58330</v>
      </c>
      <c r="H2555" t="s">
        <v>432</v>
      </c>
      <c r="I2555" t="s">
        <v>22</v>
      </c>
      <c r="J2555">
        <v>1158</v>
      </c>
      <c r="K2555" s="1">
        <v>45738.546527777777</v>
      </c>
      <c r="L2555" t="s">
        <v>24</v>
      </c>
      <c r="M2555" s="2">
        <v>1430000000000</v>
      </c>
      <c r="N2555" t="s">
        <v>1520</v>
      </c>
      <c r="O2555" s="2">
        <v>12600000000000</v>
      </c>
      <c r="P2555">
        <v>1</v>
      </c>
      <c r="Q2555">
        <v>537.13</v>
      </c>
      <c r="R2555">
        <v>590.84299999999996</v>
      </c>
      <c r="S2555">
        <v>53.713000000000001</v>
      </c>
    </row>
    <row r="2556" spans="1:19" x14ac:dyDescent="0.3">
      <c r="A2556" t="s">
        <v>7743</v>
      </c>
      <c r="B2556">
        <v>3805</v>
      </c>
      <c r="C2556" t="s">
        <v>19</v>
      </c>
      <c r="D2556" t="s">
        <v>7744</v>
      </c>
      <c r="E2556" t="s">
        <v>7745</v>
      </c>
      <c r="F2556" t="s">
        <v>219</v>
      </c>
      <c r="G2556">
        <v>4424</v>
      </c>
      <c r="H2556" t="s">
        <v>220</v>
      </c>
      <c r="I2556" t="s">
        <v>22</v>
      </c>
      <c r="J2556">
        <v>2536</v>
      </c>
      <c r="K2556" s="1">
        <v>45737.732638888891</v>
      </c>
      <c r="L2556" t="s">
        <v>24</v>
      </c>
      <c r="M2556" s="2">
        <v>1430000000000</v>
      </c>
      <c r="N2556" t="s">
        <v>1520</v>
      </c>
      <c r="O2556" s="2">
        <v>12600000000000</v>
      </c>
      <c r="P2556">
        <v>1</v>
      </c>
      <c r="Q2556">
        <v>587.92999999999995</v>
      </c>
      <c r="R2556">
        <v>646.72299999999996</v>
      </c>
      <c r="S2556">
        <v>58.792999999999999</v>
      </c>
    </row>
    <row r="2557" spans="1:19" x14ac:dyDescent="0.3">
      <c r="A2557" t="s">
        <v>7746</v>
      </c>
      <c r="B2557">
        <v>6102</v>
      </c>
      <c r="C2557" t="s">
        <v>19</v>
      </c>
      <c r="D2557" t="s">
        <v>7747</v>
      </c>
      <c r="E2557" t="s">
        <v>7748</v>
      </c>
      <c r="F2557" t="s">
        <v>30</v>
      </c>
      <c r="G2557">
        <v>61665</v>
      </c>
      <c r="H2557" t="s">
        <v>162</v>
      </c>
      <c r="I2557" t="s">
        <v>22</v>
      </c>
      <c r="J2557">
        <v>3862</v>
      </c>
      <c r="K2557" s="1">
        <v>45739.888194444444</v>
      </c>
      <c r="L2557" t="s">
        <v>24</v>
      </c>
      <c r="M2557" s="2">
        <v>1430000000000</v>
      </c>
      <c r="N2557" t="s">
        <v>1520</v>
      </c>
      <c r="O2557" s="2">
        <v>12600000000000</v>
      </c>
      <c r="P2557">
        <v>1</v>
      </c>
      <c r="Q2557">
        <v>517.53</v>
      </c>
      <c r="R2557">
        <v>569.28300000000002</v>
      </c>
      <c r="S2557">
        <v>51.753</v>
      </c>
    </row>
    <row r="2558" spans="1:19" x14ac:dyDescent="0.3">
      <c r="A2558" t="s">
        <v>7749</v>
      </c>
      <c r="B2558">
        <v>7019</v>
      </c>
      <c r="C2558" t="s">
        <v>19</v>
      </c>
      <c r="D2558" t="s">
        <v>7750</v>
      </c>
      <c r="E2558" t="s">
        <v>7751</v>
      </c>
      <c r="F2558" t="s">
        <v>879</v>
      </c>
      <c r="G2558">
        <v>64895</v>
      </c>
      <c r="H2558" t="s">
        <v>1519</v>
      </c>
      <c r="I2558" t="s">
        <v>22</v>
      </c>
      <c r="J2558">
        <v>18</v>
      </c>
      <c r="K2558" s="1">
        <v>45740.680555555555</v>
      </c>
      <c r="L2558" t="s">
        <v>24</v>
      </c>
      <c r="M2558" s="2">
        <v>1430000000000</v>
      </c>
      <c r="N2558" t="s">
        <v>1520</v>
      </c>
      <c r="O2558" s="2">
        <v>12600000000000</v>
      </c>
      <c r="P2558">
        <v>1</v>
      </c>
      <c r="Q2558">
        <v>537.13</v>
      </c>
      <c r="R2558">
        <v>590.84299999999996</v>
      </c>
      <c r="S2558">
        <v>53.713000000000001</v>
      </c>
    </row>
    <row r="2559" spans="1:19" x14ac:dyDescent="0.3">
      <c r="A2559" t="s">
        <v>7752</v>
      </c>
      <c r="B2559">
        <v>6891</v>
      </c>
      <c r="C2559" t="s">
        <v>19</v>
      </c>
      <c r="D2559" t="s">
        <v>7753</v>
      </c>
      <c r="E2559" t="s">
        <v>7754</v>
      </c>
      <c r="F2559" t="s">
        <v>102</v>
      </c>
      <c r="G2559">
        <v>66834</v>
      </c>
      <c r="H2559" t="s">
        <v>392</v>
      </c>
      <c r="I2559" t="s">
        <v>22</v>
      </c>
      <c r="J2559">
        <v>5048</v>
      </c>
      <c r="K2559" s="1">
        <v>45740.602083333331</v>
      </c>
      <c r="L2559" t="s">
        <v>24</v>
      </c>
      <c r="M2559" s="2">
        <v>1380000000000</v>
      </c>
      <c r="N2559" t="s">
        <v>25</v>
      </c>
      <c r="O2559" s="2">
        <v>12400000000000</v>
      </c>
      <c r="P2559">
        <v>1</v>
      </c>
      <c r="Q2559">
        <v>537.13</v>
      </c>
      <c r="R2559">
        <v>590.84299999999996</v>
      </c>
      <c r="S2559">
        <v>53.713000000000001</v>
      </c>
    </row>
    <row r="2560" spans="1:19" x14ac:dyDescent="0.3">
      <c r="A2560" t="s">
        <v>7755</v>
      </c>
      <c r="B2560">
        <v>1753</v>
      </c>
      <c r="C2560" t="s">
        <v>19</v>
      </c>
      <c r="D2560" t="s">
        <v>7756</v>
      </c>
      <c r="E2560" t="s">
        <v>7757</v>
      </c>
      <c r="F2560" t="s">
        <v>55</v>
      </c>
      <c r="G2560">
        <v>49224</v>
      </c>
      <c r="H2560" t="s">
        <v>1256</v>
      </c>
      <c r="I2560" t="s">
        <v>22</v>
      </c>
      <c r="J2560">
        <v>2155</v>
      </c>
      <c r="K2560" s="1">
        <v>45735.76666666667</v>
      </c>
      <c r="L2560" t="s">
        <v>24</v>
      </c>
      <c r="M2560">
        <v>6689477701</v>
      </c>
      <c r="N2560" t="s">
        <v>25</v>
      </c>
      <c r="O2560">
        <v>22464296197</v>
      </c>
      <c r="P2560">
        <v>1</v>
      </c>
      <c r="Q2560">
        <v>537.13</v>
      </c>
      <c r="R2560">
        <v>590.84299999999996</v>
      </c>
      <c r="S2560">
        <v>53.713000000000001</v>
      </c>
    </row>
    <row r="2561" spans="1:19" x14ac:dyDescent="0.3">
      <c r="A2561" t="s">
        <v>7758</v>
      </c>
      <c r="B2561">
        <v>4375</v>
      </c>
      <c r="C2561" t="s">
        <v>19</v>
      </c>
      <c r="D2561" t="s">
        <v>7759</v>
      </c>
      <c r="E2561" t="s">
        <v>7760</v>
      </c>
      <c r="F2561" t="s">
        <v>35</v>
      </c>
      <c r="G2561">
        <v>18469</v>
      </c>
      <c r="H2561" t="s">
        <v>298</v>
      </c>
      <c r="I2561" t="s">
        <v>22</v>
      </c>
      <c r="J2561">
        <v>2539</v>
      </c>
      <c r="K2561" s="1">
        <v>45738.425000000003</v>
      </c>
      <c r="L2561" t="s">
        <v>24</v>
      </c>
      <c r="M2561">
        <v>6689477701</v>
      </c>
      <c r="N2561" t="s">
        <v>25</v>
      </c>
      <c r="O2561">
        <v>22464296197</v>
      </c>
      <c r="P2561">
        <v>1</v>
      </c>
      <c r="Q2561">
        <v>625.13</v>
      </c>
      <c r="R2561">
        <v>687.64300000000003</v>
      </c>
      <c r="S2561">
        <v>62.512999999999998</v>
      </c>
    </row>
    <row r="2562" spans="1:19" x14ac:dyDescent="0.3">
      <c r="A2562" t="s">
        <v>7761</v>
      </c>
      <c r="B2562">
        <v>3574</v>
      </c>
      <c r="C2562" t="s">
        <v>19</v>
      </c>
      <c r="D2562" t="s">
        <v>3315</v>
      </c>
      <c r="E2562" t="s">
        <v>7762</v>
      </c>
      <c r="F2562" t="s">
        <v>744</v>
      </c>
      <c r="G2562">
        <v>22821</v>
      </c>
      <c r="H2562" t="s">
        <v>745</v>
      </c>
      <c r="I2562" t="s">
        <v>22</v>
      </c>
      <c r="J2562">
        <v>3565</v>
      </c>
      <c r="K2562" s="1">
        <v>45737.580555555556</v>
      </c>
      <c r="L2562" t="s">
        <v>24</v>
      </c>
      <c r="M2562">
        <v>6689477701</v>
      </c>
      <c r="N2562" t="s">
        <v>25</v>
      </c>
      <c r="O2562">
        <v>22464296197</v>
      </c>
      <c r="P2562">
        <v>1</v>
      </c>
      <c r="Q2562">
        <v>682.33</v>
      </c>
      <c r="R2562">
        <v>750.56299999999999</v>
      </c>
      <c r="S2562">
        <v>68.233000000000004</v>
      </c>
    </row>
    <row r="2563" spans="1:19" x14ac:dyDescent="0.3">
      <c r="A2563" t="s">
        <v>7763</v>
      </c>
      <c r="B2563">
        <v>4808</v>
      </c>
      <c r="C2563" t="s">
        <v>19</v>
      </c>
      <c r="D2563" t="s">
        <v>7764</v>
      </c>
      <c r="E2563" t="s">
        <v>7765</v>
      </c>
      <c r="F2563" t="s">
        <v>102</v>
      </c>
      <c r="G2563">
        <v>95660</v>
      </c>
      <c r="H2563" t="s">
        <v>392</v>
      </c>
      <c r="I2563" t="s">
        <v>22</v>
      </c>
      <c r="J2563">
        <v>5982</v>
      </c>
      <c r="K2563" s="1">
        <v>45738.648611111108</v>
      </c>
      <c r="L2563" t="s">
        <v>24</v>
      </c>
      <c r="M2563">
        <v>6689477701</v>
      </c>
      <c r="N2563" t="s">
        <v>25</v>
      </c>
      <c r="O2563">
        <v>22464296197</v>
      </c>
      <c r="P2563">
        <v>1</v>
      </c>
      <c r="Q2563">
        <v>595.92999999999995</v>
      </c>
      <c r="R2563">
        <v>655.52300000000002</v>
      </c>
      <c r="S2563">
        <v>59.593000000000004</v>
      </c>
    </row>
    <row r="2564" spans="1:19" x14ac:dyDescent="0.3">
      <c r="A2564" t="s">
        <v>7766</v>
      </c>
      <c r="B2564">
        <v>886</v>
      </c>
      <c r="C2564" t="s">
        <v>19</v>
      </c>
      <c r="D2564" t="s">
        <v>6662</v>
      </c>
      <c r="E2564" t="s">
        <v>7767</v>
      </c>
      <c r="F2564" t="s">
        <v>61</v>
      </c>
      <c r="G2564">
        <v>89172</v>
      </c>
      <c r="H2564" t="s">
        <v>1991</v>
      </c>
      <c r="I2564" t="s">
        <v>22</v>
      </c>
      <c r="J2564">
        <v>6017</v>
      </c>
      <c r="K2564" s="1">
        <v>45734.921527777777</v>
      </c>
      <c r="L2564" t="s">
        <v>24</v>
      </c>
      <c r="M2564">
        <v>6689477957</v>
      </c>
      <c r="N2564" t="s">
        <v>25</v>
      </c>
      <c r="O2564">
        <v>22464300165</v>
      </c>
      <c r="P2564">
        <v>1</v>
      </c>
      <c r="Q2564">
        <v>527.13</v>
      </c>
      <c r="R2564">
        <v>579.84299999999996</v>
      </c>
      <c r="S2564">
        <v>52.713000000000001</v>
      </c>
    </row>
    <row r="2565" spans="1:19" x14ac:dyDescent="0.3">
      <c r="A2565" t="s">
        <v>7768</v>
      </c>
      <c r="B2565">
        <v>3863</v>
      </c>
      <c r="C2565" t="s">
        <v>19</v>
      </c>
      <c r="D2565" t="s">
        <v>7769</v>
      </c>
      <c r="E2565" t="s">
        <v>7770</v>
      </c>
      <c r="F2565" t="s">
        <v>35</v>
      </c>
      <c r="G2565">
        <v>82155</v>
      </c>
      <c r="H2565" t="s">
        <v>40</v>
      </c>
      <c r="I2565" t="s">
        <v>22</v>
      </c>
      <c r="J2565">
        <v>561</v>
      </c>
      <c r="K2565" s="1">
        <v>45737.774305555555</v>
      </c>
      <c r="L2565" t="s">
        <v>24</v>
      </c>
      <c r="M2565">
        <v>6689477957</v>
      </c>
      <c r="N2565" t="s">
        <v>25</v>
      </c>
      <c r="O2565">
        <v>22464300165</v>
      </c>
      <c r="P2565">
        <v>1</v>
      </c>
      <c r="Q2565">
        <v>563.92999999999995</v>
      </c>
      <c r="R2565">
        <v>620.32299999999998</v>
      </c>
      <c r="S2565">
        <v>56.393000000000001</v>
      </c>
    </row>
    <row r="2566" spans="1:19" x14ac:dyDescent="0.3">
      <c r="A2566" t="s">
        <v>7771</v>
      </c>
      <c r="B2566">
        <v>4336</v>
      </c>
      <c r="C2566" t="s">
        <v>19</v>
      </c>
      <c r="D2566" t="s">
        <v>7772</v>
      </c>
      <c r="E2566" t="s">
        <v>7773</v>
      </c>
      <c r="F2566" t="s">
        <v>50</v>
      </c>
      <c r="G2566">
        <v>90756</v>
      </c>
      <c r="H2566" t="s">
        <v>2654</v>
      </c>
      <c r="I2566" t="s">
        <v>22</v>
      </c>
      <c r="J2566">
        <v>438</v>
      </c>
      <c r="K2566" s="1">
        <v>45738.408333333333</v>
      </c>
      <c r="L2566" t="s">
        <v>24</v>
      </c>
      <c r="M2566">
        <v>6689477957</v>
      </c>
      <c r="N2566" t="s">
        <v>25</v>
      </c>
      <c r="O2566">
        <v>22464300165</v>
      </c>
      <c r="P2566">
        <v>1</v>
      </c>
      <c r="Q2566">
        <v>509.53</v>
      </c>
      <c r="R2566">
        <v>560.48299999999995</v>
      </c>
      <c r="S2566">
        <v>50.953000000000003</v>
      </c>
    </row>
    <row r="2567" spans="1:19" x14ac:dyDescent="0.3">
      <c r="A2567" t="s">
        <v>7774</v>
      </c>
      <c r="B2567">
        <v>4448</v>
      </c>
      <c r="C2567" t="s">
        <v>19</v>
      </c>
      <c r="D2567" t="s">
        <v>7775</v>
      </c>
      <c r="E2567" t="s">
        <v>2456</v>
      </c>
      <c r="F2567" t="s">
        <v>317</v>
      </c>
      <c r="G2567">
        <v>21631</v>
      </c>
      <c r="H2567" t="s">
        <v>962</v>
      </c>
      <c r="I2567" t="s">
        <v>22</v>
      </c>
      <c r="J2567">
        <v>703</v>
      </c>
      <c r="K2567" s="1">
        <v>45738.457638888889</v>
      </c>
      <c r="L2567" t="s">
        <v>24</v>
      </c>
      <c r="M2567">
        <v>6442802437</v>
      </c>
      <c r="N2567" t="s">
        <v>25</v>
      </c>
      <c r="O2567">
        <v>21306268485</v>
      </c>
      <c r="P2567">
        <v>1</v>
      </c>
      <c r="Q2567">
        <v>537.13</v>
      </c>
      <c r="R2567">
        <v>590.84299999999996</v>
      </c>
      <c r="S2567">
        <v>53.713000000000001</v>
      </c>
    </row>
    <row r="2568" spans="1:19" x14ac:dyDescent="0.3">
      <c r="A2568" t="s">
        <v>7776</v>
      </c>
      <c r="B2568">
        <v>7118</v>
      </c>
      <c r="C2568" t="s">
        <v>19</v>
      </c>
      <c r="D2568" t="s">
        <v>2981</v>
      </c>
      <c r="E2568" t="s">
        <v>7777</v>
      </c>
      <c r="F2568" t="s">
        <v>90</v>
      </c>
      <c r="G2568">
        <v>30131</v>
      </c>
      <c r="H2568" t="s">
        <v>334</v>
      </c>
      <c r="I2568" t="s">
        <v>22</v>
      </c>
      <c r="J2568">
        <v>4617</v>
      </c>
      <c r="K2568" s="1">
        <v>45740.745833333334</v>
      </c>
      <c r="L2568" t="s">
        <v>24</v>
      </c>
      <c r="M2568">
        <v>6442802437</v>
      </c>
      <c r="N2568" t="s">
        <v>25</v>
      </c>
      <c r="O2568">
        <v>21306268485</v>
      </c>
      <c r="P2568">
        <v>1</v>
      </c>
      <c r="Q2568">
        <v>527.33000000000004</v>
      </c>
      <c r="R2568">
        <v>580.06299999999999</v>
      </c>
      <c r="S2568">
        <v>52.732999999999997</v>
      </c>
    </row>
    <row r="2569" spans="1:19" x14ac:dyDescent="0.3">
      <c r="A2569" t="s">
        <v>7778</v>
      </c>
      <c r="B2569">
        <v>2030</v>
      </c>
      <c r="C2569" t="s">
        <v>19</v>
      </c>
      <c r="D2569" t="s">
        <v>7779</v>
      </c>
      <c r="E2569" t="s">
        <v>7780</v>
      </c>
      <c r="F2569" t="s">
        <v>44</v>
      </c>
      <c r="G2569">
        <v>55318</v>
      </c>
      <c r="H2569" t="s">
        <v>990</v>
      </c>
      <c r="I2569" t="s">
        <v>22</v>
      </c>
      <c r="J2569">
        <v>2063</v>
      </c>
      <c r="K2569" s="1">
        <v>45735.990972222222</v>
      </c>
      <c r="L2569" t="s">
        <v>24</v>
      </c>
      <c r="M2569">
        <v>5886651461</v>
      </c>
      <c r="N2569" t="s">
        <v>25</v>
      </c>
      <c r="O2569">
        <v>18827886533</v>
      </c>
      <c r="P2569">
        <v>1</v>
      </c>
      <c r="Q2569">
        <v>517.13</v>
      </c>
      <c r="R2569">
        <v>568.84299999999996</v>
      </c>
      <c r="S2569">
        <v>51.713000000000001</v>
      </c>
    </row>
    <row r="2570" spans="1:19" x14ac:dyDescent="0.3">
      <c r="A2570" t="s">
        <v>7781</v>
      </c>
      <c r="B2570">
        <v>6004</v>
      </c>
      <c r="C2570" t="s">
        <v>19</v>
      </c>
      <c r="D2570" t="s">
        <v>3735</v>
      </c>
      <c r="E2570" t="s">
        <v>7782</v>
      </c>
      <c r="F2570" t="s">
        <v>71</v>
      </c>
      <c r="G2570">
        <v>14554</v>
      </c>
      <c r="H2570" t="s">
        <v>980</v>
      </c>
      <c r="I2570" t="s">
        <v>22</v>
      </c>
      <c r="J2570">
        <v>5454</v>
      </c>
      <c r="K2570" s="1">
        <v>45739.826388888891</v>
      </c>
      <c r="L2570" t="s">
        <v>24</v>
      </c>
      <c r="M2570">
        <v>5886651461</v>
      </c>
      <c r="N2570" t="s">
        <v>25</v>
      </c>
      <c r="O2570">
        <v>18827886533</v>
      </c>
      <c r="P2570">
        <v>1</v>
      </c>
      <c r="Q2570">
        <v>517.13</v>
      </c>
      <c r="R2570">
        <v>568.84299999999996</v>
      </c>
      <c r="S2570">
        <v>51.713000000000001</v>
      </c>
    </row>
    <row r="2571" spans="1:19" x14ac:dyDescent="0.3">
      <c r="A2571" t="s">
        <v>7783</v>
      </c>
      <c r="B2571">
        <v>1575</v>
      </c>
      <c r="C2571" t="s">
        <v>19</v>
      </c>
      <c r="D2571" t="s">
        <v>7784</v>
      </c>
      <c r="E2571" t="s">
        <v>7785</v>
      </c>
      <c r="F2571" t="s">
        <v>55</v>
      </c>
      <c r="G2571">
        <v>91580</v>
      </c>
      <c r="H2571" t="s">
        <v>1256</v>
      </c>
      <c r="I2571" t="s">
        <v>22</v>
      </c>
      <c r="J2571">
        <v>587</v>
      </c>
      <c r="K2571" s="1">
        <v>45735.675000000003</v>
      </c>
      <c r="L2571" t="s">
        <v>24</v>
      </c>
      <c r="M2571">
        <v>5886651461</v>
      </c>
      <c r="N2571" t="s">
        <v>25</v>
      </c>
      <c r="O2571">
        <v>18827886533</v>
      </c>
      <c r="P2571">
        <v>1</v>
      </c>
      <c r="Q2571">
        <v>688.73</v>
      </c>
      <c r="R2571">
        <v>757.60299999999995</v>
      </c>
      <c r="S2571">
        <v>68.873000000000005</v>
      </c>
    </row>
    <row r="2572" spans="1:19" x14ac:dyDescent="0.3">
      <c r="A2572" t="s">
        <v>7786</v>
      </c>
      <c r="B2572">
        <v>5489</v>
      </c>
      <c r="C2572" t="s">
        <v>19</v>
      </c>
      <c r="D2572" t="s">
        <v>7787</v>
      </c>
      <c r="E2572" t="s">
        <v>2119</v>
      </c>
      <c r="F2572" t="s">
        <v>35</v>
      </c>
      <c r="G2572">
        <v>33237</v>
      </c>
      <c r="H2572" t="s">
        <v>1503</v>
      </c>
      <c r="I2572" t="s">
        <v>22</v>
      </c>
      <c r="J2572">
        <v>256</v>
      </c>
      <c r="K2572" s="1">
        <v>45739.469444444447</v>
      </c>
      <c r="L2572" t="s">
        <v>24</v>
      </c>
      <c r="M2572">
        <v>5886651461</v>
      </c>
      <c r="N2572" t="s">
        <v>25</v>
      </c>
      <c r="O2572">
        <v>18827886533</v>
      </c>
      <c r="P2572">
        <v>1</v>
      </c>
      <c r="Q2572">
        <v>501.53</v>
      </c>
      <c r="R2572">
        <v>551.68299999999999</v>
      </c>
      <c r="S2572">
        <v>50.152999999999999</v>
      </c>
    </row>
    <row r="2573" spans="1:19" x14ac:dyDescent="0.3">
      <c r="A2573" t="s">
        <v>7788</v>
      </c>
      <c r="B2573">
        <v>84</v>
      </c>
      <c r="C2573" t="s">
        <v>19</v>
      </c>
      <c r="D2573" t="s">
        <v>6109</v>
      </c>
      <c r="E2573" t="s">
        <v>7789</v>
      </c>
      <c r="F2573" t="s">
        <v>119</v>
      </c>
      <c r="G2573">
        <v>15049</v>
      </c>
      <c r="H2573" t="s">
        <v>2123</v>
      </c>
      <c r="I2573" t="s">
        <v>22</v>
      </c>
      <c r="J2573">
        <v>747</v>
      </c>
      <c r="K2573" s="1">
        <v>45734.361111111109</v>
      </c>
      <c r="L2573" t="s">
        <v>24</v>
      </c>
      <c r="M2573" s="2">
        <v>150000000000</v>
      </c>
      <c r="N2573" t="s">
        <v>25</v>
      </c>
      <c r="O2573" s="2">
        <v>1470000000000</v>
      </c>
      <c r="P2573">
        <v>1</v>
      </c>
      <c r="Q2573">
        <v>527.13</v>
      </c>
      <c r="R2573">
        <v>579.84299999999996</v>
      </c>
      <c r="S2573">
        <v>52.713000000000001</v>
      </c>
    </row>
    <row r="2574" spans="1:19" x14ac:dyDescent="0.3">
      <c r="A2574" t="s">
        <v>7790</v>
      </c>
      <c r="B2574">
        <v>6132</v>
      </c>
      <c r="C2574" t="s">
        <v>19</v>
      </c>
      <c r="D2574" t="s">
        <v>7791</v>
      </c>
      <c r="E2574" t="s">
        <v>7792</v>
      </c>
      <c r="F2574" t="s">
        <v>338</v>
      </c>
      <c r="G2574">
        <v>59355</v>
      </c>
      <c r="H2574" t="s">
        <v>791</v>
      </c>
      <c r="I2574" t="s">
        <v>22</v>
      </c>
      <c r="J2574">
        <v>5487</v>
      </c>
      <c r="K2574" s="1">
        <v>45739.905555555553</v>
      </c>
      <c r="L2574" t="s">
        <v>24</v>
      </c>
      <c r="M2574" s="2">
        <v>150000000000</v>
      </c>
      <c r="N2574" t="s">
        <v>25</v>
      </c>
      <c r="O2574" s="2">
        <v>1470000000000</v>
      </c>
      <c r="P2574">
        <v>1</v>
      </c>
      <c r="Q2574">
        <v>527.13</v>
      </c>
      <c r="R2574">
        <v>579.84299999999996</v>
      </c>
      <c r="S2574">
        <v>52.713000000000001</v>
      </c>
    </row>
    <row r="2575" spans="1:19" x14ac:dyDescent="0.3">
      <c r="A2575" t="s">
        <v>7793</v>
      </c>
      <c r="B2575">
        <v>3535</v>
      </c>
      <c r="C2575" t="s">
        <v>19</v>
      </c>
      <c r="D2575" t="s">
        <v>7794</v>
      </c>
      <c r="E2575" t="s">
        <v>1293</v>
      </c>
      <c r="F2575" t="s">
        <v>30</v>
      </c>
      <c r="G2575">
        <v>94929</v>
      </c>
      <c r="H2575" t="s">
        <v>81</v>
      </c>
      <c r="I2575" t="s">
        <v>22</v>
      </c>
      <c r="J2575">
        <v>5862</v>
      </c>
      <c r="K2575" s="1">
        <v>45737.561111111114</v>
      </c>
      <c r="L2575" t="s">
        <v>24</v>
      </c>
      <c r="M2575" s="2">
        <v>150000000000</v>
      </c>
      <c r="N2575" t="s">
        <v>25</v>
      </c>
      <c r="O2575" s="2">
        <v>1470000000000</v>
      </c>
      <c r="P2575">
        <v>1</v>
      </c>
      <c r="Q2575">
        <v>613.13</v>
      </c>
      <c r="R2575">
        <v>674.44299999999998</v>
      </c>
      <c r="S2575">
        <v>61.313000000000002</v>
      </c>
    </row>
    <row r="2576" spans="1:19" x14ac:dyDescent="0.3">
      <c r="A2576" t="s">
        <v>7795</v>
      </c>
      <c r="B2576">
        <v>3596</v>
      </c>
      <c r="C2576" t="s">
        <v>19</v>
      </c>
      <c r="D2576" t="s">
        <v>7796</v>
      </c>
      <c r="E2576" t="s">
        <v>5597</v>
      </c>
      <c r="F2576" t="s">
        <v>259</v>
      </c>
      <c r="G2576">
        <v>8539</v>
      </c>
      <c r="H2576" t="s">
        <v>366</v>
      </c>
      <c r="I2576" t="s">
        <v>22</v>
      </c>
      <c r="J2576">
        <v>1094</v>
      </c>
      <c r="K2576" s="1">
        <v>45737.594444444447</v>
      </c>
      <c r="L2576" t="s">
        <v>24</v>
      </c>
      <c r="M2576" s="2">
        <v>150000000000</v>
      </c>
      <c r="N2576" t="s">
        <v>25</v>
      </c>
      <c r="O2576" s="2">
        <v>1470000000000</v>
      </c>
      <c r="P2576">
        <v>1</v>
      </c>
      <c r="Q2576">
        <v>613.13</v>
      </c>
      <c r="R2576">
        <v>674.44299999999998</v>
      </c>
      <c r="S2576">
        <v>61.313000000000002</v>
      </c>
    </row>
    <row r="2577" spans="1:19" x14ac:dyDescent="0.3">
      <c r="A2577" t="s">
        <v>7797</v>
      </c>
      <c r="B2577">
        <v>576</v>
      </c>
      <c r="C2577" t="s">
        <v>19</v>
      </c>
      <c r="D2577" t="s">
        <v>7798</v>
      </c>
      <c r="E2577" t="s">
        <v>7799</v>
      </c>
      <c r="F2577" t="s">
        <v>219</v>
      </c>
      <c r="G2577">
        <v>75436</v>
      </c>
      <c r="H2577" t="s">
        <v>1535</v>
      </c>
      <c r="I2577" t="s">
        <v>22</v>
      </c>
      <c r="J2577">
        <v>6488</v>
      </c>
      <c r="K2577" s="1">
        <v>45734.660416666666</v>
      </c>
      <c r="L2577" t="s">
        <v>24</v>
      </c>
      <c r="M2577" s="2">
        <v>2340000000000</v>
      </c>
      <c r="N2577" t="s">
        <v>25</v>
      </c>
      <c r="O2577" s="2">
        <v>21100000000000</v>
      </c>
      <c r="P2577">
        <v>1</v>
      </c>
      <c r="Q2577">
        <v>635.13</v>
      </c>
      <c r="R2577">
        <v>698.64300000000003</v>
      </c>
      <c r="S2577">
        <v>63.512999999999998</v>
      </c>
    </row>
    <row r="2578" spans="1:19" x14ac:dyDescent="0.3">
      <c r="A2578" t="s">
        <v>7800</v>
      </c>
      <c r="B2578">
        <v>1330</v>
      </c>
      <c r="C2578" t="s">
        <v>19</v>
      </c>
      <c r="D2578" t="s">
        <v>7801</v>
      </c>
      <c r="E2578" t="s">
        <v>7802</v>
      </c>
      <c r="F2578" t="s">
        <v>35</v>
      </c>
      <c r="G2578">
        <v>91709</v>
      </c>
      <c r="H2578" t="s">
        <v>298</v>
      </c>
      <c r="I2578" t="s">
        <v>22</v>
      </c>
      <c r="J2578">
        <v>3245</v>
      </c>
      <c r="K2578" s="1">
        <v>45735.539583333331</v>
      </c>
      <c r="L2578" t="s">
        <v>24</v>
      </c>
      <c r="M2578" s="2">
        <v>2340000000000</v>
      </c>
      <c r="N2578" t="s">
        <v>25</v>
      </c>
      <c r="O2578" s="2">
        <v>21100000000000</v>
      </c>
      <c r="P2578">
        <v>1</v>
      </c>
      <c r="Q2578">
        <v>537.13</v>
      </c>
      <c r="R2578">
        <v>590.84299999999996</v>
      </c>
      <c r="S2578">
        <v>53.713000000000001</v>
      </c>
    </row>
    <row r="2579" spans="1:19" x14ac:dyDescent="0.3">
      <c r="A2579" t="s">
        <v>7803</v>
      </c>
      <c r="B2579">
        <v>4809</v>
      </c>
      <c r="C2579" t="s">
        <v>19</v>
      </c>
      <c r="D2579" t="s">
        <v>7804</v>
      </c>
      <c r="E2579" t="s">
        <v>7805</v>
      </c>
      <c r="F2579" t="s">
        <v>235</v>
      </c>
      <c r="G2579">
        <v>29707</v>
      </c>
      <c r="H2579" t="s">
        <v>786</v>
      </c>
      <c r="I2579" t="s">
        <v>22</v>
      </c>
      <c r="J2579">
        <v>2811</v>
      </c>
      <c r="K2579" s="1">
        <v>45738.648611111108</v>
      </c>
      <c r="L2579" t="s">
        <v>24</v>
      </c>
      <c r="M2579" s="2">
        <v>2350000000000</v>
      </c>
      <c r="N2579" t="s">
        <v>25</v>
      </c>
      <c r="O2579" s="2">
        <v>21100000000000</v>
      </c>
      <c r="P2579">
        <v>1</v>
      </c>
      <c r="Q2579">
        <v>723.13</v>
      </c>
      <c r="R2579">
        <v>795.44299999999998</v>
      </c>
      <c r="S2579">
        <v>72.313000000000002</v>
      </c>
    </row>
    <row r="2580" spans="1:19" x14ac:dyDescent="0.3">
      <c r="A2580" t="s">
        <v>7806</v>
      </c>
      <c r="B2580">
        <v>1421</v>
      </c>
      <c r="C2580" t="s">
        <v>19</v>
      </c>
      <c r="D2580" t="s">
        <v>7807</v>
      </c>
      <c r="E2580" t="s">
        <v>7808</v>
      </c>
      <c r="F2580" t="s">
        <v>50</v>
      </c>
      <c r="G2580">
        <v>33606</v>
      </c>
      <c r="H2580" t="s">
        <v>51</v>
      </c>
      <c r="I2580" t="s">
        <v>22</v>
      </c>
      <c r="J2580">
        <v>605</v>
      </c>
      <c r="K2580" s="1">
        <v>45735.586111111108</v>
      </c>
      <c r="L2580" t="s">
        <v>24</v>
      </c>
      <c r="M2580" s="2">
        <v>1390000000000</v>
      </c>
      <c r="N2580" t="s">
        <v>25</v>
      </c>
      <c r="O2580" s="2">
        <v>12500000000000</v>
      </c>
      <c r="P2580">
        <v>1</v>
      </c>
      <c r="Q2580">
        <v>733.13</v>
      </c>
      <c r="R2580">
        <v>806.44299999999998</v>
      </c>
      <c r="S2580">
        <v>73.313000000000002</v>
      </c>
    </row>
    <row r="2581" spans="1:19" x14ac:dyDescent="0.3">
      <c r="A2581" t="s">
        <v>7809</v>
      </c>
      <c r="B2581">
        <v>1071</v>
      </c>
      <c r="C2581" t="s">
        <v>19</v>
      </c>
      <c r="D2581" t="s">
        <v>3351</v>
      </c>
      <c r="E2581" t="s">
        <v>7810</v>
      </c>
      <c r="F2581" t="s">
        <v>35</v>
      </c>
      <c r="G2581">
        <v>24542</v>
      </c>
      <c r="H2581" t="s">
        <v>298</v>
      </c>
      <c r="I2581" t="s">
        <v>22</v>
      </c>
      <c r="J2581">
        <v>6053</v>
      </c>
      <c r="K2581" s="1">
        <v>45735.412499999999</v>
      </c>
      <c r="L2581" t="s">
        <v>24</v>
      </c>
      <c r="M2581">
        <v>8624691653</v>
      </c>
      <c r="N2581" t="s">
        <v>25</v>
      </c>
      <c r="O2581">
        <v>36980511429</v>
      </c>
      <c r="P2581">
        <v>1</v>
      </c>
      <c r="Q2581">
        <v>497.13</v>
      </c>
      <c r="R2581">
        <v>546.84299999999996</v>
      </c>
      <c r="S2581">
        <v>49.713000000000001</v>
      </c>
    </row>
    <row r="2582" spans="1:19" x14ac:dyDescent="0.3">
      <c r="A2582" t="s">
        <v>7811</v>
      </c>
      <c r="B2582">
        <v>3088</v>
      </c>
      <c r="C2582" t="s">
        <v>19</v>
      </c>
      <c r="D2582" t="s">
        <v>7812</v>
      </c>
      <c r="E2582" t="s">
        <v>4460</v>
      </c>
      <c r="F2582" t="s">
        <v>119</v>
      </c>
      <c r="G2582">
        <v>79039</v>
      </c>
      <c r="H2582" t="s">
        <v>154</v>
      </c>
      <c r="I2582" t="s">
        <v>22</v>
      </c>
      <c r="J2582">
        <v>2210</v>
      </c>
      <c r="K2582" s="1">
        <v>45736.911111111112</v>
      </c>
      <c r="L2582" t="s">
        <v>24</v>
      </c>
      <c r="M2582" s="2">
        <v>1410000000000</v>
      </c>
      <c r="N2582" t="s">
        <v>25</v>
      </c>
      <c r="O2582" s="2">
        <v>12500000000000</v>
      </c>
      <c r="P2582">
        <v>1</v>
      </c>
      <c r="Q2582">
        <v>578.33000000000004</v>
      </c>
      <c r="R2582">
        <v>636.16300000000001</v>
      </c>
      <c r="S2582">
        <v>57.832999999999998</v>
      </c>
    </row>
    <row r="2583" spans="1:19" x14ac:dyDescent="0.3">
      <c r="A2583" t="s">
        <v>7813</v>
      </c>
      <c r="B2583">
        <v>5231</v>
      </c>
      <c r="C2583" t="s">
        <v>19</v>
      </c>
      <c r="D2583" t="s">
        <v>7814</v>
      </c>
      <c r="E2583" t="s">
        <v>7815</v>
      </c>
      <c r="F2583" t="s">
        <v>50</v>
      </c>
      <c r="G2583">
        <v>12410</v>
      </c>
      <c r="H2583" t="s">
        <v>66</v>
      </c>
      <c r="I2583" t="s">
        <v>22</v>
      </c>
      <c r="J2583">
        <v>627</v>
      </c>
      <c r="K2583" s="1">
        <v>45738.934027777781</v>
      </c>
      <c r="L2583" t="s">
        <v>24</v>
      </c>
      <c r="M2583" s="2">
        <v>1410000000000</v>
      </c>
      <c r="N2583" t="s">
        <v>25</v>
      </c>
      <c r="O2583" s="2">
        <v>12500000000000</v>
      </c>
      <c r="P2583">
        <v>1</v>
      </c>
      <c r="Q2583">
        <v>578.33000000000004</v>
      </c>
      <c r="R2583">
        <v>636.16300000000001</v>
      </c>
      <c r="S2583">
        <v>57.832999999999998</v>
      </c>
    </row>
    <row r="2584" spans="1:19" x14ac:dyDescent="0.3">
      <c r="A2584" t="s">
        <v>7816</v>
      </c>
      <c r="B2584">
        <v>3275</v>
      </c>
      <c r="C2584" t="s">
        <v>19</v>
      </c>
      <c r="D2584" t="s">
        <v>7075</v>
      </c>
      <c r="E2584" t="s">
        <v>7817</v>
      </c>
      <c r="F2584" t="s">
        <v>71</v>
      </c>
      <c r="G2584">
        <v>24674</v>
      </c>
      <c r="H2584" t="s">
        <v>383</v>
      </c>
      <c r="I2584" t="s">
        <v>22</v>
      </c>
      <c r="J2584">
        <v>6049</v>
      </c>
      <c r="K2584" s="1">
        <v>45737.395138888889</v>
      </c>
      <c r="L2584" t="s">
        <v>24</v>
      </c>
      <c r="M2584" s="2">
        <v>150000000000</v>
      </c>
      <c r="N2584" t="s">
        <v>25</v>
      </c>
      <c r="O2584" s="2">
        <v>1470000000000</v>
      </c>
      <c r="P2584">
        <v>1</v>
      </c>
      <c r="Q2584">
        <v>610.33000000000004</v>
      </c>
      <c r="R2584">
        <v>671.36300000000006</v>
      </c>
      <c r="S2584">
        <v>61.033000000000001</v>
      </c>
    </row>
    <row r="2585" spans="1:19" x14ac:dyDescent="0.3">
      <c r="A2585" t="s">
        <v>7818</v>
      </c>
      <c r="B2585">
        <v>4329</v>
      </c>
      <c r="C2585" t="s">
        <v>19</v>
      </c>
      <c r="D2585" t="s">
        <v>5292</v>
      </c>
      <c r="E2585" t="s">
        <v>7819</v>
      </c>
      <c r="F2585" t="s">
        <v>71</v>
      </c>
      <c r="G2585">
        <v>25621</v>
      </c>
      <c r="H2585" t="s">
        <v>973</v>
      </c>
      <c r="I2585" t="s">
        <v>22</v>
      </c>
      <c r="J2585">
        <v>6410</v>
      </c>
      <c r="K2585" s="1">
        <v>45738.405555555553</v>
      </c>
      <c r="L2585" t="s">
        <v>24</v>
      </c>
      <c r="M2585" s="2">
        <v>150000000000</v>
      </c>
      <c r="N2585" t="s">
        <v>25</v>
      </c>
      <c r="O2585" s="2">
        <v>1470000000000</v>
      </c>
      <c r="P2585">
        <v>1</v>
      </c>
      <c r="Q2585">
        <v>531.92999999999995</v>
      </c>
      <c r="R2585">
        <v>585.12300000000005</v>
      </c>
      <c r="S2585">
        <v>53.192999999999998</v>
      </c>
    </row>
    <row r="2586" spans="1:19" x14ac:dyDescent="0.3">
      <c r="A2586" t="s">
        <v>7820</v>
      </c>
      <c r="B2586">
        <v>7051</v>
      </c>
      <c r="C2586" t="s">
        <v>19</v>
      </c>
      <c r="D2586" t="s">
        <v>7821</v>
      </c>
      <c r="E2586" t="s">
        <v>7822</v>
      </c>
      <c r="F2586" t="s">
        <v>35</v>
      </c>
      <c r="G2586">
        <v>89778</v>
      </c>
      <c r="H2586" t="s">
        <v>36</v>
      </c>
      <c r="I2586" t="s">
        <v>22</v>
      </c>
      <c r="J2586">
        <v>2095</v>
      </c>
      <c r="K2586" s="1">
        <v>45740.696527777778</v>
      </c>
      <c r="L2586" t="s">
        <v>24</v>
      </c>
      <c r="M2586" s="2">
        <v>1380000000000</v>
      </c>
      <c r="N2586" t="s">
        <v>25</v>
      </c>
      <c r="O2586" s="2">
        <v>12400000000000</v>
      </c>
      <c r="P2586">
        <v>1</v>
      </c>
      <c r="Q2586">
        <v>531.92999999999995</v>
      </c>
      <c r="R2586">
        <v>585.12300000000005</v>
      </c>
      <c r="S2586">
        <v>53.192999999999998</v>
      </c>
    </row>
    <row r="2587" spans="1:19" x14ac:dyDescent="0.3">
      <c r="A2587" t="s">
        <v>7823</v>
      </c>
      <c r="B2587">
        <v>770</v>
      </c>
      <c r="C2587" t="s">
        <v>19</v>
      </c>
      <c r="D2587" t="s">
        <v>7824</v>
      </c>
      <c r="E2587" t="s">
        <v>7825</v>
      </c>
      <c r="F2587" t="s">
        <v>71</v>
      </c>
      <c r="G2587">
        <v>4683</v>
      </c>
      <c r="H2587" t="s">
        <v>2181</v>
      </c>
      <c r="I2587" t="s">
        <v>22</v>
      </c>
      <c r="J2587">
        <v>2111</v>
      </c>
      <c r="K2587" s="1">
        <v>45734.819444444445</v>
      </c>
      <c r="L2587" t="s">
        <v>24</v>
      </c>
      <c r="M2587" s="2">
        <v>1420000000000</v>
      </c>
      <c r="N2587" t="s">
        <v>25</v>
      </c>
      <c r="O2587" s="2">
        <v>12600000000000</v>
      </c>
      <c r="P2587">
        <v>1</v>
      </c>
      <c r="Q2587">
        <v>566.53</v>
      </c>
      <c r="R2587">
        <v>623.18299999999999</v>
      </c>
      <c r="S2587">
        <v>56.652999999999999</v>
      </c>
    </row>
    <row r="2588" spans="1:19" x14ac:dyDescent="0.3">
      <c r="A2588" t="s">
        <v>7826</v>
      </c>
      <c r="B2588">
        <v>3773</v>
      </c>
      <c r="C2588" t="s">
        <v>19</v>
      </c>
      <c r="D2588" t="s">
        <v>7827</v>
      </c>
      <c r="E2588" t="s">
        <v>7828</v>
      </c>
      <c r="F2588" t="s">
        <v>44</v>
      </c>
      <c r="G2588">
        <v>31641</v>
      </c>
      <c r="H2588" t="s">
        <v>4448</v>
      </c>
      <c r="I2588" t="s">
        <v>22</v>
      </c>
      <c r="J2588">
        <v>2756</v>
      </c>
      <c r="K2588" s="1">
        <v>45737.706944444442</v>
      </c>
      <c r="L2588" t="s">
        <v>24</v>
      </c>
      <c r="M2588" s="2">
        <v>1410000000000</v>
      </c>
      <c r="N2588" t="s">
        <v>25</v>
      </c>
      <c r="O2588" s="2">
        <v>12500000000000</v>
      </c>
      <c r="P2588">
        <v>1</v>
      </c>
      <c r="Q2588">
        <v>595.92999999999995</v>
      </c>
      <c r="R2588">
        <v>655.52300000000002</v>
      </c>
      <c r="S2588">
        <v>59.593000000000004</v>
      </c>
    </row>
    <row r="2589" spans="1:19" x14ac:dyDescent="0.3">
      <c r="A2589" t="s">
        <v>7829</v>
      </c>
      <c r="B2589">
        <v>3207</v>
      </c>
      <c r="C2589" t="s">
        <v>19</v>
      </c>
      <c r="D2589" t="s">
        <v>7830</v>
      </c>
      <c r="E2589" t="s">
        <v>7831</v>
      </c>
      <c r="F2589" t="s">
        <v>879</v>
      </c>
      <c r="G2589">
        <v>92149</v>
      </c>
      <c r="H2589" t="s">
        <v>1284</v>
      </c>
      <c r="I2589" t="s">
        <v>22</v>
      </c>
      <c r="J2589">
        <v>4452</v>
      </c>
      <c r="K2589" s="1">
        <v>45737.138194444444</v>
      </c>
      <c r="L2589" t="s">
        <v>24</v>
      </c>
      <c r="M2589" s="2">
        <v>1380000000000</v>
      </c>
      <c r="N2589" t="s">
        <v>25</v>
      </c>
      <c r="O2589" s="2">
        <v>12400000000000</v>
      </c>
      <c r="P2589">
        <v>1</v>
      </c>
      <c r="Q2589">
        <v>1221.53</v>
      </c>
      <c r="R2589">
        <v>1343.683</v>
      </c>
      <c r="S2589">
        <v>122.15300000000001</v>
      </c>
    </row>
    <row r="2590" spans="1:19" x14ac:dyDescent="0.3">
      <c r="A2590" t="s">
        <v>7832</v>
      </c>
      <c r="B2590">
        <v>6428</v>
      </c>
      <c r="C2590" t="s">
        <v>19</v>
      </c>
      <c r="D2590" t="s">
        <v>7833</v>
      </c>
      <c r="E2590" t="s">
        <v>7834</v>
      </c>
      <c r="F2590" t="s">
        <v>145</v>
      </c>
      <c r="G2590">
        <v>6357</v>
      </c>
      <c r="H2590" t="s">
        <v>146</v>
      </c>
      <c r="I2590" t="s">
        <v>22</v>
      </c>
      <c r="J2590">
        <v>5267</v>
      </c>
      <c r="K2590" s="1">
        <v>45740.398611111108</v>
      </c>
      <c r="L2590" t="s">
        <v>24</v>
      </c>
      <c r="M2590" s="2">
        <v>2350000000000</v>
      </c>
      <c r="N2590" t="s">
        <v>25</v>
      </c>
      <c r="O2590" s="2">
        <v>21100000000000</v>
      </c>
      <c r="P2590">
        <v>1</v>
      </c>
      <c r="Q2590">
        <v>527.13</v>
      </c>
      <c r="R2590">
        <v>579.84299999999996</v>
      </c>
      <c r="S2590">
        <v>52.713000000000001</v>
      </c>
    </row>
    <row r="2591" spans="1:19" x14ac:dyDescent="0.3">
      <c r="A2591" t="s">
        <v>7835</v>
      </c>
      <c r="B2591">
        <v>2168</v>
      </c>
      <c r="C2591" t="s">
        <v>19</v>
      </c>
      <c r="D2591" t="s">
        <v>7836</v>
      </c>
      <c r="E2591" t="s">
        <v>7837</v>
      </c>
      <c r="F2591" t="s">
        <v>354</v>
      </c>
      <c r="G2591">
        <v>6687</v>
      </c>
      <c r="H2591" t="s">
        <v>3015</v>
      </c>
      <c r="I2591" t="s">
        <v>22</v>
      </c>
      <c r="J2591">
        <v>2322</v>
      </c>
      <c r="K2591" s="1">
        <v>45736.408333333333</v>
      </c>
      <c r="L2591" t="s">
        <v>24</v>
      </c>
      <c r="M2591">
        <v>9058888005</v>
      </c>
      <c r="N2591" t="s">
        <v>25</v>
      </c>
      <c r="O2591">
        <v>43149298949</v>
      </c>
      <c r="P2591">
        <v>1</v>
      </c>
      <c r="Q2591">
        <v>497.13</v>
      </c>
      <c r="R2591">
        <v>546.84299999999996</v>
      </c>
      <c r="S2591">
        <v>49.713000000000001</v>
      </c>
    </row>
    <row r="2592" spans="1:19" x14ac:dyDescent="0.3">
      <c r="A2592" t="s">
        <v>7838</v>
      </c>
      <c r="B2592">
        <v>4105</v>
      </c>
      <c r="C2592" t="s">
        <v>19</v>
      </c>
      <c r="D2592" t="s">
        <v>2681</v>
      </c>
      <c r="E2592" t="s">
        <v>7839</v>
      </c>
      <c r="F2592" t="s">
        <v>35</v>
      </c>
      <c r="G2592">
        <v>66081</v>
      </c>
      <c r="H2592" t="s">
        <v>298</v>
      </c>
      <c r="I2592" t="s">
        <v>22</v>
      </c>
      <c r="J2592">
        <v>815</v>
      </c>
      <c r="K2592" s="1">
        <v>45737.958333333336</v>
      </c>
      <c r="L2592" t="s">
        <v>24</v>
      </c>
      <c r="M2592">
        <v>6870668613</v>
      </c>
      <c r="N2592" t="s">
        <v>25</v>
      </c>
      <c r="O2592">
        <v>23268252101</v>
      </c>
      <c r="P2592">
        <v>1</v>
      </c>
      <c r="Q2592">
        <v>563.92999999999995</v>
      </c>
      <c r="R2592">
        <v>620.32299999999998</v>
      </c>
      <c r="S2592">
        <v>56.393000000000001</v>
      </c>
    </row>
    <row r="2593" spans="1:19" x14ac:dyDescent="0.3">
      <c r="A2593" t="s">
        <v>7840</v>
      </c>
      <c r="B2593">
        <v>4364</v>
      </c>
      <c r="C2593" t="s">
        <v>19</v>
      </c>
      <c r="D2593" t="s">
        <v>6912</v>
      </c>
      <c r="E2593" t="s">
        <v>1296</v>
      </c>
      <c r="F2593" t="s">
        <v>196</v>
      </c>
      <c r="G2593">
        <v>82000</v>
      </c>
      <c r="H2593" t="s">
        <v>197</v>
      </c>
      <c r="I2593" t="s">
        <v>22</v>
      </c>
      <c r="J2593">
        <v>4331</v>
      </c>
      <c r="K2593" s="1">
        <v>45738.422222222223</v>
      </c>
      <c r="L2593" t="s">
        <v>24</v>
      </c>
      <c r="M2593">
        <v>6870668613</v>
      </c>
      <c r="N2593" t="s">
        <v>25</v>
      </c>
      <c r="O2593">
        <v>23268252101</v>
      </c>
      <c r="P2593">
        <v>1</v>
      </c>
      <c r="Q2593">
        <v>720.73</v>
      </c>
      <c r="R2593">
        <v>792.803</v>
      </c>
      <c r="S2593">
        <v>72.072999999999993</v>
      </c>
    </row>
    <row r="2594" spans="1:19" x14ac:dyDescent="0.3">
      <c r="A2594" t="s">
        <v>7841</v>
      </c>
      <c r="B2594">
        <v>5055</v>
      </c>
      <c r="C2594" t="s">
        <v>19</v>
      </c>
      <c r="D2594" t="s">
        <v>7842</v>
      </c>
      <c r="E2594" t="s">
        <v>7843</v>
      </c>
      <c r="F2594" t="s">
        <v>219</v>
      </c>
      <c r="G2594">
        <v>99264</v>
      </c>
      <c r="H2594" t="s">
        <v>647</v>
      </c>
      <c r="I2594" t="s">
        <v>22</v>
      </c>
      <c r="J2594">
        <v>5471</v>
      </c>
      <c r="K2594" s="1">
        <v>45738.80972222222</v>
      </c>
      <c r="L2594" t="s">
        <v>24</v>
      </c>
      <c r="M2594">
        <v>8624688581</v>
      </c>
      <c r="N2594" t="s">
        <v>25</v>
      </c>
      <c r="O2594">
        <v>36980483205</v>
      </c>
      <c r="P2594">
        <v>1</v>
      </c>
      <c r="Q2594">
        <v>531.92999999999995</v>
      </c>
      <c r="R2594">
        <v>585.12300000000005</v>
      </c>
      <c r="S2594">
        <v>53.192999999999998</v>
      </c>
    </row>
    <row r="2595" spans="1:19" x14ac:dyDescent="0.3">
      <c r="A2595" t="s">
        <v>7844</v>
      </c>
      <c r="B2595">
        <v>6003</v>
      </c>
      <c r="C2595" t="s">
        <v>19</v>
      </c>
      <c r="D2595" t="s">
        <v>7845</v>
      </c>
      <c r="E2595" t="s">
        <v>7846</v>
      </c>
      <c r="F2595" t="s">
        <v>35</v>
      </c>
      <c r="G2595">
        <v>40730</v>
      </c>
      <c r="H2595" t="s">
        <v>1408</v>
      </c>
      <c r="I2595" t="s">
        <v>22</v>
      </c>
      <c r="J2595">
        <v>2677</v>
      </c>
      <c r="K2595" s="1">
        <v>45739.825694444444</v>
      </c>
      <c r="L2595" t="s">
        <v>24</v>
      </c>
      <c r="M2595">
        <v>6964674693</v>
      </c>
      <c r="N2595" t="s">
        <v>25</v>
      </c>
      <c r="O2595">
        <v>24039257349</v>
      </c>
      <c r="P2595">
        <v>1</v>
      </c>
      <c r="Q2595">
        <v>507.13</v>
      </c>
      <c r="R2595">
        <v>557.84299999999996</v>
      </c>
      <c r="S2595">
        <v>50.713000000000001</v>
      </c>
    </row>
    <row r="2596" spans="1:19" x14ac:dyDescent="0.3">
      <c r="A2596" t="s">
        <v>7847</v>
      </c>
      <c r="B2596">
        <v>7172</v>
      </c>
      <c r="C2596" t="s">
        <v>19</v>
      </c>
      <c r="D2596" t="s">
        <v>494</v>
      </c>
      <c r="E2596" t="s">
        <v>7848</v>
      </c>
      <c r="F2596" t="s">
        <v>317</v>
      </c>
      <c r="G2596">
        <v>11908</v>
      </c>
      <c r="H2596" t="s">
        <v>350</v>
      </c>
      <c r="I2596" t="s">
        <v>22</v>
      </c>
      <c r="J2596">
        <v>3361</v>
      </c>
      <c r="K2596" s="1">
        <v>45740.780555555553</v>
      </c>
      <c r="L2596" t="s">
        <v>24</v>
      </c>
      <c r="M2596" s="2">
        <v>1380000000000</v>
      </c>
      <c r="N2596" t="s">
        <v>25</v>
      </c>
      <c r="O2596" s="2">
        <v>12400000000000</v>
      </c>
      <c r="P2596">
        <v>1</v>
      </c>
      <c r="Q2596">
        <v>497.13</v>
      </c>
      <c r="R2596">
        <v>546.84299999999996</v>
      </c>
      <c r="S2596">
        <v>49.713000000000001</v>
      </c>
    </row>
    <row r="2597" spans="1:19" x14ac:dyDescent="0.3">
      <c r="A2597" t="s">
        <v>7849</v>
      </c>
      <c r="B2597">
        <v>746</v>
      </c>
      <c r="C2597" t="s">
        <v>19</v>
      </c>
      <c r="D2597" t="s">
        <v>2837</v>
      </c>
      <c r="E2597" t="s">
        <v>7850</v>
      </c>
      <c r="F2597" t="s">
        <v>90</v>
      </c>
      <c r="G2597">
        <v>12014</v>
      </c>
      <c r="H2597" t="s">
        <v>313</v>
      </c>
      <c r="I2597" t="s">
        <v>22</v>
      </c>
      <c r="J2597">
        <v>1490</v>
      </c>
      <c r="K2597" s="1">
        <v>45734.798611111109</v>
      </c>
      <c r="L2597" t="s">
        <v>24</v>
      </c>
      <c r="M2597">
        <v>8624692485</v>
      </c>
      <c r="N2597" t="s">
        <v>25</v>
      </c>
      <c r="O2597">
        <v>36980518789</v>
      </c>
      <c r="P2597">
        <v>1</v>
      </c>
      <c r="Q2597">
        <v>537.13</v>
      </c>
      <c r="R2597">
        <v>590.84299999999996</v>
      </c>
      <c r="S2597">
        <v>53.713000000000001</v>
      </c>
    </row>
    <row r="2598" spans="1:19" x14ac:dyDescent="0.3">
      <c r="A2598" t="s">
        <v>7851</v>
      </c>
      <c r="B2598">
        <v>6453</v>
      </c>
      <c r="C2598" t="s">
        <v>19</v>
      </c>
      <c r="D2598" t="s">
        <v>4548</v>
      </c>
      <c r="E2598" t="s">
        <v>7852</v>
      </c>
      <c r="F2598" t="s">
        <v>44</v>
      </c>
      <c r="G2598">
        <v>67243</v>
      </c>
      <c r="H2598" t="s">
        <v>1108</v>
      </c>
      <c r="I2598" t="s">
        <v>22</v>
      </c>
      <c r="J2598">
        <v>2207</v>
      </c>
      <c r="K2598" s="1">
        <v>45740.40902777778</v>
      </c>
      <c r="L2598" t="s">
        <v>24</v>
      </c>
      <c r="M2598">
        <v>8624692485</v>
      </c>
      <c r="N2598" t="s">
        <v>25</v>
      </c>
      <c r="O2598">
        <v>36980518789</v>
      </c>
      <c r="P2598">
        <v>1</v>
      </c>
      <c r="Q2598">
        <v>635.13</v>
      </c>
      <c r="R2598">
        <v>698.64300000000003</v>
      </c>
      <c r="S2598">
        <v>63.512999999999998</v>
      </c>
    </row>
    <row r="2599" spans="1:19" x14ac:dyDescent="0.3">
      <c r="A2599" t="s">
        <v>7853</v>
      </c>
      <c r="B2599">
        <v>6535</v>
      </c>
      <c r="C2599" t="s">
        <v>19</v>
      </c>
      <c r="D2599" t="s">
        <v>7854</v>
      </c>
      <c r="E2599" t="s">
        <v>7855</v>
      </c>
      <c r="F2599" t="s">
        <v>35</v>
      </c>
      <c r="G2599">
        <v>75153</v>
      </c>
      <c r="H2599" t="s">
        <v>40</v>
      </c>
      <c r="I2599" t="s">
        <v>22</v>
      </c>
      <c r="J2599">
        <v>4708</v>
      </c>
      <c r="K2599" s="1">
        <v>45740.442361111112</v>
      </c>
      <c r="L2599" t="s">
        <v>24</v>
      </c>
      <c r="M2599">
        <v>8624692613</v>
      </c>
      <c r="N2599" t="s">
        <v>25</v>
      </c>
      <c r="O2599">
        <v>36980519685</v>
      </c>
      <c r="P2599">
        <v>1</v>
      </c>
      <c r="Q2599">
        <v>497.13</v>
      </c>
      <c r="R2599">
        <v>546.84299999999996</v>
      </c>
      <c r="S2599">
        <v>49.713000000000001</v>
      </c>
    </row>
    <row r="2600" spans="1:19" x14ac:dyDescent="0.3">
      <c r="A2600" t="s">
        <v>7856</v>
      </c>
      <c r="B2600">
        <v>145</v>
      </c>
      <c r="C2600" t="s">
        <v>19</v>
      </c>
      <c r="D2600" t="s">
        <v>928</v>
      </c>
      <c r="E2600" t="s">
        <v>7857</v>
      </c>
      <c r="F2600" t="s">
        <v>354</v>
      </c>
      <c r="G2600">
        <v>99519</v>
      </c>
      <c r="H2600" t="s">
        <v>1954</v>
      </c>
      <c r="I2600" t="s">
        <v>22</v>
      </c>
      <c r="J2600">
        <v>3952</v>
      </c>
      <c r="K2600" s="1">
        <v>45734.422222222223</v>
      </c>
      <c r="L2600" t="s">
        <v>24</v>
      </c>
      <c r="M2600" s="2">
        <v>150000000000</v>
      </c>
      <c r="N2600" t="s">
        <v>25</v>
      </c>
      <c r="O2600" s="2">
        <v>1470000000000</v>
      </c>
      <c r="P2600">
        <v>1</v>
      </c>
      <c r="Q2600">
        <v>517.13</v>
      </c>
      <c r="R2600">
        <v>568.84299999999996</v>
      </c>
      <c r="S2600">
        <v>51.713000000000001</v>
      </c>
    </row>
    <row r="2601" spans="1:19" x14ac:dyDescent="0.3">
      <c r="A2601" t="s">
        <v>7858</v>
      </c>
      <c r="B2601">
        <v>4817</v>
      </c>
      <c r="C2601" t="s">
        <v>19</v>
      </c>
      <c r="D2601" t="s">
        <v>5768</v>
      </c>
      <c r="E2601" t="s">
        <v>7859</v>
      </c>
      <c r="F2601" t="s">
        <v>44</v>
      </c>
      <c r="G2601">
        <v>80544</v>
      </c>
      <c r="H2601" t="s">
        <v>465</v>
      </c>
      <c r="I2601" t="s">
        <v>22</v>
      </c>
      <c r="J2601">
        <v>5309</v>
      </c>
      <c r="K2601" s="1">
        <v>45738.65625</v>
      </c>
      <c r="L2601" t="s">
        <v>24</v>
      </c>
      <c r="M2601" s="2">
        <v>1410000000000</v>
      </c>
      <c r="N2601" t="s">
        <v>25</v>
      </c>
      <c r="O2601" s="2">
        <v>12500000000000</v>
      </c>
      <c r="P2601">
        <v>1</v>
      </c>
      <c r="Q2601">
        <v>497.13</v>
      </c>
      <c r="R2601">
        <v>546.84299999999996</v>
      </c>
      <c r="S2601">
        <v>49.713000000000001</v>
      </c>
    </row>
    <row r="2602" spans="1:19" x14ac:dyDescent="0.3">
      <c r="A2602" t="s">
        <v>7860</v>
      </c>
      <c r="B2602">
        <v>6629</v>
      </c>
      <c r="C2602" t="s">
        <v>19</v>
      </c>
      <c r="D2602" t="s">
        <v>7861</v>
      </c>
      <c r="E2602" t="s">
        <v>7862</v>
      </c>
      <c r="F2602" t="s">
        <v>338</v>
      </c>
      <c r="G2602">
        <v>52394</v>
      </c>
      <c r="H2602" t="s">
        <v>791</v>
      </c>
      <c r="I2602" t="s">
        <v>22</v>
      </c>
      <c r="J2602">
        <v>5374</v>
      </c>
      <c r="K2602" s="1">
        <v>45740.482638888891</v>
      </c>
      <c r="L2602" t="s">
        <v>24</v>
      </c>
      <c r="M2602" s="2">
        <v>1410000000000</v>
      </c>
      <c r="N2602" t="s">
        <v>25</v>
      </c>
      <c r="O2602" s="2">
        <v>12500000000000</v>
      </c>
      <c r="P2602">
        <v>1</v>
      </c>
      <c r="Q2602">
        <v>555.13</v>
      </c>
      <c r="R2602">
        <v>610.64300000000003</v>
      </c>
      <c r="S2602">
        <v>55.512999999999998</v>
      </c>
    </row>
    <row r="2603" spans="1:19" x14ac:dyDescent="0.3">
      <c r="A2603" t="s">
        <v>7863</v>
      </c>
      <c r="B2603">
        <v>5456</v>
      </c>
      <c r="C2603" t="s">
        <v>19</v>
      </c>
      <c r="D2603" t="s">
        <v>7864</v>
      </c>
      <c r="E2603" t="s">
        <v>1727</v>
      </c>
      <c r="F2603" t="s">
        <v>354</v>
      </c>
      <c r="G2603">
        <v>66488</v>
      </c>
      <c r="H2603" t="s">
        <v>3778</v>
      </c>
      <c r="I2603" t="s">
        <v>22</v>
      </c>
      <c r="J2603">
        <v>5452</v>
      </c>
      <c r="K2603" s="1">
        <v>45739.431944444441</v>
      </c>
      <c r="L2603" t="s">
        <v>24</v>
      </c>
      <c r="M2603">
        <v>6870669573</v>
      </c>
      <c r="N2603" t="s">
        <v>25</v>
      </c>
      <c r="O2603">
        <v>23268258437</v>
      </c>
      <c r="P2603">
        <v>1</v>
      </c>
      <c r="Q2603">
        <v>527.13</v>
      </c>
      <c r="R2603">
        <v>579.84299999999996</v>
      </c>
      <c r="S2603">
        <v>52.713000000000001</v>
      </c>
    </row>
    <row r="2604" spans="1:19" x14ac:dyDescent="0.3">
      <c r="A2604" t="s">
        <v>7865</v>
      </c>
      <c r="B2604">
        <v>5075</v>
      </c>
      <c r="C2604" t="s">
        <v>19</v>
      </c>
      <c r="D2604" t="s">
        <v>5242</v>
      </c>
      <c r="E2604" t="s">
        <v>7866</v>
      </c>
      <c r="F2604" t="s">
        <v>326</v>
      </c>
      <c r="G2604">
        <v>45830</v>
      </c>
      <c r="H2604" t="s">
        <v>327</v>
      </c>
      <c r="I2604" t="s">
        <v>22</v>
      </c>
      <c r="J2604">
        <v>102</v>
      </c>
      <c r="K2604" s="1">
        <v>45738.819444444445</v>
      </c>
      <c r="L2604" t="s">
        <v>24</v>
      </c>
      <c r="M2604" s="2">
        <v>1430000000000</v>
      </c>
      <c r="N2604" t="s">
        <v>25</v>
      </c>
      <c r="O2604" s="2">
        <v>12600000000000</v>
      </c>
      <c r="P2604">
        <v>1</v>
      </c>
      <c r="Q2604">
        <v>635.13</v>
      </c>
      <c r="R2604">
        <v>698.64300000000003</v>
      </c>
      <c r="S2604">
        <v>63.512999999999998</v>
      </c>
    </row>
    <row r="2605" spans="1:19" x14ac:dyDescent="0.3">
      <c r="A2605" t="s">
        <v>7867</v>
      </c>
      <c r="B2605">
        <v>5716</v>
      </c>
      <c r="C2605" t="s">
        <v>19</v>
      </c>
      <c r="D2605" t="s">
        <v>7868</v>
      </c>
      <c r="E2605" t="s">
        <v>7869</v>
      </c>
      <c r="F2605" t="s">
        <v>187</v>
      </c>
      <c r="G2605">
        <v>74326</v>
      </c>
      <c r="H2605" t="s">
        <v>896</v>
      </c>
      <c r="I2605" t="s">
        <v>22</v>
      </c>
      <c r="J2605">
        <v>6214</v>
      </c>
      <c r="K2605" s="1">
        <v>45739.614583333336</v>
      </c>
      <c r="L2605" t="s">
        <v>24</v>
      </c>
      <c r="M2605" s="2">
        <v>150000000000</v>
      </c>
      <c r="N2605" t="s">
        <v>25</v>
      </c>
      <c r="O2605" s="2">
        <v>1470000000000</v>
      </c>
      <c r="P2605">
        <v>1</v>
      </c>
      <c r="Q2605">
        <v>555.92999999999995</v>
      </c>
      <c r="R2605">
        <v>611.52300000000002</v>
      </c>
      <c r="S2605">
        <v>55.593000000000004</v>
      </c>
    </row>
    <row r="2606" spans="1:19" x14ac:dyDescent="0.3">
      <c r="A2606" t="s">
        <v>7870</v>
      </c>
      <c r="B2606">
        <v>5509</v>
      </c>
      <c r="C2606" t="s">
        <v>19</v>
      </c>
      <c r="D2606" t="s">
        <v>3625</v>
      </c>
      <c r="E2606" t="s">
        <v>7871</v>
      </c>
      <c r="F2606" t="s">
        <v>166</v>
      </c>
      <c r="G2606">
        <v>29346</v>
      </c>
      <c r="H2606" t="s">
        <v>595</v>
      </c>
      <c r="I2606" t="s">
        <v>22</v>
      </c>
      <c r="J2606">
        <v>786</v>
      </c>
      <c r="K2606" s="1">
        <v>45739.486111111109</v>
      </c>
      <c r="L2606" t="s">
        <v>24</v>
      </c>
      <c r="M2606" s="2">
        <v>1380000000000</v>
      </c>
      <c r="N2606" t="s">
        <v>25</v>
      </c>
      <c r="O2606" s="2">
        <v>12400000000000</v>
      </c>
      <c r="P2606">
        <v>1</v>
      </c>
      <c r="Q2606">
        <v>683.13</v>
      </c>
      <c r="R2606">
        <v>751.44299999999998</v>
      </c>
      <c r="S2606">
        <v>68.313000000000002</v>
      </c>
    </row>
    <row r="2607" spans="1:19" x14ac:dyDescent="0.3">
      <c r="A2607" t="s">
        <v>7872</v>
      </c>
      <c r="B2607">
        <v>1818</v>
      </c>
      <c r="C2607" t="s">
        <v>19</v>
      </c>
      <c r="D2607" t="s">
        <v>7873</v>
      </c>
      <c r="E2607" t="s">
        <v>7874</v>
      </c>
      <c r="F2607" t="s">
        <v>35</v>
      </c>
      <c r="G2607">
        <v>14086</v>
      </c>
      <c r="H2607" t="s">
        <v>1408</v>
      </c>
      <c r="I2607" t="s">
        <v>22</v>
      </c>
      <c r="J2607">
        <v>778</v>
      </c>
      <c r="K2607" s="1">
        <v>45735.797222222223</v>
      </c>
      <c r="L2607" t="s">
        <v>24</v>
      </c>
      <c r="M2607" s="2">
        <v>1410000000000</v>
      </c>
      <c r="N2607" t="s">
        <v>25</v>
      </c>
      <c r="O2607" s="2">
        <v>12500000000000</v>
      </c>
      <c r="P2607">
        <v>1</v>
      </c>
      <c r="Q2607">
        <v>497.13</v>
      </c>
      <c r="R2607">
        <v>546.84299999999996</v>
      </c>
      <c r="S2607">
        <v>49.713000000000001</v>
      </c>
    </row>
    <row r="2608" spans="1:19" x14ac:dyDescent="0.3">
      <c r="A2608" t="s">
        <v>7875</v>
      </c>
      <c r="B2608">
        <v>2065</v>
      </c>
      <c r="C2608" t="s">
        <v>19</v>
      </c>
      <c r="D2608" t="s">
        <v>7876</v>
      </c>
      <c r="E2608" t="s">
        <v>7877</v>
      </c>
      <c r="F2608" t="s">
        <v>71</v>
      </c>
      <c r="G2608">
        <v>58265</v>
      </c>
      <c r="H2608" t="s">
        <v>469</v>
      </c>
      <c r="I2608" t="s">
        <v>22</v>
      </c>
      <c r="J2608">
        <v>4682</v>
      </c>
      <c r="K2608" s="1">
        <v>45736.200694444444</v>
      </c>
      <c r="L2608" t="s">
        <v>24</v>
      </c>
      <c r="M2608">
        <v>6137292741</v>
      </c>
      <c r="N2608" t="s">
        <v>25</v>
      </c>
      <c r="O2608">
        <v>19946451717</v>
      </c>
      <c r="P2608">
        <v>1</v>
      </c>
      <c r="Q2608">
        <v>625.13</v>
      </c>
      <c r="R2608">
        <v>687.64300000000003</v>
      </c>
      <c r="S2608">
        <v>62.512999999999998</v>
      </c>
    </row>
    <row r="2609" spans="1:19" x14ac:dyDescent="0.3">
      <c r="A2609" t="s">
        <v>7878</v>
      </c>
      <c r="B2609">
        <v>4920</v>
      </c>
      <c r="C2609" t="s">
        <v>19</v>
      </c>
      <c r="D2609" t="s">
        <v>7879</v>
      </c>
      <c r="E2609" t="s">
        <v>7880</v>
      </c>
      <c r="F2609" t="s">
        <v>114</v>
      </c>
      <c r="G2609">
        <v>53843</v>
      </c>
      <c r="H2609" t="s">
        <v>413</v>
      </c>
      <c r="I2609" t="s">
        <v>22</v>
      </c>
      <c r="J2609">
        <v>2565</v>
      </c>
      <c r="K2609" s="1">
        <v>45738.715277777781</v>
      </c>
      <c r="L2609" t="s">
        <v>24</v>
      </c>
      <c r="M2609" s="2">
        <v>2350000000000</v>
      </c>
      <c r="N2609" t="s">
        <v>25</v>
      </c>
      <c r="O2609" s="2">
        <v>21100000000000</v>
      </c>
      <c r="P2609">
        <v>1</v>
      </c>
      <c r="Q2609">
        <v>517.53</v>
      </c>
      <c r="R2609">
        <v>569.28300000000002</v>
      </c>
      <c r="S2609">
        <v>51.753</v>
      </c>
    </row>
    <row r="2610" spans="1:19" x14ac:dyDescent="0.3">
      <c r="A2610" t="s">
        <v>7881</v>
      </c>
      <c r="B2610">
        <v>5634</v>
      </c>
      <c r="C2610" t="s">
        <v>19</v>
      </c>
      <c r="D2610" t="s">
        <v>7882</v>
      </c>
      <c r="E2610" t="s">
        <v>7883</v>
      </c>
      <c r="F2610" t="s">
        <v>61</v>
      </c>
      <c r="G2610">
        <v>40930</v>
      </c>
      <c r="H2610" t="s">
        <v>5920</v>
      </c>
      <c r="I2610" t="s">
        <v>22</v>
      </c>
      <c r="J2610">
        <v>341</v>
      </c>
      <c r="K2610" s="1">
        <v>45739.55972222222</v>
      </c>
      <c r="L2610" t="s">
        <v>24</v>
      </c>
      <c r="M2610" s="2">
        <v>1420000000000</v>
      </c>
      <c r="N2610" t="s">
        <v>25</v>
      </c>
      <c r="O2610" s="2">
        <v>12600000000000</v>
      </c>
      <c r="P2610">
        <v>1</v>
      </c>
      <c r="Q2610">
        <v>811.13</v>
      </c>
      <c r="R2610">
        <v>892.24300000000005</v>
      </c>
      <c r="S2610">
        <v>81.113</v>
      </c>
    </row>
    <row r="2611" spans="1:19" x14ac:dyDescent="0.3">
      <c r="A2611" t="s">
        <v>7884</v>
      </c>
      <c r="B2611">
        <v>1016</v>
      </c>
      <c r="C2611" t="s">
        <v>19</v>
      </c>
      <c r="D2611" t="s">
        <v>7885</v>
      </c>
      <c r="E2611" t="s">
        <v>7886</v>
      </c>
      <c r="F2611" t="s">
        <v>338</v>
      </c>
      <c r="G2611">
        <v>11338</v>
      </c>
      <c r="H2611" t="s">
        <v>7887</v>
      </c>
      <c r="I2611" t="s">
        <v>22</v>
      </c>
      <c r="J2611">
        <v>1679</v>
      </c>
      <c r="K2611" s="1">
        <v>45735.362500000003</v>
      </c>
      <c r="L2611" t="s">
        <v>24</v>
      </c>
      <c r="M2611" s="2">
        <v>150000000000</v>
      </c>
      <c r="N2611" t="s">
        <v>25</v>
      </c>
      <c r="O2611" s="2">
        <v>1470000000000</v>
      </c>
      <c r="P2611">
        <v>1</v>
      </c>
      <c r="Q2611">
        <v>497.13</v>
      </c>
      <c r="R2611">
        <v>546.84299999999996</v>
      </c>
      <c r="S2611">
        <v>49.713000000000001</v>
      </c>
    </row>
    <row r="2612" spans="1:19" x14ac:dyDescent="0.3">
      <c r="A2612" t="s">
        <v>7888</v>
      </c>
      <c r="B2612">
        <v>1048</v>
      </c>
      <c r="C2612" t="s">
        <v>19</v>
      </c>
      <c r="D2612" t="s">
        <v>7889</v>
      </c>
      <c r="E2612" t="s">
        <v>7890</v>
      </c>
      <c r="F2612" t="s">
        <v>71</v>
      </c>
      <c r="G2612">
        <v>67399</v>
      </c>
      <c r="H2612" t="s">
        <v>4553</v>
      </c>
      <c r="I2612" t="s">
        <v>22</v>
      </c>
      <c r="J2612">
        <v>5853</v>
      </c>
      <c r="K2612" s="1">
        <v>45735.39166666667</v>
      </c>
      <c r="L2612" t="s">
        <v>24</v>
      </c>
      <c r="M2612" s="2">
        <v>150000000000</v>
      </c>
      <c r="N2612" t="s">
        <v>25</v>
      </c>
      <c r="O2612" s="2">
        <v>1470000000000</v>
      </c>
      <c r="P2612">
        <v>1</v>
      </c>
      <c r="Q2612">
        <v>555.13</v>
      </c>
      <c r="R2612">
        <v>610.64300000000003</v>
      </c>
      <c r="S2612">
        <v>55.512999999999998</v>
      </c>
    </row>
    <row r="2613" spans="1:19" x14ac:dyDescent="0.3">
      <c r="A2613" t="s">
        <v>7891</v>
      </c>
      <c r="B2613">
        <v>4692</v>
      </c>
      <c r="C2613" t="s">
        <v>19</v>
      </c>
      <c r="D2613" t="s">
        <v>7892</v>
      </c>
      <c r="E2613" t="s">
        <v>7893</v>
      </c>
      <c r="F2613" t="s">
        <v>219</v>
      </c>
      <c r="G2613">
        <v>27953</v>
      </c>
      <c r="H2613" t="s">
        <v>4018</v>
      </c>
      <c r="I2613" t="s">
        <v>22</v>
      </c>
      <c r="J2613">
        <v>2300</v>
      </c>
      <c r="K2613" s="1">
        <v>45738.57916666667</v>
      </c>
      <c r="L2613" t="s">
        <v>24</v>
      </c>
      <c r="M2613" s="2">
        <v>150000000000</v>
      </c>
      <c r="N2613" t="s">
        <v>25</v>
      </c>
      <c r="O2613" s="2">
        <v>1470000000000</v>
      </c>
      <c r="P2613">
        <v>1</v>
      </c>
      <c r="Q2613">
        <v>497.13</v>
      </c>
      <c r="R2613">
        <v>546.84299999999996</v>
      </c>
      <c r="S2613">
        <v>49.713000000000001</v>
      </c>
    </row>
    <row r="2614" spans="1:19" x14ac:dyDescent="0.3">
      <c r="A2614" t="s">
        <v>7894</v>
      </c>
      <c r="B2614">
        <v>6336</v>
      </c>
      <c r="C2614" t="s">
        <v>19</v>
      </c>
      <c r="D2614" t="s">
        <v>7895</v>
      </c>
      <c r="E2614" t="s">
        <v>7896</v>
      </c>
      <c r="F2614" t="s">
        <v>338</v>
      </c>
      <c r="G2614">
        <v>33764</v>
      </c>
      <c r="H2614" t="s">
        <v>3114</v>
      </c>
      <c r="I2614" t="s">
        <v>22</v>
      </c>
      <c r="J2614">
        <v>4343</v>
      </c>
      <c r="K2614" s="1">
        <v>45740.353472222225</v>
      </c>
      <c r="L2614" t="s">
        <v>24</v>
      </c>
      <c r="M2614" s="2">
        <v>150000000000</v>
      </c>
      <c r="N2614" t="s">
        <v>25</v>
      </c>
      <c r="O2614" s="2">
        <v>1470000000000</v>
      </c>
      <c r="P2614">
        <v>1</v>
      </c>
      <c r="Q2614">
        <v>497.13</v>
      </c>
      <c r="R2614">
        <v>546.84299999999996</v>
      </c>
      <c r="S2614">
        <v>49.713000000000001</v>
      </c>
    </row>
    <row r="2615" spans="1:19" x14ac:dyDescent="0.3">
      <c r="A2615" t="s">
        <v>7897</v>
      </c>
      <c r="B2615">
        <v>5226</v>
      </c>
      <c r="C2615" t="s">
        <v>19</v>
      </c>
      <c r="D2615" t="s">
        <v>3133</v>
      </c>
      <c r="E2615" t="s">
        <v>7898</v>
      </c>
      <c r="F2615" t="s">
        <v>879</v>
      </c>
      <c r="G2615">
        <v>26500</v>
      </c>
      <c r="H2615" t="s">
        <v>1519</v>
      </c>
      <c r="I2615" t="s">
        <v>22</v>
      </c>
      <c r="J2615">
        <v>5188</v>
      </c>
      <c r="K2615" s="1">
        <v>45738.929861111108</v>
      </c>
      <c r="L2615" t="s">
        <v>24</v>
      </c>
      <c r="M2615" s="2">
        <v>150000000000</v>
      </c>
      <c r="N2615" t="s">
        <v>25</v>
      </c>
      <c r="O2615" s="2">
        <v>1470000000000</v>
      </c>
      <c r="P2615">
        <v>1</v>
      </c>
      <c r="Q2615">
        <v>485.53</v>
      </c>
      <c r="R2615">
        <v>534.08299999999997</v>
      </c>
      <c r="S2615">
        <v>48.552999999999997</v>
      </c>
    </row>
    <row r="2616" spans="1:19" x14ac:dyDescent="0.3">
      <c r="A2616" t="s">
        <v>7899</v>
      </c>
      <c r="B2616">
        <v>4488</v>
      </c>
      <c r="C2616" t="s">
        <v>19</v>
      </c>
      <c r="D2616" t="s">
        <v>7900</v>
      </c>
      <c r="E2616" t="s">
        <v>7901</v>
      </c>
      <c r="F2616" t="s">
        <v>71</v>
      </c>
      <c r="G2616">
        <v>69791</v>
      </c>
      <c r="H2616" t="s">
        <v>5854</v>
      </c>
      <c r="I2616" t="s">
        <v>22</v>
      </c>
      <c r="J2616">
        <v>650</v>
      </c>
      <c r="K2616" s="1">
        <v>45738.475694444445</v>
      </c>
      <c r="L2616" t="s">
        <v>24</v>
      </c>
      <c r="M2616" s="2">
        <v>1780000000000</v>
      </c>
      <c r="N2616" t="s">
        <v>25</v>
      </c>
      <c r="O2616" s="2">
        <v>17600000000000</v>
      </c>
      <c r="P2616">
        <v>1</v>
      </c>
      <c r="Q2616">
        <v>537.13</v>
      </c>
      <c r="R2616">
        <v>590.84299999999996</v>
      </c>
      <c r="S2616">
        <v>53.713000000000001</v>
      </c>
    </row>
    <row r="2617" spans="1:19" x14ac:dyDescent="0.3">
      <c r="A2617" t="s">
        <v>7902</v>
      </c>
      <c r="B2617">
        <v>5515</v>
      </c>
      <c r="C2617" t="s">
        <v>19</v>
      </c>
      <c r="D2617" t="s">
        <v>7903</v>
      </c>
      <c r="E2617" t="s">
        <v>7550</v>
      </c>
      <c r="F2617" t="s">
        <v>119</v>
      </c>
      <c r="G2617">
        <v>98204</v>
      </c>
      <c r="H2617" t="s">
        <v>120</v>
      </c>
      <c r="I2617" t="s">
        <v>22</v>
      </c>
      <c r="J2617">
        <v>1286</v>
      </c>
      <c r="K2617" s="1">
        <v>45739.488194444442</v>
      </c>
      <c r="L2617" t="s">
        <v>24</v>
      </c>
      <c r="M2617">
        <v>6964677701</v>
      </c>
      <c r="N2617" t="s">
        <v>25</v>
      </c>
      <c r="O2617">
        <v>24039295045</v>
      </c>
      <c r="P2617">
        <v>1</v>
      </c>
      <c r="Q2617">
        <v>537.13</v>
      </c>
      <c r="R2617">
        <v>590.84299999999996</v>
      </c>
      <c r="S2617">
        <v>53.713000000000001</v>
      </c>
    </row>
    <row r="2618" spans="1:19" x14ac:dyDescent="0.3">
      <c r="A2618" t="s">
        <v>7904</v>
      </c>
      <c r="B2618">
        <v>5811</v>
      </c>
      <c r="C2618" t="s">
        <v>19</v>
      </c>
      <c r="D2618" t="s">
        <v>2679</v>
      </c>
      <c r="E2618" t="s">
        <v>7905</v>
      </c>
      <c r="F2618" t="s">
        <v>35</v>
      </c>
      <c r="G2618">
        <v>32777</v>
      </c>
      <c r="H2618" t="s">
        <v>7906</v>
      </c>
      <c r="I2618" t="s">
        <v>22</v>
      </c>
      <c r="J2618">
        <v>5461</v>
      </c>
      <c r="K2618" s="1">
        <v>45739.679861111108</v>
      </c>
      <c r="L2618" t="s">
        <v>24</v>
      </c>
      <c r="M2618">
        <v>6689477701</v>
      </c>
      <c r="N2618" t="s">
        <v>25</v>
      </c>
      <c r="O2618">
        <v>22464295045</v>
      </c>
      <c r="P2618">
        <v>1</v>
      </c>
      <c r="Q2618">
        <v>537.13</v>
      </c>
      <c r="R2618">
        <v>590.84299999999996</v>
      </c>
      <c r="S2618">
        <v>53.713000000000001</v>
      </c>
    </row>
    <row r="2619" spans="1:19" x14ac:dyDescent="0.3">
      <c r="A2619" t="s">
        <v>7907</v>
      </c>
      <c r="B2619">
        <v>2742</v>
      </c>
      <c r="C2619" t="s">
        <v>19</v>
      </c>
      <c r="D2619" t="s">
        <v>7908</v>
      </c>
      <c r="E2619" t="s">
        <v>7909</v>
      </c>
      <c r="F2619" t="s">
        <v>44</v>
      </c>
      <c r="G2619">
        <v>2232</v>
      </c>
      <c r="H2619" t="s">
        <v>1281</v>
      </c>
      <c r="I2619" t="s">
        <v>22</v>
      </c>
      <c r="J2619">
        <v>2138</v>
      </c>
      <c r="K2619" s="1">
        <v>45736.723611111112</v>
      </c>
      <c r="L2619" t="s">
        <v>24</v>
      </c>
      <c r="M2619">
        <v>6689477957</v>
      </c>
      <c r="N2619" t="s">
        <v>25</v>
      </c>
      <c r="O2619">
        <v>22464298565</v>
      </c>
      <c r="P2619">
        <v>1</v>
      </c>
      <c r="Q2619">
        <v>527.13</v>
      </c>
      <c r="R2619">
        <v>579.84299999999996</v>
      </c>
      <c r="S2619">
        <v>52.713000000000001</v>
      </c>
    </row>
    <row r="2620" spans="1:19" x14ac:dyDescent="0.3">
      <c r="A2620" t="s">
        <v>7910</v>
      </c>
      <c r="B2620">
        <v>3297</v>
      </c>
      <c r="C2620" t="s">
        <v>19</v>
      </c>
      <c r="D2620" t="s">
        <v>7911</v>
      </c>
      <c r="E2620" t="s">
        <v>7912</v>
      </c>
      <c r="F2620" t="s">
        <v>354</v>
      </c>
      <c r="G2620">
        <v>13134</v>
      </c>
      <c r="H2620" t="s">
        <v>3778</v>
      </c>
      <c r="I2620" t="s">
        <v>22</v>
      </c>
      <c r="J2620">
        <v>1726</v>
      </c>
      <c r="K2620" s="1">
        <v>45737.411111111112</v>
      </c>
      <c r="L2620" t="s">
        <v>24</v>
      </c>
      <c r="M2620">
        <v>6689477957</v>
      </c>
      <c r="N2620" t="s">
        <v>25</v>
      </c>
      <c r="O2620">
        <v>22464298565</v>
      </c>
      <c r="P2620">
        <v>1</v>
      </c>
      <c r="Q2620">
        <v>527.13</v>
      </c>
      <c r="R2620">
        <v>579.84299999999996</v>
      </c>
      <c r="S2620">
        <v>52.713000000000001</v>
      </c>
    </row>
    <row r="2621" spans="1:19" x14ac:dyDescent="0.3">
      <c r="A2621" t="s">
        <v>7913</v>
      </c>
      <c r="B2621">
        <v>2802</v>
      </c>
      <c r="C2621" t="s">
        <v>19</v>
      </c>
      <c r="D2621" t="s">
        <v>6804</v>
      </c>
      <c r="E2621" t="s">
        <v>7914</v>
      </c>
      <c r="F2621" t="s">
        <v>44</v>
      </c>
      <c r="G2621">
        <v>81742</v>
      </c>
      <c r="H2621" t="s">
        <v>1549</v>
      </c>
      <c r="I2621" t="s">
        <v>22</v>
      </c>
      <c r="J2621">
        <v>4182</v>
      </c>
      <c r="K2621" s="1">
        <v>45736.751388888886</v>
      </c>
      <c r="L2621" t="s">
        <v>24</v>
      </c>
      <c r="M2621">
        <v>6689477957</v>
      </c>
      <c r="N2621" t="s">
        <v>25</v>
      </c>
      <c r="O2621">
        <v>22464298565</v>
      </c>
      <c r="P2621">
        <v>1</v>
      </c>
      <c r="Q2621">
        <v>509.53</v>
      </c>
      <c r="R2621">
        <v>560.48299999999995</v>
      </c>
      <c r="S2621">
        <v>50.953000000000003</v>
      </c>
    </row>
    <row r="2622" spans="1:19" x14ac:dyDescent="0.3">
      <c r="A2622" t="s">
        <v>7915</v>
      </c>
      <c r="B2622">
        <v>587</v>
      </c>
      <c r="C2622" t="s">
        <v>19</v>
      </c>
      <c r="D2622" t="s">
        <v>4023</v>
      </c>
      <c r="E2622" t="s">
        <v>7916</v>
      </c>
      <c r="F2622" t="s">
        <v>119</v>
      </c>
      <c r="G2622">
        <v>23198</v>
      </c>
      <c r="H2622" t="s">
        <v>120</v>
      </c>
      <c r="I2622" t="s">
        <v>22</v>
      </c>
      <c r="J2622">
        <v>4125</v>
      </c>
      <c r="K2622" s="1">
        <v>45734.670138888891</v>
      </c>
      <c r="L2622" t="s">
        <v>24</v>
      </c>
      <c r="M2622">
        <v>6442802437</v>
      </c>
      <c r="N2622" t="s">
        <v>25</v>
      </c>
      <c r="O2622">
        <v>21306267973</v>
      </c>
      <c r="P2622">
        <v>1</v>
      </c>
      <c r="Q2622">
        <v>537.13</v>
      </c>
      <c r="R2622">
        <v>590.84299999999996</v>
      </c>
      <c r="S2622">
        <v>53.713000000000001</v>
      </c>
    </row>
    <row r="2623" spans="1:19" x14ac:dyDescent="0.3">
      <c r="A2623" t="s">
        <v>7917</v>
      </c>
      <c r="B2623">
        <v>5890</v>
      </c>
      <c r="C2623" t="s">
        <v>19</v>
      </c>
      <c r="D2623" t="s">
        <v>7918</v>
      </c>
      <c r="E2623" t="s">
        <v>7919</v>
      </c>
      <c r="F2623" t="s">
        <v>35</v>
      </c>
      <c r="G2623">
        <v>7130</v>
      </c>
      <c r="H2623" t="s">
        <v>1503</v>
      </c>
      <c r="I2623" t="s">
        <v>22</v>
      </c>
      <c r="J2623">
        <v>1720</v>
      </c>
      <c r="K2623" s="1">
        <v>45739.734027777777</v>
      </c>
      <c r="L2623" t="s">
        <v>24</v>
      </c>
      <c r="M2623">
        <v>6442802437</v>
      </c>
      <c r="N2623" t="s">
        <v>25</v>
      </c>
      <c r="O2623">
        <v>21306267973</v>
      </c>
      <c r="P2623">
        <v>1</v>
      </c>
      <c r="Q2623">
        <v>537.13</v>
      </c>
      <c r="R2623">
        <v>590.84299999999996</v>
      </c>
      <c r="S2623">
        <v>53.713000000000001</v>
      </c>
    </row>
    <row r="2624" spans="1:19" x14ac:dyDescent="0.3">
      <c r="A2624" t="s">
        <v>7920</v>
      </c>
      <c r="B2624">
        <v>4101</v>
      </c>
      <c r="C2624" t="s">
        <v>19</v>
      </c>
      <c r="D2624" t="s">
        <v>5441</v>
      </c>
      <c r="E2624" t="s">
        <v>7921</v>
      </c>
      <c r="F2624" t="s">
        <v>35</v>
      </c>
      <c r="G2624">
        <v>34797</v>
      </c>
      <c r="H2624" t="s">
        <v>40</v>
      </c>
      <c r="I2624" t="s">
        <v>22</v>
      </c>
      <c r="J2624">
        <v>151</v>
      </c>
      <c r="K2624" s="1">
        <v>45737.956250000003</v>
      </c>
      <c r="L2624" t="s">
        <v>24</v>
      </c>
      <c r="M2624">
        <v>6442802437</v>
      </c>
      <c r="N2624" t="s">
        <v>25</v>
      </c>
      <c r="O2624">
        <v>21306267973</v>
      </c>
      <c r="P2624">
        <v>1</v>
      </c>
      <c r="Q2624">
        <v>517.53</v>
      </c>
      <c r="R2624">
        <v>569.28300000000002</v>
      </c>
      <c r="S2624">
        <v>51.753</v>
      </c>
    </row>
    <row r="2625" spans="1:19" x14ac:dyDescent="0.3">
      <c r="A2625" t="s">
        <v>7922</v>
      </c>
      <c r="B2625">
        <v>1650</v>
      </c>
      <c r="C2625" t="s">
        <v>19</v>
      </c>
      <c r="D2625" t="s">
        <v>7923</v>
      </c>
      <c r="E2625" t="s">
        <v>7924</v>
      </c>
      <c r="F2625" t="s">
        <v>71</v>
      </c>
      <c r="G2625">
        <v>95253</v>
      </c>
      <c r="H2625" t="s">
        <v>4553</v>
      </c>
      <c r="I2625" t="s">
        <v>22</v>
      </c>
      <c r="J2625">
        <v>809</v>
      </c>
      <c r="K2625" s="1">
        <v>45735.70416666667</v>
      </c>
      <c r="L2625" t="s">
        <v>24</v>
      </c>
      <c r="M2625" s="2">
        <v>1430000000000</v>
      </c>
      <c r="N2625" t="s">
        <v>25</v>
      </c>
      <c r="O2625" s="2">
        <v>12600000000000</v>
      </c>
      <c r="P2625">
        <v>1</v>
      </c>
      <c r="Q2625">
        <v>751.13</v>
      </c>
      <c r="R2625">
        <v>826.24300000000005</v>
      </c>
      <c r="S2625">
        <v>75.113</v>
      </c>
    </row>
    <row r="2626" spans="1:19" x14ac:dyDescent="0.3">
      <c r="A2626" t="s">
        <v>7925</v>
      </c>
      <c r="B2626">
        <v>2003</v>
      </c>
      <c r="C2626" t="s">
        <v>19</v>
      </c>
      <c r="D2626" t="s">
        <v>7926</v>
      </c>
      <c r="E2626" t="s">
        <v>7927</v>
      </c>
      <c r="F2626" t="s">
        <v>35</v>
      </c>
      <c r="G2626">
        <v>46787</v>
      </c>
      <c r="H2626" t="s">
        <v>36</v>
      </c>
      <c r="I2626" t="s">
        <v>22</v>
      </c>
      <c r="J2626">
        <v>238</v>
      </c>
      <c r="K2626" s="1">
        <v>45735.950694444444</v>
      </c>
      <c r="L2626" t="s">
        <v>24</v>
      </c>
      <c r="M2626" s="2">
        <v>2340000000000</v>
      </c>
      <c r="N2626" t="s">
        <v>25</v>
      </c>
      <c r="O2626" s="2">
        <v>21100000000000</v>
      </c>
      <c r="P2626">
        <v>1</v>
      </c>
      <c r="Q2626">
        <v>517.53</v>
      </c>
      <c r="R2626">
        <v>569.28300000000002</v>
      </c>
      <c r="S2626">
        <v>51.753</v>
      </c>
    </row>
    <row r="2627" spans="1:19" x14ac:dyDescent="0.3">
      <c r="A2627" t="s">
        <v>7928</v>
      </c>
      <c r="B2627">
        <v>1929</v>
      </c>
      <c r="C2627" t="s">
        <v>19</v>
      </c>
      <c r="D2627" t="s">
        <v>4162</v>
      </c>
      <c r="E2627" t="s">
        <v>3340</v>
      </c>
      <c r="F2627" t="s">
        <v>44</v>
      </c>
      <c r="G2627">
        <v>1448</v>
      </c>
      <c r="H2627" t="s">
        <v>2848</v>
      </c>
      <c r="I2627" t="s">
        <v>22</v>
      </c>
      <c r="J2627">
        <v>1547</v>
      </c>
      <c r="K2627" s="1">
        <v>45735.881249999999</v>
      </c>
      <c r="L2627" t="s">
        <v>24</v>
      </c>
      <c r="M2627">
        <v>8624688325</v>
      </c>
      <c r="N2627" t="s">
        <v>25</v>
      </c>
      <c r="O2627">
        <v>36980478917</v>
      </c>
      <c r="P2627">
        <v>1</v>
      </c>
      <c r="Q2627">
        <v>527.13</v>
      </c>
      <c r="R2627">
        <v>579.84299999999996</v>
      </c>
      <c r="S2627">
        <v>52.713000000000001</v>
      </c>
    </row>
    <row r="2628" spans="1:19" x14ac:dyDescent="0.3">
      <c r="A2628" t="s">
        <v>7929</v>
      </c>
      <c r="B2628">
        <v>5924</v>
      </c>
      <c r="C2628" t="s">
        <v>19</v>
      </c>
      <c r="D2628" t="s">
        <v>7930</v>
      </c>
      <c r="E2628" t="s">
        <v>7931</v>
      </c>
      <c r="F2628" t="s">
        <v>71</v>
      </c>
      <c r="G2628">
        <v>74994</v>
      </c>
      <c r="H2628" t="s">
        <v>4553</v>
      </c>
      <c r="I2628" t="s">
        <v>22</v>
      </c>
      <c r="J2628">
        <v>1758</v>
      </c>
      <c r="K2628" s="1">
        <v>45739.759722222225</v>
      </c>
      <c r="L2628" t="s">
        <v>24</v>
      </c>
      <c r="M2628">
        <v>8624688325</v>
      </c>
      <c r="N2628" t="s">
        <v>25</v>
      </c>
      <c r="O2628">
        <v>36980478917</v>
      </c>
      <c r="P2628">
        <v>1</v>
      </c>
      <c r="Q2628">
        <v>527.13</v>
      </c>
      <c r="R2628">
        <v>579.84299999999996</v>
      </c>
      <c r="S2628">
        <v>52.713000000000001</v>
      </c>
    </row>
    <row r="2629" spans="1:19" x14ac:dyDescent="0.3">
      <c r="A2629" t="s">
        <v>7932</v>
      </c>
      <c r="B2629">
        <v>567</v>
      </c>
      <c r="C2629" t="s">
        <v>19</v>
      </c>
      <c r="D2629" t="s">
        <v>7933</v>
      </c>
      <c r="E2629" t="s">
        <v>7934</v>
      </c>
      <c r="F2629" t="s">
        <v>71</v>
      </c>
      <c r="G2629">
        <v>420</v>
      </c>
      <c r="H2629" t="s">
        <v>76</v>
      </c>
      <c r="I2629" t="s">
        <v>22</v>
      </c>
      <c r="J2629">
        <v>4405</v>
      </c>
      <c r="K2629" s="1">
        <v>45734.655555555553</v>
      </c>
      <c r="L2629" t="s">
        <v>24</v>
      </c>
      <c r="M2629">
        <v>5886651461</v>
      </c>
      <c r="N2629" t="s">
        <v>25</v>
      </c>
      <c r="O2629">
        <v>18827886469</v>
      </c>
      <c r="P2629">
        <v>1</v>
      </c>
      <c r="Q2629">
        <v>517.13</v>
      </c>
      <c r="R2629">
        <v>568.84299999999996</v>
      </c>
      <c r="S2629">
        <v>51.713000000000001</v>
      </c>
    </row>
    <row r="2630" spans="1:19" x14ac:dyDescent="0.3">
      <c r="A2630" t="s">
        <v>7935</v>
      </c>
      <c r="B2630">
        <v>4912</v>
      </c>
      <c r="C2630" t="s">
        <v>19</v>
      </c>
      <c r="D2630" t="s">
        <v>7936</v>
      </c>
      <c r="E2630" t="s">
        <v>7937</v>
      </c>
      <c r="F2630" t="s">
        <v>71</v>
      </c>
      <c r="G2630">
        <v>79207</v>
      </c>
      <c r="H2630" t="s">
        <v>420</v>
      </c>
      <c r="I2630" t="s">
        <v>22</v>
      </c>
      <c r="J2630">
        <v>2164</v>
      </c>
      <c r="K2630" s="1">
        <v>45738.711111111108</v>
      </c>
      <c r="L2630" t="s">
        <v>24</v>
      </c>
      <c r="M2630">
        <v>5886651461</v>
      </c>
      <c r="N2630" t="s">
        <v>25</v>
      </c>
      <c r="O2630">
        <v>18827886469</v>
      </c>
      <c r="P2630">
        <v>1</v>
      </c>
      <c r="Q2630">
        <v>517.13</v>
      </c>
      <c r="R2630">
        <v>568.84299999999996</v>
      </c>
      <c r="S2630">
        <v>51.713000000000001</v>
      </c>
    </row>
    <row r="2631" spans="1:19" x14ac:dyDescent="0.3">
      <c r="A2631" t="s">
        <v>7938</v>
      </c>
      <c r="B2631">
        <v>1148</v>
      </c>
      <c r="C2631" t="s">
        <v>19</v>
      </c>
      <c r="D2631" t="s">
        <v>7939</v>
      </c>
      <c r="E2631" t="s">
        <v>2102</v>
      </c>
      <c r="F2631" t="s">
        <v>35</v>
      </c>
      <c r="G2631">
        <v>91448</v>
      </c>
      <c r="H2631" t="s">
        <v>40</v>
      </c>
      <c r="I2631" t="s">
        <v>22</v>
      </c>
      <c r="J2631">
        <v>6153</v>
      </c>
      <c r="K2631" s="1">
        <v>45735.452777777777</v>
      </c>
      <c r="L2631" t="s">
        <v>24</v>
      </c>
      <c r="M2631">
        <v>5886651461</v>
      </c>
      <c r="N2631" t="s">
        <v>25</v>
      </c>
      <c r="O2631">
        <v>18827886469</v>
      </c>
      <c r="P2631">
        <v>1</v>
      </c>
      <c r="Q2631">
        <v>501.53</v>
      </c>
      <c r="R2631">
        <v>551.68299999999999</v>
      </c>
      <c r="S2631">
        <v>50.152999999999999</v>
      </c>
    </row>
    <row r="2632" spans="1:19" x14ac:dyDescent="0.3">
      <c r="A2632" t="s">
        <v>7940</v>
      </c>
      <c r="B2632">
        <v>7066</v>
      </c>
      <c r="C2632" t="s">
        <v>19</v>
      </c>
      <c r="D2632" t="s">
        <v>5566</v>
      </c>
      <c r="E2632" t="s">
        <v>7941</v>
      </c>
      <c r="F2632" t="s">
        <v>187</v>
      </c>
      <c r="G2632">
        <v>16024</v>
      </c>
      <c r="H2632" t="s">
        <v>560</v>
      </c>
      <c r="I2632" t="s">
        <v>22</v>
      </c>
      <c r="J2632">
        <v>2478</v>
      </c>
      <c r="K2632" s="1">
        <v>45740.703472222223</v>
      </c>
      <c r="L2632" t="s">
        <v>24</v>
      </c>
      <c r="M2632">
        <v>5886651461</v>
      </c>
      <c r="N2632" t="s">
        <v>25</v>
      </c>
      <c r="O2632">
        <v>18827886469</v>
      </c>
      <c r="P2632">
        <v>1</v>
      </c>
      <c r="Q2632">
        <v>517.13</v>
      </c>
      <c r="R2632">
        <v>568.84299999999996</v>
      </c>
      <c r="S2632">
        <v>51.713000000000001</v>
      </c>
    </row>
    <row r="2633" spans="1:19" x14ac:dyDescent="0.3">
      <c r="A2633" t="s">
        <v>7942</v>
      </c>
      <c r="B2633">
        <v>3539</v>
      </c>
      <c r="C2633" t="s">
        <v>19</v>
      </c>
      <c r="D2633" t="s">
        <v>7943</v>
      </c>
      <c r="E2633" t="s">
        <v>7944</v>
      </c>
      <c r="F2633" t="s">
        <v>317</v>
      </c>
      <c r="G2633">
        <v>70684</v>
      </c>
      <c r="H2633" t="s">
        <v>1624</v>
      </c>
      <c r="I2633" t="s">
        <v>22</v>
      </c>
      <c r="J2633">
        <v>2400</v>
      </c>
      <c r="K2633" s="1">
        <v>45737.56527777778</v>
      </c>
      <c r="L2633" t="s">
        <v>24</v>
      </c>
      <c r="M2633">
        <v>6870668613</v>
      </c>
      <c r="N2633" t="s">
        <v>25</v>
      </c>
      <c r="O2633">
        <v>23268251589</v>
      </c>
      <c r="P2633">
        <v>1</v>
      </c>
      <c r="Q2633">
        <v>507.13</v>
      </c>
      <c r="R2633">
        <v>557.84299999999996</v>
      </c>
      <c r="S2633">
        <v>50.713000000000001</v>
      </c>
    </row>
    <row r="2634" spans="1:19" x14ac:dyDescent="0.3">
      <c r="A2634" t="s">
        <v>7945</v>
      </c>
      <c r="B2634">
        <v>3008</v>
      </c>
      <c r="C2634" t="s">
        <v>19</v>
      </c>
      <c r="D2634" t="s">
        <v>7946</v>
      </c>
      <c r="E2634" t="s">
        <v>6521</v>
      </c>
      <c r="F2634" t="s">
        <v>44</v>
      </c>
      <c r="G2634">
        <v>77887</v>
      </c>
      <c r="H2634" t="s">
        <v>7947</v>
      </c>
      <c r="I2634" t="s">
        <v>22</v>
      </c>
      <c r="J2634">
        <v>6364</v>
      </c>
      <c r="K2634" s="1">
        <v>45736.87222222222</v>
      </c>
      <c r="L2634" t="s">
        <v>24</v>
      </c>
      <c r="M2634">
        <v>6870668613</v>
      </c>
      <c r="N2634" t="s">
        <v>25</v>
      </c>
      <c r="O2634">
        <v>23268251589</v>
      </c>
      <c r="P2634">
        <v>1</v>
      </c>
      <c r="Q2634">
        <v>493.53</v>
      </c>
      <c r="R2634">
        <v>542.88300000000004</v>
      </c>
      <c r="S2634">
        <v>49.353000000000002</v>
      </c>
    </row>
    <row r="2635" spans="1:19" x14ac:dyDescent="0.3">
      <c r="A2635" t="s">
        <v>7948</v>
      </c>
      <c r="B2635">
        <v>6515</v>
      </c>
      <c r="C2635" t="s">
        <v>19</v>
      </c>
      <c r="D2635" t="s">
        <v>7949</v>
      </c>
      <c r="E2635" t="s">
        <v>7950</v>
      </c>
      <c r="F2635" t="s">
        <v>71</v>
      </c>
      <c r="G2635">
        <v>24960</v>
      </c>
      <c r="H2635" t="s">
        <v>383</v>
      </c>
      <c r="I2635" t="s">
        <v>22</v>
      </c>
      <c r="J2635">
        <v>2779</v>
      </c>
      <c r="K2635" s="1">
        <v>45740.432638888888</v>
      </c>
      <c r="L2635" t="s">
        <v>24</v>
      </c>
      <c r="M2635">
        <v>6442799365</v>
      </c>
      <c r="N2635" t="s">
        <v>25</v>
      </c>
      <c r="O2635">
        <v>21306243717</v>
      </c>
      <c r="P2635">
        <v>1</v>
      </c>
      <c r="Q2635">
        <v>563.92999999999995</v>
      </c>
      <c r="R2635">
        <v>620.32299999999998</v>
      </c>
      <c r="S2635">
        <v>56.393000000000001</v>
      </c>
    </row>
    <row r="2636" spans="1:19" x14ac:dyDescent="0.3">
      <c r="A2636" t="s">
        <v>7951</v>
      </c>
      <c r="B2636">
        <v>2884</v>
      </c>
      <c r="C2636" t="s">
        <v>19</v>
      </c>
      <c r="D2636" t="s">
        <v>7952</v>
      </c>
      <c r="E2636" t="s">
        <v>5010</v>
      </c>
      <c r="F2636" t="s">
        <v>196</v>
      </c>
      <c r="G2636">
        <v>43539</v>
      </c>
      <c r="H2636" t="s">
        <v>2152</v>
      </c>
      <c r="I2636" t="s">
        <v>22</v>
      </c>
      <c r="J2636">
        <v>4661</v>
      </c>
      <c r="K2636" s="1">
        <v>45736.793055555558</v>
      </c>
      <c r="L2636" t="s">
        <v>24</v>
      </c>
      <c r="M2636">
        <v>6442799621</v>
      </c>
      <c r="N2636" t="s">
        <v>25</v>
      </c>
      <c r="O2636">
        <v>21306244933</v>
      </c>
      <c r="P2636">
        <v>1</v>
      </c>
      <c r="Q2636">
        <v>507.13</v>
      </c>
      <c r="R2636">
        <v>557.84299999999996</v>
      </c>
      <c r="S2636">
        <v>50.713000000000001</v>
      </c>
    </row>
    <row r="2637" spans="1:19" x14ac:dyDescent="0.3">
      <c r="A2637" t="s">
        <v>7953</v>
      </c>
      <c r="B2637">
        <v>4518</v>
      </c>
      <c r="C2637" t="s">
        <v>19</v>
      </c>
      <c r="D2637" t="s">
        <v>7954</v>
      </c>
      <c r="E2637" t="s">
        <v>7955</v>
      </c>
      <c r="F2637" t="s">
        <v>431</v>
      </c>
      <c r="G2637">
        <v>28686</v>
      </c>
      <c r="H2637" t="s">
        <v>1371</v>
      </c>
      <c r="I2637" t="s">
        <v>22</v>
      </c>
      <c r="J2637">
        <v>4871</v>
      </c>
      <c r="K2637" s="1">
        <v>45738.488194444442</v>
      </c>
      <c r="L2637" t="s">
        <v>24</v>
      </c>
      <c r="M2637">
        <v>6442799621</v>
      </c>
      <c r="N2637" t="s">
        <v>25</v>
      </c>
      <c r="O2637">
        <v>21306244933</v>
      </c>
      <c r="P2637">
        <v>1</v>
      </c>
      <c r="Q2637">
        <v>507.13</v>
      </c>
      <c r="R2637">
        <v>557.84299999999996</v>
      </c>
      <c r="S2637">
        <v>50.713000000000001</v>
      </c>
    </row>
    <row r="2638" spans="1:19" x14ac:dyDescent="0.3">
      <c r="A2638" t="s">
        <v>7956</v>
      </c>
      <c r="B2638">
        <v>4136</v>
      </c>
      <c r="C2638" t="s">
        <v>19</v>
      </c>
      <c r="D2638" t="s">
        <v>1834</v>
      </c>
      <c r="E2638" t="s">
        <v>7957</v>
      </c>
      <c r="F2638" t="s">
        <v>338</v>
      </c>
      <c r="G2638">
        <v>7593</v>
      </c>
      <c r="H2638" t="s">
        <v>2487</v>
      </c>
      <c r="I2638" t="s">
        <v>22</v>
      </c>
      <c r="J2638">
        <v>6071</v>
      </c>
      <c r="K2638" s="1">
        <v>45738.004166666666</v>
      </c>
      <c r="L2638" t="s">
        <v>24</v>
      </c>
      <c r="M2638">
        <v>6442799621</v>
      </c>
      <c r="N2638" t="s">
        <v>25</v>
      </c>
      <c r="O2638">
        <v>21306244933</v>
      </c>
      <c r="P2638">
        <v>1</v>
      </c>
      <c r="Q2638">
        <v>493.53</v>
      </c>
      <c r="R2638">
        <v>542.88300000000004</v>
      </c>
      <c r="S2638">
        <v>49.353000000000002</v>
      </c>
    </row>
    <row r="2639" spans="1:19" x14ac:dyDescent="0.3">
      <c r="A2639" t="s">
        <v>7958</v>
      </c>
      <c r="B2639">
        <v>4506</v>
      </c>
      <c r="C2639" t="s">
        <v>19</v>
      </c>
      <c r="D2639" t="s">
        <v>7959</v>
      </c>
      <c r="E2639" t="s">
        <v>7960</v>
      </c>
      <c r="F2639" t="s">
        <v>250</v>
      </c>
      <c r="G2639">
        <v>71675</v>
      </c>
      <c r="H2639" t="s">
        <v>251</v>
      </c>
      <c r="I2639" t="s">
        <v>22</v>
      </c>
      <c r="J2639">
        <v>2080</v>
      </c>
      <c r="K2639" s="1">
        <v>45738.48333333333</v>
      </c>
      <c r="L2639" t="s">
        <v>24</v>
      </c>
      <c r="M2639" s="2">
        <v>150000000000</v>
      </c>
      <c r="N2639" t="s">
        <v>25</v>
      </c>
      <c r="O2639" s="2">
        <v>1470000000000</v>
      </c>
      <c r="P2639">
        <v>1</v>
      </c>
      <c r="Q2639">
        <v>517.13</v>
      </c>
      <c r="R2639">
        <v>568.84299999999996</v>
      </c>
      <c r="S2639">
        <v>51.713000000000001</v>
      </c>
    </row>
    <row r="2640" spans="1:19" x14ac:dyDescent="0.3">
      <c r="A2640" t="s">
        <v>7961</v>
      </c>
      <c r="B2640">
        <v>2796</v>
      </c>
      <c r="C2640" t="s">
        <v>19</v>
      </c>
      <c r="D2640" t="s">
        <v>7962</v>
      </c>
      <c r="E2640" t="s">
        <v>7963</v>
      </c>
      <c r="F2640" t="s">
        <v>483</v>
      </c>
      <c r="G2640">
        <v>10646</v>
      </c>
      <c r="H2640" t="s">
        <v>4761</v>
      </c>
      <c r="I2640" t="s">
        <v>22</v>
      </c>
      <c r="J2640">
        <v>1947</v>
      </c>
      <c r="K2640" s="1">
        <v>45736.748611111114</v>
      </c>
      <c r="L2640" t="s">
        <v>24</v>
      </c>
      <c r="M2640">
        <v>6964674693</v>
      </c>
      <c r="N2640" t="s">
        <v>25</v>
      </c>
      <c r="O2640">
        <v>24039256901</v>
      </c>
      <c r="P2640">
        <v>1</v>
      </c>
      <c r="Q2640">
        <v>563.92999999999995</v>
      </c>
      <c r="R2640">
        <v>620.32299999999998</v>
      </c>
      <c r="S2640">
        <v>56.393000000000001</v>
      </c>
    </row>
    <row r="2641" spans="1:19" x14ac:dyDescent="0.3">
      <c r="A2641" t="s">
        <v>7964</v>
      </c>
      <c r="B2641">
        <v>5274</v>
      </c>
      <c r="C2641" t="s">
        <v>19</v>
      </c>
      <c r="D2641" t="s">
        <v>1790</v>
      </c>
      <c r="E2641" t="s">
        <v>7965</v>
      </c>
      <c r="F2641" t="s">
        <v>55</v>
      </c>
      <c r="G2641">
        <v>9012</v>
      </c>
      <c r="H2641" t="s">
        <v>255</v>
      </c>
      <c r="I2641" t="s">
        <v>22</v>
      </c>
      <c r="J2641">
        <v>4816</v>
      </c>
      <c r="K2641" s="1">
        <v>45738.987500000003</v>
      </c>
      <c r="L2641" t="s">
        <v>24</v>
      </c>
      <c r="M2641">
        <v>6964674693</v>
      </c>
      <c r="N2641" t="s">
        <v>25</v>
      </c>
      <c r="O2641">
        <v>24039256901</v>
      </c>
      <c r="P2641">
        <v>1</v>
      </c>
      <c r="Q2641">
        <v>539.92999999999995</v>
      </c>
      <c r="R2641">
        <v>593.923</v>
      </c>
      <c r="S2641">
        <v>53.993000000000002</v>
      </c>
    </row>
    <row r="2642" spans="1:19" x14ac:dyDescent="0.3">
      <c r="A2642" t="s">
        <v>7966</v>
      </c>
      <c r="B2642">
        <v>2180</v>
      </c>
      <c r="C2642" t="s">
        <v>19</v>
      </c>
      <c r="D2642" t="s">
        <v>7967</v>
      </c>
      <c r="E2642" t="s">
        <v>7968</v>
      </c>
      <c r="F2642" t="s">
        <v>35</v>
      </c>
      <c r="G2642">
        <v>44259</v>
      </c>
      <c r="H2642" t="s">
        <v>298</v>
      </c>
      <c r="I2642" t="s">
        <v>22</v>
      </c>
      <c r="J2642">
        <v>3815</v>
      </c>
      <c r="K2642" s="1">
        <v>45736.415277777778</v>
      </c>
      <c r="L2642" t="s">
        <v>24</v>
      </c>
      <c r="M2642">
        <v>7489792325</v>
      </c>
      <c r="N2642" t="s">
        <v>25</v>
      </c>
      <c r="O2642">
        <v>27618275333</v>
      </c>
      <c r="P2642">
        <v>1</v>
      </c>
      <c r="Q2642">
        <v>653.13</v>
      </c>
      <c r="R2642">
        <v>718.44299999999998</v>
      </c>
      <c r="S2642">
        <v>65.313000000000002</v>
      </c>
    </row>
    <row r="2643" spans="1:19" x14ac:dyDescent="0.3">
      <c r="A2643" t="s">
        <v>7969</v>
      </c>
      <c r="B2643">
        <v>22</v>
      </c>
      <c r="C2643" t="s">
        <v>19</v>
      </c>
      <c r="D2643" t="s">
        <v>3421</v>
      </c>
      <c r="E2643" t="s">
        <v>7970</v>
      </c>
      <c r="F2643" t="s">
        <v>44</v>
      </c>
      <c r="G2643">
        <v>80407</v>
      </c>
      <c r="H2643" t="s">
        <v>7971</v>
      </c>
      <c r="I2643" t="s">
        <v>22</v>
      </c>
      <c r="J2643">
        <v>81</v>
      </c>
      <c r="K2643" s="1">
        <v>45734.050694444442</v>
      </c>
      <c r="L2643" t="s">
        <v>24</v>
      </c>
      <c r="M2643">
        <v>7489792325</v>
      </c>
      <c r="N2643" t="s">
        <v>25</v>
      </c>
      <c r="O2643">
        <v>27618275333</v>
      </c>
      <c r="P2643">
        <v>1</v>
      </c>
      <c r="Q2643">
        <v>493.53</v>
      </c>
      <c r="R2643">
        <v>542.88300000000004</v>
      </c>
      <c r="S2643">
        <v>49.353000000000002</v>
      </c>
    </row>
    <row r="2644" spans="1:19" x14ac:dyDescent="0.3">
      <c r="A2644" t="s">
        <v>7972</v>
      </c>
      <c r="B2644">
        <v>2818</v>
      </c>
      <c r="C2644" t="s">
        <v>19</v>
      </c>
      <c r="D2644" t="s">
        <v>7973</v>
      </c>
      <c r="E2644" t="s">
        <v>7974</v>
      </c>
      <c r="F2644" t="s">
        <v>119</v>
      </c>
      <c r="G2644">
        <v>3351</v>
      </c>
      <c r="H2644" t="s">
        <v>120</v>
      </c>
      <c r="I2644" t="s">
        <v>22</v>
      </c>
      <c r="J2644">
        <v>235</v>
      </c>
      <c r="K2644" s="1">
        <v>45736.760416666664</v>
      </c>
      <c r="L2644" t="s">
        <v>24</v>
      </c>
      <c r="M2644">
        <v>7489792325</v>
      </c>
      <c r="N2644" t="s">
        <v>25</v>
      </c>
      <c r="O2644">
        <v>27618275333</v>
      </c>
      <c r="P2644">
        <v>1</v>
      </c>
      <c r="Q2644">
        <v>555.92999999999995</v>
      </c>
      <c r="R2644">
        <v>611.52300000000002</v>
      </c>
      <c r="S2644">
        <v>55.593000000000004</v>
      </c>
    </row>
    <row r="2645" spans="1:19" x14ac:dyDescent="0.3">
      <c r="A2645" t="s">
        <v>7975</v>
      </c>
      <c r="B2645">
        <v>5401</v>
      </c>
      <c r="C2645" t="s">
        <v>19</v>
      </c>
      <c r="D2645" t="s">
        <v>7976</v>
      </c>
      <c r="E2645" t="s">
        <v>7977</v>
      </c>
      <c r="F2645" t="s">
        <v>166</v>
      </c>
      <c r="G2645">
        <v>70784</v>
      </c>
      <c r="H2645" t="s">
        <v>167</v>
      </c>
      <c r="I2645" t="s">
        <v>22</v>
      </c>
      <c r="J2645">
        <v>2366</v>
      </c>
      <c r="K2645" s="1">
        <v>45739.397916666669</v>
      </c>
      <c r="L2645" t="s">
        <v>24</v>
      </c>
      <c r="M2645">
        <v>7489792325</v>
      </c>
      <c r="N2645" t="s">
        <v>25</v>
      </c>
      <c r="O2645">
        <v>27618275333</v>
      </c>
      <c r="P2645">
        <v>1</v>
      </c>
      <c r="Q2645">
        <v>493.53</v>
      </c>
      <c r="R2645">
        <v>542.88300000000004</v>
      </c>
      <c r="S2645">
        <v>49.353000000000002</v>
      </c>
    </row>
    <row r="2646" spans="1:19" x14ac:dyDescent="0.3">
      <c r="A2646" t="s">
        <v>7978</v>
      </c>
      <c r="B2646">
        <v>4180</v>
      </c>
      <c r="C2646" t="s">
        <v>19</v>
      </c>
      <c r="D2646" t="s">
        <v>7979</v>
      </c>
      <c r="E2646" t="s">
        <v>7980</v>
      </c>
      <c r="F2646" t="s">
        <v>1571</v>
      </c>
      <c r="G2646">
        <v>53520</v>
      </c>
      <c r="H2646" t="s">
        <v>1603</v>
      </c>
      <c r="I2646" t="s">
        <v>22</v>
      </c>
      <c r="J2646">
        <v>2195</v>
      </c>
      <c r="K2646" s="1">
        <v>45738.311805555553</v>
      </c>
      <c r="L2646" t="s">
        <v>24</v>
      </c>
      <c r="M2646">
        <v>6442800645</v>
      </c>
      <c r="N2646" t="s">
        <v>25</v>
      </c>
      <c r="O2646">
        <v>21306255365</v>
      </c>
      <c r="P2646">
        <v>1</v>
      </c>
      <c r="Q2646">
        <v>497.13</v>
      </c>
      <c r="R2646">
        <v>546.84299999999996</v>
      </c>
      <c r="S2646">
        <v>49.713000000000001</v>
      </c>
    </row>
    <row r="2647" spans="1:19" x14ac:dyDescent="0.3">
      <c r="A2647" t="s">
        <v>7981</v>
      </c>
      <c r="B2647">
        <v>1621</v>
      </c>
      <c r="C2647" t="s">
        <v>19</v>
      </c>
      <c r="D2647" t="s">
        <v>7982</v>
      </c>
      <c r="E2647" t="s">
        <v>7983</v>
      </c>
      <c r="F2647" t="s">
        <v>44</v>
      </c>
      <c r="G2647">
        <v>20049</v>
      </c>
      <c r="H2647" t="s">
        <v>1676</v>
      </c>
      <c r="I2647" t="s">
        <v>22</v>
      </c>
      <c r="J2647">
        <v>3611</v>
      </c>
      <c r="K2647" s="1">
        <v>45735.695138888892</v>
      </c>
      <c r="L2647" t="s">
        <v>24</v>
      </c>
      <c r="M2647" s="2">
        <v>1380000000000</v>
      </c>
      <c r="N2647" t="s">
        <v>25</v>
      </c>
      <c r="O2647" s="2">
        <v>12400000000000</v>
      </c>
      <c r="P2647">
        <v>1</v>
      </c>
      <c r="Q2647">
        <v>497.13</v>
      </c>
      <c r="R2647">
        <v>546.84299999999996</v>
      </c>
      <c r="S2647">
        <v>49.713000000000001</v>
      </c>
    </row>
    <row r="2648" spans="1:19" x14ac:dyDescent="0.3">
      <c r="A2648" t="s">
        <v>7984</v>
      </c>
      <c r="B2648">
        <v>215</v>
      </c>
      <c r="C2648" t="s">
        <v>19</v>
      </c>
      <c r="D2648" t="s">
        <v>7985</v>
      </c>
      <c r="E2648" t="s">
        <v>7986</v>
      </c>
      <c r="F2648" t="s">
        <v>250</v>
      </c>
      <c r="G2648">
        <v>40221</v>
      </c>
      <c r="H2648" t="s">
        <v>251</v>
      </c>
      <c r="I2648" t="s">
        <v>22</v>
      </c>
      <c r="J2648">
        <v>4366</v>
      </c>
      <c r="K2648" s="1">
        <v>45734.456944444442</v>
      </c>
      <c r="L2648" t="s">
        <v>24</v>
      </c>
      <c r="M2648" s="2">
        <v>1380000000000</v>
      </c>
      <c r="N2648" t="s">
        <v>25</v>
      </c>
      <c r="O2648" s="2">
        <v>12400000000000</v>
      </c>
      <c r="P2648">
        <v>1</v>
      </c>
      <c r="Q2648">
        <v>485.53</v>
      </c>
      <c r="R2648">
        <v>534.08299999999997</v>
      </c>
      <c r="S2648">
        <v>48.552999999999997</v>
      </c>
    </row>
    <row r="2649" spans="1:19" x14ac:dyDescent="0.3">
      <c r="A2649" t="s">
        <v>7987</v>
      </c>
      <c r="B2649">
        <v>7406</v>
      </c>
      <c r="C2649" t="s">
        <v>19</v>
      </c>
      <c r="D2649" t="s">
        <v>7988</v>
      </c>
      <c r="E2649" t="s">
        <v>7989</v>
      </c>
      <c r="F2649" t="s">
        <v>230</v>
      </c>
      <c r="G2649">
        <v>50053</v>
      </c>
      <c r="H2649" t="s">
        <v>3760</v>
      </c>
      <c r="I2649" t="s">
        <v>22</v>
      </c>
      <c r="J2649">
        <v>1343</v>
      </c>
      <c r="K2649" s="1">
        <v>45740.970138888886</v>
      </c>
      <c r="L2649" t="s">
        <v>24</v>
      </c>
      <c r="M2649" s="2">
        <v>1380000000000</v>
      </c>
      <c r="N2649" t="s">
        <v>25</v>
      </c>
      <c r="O2649" s="2">
        <v>12400000000000</v>
      </c>
      <c r="P2649">
        <v>1</v>
      </c>
      <c r="Q2649">
        <v>485.53</v>
      </c>
      <c r="R2649">
        <v>534.08299999999997</v>
      </c>
      <c r="S2649">
        <v>48.552999999999997</v>
      </c>
    </row>
    <row r="2650" spans="1:19" x14ac:dyDescent="0.3">
      <c r="A2650" t="s">
        <v>7990</v>
      </c>
      <c r="B2650">
        <v>676</v>
      </c>
      <c r="C2650" t="s">
        <v>19</v>
      </c>
      <c r="D2650" t="s">
        <v>7991</v>
      </c>
      <c r="E2650" t="s">
        <v>7992</v>
      </c>
      <c r="F2650" t="s">
        <v>44</v>
      </c>
      <c r="G2650">
        <v>94064</v>
      </c>
      <c r="H2650" t="s">
        <v>1108</v>
      </c>
      <c r="I2650" t="s">
        <v>22</v>
      </c>
      <c r="J2650">
        <v>4510</v>
      </c>
      <c r="K2650" s="1">
        <v>45734.725694444445</v>
      </c>
      <c r="L2650" t="s">
        <v>24</v>
      </c>
      <c r="M2650" s="2">
        <v>1380000000000</v>
      </c>
      <c r="N2650" t="s">
        <v>25</v>
      </c>
      <c r="O2650" s="2">
        <v>12400000000000</v>
      </c>
      <c r="P2650">
        <v>1</v>
      </c>
      <c r="Q2650">
        <v>517.13</v>
      </c>
      <c r="R2650">
        <v>568.84299999999996</v>
      </c>
      <c r="S2650">
        <v>51.713000000000001</v>
      </c>
    </row>
    <row r="2651" spans="1:19" x14ac:dyDescent="0.3">
      <c r="A2651" t="s">
        <v>7993</v>
      </c>
      <c r="B2651">
        <v>3879</v>
      </c>
      <c r="C2651" t="s">
        <v>19</v>
      </c>
      <c r="D2651" t="s">
        <v>6399</v>
      </c>
      <c r="E2651" t="s">
        <v>7994</v>
      </c>
      <c r="F2651" t="s">
        <v>50</v>
      </c>
      <c r="G2651">
        <v>3937</v>
      </c>
      <c r="H2651" t="s">
        <v>2654</v>
      </c>
      <c r="I2651" t="s">
        <v>22</v>
      </c>
      <c r="J2651">
        <v>2921</v>
      </c>
      <c r="K2651" s="1">
        <v>45737.785416666666</v>
      </c>
      <c r="L2651" t="s">
        <v>24</v>
      </c>
      <c r="M2651" s="2">
        <v>1380000000000</v>
      </c>
      <c r="N2651" t="s">
        <v>25</v>
      </c>
      <c r="O2651" s="2">
        <v>12400000000000</v>
      </c>
      <c r="P2651">
        <v>1</v>
      </c>
      <c r="Q2651">
        <v>555.92999999999995</v>
      </c>
      <c r="R2651">
        <v>611.52300000000002</v>
      </c>
      <c r="S2651">
        <v>55.593000000000004</v>
      </c>
    </row>
    <row r="2652" spans="1:19" x14ac:dyDescent="0.3">
      <c r="A2652" t="s">
        <v>7995</v>
      </c>
      <c r="B2652">
        <v>438</v>
      </c>
      <c r="C2652" t="s">
        <v>19</v>
      </c>
      <c r="D2652" t="s">
        <v>7996</v>
      </c>
      <c r="E2652" t="s">
        <v>7997</v>
      </c>
      <c r="F2652" t="s">
        <v>317</v>
      </c>
      <c r="G2652">
        <v>77968</v>
      </c>
      <c r="H2652" t="s">
        <v>318</v>
      </c>
      <c r="I2652" t="s">
        <v>22</v>
      </c>
      <c r="J2652">
        <v>645</v>
      </c>
      <c r="K2652" s="1">
        <v>45734.57708333333</v>
      </c>
      <c r="L2652" t="s">
        <v>24</v>
      </c>
      <c r="M2652">
        <v>8624692485</v>
      </c>
      <c r="N2652" t="s">
        <v>25</v>
      </c>
      <c r="O2652">
        <v>36980518341</v>
      </c>
      <c r="P2652">
        <v>1</v>
      </c>
      <c r="Q2652">
        <v>537.13</v>
      </c>
      <c r="R2652">
        <v>590.84299999999996</v>
      </c>
      <c r="S2652">
        <v>53.713000000000001</v>
      </c>
    </row>
    <row r="2653" spans="1:19" x14ac:dyDescent="0.3">
      <c r="A2653" t="s">
        <v>7998</v>
      </c>
      <c r="B2653">
        <v>7220</v>
      </c>
      <c r="C2653" t="s">
        <v>19</v>
      </c>
      <c r="D2653" t="s">
        <v>360</v>
      </c>
      <c r="E2653" t="s">
        <v>7999</v>
      </c>
      <c r="F2653" t="s">
        <v>835</v>
      </c>
      <c r="G2653">
        <v>69037</v>
      </c>
      <c r="H2653" t="s">
        <v>836</v>
      </c>
      <c r="I2653" t="s">
        <v>22</v>
      </c>
      <c r="J2653">
        <v>3839</v>
      </c>
      <c r="K2653" s="1">
        <v>45740.810416666667</v>
      </c>
      <c r="L2653" t="s">
        <v>24</v>
      </c>
      <c r="M2653">
        <v>8624692485</v>
      </c>
      <c r="N2653" t="s">
        <v>25</v>
      </c>
      <c r="O2653">
        <v>36980518341</v>
      </c>
      <c r="P2653">
        <v>1</v>
      </c>
      <c r="Q2653">
        <v>537.13</v>
      </c>
      <c r="R2653">
        <v>590.84299999999996</v>
      </c>
      <c r="S2653">
        <v>53.713000000000001</v>
      </c>
    </row>
    <row r="2654" spans="1:19" x14ac:dyDescent="0.3">
      <c r="A2654" t="s">
        <v>8000</v>
      </c>
      <c r="B2654">
        <v>3223</v>
      </c>
      <c r="C2654" t="s">
        <v>19</v>
      </c>
      <c r="D2654" t="s">
        <v>5024</v>
      </c>
      <c r="E2654" t="s">
        <v>8001</v>
      </c>
      <c r="F2654" t="s">
        <v>71</v>
      </c>
      <c r="G2654">
        <v>74321</v>
      </c>
      <c r="H2654" t="s">
        <v>100</v>
      </c>
      <c r="I2654" t="s">
        <v>22</v>
      </c>
      <c r="J2654">
        <v>3843</v>
      </c>
      <c r="K2654" s="1">
        <v>45737.318749999999</v>
      </c>
      <c r="L2654" t="s">
        <v>24</v>
      </c>
      <c r="M2654">
        <v>6442800325</v>
      </c>
      <c r="N2654" t="s">
        <v>25</v>
      </c>
      <c r="O2654">
        <v>21306250693</v>
      </c>
      <c r="P2654">
        <v>1</v>
      </c>
      <c r="Q2654">
        <v>497.13</v>
      </c>
      <c r="R2654">
        <v>546.84299999999996</v>
      </c>
      <c r="S2654">
        <v>49.713000000000001</v>
      </c>
    </row>
    <row r="2655" spans="1:19" x14ac:dyDescent="0.3">
      <c r="A2655" t="s">
        <v>8002</v>
      </c>
      <c r="B2655">
        <v>3949</v>
      </c>
      <c r="C2655" t="s">
        <v>19</v>
      </c>
      <c r="D2655" t="s">
        <v>8003</v>
      </c>
      <c r="E2655" t="s">
        <v>8004</v>
      </c>
      <c r="F2655" t="s">
        <v>71</v>
      </c>
      <c r="G2655">
        <v>70448</v>
      </c>
      <c r="H2655" t="s">
        <v>220</v>
      </c>
      <c r="I2655" t="s">
        <v>22</v>
      </c>
      <c r="J2655">
        <v>3830</v>
      </c>
      <c r="K2655" s="1">
        <v>45737.831250000003</v>
      </c>
      <c r="L2655" t="s">
        <v>24</v>
      </c>
      <c r="M2655">
        <v>6442800325</v>
      </c>
      <c r="N2655" t="s">
        <v>25</v>
      </c>
      <c r="O2655">
        <v>21306250693</v>
      </c>
      <c r="P2655">
        <v>1</v>
      </c>
      <c r="Q2655">
        <v>539.92999999999995</v>
      </c>
      <c r="R2655">
        <v>593.923</v>
      </c>
      <c r="S2655">
        <v>53.993000000000002</v>
      </c>
    </row>
    <row r="2656" spans="1:19" x14ac:dyDescent="0.3">
      <c r="A2656" t="s">
        <v>8005</v>
      </c>
      <c r="B2656">
        <v>1230</v>
      </c>
      <c r="C2656" t="s">
        <v>19</v>
      </c>
      <c r="D2656" t="s">
        <v>3817</v>
      </c>
      <c r="E2656" t="s">
        <v>6474</v>
      </c>
      <c r="F2656" t="s">
        <v>105</v>
      </c>
      <c r="G2656">
        <v>74127</v>
      </c>
      <c r="H2656" t="s">
        <v>106</v>
      </c>
      <c r="I2656" t="s">
        <v>22</v>
      </c>
      <c r="J2656">
        <v>2767</v>
      </c>
      <c r="K2656" s="1">
        <v>45735.491666666669</v>
      </c>
      <c r="L2656" t="s">
        <v>24</v>
      </c>
      <c r="M2656" s="2">
        <v>150000000000</v>
      </c>
      <c r="N2656" t="s">
        <v>25</v>
      </c>
      <c r="O2656" s="2">
        <v>1470000000000</v>
      </c>
      <c r="P2656">
        <v>1</v>
      </c>
      <c r="Q2656">
        <v>579.92999999999995</v>
      </c>
      <c r="R2656">
        <v>637.923</v>
      </c>
      <c r="S2656">
        <v>57.993000000000002</v>
      </c>
    </row>
    <row r="2657" spans="1:19" x14ac:dyDescent="0.3">
      <c r="A2657" t="s">
        <v>8006</v>
      </c>
      <c r="B2657">
        <v>6689</v>
      </c>
      <c r="C2657" t="s">
        <v>19</v>
      </c>
      <c r="D2657" t="s">
        <v>8007</v>
      </c>
      <c r="E2657" t="s">
        <v>8008</v>
      </c>
      <c r="F2657" t="s">
        <v>259</v>
      </c>
      <c r="G2657">
        <v>63242</v>
      </c>
      <c r="H2657" t="s">
        <v>366</v>
      </c>
      <c r="I2657" t="s">
        <v>22</v>
      </c>
      <c r="J2657">
        <v>5784</v>
      </c>
      <c r="K2657" s="1">
        <v>45740.506249999999</v>
      </c>
      <c r="L2657" t="s">
        <v>24</v>
      </c>
      <c r="M2657" s="2">
        <v>150000000000</v>
      </c>
      <c r="N2657" t="s">
        <v>25</v>
      </c>
      <c r="O2657" s="2">
        <v>1470000000000</v>
      </c>
      <c r="P2657">
        <v>1</v>
      </c>
      <c r="Q2657">
        <v>571.92999999999995</v>
      </c>
      <c r="R2657">
        <v>629.12300000000005</v>
      </c>
      <c r="S2657">
        <v>57.192999999999998</v>
      </c>
    </row>
    <row r="2658" spans="1:19" x14ac:dyDescent="0.3">
      <c r="A2658" t="s">
        <v>8009</v>
      </c>
      <c r="B2658">
        <v>4776</v>
      </c>
      <c r="C2658" t="s">
        <v>19</v>
      </c>
      <c r="D2658" t="s">
        <v>8010</v>
      </c>
      <c r="E2658" t="s">
        <v>8011</v>
      </c>
      <c r="F2658" t="s">
        <v>259</v>
      </c>
      <c r="G2658">
        <v>45566</v>
      </c>
      <c r="H2658" t="s">
        <v>5247</v>
      </c>
      <c r="I2658" t="s">
        <v>22</v>
      </c>
      <c r="J2658">
        <v>1267</v>
      </c>
      <c r="K2658" s="1">
        <v>45738.631249999999</v>
      </c>
      <c r="L2658" t="s">
        <v>24</v>
      </c>
      <c r="M2658">
        <v>6442801413</v>
      </c>
      <c r="N2658" t="s">
        <v>25</v>
      </c>
      <c r="O2658">
        <v>21306261957</v>
      </c>
      <c r="P2658">
        <v>1</v>
      </c>
      <c r="Q2658">
        <v>537.13</v>
      </c>
      <c r="R2658">
        <v>590.84299999999996</v>
      </c>
      <c r="S2658">
        <v>53.713000000000001</v>
      </c>
    </row>
    <row r="2659" spans="1:19" x14ac:dyDescent="0.3">
      <c r="A2659" t="s">
        <v>8012</v>
      </c>
      <c r="B2659">
        <v>2886</v>
      </c>
      <c r="C2659" t="s">
        <v>19</v>
      </c>
      <c r="D2659" t="s">
        <v>8013</v>
      </c>
      <c r="E2659" t="s">
        <v>8014</v>
      </c>
      <c r="F2659" t="s">
        <v>71</v>
      </c>
      <c r="G2659">
        <v>58450</v>
      </c>
      <c r="H2659" t="s">
        <v>383</v>
      </c>
      <c r="I2659" t="s">
        <v>22</v>
      </c>
      <c r="J2659">
        <v>588</v>
      </c>
      <c r="K2659" s="1">
        <v>45736.794444444444</v>
      </c>
      <c r="L2659" t="s">
        <v>24</v>
      </c>
      <c r="M2659">
        <v>6442800197</v>
      </c>
      <c r="N2659" t="s">
        <v>25</v>
      </c>
      <c r="O2659">
        <v>21306249541</v>
      </c>
      <c r="P2659">
        <v>1</v>
      </c>
      <c r="Q2659">
        <v>555.13</v>
      </c>
      <c r="R2659">
        <v>610.64300000000003</v>
      </c>
      <c r="S2659">
        <v>55.512999999999998</v>
      </c>
    </row>
    <row r="2660" spans="1:19" x14ac:dyDescent="0.3">
      <c r="A2660" t="s">
        <v>8015</v>
      </c>
      <c r="B2660">
        <v>5245</v>
      </c>
      <c r="C2660" t="s">
        <v>19</v>
      </c>
      <c r="D2660" t="s">
        <v>8016</v>
      </c>
      <c r="E2660" t="s">
        <v>8017</v>
      </c>
      <c r="F2660" t="s">
        <v>412</v>
      </c>
      <c r="G2660">
        <v>54455</v>
      </c>
      <c r="H2660" t="s">
        <v>413</v>
      </c>
      <c r="I2660" t="s">
        <v>22</v>
      </c>
      <c r="J2660">
        <v>1878</v>
      </c>
      <c r="K2660" s="1">
        <v>45738.948611111111</v>
      </c>
      <c r="L2660" t="s">
        <v>24</v>
      </c>
      <c r="M2660">
        <v>7264610757</v>
      </c>
      <c r="N2660" t="s">
        <v>67</v>
      </c>
      <c r="O2660">
        <v>26041103813</v>
      </c>
      <c r="P2660">
        <v>1</v>
      </c>
      <c r="Q2660">
        <v>497.13</v>
      </c>
      <c r="R2660">
        <v>546.84299999999996</v>
      </c>
      <c r="S2660">
        <v>49.713000000000001</v>
      </c>
    </row>
    <row r="2661" spans="1:19" x14ac:dyDescent="0.3">
      <c r="A2661" t="s">
        <v>8018</v>
      </c>
      <c r="B2661">
        <v>1762</v>
      </c>
      <c r="C2661" t="s">
        <v>19</v>
      </c>
      <c r="D2661" t="s">
        <v>8019</v>
      </c>
      <c r="E2661" t="s">
        <v>8020</v>
      </c>
      <c r="F2661" t="s">
        <v>95</v>
      </c>
      <c r="G2661">
        <v>6150</v>
      </c>
      <c r="H2661" t="s">
        <v>548</v>
      </c>
      <c r="I2661" t="s">
        <v>22</v>
      </c>
      <c r="J2661">
        <v>4626</v>
      </c>
      <c r="K2661" s="1">
        <v>45735.772222222222</v>
      </c>
      <c r="L2661" t="s">
        <v>24</v>
      </c>
      <c r="M2661">
        <v>9058887749</v>
      </c>
      <c r="N2661" t="s">
        <v>67</v>
      </c>
      <c r="O2661">
        <v>43149295813</v>
      </c>
      <c r="P2661">
        <v>1</v>
      </c>
      <c r="Q2661">
        <v>497.13</v>
      </c>
      <c r="R2661">
        <v>546.84299999999996</v>
      </c>
      <c r="S2661">
        <v>49.713000000000001</v>
      </c>
    </row>
    <row r="2662" spans="1:19" x14ac:dyDescent="0.3">
      <c r="A2662" t="s">
        <v>8021</v>
      </c>
      <c r="B2662">
        <v>4264</v>
      </c>
      <c r="C2662" t="s">
        <v>19</v>
      </c>
      <c r="D2662" t="s">
        <v>1419</v>
      </c>
      <c r="E2662" t="s">
        <v>8022</v>
      </c>
      <c r="F2662" t="s">
        <v>71</v>
      </c>
      <c r="G2662">
        <v>69737</v>
      </c>
      <c r="H2662" t="s">
        <v>2013</v>
      </c>
      <c r="I2662" t="s">
        <v>22</v>
      </c>
      <c r="J2662">
        <v>4806</v>
      </c>
      <c r="K2662" s="1">
        <v>45738.373611111114</v>
      </c>
      <c r="L2662" t="s">
        <v>24</v>
      </c>
      <c r="M2662" s="2">
        <v>2350000000000</v>
      </c>
      <c r="N2662" t="s">
        <v>67</v>
      </c>
      <c r="O2662" s="2">
        <v>21100000000000</v>
      </c>
      <c r="P2662">
        <v>1</v>
      </c>
      <c r="Q2662">
        <v>537.13</v>
      </c>
      <c r="R2662">
        <v>590.84299999999996</v>
      </c>
      <c r="S2662">
        <v>53.713000000000001</v>
      </c>
    </row>
    <row r="2663" spans="1:19" x14ac:dyDescent="0.3">
      <c r="A2663" t="s">
        <v>8023</v>
      </c>
      <c r="B2663">
        <v>7009</v>
      </c>
      <c r="C2663" t="s">
        <v>19</v>
      </c>
      <c r="D2663" t="s">
        <v>8024</v>
      </c>
      <c r="E2663" t="s">
        <v>8025</v>
      </c>
      <c r="F2663" t="s">
        <v>71</v>
      </c>
      <c r="G2663">
        <v>90426</v>
      </c>
      <c r="H2663" t="s">
        <v>1525</v>
      </c>
      <c r="I2663" t="s">
        <v>22</v>
      </c>
      <c r="J2663">
        <v>6491</v>
      </c>
      <c r="K2663" s="1">
        <v>45740.677083333336</v>
      </c>
      <c r="L2663" t="s">
        <v>24</v>
      </c>
      <c r="M2663" s="2">
        <v>1380000000000</v>
      </c>
      <c r="N2663" t="s">
        <v>67</v>
      </c>
      <c r="O2663" s="2">
        <v>12500000000000</v>
      </c>
      <c r="P2663">
        <v>1</v>
      </c>
      <c r="Q2663">
        <v>497.13</v>
      </c>
      <c r="R2663">
        <v>546.84299999999996</v>
      </c>
      <c r="S2663">
        <v>49.713000000000001</v>
      </c>
    </row>
    <row r="2664" spans="1:19" x14ac:dyDescent="0.3">
      <c r="A2664" t="s">
        <v>8026</v>
      </c>
      <c r="B2664">
        <v>6244</v>
      </c>
      <c r="C2664" t="s">
        <v>19</v>
      </c>
      <c r="D2664" t="s">
        <v>2959</v>
      </c>
      <c r="E2664" t="s">
        <v>8027</v>
      </c>
      <c r="F2664" t="s">
        <v>35</v>
      </c>
      <c r="G2664">
        <v>84717</v>
      </c>
      <c r="H2664" t="s">
        <v>1503</v>
      </c>
      <c r="I2664" t="s">
        <v>22</v>
      </c>
      <c r="J2664">
        <v>4327</v>
      </c>
      <c r="K2664" s="1">
        <v>45740.05972222222</v>
      </c>
      <c r="L2664" t="s">
        <v>24</v>
      </c>
      <c r="M2664" s="2">
        <v>2350000000000</v>
      </c>
      <c r="N2664" t="s">
        <v>67</v>
      </c>
      <c r="O2664" s="2">
        <v>21100000000000</v>
      </c>
      <c r="P2664">
        <v>1</v>
      </c>
      <c r="Q2664">
        <v>635.13</v>
      </c>
      <c r="R2664">
        <v>698.64300000000003</v>
      </c>
      <c r="S2664">
        <v>63.512999999999998</v>
      </c>
    </row>
    <row r="2665" spans="1:19" x14ac:dyDescent="0.3">
      <c r="A2665" t="s">
        <v>8028</v>
      </c>
      <c r="B2665">
        <v>1958</v>
      </c>
      <c r="C2665" t="s">
        <v>19</v>
      </c>
      <c r="D2665" t="s">
        <v>8029</v>
      </c>
      <c r="E2665" t="s">
        <v>8030</v>
      </c>
      <c r="F2665" t="s">
        <v>44</v>
      </c>
      <c r="G2665">
        <v>14037</v>
      </c>
      <c r="H2665" t="s">
        <v>1139</v>
      </c>
      <c r="I2665" t="s">
        <v>22</v>
      </c>
      <c r="J2665">
        <v>1579</v>
      </c>
      <c r="K2665" s="1">
        <v>45735.911111111112</v>
      </c>
      <c r="L2665" t="s">
        <v>24</v>
      </c>
      <c r="M2665" s="2">
        <v>1410000000000</v>
      </c>
      <c r="N2665" t="s">
        <v>67</v>
      </c>
      <c r="O2665" s="2">
        <v>12500000000000</v>
      </c>
      <c r="P2665">
        <v>1</v>
      </c>
      <c r="Q2665">
        <v>555.13</v>
      </c>
      <c r="R2665">
        <v>610.64300000000003</v>
      </c>
      <c r="S2665">
        <v>55.512999999999998</v>
      </c>
    </row>
    <row r="2666" spans="1:19" x14ac:dyDescent="0.3">
      <c r="A2666" t="s">
        <v>8031</v>
      </c>
      <c r="B2666">
        <v>3341</v>
      </c>
      <c r="C2666" t="s">
        <v>19</v>
      </c>
      <c r="D2666" t="s">
        <v>8032</v>
      </c>
      <c r="E2666" t="s">
        <v>8033</v>
      </c>
      <c r="F2666" t="s">
        <v>44</v>
      </c>
      <c r="G2666">
        <v>26653</v>
      </c>
      <c r="H2666" t="s">
        <v>1108</v>
      </c>
      <c r="I2666" t="s">
        <v>22</v>
      </c>
      <c r="J2666">
        <v>5212</v>
      </c>
      <c r="K2666" s="1">
        <v>45737.441666666666</v>
      </c>
      <c r="L2666" t="s">
        <v>24</v>
      </c>
      <c r="M2666" s="2">
        <v>1390000000000</v>
      </c>
      <c r="N2666" t="s">
        <v>67</v>
      </c>
      <c r="O2666" s="2">
        <v>12500000000000</v>
      </c>
      <c r="P2666">
        <v>1</v>
      </c>
      <c r="Q2666">
        <v>635.13</v>
      </c>
      <c r="R2666">
        <v>698.64300000000003</v>
      </c>
      <c r="S2666">
        <v>63.512999999999998</v>
      </c>
    </row>
    <row r="2667" spans="1:19" x14ac:dyDescent="0.3">
      <c r="A2667" t="s">
        <v>8034</v>
      </c>
      <c r="B2667">
        <v>5701</v>
      </c>
      <c r="C2667" t="s">
        <v>19</v>
      </c>
      <c r="D2667" t="s">
        <v>8035</v>
      </c>
      <c r="E2667" t="s">
        <v>8036</v>
      </c>
      <c r="F2667" t="s">
        <v>130</v>
      </c>
      <c r="G2667">
        <v>92878</v>
      </c>
      <c r="H2667" t="s">
        <v>131</v>
      </c>
      <c r="I2667" t="s">
        <v>22</v>
      </c>
      <c r="J2667">
        <v>2041</v>
      </c>
      <c r="K2667" s="1">
        <v>45739.609027777777</v>
      </c>
      <c r="L2667" t="s">
        <v>24</v>
      </c>
      <c r="M2667" s="2">
        <v>1380000000000</v>
      </c>
      <c r="N2667" t="s">
        <v>67</v>
      </c>
      <c r="O2667" s="2">
        <v>12400000000000</v>
      </c>
      <c r="P2667">
        <v>1</v>
      </c>
      <c r="Q2667">
        <v>485.53</v>
      </c>
      <c r="R2667">
        <v>534.08299999999997</v>
      </c>
      <c r="S2667">
        <v>48.552999999999997</v>
      </c>
    </row>
    <row r="2668" spans="1:19" x14ac:dyDescent="0.3">
      <c r="A2668" t="s">
        <v>8037</v>
      </c>
      <c r="B2668">
        <v>6732</v>
      </c>
      <c r="C2668" t="s">
        <v>19</v>
      </c>
      <c r="D2668" t="s">
        <v>8038</v>
      </c>
      <c r="E2668" t="s">
        <v>8039</v>
      </c>
      <c r="F2668" t="s">
        <v>102</v>
      </c>
      <c r="G2668">
        <v>34030</v>
      </c>
      <c r="H2668" t="s">
        <v>392</v>
      </c>
      <c r="I2668" t="s">
        <v>22</v>
      </c>
      <c r="J2668">
        <v>4216</v>
      </c>
      <c r="K2668" s="1">
        <v>45740.52847222222</v>
      </c>
      <c r="L2668" t="s">
        <v>24</v>
      </c>
      <c r="M2668" s="2">
        <v>1380000000000</v>
      </c>
      <c r="N2668" t="s">
        <v>67</v>
      </c>
      <c r="O2668" s="2">
        <v>12400000000000</v>
      </c>
      <c r="P2668">
        <v>1</v>
      </c>
      <c r="Q2668">
        <v>547.92999999999995</v>
      </c>
      <c r="R2668">
        <v>602.72299999999996</v>
      </c>
      <c r="S2668">
        <v>54.792999999999999</v>
      </c>
    </row>
    <row r="2669" spans="1:19" x14ac:dyDescent="0.3">
      <c r="A2669" t="s">
        <v>8040</v>
      </c>
      <c r="B2669">
        <v>902</v>
      </c>
      <c r="C2669" t="s">
        <v>19</v>
      </c>
      <c r="D2669" t="s">
        <v>4873</v>
      </c>
      <c r="E2669" t="s">
        <v>8041</v>
      </c>
      <c r="F2669" t="s">
        <v>166</v>
      </c>
      <c r="G2669">
        <v>91842</v>
      </c>
      <c r="H2669" t="s">
        <v>595</v>
      </c>
      <c r="I2669" t="s">
        <v>22</v>
      </c>
      <c r="J2669">
        <v>2651</v>
      </c>
      <c r="K2669" s="1">
        <v>45734.942361111112</v>
      </c>
      <c r="L2669" t="s">
        <v>24</v>
      </c>
      <c r="M2669" s="2">
        <v>1380000000000</v>
      </c>
      <c r="N2669" t="s">
        <v>67</v>
      </c>
      <c r="O2669" s="2">
        <v>12400000000000</v>
      </c>
      <c r="P2669">
        <v>1</v>
      </c>
      <c r="Q2669">
        <v>539.92999999999995</v>
      </c>
      <c r="R2669">
        <v>593.923</v>
      </c>
      <c r="S2669">
        <v>53.993000000000002</v>
      </c>
    </row>
    <row r="2670" spans="1:19" x14ac:dyDescent="0.3">
      <c r="A2670" t="s">
        <v>8042</v>
      </c>
      <c r="B2670">
        <v>3123</v>
      </c>
      <c r="C2670" t="s">
        <v>19</v>
      </c>
      <c r="D2670" t="s">
        <v>38</v>
      </c>
      <c r="E2670" t="s">
        <v>8043</v>
      </c>
      <c r="F2670" t="s">
        <v>95</v>
      </c>
      <c r="G2670">
        <v>46871</v>
      </c>
      <c r="H2670" t="s">
        <v>1431</v>
      </c>
      <c r="I2670" t="s">
        <v>22</v>
      </c>
      <c r="J2670">
        <v>1442</v>
      </c>
      <c r="K2670" s="1">
        <v>45736.945138888892</v>
      </c>
      <c r="L2670" t="s">
        <v>24</v>
      </c>
      <c r="M2670" s="2">
        <v>1380000000000</v>
      </c>
      <c r="N2670" t="s">
        <v>67</v>
      </c>
      <c r="O2670" s="2">
        <v>12400000000000</v>
      </c>
      <c r="P2670">
        <v>1</v>
      </c>
      <c r="Q2670">
        <v>531.92999999999995</v>
      </c>
      <c r="R2670">
        <v>585.12300000000005</v>
      </c>
      <c r="S2670">
        <v>53.192999999999998</v>
      </c>
    </row>
    <row r="2671" spans="1:19" x14ac:dyDescent="0.3">
      <c r="A2671" t="s">
        <v>8044</v>
      </c>
      <c r="B2671">
        <v>164</v>
      </c>
      <c r="C2671" t="s">
        <v>19</v>
      </c>
      <c r="D2671" t="s">
        <v>7470</v>
      </c>
      <c r="E2671" t="s">
        <v>8045</v>
      </c>
      <c r="F2671" t="s">
        <v>71</v>
      </c>
      <c r="G2671">
        <v>60348</v>
      </c>
      <c r="H2671" t="s">
        <v>1104</v>
      </c>
      <c r="I2671" t="s">
        <v>22</v>
      </c>
      <c r="J2671">
        <v>3182</v>
      </c>
      <c r="K2671" s="1">
        <v>45734.432638888888</v>
      </c>
      <c r="L2671" t="s">
        <v>24</v>
      </c>
      <c r="M2671" s="2">
        <v>150000000000</v>
      </c>
      <c r="N2671" t="s">
        <v>67</v>
      </c>
      <c r="O2671" s="2">
        <v>1470000000000</v>
      </c>
      <c r="P2671">
        <v>1</v>
      </c>
      <c r="Q2671">
        <v>527.13</v>
      </c>
      <c r="R2671">
        <v>579.84299999999996</v>
      </c>
      <c r="S2671">
        <v>52.713000000000001</v>
      </c>
    </row>
    <row r="2672" spans="1:19" x14ac:dyDescent="0.3">
      <c r="A2672" t="s">
        <v>8046</v>
      </c>
      <c r="B2672">
        <v>4024</v>
      </c>
      <c r="C2672" t="s">
        <v>19</v>
      </c>
      <c r="D2672" t="s">
        <v>8047</v>
      </c>
      <c r="E2672" t="s">
        <v>8048</v>
      </c>
      <c r="F2672" t="s">
        <v>50</v>
      </c>
      <c r="G2672">
        <v>67234</v>
      </c>
      <c r="H2672" t="s">
        <v>66</v>
      </c>
      <c r="I2672" t="s">
        <v>22</v>
      </c>
      <c r="J2672">
        <v>2127</v>
      </c>
      <c r="K2672" s="1">
        <v>45737.88958333333</v>
      </c>
      <c r="L2672" t="s">
        <v>24</v>
      </c>
      <c r="M2672">
        <v>8624686981</v>
      </c>
      <c r="N2672" t="s">
        <v>67</v>
      </c>
      <c r="O2672">
        <v>36980470597</v>
      </c>
      <c r="P2672">
        <v>1</v>
      </c>
      <c r="Q2672">
        <v>507.13</v>
      </c>
      <c r="R2672">
        <v>557.84299999999996</v>
      </c>
      <c r="S2672">
        <v>50.713000000000001</v>
      </c>
    </row>
    <row r="2673" spans="1:19" x14ac:dyDescent="0.3">
      <c r="A2673" t="s">
        <v>8049</v>
      </c>
      <c r="B2673">
        <v>2253</v>
      </c>
      <c r="C2673" t="s">
        <v>19</v>
      </c>
      <c r="D2673" t="s">
        <v>8050</v>
      </c>
      <c r="E2673" t="s">
        <v>8051</v>
      </c>
      <c r="F2673" t="s">
        <v>187</v>
      </c>
      <c r="G2673">
        <v>69711</v>
      </c>
      <c r="H2673" t="s">
        <v>284</v>
      </c>
      <c r="I2673" t="s">
        <v>22</v>
      </c>
      <c r="J2673">
        <v>2208</v>
      </c>
      <c r="K2673" s="1">
        <v>45736.461111111108</v>
      </c>
      <c r="L2673" t="s">
        <v>24</v>
      </c>
      <c r="M2673">
        <v>8624686981</v>
      </c>
      <c r="N2673" t="s">
        <v>67</v>
      </c>
      <c r="O2673">
        <v>36980470597</v>
      </c>
      <c r="P2673">
        <v>1</v>
      </c>
      <c r="Q2673">
        <v>493.53</v>
      </c>
      <c r="R2673">
        <v>542.88300000000004</v>
      </c>
      <c r="S2673">
        <v>49.353000000000002</v>
      </c>
    </row>
    <row r="2674" spans="1:19" x14ac:dyDescent="0.3">
      <c r="A2674" t="s">
        <v>8052</v>
      </c>
      <c r="B2674">
        <v>3091</v>
      </c>
      <c r="C2674" t="s">
        <v>19</v>
      </c>
      <c r="D2674" t="s">
        <v>42</v>
      </c>
      <c r="E2674" t="s">
        <v>8053</v>
      </c>
      <c r="F2674" t="s">
        <v>105</v>
      </c>
      <c r="G2674">
        <v>31719</v>
      </c>
      <c r="H2674" t="s">
        <v>106</v>
      </c>
      <c r="I2674" t="s">
        <v>22</v>
      </c>
      <c r="J2674">
        <v>5662</v>
      </c>
      <c r="K2674" s="1">
        <v>45736.913888888892</v>
      </c>
      <c r="L2674" t="s">
        <v>24</v>
      </c>
      <c r="M2674">
        <v>8624686981</v>
      </c>
      <c r="N2674" t="s">
        <v>67</v>
      </c>
      <c r="O2674">
        <v>36980470597</v>
      </c>
      <c r="P2674">
        <v>1</v>
      </c>
      <c r="Q2674">
        <v>563.92999999999995</v>
      </c>
      <c r="R2674">
        <v>620.32299999999998</v>
      </c>
      <c r="S2674">
        <v>56.393000000000001</v>
      </c>
    </row>
    <row r="2675" spans="1:19" x14ac:dyDescent="0.3">
      <c r="A2675" t="s">
        <v>8054</v>
      </c>
      <c r="B2675">
        <v>2888</v>
      </c>
      <c r="C2675" t="s">
        <v>19</v>
      </c>
      <c r="D2675" t="s">
        <v>8055</v>
      </c>
      <c r="E2675" t="s">
        <v>8056</v>
      </c>
      <c r="F2675" t="s">
        <v>35</v>
      </c>
      <c r="G2675">
        <v>67252</v>
      </c>
      <c r="H2675" t="s">
        <v>1481</v>
      </c>
      <c r="I2675" t="s">
        <v>22</v>
      </c>
      <c r="J2675">
        <v>5030</v>
      </c>
      <c r="K2675" s="1">
        <v>45736.79583333333</v>
      </c>
      <c r="L2675" t="s">
        <v>24</v>
      </c>
      <c r="M2675" s="2">
        <v>1380000000000</v>
      </c>
      <c r="N2675" t="s">
        <v>67</v>
      </c>
      <c r="O2675" s="2">
        <v>12400000000000</v>
      </c>
      <c r="P2675">
        <v>1</v>
      </c>
      <c r="Q2675">
        <v>493.53</v>
      </c>
      <c r="R2675">
        <v>542.88300000000004</v>
      </c>
      <c r="S2675">
        <v>49.353000000000002</v>
      </c>
    </row>
    <row r="2676" spans="1:19" x14ac:dyDescent="0.3">
      <c r="A2676" t="s">
        <v>8057</v>
      </c>
      <c r="B2676">
        <v>7013</v>
      </c>
      <c r="C2676" t="s">
        <v>19</v>
      </c>
      <c r="D2676" t="s">
        <v>8058</v>
      </c>
      <c r="E2676" t="s">
        <v>8059</v>
      </c>
      <c r="F2676" t="s">
        <v>35</v>
      </c>
      <c r="G2676">
        <v>38155</v>
      </c>
      <c r="H2676" t="s">
        <v>298</v>
      </c>
      <c r="I2676" t="s">
        <v>22</v>
      </c>
      <c r="J2676">
        <v>1125</v>
      </c>
      <c r="K2676" s="1">
        <v>45740.679861111108</v>
      </c>
      <c r="L2676" t="s">
        <v>24</v>
      </c>
      <c r="M2676" s="2">
        <v>1380000000000</v>
      </c>
      <c r="N2676" t="s">
        <v>67</v>
      </c>
      <c r="O2676" s="2">
        <v>12400000000000</v>
      </c>
      <c r="P2676">
        <v>1</v>
      </c>
      <c r="Q2676">
        <v>563.92999999999995</v>
      </c>
      <c r="R2676">
        <v>620.32299999999998</v>
      </c>
      <c r="S2676">
        <v>56.393000000000001</v>
      </c>
    </row>
    <row r="2677" spans="1:19" x14ac:dyDescent="0.3">
      <c r="A2677" t="s">
        <v>8060</v>
      </c>
      <c r="B2677">
        <v>3822</v>
      </c>
      <c r="C2677" t="s">
        <v>19</v>
      </c>
      <c r="D2677" t="s">
        <v>8061</v>
      </c>
      <c r="E2677" t="s">
        <v>8062</v>
      </c>
      <c r="F2677" t="s">
        <v>44</v>
      </c>
      <c r="G2677">
        <v>69267</v>
      </c>
      <c r="H2677" t="s">
        <v>125</v>
      </c>
      <c r="I2677" t="s">
        <v>22</v>
      </c>
      <c r="J2677">
        <v>1579</v>
      </c>
      <c r="K2677" s="1">
        <v>45737.747916666667</v>
      </c>
      <c r="L2677" t="s">
        <v>24</v>
      </c>
      <c r="M2677" s="2">
        <v>150000000000</v>
      </c>
      <c r="N2677" t="s">
        <v>67</v>
      </c>
      <c r="O2677" s="2">
        <v>1470000000000</v>
      </c>
      <c r="P2677">
        <v>1</v>
      </c>
      <c r="Q2677">
        <v>615.13</v>
      </c>
      <c r="R2677">
        <v>676.64300000000003</v>
      </c>
      <c r="S2677">
        <v>61.512999999999998</v>
      </c>
    </row>
    <row r="2678" spans="1:19" x14ac:dyDescent="0.3">
      <c r="A2678" t="s">
        <v>8063</v>
      </c>
      <c r="B2678">
        <v>4433</v>
      </c>
      <c r="C2678" t="s">
        <v>19</v>
      </c>
      <c r="D2678" t="s">
        <v>8064</v>
      </c>
      <c r="E2678" t="s">
        <v>8065</v>
      </c>
      <c r="F2678" t="s">
        <v>102</v>
      </c>
      <c r="G2678">
        <v>43406</v>
      </c>
      <c r="H2678" t="s">
        <v>668</v>
      </c>
      <c r="I2678" t="s">
        <v>22</v>
      </c>
      <c r="J2678">
        <v>3428</v>
      </c>
      <c r="K2678" s="1">
        <v>45738.448611111111</v>
      </c>
      <c r="L2678" t="s">
        <v>24</v>
      </c>
      <c r="M2678" s="2">
        <v>150000000000</v>
      </c>
      <c r="N2678" t="s">
        <v>67</v>
      </c>
      <c r="O2678" s="2">
        <v>1470000000000</v>
      </c>
      <c r="P2678">
        <v>1</v>
      </c>
      <c r="Q2678">
        <v>517.53</v>
      </c>
      <c r="R2678">
        <v>569.28300000000002</v>
      </c>
      <c r="S2678">
        <v>51.753</v>
      </c>
    </row>
    <row r="2679" spans="1:19" x14ac:dyDescent="0.3">
      <c r="A2679" t="s">
        <v>8066</v>
      </c>
      <c r="B2679">
        <v>336</v>
      </c>
      <c r="C2679" t="s">
        <v>19</v>
      </c>
      <c r="D2679" t="s">
        <v>2242</v>
      </c>
      <c r="E2679" t="s">
        <v>8067</v>
      </c>
      <c r="F2679" t="s">
        <v>71</v>
      </c>
      <c r="G2679">
        <v>91758</v>
      </c>
      <c r="H2679" t="s">
        <v>469</v>
      </c>
      <c r="I2679" t="s">
        <v>22</v>
      </c>
      <c r="J2679">
        <v>3118</v>
      </c>
      <c r="K2679" s="1">
        <v>45734.525694444441</v>
      </c>
      <c r="L2679" t="s">
        <v>24</v>
      </c>
      <c r="M2679">
        <v>9058889925</v>
      </c>
      <c r="N2679" t="s">
        <v>67</v>
      </c>
      <c r="O2679">
        <v>43149334149</v>
      </c>
      <c r="P2679">
        <v>1</v>
      </c>
      <c r="Q2679">
        <v>497.13</v>
      </c>
      <c r="R2679">
        <v>546.84299999999996</v>
      </c>
      <c r="S2679">
        <v>49.713000000000001</v>
      </c>
    </row>
    <row r="2680" spans="1:19" x14ac:dyDescent="0.3">
      <c r="A2680" t="s">
        <v>8068</v>
      </c>
      <c r="B2680">
        <v>1156</v>
      </c>
      <c r="C2680" t="s">
        <v>19</v>
      </c>
      <c r="D2680" t="s">
        <v>8069</v>
      </c>
      <c r="E2680" t="s">
        <v>8070</v>
      </c>
      <c r="F2680" t="s">
        <v>114</v>
      </c>
      <c r="G2680">
        <v>12038</v>
      </c>
      <c r="H2680" t="s">
        <v>2874</v>
      </c>
      <c r="I2680" t="s">
        <v>22</v>
      </c>
      <c r="J2680">
        <v>1278</v>
      </c>
      <c r="K2680" s="1">
        <v>45735.456250000003</v>
      </c>
      <c r="L2680" t="s">
        <v>24</v>
      </c>
      <c r="M2680">
        <v>6689478149</v>
      </c>
      <c r="N2680" t="s">
        <v>67</v>
      </c>
      <c r="O2680">
        <v>22464301381</v>
      </c>
      <c r="P2680">
        <v>1</v>
      </c>
      <c r="Q2680">
        <v>527.13</v>
      </c>
      <c r="R2680">
        <v>579.84299999999996</v>
      </c>
      <c r="S2680">
        <v>52.713000000000001</v>
      </c>
    </row>
    <row r="2681" spans="1:19" x14ac:dyDescent="0.3">
      <c r="A2681" t="s">
        <v>8071</v>
      </c>
      <c r="B2681">
        <v>4146</v>
      </c>
      <c r="C2681" t="s">
        <v>19</v>
      </c>
      <c r="D2681" t="s">
        <v>2804</v>
      </c>
      <c r="E2681" t="s">
        <v>8072</v>
      </c>
      <c r="F2681" t="s">
        <v>35</v>
      </c>
      <c r="G2681">
        <v>20919</v>
      </c>
      <c r="H2681" t="s">
        <v>926</v>
      </c>
      <c r="I2681" t="s">
        <v>22</v>
      </c>
      <c r="J2681">
        <v>508</v>
      </c>
      <c r="K2681" s="1">
        <v>45738.024305555555</v>
      </c>
      <c r="L2681" t="s">
        <v>24</v>
      </c>
      <c r="M2681">
        <v>6689478149</v>
      </c>
      <c r="N2681" t="s">
        <v>67</v>
      </c>
      <c r="O2681">
        <v>22464301381</v>
      </c>
      <c r="P2681">
        <v>1</v>
      </c>
      <c r="Q2681">
        <v>723.13</v>
      </c>
      <c r="R2681">
        <v>795.44299999999998</v>
      </c>
      <c r="S2681">
        <v>72.313000000000002</v>
      </c>
    </row>
    <row r="2682" spans="1:19" x14ac:dyDescent="0.3">
      <c r="A2682" t="s">
        <v>8073</v>
      </c>
      <c r="B2682">
        <v>3148</v>
      </c>
      <c r="C2682" t="s">
        <v>19</v>
      </c>
      <c r="D2682" t="s">
        <v>8074</v>
      </c>
      <c r="E2682" t="s">
        <v>8075</v>
      </c>
      <c r="F2682" t="s">
        <v>44</v>
      </c>
      <c r="G2682">
        <v>90133</v>
      </c>
      <c r="H2682" t="s">
        <v>4423</v>
      </c>
      <c r="I2682" t="s">
        <v>22</v>
      </c>
      <c r="J2682">
        <v>4911</v>
      </c>
      <c r="K2682" s="1">
        <v>45736.965277777781</v>
      </c>
      <c r="L2682" t="s">
        <v>24</v>
      </c>
      <c r="M2682">
        <v>6689478149</v>
      </c>
      <c r="N2682" t="s">
        <v>67</v>
      </c>
      <c r="O2682">
        <v>22464301381</v>
      </c>
      <c r="P2682">
        <v>1</v>
      </c>
      <c r="Q2682">
        <v>587.92999999999995</v>
      </c>
      <c r="R2682">
        <v>646.72299999999996</v>
      </c>
      <c r="S2682">
        <v>58.792999999999999</v>
      </c>
    </row>
    <row r="2683" spans="1:19" x14ac:dyDescent="0.3">
      <c r="A2683" t="s">
        <v>8076</v>
      </c>
      <c r="B2683">
        <v>4257</v>
      </c>
      <c r="C2683" t="s">
        <v>19</v>
      </c>
      <c r="D2683" t="s">
        <v>8077</v>
      </c>
      <c r="E2683" t="s">
        <v>8078</v>
      </c>
      <c r="F2683" t="s">
        <v>145</v>
      </c>
      <c r="G2683">
        <v>4071</v>
      </c>
      <c r="H2683" t="s">
        <v>192</v>
      </c>
      <c r="I2683" t="s">
        <v>22</v>
      </c>
      <c r="J2683">
        <v>5624</v>
      </c>
      <c r="K2683" s="1">
        <v>45738.370138888888</v>
      </c>
      <c r="L2683" t="s">
        <v>24</v>
      </c>
      <c r="M2683">
        <v>6689478149</v>
      </c>
      <c r="N2683" t="s">
        <v>67</v>
      </c>
      <c r="O2683">
        <v>22464301381</v>
      </c>
      <c r="P2683">
        <v>1</v>
      </c>
      <c r="Q2683">
        <v>509.53</v>
      </c>
      <c r="R2683">
        <v>560.48299999999995</v>
      </c>
      <c r="S2683">
        <v>50.953000000000003</v>
      </c>
    </row>
    <row r="2684" spans="1:19" x14ac:dyDescent="0.3">
      <c r="A2684" t="s">
        <v>8079</v>
      </c>
      <c r="B2684">
        <v>2896</v>
      </c>
      <c r="C2684" t="s">
        <v>19</v>
      </c>
      <c r="D2684" t="s">
        <v>7224</v>
      </c>
      <c r="E2684" t="s">
        <v>8080</v>
      </c>
      <c r="F2684" t="s">
        <v>259</v>
      </c>
      <c r="G2684">
        <v>21106</v>
      </c>
      <c r="H2684" t="s">
        <v>564</v>
      </c>
      <c r="I2684" t="s">
        <v>22</v>
      </c>
      <c r="J2684">
        <v>5840</v>
      </c>
      <c r="K2684" s="1">
        <v>45736.799305555556</v>
      </c>
      <c r="L2684" t="s">
        <v>24</v>
      </c>
      <c r="M2684">
        <v>6137292741</v>
      </c>
      <c r="N2684" t="s">
        <v>67</v>
      </c>
      <c r="O2684">
        <v>19946452229</v>
      </c>
      <c r="P2684">
        <v>1</v>
      </c>
      <c r="Q2684">
        <v>537.13</v>
      </c>
      <c r="R2684">
        <v>590.84299999999996</v>
      </c>
      <c r="S2684">
        <v>53.713000000000001</v>
      </c>
    </row>
    <row r="2685" spans="1:19" x14ac:dyDescent="0.3">
      <c r="A2685" t="s">
        <v>8081</v>
      </c>
      <c r="B2685">
        <v>3193</v>
      </c>
      <c r="C2685" t="s">
        <v>19</v>
      </c>
      <c r="D2685" t="s">
        <v>8082</v>
      </c>
      <c r="E2685" t="s">
        <v>8083</v>
      </c>
      <c r="F2685" t="s">
        <v>317</v>
      </c>
      <c r="G2685">
        <v>13237</v>
      </c>
      <c r="H2685" t="s">
        <v>3451</v>
      </c>
      <c r="I2685" t="s">
        <v>22</v>
      </c>
      <c r="J2685">
        <v>1361</v>
      </c>
      <c r="K2685" s="1">
        <v>45737.069444444445</v>
      </c>
      <c r="L2685" t="s">
        <v>24</v>
      </c>
      <c r="M2685" s="2">
        <v>150000000000</v>
      </c>
      <c r="N2685" t="s">
        <v>67</v>
      </c>
      <c r="O2685" s="2">
        <v>1470000000000</v>
      </c>
      <c r="P2685">
        <v>1</v>
      </c>
      <c r="Q2685">
        <v>485.53</v>
      </c>
      <c r="R2685">
        <v>534.08299999999997</v>
      </c>
      <c r="S2685">
        <v>48.552999999999997</v>
      </c>
    </row>
    <row r="2686" spans="1:19" x14ac:dyDescent="0.3">
      <c r="A2686" t="s">
        <v>8084</v>
      </c>
      <c r="B2686">
        <v>5512</v>
      </c>
      <c r="C2686" t="s">
        <v>19</v>
      </c>
      <c r="D2686" t="s">
        <v>8085</v>
      </c>
      <c r="E2686" t="s">
        <v>8086</v>
      </c>
      <c r="F2686" t="s">
        <v>35</v>
      </c>
      <c r="G2686">
        <v>60325</v>
      </c>
      <c r="H2686" t="s">
        <v>40</v>
      </c>
      <c r="I2686" t="s">
        <v>22</v>
      </c>
      <c r="J2686">
        <v>775</v>
      </c>
      <c r="K2686" s="1">
        <v>45739.486805555556</v>
      </c>
      <c r="L2686" t="s">
        <v>24</v>
      </c>
      <c r="M2686" s="2">
        <v>150000000000</v>
      </c>
      <c r="N2686" t="s">
        <v>67</v>
      </c>
      <c r="O2686" s="2">
        <v>1470000000000</v>
      </c>
      <c r="P2686">
        <v>1</v>
      </c>
      <c r="Q2686">
        <v>531.92999999999995</v>
      </c>
      <c r="R2686">
        <v>585.12300000000005</v>
      </c>
      <c r="S2686">
        <v>53.192999999999998</v>
      </c>
    </row>
    <row r="2687" spans="1:19" x14ac:dyDescent="0.3">
      <c r="A2687" t="s">
        <v>8087</v>
      </c>
      <c r="B2687">
        <v>4783</v>
      </c>
      <c r="C2687" t="s">
        <v>19</v>
      </c>
      <c r="D2687" t="s">
        <v>8088</v>
      </c>
      <c r="E2687" t="s">
        <v>8089</v>
      </c>
      <c r="F2687" t="s">
        <v>35</v>
      </c>
      <c r="G2687">
        <v>96065</v>
      </c>
      <c r="H2687" t="s">
        <v>36</v>
      </c>
      <c r="I2687" t="s">
        <v>22</v>
      </c>
      <c r="J2687">
        <v>1249</v>
      </c>
      <c r="K2687" s="1">
        <v>45738.636805555558</v>
      </c>
      <c r="L2687" t="s">
        <v>24</v>
      </c>
      <c r="M2687" s="2">
        <v>1430000000000</v>
      </c>
      <c r="N2687" t="s">
        <v>67</v>
      </c>
      <c r="O2687" s="2">
        <v>12600000000000</v>
      </c>
      <c r="P2687">
        <v>1</v>
      </c>
      <c r="Q2687">
        <v>728.73</v>
      </c>
      <c r="R2687">
        <v>801.60299999999995</v>
      </c>
      <c r="S2687">
        <v>72.873000000000005</v>
      </c>
    </row>
    <row r="2688" spans="1:19" x14ac:dyDescent="0.3">
      <c r="A2688" t="s">
        <v>8090</v>
      </c>
      <c r="B2688">
        <v>3154</v>
      </c>
      <c r="C2688" t="s">
        <v>19</v>
      </c>
      <c r="D2688" t="s">
        <v>1389</v>
      </c>
      <c r="E2688" t="s">
        <v>8091</v>
      </c>
      <c r="F2688" t="s">
        <v>95</v>
      </c>
      <c r="G2688">
        <v>53909</v>
      </c>
      <c r="H2688" t="s">
        <v>1431</v>
      </c>
      <c r="I2688" t="s">
        <v>22</v>
      </c>
      <c r="J2688">
        <v>4111</v>
      </c>
      <c r="K2688" s="1">
        <v>45736.973611111112</v>
      </c>
      <c r="L2688" t="s">
        <v>24</v>
      </c>
      <c r="M2688">
        <v>6689477957</v>
      </c>
      <c r="N2688" t="s">
        <v>67</v>
      </c>
      <c r="O2688">
        <v>22464300293</v>
      </c>
      <c r="P2688">
        <v>1</v>
      </c>
      <c r="Q2688">
        <v>605.13</v>
      </c>
      <c r="R2688">
        <v>665.64300000000003</v>
      </c>
      <c r="S2688">
        <v>60.512999999999998</v>
      </c>
    </row>
    <row r="2689" spans="1:19" x14ac:dyDescent="0.3">
      <c r="A2689" t="s">
        <v>8092</v>
      </c>
      <c r="B2689">
        <v>3951</v>
      </c>
      <c r="C2689" t="s">
        <v>19</v>
      </c>
      <c r="D2689" t="s">
        <v>8093</v>
      </c>
      <c r="E2689" t="s">
        <v>8094</v>
      </c>
      <c r="F2689" t="s">
        <v>102</v>
      </c>
      <c r="G2689">
        <v>38641</v>
      </c>
      <c r="H2689" t="s">
        <v>392</v>
      </c>
      <c r="I2689" t="s">
        <v>22</v>
      </c>
      <c r="J2689">
        <v>4573</v>
      </c>
      <c r="K2689" s="1">
        <v>45737.833333333336</v>
      </c>
      <c r="L2689" t="s">
        <v>24</v>
      </c>
      <c r="M2689">
        <v>6689477957</v>
      </c>
      <c r="N2689" t="s">
        <v>67</v>
      </c>
      <c r="O2689">
        <v>22464300293</v>
      </c>
      <c r="P2689">
        <v>1</v>
      </c>
      <c r="Q2689">
        <v>527.13</v>
      </c>
      <c r="R2689">
        <v>579.84299999999996</v>
      </c>
      <c r="S2689">
        <v>52.713000000000001</v>
      </c>
    </row>
    <row r="2690" spans="1:19" x14ac:dyDescent="0.3">
      <c r="A2690" t="s">
        <v>8095</v>
      </c>
      <c r="B2690">
        <v>5021</v>
      </c>
      <c r="C2690" t="s">
        <v>19</v>
      </c>
      <c r="D2690" t="s">
        <v>6552</v>
      </c>
      <c r="E2690" t="s">
        <v>8096</v>
      </c>
      <c r="F2690" t="s">
        <v>672</v>
      </c>
      <c r="G2690">
        <v>39584</v>
      </c>
      <c r="H2690" t="s">
        <v>764</v>
      </c>
      <c r="I2690" t="s">
        <v>22</v>
      </c>
      <c r="J2690">
        <v>3689</v>
      </c>
      <c r="K2690" s="1">
        <v>45738.789583333331</v>
      </c>
      <c r="L2690" t="s">
        <v>24</v>
      </c>
      <c r="M2690">
        <v>6689477957</v>
      </c>
      <c r="N2690" t="s">
        <v>67</v>
      </c>
      <c r="O2690">
        <v>22464300293</v>
      </c>
      <c r="P2690">
        <v>1</v>
      </c>
      <c r="Q2690">
        <v>527.13</v>
      </c>
      <c r="R2690">
        <v>579.84299999999996</v>
      </c>
      <c r="S2690">
        <v>52.713000000000001</v>
      </c>
    </row>
    <row r="2691" spans="1:19" x14ac:dyDescent="0.3">
      <c r="A2691" t="s">
        <v>8097</v>
      </c>
      <c r="B2691">
        <v>5297</v>
      </c>
      <c r="C2691" t="s">
        <v>19</v>
      </c>
      <c r="D2691" t="s">
        <v>8098</v>
      </c>
      <c r="E2691" t="s">
        <v>8099</v>
      </c>
      <c r="F2691" t="s">
        <v>187</v>
      </c>
      <c r="G2691">
        <v>98036</v>
      </c>
      <c r="H2691" t="s">
        <v>896</v>
      </c>
      <c r="I2691" t="s">
        <v>22</v>
      </c>
      <c r="J2691">
        <v>4338</v>
      </c>
      <c r="K2691" s="1">
        <v>45739.022916666669</v>
      </c>
      <c r="L2691" t="s">
        <v>24</v>
      </c>
      <c r="M2691">
        <v>6689477957</v>
      </c>
      <c r="N2691" t="s">
        <v>67</v>
      </c>
      <c r="O2691">
        <v>22464300293</v>
      </c>
      <c r="P2691">
        <v>1</v>
      </c>
      <c r="Q2691">
        <v>527.13</v>
      </c>
      <c r="R2691">
        <v>579.84299999999996</v>
      </c>
      <c r="S2691">
        <v>52.713000000000001</v>
      </c>
    </row>
    <row r="2692" spans="1:19" x14ac:dyDescent="0.3">
      <c r="A2692" t="s">
        <v>8100</v>
      </c>
      <c r="B2692">
        <v>6101</v>
      </c>
      <c r="C2692" t="s">
        <v>19</v>
      </c>
      <c r="D2692" t="s">
        <v>8101</v>
      </c>
      <c r="E2692" t="s">
        <v>8102</v>
      </c>
      <c r="F2692" t="s">
        <v>35</v>
      </c>
      <c r="G2692">
        <v>24404</v>
      </c>
      <c r="H2692" t="s">
        <v>36</v>
      </c>
      <c r="I2692" t="s">
        <v>22</v>
      </c>
      <c r="J2692">
        <v>753</v>
      </c>
      <c r="K2692" s="1">
        <v>45739.888194444444</v>
      </c>
      <c r="L2692" t="s">
        <v>24</v>
      </c>
      <c r="M2692">
        <v>6689477957</v>
      </c>
      <c r="N2692" t="s">
        <v>67</v>
      </c>
      <c r="O2692">
        <v>22464300293</v>
      </c>
      <c r="P2692">
        <v>1</v>
      </c>
      <c r="Q2692">
        <v>625.13</v>
      </c>
      <c r="R2692">
        <v>687.64300000000003</v>
      </c>
      <c r="S2692">
        <v>62.512999999999998</v>
      </c>
    </row>
    <row r="2693" spans="1:19" x14ac:dyDescent="0.3">
      <c r="A2693" t="s">
        <v>8103</v>
      </c>
      <c r="B2693">
        <v>6292</v>
      </c>
      <c r="C2693" t="s">
        <v>19</v>
      </c>
      <c r="D2693" t="s">
        <v>8104</v>
      </c>
      <c r="E2693" t="s">
        <v>8105</v>
      </c>
      <c r="F2693" t="s">
        <v>166</v>
      </c>
      <c r="G2693">
        <v>19559</v>
      </c>
      <c r="H2693" t="s">
        <v>3491</v>
      </c>
      <c r="I2693" t="s">
        <v>22</v>
      </c>
      <c r="J2693">
        <v>3590</v>
      </c>
      <c r="K2693" s="1">
        <v>45740.313888888886</v>
      </c>
      <c r="L2693" t="s">
        <v>24</v>
      </c>
      <c r="M2693">
        <v>6689477957</v>
      </c>
      <c r="N2693" t="s">
        <v>67</v>
      </c>
      <c r="O2693">
        <v>22464300293</v>
      </c>
      <c r="P2693">
        <v>1</v>
      </c>
      <c r="Q2693">
        <v>673.13</v>
      </c>
      <c r="R2693">
        <v>740.44299999999998</v>
      </c>
      <c r="S2693">
        <v>67.313000000000002</v>
      </c>
    </row>
    <row r="2694" spans="1:19" x14ac:dyDescent="0.3">
      <c r="A2694" t="s">
        <v>8106</v>
      </c>
      <c r="B2694">
        <v>3798</v>
      </c>
      <c r="C2694" t="s">
        <v>19</v>
      </c>
      <c r="D2694" t="s">
        <v>2267</v>
      </c>
      <c r="E2694" t="s">
        <v>8107</v>
      </c>
      <c r="F2694" t="s">
        <v>900</v>
      </c>
      <c r="G2694">
        <v>53168</v>
      </c>
      <c r="H2694" t="s">
        <v>901</v>
      </c>
      <c r="I2694" t="s">
        <v>22</v>
      </c>
      <c r="J2694">
        <v>4808</v>
      </c>
      <c r="K2694" s="1">
        <v>45737.724305555559</v>
      </c>
      <c r="L2694" t="s">
        <v>24</v>
      </c>
      <c r="M2694">
        <v>6689477957</v>
      </c>
      <c r="N2694" t="s">
        <v>67</v>
      </c>
      <c r="O2694">
        <v>22464300293</v>
      </c>
      <c r="P2694">
        <v>1</v>
      </c>
      <c r="Q2694">
        <v>509.53</v>
      </c>
      <c r="R2694">
        <v>560.48299999999995</v>
      </c>
      <c r="S2694">
        <v>50.953000000000003</v>
      </c>
    </row>
    <row r="2695" spans="1:19" x14ac:dyDescent="0.3">
      <c r="A2695" t="s">
        <v>8108</v>
      </c>
      <c r="B2695">
        <v>5264</v>
      </c>
      <c r="C2695" t="s">
        <v>19</v>
      </c>
      <c r="D2695" t="s">
        <v>8109</v>
      </c>
      <c r="E2695" t="s">
        <v>8110</v>
      </c>
      <c r="F2695" t="s">
        <v>264</v>
      </c>
      <c r="G2695">
        <v>3025</v>
      </c>
      <c r="H2695" t="s">
        <v>51</v>
      </c>
      <c r="I2695" t="s">
        <v>22</v>
      </c>
      <c r="J2695">
        <v>5432</v>
      </c>
      <c r="K2695" s="1">
        <v>45738.970833333333</v>
      </c>
      <c r="L2695" t="s">
        <v>24</v>
      </c>
      <c r="M2695">
        <v>6689477957</v>
      </c>
      <c r="N2695" t="s">
        <v>67</v>
      </c>
      <c r="O2695">
        <v>22464300293</v>
      </c>
      <c r="P2695">
        <v>1</v>
      </c>
      <c r="Q2695">
        <v>587.92999999999995</v>
      </c>
      <c r="R2695">
        <v>646.72299999999996</v>
      </c>
      <c r="S2695">
        <v>58.792999999999999</v>
      </c>
    </row>
    <row r="2696" spans="1:19" x14ac:dyDescent="0.3">
      <c r="A2696" t="s">
        <v>8111</v>
      </c>
      <c r="B2696">
        <v>6939</v>
      </c>
      <c r="C2696" t="s">
        <v>19</v>
      </c>
      <c r="D2696" t="s">
        <v>7529</v>
      </c>
      <c r="E2696" t="s">
        <v>8112</v>
      </c>
      <c r="F2696" t="s">
        <v>219</v>
      </c>
      <c r="G2696">
        <v>40769</v>
      </c>
      <c r="H2696" t="s">
        <v>647</v>
      </c>
      <c r="I2696" t="s">
        <v>22</v>
      </c>
      <c r="J2696">
        <v>6356</v>
      </c>
      <c r="K2696" s="1">
        <v>45740.634722222225</v>
      </c>
      <c r="L2696" t="s">
        <v>24</v>
      </c>
      <c r="M2696">
        <v>6689477957</v>
      </c>
      <c r="N2696" t="s">
        <v>67</v>
      </c>
      <c r="O2696">
        <v>22464300293</v>
      </c>
      <c r="P2696">
        <v>1</v>
      </c>
      <c r="Q2696">
        <v>527.13</v>
      </c>
      <c r="R2696">
        <v>579.84299999999996</v>
      </c>
      <c r="S2696">
        <v>52.713000000000001</v>
      </c>
    </row>
    <row r="2697" spans="1:19" x14ac:dyDescent="0.3">
      <c r="A2697" t="s">
        <v>8113</v>
      </c>
      <c r="B2697">
        <v>4132</v>
      </c>
      <c r="C2697" t="s">
        <v>19</v>
      </c>
      <c r="D2697" t="s">
        <v>8114</v>
      </c>
      <c r="E2697" t="s">
        <v>8115</v>
      </c>
      <c r="F2697" t="s">
        <v>30</v>
      </c>
      <c r="G2697">
        <v>79446</v>
      </c>
      <c r="H2697" t="s">
        <v>81</v>
      </c>
      <c r="I2697" t="s">
        <v>22</v>
      </c>
      <c r="J2697">
        <v>36</v>
      </c>
      <c r="K2697" s="1">
        <v>45737.995833333334</v>
      </c>
      <c r="L2697" t="s">
        <v>24</v>
      </c>
      <c r="M2697">
        <v>6442802437</v>
      </c>
      <c r="N2697" t="s">
        <v>67</v>
      </c>
      <c r="O2697">
        <v>21306268549</v>
      </c>
      <c r="P2697">
        <v>1</v>
      </c>
      <c r="Q2697">
        <v>517.53</v>
      </c>
      <c r="R2697">
        <v>569.28300000000002</v>
      </c>
      <c r="S2697">
        <v>51.753</v>
      </c>
    </row>
    <row r="2698" spans="1:19" x14ac:dyDescent="0.3">
      <c r="A2698" t="s">
        <v>8116</v>
      </c>
      <c r="B2698">
        <v>3928</v>
      </c>
      <c r="C2698" t="s">
        <v>19</v>
      </c>
      <c r="D2698" t="s">
        <v>8117</v>
      </c>
      <c r="E2698" t="s">
        <v>8118</v>
      </c>
      <c r="F2698" t="s">
        <v>879</v>
      </c>
      <c r="G2698">
        <v>51584</v>
      </c>
      <c r="H2698" t="s">
        <v>1519</v>
      </c>
      <c r="I2698" t="s">
        <v>22</v>
      </c>
      <c r="J2698">
        <v>5653</v>
      </c>
      <c r="K2698" s="1">
        <v>45737.815972222219</v>
      </c>
      <c r="L2698" t="s">
        <v>24</v>
      </c>
      <c r="M2698" s="2">
        <v>1410000000000</v>
      </c>
      <c r="N2698" t="s">
        <v>67</v>
      </c>
      <c r="O2698" s="2">
        <v>12500000000000</v>
      </c>
      <c r="P2698">
        <v>1</v>
      </c>
      <c r="Q2698">
        <v>497.13</v>
      </c>
      <c r="R2698">
        <v>546.84299999999996</v>
      </c>
      <c r="S2698">
        <v>49.713000000000001</v>
      </c>
    </row>
    <row r="2699" spans="1:19" x14ac:dyDescent="0.3">
      <c r="A2699" t="s">
        <v>8119</v>
      </c>
      <c r="B2699">
        <v>6374</v>
      </c>
      <c r="C2699" t="s">
        <v>19</v>
      </c>
      <c r="D2699" t="s">
        <v>8120</v>
      </c>
      <c r="E2699" t="s">
        <v>8121</v>
      </c>
      <c r="F2699" t="s">
        <v>219</v>
      </c>
      <c r="G2699">
        <v>44670</v>
      </c>
      <c r="H2699" t="s">
        <v>8122</v>
      </c>
      <c r="I2699" t="s">
        <v>22</v>
      </c>
      <c r="J2699">
        <v>6492</v>
      </c>
      <c r="K2699" s="1">
        <v>45740.373611111114</v>
      </c>
      <c r="L2699" t="s">
        <v>24</v>
      </c>
      <c r="M2699" s="2">
        <v>1410000000000</v>
      </c>
      <c r="N2699" t="s">
        <v>67</v>
      </c>
      <c r="O2699" s="2">
        <v>12500000000000</v>
      </c>
      <c r="P2699">
        <v>1</v>
      </c>
      <c r="Q2699">
        <v>485.53</v>
      </c>
      <c r="R2699">
        <v>534.08299999999997</v>
      </c>
      <c r="S2699">
        <v>48.552999999999997</v>
      </c>
    </row>
    <row r="2700" spans="1:19" x14ac:dyDescent="0.3">
      <c r="A2700" t="s">
        <v>8123</v>
      </c>
      <c r="B2700">
        <v>2922</v>
      </c>
      <c r="C2700" t="s">
        <v>19</v>
      </c>
      <c r="D2700" t="s">
        <v>8124</v>
      </c>
      <c r="E2700" t="s">
        <v>8125</v>
      </c>
      <c r="F2700" t="s">
        <v>488</v>
      </c>
      <c r="G2700">
        <v>49439</v>
      </c>
      <c r="H2700" t="s">
        <v>798</v>
      </c>
      <c r="I2700" t="s">
        <v>22</v>
      </c>
      <c r="J2700">
        <v>5479</v>
      </c>
      <c r="K2700" s="1">
        <v>45736.8125</v>
      </c>
      <c r="L2700" t="s">
        <v>24</v>
      </c>
      <c r="M2700" s="2">
        <v>150000000000</v>
      </c>
      <c r="N2700" t="s">
        <v>67</v>
      </c>
      <c r="O2700" s="2">
        <v>1470000000000</v>
      </c>
      <c r="P2700">
        <v>1</v>
      </c>
      <c r="Q2700">
        <v>615.13</v>
      </c>
      <c r="R2700">
        <v>676.64300000000003</v>
      </c>
      <c r="S2700">
        <v>61.512999999999998</v>
      </c>
    </row>
    <row r="2701" spans="1:19" x14ac:dyDescent="0.3">
      <c r="A2701" t="s">
        <v>8126</v>
      </c>
      <c r="B2701">
        <v>2292</v>
      </c>
      <c r="C2701" t="s">
        <v>19</v>
      </c>
      <c r="D2701" t="s">
        <v>5079</v>
      </c>
      <c r="E2701" t="s">
        <v>8127</v>
      </c>
      <c r="F2701" t="s">
        <v>130</v>
      </c>
      <c r="G2701">
        <v>67378</v>
      </c>
      <c r="H2701" t="s">
        <v>131</v>
      </c>
      <c r="I2701" t="s">
        <v>22</v>
      </c>
      <c r="J2701">
        <v>3631</v>
      </c>
      <c r="K2701" s="1">
        <v>45736.480555555558</v>
      </c>
      <c r="L2701" t="s">
        <v>24</v>
      </c>
      <c r="M2701">
        <v>6716408581</v>
      </c>
      <c r="N2701" t="s">
        <v>67</v>
      </c>
      <c r="O2701">
        <v>22576485637</v>
      </c>
      <c r="P2701">
        <v>1</v>
      </c>
      <c r="Q2701">
        <v>555.13</v>
      </c>
      <c r="R2701">
        <v>610.64300000000003</v>
      </c>
      <c r="S2701">
        <v>55.512999999999998</v>
      </c>
    </row>
    <row r="2702" spans="1:19" x14ac:dyDescent="0.3">
      <c r="A2702" t="s">
        <v>8128</v>
      </c>
      <c r="B2702">
        <v>3737</v>
      </c>
      <c r="C2702" t="s">
        <v>19</v>
      </c>
      <c r="D2702" t="s">
        <v>8129</v>
      </c>
      <c r="E2702" t="s">
        <v>8130</v>
      </c>
      <c r="F2702" t="s">
        <v>2349</v>
      </c>
      <c r="G2702">
        <v>48508</v>
      </c>
      <c r="H2702" t="s">
        <v>2780</v>
      </c>
      <c r="I2702" t="s">
        <v>22</v>
      </c>
      <c r="J2702">
        <v>2315</v>
      </c>
      <c r="K2702" s="1">
        <v>45737.682638888888</v>
      </c>
      <c r="L2702" t="s">
        <v>24</v>
      </c>
      <c r="M2702">
        <v>6716408581</v>
      </c>
      <c r="N2702" t="s">
        <v>67</v>
      </c>
      <c r="O2702">
        <v>22576485637</v>
      </c>
      <c r="P2702">
        <v>1</v>
      </c>
      <c r="Q2702">
        <v>555.13</v>
      </c>
      <c r="R2702">
        <v>610.64300000000003</v>
      </c>
      <c r="S2702">
        <v>55.512999999999998</v>
      </c>
    </row>
    <row r="2703" spans="1:19" x14ac:dyDescent="0.3">
      <c r="A2703" t="s">
        <v>8131</v>
      </c>
      <c r="B2703">
        <v>3933</v>
      </c>
      <c r="C2703" t="s">
        <v>19</v>
      </c>
      <c r="D2703" t="s">
        <v>8132</v>
      </c>
      <c r="E2703" t="s">
        <v>4374</v>
      </c>
      <c r="F2703" t="s">
        <v>2349</v>
      </c>
      <c r="G2703">
        <v>60088</v>
      </c>
      <c r="H2703" t="s">
        <v>2780</v>
      </c>
      <c r="I2703" t="s">
        <v>22</v>
      </c>
      <c r="J2703">
        <v>2495</v>
      </c>
      <c r="K2703" s="1">
        <v>45737.817361111112</v>
      </c>
      <c r="L2703" t="s">
        <v>24</v>
      </c>
      <c r="M2703">
        <v>6716408581</v>
      </c>
      <c r="N2703" t="s">
        <v>67</v>
      </c>
      <c r="O2703">
        <v>22576485637</v>
      </c>
      <c r="P2703">
        <v>1</v>
      </c>
      <c r="Q2703">
        <v>485.53</v>
      </c>
      <c r="R2703">
        <v>534.08299999999997</v>
      </c>
      <c r="S2703">
        <v>48.552999999999997</v>
      </c>
    </row>
    <row r="2704" spans="1:19" x14ac:dyDescent="0.3">
      <c r="A2704" t="s">
        <v>8133</v>
      </c>
      <c r="B2704">
        <v>6899</v>
      </c>
      <c r="C2704" t="s">
        <v>19</v>
      </c>
      <c r="D2704" t="s">
        <v>8134</v>
      </c>
      <c r="E2704" t="s">
        <v>8135</v>
      </c>
      <c r="F2704" t="s">
        <v>35</v>
      </c>
      <c r="G2704">
        <v>53731</v>
      </c>
      <c r="H2704" t="s">
        <v>136</v>
      </c>
      <c r="I2704" t="s">
        <v>22</v>
      </c>
      <c r="J2704">
        <v>2823</v>
      </c>
      <c r="K2704" s="1">
        <v>45740.61041666667</v>
      </c>
      <c r="L2704" t="s">
        <v>24</v>
      </c>
      <c r="M2704" s="2">
        <v>150000000000</v>
      </c>
      <c r="N2704" t="s">
        <v>67</v>
      </c>
      <c r="O2704" s="2">
        <v>1470000000000</v>
      </c>
      <c r="P2704">
        <v>1</v>
      </c>
      <c r="Q2704">
        <v>531.92999999999995</v>
      </c>
      <c r="R2704">
        <v>585.12300000000005</v>
      </c>
      <c r="S2704">
        <v>53.192999999999998</v>
      </c>
    </row>
    <row r="2705" spans="1:19" x14ac:dyDescent="0.3">
      <c r="A2705" t="s">
        <v>8136</v>
      </c>
      <c r="B2705">
        <v>1081</v>
      </c>
      <c r="C2705" t="s">
        <v>19</v>
      </c>
      <c r="D2705" t="s">
        <v>5312</v>
      </c>
      <c r="E2705" t="s">
        <v>7107</v>
      </c>
      <c r="F2705" t="s">
        <v>71</v>
      </c>
      <c r="G2705">
        <v>88656</v>
      </c>
      <c r="H2705" t="s">
        <v>383</v>
      </c>
      <c r="I2705" t="s">
        <v>22</v>
      </c>
      <c r="J2705">
        <v>5652</v>
      </c>
      <c r="K2705" s="1">
        <v>45735.416666666664</v>
      </c>
      <c r="L2705" t="s">
        <v>24</v>
      </c>
      <c r="M2705" s="2">
        <v>150000000000</v>
      </c>
      <c r="N2705" t="s">
        <v>67</v>
      </c>
      <c r="O2705" s="2">
        <v>1470000000000</v>
      </c>
      <c r="P2705">
        <v>1</v>
      </c>
      <c r="Q2705">
        <v>613.13</v>
      </c>
      <c r="R2705">
        <v>674.44299999999998</v>
      </c>
      <c r="S2705">
        <v>61.313000000000002</v>
      </c>
    </row>
    <row r="2706" spans="1:19" x14ac:dyDescent="0.3">
      <c r="A2706" t="s">
        <v>8137</v>
      </c>
      <c r="B2706">
        <v>4217</v>
      </c>
      <c r="C2706" t="s">
        <v>19</v>
      </c>
      <c r="D2706" t="s">
        <v>8138</v>
      </c>
      <c r="E2706" t="s">
        <v>8139</v>
      </c>
      <c r="F2706" t="s">
        <v>672</v>
      </c>
      <c r="G2706">
        <v>8266</v>
      </c>
      <c r="H2706" t="s">
        <v>673</v>
      </c>
      <c r="I2706" t="s">
        <v>22</v>
      </c>
      <c r="J2706">
        <v>4247</v>
      </c>
      <c r="K2706" s="1">
        <v>45738.348611111112</v>
      </c>
      <c r="L2706" t="s">
        <v>24</v>
      </c>
      <c r="M2706" s="2">
        <v>1390000000000</v>
      </c>
      <c r="N2706" t="s">
        <v>67</v>
      </c>
      <c r="O2706" s="2">
        <v>12500000000000</v>
      </c>
      <c r="P2706">
        <v>1</v>
      </c>
      <c r="Q2706">
        <v>595.13</v>
      </c>
      <c r="R2706">
        <v>654.64300000000003</v>
      </c>
      <c r="S2706">
        <v>59.512999999999998</v>
      </c>
    </row>
    <row r="2707" spans="1:19" x14ac:dyDescent="0.3">
      <c r="A2707" t="s">
        <v>8140</v>
      </c>
      <c r="B2707">
        <v>1535</v>
      </c>
      <c r="C2707" t="s">
        <v>19</v>
      </c>
      <c r="D2707" t="s">
        <v>8141</v>
      </c>
      <c r="E2707" t="s">
        <v>2907</v>
      </c>
      <c r="F2707" t="s">
        <v>196</v>
      </c>
      <c r="G2707">
        <v>84023</v>
      </c>
      <c r="H2707" t="s">
        <v>197</v>
      </c>
      <c r="I2707" t="s">
        <v>22</v>
      </c>
      <c r="J2707">
        <v>711</v>
      </c>
      <c r="K2707" s="1">
        <v>45735.654166666667</v>
      </c>
      <c r="L2707" t="s">
        <v>24</v>
      </c>
      <c r="M2707" s="2">
        <v>1410000000000</v>
      </c>
      <c r="N2707" t="s">
        <v>67</v>
      </c>
      <c r="O2707" s="2">
        <v>12500000000000</v>
      </c>
      <c r="P2707">
        <v>1</v>
      </c>
      <c r="Q2707">
        <v>531.92999999999995</v>
      </c>
      <c r="R2707">
        <v>585.12300000000005</v>
      </c>
      <c r="S2707">
        <v>53.192999999999998</v>
      </c>
    </row>
    <row r="2708" spans="1:19" x14ac:dyDescent="0.3">
      <c r="A2708" t="s">
        <v>8142</v>
      </c>
      <c r="B2708">
        <v>3445</v>
      </c>
      <c r="C2708" t="s">
        <v>19</v>
      </c>
      <c r="D2708" t="s">
        <v>4575</v>
      </c>
      <c r="E2708" t="s">
        <v>8143</v>
      </c>
      <c r="F2708" t="s">
        <v>250</v>
      </c>
      <c r="G2708">
        <v>4401</v>
      </c>
      <c r="H2708" t="s">
        <v>251</v>
      </c>
      <c r="I2708" t="s">
        <v>22</v>
      </c>
      <c r="J2708">
        <v>5273</v>
      </c>
      <c r="K2708" s="1">
        <v>45737.506944444445</v>
      </c>
      <c r="L2708" t="s">
        <v>24</v>
      </c>
      <c r="M2708" s="2">
        <v>1380000000000</v>
      </c>
      <c r="N2708" t="s">
        <v>67</v>
      </c>
      <c r="O2708" s="2">
        <v>12400000000000</v>
      </c>
      <c r="P2708">
        <v>1</v>
      </c>
      <c r="Q2708">
        <v>485.53</v>
      </c>
      <c r="R2708">
        <v>534.08299999999997</v>
      </c>
      <c r="S2708">
        <v>48.552999999999997</v>
      </c>
    </row>
    <row r="2709" spans="1:19" x14ac:dyDescent="0.3">
      <c r="A2709" t="s">
        <v>8144</v>
      </c>
      <c r="B2709">
        <v>2511</v>
      </c>
      <c r="C2709" t="s">
        <v>19</v>
      </c>
      <c r="D2709" t="s">
        <v>8145</v>
      </c>
      <c r="E2709" t="s">
        <v>8146</v>
      </c>
      <c r="F2709" t="s">
        <v>90</v>
      </c>
      <c r="G2709">
        <v>10647</v>
      </c>
      <c r="H2709" t="s">
        <v>2175</v>
      </c>
      <c r="I2709" t="s">
        <v>22</v>
      </c>
      <c r="J2709">
        <v>2773</v>
      </c>
      <c r="K2709" s="1">
        <v>45736.604166666664</v>
      </c>
      <c r="L2709" t="s">
        <v>24</v>
      </c>
      <c r="M2709" s="2">
        <v>1380000000000</v>
      </c>
      <c r="N2709" t="s">
        <v>67</v>
      </c>
      <c r="O2709" s="2">
        <v>12400000000000</v>
      </c>
      <c r="P2709">
        <v>1</v>
      </c>
      <c r="Q2709">
        <v>555.13</v>
      </c>
      <c r="R2709">
        <v>610.64300000000003</v>
      </c>
      <c r="S2709">
        <v>55.512999999999998</v>
      </c>
    </row>
    <row r="2710" spans="1:19" x14ac:dyDescent="0.3">
      <c r="A2710" t="s">
        <v>8147</v>
      </c>
      <c r="B2710">
        <v>5128</v>
      </c>
      <c r="C2710" t="s">
        <v>19</v>
      </c>
      <c r="D2710" t="s">
        <v>8148</v>
      </c>
      <c r="E2710" t="s">
        <v>8149</v>
      </c>
      <c r="F2710" t="s">
        <v>259</v>
      </c>
      <c r="G2710">
        <v>85633</v>
      </c>
      <c r="H2710" t="s">
        <v>260</v>
      </c>
      <c r="I2710" t="s">
        <v>22</v>
      </c>
      <c r="J2710">
        <v>4429</v>
      </c>
      <c r="K2710" s="1">
        <v>45738.852777777778</v>
      </c>
      <c r="L2710" t="s">
        <v>24</v>
      </c>
      <c r="M2710">
        <v>6964674693</v>
      </c>
      <c r="N2710" t="s">
        <v>67</v>
      </c>
      <c r="O2710">
        <v>24039257413</v>
      </c>
      <c r="P2710">
        <v>1</v>
      </c>
      <c r="Q2710">
        <v>547.92999999999995</v>
      </c>
      <c r="R2710">
        <v>602.72299999999996</v>
      </c>
      <c r="S2710">
        <v>54.792999999999999</v>
      </c>
    </row>
    <row r="2711" spans="1:19" x14ac:dyDescent="0.3">
      <c r="A2711" t="s">
        <v>8150</v>
      </c>
      <c r="B2711">
        <v>6610</v>
      </c>
      <c r="C2711" t="s">
        <v>19</v>
      </c>
      <c r="D2711" t="s">
        <v>7182</v>
      </c>
      <c r="E2711" t="s">
        <v>8151</v>
      </c>
      <c r="F2711" t="s">
        <v>55</v>
      </c>
      <c r="G2711">
        <v>97353</v>
      </c>
      <c r="H2711" t="s">
        <v>255</v>
      </c>
      <c r="I2711" t="s">
        <v>22</v>
      </c>
      <c r="J2711">
        <v>2834</v>
      </c>
      <c r="K2711" s="1">
        <v>45740.473611111112</v>
      </c>
      <c r="L2711" t="s">
        <v>24</v>
      </c>
      <c r="M2711">
        <v>6964674693</v>
      </c>
      <c r="N2711" t="s">
        <v>67</v>
      </c>
      <c r="O2711">
        <v>24039257413</v>
      </c>
      <c r="P2711">
        <v>1</v>
      </c>
      <c r="Q2711">
        <v>493.53</v>
      </c>
      <c r="R2711">
        <v>542.88300000000004</v>
      </c>
      <c r="S2711">
        <v>49.353000000000002</v>
      </c>
    </row>
    <row r="2712" spans="1:19" x14ac:dyDescent="0.3">
      <c r="A2712" t="s">
        <v>8152</v>
      </c>
      <c r="B2712">
        <v>7000</v>
      </c>
      <c r="C2712" t="s">
        <v>19</v>
      </c>
      <c r="D2712" t="s">
        <v>8153</v>
      </c>
      <c r="E2712" t="s">
        <v>8154</v>
      </c>
      <c r="F2712" t="s">
        <v>71</v>
      </c>
      <c r="G2712">
        <v>55020</v>
      </c>
      <c r="H2712" t="s">
        <v>383</v>
      </c>
      <c r="I2712" t="s">
        <v>22</v>
      </c>
      <c r="J2712">
        <v>3233</v>
      </c>
      <c r="K2712" s="1">
        <v>45740.672222222223</v>
      </c>
      <c r="L2712" t="s">
        <v>24</v>
      </c>
      <c r="M2712">
        <v>6442800645</v>
      </c>
      <c r="N2712" t="s">
        <v>67</v>
      </c>
      <c r="O2712">
        <v>21306256453</v>
      </c>
      <c r="P2712">
        <v>1</v>
      </c>
      <c r="Q2712">
        <v>555.13</v>
      </c>
      <c r="R2712">
        <v>610.64300000000003</v>
      </c>
      <c r="S2712">
        <v>55.512999999999998</v>
      </c>
    </row>
    <row r="2713" spans="1:19" x14ac:dyDescent="0.3">
      <c r="A2713" t="s">
        <v>8155</v>
      </c>
      <c r="B2713">
        <v>2672</v>
      </c>
      <c r="C2713" t="s">
        <v>19</v>
      </c>
      <c r="D2713" t="s">
        <v>8156</v>
      </c>
      <c r="E2713" t="s">
        <v>8157</v>
      </c>
      <c r="F2713" t="s">
        <v>259</v>
      </c>
      <c r="G2713">
        <v>99316</v>
      </c>
      <c r="H2713" t="s">
        <v>366</v>
      </c>
      <c r="I2713" t="s">
        <v>22</v>
      </c>
      <c r="J2713">
        <v>6444</v>
      </c>
      <c r="K2713" s="1">
        <v>45736.680555555555</v>
      </c>
      <c r="L2713" t="s">
        <v>24</v>
      </c>
      <c r="M2713">
        <v>8624692485</v>
      </c>
      <c r="N2713" t="s">
        <v>67</v>
      </c>
      <c r="O2713">
        <v>36980518853</v>
      </c>
      <c r="P2713">
        <v>1</v>
      </c>
      <c r="Q2713">
        <v>537.13</v>
      </c>
      <c r="R2713">
        <v>590.84299999999996</v>
      </c>
      <c r="S2713">
        <v>53.713000000000001</v>
      </c>
    </row>
    <row r="2714" spans="1:19" x14ac:dyDescent="0.3">
      <c r="A2714" t="s">
        <v>8158</v>
      </c>
      <c r="B2714">
        <v>2049</v>
      </c>
      <c r="C2714" t="s">
        <v>19</v>
      </c>
      <c r="D2714" t="s">
        <v>8159</v>
      </c>
      <c r="E2714" t="s">
        <v>8160</v>
      </c>
      <c r="F2714" t="s">
        <v>44</v>
      </c>
      <c r="G2714">
        <v>20718</v>
      </c>
      <c r="H2714" t="s">
        <v>1721</v>
      </c>
      <c r="I2714" t="s">
        <v>22</v>
      </c>
      <c r="J2714">
        <v>4412</v>
      </c>
      <c r="K2714" s="1">
        <v>45736.044444444444</v>
      </c>
      <c r="L2714" t="s">
        <v>24</v>
      </c>
      <c r="M2714">
        <v>8624692613</v>
      </c>
      <c r="N2714" t="s">
        <v>67</v>
      </c>
      <c r="O2714">
        <v>36980519749</v>
      </c>
      <c r="P2714">
        <v>1</v>
      </c>
      <c r="Q2714">
        <v>497.13</v>
      </c>
      <c r="R2714">
        <v>546.84299999999996</v>
      </c>
      <c r="S2714">
        <v>49.713000000000001</v>
      </c>
    </row>
    <row r="2715" spans="1:19" x14ac:dyDescent="0.3">
      <c r="A2715" t="s">
        <v>8161</v>
      </c>
      <c r="B2715">
        <v>3730</v>
      </c>
      <c r="C2715" t="s">
        <v>19</v>
      </c>
      <c r="D2715" t="s">
        <v>8162</v>
      </c>
      <c r="E2715" t="s">
        <v>8163</v>
      </c>
      <c r="F2715" t="s">
        <v>35</v>
      </c>
      <c r="G2715">
        <v>89154</v>
      </c>
      <c r="H2715" t="s">
        <v>497</v>
      </c>
      <c r="I2715" t="s">
        <v>22</v>
      </c>
      <c r="J2715">
        <v>965</v>
      </c>
      <c r="K2715" s="1">
        <v>45737.679166666669</v>
      </c>
      <c r="L2715" t="s">
        <v>24</v>
      </c>
      <c r="M2715">
        <v>8624692613</v>
      </c>
      <c r="N2715" t="s">
        <v>67</v>
      </c>
      <c r="O2715">
        <v>36980519749</v>
      </c>
      <c r="P2715">
        <v>1</v>
      </c>
      <c r="Q2715">
        <v>497.13</v>
      </c>
      <c r="R2715">
        <v>546.84299999999996</v>
      </c>
      <c r="S2715">
        <v>49.713000000000001</v>
      </c>
    </row>
    <row r="2716" spans="1:19" x14ac:dyDescent="0.3">
      <c r="A2716" t="s">
        <v>8164</v>
      </c>
      <c r="B2716">
        <v>1466</v>
      </c>
      <c r="C2716" t="s">
        <v>19</v>
      </c>
      <c r="D2716" t="s">
        <v>8165</v>
      </c>
      <c r="E2716" t="s">
        <v>8166</v>
      </c>
      <c r="F2716" t="s">
        <v>44</v>
      </c>
      <c r="G2716">
        <v>32792</v>
      </c>
      <c r="H2716" t="s">
        <v>183</v>
      </c>
      <c r="I2716" t="s">
        <v>22</v>
      </c>
      <c r="J2716">
        <v>3376</v>
      </c>
      <c r="K2716" s="1">
        <v>45735.617361111108</v>
      </c>
      <c r="L2716" t="s">
        <v>24</v>
      </c>
      <c r="M2716">
        <v>6442801413</v>
      </c>
      <c r="N2716" t="s">
        <v>67</v>
      </c>
      <c r="O2716">
        <v>21306262469</v>
      </c>
      <c r="P2716">
        <v>1</v>
      </c>
      <c r="Q2716">
        <v>517.53</v>
      </c>
      <c r="R2716">
        <v>569.28300000000002</v>
      </c>
      <c r="S2716">
        <v>51.753</v>
      </c>
    </row>
    <row r="2717" spans="1:19" x14ac:dyDescent="0.3">
      <c r="A2717" t="s">
        <v>8167</v>
      </c>
      <c r="B2717">
        <v>993</v>
      </c>
      <c r="C2717" t="s">
        <v>19</v>
      </c>
      <c r="D2717" t="s">
        <v>4908</v>
      </c>
      <c r="E2717" t="s">
        <v>8168</v>
      </c>
      <c r="F2717" t="s">
        <v>35</v>
      </c>
      <c r="G2717">
        <v>30545</v>
      </c>
      <c r="H2717" t="s">
        <v>497</v>
      </c>
      <c r="I2717" t="s">
        <v>22</v>
      </c>
      <c r="J2717">
        <v>3525</v>
      </c>
      <c r="K2717" s="1">
        <v>45735.326388888891</v>
      </c>
      <c r="L2717" t="s">
        <v>24</v>
      </c>
      <c r="M2717">
        <v>6442800197</v>
      </c>
      <c r="N2717" t="s">
        <v>67</v>
      </c>
      <c r="O2717">
        <v>21306250053</v>
      </c>
      <c r="P2717">
        <v>1</v>
      </c>
      <c r="Q2717">
        <v>497.13</v>
      </c>
      <c r="R2717">
        <v>546.84299999999996</v>
      </c>
      <c r="S2717">
        <v>49.713000000000001</v>
      </c>
    </row>
    <row r="2718" spans="1:19" x14ac:dyDescent="0.3">
      <c r="A2718" t="s">
        <v>8169</v>
      </c>
      <c r="B2718">
        <v>3188</v>
      </c>
      <c r="C2718" t="s">
        <v>19</v>
      </c>
      <c r="D2718" t="s">
        <v>8170</v>
      </c>
      <c r="E2718" t="s">
        <v>8171</v>
      </c>
      <c r="F2718" t="s">
        <v>35</v>
      </c>
      <c r="G2718">
        <v>35957</v>
      </c>
      <c r="H2718" t="s">
        <v>497</v>
      </c>
      <c r="I2718" t="s">
        <v>22</v>
      </c>
      <c r="J2718">
        <v>4572</v>
      </c>
      <c r="K2718" s="1">
        <v>45737.03402777778</v>
      </c>
      <c r="L2718" t="s">
        <v>24</v>
      </c>
      <c r="M2718">
        <v>6442800197</v>
      </c>
      <c r="N2718" t="s">
        <v>67</v>
      </c>
      <c r="O2718">
        <v>21306250053</v>
      </c>
      <c r="P2718">
        <v>1</v>
      </c>
      <c r="Q2718">
        <v>497.13</v>
      </c>
      <c r="R2718">
        <v>546.84299999999996</v>
      </c>
      <c r="S2718">
        <v>49.713000000000001</v>
      </c>
    </row>
    <row r="2719" spans="1:19" x14ac:dyDescent="0.3">
      <c r="A2719" t="s">
        <v>8172</v>
      </c>
      <c r="B2719">
        <v>7226</v>
      </c>
      <c r="C2719" t="s">
        <v>19</v>
      </c>
      <c r="D2719" t="s">
        <v>4575</v>
      </c>
      <c r="E2719" t="s">
        <v>8173</v>
      </c>
      <c r="F2719" t="s">
        <v>230</v>
      </c>
      <c r="G2719">
        <v>32695</v>
      </c>
      <c r="H2719" t="s">
        <v>231</v>
      </c>
      <c r="I2719" t="s">
        <v>22</v>
      </c>
      <c r="J2719">
        <v>5235</v>
      </c>
      <c r="K2719" s="1">
        <v>45740.813888888886</v>
      </c>
      <c r="L2719" t="s">
        <v>24</v>
      </c>
      <c r="M2719">
        <v>7264610757</v>
      </c>
      <c r="N2719" t="s">
        <v>67</v>
      </c>
      <c r="O2719">
        <v>26041104325</v>
      </c>
      <c r="P2719">
        <v>1</v>
      </c>
      <c r="Q2719">
        <v>485.53</v>
      </c>
      <c r="R2719">
        <v>534.08299999999997</v>
      </c>
      <c r="S2719">
        <v>48.552999999999997</v>
      </c>
    </row>
    <row r="2720" spans="1:19" x14ac:dyDescent="0.3">
      <c r="A2720" t="s">
        <v>8174</v>
      </c>
      <c r="B2720">
        <v>1665</v>
      </c>
      <c r="C2720" t="s">
        <v>19</v>
      </c>
      <c r="D2720" t="s">
        <v>8175</v>
      </c>
      <c r="E2720" t="s">
        <v>8176</v>
      </c>
      <c r="F2720" t="s">
        <v>354</v>
      </c>
      <c r="G2720">
        <v>16261</v>
      </c>
      <c r="H2720" t="s">
        <v>1244</v>
      </c>
      <c r="I2720" t="s">
        <v>22</v>
      </c>
      <c r="J2720">
        <v>6275</v>
      </c>
      <c r="K2720" s="1">
        <v>45735.713194444441</v>
      </c>
      <c r="L2720" t="s">
        <v>24</v>
      </c>
      <c r="M2720">
        <v>9058887749</v>
      </c>
      <c r="N2720" t="s">
        <v>67</v>
      </c>
      <c r="O2720">
        <v>43149296325</v>
      </c>
      <c r="P2720">
        <v>1</v>
      </c>
      <c r="Q2720">
        <v>595.13</v>
      </c>
      <c r="R2720">
        <v>654.64300000000003</v>
      </c>
      <c r="S2720">
        <v>59.512999999999998</v>
      </c>
    </row>
    <row r="2721" spans="1:19" x14ac:dyDescent="0.3">
      <c r="A2721" t="s">
        <v>8177</v>
      </c>
      <c r="B2721">
        <v>3366</v>
      </c>
      <c r="C2721" t="s">
        <v>19</v>
      </c>
      <c r="D2721" t="s">
        <v>8178</v>
      </c>
      <c r="E2721" t="s">
        <v>8179</v>
      </c>
      <c r="F2721" t="s">
        <v>35</v>
      </c>
      <c r="G2721">
        <v>26157</v>
      </c>
      <c r="H2721" t="s">
        <v>1408</v>
      </c>
      <c r="I2721" t="s">
        <v>22</v>
      </c>
      <c r="J2721">
        <v>2631</v>
      </c>
      <c r="K2721" s="1">
        <v>45737.451388888891</v>
      </c>
      <c r="L2721" t="s">
        <v>24</v>
      </c>
      <c r="M2721">
        <v>6442800709</v>
      </c>
      <c r="N2721" t="s">
        <v>67</v>
      </c>
      <c r="O2721">
        <v>21306258565</v>
      </c>
      <c r="P2721">
        <v>1</v>
      </c>
      <c r="Q2721">
        <v>537.13</v>
      </c>
      <c r="R2721">
        <v>590.84299999999996</v>
      </c>
      <c r="S2721">
        <v>53.713000000000001</v>
      </c>
    </row>
    <row r="2722" spans="1:19" x14ac:dyDescent="0.3">
      <c r="A2722" t="s">
        <v>8180</v>
      </c>
      <c r="B2722">
        <v>2996</v>
      </c>
      <c r="C2722" t="s">
        <v>19</v>
      </c>
      <c r="D2722" t="s">
        <v>7635</v>
      </c>
      <c r="E2722" t="s">
        <v>8181</v>
      </c>
      <c r="F2722" t="s">
        <v>50</v>
      </c>
      <c r="G2722">
        <v>17191</v>
      </c>
      <c r="H2722" t="s">
        <v>66</v>
      </c>
      <c r="I2722" t="s">
        <v>22</v>
      </c>
      <c r="J2722">
        <v>1103</v>
      </c>
      <c r="K2722" s="1">
        <v>45736.86041666667</v>
      </c>
      <c r="L2722" t="s">
        <v>24</v>
      </c>
      <c r="M2722">
        <v>6442800709</v>
      </c>
      <c r="N2722" t="s">
        <v>67</v>
      </c>
      <c r="O2722">
        <v>21306258565</v>
      </c>
      <c r="P2722">
        <v>1</v>
      </c>
      <c r="Q2722">
        <v>517.53</v>
      </c>
      <c r="R2722">
        <v>569.28300000000002</v>
      </c>
      <c r="S2722">
        <v>51.753</v>
      </c>
    </row>
    <row r="2723" spans="1:19" x14ac:dyDescent="0.3">
      <c r="A2723" t="s">
        <v>8182</v>
      </c>
      <c r="B2723">
        <v>4505</v>
      </c>
      <c r="C2723" t="s">
        <v>19</v>
      </c>
      <c r="D2723" t="s">
        <v>8183</v>
      </c>
      <c r="E2723" t="s">
        <v>8184</v>
      </c>
      <c r="F2723" t="s">
        <v>264</v>
      </c>
      <c r="G2723">
        <v>72377</v>
      </c>
      <c r="H2723" t="s">
        <v>1263</v>
      </c>
      <c r="I2723" t="s">
        <v>22</v>
      </c>
      <c r="J2723">
        <v>3587</v>
      </c>
      <c r="K2723" s="1">
        <v>45738.48333333333</v>
      </c>
      <c r="L2723" t="s">
        <v>24</v>
      </c>
      <c r="M2723" s="2">
        <v>150000000000</v>
      </c>
      <c r="N2723" t="s">
        <v>67</v>
      </c>
      <c r="O2723" s="2">
        <v>1470000000000</v>
      </c>
      <c r="P2723">
        <v>1</v>
      </c>
      <c r="Q2723">
        <v>635.13</v>
      </c>
      <c r="R2723">
        <v>698.64300000000003</v>
      </c>
      <c r="S2723">
        <v>63.512999999999998</v>
      </c>
    </row>
    <row r="2724" spans="1:19" x14ac:dyDescent="0.3">
      <c r="A2724" t="s">
        <v>8185</v>
      </c>
      <c r="B2724">
        <v>4749</v>
      </c>
      <c r="C2724" t="s">
        <v>19</v>
      </c>
      <c r="D2724" t="s">
        <v>717</v>
      </c>
      <c r="E2724" t="s">
        <v>8186</v>
      </c>
      <c r="F2724" t="s">
        <v>264</v>
      </c>
      <c r="G2724">
        <v>5167</v>
      </c>
      <c r="H2724" t="s">
        <v>1263</v>
      </c>
      <c r="I2724" t="s">
        <v>22</v>
      </c>
      <c r="J2724">
        <v>3514</v>
      </c>
      <c r="K2724" s="1">
        <v>45738.615277777775</v>
      </c>
      <c r="L2724" t="s">
        <v>24</v>
      </c>
      <c r="M2724" s="2">
        <v>1430000000000</v>
      </c>
      <c r="N2724" t="s">
        <v>67</v>
      </c>
      <c r="O2724" s="2">
        <v>12600000000000</v>
      </c>
      <c r="P2724">
        <v>1</v>
      </c>
      <c r="Q2724">
        <v>537.13</v>
      </c>
      <c r="R2724">
        <v>590.84299999999996</v>
      </c>
      <c r="S2724">
        <v>53.713000000000001</v>
      </c>
    </row>
    <row r="2725" spans="1:19" x14ac:dyDescent="0.3">
      <c r="A2725" t="s">
        <v>8187</v>
      </c>
      <c r="B2725">
        <v>4770</v>
      </c>
      <c r="C2725" t="s">
        <v>19</v>
      </c>
      <c r="D2725" t="s">
        <v>2167</v>
      </c>
      <c r="E2725" t="s">
        <v>8188</v>
      </c>
      <c r="F2725" t="s">
        <v>44</v>
      </c>
      <c r="G2725">
        <v>93607</v>
      </c>
      <c r="H2725" t="s">
        <v>4089</v>
      </c>
      <c r="I2725" t="s">
        <v>22</v>
      </c>
      <c r="J2725">
        <v>3015</v>
      </c>
      <c r="K2725" s="1">
        <v>45738.628472222219</v>
      </c>
      <c r="L2725" t="s">
        <v>24</v>
      </c>
      <c r="M2725" s="2">
        <v>1380000000000</v>
      </c>
      <c r="N2725" t="s">
        <v>67</v>
      </c>
      <c r="O2725" s="2">
        <v>12400000000000</v>
      </c>
      <c r="P2725">
        <v>1</v>
      </c>
      <c r="Q2725">
        <v>509.53</v>
      </c>
      <c r="R2725">
        <v>560.48299999999995</v>
      </c>
      <c r="S2725">
        <v>50.953000000000003</v>
      </c>
    </row>
    <row r="2726" spans="1:19" x14ac:dyDescent="0.3">
      <c r="A2726" t="s">
        <v>8189</v>
      </c>
      <c r="B2726">
        <v>6400</v>
      </c>
      <c r="C2726" t="s">
        <v>19</v>
      </c>
      <c r="D2726" t="s">
        <v>8190</v>
      </c>
      <c r="E2726" t="s">
        <v>8191</v>
      </c>
      <c r="F2726" t="s">
        <v>90</v>
      </c>
      <c r="G2726">
        <v>13837</v>
      </c>
      <c r="H2726" t="s">
        <v>350</v>
      </c>
      <c r="I2726" t="s">
        <v>22</v>
      </c>
      <c r="J2726">
        <v>5252</v>
      </c>
      <c r="K2726" s="1">
        <v>45740.384722222225</v>
      </c>
      <c r="L2726" t="s">
        <v>24</v>
      </c>
      <c r="M2726" s="2">
        <v>1410000000000</v>
      </c>
      <c r="N2726" t="s">
        <v>67</v>
      </c>
      <c r="O2726" s="2">
        <v>12500000000000</v>
      </c>
      <c r="P2726">
        <v>1</v>
      </c>
      <c r="Q2726">
        <v>720.73</v>
      </c>
      <c r="R2726">
        <v>792.803</v>
      </c>
      <c r="S2726">
        <v>72.072999999999993</v>
      </c>
    </row>
    <row r="2727" spans="1:19" x14ac:dyDescent="0.3">
      <c r="A2727" t="s">
        <v>8192</v>
      </c>
      <c r="B2727">
        <v>83</v>
      </c>
      <c r="C2727" t="s">
        <v>19</v>
      </c>
      <c r="D2727" t="s">
        <v>8193</v>
      </c>
      <c r="E2727" t="s">
        <v>8194</v>
      </c>
      <c r="F2727" t="s">
        <v>326</v>
      </c>
      <c r="G2727">
        <v>81174</v>
      </c>
      <c r="H2727" t="s">
        <v>4987</v>
      </c>
      <c r="I2727" t="s">
        <v>22</v>
      </c>
      <c r="J2727">
        <v>5458</v>
      </c>
      <c r="K2727" s="1">
        <v>45734.361111111109</v>
      </c>
      <c r="L2727" t="s">
        <v>24</v>
      </c>
      <c r="M2727">
        <v>6689478149</v>
      </c>
      <c r="N2727" t="s">
        <v>67</v>
      </c>
      <c r="O2727">
        <v>22464300869</v>
      </c>
      <c r="P2727">
        <v>1</v>
      </c>
      <c r="Q2727">
        <v>527.13</v>
      </c>
      <c r="R2727">
        <v>579.84299999999996</v>
      </c>
      <c r="S2727">
        <v>52.713000000000001</v>
      </c>
    </row>
    <row r="2728" spans="1:19" x14ac:dyDescent="0.3">
      <c r="A2728" t="s">
        <v>8195</v>
      </c>
      <c r="B2728">
        <v>244</v>
      </c>
      <c r="C2728" t="s">
        <v>19</v>
      </c>
      <c r="D2728" t="s">
        <v>8196</v>
      </c>
      <c r="E2728" t="s">
        <v>8197</v>
      </c>
      <c r="F2728" t="s">
        <v>412</v>
      </c>
      <c r="G2728">
        <v>47399</v>
      </c>
      <c r="H2728" t="s">
        <v>413</v>
      </c>
      <c r="I2728" t="s">
        <v>22</v>
      </c>
      <c r="J2728">
        <v>426</v>
      </c>
      <c r="K2728" s="1">
        <v>45734.472222222219</v>
      </c>
      <c r="L2728" t="s">
        <v>24</v>
      </c>
      <c r="M2728">
        <v>6689478149</v>
      </c>
      <c r="N2728" t="s">
        <v>67</v>
      </c>
      <c r="O2728">
        <v>22464300869</v>
      </c>
      <c r="P2728">
        <v>1</v>
      </c>
      <c r="Q2728">
        <v>509.53</v>
      </c>
      <c r="R2728">
        <v>560.48299999999995</v>
      </c>
      <c r="S2728">
        <v>50.953000000000003</v>
      </c>
    </row>
    <row r="2729" spans="1:19" x14ac:dyDescent="0.3">
      <c r="A2729" t="s">
        <v>8198</v>
      </c>
      <c r="B2729">
        <v>4494</v>
      </c>
      <c r="C2729" t="s">
        <v>19</v>
      </c>
      <c r="D2729" t="s">
        <v>8199</v>
      </c>
      <c r="E2729" t="s">
        <v>8200</v>
      </c>
      <c r="F2729" t="s">
        <v>35</v>
      </c>
      <c r="G2729">
        <v>20345</v>
      </c>
      <c r="H2729" t="s">
        <v>821</v>
      </c>
      <c r="I2729" t="s">
        <v>22</v>
      </c>
      <c r="J2729">
        <v>5794</v>
      </c>
      <c r="K2729" s="1">
        <v>45738.478472222225</v>
      </c>
      <c r="L2729" t="s">
        <v>24</v>
      </c>
      <c r="M2729">
        <v>6689478149</v>
      </c>
      <c r="N2729" t="s">
        <v>67</v>
      </c>
      <c r="O2729">
        <v>22464300869</v>
      </c>
      <c r="P2729">
        <v>1</v>
      </c>
      <c r="Q2729">
        <v>571.92999999999995</v>
      </c>
      <c r="R2729">
        <v>629.12300000000005</v>
      </c>
      <c r="S2729">
        <v>57.192999999999998</v>
      </c>
    </row>
    <row r="2730" spans="1:19" x14ac:dyDescent="0.3">
      <c r="A2730" t="s">
        <v>8201</v>
      </c>
      <c r="B2730">
        <v>2211</v>
      </c>
      <c r="C2730" t="s">
        <v>19</v>
      </c>
      <c r="D2730" t="s">
        <v>8202</v>
      </c>
      <c r="E2730" t="s">
        <v>8203</v>
      </c>
      <c r="F2730" t="s">
        <v>44</v>
      </c>
      <c r="G2730">
        <v>13984</v>
      </c>
      <c r="H2730" t="s">
        <v>1421</v>
      </c>
      <c r="I2730" t="s">
        <v>22</v>
      </c>
      <c r="J2730">
        <v>5736</v>
      </c>
      <c r="K2730" s="1">
        <v>45736.431944444441</v>
      </c>
      <c r="L2730" t="s">
        <v>24</v>
      </c>
      <c r="M2730">
        <v>6689478149</v>
      </c>
      <c r="N2730" t="s">
        <v>67</v>
      </c>
      <c r="O2730">
        <v>22464300869</v>
      </c>
      <c r="P2730">
        <v>1</v>
      </c>
      <c r="Q2730">
        <v>505.13</v>
      </c>
      <c r="R2730">
        <v>555.64300000000003</v>
      </c>
      <c r="S2730">
        <v>50.512999999999998</v>
      </c>
    </row>
    <row r="2731" spans="1:19" x14ac:dyDescent="0.3">
      <c r="A2731" t="s">
        <v>8204</v>
      </c>
      <c r="B2731">
        <v>7204</v>
      </c>
      <c r="C2731" t="s">
        <v>19</v>
      </c>
      <c r="D2731" t="s">
        <v>8205</v>
      </c>
      <c r="E2731" t="s">
        <v>8206</v>
      </c>
      <c r="F2731" t="s">
        <v>95</v>
      </c>
      <c r="G2731">
        <v>15046</v>
      </c>
      <c r="H2731" t="s">
        <v>1122</v>
      </c>
      <c r="I2731" t="s">
        <v>22</v>
      </c>
      <c r="J2731">
        <v>6134</v>
      </c>
      <c r="K2731" s="1">
        <v>45740.803472222222</v>
      </c>
      <c r="L2731" t="s">
        <v>24</v>
      </c>
      <c r="M2731">
        <v>6689478149</v>
      </c>
      <c r="N2731" t="s">
        <v>67</v>
      </c>
      <c r="O2731">
        <v>22464300869</v>
      </c>
      <c r="P2731">
        <v>1</v>
      </c>
      <c r="Q2731">
        <v>527.13</v>
      </c>
      <c r="R2731">
        <v>579.84299999999996</v>
      </c>
      <c r="S2731">
        <v>52.713000000000001</v>
      </c>
    </row>
    <row r="2732" spans="1:19" x14ac:dyDescent="0.3">
      <c r="A2732" t="s">
        <v>8207</v>
      </c>
      <c r="B2732">
        <v>7250</v>
      </c>
      <c r="C2732" t="s">
        <v>19</v>
      </c>
      <c r="D2732" t="s">
        <v>8208</v>
      </c>
      <c r="E2732" t="s">
        <v>8209</v>
      </c>
      <c r="F2732" t="s">
        <v>71</v>
      </c>
      <c r="G2732">
        <v>44059</v>
      </c>
      <c r="H2732" t="s">
        <v>420</v>
      </c>
      <c r="I2732" t="s">
        <v>22</v>
      </c>
      <c r="J2732">
        <v>951</v>
      </c>
      <c r="K2732" s="1">
        <v>45740.832638888889</v>
      </c>
      <c r="L2732" t="s">
        <v>24</v>
      </c>
      <c r="M2732">
        <v>6689478149</v>
      </c>
      <c r="N2732" t="s">
        <v>67</v>
      </c>
      <c r="O2732">
        <v>22464300869</v>
      </c>
      <c r="P2732">
        <v>1</v>
      </c>
      <c r="Q2732">
        <v>509.53</v>
      </c>
      <c r="R2732">
        <v>560.48299999999995</v>
      </c>
      <c r="S2732">
        <v>50.953000000000003</v>
      </c>
    </row>
    <row r="2733" spans="1:19" x14ac:dyDescent="0.3">
      <c r="A2733" t="s">
        <v>8210</v>
      </c>
      <c r="B2733">
        <v>2309</v>
      </c>
      <c r="C2733" t="s">
        <v>19</v>
      </c>
      <c r="D2733" t="s">
        <v>5577</v>
      </c>
      <c r="E2733" t="s">
        <v>8211</v>
      </c>
      <c r="F2733" t="s">
        <v>317</v>
      </c>
      <c r="G2733">
        <v>10142</v>
      </c>
      <c r="H2733" t="s">
        <v>4605</v>
      </c>
      <c r="I2733" t="s">
        <v>22</v>
      </c>
      <c r="J2733">
        <v>3001</v>
      </c>
      <c r="K2733" s="1">
        <v>45736.487500000003</v>
      </c>
      <c r="L2733" t="s">
        <v>24</v>
      </c>
      <c r="M2733">
        <v>6137292741</v>
      </c>
      <c r="N2733" t="s">
        <v>67</v>
      </c>
      <c r="O2733">
        <v>19946451781</v>
      </c>
      <c r="P2733">
        <v>1</v>
      </c>
      <c r="Q2733">
        <v>537.13</v>
      </c>
      <c r="R2733">
        <v>590.84299999999996</v>
      </c>
      <c r="S2733">
        <v>53.713000000000001</v>
      </c>
    </row>
    <row r="2734" spans="1:19" x14ac:dyDescent="0.3">
      <c r="A2734" t="s">
        <v>8212</v>
      </c>
      <c r="B2734">
        <v>2542</v>
      </c>
      <c r="C2734" t="s">
        <v>19</v>
      </c>
      <c r="D2734" t="s">
        <v>6991</v>
      </c>
      <c r="E2734" t="s">
        <v>8213</v>
      </c>
      <c r="F2734" t="s">
        <v>44</v>
      </c>
      <c r="G2734">
        <v>82652</v>
      </c>
      <c r="H2734" t="s">
        <v>1108</v>
      </c>
      <c r="I2734" t="s">
        <v>22</v>
      </c>
      <c r="J2734">
        <v>5646</v>
      </c>
      <c r="K2734" s="1">
        <v>45736.618750000001</v>
      </c>
      <c r="L2734" t="s">
        <v>24</v>
      </c>
      <c r="M2734">
        <v>6137292741</v>
      </c>
      <c r="N2734" t="s">
        <v>67</v>
      </c>
      <c r="O2734">
        <v>19946451781</v>
      </c>
      <c r="P2734">
        <v>1</v>
      </c>
      <c r="Q2734">
        <v>537.13</v>
      </c>
      <c r="R2734">
        <v>590.84299999999996</v>
      </c>
      <c r="S2734">
        <v>53.713000000000001</v>
      </c>
    </row>
    <row r="2735" spans="1:19" x14ac:dyDescent="0.3">
      <c r="A2735" t="s">
        <v>8214</v>
      </c>
      <c r="B2735">
        <v>3271</v>
      </c>
      <c r="C2735" t="s">
        <v>19</v>
      </c>
      <c r="D2735" t="s">
        <v>8215</v>
      </c>
      <c r="E2735" t="s">
        <v>8216</v>
      </c>
      <c r="F2735" t="s">
        <v>71</v>
      </c>
      <c r="G2735">
        <v>93873</v>
      </c>
      <c r="H2735" t="s">
        <v>469</v>
      </c>
      <c r="I2735" t="s">
        <v>22</v>
      </c>
      <c r="J2735">
        <v>262</v>
      </c>
      <c r="K2735" s="1">
        <v>45737.381944444445</v>
      </c>
      <c r="L2735" t="s">
        <v>24</v>
      </c>
      <c r="M2735">
        <v>6137292741</v>
      </c>
      <c r="N2735" t="s">
        <v>67</v>
      </c>
      <c r="O2735">
        <v>19946451781</v>
      </c>
      <c r="P2735">
        <v>1</v>
      </c>
      <c r="Q2735">
        <v>537.13</v>
      </c>
      <c r="R2735">
        <v>590.84299999999996</v>
      </c>
      <c r="S2735">
        <v>53.713000000000001</v>
      </c>
    </row>
    <row r="2736" spans="1:19" x14ac:dyDescent="0.3">
      <c r="A2736" t="s">
        <v>8217</v>
      </c>
      <c r="B2736">
        <v>4599</v>
      </c>
      <c r="C2736" t="s">
        <v>19</v>
      </c>
      <c r="D2736" t="s">
        <v>8218</v>
      </c>
      <c r="E2736" t="s">
        <v>4249</v>
      </c>
      <c r="F2736" t="s">
        <v>30</v>
      </c>
      <c r="G2736">
        <v>51989</v>
      </c>
      <c r="H2736" t="s">
        <v>162</v>
      </c>
      <c r="I2736" t="s">
        <v>22</v>
      </c>
      <c r="J2736">
        <v>3559</v>
      </c>
      <c r="K2736" s="1">
        <v>45738.529861111114</v>
      </c>
      <c r="L2736" t="s">
        <v>24</v>
      </c>
      <c r="M2736" s="2">
        <v>1380000000000</v>
      </c>
      <c r="N2736" t="s">
        <v>67</v>
      </c>
      <c r="O2736" s="2">
        <v>12400000000000</v>
      </c>
      <c r="P2736">
        <v>1</v>
      </c>
      <c r="Q2736">
        <v>509.53</v>
      </c>
      <c r="R2736">
        <v>560.48299999999995</v>
      </c>
      <c r="S2736">
        <v>50.953000000000003</v>
      </c>
    </row>
    <row r="2737" spans="1:19" x14ac:dyDescent="0.3">
      <c r="A2737" t="s">
        <v>8219</v>
      </c>
      <c r="B2737">
        <v>1059</v>
      </c>
      <c r="C2737" t="s">
        <v>19</v>
      </c>
      <c r="D2737" t="s">
        <v>6208</v>
      </c>
      <c r="E2737" t="s">
        <v>8220</v>
      </c>
      <c r="F2737" t="s">
        <v>44</v>
      </c>
      <c r="G2737">
        <v>45368</v>
      </c>
      <c r="H2737" t="s">
        <v>125</v>
      </c>
      <c r="I2737" t="s">
        <v>22</v>
      </c>
      <c r="J2737">
        <v>1118</v>
      </c>
      <c r="K2737" s="1">
        <v>45735.399305555555</v>
      </c>
      <c r="L2737" t="s">
        <v>24</v>
      </c>
      <c r="M2737" s="2">
        <v>150000000000</v>
      </c>
      <c r="N2737" t="s">
        <v>67</v>
      </c>
      <c r="O2737" s="2">
        <v>1470000000000</v>
      </c>
      <c r="P2737">
        <v>1</v>
      </c>
      <c r="Q2737">
        <v>497.13</v>
      </c>
      <c r="R2737">
        <v>546.84299999999996</v>
      </c>
      <c r="S2737">
        <v>49.713000000000001</v>
      </c>
    </row>
    <row r="2738" spans="1:19" x14ac:dyDescent="0.3">
      <c r="A2738" t="s">
        <v>8221</v>
      </c>
      <c r="B2738">
        <v>3194</v>
      </c>
      <c r="C2738" t="s">
        <v>19</v>
      </c>
      <c r="D2738" t="s">
        <v>2021</v>
      </c>
      <c r="E2738" t="s">
        <v>8222</v>
      </c>
      <c r="F2738" t="s">
        <v>71</v>
      </c>
      <c r="G2738">
        <v>53145</v>
      </c>
      <c r="H2738" t="s">
        <v>2431</v>
      </c>
      <c r="I2738" t="s">
        <v>22</v>
      </c>
      <c r="J2738">
        <v>3883</v>
      </c>
      <c r="K2738" s="1">
        <v>45737.071527777778</v>
      </c>
      <c r="L2738" t="s">
        <v>24</v>
      </c>
      <c r="M2738" s="2">
        <v>150000000000</v>
      </c>
      <c r="N2738" t="s">
        <v>67</v>
      </c>
      <c r="O2738" s="2">
        <v>1470000000000</v>
      </c>
      <c r="P2738">
        <v>1</v>
      </c>
      <c r="Q2738">
        <v>497.13</v>
      </c>
      <c r="R2738">
        <v>546.84299999999996</v>
      </c>
      <c r="S2738">
        <v>49.713000000000001</v>
      </c>
    </row>
    <row r="2739" spans="1:19" x14ac:dyDescent="0.3">
      <c r="A2739" t="s">
        <v>8223</v>
      </c>
      <c r="B2739">
        <v>2110</v>
      </c>
      <c r="C2739" t="s">
        <v>19</v>
      </c>
      <c r="D2739" t="s">
        <v>8178</v>
      </c>
      <c r="E2739" t="s">
        <v>8224</v>
      </c>
      <c r="F2739" t="s">
        <v>35</v>
      </c>
      <c r="G2739">
        <v>49185</v>
      </c>
      <c r="H2739" t="s">
        <v>40</v>
      </c>
      <c r="I2739" t="s">
        <v>22</v>
      </c>
      <c r="J2739">
        <v>3671</v>
      </c>
      <c r="K2739" s="1">
        <v>45736.371527777781</v>
      </c>
      <c r="L2739" t="s">
        <v>24</v>
      </c>
      <c r="M2739">
        <v>6689477701</v>
      </c>
      <c r="N2739" t="s">
        <v>67</v>
      </c>
      <c r="O2739">
        <v>22464295173</v>
      </c>
      <c r="P2739">
        <v>1</v>
      </c>
      <c r="Q2739">
        <v>635.13</v>
      </c>
      <c r="R2739">
        <v>698.64300000000003</v>
      </c>
      <c r="S2739">
        <v>63.512999999999998</v>
      </c>
    </row>
    <row r="2740" spans="1:19" x14ac:dyDescent="0.3">
      <c r="A2740" t="s">
        <v>8225</v>
      </c>
      <c r="B2740">
        <v>2845</v>
      </c>
      <c r="C2740" t="s">
        <v>19</v>
      </c>
      <c r="D2740" t="s">
        <v>2073</v>
      </c>
      <c r="E2740" t="s">
        <v>8226</v>
      </c>
      <c r="F2740" t="s">
        <v>35</v>
      </c>
      <c r="G2740">
        <v>792</v>
      </c>
      <c r="H2740" t="s">
        <v>497</v>
      </c>
      <c r="I2740" t="s">
        <v>22</v>
      </c>
      <c r="J2740">
        <v>1230</v>
      </c>
      <c r="K2740" s="1">
        <v>45736.774305555555</v>
      </c>
      <c r="L2740" t="s">
        <v>24</v>
      </c>
      <c r="M2740">
        <v>6689477701</v>
      </c>
      <c r="N2740" t="s">
        <v>67</v>
      </c>
      <c r="O2740">
        <v>22464295173</v>
      </c>
      <c r="P2740">
        <v>1</v>
      </c>
      <c r="Q2740">
        <v>517.53</v>
      </c>
      <c r="R2740">
        <v>569.28300000000002</v>
      </c>
      <c r="S2740">
        <v>51.753</v>
      </c>
    </row>
    <row r="2741" spans="1:19" x14ac:dyDescent="0.3">
      <c r="A2741" t="s">
        <v>8227</v>
      </c>
      <c r="B2741">
        <v>2288</v>
      </c>
      <c r="C2741" t="s">
        <v>19</v>
      </c>
      <c r="D2741" t="s">
        <v>8228</v>
      </c>
      <c r="E2741" t="s">
        <v>8229</v>
      </c>
      <c r="F2741" t="s">
        <v>879</v>
      </c>
      <c r="G2741">
        <v>17424</v>
      </c>
      <c r="H2741" t="s">
        <v>3704</v>
      </c>
      <c r="I2741" t="s">
        <v>22</v>
      </c>
      <c r="J2741">
        <v>824</v>
      </c>
      <c r="K2741" s="1">
        <v>45736.478472222225</v>
      </c>
      <c r="L2741" t="s">
        <v>24</v>
      </c>
      <c r="M2741">
        <v>6689477957</v>
      </c>
      <c r="N2741" t="s">
        <v>67</v>
      </c>
      <c r="O2741">
        <v>22464298693</v>
      </c>
      <c r="P2741">
        <v>1</v>
      </c>
      <c r="Q2741">
        <v>527.13</v>
      </c>
      <c r="R2741">
        <v>579.84299999999996</v>
      </c>
      <c r="S2741">
        <v>52.713000000000001</v>
      </c>
    </row>
    <row r="2742" spans="1:19" x14ac:dyDescent="0.3">
      <c r="A2742" t="s">
        <v>8230</v>
      </c>
      <c r="B2742">
        <v>4971</v>
      </c>
      <c r="C2742" t="s">
        <v>19</v>
      </c>
      <c r="D2742" t="s">
        <v>982</v>
      </c>
      <c r="E2742" t="s">
        <v>8231</v>
      </c>
      <c r="F2742" t="s">
        <v>71</v>
      </c>
      <c r="G2742">
        <v>32783</v>
      </c>
      <c r="H2742" t="s">
        <v>1525</v>
      </c>
      <c r="I2742" t="s">
        <v>22</v>
      </c>
      <c r="J2742">
        <v>1556</v>
      </c>
      <c r="K2742" s="1">
        <v>45738.753472222219</v>
      </c>
      <c r="L2742" t="s">
        <v>24</v>
      </c>
      <c r="M2742">
        <v>6689477957</v>
      </c>
      <c r="N2742" t="s">
        <v>67</v>
      </c>
      <c r="O2742">
        <v>22464298693</v>
      </c>
      <c r="P2742">
        <v>1</v>
      </c>
      <c r="Q2742">
        <v>615.13</v>
      </c>
      <c r="R2742">
        <v>676.64300000000003</v>
      </c>
      <c r="S2742">
        <v>61.512999999999998</v>
      </c>
    </row>
    <row r="2743" spans="1:19" x14ac:dyDescent="0.3">
      <c r="A2743" t="s">
        <v>8232</v>
      </c>
      <c r="B2743">
        <v>7154</v>
      </c>
      <c r="C2743" t="s">
        <v>19</v>
      </c>
      <c r="D2743" t="s">
        <v>8233</v>
      </c>
      <c r="E2743" t="s">
        <v>8234</v>
      </c>
      <c r="F2743" t="s">
        <v>145</v>
      </c>
      <c r="G2743">
        <v>2542</v>
      </c>
      <c r="H2743" t="s">
        <v>146</v>
      </c>
      <c r="I2743" t="s">
        <v>22</v>
      </c>
      <c r="J2743">
        <v>5850</v>
      </c>
      <c r="K2743" s="1">
        <v>45740.76458333333</v>
      </c>
      <c r="L2743" t="s">
        <v>24</v>
      </c>
      <c r="M2743">
        <v>6689477957</v>
      </c>
      <c r="N2743" t="s">
        <v>67</v>
      </c>
      <c r="O2743">
        <v>22464298693</v>
      </c>
      <c r="P2743">
        <v>1</v>
      </c>
      <c r="Q2743">
        <v>509.53</v>
      </c>
      <c r="R2743">
        <v>560.48299999999995</v>
      </c>
      <c r="S2743">
        <v>50.953000000000003</v>
      </c>
    </row>
    <row r="2744" spans="1:19" x14ac:dyDescent="0.3">
      <c r="A2744" t="s">
        <v>8235</v>
      </c>
      <c r="B2744">
        <v>262</v>
      </c>
      <c r="C2744" t="s">
        <v>19</v>
      </c>
      <c r="D2744" t="s">
        <v>5802</v>
      </c>
      <c r="E2744" t="s">
        <v>8236</v>
      </c>
      <c r="F2744" t="s">
        <v>317</v>
      </c>
      <c r="G2744">
        <v>64653</v>
      </c>
      <c r="H2744" t="s">
        <v>2225</v>
      </c>
      <c r="I2744" t="s">
        <v>22</v>
      </c>
      <c r="J2744">
        <v>5295</v>
      </c>
      <c r="K2744" s="1">
        <v>45734.479861111111</v>
      </c>
      <c r="L2744" t="s">
        <v>24</v>
      </c>
      <c r="M2744" s="2">
        <v>1430000000000</v>
      </c>
      <c r="N2744" t="s">
        <v>67</v>
      </c>
      <c r="O2744" s="2">
        <v>12600000000000</v>
      </c>
      <c r="P2744">
        <v>1</v>
      </c>
      <c r="Q2744">
        <v>698.33</v>
      </c>
      <c r="R2744">
        <v>768.16300000000001</v>
      </c>
      <c r="S2744">
        <v>69.832999999999998</v>
      </c>
    </row>
    <row r="2745" spans="1:19" x14ac:dyDescent="0.3">
      <c r="A2745" t="s">
        <v>8237</v>
      </c>
      <c r="B2745">
        <v>1856</v>
      </c>
      <c r="C2745" t="s">
        <v>19</v>
      </c>
      <c r="D2745" t="s">
        <v>8238</v>
      </c>
      <c r="E2745" t="s">
        <v>8239</v>
      </c>
      <c r="F2745" t="s">
        <v>71</v>
      </c>
      <c r="G2745">
        <v>23835</v>
      </c>
      <c r="H2745" t="s">
        <v>306</v>
      </c>
      <c r="I2745" t="s">
        <v>22</v>
      </c>
      <c r="J2745">
        <v>1730</v>
      </c>
      <c r="K2745" s="1">
        <v>45735.819444444445</v>
      </c>
      <c r="L2745" t="s">
        <v>24</v>
      </c>
      <c r="M2745">
        <v>5886651461</v>
      </c>
      <c r="N2745" t="s">
        <v>67</v>
      </c>
      <c r="O2745">
        <v>18827886597</v>
      </c>
      <c r="P2745">
        <v>1</v>
      </c>
      <c r="Q2745">
        <v>501.53</v>
      </c>
      <c r="R2745">
        <v>551.68299999999999</v>
      </c>
      <c r="S2745">
        <v>50.152999999999999</v>
      </c>
    </row>
    <row r="2746" spans="1:19" x14ac:dyDescent="0.3">
      <c r="A2746" t="s">
        <v>8240</v>
      </c>
      <c r="B2746">
        <v>2012</v>
      </c>
      <c r="C2746" t="s">
        <v>19</v>
      </c>
      <c r="D2746" t="s">
        <v>8241</v>
      </c>
      <c r="E2746" t="s">
        <v>8242</v>
      </c>
      <c r="F2746" t="s">
        <v>102</v>
      </c>
      <c r="G2746">
        <v>24</v>
      </c>
      <c r="H2746" t="s">
        <v>392</v>
      </c>
      <c r="I2746" t="s">
        <v>22</v>
      </c>
      <c r="J2746">
        <v>4514</v>
      </c>
      <c r="K2746" s="1">
        <v>45735.97152777778</v>
      </c>
      <c r="L2746" t="s">
        <v>24</v>
      </c>
      <c r="M2746">
        <v>5886651461</v>
      </c>
      <c r="N2746" t="s">
        <v>67</v>
      </c>
      <c r="O2746">
        <v>18827886597</v>
      </c>
      <c r="P2746">
        <v>1</v>
      </c>
      <c r="Q2746">
        <v>579.92999999999995</v>
      </c>
      <c r="R2746">
        <v>637.923</v>
      </c>
      <c r="S2746">
        <v>57.993000000000002</v>
      </c>
    </row>
    <row r="2747" spans="1:19" x14ac:dyDescent="0.3">
      <c r="A2747" t="s">
        <v>8243</v>
      </c>
      <c r="B2747">
        <v>5429</v>
      </c>
      <c r="C2747" t="s">
        <v>19</v>
      </c>
      <c r="D2747" t="s">
        <v>8244</v>
      </c>
      <c r="E2747" t="s">
        <v>8245</v>
      </c>
      <c r="F2747" t="s">
        <v>326</v>
      </c>
      <c r="G2747">
        <v>79445</v>
      </c>
      <c r="H2747" t="s">
        <v>2932</v>
      </c>
      <c r="I2747" t="s">
        <v>22</v>
      </c>
      <c r="J2747">
        <v>1456</v>
      </c>
      <c r="K2747" s="1">
        <v>45739.414583333331</v>
      </c>
      <c r="L2747" t="s">
        <v>24</v>
      </c>
      <c r="M2747">
        <v>5886651461</v>
      </c>
      <c r="N2747" t="s">
        <v>67</v>
      </c>
      <c r="O2747">
        <v>18827886597</v>
      </c>
      <c r="P2747">
        <v>1</v>
      </c>
      <c r="Q2747">
        <v>563.92999999999995</v>
      </c>
      <c r="R2747">
        <v>620.32299999999998</v>
      </c>
      <c r="S2747">
        <v>56.393000000000001</v>
      </c>
    </row>
    <row r="2748" spans="1:19" x14ac:dyDescent="0.3">
      <c r="A2748" t="s">
        <v>8246</v>
      </c>
      <c r="B2748">
        <v>5881</v>
      </c>
      <c r="C2748" t="s">
        <v>19</v>
      </c>
      <c r="D2748" t="s">
        <v>8039</v>
      </c>
      <c r="E2748" t="s">
        <v>8247</v>
      </c>
      <c r="F2748" t="s">
        <v>317</v>
      </c>
      <c r="G2748">
        <v>38109</v>
      </c>
      <c r="H2748" t="s">
        <v>2225</v>
      </c>
      <c r="I2748" t="s">
        <v>22</v>
      </c>
      <c r="J2748">
        <v>2642</v>
      </c>
      <c r="K2748" s="1">
        <v>45739.729861111111</v>
      </c>
      <c r="L2748" t="s">
        <v>24</v>
      </c>
      <c r="M2748">
        <v>5886651461</v>
      </c>
      <c r="N2748" t="s">
        <v>67</v>
      </c>
      <c r="O2748">
        <v>18827886597</v>
      </c>
      <c r="P2748">
        <v>1</v>
      </c>
      <c r="Q2748">
        <v>501.53</v>
      </c>
      <c r="R2748">
        <v>551.68299999999999</v>
      </c>
      <c r="S2748">
        <v>50.152999999999999</v>
      </c>
    </row>
    <row r="2749" spans="1:19" x14ac:dyDescent="0.3">
      <c r="A2749" t="s">
        <v>8248</v>
      </c>
      <c r="B2749">
        <v>200</v>
      </c>
      <c r="C2749" t="s">
        <v>19</v>
      </c>
      <c r="D2749" t="s">
        <v>5084</v>
      </c>
      <c r="E2749" t="s">
        <v>8249</v>
      </c>
      <c r="F2749" t="s">
        <v>672</v>
      </c>
      <c r="G2749">
        <v>48749</v>
      </c>
      <c r="H2749" t="s">
        <v>673</v>
      </c>
      <c r="I2749" t="s">
        <v>22</v>
      </c>
      <c r="J2749">
        <v>6162</v>
      </c>
      <c r="K2749" s="1">
        <v>45734.448611111111</v>
      </c>
      <c r="L2749" t="s">
        <v>24</v>
      </c>
      <c r="M2749">
        <v>6870668613</v>
      </c>
      <c r="N2749" t="s">
        <v>67</v>
      </c>
      <c r="O2749">
        <v>23268251653</v>
      </c>
      <c r="P2749">
        <v>1</v>
      </c>
      <c r="Q2749">
        <v>663.13</v>
      </c>
      <c r="R2749">
        <v>729.44299999999998</v>
      </c>
      <c r="S2749">
        <v>66.313000000000002</v>
      </c>
    </row>
    <row r="2750" spans="1:19" x14ac:dyDescent="0.3">
      <c r="A2750" t="s">
        <v>8250</v>
      </c>
      <c r="B2750">
        <v>2291</v>
      </c>
      <c r="C2750" t="s">
        <v>19</v>
      </c>
      <c r="D2750" t="s">
        <v>4406</v>
      </c>
      <c r="E2750" t="s">
        <v>8251</v>
      </c>
      <c r="F2750" t="s">
        <v>50</v>
      </c>
      <c r="G2750">
        <v>35943</v>
      </c>
      <c r="H2750" t="s">
        <v>66</v>
      </c>
      <c r="I2750" t="s">
        <v>22</v>
      </c>
      <c r="J2750">
        <v>5068</v>
      </c>
      <c r="K2750" s="1">
        <v>45736.479861111111</v>
      </c>
      <c r="L2750" t="s">
        <v>24</v>
      </c>
      <c r="M2750">
        <v>6870668613</v>
      </c>
      <c r="N2750" t="s">
        <v>67</v>
      </c>
      <c r="O2750">
        <v>23268251653</v>
      </c>
      <c r="P2750">
        <v>1</v>
      </c>
      <c r="Q2750">
        <v>507.13</v>
      </c>
      <c r="R2750">
        <v>557.84299999999996</v>
      </c>
      <c r="S2750">
        <v>50.713000000000001</v>
      </c>
    </row>
    <row r="2751" spans="1:19" x14ac:dyDescent="0.3">
      <c r="A2751" t="s">
        <v>8252</v>
      </c>
      <c r="B2751">
        <v>3878</v>
      </c>
      <c r="C2751" t="s">
        <v>19</v>
      </c>
      <c r="D2751" t="s">
        <v>542</v>
      </c>
      <c r="E2751" t="s">
        <v>8253</v>
      </c>
      <c r="F2751" t="s">
        <v>119</v>
      </c>
      <c r="G2751">
        <v>73988</v>
      </c>
      <c r="H2751" t="s">
        <v>4295</v>
      </c>
      <c r="I2751" t="s">
        <v>22</v>
      </c>
      <c r="J2751">
        <v>3292</v>
      </c>
      <c r="K2751" s="1">
        <v>45737.78402777778</v>
      </c>
      <c r="L2751" t="s">
        <v>24</v>
      </c>
      <c r="M2751">
        <v>6964674693</v>
      </c>
      <c r="N2751" t="s">
        <v>67</v>
      </c>
      <c r="O2751">
        <v>24039256965</v>
      </c>
      <c r="P2751">
        <v>1</v>
      </c>
      <c r="Q2751">
        <v>585.13</v>
      </c>
      <c r="R2751">
        <v>643.64300000000003</v>
      </c>
      <c r="S2751">
        <v>58.512999999999998</v>
      </c>
    </row>
    <row r="2752" spans="1:19" x14ac:dyDescent="0.3">
      <c r="A2752" t="s">
        <v>8254</v>
      </c>
      <c r="B2752">
        <v>180</v>
      </c>
      <c r="C2752" t="s">
        <v>19</v>
      </c>
      <c r="D2752" t="s">
        <v>7340</v>
      </c>
      <c r="E2752" t="s">
        <v>8255</v>
      </c>
      <c r="F2752" t="s">
        <v>44</v>
      </c>
      <c r="G2752">
        <v>25265</v>
      </c>
      <c r="H2752" t="s">
        <v>2848</v>
      </c>
      <c r="I2752" t="s">
        <v>22</v>
      </c>
      <c r="J2752">
        <v>5050</v>
      </c>
      <c r="K2752" s="1">
        <v>45734.438888888886</v>
      </c>
      <c r="L2752" t="s">
        <v>24</v>
      </c>
      <c r="M2752">
        <v>6964674693</v>
      </c>
      <c r="N2752" t="s">
        <v>67</v>
      </c>
      <c r="O2752">
        <v>24039256965</v>
      </c>
      <c r="P2752">
        <v>1</v>
      </c>
      <c r="Q2752">
        <v>493.53</v>
      </c>
      <c r="R2752">
        <v>542.88300000000004</v>
      </c>
      <c r="S2752">
        <v>49.353000000000002</v>
      </c>
    </row>
    <row r="2753" spans="1:19" x14ac:dyDescent="0.3">
      <c r="A2753" t="s">
        <v>8256</v>
      </c>
      <c r="B2753">
        <v>2308</v>
      </c>
      <c r="C2753" t="s">
        <v>19</v>
      </c>
      <c r="D2753" t="s">
        <v>8257</v>
      </c>
      <c r="E2753" t="s">
        <v>8258</v>
      </c>
      <c r="F2753" t="s">
        <v>1083</v>
      </c>
      <c r="G2753">
        <v>59977</v>
      </c>
      <c r="H2753" t="s">
        <v>1129</v>
      </c>
      <c r="I2753" t="s">
        <v>22</v>
      </c>
      <c r="J2753">
        <v>5350</v>
      </c>
      <c r="K2753" s="1">
        <v>45736.487500000003</v>
      </c>
      <c r="L2753" t="s">
        <v>24</v>
      </c>
      <c r="M2753">
        <v>6964674693</v>
      </c>
      <c r="N2753" t="s">
        <v>67</v>
      </c>
      <c r="O2753">
        <v>24039256965</v>
      </c>
      <c r="P2753">
        <v>1</v>
      </c>
      <c r="Q2753">
        <v>493.53</v>
      </c>
      <c r="R2753">
        <v>542.88300000000004</v>
      </c>
      <c r="S2753">
        <v>49.353000000000002</v>
      </c>
    </row>
    <row r="2754" spans="1:19" x14ac:dyDescent="0.3">
      <c r="A2754" t="s">
        <v>8259</v>
      </c>
      <c r="B2754">
        <v>5083</v>
      </c>
      <c r="C2754" t="s">
        <v>19</v>
      </c>
      <c r="D2754" t="s">
        <v>8260</v>
      </c>
      <c r="E2754" t="s">
        <v>8261</v>
      </c>
      <c r="F2754" t="s">
        <v>35</v>
      </c>
      <c r="G2754">
        <v>12380</v>
      </c>
      <c r="H2754" t="s">
        <v>298</v>
      </c>
      <c r="I2754" t="s">
        <v>22</v>
      </c>
      <c r="J2754">
        <v>1167</v>
      </c>
      <c r="K2754" s="1">
        <v>45738.822916666664</v>
      </c>
      <c r="L2754" t="s">
        <v>24</v>
      </c>
      <c r="M2754">
        <v>6964674693</v>
      </c>
      <c r="N2754" t="s">
        <v>67</v>
      </c>
      <c r="O2754">
        <v>24039256965</v>
      </c>
      <c r="P2754">
        <v>1</v>
      </c>
      <c r="Q2754">
        <v>493.53</v>
      </c>
      <c r="R2754">
        <v>542.88300000000004</v>
      </c>
      <c r="S2754">
        <v>49.353000000000002</v>
      </c>
    </row>
    <row r="2755" spans="1:19" x14ac:dyDescent="0.3">
      <c r="A2755" t="s">
        <v>8262</v>
      </c>
      <c r="B2755">
        <v>1202</v>
      </c>
      <c r="C2755" t="s">
        <v>19</v>
      </c>
      <c r="D2755" t="s">
        <v>2876</v>
      </c>
      <c r="E2755" t="s">
        <v>8263</v>
      </c>
      <c r="F2755" t="s">
        <v>61</v>
      </c>
      <c r="G2755">
        <v>43538</v>
      </c>
      <c r="H2755" t="s">
        <v>440</v>
      </c>
      <c r="I2755" t="s">
        <v>22</v>
      </c>
      <c r="J2755">
        <v>5292</v>
      </c>
      <c r="K2755" s="1">
        <v>45735.479861111111</v>
      </c>
      <c r="L2755" t="s">
        <v>24</v>
      </c>
      <c r="M2755">
        <v>6442799621</v>
      </c>
      <c r="N2755" t="s">
        <v>67</v>
      </c>
      <c r="O2755">
        <v>21306244997</v>
      </c>
      <c r="P2755">
        <v>1</v>
      </c>
      <c r="Q2755">
        <v>507.13</v>
      </c>
      <c r="R2755">
        <v>557.84299999999996</v>
      </c>
      <c r="S2755">
        <v>50.713000000000001</v>
      </c>
    </row>
    <row r="2756" spans="1:19" x14ac:dyDescent="0.3">
      <c r="A2756" t="s">
        <v>8264</v>
      </c>
      <c r="B2756">
        <v>6524</v>
      </c>
      <c r="C2756" t="s">
        <v>19</v>
      </c>
      <c r="D2756" t="s">
        <v>8265</v>
      </c>
      <c r="E2756" t="s">
        <v>8266</v>
      </c>
      <c r="F2756" t="s">
        <v>483</v>
      </c>
      <c r="G2756">
        <v>25126</v>
      </c>
      <c r="H2756" t="s">
        <v>8267</v>
      </c>
      <c r="I2756" t="s">
        <v>22</v>
      </c>
      <c r="J2756">
        <v>5600</v>
      </c>
      <c r="K2756" s="1">
        <v>45740.4375</v>
      </c>
      <c r="L2756" t="s">
        <v>24</v>
      </c>
      <c r="M2756">
        <v>6442799621</v>
      </c>
      <c r="N2756" t="s">
        <v>67</v>
      </c>
      <c r="O2756">
        <v>21306244997</v>
      </c>
      <c r="P2756">
        <v>1</v>
      </c>
      <c r="Q2756">
        <v>507.13</v>
      </c>
      <c r="R2756">
        <v>557.84299999999996</v>
      </c>
      <c r="S2756">
        <v>50.713000000000001</v>
      </c>
    </row>
    <row r="2757" spans="1:19" x14ac:dyDescent="0.3">
      <c r="A2757" t="s">
        <v>8268</v>
      </c>
      <c r="B2757">
        <v>5197</v>
      </c>
      <c r="C2757" t="s">
        <v>19</v>
      </c>
      <c r="D2757" t="s">
        <v>8269</v>
      </c>
      <c r="E2757" t="s">
        <v>8270</v>
      </c>
      <c r="F2757" t="s">
        <v>44</v>
      </c>
      <c r="G2757">
        <v>99079</v>
      </c>
      <c r="H2757" t="s">
        <v>628</v>
      </c>
      <c r="I2757" t="s">
        <v>22</v>
      </c>
      <c r="J2757">
        <v>4964</v>
      </c>
      <c r="K2757" s="1">
        <v>45738.902083333334</v>
      </c>
      <c r="L2757" t="s">
        <v>24</v>
      </c>
      <c r="M2757">
        <v>6442799621</v>
      </c>
      <c r="N2757" t="s">
        <v>67</v>
      </c>
      <c r="O2757">
        <v>21306244997</v>
      </c>
      <c r="P2757">
        <v>1</v>
      </c>
      <c r="Q2757">
        <v>563.92999999999995</v>
      </c>
      <c r="R2757">
        <v>620.32299999999998</v>
      </c>
      <c r="S2757">
        <v>56.393000000000001</v>
      </c>
    </row>
    <row r="2758" spans="1:19" x14ac:dyDescent="0.3">
      <c r="A2758" t="s">
        <v>8271</v>
      </c>
      <c r="B2758">
        <v>3608</v>
      </c>
      <c r="C2758" t="s">
        <v>19</v>
      </c>
      <c r="D2758" t="s">
        <v>8272</v>
      </c>
      <c r="E2758" t="s">
        <v>8273</v>
      </c>
      <c r="F2758" t="s">
        <v>483</v>
      </c>
      <c r="G2758">
        <v>17849</v>
      </c>
      <c r="H2758" t="s">
        <v>4761</v>
      </c>
      <c r="I2758" t="s">
        <v>22</v>
      </c>
      <c r="J2758">
        <v>396</v>
      </c>
      <c r="K2758" s="1">
        <v>45737.599305555559</v>
      </c>
      <c r="L2758" t="s">
        <v>24</v>
      </c>
      <c r="M2758">
        <v>7489792325</v>
      </c>
      <c r="N2758" t="s">
        <v>67</v>
      </c>
      <c r="O2758">
        <v>27618275397</v>
      </c>
      <c r="P2758">
        <v>1</v>
      </c>
      <c r="Q2758">
        <v>507.13</v>
      </c>
      <c r="R2758">
        <v>557.84299999999996</v>
      </c>
      <c r="S2758">
        <v>50.713000000000001</v>
      </c>
    </row>
    <row r="2759" spans="1:19" x14ac:dyDescent="0.3">
      <c r="A2759" t="s">
        <v>8274</v>
      </c>
      <c r="B2759">
        <v>554</v>
      </c>
      <c r="C2759" t="s">
        <v>19</v>
      </c>
      <c r="D2759" t="s">
        <v>8275</v>
      </c>
      <c r="E2759" t="s">
        <v>4757</v>
      </c>
      <c r="F2759" t="s">
        <v>196</v>
      </c>
      <c r="G2759">
        <v>96242</v>
      </c>
      <c r="H2759" t="s">
        <v>197</v>
      </c>
      <c r="I2759" t="s">
        <v>22</v>
      </c>
      <c r="J2759">
        <v>4329</v>
      </c>
      <c r="K2759" s="1">
        <v>45734.647222222222</v>
      </c>
      <c r="L2759" t="s">
        <v>24</v>
      </c>
      <c r="M2759">
        <v>7489792325</v>
      </c>
      <c r="N2759" t="s">
        <v>67</v>
      </c>
      <c r="O2759">
        <v>27618275397</v>
      </c>
      <c r="P2759">
        <v>1</v>
      </c>
      <c r="Q2759">
        <v>493.53</v>
      </c>
      <c r="R2759">
        <v>542.88300000000004</v>
      </c>
      <c r="S2759">
        <v>49.353000000000002</v>
      </c>
    </row>
    <row r="2760" spans="1:19" x14ac:dyDescent="0.3">
      <c r="A2760" t="s">
        <v>8276</v>
      </c>
      <c r="B2760">
        <v>3065</v>
      </c>
      <c r="C2760" t="s">
        <v>19</v>
      </c>
      <c r="D2760" t="s">
        <v>8277</v>
      </c>
      <c r="E2760" t="s">
        <v>8278</v>
      </c>
      <c r="F2760" t="s">
        <v>2349</v>
      </c>
      <c r="G2760">
        <v>34300</v>
      </c>
      <c r="H2760" t="s">
        <v>4174</v>
      </c>
      <c r="I2760" t="s">
        <v>22</v>
      </c>
      <c r="J2760">
        <v>239</v>
      </c>
      <c r="K2760" s="1">
        <v>45736.898611111108</v>
      </c>
      <c r="L2760" t="s">
        <v>24</v>
      </c>
      <c r="M2760">
        <v>8624692485</v>
      </c>
      <c r="N2760" t="s">
        <v>67</v>
      </c>
      <c r="O2760">
        <v>36980518405</v>
      </c>
      <c r="P2760">
        <v>1</v>
      </c>
      <c r="Q2760">
        <v>625.13</v>
      </c>
      <c r="R2760">
        <v>687.64300000000003</v>
      </c>
      <c r="S2760">
        <v>62.512999999999998</v>
      </c>
    </row>
    <row r="2761" spans="1:19" x14ac:dyDescent="0.3">
      <c r="A2761" t="s">
        <v>8279</v>
      </c>
      <c r="B2761">
        <v>3956</v>
      </c>
      <c r="C2761" t="s">
        <v>19</v>
      </c>
      <c r="D2761" t="s">
        <v>8280</v>
      </c>
      <c r="E2761" t="s">
        <v>8281</v>
      </c>
      <c r="F2761" t="s">
        <v>35</v>
      </c>
      <c r="G2761">
        <v>77866</v>
      </c>
      <c r="H2761" t="s">
        <v>1503</v>
      </c>
      <c r="I2761" t="s">
        <v>22</v>
      </c>
      <c r="J2761">
        <v>1237</v>
      </c>
      <c r="K2761" s="1">
        <v>45737.835416666669</v>
      </c>
      <c r="L2761" t="s">
        <v>24</v>
      </c>
      <c r="M2761">
        <v>8624692485</v>
      </c>
      <c r="N2761" t="s">
        <v>67</v>
      </c>
      <c r="O2761">
        <v>36980518405</v>
      </c>
      <c r="P2761">
        <v>1</v>
      </c>
      <c r="Q2761">
        <v>537.13</v>
      </c>
      <c r="R2761">
        <v>590.84299999999996</v>
      </c>
      <c r="S2761">
        <v>53.713000000000001</v>
      </c>
    </row>
    <row r="2762" spans="1:19" x14ac:dyDescent="0.3">
      <c r="A2762" t="s">
        <v>8282</v>
      </c>
      <c r="B2762">
        <v>991</v>
      </c>
      <c r="C2762" t="s">
        <v>19</v>
      </c>
      <c r="D2762" t="s">
        <v>8283</v>
      </c>
      <c r="E2762" t="s">
        <v>609</v>
      </c>
      <c r="F2762" t="s">
        <v>119</v>
      </c>
      <c r="G2762">
        <v>91481</v>
      </c>
      <c r="H2762" t="s">
        <v>120</v>
      </c>
      <c r="I2762" t="s">
        <v>22</v>
      </c>
      <c r="J2762">
        <v>5226</v>
      </c>
      <c r="K2762" s="1">
        <v>45735.320833333331</v>
      </c>
      <c r="L2762" t="s">
        <v>24</v>
      </c>
      <c r="M2762">
        <v>8624692613</v>
      </c>
      <c r="N2762" t="s">
        <v>67</v>
      </c>
      <c r="O2762">
        <v>36980519301</v>
      </c>
      <c r="P2762">
        <v>1</v>
      </c>
      <c r="Q2762">
        <v>497.13</v>
      </c>
      <c r="R2762">
        <v>546.84299999999996</v>
      </c>
      <c r="S2762">
        <v>49.713000000000001</v>
      </c>
    </row>
    <row r="2763" spans="1:19" x14ac:dyDescent="0.3">
      <c r="A2763" t="s">
        <v>8284</v>
      </c>
      <c r="B2763">
        <v>1442</v>
      </c>
      <c r="C2763" t="s">
        <v>19</v>
      </c>
      <c r="D2763" t="s">
        <v>3020</v>
      </c>
      <c r="E2763" t="s">
        <v>8285</v>
      </c>
      <c r="F2763" t="s">
        <v>35</v>
      </c>
      <c r="G2763">
        <v>33662</v>
      </c>
      <c r="H2763" t="s">
        <v>36</v>
      </c>
      <c r="I2763" t="s">
        <v>22</v>
      </c>
      <c r="J2763">
        <v>3247</v>
      </c>
      <c r="K2763" s="1">
        <v>45735.599305555559</v>
      </c>
      <c r="L2763" t="s">
        <v>24</v>
      </c>
      <c r="M2763">
        <v>8624692613</v>
      </c>
      <c r="N2763" t="s">
        <v>67</v>
      </c>
      <c r="O2763">
        <v>36980519301</v>
      </c>
      <c r="P2763">
        <v>1</v>
      </c>
      <c r="Q2763">
        <v>555.13</v>
      </c>
      <c r="R2763">
        <v>610.64300000000003</v>
      </c>
      <c r="S2763">
        <v>55.512999999999998</v>
      </c>
    </row>
    <row r="2764" spans="1:19" x14ac:dyDescent="0.3">
      <c r="A2764" t="s">
        <v>8286</v>
      </c>
      <c r="B2764">
        <v>5885</v>
      </c>
      <c r="C2764" t="s">
        <v>19</v>
      </c>
      <c r="D2764" t="s">
        <v>3930</v>
      </c>
      <c r="E2764" t="s">
        <v>8287</v>
      </c>
      <c r="F2764" t="s">
        <v>71</v>
      </c>
      <c r="G2764">
        <v>5855</v>
      </c>
      <c r="H2764" t="s">
        <v>306</v>
      </c>
      <c r="I2764" t="s">
        <v>22</v>
      </c>
      <c r="J2764">
        <v>233</v>
      </c>
      <c r="K2764" s="1">
        <v>45739.731944444444</v>
      </c>
      <c r="L2764" t="s">
        <v>24</v>
      </c>
      <c r="M2764">
        <v>8624692613</v>
      </c>
      <c r="N2764" t="s">
        <v>67</v>
      </c>
      <c r="O2764">
        <v>36980519301</v>
      </c>
      <c r="P2764">
        <v>1</v>
      </c>
      <c r="Q2764">
        <v>497.13</v>
      </c>
      <c r="R2764">
        <v>546.84299999999996</v>
      </c>
      <c r="S2764">
        <v>49.713000000000001</v>
      </c>
    </row>
    <row r="2765" spans="1:19" x14ac:dyDescent="0.3">
      <c r="A2765" t="s">
        <v>8288</v>
      </c>
      <c r="B2765">
        <v>4648</v>
      </c>
      <c r="C2765" t="s">
        <v>19</v>
      </c>
      <c r="D2765" t="s">
        <v>8289</v>
      </c>
      <c r="E2765" t="s">
        <v>8290</v>
      </c>
      <c r="F2765" t="s">
        <v>71</v>
      </c>
      <c r="G2765">
        <v>22490</v>
      </c>
      <c r="H2765" t="s">
        <v>973</v>
      </c>
      <c r="I2765" t="s">
        <v>22</v>
      </c>
      <c r="J2765">
        <v>263</v>
      </c>
      <c r="K2765" s="1">
        <v>45738.555555555555</v>
      </c>
      <c r="L2765" t="s">
        <v>24</v>
      </c>
      <c r="M2765">
        <v>6442801413</v>
      </c>
      <c r="N2765" t="s">
        <v>67</v>
      </c>
      <c r="O2765">
        <v>21306262021</v>
      </c>
      <c r="P2765">
        <v>1</v>
      </c>
      <c r="Q2765">
        <v>537.13</v>
      </c>
      <c r="R2765">
        <v>590.84299999999996</v>
      </c>
      <c r="S2765">
        <v>53.713000000000001</v>
      </c>
    </row>
    <row r="2766" spans="1:19" x14ac:dyDescent="0.3">
      <c r="A2766" t="s">
        <v>8291</v>
      </c>
      <c r="B2766">
        <v>6430</v>
      </c>
      <c r="C2766" t="s">
        <v>19</v>
      </c>
      <c r="D2766" t="s">
        <v>8292</v>
      </c>
      <c r="E2766" t="s">
        <v>8293</v>
      </c>
      <c r="F2766" t="s">
        <v>326</v>
      </c>
      <c r="G2766">
        <v>58101</v>
      </c>
      <c r="H2766" t="s">
        <v>327</v>
      </c>
      <c r="I2766" t="s">
        <v>22</v>
      </c>
      <c r="J2766">
        <v>5137</v>
      </c>
      <c r="K2766" s="1">
        <v>45740.399305555555</v>
      </c>
      <c r="L2766" t="s">
        <v>24</v>
      </c>
      <c r="M2766">
        <v>6442801413</v>
      </c>
      <c r="N2766" t="s">
        <v>67</v>
      </c>
      <c r="O2766">
        <v>21306262021</v>
      </c>
      <c r="P2766">
        <v>1</v>
      </c>
      <c r="Q2766">
        <v>517.53</v>
      </c>
      <c r="R2766">
        <v>569.28300000000002</v>
      </c>
      <c r="S2766">
        <v>51.753</v>
      </c>
    </row>
    <row r="2767" spans="1:19" x14ac:dyDescent="0.3">
      <c r="A2767" t="s">
        <v>8294</v>
      </c>
      <c r="B2767">
        <v>5733</v>
      </c>
      <c r="C2767" t="s">
        <v>19</v>
      </c>
      <c r="D2767" t="s">
        <v>8295</v>
      </c>
      <c r="E2767" t="s">
        <v>8296</v>
      </c>
      <c r="F2767" t="s">
        <v>30</v>
      </c>
      <c r="G2767">
        <v>80189</v>
      </c>
      <c r="H2767" t="s">
        <v>81</v>
      </c>
      <c r="I2767" t="s">
        <v>22</v>
      </c>
      <c r="J2767">
        <v>3568</v>
      </c>
      <c r="K2767" s="1">
        <v>45739.630555555559</v>
      </c>
      <c r="L2767" t="s">
        <v>24</v>
      </c>
      <c r="M2767">
        <v>7579165637</v>
      </c>
      <c r="N2767" t="s">
        <v>67</v>
      </c>
      <c r="O2767">
        <v>28143555333</v>
      </c>
      <c r="P2767">
        <v>1</v>
      </c>
      <c r="Q2767">
        <v>488.43</v>
      </c>
      <c r="R2767">
        <v>537.27300000000002</v>
      </c>
      <c r="S2767">
        <v>48.843000000000004</v>
      </c>
    </row>
    <row r="2768" spans="1:19" x14ac:dyDescent="0.3">
      <c r="A2768" t="s">
        <v>8297</v>
      </c>
      <c r="B2768">
        <v>864</v>
      </c>
      <c r="C2768" t="s">
        <v>19</v>
      </c>
      <c r="D2768" t="s">
        <v>8298</v>
      </c>
      <c r="E2768" t="s">
        <v>8299</v>
      </c>
      <c r="F2768" t="s">
        <v>44</v>
      </c>
      <c r="G2768">
        <v>26915</v>
      </c>
      <c r="H2768" t="s">
        <v>125</v>
      </c>
      <c r="I2768" t="s">
        <v>22</v>
      </c>
      <c r="J2768">
        <v>75</v>
      </c>
      <c r="K2768" s="1">
        <v>45734.900694444441</v>
      </c>
      <c r="L2768" t="s">
        <v>24</v>
      </c>
      <c r="M2768">
        <v>7264610757</v>
      </c>
      <c r="N2768" t="s">
        <v>67</v>
      </c>
      <c r="O2768">
        <v>26041103877</v>
      </c>
      <c r="P2768">
        <v>1</v>
      </c>
      <c r="Q2768">
        <v>497.13</v>
      </c>
      <c r="R2768">
        <v>546.84299999999996</v>
      </c>
      <c r="S2768">
        <v>49.713000000000001</v>
      </c>
    </row>
    <row r="2769" spans="1:19" x14ac:dyDescent="0.3">
      <c r="A2769" t="s">
        <v>8300</v>
      </c>
      <c r="B2769">
        <v>1005</v>
      </c>
      <c r="C2769" t="s">
        <v>19</v>
      </c>
      <c r="D2769" t="s">
        <v>8301</v>
      </c>
      <c r="E2769" t="s">
        <v>8302</v>
      </c>
      <c r="F2769" t="s">
        <v>105</v>
      </c>
      <c r="G2769">
        <v>36250</v>
      </c>
      <c r="H2769" t="s">
        <v>106</v>
      </c>
      <c r="I2769" t="s">
        <v>22</v>
      </c>
      <c r="J2769">
        <v>4915</v>
      </c>
      <c r="K2769" s="1">
        <v>45735.349305555559</v>
      </c>
      <c r="L2769" t="s">
        <v>24</v>
      </c>
      <c r="M2769">
        <v>7264610757</v>
      </c>
      <c r="N2769" t="s">
        <v>67</v>
      </c>
      <c r="O2769">
        <v>26041103877</v>
      </c>
      <c r="P2769">
        <v>1</v>
      </c>
      <c r="Q2769">
        <v>497.13</v>
      </c>
      <c r="R2769">
        <v>546.84299999999996</v>
      </c>
      <c r="S2769">
        <v>49.713000000000001</v>
      </c>
    </row>
    <row r="2770" spans="1:19" x14ac:dyDescent="0.3">
      <c r="A2770" t="s">
        <v>8303</v>
      </c>
      <c r="B2770">
        <v>2263</v>
      </c>
      <c r="C2770" t="s">
        <v>19</v>
      </c>
      <c r="D2770" t="s">
        <v>4813</v>
      </c>
      <c r="E2770" t="s">
        <v>8304</v>
      </c>
      <c r="F2770" t="s">
        <v>219</v>
      </c>
      <c r="G2770">
        <v>61928</v>
      </c>
      <c r="H2770" t="s">
        <v>916</v>
      </c>
      <c r="I2770" t="s">
        <v>22</v>
      </c>
      <c r="J2770">
        <v>3795</v>
      </c>
      <c r="K2770" s="1">
        <v>45736.46875</v>
      </c>
      <c r="L2770" t="s">
        <v>24</v>
      </c>
      <c r="M2770">
        <v>7264610757</v>
      </c>
      <c r="N2770" t="s">
        <v>67</v>
      </c>
      <c r="O2770">
        <v>26041103877</v>
      </c>
      <c r="P2770">
        <v>1</v>
      </c>
      <c r="Q2770">
        <v>497.13</v>
      </c>
      <c r="R2770">
        <v>546.84299999999996</v>
      </c>
      <c r="S2770">
        <v>49.713000000000001</v>
      </c>
    </row>
    <row r="2771" spans="1:19" x14ac:dyDescent="0.3">
      <c r="A2771" t="s">
        <v>8305</v>
      </c>
      <c r="B2771">
        <v>1002</v>
      </c>
      <c r="C2771" t="s">
        <v>19</v>
      </c>
      <c r="D2771" t="s">
        <v>8306</v>
      </c>
      <c r="E2771" t="s">
        <v>8307</v>
      </c>
      <c r="F2771" t="s">
        <v>119</v>
      </c>
      <c r="G2771">
        <v>12334</v>
      </c>
      <c r="H2771" t="s">
        <v>2123</v>
      </c>
      <c r="I2771" t="s">
        <v>22</v>
      </c>
      <c r="J2771">
        <v>4780</v>
      </c>
      <c r="K2771" s="1">
        <v>45735.342361111114</v>
      </c>
      <c r="L2771" t="s">
        <v>24</v>
      </c>
      <c r="M2771">
        <v>9058887749</v>
      </c>
      <c r="N2771" t="s">
        <v>67</v>
      </c>
      <c r="O2771">
        <v>43149295877</v>
      </c>
      <c r="P2771">
        <v>1</v>
      </c>
      <c r="Q2771">
        <v>497.13</v>
      </c>
      <c r="R2771">
        <v>546.84299999999996</v>
      </c>
      <c r="S2771">
        <v>49.713000000000001</v>
      </c>
    </row>
    <row r="2772" spans="1:19" x14ac:dyDescent="0.3">
      <c r="A2772" t="s">
        <v>8308</v>
      </c>
      <c r="B2772">
        <v>1039</v>
      </c>
      <c r="C2772" t="s">
        <v>19</v>
      </c>
      <c r="D2772" t="s">
        <v>6457</v>
      </c>
      <c r="E2772" t="s">
        <v>8309</v>
      </c>
      <c r="F2772" t="s">
        <v>219</v>
      </c>
      <c r="G2772">
        <v>97440</v>
      </c>
      <c r="H2772" t="s">
        <v>4018</v>
      </c>
      <c r="I2772" t="s">
        <v>22</v>
      </c>
      <c r="J2772">
        <v>2747</v>
      </c>
      <c r="K2772" s="1">
        <v>45735.385416666664</v>
      </c>
      <c r="L2772" t="s">
        <v>24</v>
      </c>
      <c r="M2772">
        <v>9058887749</v>
      </c>
      <c r="N2772" t="s">
        <v>67</v>
      </c>
      <c r="O2772">
        <v>43149295877</v>
      </c>
      <c r="P2772">
        <v>1</v>
      </c>
      <c r="Q2772">
        <v>555.13</v>
      </c>
      <c r="R2772">
        <v>610.64300000000003</v>
      </c>
      <c r="S2772">
        <v>55.512999999999998</v>
      </c>
    </row>
    <row r="2773" spans="1:19" x14ac:dyDescent="0.3">
      <c r="A2773" t="s">
        <v>8310</v>
      </c>
      <c r="B2773">
        <v>4831</v>
      </c>
      <c r="C2773" t="s">
        <v>19</v>
      </c>
      <c r="D2773" t="s">
        <v>8311</v>
      </c>
      <c r="E2773" t="s">
        <v>8312</v>
      </c>
      <c r="F2773" t="s">
        <v>105</v>
      </c>
      <c r="G2773">
        <v>18634</v>
      </c>
      <c r="H2773" t="s">
        <v>106</v>
      </c>
      <c r="I2773" t="s">
        <v>22</v>
      </c>
      <c r="J2773">
        <v>52</v>
      </c>
      <c r="K2773" s="1">
        <v>45738.667361111111</v>
      </c>
      <c r="L2773" t="s">
        <v>24</v>
      </c>
      <c r="M2773">
        <v>9058887749</v>
      </c>
      <c r="N2773" t="s">
        <v>67</v>
      </c>
      <c r="O2773">
        <v>43149295877</v>
      </c>
      <c r="P2773">
        <v>1</v>
      </c>
      <c r="Q2773">
        <v>476.83</v>
      </c>
      <c r="R2773">
        <v>524.51300000000003</v>
      </c>
      <c r="S2773">
        <v>47.683</v>
      </c>
    </row>
    <row r="2774" spans="1:19" x14ac:dyDescent="0.3">
      <c r="A2774" t="s">
        <v>8313</v>
      </c>
      <c r="B2774">
        <v>7397</v>
      </c>
      <c r="C2774" t="s">
        <v>19</v>
      </c>
      <c r="D2774" t="s">
        <v>8314</v>
      </c>
      <c r="E2774" t="s">
        <v>8315</v>
      </c>
      <c r="F2774" t="s">
        <v>317</v>
      </c>
      <c r="G2774">
        <v>17429</v>
      </c>
      <c r="H2774" t="s">
        <v>1461</v>
      </c>
      <c r="I2774" t="s">
        <v>22</v>
      </c>
      <c r="J2774">
        <v>3987</v>
      </c>
      <c r="K2774" s="1">
        <v>45740.963888888888</v>
      </c>
      <c r="L2774" t="s">
        <v>24</v>
      </c>
      <c r="M2774" s="2">
        <v>150000000000</v>
      </c>
      <c r="N2774" t="s">
        <v>67</v>
      </c>
      <c r="O2774" s="2">
        <v>1470000000000</v>
      </c>
      <c r="P2774">
        <v>1</v>
      </c>
      <c r="Q2774">
        <v>625.13</v>
      </c>
      <c r="R2774">
        <v>687.64300000000003</v>
      </c>
      <c r="S2774">
        <v>62.512999999999998</v>
      </c>
    </row>
    <row r="2775" spans="1:19" x14ac:dyDescent="0.3">
      <c r="A2775" t="s">
        <v>8316</v>
      </c>
      <c r="B2775">
        <v>4226</v>
      </c>
      <c r="C2775" t="s">
        <v>19</v>
      </c>
      <c r="D2775" t="s">
        <v>8317</v>
      </c>
      <c r="E2775" t="s">
        <v>8318</v>
      </c>
      <c r="F2775" t="s">
        <v>105</v>
      </c>
      <c r="G2775">
        <v>81038</v>
      </c>
      <c r="H2775" t="s">
        <v>106</v>
      </c>
      <c r="I2775" t="s">
        <v>22</v>
      </c>
      <c r="J2775">
        <v>1286</v>
      </c>
      <c r="K2775" s="1">
        <v>45738.353472222225</v>
      </c>
      <c r="L2775" t="s">
        <v>24</v>
      </c>
      <c r="M2775" s="2">
        <v>2350000000000</v>
      </c>
      <c r="N2775" t="s">
        <v>67</v>
      </c>
      <c r="O2775" s="2">
        <v>21100000000000</v>
      </c>
      <c r="P2775">
        <v>1</v>
      </c>
      <c r="Q2775">
        <v>537.13</v>
      </c>
      <c r="R2775">
        <v>590.84299999999996</v>
      </c>
      <c r="S2775">
        <v>53.713000000000001</v>
      </c>
    </row>
    <row r="2776" spans="1:19" x14ac:dyDescent="0.3">
      <c r="A2776" t="s">
        <v>8319</v>
      </c>
      <c r="B2776">
        <v>4756</v>
      </c>
      <c r="C2776" t="s">
        <v>19</v>
      </c>
      <c r="D2776" t="s">
        <v>7836</v>
      </c>
      <c r="E2776" t="s">
        <v>8320</v>
      </c>
      <c r="F2776" t="s">
        <v>672</v>
      </c>
      <c r="G2776">
        <v>18309</v>
      </c>
      <c r="H2776" t="s">
        <v>764</v>
      </c>
      <c r="I2776" t="s">
        <v>22</v>
      </c>
      <c r="J2776">
        <v>5776</v>
      </c>
      <c r="K2776" s="1">
        <v>45738.620138888888</v>
      </c>
      <c r="L2776" t="s">
        <v>24</v>
      </c>
      <c r="M2776" s="2">
        <v>2350000000000</v>
      </c>
      <c r="N2776" t="s">
        <v>67</v>
      </c>
      <c r="O2776" s="2">
        <v>21100000000000</v>
      </c>
      <c r="P2776">
        <v>1</v>
      </c>
      <c r="Q2776">
        <v>517.53</v>
      </c>
      <c r="R2776">
        <v>569.28300000000002</v>
      </c>
      <c r="S2776">
        <v>51.753</v>
      </c>
    </row>
    <row r="2777" spans="1:19" x14ac:dyDescent="0.3">
      <c r="A2777" t="s">
        <v>8321</v>
      </c>
      <c r="B2777">
        <v>6381</v>
      </c>
      <c r="C2777" t="s">
        <v>19</v>
      </c>
      <c r="D2777" t="s">
        <v>8322</v>
      </c>
      <c r="E2777" t="s">
        <v>8323</v>
      </c>
      <c r="F2777" t="s">
        <v>259</v>
      </c>
      <c r="G2777">
        <v>94090</v>
      </c>
      <c r="H2777" t="s">
        <v>564</v>
      </c>
      <c r="I2777" t="s">
        <v>22</v>
      </c>
      <c r="J2777">
        <v>453</v>
      </c>
      <c r="K2777" s="1">
        <v>45740.376388888886</v>
      </c>
      <c r="L2777" t="s">
        <v>24</v>
      </c>
      <c r="M2777" s="2">
        <v>2350000000000</v>
      </c>
      <c r="N2777" t="s">
        <v>67</v>
      </c>
      <c r="O2777" s="2">
        <v>21100000000000</v>
      </c>
      <c r="P2777">
        <v>1</v>
      </c>
      <c r="Q2777">
        <v>517.53</v>
      </c>
      <c r="R2777">
        <v>569.28300000000002</v>
      </c>
      <c r="S2777">
        <v>51.753</v>
      </c>
    </row>
    <row r="2778" spans="1:19" x14ac:dyDescent="0.3">
      <c r="A2778" t="s">
        <v>8324</v>
      </c>
      <c r="B2778">
        <v>7197</v>
      </c>
      <c r="C2778" t="s">
        <v>19</v>
      </c>
      <c r="D2778" t="s">
        <v>8325</v>
      </c>
      <c r="E2778" t="s">
        <v>8326</v>
      </c>
      <c r="F2778" t="s">
        <v>354</v>
      </c>
      <c r="G2778">
        <v>29980</v>
      </c>
      <c r="H2778" t="s">
        <v>1244</v>
      </c>
      <c r="I2778" t="s">
        <v>22</v>
      </c>
      <c r="J2778">
        <v>5950</v>
      </c>
      <c r="K2778" s="1">
        <v>45740.800694444442</v>
      </c>
      <c r="L2778" t="s">
        <v>24</v>
      </c>
      <c r="M2778">
        <v>6442800709</v>
      </c>
      <c r="N2778" t="s">
        <v>67</v>
      </c>
      <c r="O2778">
        <v>21306257861</v>
      </c>
      <c r="P2778">
        <v>1</v>
      </c>
      <c r="Q2778">
        <v>537.13</v>
      </c>
      <c r="R2778">
        <v>590.84299999999996</v>
      </c>
      <c r="S2778">
        <v>53.713000000000001</v>
      </c>
    </row>
    <row r="2779" spans="1:19" x14ac:dyDescent="0.3">
      <c r="A2779" t="s">
        <v>8327</v>
      </c>
      <c r="B2779">
        <v>3474</v>
      </c>
      <c r="C2779" t="s">
        <v>19</v>
      </c>
      <c r="D2779" t="s">
        <v>8328</v>
      </c>
      <c r="E2779" t="s">
        <v>8329</v>
      </c>
      <c r="F2779" t="s">
        <v>30</v>
      </c>
      <c r="G2779">
        <v>54874</v>
      </c>
      <c r="H2779" t="s">
        <v>81</v>
      </c>
      <c r="I2779" t="s">
        <v>22</v>
      </c>
      <c r="J2779">
        <v>2175</v>
      </c>
      <c r="K2779" s="1">
        <v>45737.522222222222</v>
      </c>
      <c r="L2779" t="s">
        <v>24</v>
      </c>
      <c r="M2779" s="2">
        <v>1420000000000</v>
      </c>
      <c r="N2779" t="s">
        <v>67</v>
      </c>
      <c r="O2779" s="2">
        <v>12600000000000</v>
      </c>
      <c r="P2779">
        <v>1</v>
      </c>
      <c r="Q2779">
        <v>522.42999999999995</v>
      </c>
      <c r="R2779">
        <v>574.673</v>
      </c>
      <c r="S2779">
        <v>52.243000000000002</v>
      </c>
    </row>
    <row r="2780" spans="1:19" x14ac:dyDescent="0.3">
      <c r="A2780" t="s">
        <v>8330</v>
      </c>
      <c r="B2780">
        <v>3792</v>
      </c>
      <c r="C2780" t="s">
        <v>19</v>
      </c>
      <c r="D2780" t="s">
        <v>2485</v>
      </c>
      <c r="E2780" t="s">
        <v>8331</v>
      </c>
      <c r="F2780" t="s">
        <v>279</v>
      </c>
      <c r="G2780">
        <v>87231</v>
      </c>
      <c r="H2780" t="s">
        <v>1628</v>
      </c>
      <c r="I2780" t="s">
        <v>22</v>
      </c>
      <c r="J2780">
        <v>1660</v>
      </c>
      <c r="K2780" s="1">
        <v>45737.720138888886</v>
      </c>
      <c r="L2780" t="s">
        <v>24</v>
      </c>
      <c r="M2780" s="2">
        <v>150000000000</v>
      </c>
      <c r="N2780" t="s">
        <v>67</v>
      </c>
      <c r="O2780" s="2">
        <v>1470000000000</v>
      </c>
      <c r="P2780">
        <v>1</v>
      </c>
      <c r="Q2780">
        <v>693.13</v>
      </c>
      <c r="R2780">
        <v>762.44299999999998</v>
      </c>
      <c r="S2780">
        <v>69.313000000000002</v>
      </c>
    </row>
    <row r="2781" spans="1:19" x14ac:dyDescent="0.3">
      <c r="A2781" t="s">
        <v>8332</v>
      </c>
      <c r="B2781">
        <v>678</v>
      </c>
      <c r="C2781" t="s">
        <v>19</v>
      </c>
      <c r="D2781" t="s">
        <v>1410</v>
      </c>
      <c r="E2781" t="s">
        <v>8333</v>
      </c>
      <c r="F2781" t="s">
        <v>35</v>
      </c>
      <c r="G2781">
        <v>13916</v>
      </c>
      <c r="H2781" t="s">
        <v>7906</v>
      </c>
      <c r="I2781" t="s">
        <v>22</v>
      </c>
      <c r="J2781">
        <v>63</v>
      </c>
      <c r="K2781" s="1">
        <v>45734.727083333331</v>
      </c>
      <c r="L2781" t="s">
        <v>24</v>
      </c>
      <c r="M2781" s="2">
        <v>150000000000</v>
      </c>
      <c r="N2781" t="s">
        <v>67</v>
      </c>
      <c r="O2781" s="2">
        <v>1470000000000</v>
      </c>
      <c r="P2781">
        <v>1</v>
      </c>
      <c r="Q2781">
        <v>683.13</v>
      </c>
      <c r="R2781">
        <v>751.44299999999998</v>
      </c>
      <c r="S2781">
        <v>68.313000000000002</v>
      </c>
    </row>
    <row r="2782" spans="1:19" x14ac:dyDescent="0.3">
      <c r="A2782" t="s">
        <v>8334</v>
      </c>
      <c r="B2782">
        <v>6574</v>
      </c>
      <c r="C2782" t="s">
        <v>19</v>
      </c>
      <c r="D2782" t="s">
        <v>8335</v>
      </c>
      <c r="E2782" t="s">
        <v>8336</v>
      </c>
      <c r="F2782" t="s">
        <v>71</v>
      </c>
      <c r="G2782">
        <v>32156</v>
      </c>
      <c r="H2782" t="s">
        <v>346</v>
      </c>
      <c r="I2782" t="s">
        <v>22</v>
      </c>
      <c r="J2782">
        <v>1729</v>
      </c>
      <c r="K2782" s="1">
        <v>45740.460416666669</v>
      </c>
      <c r="L2782" t="s">
        <v>24</v>
      </c>
      <c r="M2782" s="2">
        <v>150000000000</v>
      </c>
      <c r="N2782" t="s">
        <v>67</v>
      </c>
      <c r="O2782" s="2">
        <v>1470000000000</v>
      </c>
      <c r="P2782">
        <v>1</v>
      </c>
      <c r="Q2782">
        <v>517.53</v>
      </c>
      <c r="R2782">
        <v>569.28300000000002</v>
      </c>
      <c r="S2782">
        <v>51.753</v>
      </c>
    </row>
    <row r="2783" spans="1:19" x14ac:dyDescent="0.3">
      <c r="A2783" t="s">
        <v>8337</v>
      </c>
      <c r="B2783">
        <v>4015</v>
      </c>
      <c r="C2783" t="s">
        <v>19</v>
      </c>
      <c r="D2783" t="s">
        <v>6784</v>
      </c>
      <c r="E2783" t="s">
        <v>8338</v>
      </c>
      <c r="F2783" t="s">
        <v>235</v>
      </c>
      <c r="G2783">
        <v>47108</v>
      </c>
      <c r="H2783" t="s">
        <v>5398</v>
      </c>
      <c r="I2783" t="s">
        <v>22</v>
      </c>
      <c r="J2783">
        <v>4838</v>
      </c>
      <c r="K2783" s="1">
        <v>45737.879166666666</v>
      </c>
      <c r="L2783" t="s">
        <v>24</v>
      </c>
      <c r="M2783" s="2">
        <v>150000000000</v>
      </c>
      <c r="N2783" t="s">
        <v>67</v>
      </c>
      <c r="O2783" s="2">
        <v>1470000000000</v>
      </c>
      <c r="P2783">
        <v>1</v>
      </c>
      <c r="Q2783">
        <v>517.13</v>
      </c>
      <c r="R2783">
        <v>568.84299999999996</v>
      </c>
      <c r="S2783">
        <v>51.713000000000001</v>
      </c>
    </row>
    <row r="2784" spans="1:19" x14ac:dyDescent="0.3">
      <c r="A2784" t="s">
        <v>8339</v>
      </c>
      <c r="B2784">
        <v>6117</v>
      </c>
      <c r="C2784" t="s">
        <v>19</v>
      </c>
      <c r="D2784" t="s">
        <v>2305</v>
      </c>
      <c r="E2784" t="s">
        <v>8340</v>
      </c>
      <c r="F2784" t="s">
        <v>219</v>
      </c>
      <c r="G2784">
        <v>34106</v>
      </c>
      <c r="H2784" t="s">
        <v>647</v>
      </c>
      <c r="I2784" t="s">
        <v>22</v>
      </c>
      <c r="J2784">
        <v>1473</v>
      </c>
      <c r="K2784" s="1">
        <v>45739.899305555555</v>
      </c>
      <c r="L2784" t="s">
        <v>24</v>
      </c>
      <c r="M2784">
        <v>6870669381</v>
      </c>
      <c r="N2784" t="s">
        <v>67</v>
      </c>
      <c r="O2784">
        <v>23268256261</v>
      </c>
      <c r="P2784">
        <v>1</v>
      </c>
      <c r="Q2784">
        <v>595.92999999999995</v>
      </c>
      <c r="R2784">
        <v>655.52300000000002</v>
      </c>
      <c r="S2784">
        <v>59.593000000000004</v>
      </c>
    </row>
    <row r="2785" spans="1:19" x14ac:dyDescent="0.3">
      <c r="A2785" t="s">
        <v>8341</v>
      </c>
      <c r="B2785">
        <v>5699</v>
      </c>
      <c r="C2785" t="s">
        <v>19</v>
      </c>
      <c r="D2785" t="s">
        <v>8342</v>
      </c>
      <c r="E2785" t="s">
        <v>8343</v>
      </c>
      <c r="F2785" t="s">
        <v>105</v>
      </c>
      <c r="G2785">
        <v>92539</v>
      </c>
      <c r="H2785" t="s">
        <v>106</v>
      </c>
      <c r="I2785" t="s">
        <v>22</v>
      </c>
      <c r="J2785">
        <v>2759</v>
      </c>
      <c r="K2785" s="1">
        <v>45739.607638888891</v>
      </c>
      <c r="L2785" t="s">
        <v>24</v>
      </c>
      <c r="M2785" s="2">
        <v>150000000000</v>
      </c>
      <c r="N2785" t="s">
        <v>67</v>
      </c>
      <c r="O2785" s="2">
        <v>1470000000000</v>
      </c>
      <c r="P2785">
        <v>1</v>
      </c>
      <c r="Q2785">
        <v>517.53</v>
      </c>
      <c r="R2785">
        <v>569.28300000000002</v>
      </c>
      <c r="S2785">
        <v>51.753</v>
      </c>
    </row>
    <row r="2786" spans="1:19" x14ac:dyDescent="0.3">
      <c r="A2786" t="s">
        <v>8344</v>
      </c>
      <c r="B2786">
        <v>3997</v>
      </c>
      <c r="C2786" t="s">
        <v>19</v>
      </c>
      <c r="D2786" t="s">
        <v>8345</v>
      </c>
      <c r="E2786" t="s">
        <v>8346</v>
      </c>
      <c r="F2786" t="s">
        <v>431</v>
      </c>
      <c r="G2786">
        <v>84211</v>
      </c>
      <c r="H2786" t="s">
        <v>432</v>
      </c>
      <c r="I2786" t="s">
        <v>22</v>
      </c>
      <c r="J2786">
        <v>4551</v>
      </c>
      <c r="K2786" s="1">
        <v>45737.863888888889</v>
      </c>
      <c r="L2786" t="s">
        <v>24</v>
      </c>
      <c r="M2786">
        <v>6964678277</v>
      </c>
      <c r="N2786" t="s">
        <v>67</v>
      </c>
      <c r="O2786">
        <v>24039300741</v>
      </c>
      <c r="P2786">
        <v>1</v>
      </c>
      <c r="Q2786">
        <v>517.13</v>
      </c>
      <c r="R2786">
        <v>568.84299999999996</v>
      </c>
      <c r="S2786">
        <v>51.713000000000001</v>
      </c>
    </row>
    <row r="2787" spans="1:19" x14ac:dyDescent="0.3">
      <c r="A2787" t="s">
        <v>8347</v>
      </c>
      <c r="B2787">
        <v>295</v>
      </c>
      <c r="C2787" t="s">
        <v>19</v>
      </c>
      <c r="D2787" t="s">
        <v>8348</v>
      </c>
      <c r="E2787" t="s">
        <v>8349</v>
      </c>
      <c r="F2787" t="s">
        <v>1276</v>
      </c>
      <c r="G2787">
        <v>53082</v>
      </c>
      <c r="H2787" t="s">
        <v>1277</v>
      </c>
      <c r="I2787" t="s">
        <v>22</v>
      </c>
      <c r="J2787">
        <v>3429</v>
      </c>
      <c r="K2787" s="1">
        <v>45734.496527777781</v>
      </c>
      <c r="L2787" t="s">
        <v>24</v>
      </c>
      <c r="M2787">
        <v>6689478149</v>
      </c>
      <c r="N2787" t="s">
        <v>67</v>
      </c>
      <c r="O2787">
        <v>22464301445</v>
      </c>
      <c r="P2787">
        <v>1</v>
      </c>
      <c r="Q2787">
        <v>509.53</v>
      </c>
      <c r="R2787">
        <v>560.48299999999995</v>
      </c>
      <c r="S2787">
        <v>50.953000000000003</v>
      </c>
    </row>
    <row r="2788" spans="1:19" x14ac:dyDescent="0.3">
      <c r="A2788" t="s">
        <v>8350</v>
      </c>
      <c r="B2788">
        <v>5405</v>
      </c>
      <c r="C2788" t="s">
        <v>19</v>
      </c>
      <c r="D2788" t="s">
        <v>8351</v>
      </c>
      <c r="E2788" t="s">
        <v>8352</v>
      </c>
      <c r="F2788" t="s">
        <v>119</v>
      </c>
      <c r="G2788">
        <v>65604</v>
      </c>
      <c r="H2788" t="s">
        <v>154</v>
      </c>
      <c r="I2788" t="s">
        <v>22</v>
      </c>
      <c r="J2788">
        <v>3479</v>
      </c>
      <c r="K2788" s="1">
        <v>45739.399305555555</v>
      </c>
      <c r="L2788" t="s">
        <v>24</v>
      </c>
      <c r="M2788">
        <v>6689478149</v>
      </c>
      <c r="N2788" t="s">
        <v>67</v>
      </c>
      <c r="O2788">
        <v>22464301445</v>
      </c>
      <c r="P2788">
        <v>1</v>
      </c>
      <c r="Q2788">
        <v>509.53</v>
      </c>
      <c r="R2788">
        <v>560.48299999999995</v>
      </c>
      <c r="S2788">
        <v>50.953000000000003</v>
      </c>
    </row>
    <row r="2789" spans="1:19" x14ac:dyDescent="0.3">
      <c r="A2789" t="s">
        <v>8353</v>
      </c>
      <c r="B2789">
        <v>1794</v>
      </c>
      <c r="C2789" t="s">
        <v>19</v>
      </c>
      <c r="D2789" t="s">
        <v>8354</v>
      </c>
      <c r="E2789" t="s">
        <v>8355</v>
      </c>
      <c r="F2789" t="s">
        <v>119</v>
      </c>
      <c r="G2789">
        <v>15285</v>
      </c>
      <c r="H2789" t="s">
        <v>120</v>
      </c>
      <c r="I2789" t="s">
        <v>22</v>
      </c>
      <c r="J2789">
        <v>196</v>
      </c>
      <c r="K2789" s="1">
        <v>45735.786111111112</v>
      </c>
      <c r="L2789" t="s">
        <v>24</v>
      </c>
      <c r="M2789">
        <v>6137292741</v>
      </c>
      <c r="N2789" t="s">
        <v>67</v>
      </c>
      <c r="O2789">
        <v>19946452293</v>
      </c>
      <c r="P2789">
        <v>1</v>
      </c>
      <c r="Q2789">
        <v>595.92999999999995</v>
      </c>
      <c r="R2789">
        <v>655.52300000000002</v>
      </c>
      <c r="S2789">
        <v>59.593000000000004</v>
      </c>
    </row>
    <row r="2790" spans="1:19" x14ac:dyDescent="0.3">
      <c r="A2790" t="s">
        <v>8356</v>
      </c>
      <c r="B2790">
        <v>1906</v>
      </c>
      <c r="C2790" t="s">
        <v>19</v>
      </c>
      <c r="D2790" t="s">
        <v>8357</v>
      </c>
      <c r="E2790" t="s">
        <v>8358</v>
      </c>
      <c r="F2790" t="s">
        <v>900</v>
      </c>
      <c r="G2790">
        <v>37261</v>
      </c>
      <c r="H2790" t="s">
        <v>901</v>
      </c>
      <c r="I2790" t="s">
        <v>22</v>
      </c>
      <c r="J2790">
        <v>1277</v>
      </c>
      <c r="K2790" s="1">
        <v>45735.859027777777</v>
      </c>
      <c r="L2790" t="s">
        <v>24</v>
      </c>
      <c r="M2790" s="2">
        <v>2340000000000</v>
      </c>
      <c r="N2790" t="s">
        <v>67</v>
      </c>
      <c r="O2790" s="2">
        <v>21100000000000</v>
      </c>
      <c r="P2790">
        <v>1</v>
      </c>
      <c r="Q2790">
        <v>635.13</v>
      </c>
      <c r="R2790">
        <v>698.64300000000003</v>
      </c>
      <c r="S2790">
        <v>63.512999999999998</v>
      </c>
    </row>
    <row r="2791" spans="1:19" x14ac:dyDescent="0.3">
      <c r="A2791" t="s">
        <v>8359</v>
      </c>
      <c r="B2791">
        <v>2233</v>
      </c>
      <c r="C2791" t="s">
        <v>19</v>
      </c>
      <c r="D2791" t="s">
        <v>8360</v>
      </c>
      <c r="E2791" t="s">
        <v>8361</v>
      </c>
      <c r="F2791" t="s">
        <v>230</v>
      </c>
      <c r="G2791">
        <v>53142</v>
      </c>
      <c r="H2791" t="s">
        <v>231</v>
      </c>
      <c r="I2791" t="s">
        <v>22</v>
      </c>
      <c r="J2791">
        <v>2327</v>
      </c>
      <c r="K2791" s="1">
        <v>45736.447222222225</v>
      </c>
      <c r="L2791" t="s">
        <v>24</v>
      </c>
      <c r="M2791" s="2">
        <v>2340000000000</v>
      </c>
      <c r="N2791" t="s">
        <v>67</v>
      </c>
      <c r="O2791" s="2">
        <v>21100000000000</v>
      </c>
      <c r="P2791">
        <v>1</v>
      </c>
      <c r="Q2791">
        <v>537.13</v>
      </c>
      <c r="R2791">
        <v>590.84299999999996</v>
      </c>
      <c r="S2791">
        <v>53.713000000000001</v>
      </c>
    </row>
    <row r="2792" spans="1:19" x14ac:dyDescent="0.3">
      <c r="A2792" t="s">
        <v>8362</v>
      </c>
      <c r="B2792">
        <v>4686</v>
      </c>
      <c r="C2792" t="s">
        <v>19</v>
      </c>
      <c r="D2792" t="s">
        <v>4650</v>
      </c>
      <c r="E2792" t="s">
        <v>8363</v>
      </c>
      <c r="F2792" t="s">
        <v>672</v>
      </c>
      <c r="G2792">
        <v>79615</v>
      </c>
      <c r="H2792" t="s">
        <v>673</v>
      </c>
      <c r="I2792" t="s">
        <v>22</v>
      </c>
      <c r="J2792">
        <v>4500</v>
      </c>
      <c r="K2792" s="1">
        <v>45738.574999999997</v>
      </c>
      <c r="L2792" t="s">
        <v>24</v>
      </c>
      <c r="M2792" s="2">
        <v>2340000000000</v>
      </c>
      <c r="N2792" t="s">
        <v>67</v>
      </c>
      <c r="O2792" s="2">
        <v>21100000000000</v>
      </c>
      <c r="P2792">
        <v>1</v>
      </c>
      <c r="Q2792">
        <v>635.13</v>
      </c>
      <c r="R2792">
        <v>698.64300000000003</v>
      </c>
      <c r="S2792">
        <v>63.512999999999998</v>
      </c>
    </row>
    <row r="2793" spans="1:19" x14ac:dyDescent="0.3">
      <c r="A2793" t="s">
        <v>8364</v>
      </c>
      <c r="B2793">
        <v>1736</v>
      </c>
      <c r="C2793" t="s">
        <v>19</v>
      </c>
      <c r="D2793" t="s">
        <v>8365</v>
      </c>
      <c r="E2793" t="s">
        <v>8366</v>
      </c>
      <c r="F2793" t="s">
        <v>219</v>
      </c>
      <c r="G2793">
        <v>46050</v>
      </c>
      <c r="H2793" t="s">
        <v>4868</v>
      </c>
      <c r="I2793" t="s">
        <v>22</v>
      </c>
      <c r="J2793">
        <v>825</v>
      </c>
      <c r="K2793" s="1">
        <v>45735.755555555559</v>
      </c>
      <c r="L2793" t="s">
        <v>24</v>
      </c>
      <c r="M2793" s="2">
        <v>2340000000000</v>
      </c>
      <c r="N2793" t="s">
        <v>67</v>
      </c>
      <c r="O2793" s="2">
        <v>21100000000000</v>
      </c>
      <c r="P2793">
        <v>1</v>
      </c>
      <c r="Q2793">
        <v>517.53</v>
      </c>
      <c r="R2793">
        <v>569.28300000000002</v>
      </c>
      <c r="S2793">
        <v>51.753</v>
      </c>
    </row>
    <row r="2794" spans="1:19" x14ac:dyDescent="0.3">
      <c r="A2794" t="s">
        <v>8367</v>
      </c>
      <c r="B2794">
        <v>1228</v>
      </c>
      <c r="C2794" t="s">
        <v>19</v>
      </c>
      <c r="D2794" t="s">
        <v>8368</v>
      </c>
      <c r="E2794" t="s">
        <v>8369</v>
      </c>
      <c r="F2794" t="s">
        <v>279</v>
      </c>
      <c r="G2794">
        <v>75491</v>
      </c>
      <c r="H2794" t="s">
        <v>280</v>
      </c>
      <c r="I2794" t="s">
        <v>22</v>
      </c>
      <c r="J2794">
        <v>1801</v>
      </c>
      <c r="K2794" s="1">
        <v>45735.490972222222</v>
      </c>
      <c r="L2794" t="s">
        <v>24</v>
      </c>
      <c r="M2794" s="2">
        <v>1430000000000</v>
      </c>
      <c r="N2794" t="s">
        <v>67</v>
      </c>
      <c r="O2794" s="2">
        <v>12600000000000</v>
      </c>
      <c r="P2794">
        <v>1</v>
      </c>
      <c r="Q2794">
        <v>517.53</v>
      </c>
      <c r="R2794">
        <v>569.28300000000002</v>
      </c>
      <c r="S2794">
        <v>51.753</v>
      </c>
    </row>
    <row r="2795" spans="1:19" x14ac:dyDescent="0.3">
      <c r="A2795" t="s">
        <v>8370</v>
      </c>
      <c r="B2795">
        <v>650</v>
      </c>
      <c r="C2795" t="s">
        <v>19</v>
      </c>
      <c r="D2795" t="s">
        <v>8371</v>
      </c>
      <c r="E2795" t="s">
        <v>8372</v>
      </c>
      <c r="F2795" t="s">
        <v>264</v>
      </c>
      <c r="G2795">
        <v>9899</v>
      </c>
      <c r="H2795" t="s">
        <v>2059</v>
      </c>
      <c r="I2795" t="s">
        <v>22</v>
      </c>
      <c r="J2795">
        <v>3726</v>
      </c>
      <c r="K2795" s="1">
        <v>45734.704861111109</v>
      </c>
      <c r="L2795" t="s">
        <v>24</v>
      </c>
      <c r="M2795">
        <v>6442802437</v>
      </c>
      <c r="N2795" t="s">
        <v>67</v>
      </c>
      <c r="O2795">
        <v>21306268613</v>
      </c>
      <c r="P2795">
        <v>1</v>
      </c>
      <c r="Q2795">
        <v>571.92999999999995</v>
      </c>
      <c r="R2795">
        <v>629.12300000000005</v>
      </c>
      <c r="S2795">
        <v>57.192999999999998</v>
      </c>
    </row>
    <row r="2796" spans="1:19" x14ac:dyDescent="0.3">
      <c r="A2796" t="s">
        <v>8373</v>
      </c>
      <c r="B2796">
        <v>6091</v>
      </c>
      <c r="C2796" t="s">
        <v>19</v>
      </c>
      <c r="D2796" t="s">
        <v>5144</v>
      </c>
      <c r="E2796" t="s">
        <v>8374</v>
      </c>
      <c r="F2796" t="s">
        <v>317</v>
      </c>
      <c r="G2796">
        <v>38196</v>
      </c>
      <c r="H2796" t="s">
        <v>407</v>
      </c>
      <c r="I2796" t="s">
        <v>22</v>
      </c>
      <c r="J2796">
        <v>3670</v>
      </c>
      <c r="K2796" s="1">
        <v>45739.883333333331</v>
      </c>
      <c r="L2796" t="s">
        <v>24</v>
      </c>
      <c r="M2796">
        <v>5886651461</v>
      </c>
      <c r="N2796" t="s">
        <v>67</v>
      </c>
      <c r="O2796">
        <v>18827886789</v>
      </c>
      <c r="P2796">
        <v>1</v>
      </c>
      <c r="Q2796">
        <v>595.13</v>
      </c>
      <c r="R2796">
        <v>654.64300000000003</v>
      </c>
      <c r="S2796">
        <v>59.512999999999998</v>
      </c>
    </row>
    <row r="2797" spans="1:19" x14ac:dyDescent="0.3">
      <c r="A2797" t="s">
        <v>8375</v>
      </c>
      <c r="B2797">
        <v>5200</v>
      </c>
      <c r="C2797" t="s">
        <v>19</v>
      </c>
      <c r="D2797" t="s">
        <v>8376</v>
      </c>
      <c r="E2797" t="s">
        <v>8377</v>
      </c>
      <c r="F2797" t="s">
        <v>44</v>
      </c>
      <c r="G2797">
        <v>35958</v>
      </c>
      <c r="H2797" t="s">
        <v>110</v>
      </c>
      <c r="I2797" t="s">
        <v>22</v>
      </c>
      <c r="J2797">
        <v>2218</v>
      </c>
      <c r="K2797" s="1">
        <v>45738.904861111114</v>
      </c>
      <c r="L2797" t="s">
        <v>24</v>
      </c>
      <c r="M2797">
        <v>5886651461</v>
      </c>
      <c r="N2797" t="s">
        <v>67</v>
      </c>
      <c r="O2797">
        <v>18827886789</v>
      </c>
      <c r="P2797">
        <v>1</v>
      </c>
      <c r="Q2797">
        <v>547.92999999999995</v>
      </c>
      <c r="R2797">
        <v>602.72299999999996</v>
      </c>
      <c r="S2797">
        <v>54.792999999999999</v>
      </c>
    </row>
    <row r="2798" spans="1:19" x14ac:dyDescent="0.3">
      <c r="A2798" t="s">
        <v>8378</v>
      </c>
      <c r="B2798">
        <v>6087</v>
      </c>
      <c r="C2798" t="s">
        <v>19</v>
      </c>
      <c r="D2798" t="s">
        <v>8379</v>
      </c>
      <c r="E2798" t="s">
        <v>8380</v>
      </c>
      <c r="F2798" t="s">
        <v>119</v>
      </c>
      <c r="G2798">
        <v>18196</v>
      </c>
      <c r="H2798" t="s">
        <v>120</v>
      </c>
      <c r="I2798" t="s">
        <v>22</v>
      </c>
      <c r="J2798">
        <v>890</v>
      </c>
      <c r="K2798" s="1">
        <v>45739.880555555559</v>
      </c>
      <c r="L2798" t="s">
        <v>24</v>
      </c>
      <c r="M2798">
        <v>5886651461</v>
      </c>
      <c r="N2798" t="s">
        <v>67</v>
      </c>
      <c r="O2798">
        <v>18827886789</v>
      </c>
      <c r="P2798">
        <v>1</v>
      </c>
      <c r="Q2798">
        <v>579.92999999999995</v>
      </c>
      <c r="R2798">
        <v>637.923</v>
      </c>
      <c r="S2798">
        <v>57.993000000000002</v>
      </c>
    </row>
    <row r="2799" spans="1:19" x14ac:dyDescent="0.3">
      <c r="A2799" t="s">
        <v>8381</v>
      </c>
      <c r="B2799">
        <v>7025</v>
      </c>
      <c r="C2799" t="s">
        <v>19</v>
      </c>
      <c r="D2799" t="s">
        <v>8382</v>
      </c>
      <c r="E2799" t="s">
        <v>8383</v>
      </c>
      <c r="F2799" t="s">
        <v>44</v>
      </c>
      <c r="G2799">
        <v>37757</v>
      </c>
      <c r="H2799" t="s">
        <v>1549</v>
      </c>
      <c r="I2799" t="s">
        <v>22</v>
      </c>
      <c r="J2799">
        <v>5488</v>
      </c>
      <c r="K2799" s="1">
        <v>45740.684027777781</v>
      </c>
      <c r="L2799" t="s">
        <v>24</v>
      </c>
      <c r="M2799" s="2">
        <v>150000000000</v>
      </c>
      <c r="N2799" t="s">
        <v>67</v>
      </c>
      <c r="O2799" s="2">
        <v>1470000000000</v>
      </c>
      <c r="P2799">
        <v>1</v>
      </c>
      <c r="Q2799">
        <v>615.13</v>
      </c>
      <c r="R2799">
        <v>676.64300000000003</v>
      </c>
      <c r="S2799">
        <v>61.512999999999998</v>
      </c>
    </row>
    <row r="2800" spans="1:19" x14ac:dyDescent="0.3">
      <c r="A2800" t="s">
        <v>8384</v>
      </c>
      <c r="B2800">
        <v>1414</v>
      </c>
      <c r="C2800" t="s">
        <v>19</v>
      </c>
      <c r="D2800" t="s">
        <v>8385</v>
      </c>
      <c r="E2800" t="s">
        <v>8386</v>
      </c>
      <c r="F2800" t="s">
        <v>35</v>
      </c>
      <c r="G2800">
        <v>12660</v>
      </c>
      <c r="H2800" t="s">
        <v>36</v>
      </c>
      <c r="I2800" t="s">
        <v>22</v>
      </c>
      <c r="J2800">
        <v>4009</v>
      </c>
      <c r="K2800" s="1">
        <v>45735.581250000003</v>
      </c>
      <c r="L2800" t="s">
        <v>24</v>
      </c>
      <c r="M2800" s="2">
        <v>1380000000000</v>
      </c>
      <c r="N2800" t="s">
        <v>67</v>
      </c>
      <c r="O2800" s="2">
        <v>12400000000000</v>
      </c>
      <c r="P2800">
        <v>1</v>
      </c>
      <c r="Q2800">
        <v>485.53</v>
      </c>
      <c r="R2800">
        <v>534.08299999999997</v>
      </c>
      <c r="S2800">
        <v>48.552999999999997</v>
      </c>
    </row>
    <row r="2801" spans="1:19" x14ac:dyDescent="0.3">
      <c r="A2801" t="s">
        <v>8387</v>
      </c>
      <c r="B2801">
        <v>2434</v>
      </c>
      <c r="C2801" t="s">
        <v>19</v>
      </c>
      <c r="D2801" t="s">
        <v>8388</v>
      </c>
      <c r="E2801" t="s">
        <v>8389</v>
      </c>
      <c r="F2801" t="s">
        <v>196</v>
      </c>
      <c r="G2801">
        <v>78321</v>
      </c>
      <c r="H2801" t="s">
        <v>197</v>
      </c>
      <c r="I2801" t="s">
        <v>22</v>
      </c>
      <c r="J2801">
        <v>2288</v>
      </c>
      <c r="K2801" s="1">
        <v>45736.556944444441</v>
      </c>
      <c r="L2801" t="s">
        <v>24</v>
      </c>
      <c r="M2801" s="2">
        <v>1380000000000</v>
      </c>
      <c r="N2801" t="s">
        <v>67</v>
      </c>
      <c r="O2801" s="2">
        <v>12400000000000</v>
      </c>
      <c r="P2801">
        <v>1</v>
      </c>
      <c r="Q2801">
        <v>563.92999999999995</v>
      </c>
      <c r="R2801">
        <v>620.32299999999998</v>
      </c>
      <c r="S2801">
        <v>56.393000000000001</v>
      </c>
    </row>
    <row r="2802" spans="1:19" x14ac:dyDescent="0.3">
      <c r="A2802" t="s">
        <v>8390</v>
      </c>
      <c r="B2802">
        <v>5658</v>
      </c>
      <c r="C2802" t="s">
        <v>19</v>
      </c>
      <c r="D2802" t="s">
        <v>8391</v>
      </c>
      <c r="E2802" t="s">
        <v>8392</v>
      </c>
      <c r="F2802" t="s">
        <v>35</v>
      </c>
      <c r="G2802">
        <v>60589</v>
      </c>
      <c r="H2802" t="s">
        <v>40</v>
      </c>
      <c r="I2802" t="s">
        <v>22</v>
      </c>
      <c r="J2802">
        <v>3654</v>
      </c>
      <c r="K2802" s="1">
        <v>45739.576388888891</v>
      </c>
      <c r="L2802" t="s">
        <v>24</v>
      </c>
      <c r="M2802" s="2">
        <v>1380000000000</v>
      </c>
      <c r="N2802" t="s">
        <v>67</v>
      </c>
      <c r="O2802" s="2">
        <v>12400000000000</v>
      </c>
      <c r="P2802">
        <v>1</v>
      </c>
      <c r="Q2802">
        <v>485.53</v>
      </c>
      <c r="R2802">
        <v>534.08299999999997</v>
      </c>
      <c r="S2802">
        <v>48.552999999999997</v>
      </c>
    </row>
    <row r="2803" spans="1:19" x14ac:dyDescent="0.3">
      <c r="A2803" t="s">
        <v>8393</v>
      </c>
      <c r="B2803">
        <v>1797</v>
      </c>
      <c r="C2803" t="s">
        <v>19</v>
      </c>
      <c r="D2803" t="s">
        <v>4946</v>
      </c>
      <c r="E2803" t="s">
        <v>8394</v>
      </c>
      <c r="F2803" t="s">
        <v>354</v>
      </c>
      <c r="G2803">
        <v>16171</v>
      </c>
      <c r="H2803" t="s">
        <v>388</v>
      </c>
      <c r="I2803" t="s">
        <v>22</v>
      </c>
      <c r="J2803">
        <v>2121</v>
      </c>
      <c r="K2803" s="1">
        <v>45735.786805555559</v>
      </c>
      <c r="L2803" t="s">
        <v>24</v>
      </c>
      <c r="M2803" s="2">
        <v>1430000000000</v>
      </c>
      <c r="N2803" t="s">
        <v>67</v>
      </c>
      <c r="O2803" s="2">
        <v>12600000000000</v>
      </c>
      <c r="P2803">
        <v>1</v>
      </c>
      <c r="Q2803">
        <v>517.53</v>
      </c>
      <c r="R2803">
        <v>569.28300000000002</v>
      </c>
      <c r="S2803">
        <v>51.753</v>
      </c>
    </row>
    <row r="2804" spans="1:19" x14ac:dyDescent="0.3">
      <c r="A2804" t="s">
        <v>8395</v>
      </c>
      <c r="B2804">
        <v>363</v>
      </c>
      <c r="C2804" t="s">
        <v>19</v>
      </c>
      <c r="D2804" t="s">
        <v>8396</v>
      </c>
      <c r="E2804" t="s">
        <v>643</v>
      </c>
      <c r="F2804" t="s">
        <v>44</v>
      </c>
      <c r="G2804">
        <v>35825</v>
      </c>
      <c r="H2804" t="s">
        <v>125</v>
      </c>
      <c r="I2804" t="s">
        <v>22</v>
      </c>
      <c r="J2804">
        <v>1097</v>
      </c>
      <c r="K2804" s="1">
        <v>45734.542361111111</v>
      </c>
      <c r="L2804" t="s">
        <v>24</v>
      </c>
      <c r="M2804" s="2">
        <v>1390000000000</v>
      </c>
      <c r="N2804" t="s">
        <v>67</v>
      </c>
      <c r="O2804" s="2">
        <v>12500000000000</v>
      </c>
      <c r="P2804">
        <v>1</v>
      </c>
      <c r="Q2804">
        <v>537.13</v>
      </c>
      <c r="R2804">
        <v>590.84299999999996</v>
      </c>
      <c r="S2804">
        <v>53.713000000000001</v>
      </c>
    </row>
    <row r="2805" spans="1:19" x14ac:dyDescent="0.3">
      <c r="A2805" t="s">
        <v>8397</v>
      </c>
      <c r="B2805">
        <v>2850</v>
      </c>
      <c r="C2805" t="s">
        <v>19</v>
      </c>
      <c r="D2805" t="s">
        <v>7744</v>
      </c>
      <c r="E2805" t="s">
        <v>8398</v>
      </c>
      <c r="F2805" t="s">
        <v>95</v>
      </c>
      <c r="G2805">
        <v>59636</v>
      </c>
      <c r="H2805" t="s">
        <v>96</v>
      </c>
      <c r="I2805" t="s">
        <v>22</v>
      </c>
      <c r="J2805">
        <v>2016</v>
      </c>
      <c r="K2805" s="1">
        <v>45736.777777777781</v>
      </c>
      <c r="L2805" t="s">
        <v>24</v>
      </c>
      <c r="M2805" s="2">
        <v>1380000000000</v>
      </c>
      <c r="N2805" t="s">
        <v>67</v>
      </c>
      <c r="O2805" s="2">
        <v>12400000000000</v>
      </c>
      <c r="P2805">
        <v>1</v>
      </c>
      <c r="Q2805">
        <v>531.92999999999995</v>
      </c>
      <c r="R2805">
        <v>585.12300000000005</v>
      </c>
      <c r="S2805">
        <v>53.192999999999998</v>
      </c>
    </row>
    <row r="2806" spans="1:19" x14ac:dyDescent="0.3">
      <c r="A2806" t="s">
        <v>8399</v>
      </c>
      <c r="B2806">
        <v>6280</v>
      </c>
      <c r="C2806" t="s">
        <v>19</v>
      </c>
      <c r="D2806" t="s">
        <v>8400</v>
      </c>
      <c r="E2806" t="s">
        <v>8401</v>
      </c>
      <c r="F2806" t="s">
        <v>44</v>
      </c>
      <c r="G2806">
        <v>85790</v>
      </c>
      <c r="H2806" t="s">
        <v>2563</v>
      </c>
      <c r="I2806" t="s">
        <v>22</v>
      </c>
      <c r="J2806">
        <v>5417</v>
      </c>
      <c r="K2806" s="1">
        <v>45740.290972222225</v>
      </c>
      <c r="L2806" t="s">
        <v>24</v>
      </c>
      <c r="M2806" s="2">
        <v>1380000000000</v>
      </c>
      <c r="N2806" t="s">
        <v>67</v>
      </c>
      <c r="O2806" s="2">
        <v>12400000000000</v>
      </c>
      <c r="P2806">
        <v>1</v>
      </c>
      <c r="Q2806">
        <v>531.92999999999995</v>
      </c>
      <c r="R2806">
        <v>585.12300000000005</v>
      </c>
      <c r="S2806">
        <v>53.192999999999998</v>
      </c>
    </row>
    <row r="2807" spans="1:19" x14ac:dyDescent="0.3">
      <c r="A2807" t="s">
        <v>8402</v>
      </c>
      <c r="B2807">
        <v>3178</v>
      </c>
      <c r="C2807" t="s">
        <v>19</v>
      </c>
      <c r="D2807" t="s">
        <v>8403</v>
      </c>
      <c r="E2807" t="s">
        <v>8404</v>
      </c>
      <c r="F2807" t="s">
        <v>119</v>
      </c>
      <c r="G2807">
        <v>30981</v>
      </c>
      <c r="H2807" t="s">
        <v>120</v>
      </c>
      <c r="I2807" t="s">
        <v>22</v>
      </c>
      <c r="J2807">
        <v>6207</v>
      </c>
      <c r="K2807" s="1">
        <v>45737.013888888891</v>
      </c>
      <c r="L2807" t="s">
        <v>24</v>
      </c>
      <c r="M2807" s="2">
        <v>1420000000000</v>
      </c>
      <c r="N2807" t="s">
        <v>67</v>
      </c>
      <c r="O2807" s="2">
        <v>12600000000000</v>
      </c>
      <c r="P2807">
        <v>1</v>
      </c>
      <c r="Q2807">
        <v>537.13</v>
      </c>
      <c r="R2807">
        <v>590.84299999999996</v>
      </c>
      <c r="S2807">
        <v>53.713000000000001</v>
      </c>
    </row>
    <row r="2808" spans="1:19" x14ac:dyDescent="0.3">
      <c r="A2808" t="s">
        <v>8405</v>
      </c>
      <c r="B2808">
        <v>760</v>
      </c>
      <c r="C2808" t="s">
        <v>19</v>
      </c>
      <c r="D2808" t="s">
        <v>1048</v>
      </c>
      <c r="E2808" t="s">
        <v>8406</v>
      </c>
      <c r="F2808" t="s">
        <v>119</v>
      </c>
      <c r="G2808">
        <v>33262</v>
      </c>
      <c r="H2808" t="s">
        <v>120</v>
      </c>
      <c r="I2808" t="s">
        <v>22</v>
      </c>
      <c r="J2808">
        <v>3810</v>
      </c>
      <c r="K2808" s="1">
        <v>45734.806250000001</v>
      </c>
      <c r="L2808" t="s">
        <v>24</v>
      </c>
      <c r="M2808" s="2">
        <v>1420000000000</v>
      </c>
      <c r="N2808" t="s">
        <v>67</v>
      </c>
      <c r="O2808" s="2">
        <v>12600000000000</v>
      </c>
      <c r="P2808">
        <v>1</v>
      </c>
      <c r="Q2808">
        <v>595.92999999999995</v>
      </c>
      <c r="R2808">
        <v>655.52300000000002</v>
      </c>
      <c r="S2808">
        <v>59.593000000000004</v>
      </c>
    </row>
    <row r="2809" spans="1:19" x14ac:dyDescent="0.3">
      <c r="A2809" t="s">
        <v>8407</v>
      </c>
      <c r="B2809">
        <v>1836</v>
      </c>
      <c r="C2809" t="s">
        <v>19</v>
      </c>
      <c r="D2809" t="s">
        <v>8408</v>
      </c>
      <c r="E2809" t="s">
        <v>8409</v>
      </c>
      <c r="F2809" t="s">
        <v>317</v>
      </c>
      <c r="G2809">
        <v>99876</v>
      </c>
      <c r="H2809" t="s">
        <v>2225</v>
      </c>
      <c r="I2809" t="s">
        <v>22</v>
      </c>
      <c r="J2809">
        <v>399</v>
      </c>
      <c r="K2809" s="1">
        <v>45735.807638888888</v>
      </c>
      <c r="L2809" t="s">
        <v>24</v>
      </c>
      <c r="M2809" s="2">
        <v>1420000000000</v>
      </c>
      <c r="N2809" t="s">
        <v>67</v>
      </c>
      <c r="O2809" s="2">
        <v>12600000000000</v>
      </c>
      <c r="P2809">
        <v>1</v>
      </c>
      <c r="Q2809">
        <v>517.53</v>
      </c>
      <c r="R2809">
        <v>569.28300000000002</v>
      </c>
      <c r="S2809">
        <v>51.753</v>
      </c>
    </row>
    <row r="2810" spans="1:19" x14ac:dyDescent="0.3">
      <c r="A2810" t="s">
        <v>8410</v>
      </c>
      <c r="B2810">
        <v>5539</v>
      </c>
      <c r="C2810" t="s">
        <v>19</v>
      </c>
      <c r="D2810" t="s">
        <v>8411</v>
      </c>
      <c r="E2810" t="s">
        <v>8412</v>
      </c>
      <c r="F2810" t="s">
        <v>196</v>
      </c>
      <c r="G2810">
        <v>93470</v>
      </c>
      <c r="H2810" t="s">
        <v>197</v>
      </c>
      <c r="I2810" t="s">
        <v>22</v>
      </c>
      <c r="J2810">
        <v>129</v>
      </c>
      <c r="K2810" s="1">
        <v>45739.507638888892</v>
      </c>
      <c r="L2810" t="s">
        <v>24</v>
      </c>
      <c r="M2810" s="2">
        <v>1410000000000</v>
      </c>
      <c r="N2810" t="s">
        <v>67</v>
      </c>
      <c r="O2810" s="2">
        <v>12500000000000</v>
      </c>
      <c r="P2810">
        <v>1</v>
      </c>
      <c r="Q2810">
        <v>497.13</v>
      </c>
      <c r="R2810">
        <v>546.84299999999996</v>
      </c>
      <c r="S2810">
        <v>49.713000000000001</v>
      </c>
    </row>
    <row r="2811" spans="1:19" x14ac:dyDescent="0.3">
      <c r="A2811" t="s">
        <v>8413</v>
      </c>
      <c r="B2811">
        <v>2814</v>
      </c>
      <c r="C2811" t="s">
        <v>19</v>
      </c>
      <c r="D2811" t="s">
        <v>8414</v>
      </c>
      <c r="E2811" t="s">
        <v>8415</v>
      </c>
      <c r="F2811" t="s">
        <v>44</v>
      </c>
      <c r="G2811">
        <v>10235</v>
      </c>
      <c r="H2811" t="s">
        <v>2961</v>
      </c>
      <c r="I2811" t="s">
        <v>22</v>
      </c>
      <c r="J2811">
        <v>3930</v>
      </c>
      <c r="K2811" s="1">
        <v>45736.759027777778</v>
      </c>
      <c r="L2811" t="s">
        <v>24</v>
      </c>
      <c r="M2811" s="2">
        <v>1420000000000</v>
      </c>
      <c r="N2811" t="s">
        <v>67</v>
      </c>
      <c r="O2811" s="2">
        <v>12600000000000</v>
      </c>
      <c r="P2811">
        <v>1</v>
      </c>
      <c r="Q2811">
        <v>537.13</v>
      </c>
      <c r="R2811">
        <v>590.84299999999996</v>
      </c>
      <c r="S2811">
        <v>53.713000000000001</v>
      </c>
    </row>
    <row r="2812" spans="1:19" x14ac:dyDescent="0.3">
      <c r="A2812" t="s">
        <v>8416</v>
      </c>
      <c r="B2812">
        <v>3408</v>
      </c>
      <c r="C2812" t="s">
        <v>19</v>
      </c>
      <c r="D2812" t="s">
        <v>7233</v>
      </c>
      <c r="E2812" t="s">
        <v>8417</v>
      </c>
      <c r="F2812" t="s">
        <v>196</v>
      </c>
      <c r="G2812">
        <v>2776</v>
      </c>
      <c r="H2812" t="s">
        <v>1399</v>
      </c>
      <c r="I2812" t="s">
        <v>22</v>
      </c>
      <c r="J2812">
        <v>426</v>
      </c>
      <c r="K2812" s="1">
        <v>45737.476388888892</v>
      </c>
      <c r="L2812" t="s">
        <v>24</v>
      </c>
      <c r="M2812" s="2">
        <v>1780000000000</v>
      </c>
      <c r="N2812" t="s">
        <v>67</v>
      </c>
      <c r="O2812" s="2">
        <v>17600000000000</v>
      </c>
      <c r="P2812">
        <v>1</v>
      </c>
      <c r="Q2812">
        <v>527.13</v>
      </c>
      <c r="R2812">
        <v>579.84299999999996</v>
      </c>
      <c r="S2812">
        <v>52.713000000000001</v>
      </c>
    </row>
    <row r="2813" spans="1:19" x14ac:dyDescent="0.3">
      <c r="A2813" t="s">
        <v>8418</v>
      </c>
      <c r="B2813">
        <v>3853</v>
      </c>
      <c r="C2813" t="s">
        <v>19</v>
      </c>
      <c r="D2813" t="s">
        <v>8419</v>
      </c>
      <c r="E2813" t="s">
        <v>8420</v>
      </c>
      <c r="F2813" t="s">
        <v>166</v>
      </c>
      <c r="G2813">
        <v>309</v>
      </c>
      <c r="H2813" t="s">
        <v>167</v>
      </c>
      <c r="I2813" t="s">
        <v>22</v>
      </c>
      <c r="J2813">
        <v>554</v>
      </c>
      <c r="K2813" s="1">
        <v>45737.769444444442</v>
      </c>
      <c r="L2813" t="s">
        <v>24</v>
      </c>
      <c r="M2813" s="2">
        <v>2340000000000</v>
      </c>
      <c r="N2813" t="s">
        <v>67</v>
      </c>
      <c r="O2813" s="2">
        <v>21100000000000</v>
      </c>
      <c r="P2813">
        <v>1</v>
      </c>
      <c r="Q2813">
        <v>893.53</v>
      </c>
      <c r="R2813">
        <v>982.88300000000004</v>
      </c>
      <c r="S2813">
        <v>89.352999999999994</v>
      </c>
    </row>
    <row r="2814" spans="1:19" x14ac:dyDescent="0.3">
      <c r="A2814" t="s">
        <v>8421</v>
      </c>
      <c r="B2814">
        <v>2920</v>
      </c>
      <c r="C2814" t="s">
        <v>19</v>
      </c>
      <c r="D2814" t="s">
        <v>8422</v>
      </c>
      <c r="E2814" t="s">
        <v>8423</v>
      </c>
      <c r="F2814" t="s">
        <v>259</v>
      </c>
      <c r="G2814">
        <v>44877</v>
      </c>
      <c r="H2814" t="s">
        <v>740</v>
      </c>
      <c r="I2814" t="s">
        <v>22</v>
      </c>
      <c r="J2814">
        <v>6260</v>
      </c>
      <c r="K2814" s="1">
        <v>45736.810416666667</v>
      </c>
      <c r="L2814" t="s">
        <v>24</v>
      </c>
      <c r="M2814" s="2">
        <v>1410000000000</v>
      </c>
      <c r="N2814" t="s">
        <v>67</v>
      </c>
      <c r="O2814" s="2">
        <v>12500000000000</v>
      </c>
      <c r="P2814">
        <v>1</v>
      </c>
      <c r="Q2814">
        <v>497.13</v>
      </c>
      <c r="R2814">
        <v>546.84299999999996</v>
      </c>
      <c r="S2814">
        <v>49.713000000000001</v>
      </c>
    </row>
    <row r="2815" spans="1:19" x14ac:dyDescent="0.3">
      <c r="A2815" t="s">
        <v>8424</v>
      </c>
      <c r="B2815">
        <v>4119</v>
      </c>
      <c r="C2815" t="s">
        <v>19</v>
      </c>
      <c r="D2815" t="s">
        <v>8425</v>
      </c>
      <c r="E2815" t="s">
        <v>8426</v>
      </c>
      <c r="F2815" t="s">
        <v>35</v>
      </c>
      <c r="G2815">
        <v>98826</v>
      </c>
      <c r="H2815" t="s">
        <v>36</v>
      </c>
      <c r="I2815" t="s">
        <v>22</v>
      </c>
      <c r="J2815">
        <v>4172</v>
      </c>
      <c r="K2815" s="1">
        <v>45737.974999999999</v>
      </c>
      <c r="L2815" t="s">
        <v>24</v>
      </c>
      <c r="M2815">
        <v>6870668613</v>
      </c>
      <c r="N2815" t="s">
        <v>67</v>
      </c>
      <c r="O2815">
        <v>23268252229</v>
      </c>
      <c r="P2815">
        <v>1</v>
      </c>
      <c r="Q2815">
        <v>595.13</v>
      </c>
      <c r="R2815">
        <v>654.64300000000003</v>
      </c>
      <c r="S2815">
        <v>59.512999999999998</v>
      </c>
    </row>
    <row r="2816" spans="1:19" x14ac:dyDescent="0.3">
      <c r="A2816" t="s">
        <v>8427</v>
      </c>
      <c r="B2816">
        <v>956</v>
      </c>
      <c r="C2816" t="s">
        <v>19</v>
      </c>
      <c r="D2816" t="s">
        <v>8428</v>
      </c>
      <c r="E2816" t="s">
        <v>8429</v>
      </c>
      <c r="F2816" t="s">
        <v>119</v>
      </c>
      <c r="G2816">
        <v>13270</v>
      </c>
      <c r="H2816" t="s">
        <v>614</v>
      </c>
      <c r="I2816" t="s">
        <v>22</v>
      </c>
      <c r="J2816">
        <v>2802</v>
      </c>
      <c r="K2816" s="1">
        <v>45735.025694444441</v>
      </c>
      <c r="L2816" t="s">
        <v>24</v>
      </c>
      <c r="M2816">
        <v>6964674693</v>
      </c>
      <c r="N2816" t="s">
        <v>67</v>
      </c>
      <c r="O2816">
        <v>24039257477</v>
      </c>
      <c r="P2816">
        <v>1</v>
      </c>
      <c r="Q2816">
        <v>507.13</v>
      </c>
      <c r="R2816">
        <v>557.84299999999996</v>
      </c>
      <c r="S2816">
        <v>50.713000000000001</v>
      </c>
    </row>
    <row r="2817" spans="1:19" x14ac:dyDescent="0.3">
      <c r="A2817" t="s">
        <v>8430</v>
      </c>
      <c r="B2817">
        <v>4789</v>
      </c>
      <c r="C2817" t="s">
        <v>19</v>
      </c>
      <c r="D2817" t="s">
        <v>8431</v>
      </c>
      <c r="E2817" t="s">
        <v>8432</v>
      </c>
      <c r="F2817" t="s">
        <v>264</v>
      </c>
      <c r="G2817">
        <v>12880</v>
      </c>
      <c r="H2817" t="s">
        <v>51</v>
      </c>
      <c r="I2817" t="s">
        <v>22</v>
      </c>
      <c r="J2817">
        <v>3671</v>
      </c>
      <c r="K2817" s="1">
        <v>45738.638194444444</v>
      </c>
      <c r="L2817" t="s">
        <v>24</v>
      </c>
      <c r="M2817">
        <v>9058887749</v>
      </c>
      <c r="N2817" t="s">
        <v>67</v>
      </c>
      <c r="O2817">
        <v>43149296389</v>
      </c>
      <c r="P2817">
        <v>1</v>
      </c>
      <c r="Q2817">
        <v>497.13</v>
      </c>
      <c r="R2817">
        <v>546.84299999999996</v>
      </c>
      <c r="S2817">
        <v>49.713000000000001</v>
      </c>
    </row>
    <row r="2818" spans="1:19" x14ac:dyDescent="0.3">
      <c r="A2818" t="s">
        <v>8433</v>
      </c>
      <c r="B2818">
        <v>4631</v>
      </c>
      <c r="C2818" t="s">
        <v>19</v>
      </c>
      <c r="D2818" t="s">
        <v>2816</v>
      </c>
      <c r="E2818" t="s">
        <v>8434</v>
      </c>
      <c r="F2818" t="s">
        <v>44</v>
      </c>
      <c r="G2818">
        <v>76983</v>
      </c>
      <c r="H2818" t="s">
        <v>1549</v>
      </c>
      <c r="I2818" t="s">
        <v>22</v>
      </c>
      <c r="J2818">
        <v>4641</v>
      </c>
      <c r="K2818" s="1">
        <v>45738.544444444444</v>
      </c>
      <c r="L2818" t="s">
        <v>24</v>
      </c>
      <c r="M2818" s="2">
        <v>2350000000000</v>
      </c>
      <c r="N2818" t="s">
        <v>67</v>
      </c>
      <c r="O2818" s="2">
        <v>21100000000000</v>
      </c>
      <c r="P2818">
        <v>1</v>
      </c>
      <c r="Q2818">
        <v>635.13</v>
      </c>
      <c r="R2818">
        <v>698.64300000000003</v>
      </c>
      <c r="S2818">
        <v>63.512999999999998</v>
      </c>
    </row>
    <row r="2819" spans="1:19" x14ac:dyDescent="0.3">
      <c r="A2819" t="s">
        <v>8435</v>
      </c>
      <c r="B2819">
        <v>1152</v>
      </c>
      <c r="C2819" t="s">
        <v>19</v>
      </c>
      <c r="D2819" t="s">
        <v>8436</v>
      </c>
      <c r="E2819" t="s">
        <v>8437</v>
      </c>
      <c r="F2819" t="s">
        <v>412</v>
      </c>
      <c r="G2819">
        <v>7259</v>
      </c>
      <c r="H2819" t="s">
        <v>521</v>
      </c>
      <c r="I2819" t="s">
        <v>22</v>
      </c>
      <c r="J2819">
        <v>1701</v>
      </c>
      <c r="K2819" s="1">
        <v>45735.45416666667</v>
      </c>
      <c r="L2819" t="s">
        <v>24</v>
      </c>
      <c r="M2819">
        <v>6442800709</v>
      </c>
      <c r="N2819" t="s">
        <v>67</v>
      </c>
      <c r="O2819">
        <v>21306258629</v>
      </c>
      <c r="P2819">
        <v>1</v>
      </c>
      <c r="Q2819">
        <v>517.53</v>
      </c>
      <c r="R2819">
        <v>569.28300000000002</v>
      </c>
      <c r="S2819">
        <v>51.753</v>
      </c>
    </row>
    <row r="2820" spans="1:19" x14ac:dyDescent="0.3">
      <c r="A2820" t="s">
        <v>8438</v>
      </c>
      <c r="B2820">
        <v>2883</v>
      </c>
      <c r="C2820" t="s">
        <v>19</v>
      </c>
      <c r="D2820" t="s">
        <v>8165</v>
      </c>
      <c r="E2820" t="s">
        <v>8439</v>
      </c>
      <c r="F2820" t="s">
        <v>235</v>
      </c>
      <c r="G2820">
        <v>44555</v>
      </c>
      <c r="H2820" t="s">
        <v>236</v>
      </c>
      <c r="I2820" t="s">
        <v>22</v>
      </c>
      <c r="J2820">
        <v>5885</v>
      </c>
      <c r="K2820" s="1">
        <v>45736.793055555558</v>
      </c>
      <c r="L2820" t="s">
        <v>24</v>
      </c>
      <c r="M2820">
        <v>8624686981</v>
      </c>
      <c r="N2820" t="s">
        <v>67</v>
      </c>
      <c r="O2820">
        <v>36980471173</v>
      </c>
      <c r="P2820">
        <v>1</v>
      </c>
      <c r="Q2820">
        <v>507.13</v>
      </c>
      <c r="R2820">
        <v>557.84299999999996</v>
      </c>
      <c r="S2820">
        <v>50.713000000000001</v>
      </c>
    </row>
    <row r="2821" spans="1:19" x14ac:dyDescent="0.3">
      <c r="A2821" t="s">
        <v>8440</v>
      </c>
      <c r="B2821">
        <v>6663</v>
      </c>
      <c r="C2821" t="s">
        <v>19</v>
      </c>
      <c r="D2821" t="s">
        <v>1899</v>
      </c>
      <c r="E2821" t="s">
        <v>8441</v>
      </c>
      <c r="F2821" t="s">
        <v>95</v>
      </c>
      <c r="G2821">
        <v>55420</v>
      </c>
      <c r="H2821" t="s">
        <v>1122</v>
      </c>
      <c r="I2821" t="s">
        <v>22</v>
      </c>
      <c r="J2821">
        <v>409</v>
      </c>
      <c r="K2821" s="1">
        <v>45740.496527777781</v>
      </c>
      <c r="L2821" t="s">
        <v>24</v>
      </c>
      <c r="M2821" s="2">
        <v>1380000000000</v>
      </c>
      <c r="N2821" t="s">
        <v>67</v>
      </c>
      <c r="O2821" s="2">
        <v>12400000000000</v>
      </c>
      <c r="P2821">
        <v>1</v>
      </c>
      <c r="Q2821">
        <v>507.13</v>
      </c>
      <c r="R2821">
        <v>557.84299999999996</v>
      </c>
      <c r="S2821">
        <v>50.713000000000001</v>
      </c>
    </row>
    <row r="2822" spans="1:19" x14ac:dyDescent="0.3">
      <c r="A2822" t="s">
        <v>8442</v>
      </c>
      <c r="B2822">
        <v>3573</v>
      </c>
      <c r="C2822" t="s">
        <v>19</v>
      </c>
      <c r="D2822" t="s">
        <v>8443</v>
      </c>
      <c r="E2822" t="s">
        <v>8444</v>
      </c>
      <c r="F2822" t="s">
        <v>35</v>
      </c>
      <c r="G2822">
        <v>64012</v>
      </c>
      <c r="H2822" t="s">
        <v>36</v>
      </c>
      <c r="I2822" t="s">
        <v>22</v>
      </c>
      <c r="J2822">
        <v>5320</v>
      </c>
      <c r="K2822" s="1">
        <v>45737.579861111109</v>
      </c>
      <c r="L2822" t="s">
        <v>24</v>
      </c>
      <c r="M2822">
        <v>6870669573</v>
      </c>
      <c r="N2822" t="s">
        <v>67</v>
      </c>
      <c r="O2822">
        <v>23268258565</v>
      </c>
      <c r="P2822">
        <v>1</v>
      </c>
      <c r="Q2822">
        <v>527.13</v>
      </c>
      <c r="R2822">
        <v>579.84299999999996</v>
      </c>
      <c r="S2822">
        <v>52.713000000000001</v>
      </c>
    </row>
    <row r="2823" spans="1:19" x14ac:dyDescent="0.3">
      <c r="A2823" t="s">
        <v>8445</v>
      </c>
      <c r="B2823">
        <v>1360</v>
      </c>
      <c r="C2823" t="s">
        <v>19</v>
      </c>
      <c r="D2823" t="s">
        <v>2796</v>
      </c>
      <c r="E2823" t="s">
        <v>8446</v>
      </c>
      <c r="F2823" t="s">
        <v>95</v>
      </c>
      <c r="G2823">
        <v>27847</v>
      </c>
      <c r="H2823" t="s">
        <v>4117</v>
      </c>
      <c r="I2823" t="s">
        <v>22</v>
      </c>
      <c r="J2823">
        <v>485</v>
      </c>
      <c r="K2823" s="1">
        <v>45735.556944444441</v>
      </c>
      <c r="L2823" t="s">
        <v>24</v>
      </c>
      <c r="M2823" s="2">
        <v>1430000000000</v>
      </c>
      <c r="N2823" t="s">
        <v>67</v>
      </c>
      <c r="O2823" s="2">
        <v>12600000000000</v>
      </c>
      <c r="P2823">
        <v>1</v>
      </c>
      <c r="Q2823">
        <v>733.13</v>
      </c>
      <c r="R2823">
        <v>806.44299999999998</v>
      </c>
      <c r="S2823">
        <v>73.313000000000002</v>
      </c>
    </row>
    <row r="2824" spans="1:19" x14ac:dyDescent="0.3">
      <c r="A2824" t="s">
        <v>8447</v>
      </c>
      <c r="B2824">
        <v>5689</v>
      </c>
      <c r="C2824" t="s">
        <v>19</v>
      </c>
      <c r="D2824" t="s">
        <v>8448</v>
      </c>
      <c r="E2824" t="s">
        <v>8449</v>
      </c>
      <c r="F2824" t="s">
        <v>119</v>
      </c>
      <c r="G2824">
        <v>27322</v>
      </c>
      <c r="H2824" t="s">
        <v>908</v>
      </c>
      <c r="I2824" t="s">
        <v>22</v>
      </c>
      <c r="J2824">
        <v>4811</v>
      </c>
      <c r="K2824" s="1">
        <v>45739.600694444445</v>
      </c>
      <c r="L2824" t="s">
        <v>24</v>
      </c>
      <c r="M2824" s="2">
        <v>1430000000000</v>
      </c>
      <c r="N2824" t="s">
        <v>67</v>
      </c>
      <c r="O2824" s="2">
        <v>12600000000000</v>
      </c>
      <c r="P2824">
        <v>1</v>
      </c>
      <c r="Q2824">
        <v>517.53</v>
      </c>
      <c r="R2824">
        <v>569.28300000000002</v>
      </c>
      <c r="S2824">
        <v>51.753</v>
      </c>
    </row>
    <row r="2825" spans="1:19" x14ac:dyDescent="0.3">
      <c r="A2825" t="s">
        <v>8450</v>
      </c>
      <c r="B2825">
        <v>6768</v>
      </c>
      <c r="C2825" t="s">
        <v>19</v>
      </c>
      <c r="D2825" t="s">
        <v>8451</v>
      </c>
      <c r="E2825" t="s">
        <v>8452</v>
      </c>
      <c r="F2825" t="s">
        <v>235</v>
      </c>
      <c r="G2825">
        <v>20864</v>
      </c>
      <c r="H2825" t="s">
        <v>786</v>
      </c>
      <c r="I2825" t="s">
        <v>22</v>
      </c>
      <c r="J2825">
        <v>1603</v>
      </c>
      <c r="K2825" s="1">
        <v>45740.544444444444</v>
      </c>
      <c r="L2825" t="s">
        <v>24</v>
      </c>
      <c r="M2825">
        <v>9058889925</v>
      </c>
      <c r="N2825" t="s">
        <v>67</v>
      </c>
      <c r="O2825">
        <v>43149334789</v>
      </c>
      <c r="P2825">
        <v>1</v>
      </c>
      <c r="Q2825">
        <v>563.92999999999995</v>
      </c>
      <c r="R2825">
        <v>620.32299999999998</v>
      </c>
      <c r="S2825">
        <v>56.393000000000001</v>
      </c>
    </row>
    <row r="2826" spans="1:19" x14ac:dyDescent="0.3">
      <c r="A2826" t="s">
        <v>8453</v>
      </c>
      <c r="B2826">
        <v>2852</v>
      </c>
      <c r="C2826" t="s">
        <v>19</v>
      </c>
      <c r="D2826" t="s">
        <v>8454</v>
      </c>
      <c r="E2826" t="s">
        <v>8455</v>
      </c>
      <c r="F2826" t="s">
        <v>259</v>
      </c>
      <c r="G2826">
        <v>11804</v>
      </c>
      <c r="H2826" t="s">
        <v>260</v>
      </c>
      <c r="I2826" t="s">
        <v>22</v>
      </c>
      <c r="J2826">
        <v>2587</v>
      </c>
      <c r="K2826" s="1">
        <v>45736.77847222222</v>
      </c>
      <c r="L2826" t="s">
        <v>24</v>
      </c>
      <c r="M2826" s="2">
        <v>1380000000000</v>
      </c>
      <c r="N2826" t="s">
        <v>67</v>
      </c>
      <c r="O2826" s="2">
        <v>12400000000000</v>
      </c>
      <c r="P2826">
        <v>1</v>
      </c>
      <c r="Q2826">
        <v>652.13</v>
      </c>
      <c r="R2826">
        <v>717.34299999999996</v>
      </c>
      <c r="S2826">
        <v>65.212999999999994</v>
      </c>
    </row>
    <row r="2827" spans="1:19" x14ac:dyDescent="0.3">
      <c r="A2827" t="s">
        <v>8456</v>
      </c>
      <c r="B2827">
        <v>3746</v>
      </c>
      <c r="C2827" t="s">
        <v>19</v>
      </c>
      <c r="D2827" t="s">
        <v>8457</v>
      </c>
      <c r="E2827" t="s">
        <v>8458</v>
      </c>
      <c r="F2827" t="s">
        <v>187</v>
      </c>
      <c r="G2827">
        <v>35352</v>
      </c>
      <c r="H2827" t="s">
        <v>560</v>
      </c>
      <c r="I2827" t="s">
        <v>22</v>
      </c>
      <c r="J2827">
        <v>4501</v>
      </c>
      <c r="K2827" s="1">
        <v>45737.692361111112</v>
      </c>
      <c r="L2827" t="s">
        <v>24</v>
      </c>
      <c r="M2827">
        <v>6689478149</v>
      </c>
      <c r="N2827" t="s">
        <v>67</v>
      </c>
      <c r="O2827">
        <v>22464300933</v>
      </c>
      <c r="P2827">
        <v>1</v>
      </c>
      <c r="Q2827">
        <v>527.13</v>
      </c>
      <c r="R2827">
        <v>579.84299999999996</v>
      </c>
      <c r="S2827">
        <v>52.713000000000001</v>
      </c>
    </row>
    <row r="2828" spans="1:19" x14ac:dyDescent="0.3">
      <c r="A2828" t="s">
        <v>8459</v>
      </c>
      <c r="B2828">
        <v>5964</v>
      </c>
      <c r="C2828" t="s">
        <v>19</v>
      </c>
      <c r="D2828" t="s">
        <v>8460</v>
      </c>
      <c r="E2828" t="s">
        <v>8461</v>
      </c>
      <c r="F2828" t="s">
        <v>488</v>
      </c>
      <c r="G2828">
        <v>55755</v>
      </c>
      <c r="H2828" t="s">
        <v>5065</v>
      </c>
      <c r="I2828" t="s">
        <v>22</v>
      </c>
      <c r="J2828">
        <v>2822</v>
      </c>
      <c r="K2828" s="1">
        <v>45739.79583333333</v>
      </c>
      <c r="L2828" t="s">
        <v>24</v>
      </c>
      <c r="M2828">
        <v>6689478149</v>
      </c>
      <c r="N2828" t="s">
        <v>67</v>
      </c>
      <c r="O2828">
        <v>22464300933</v>
      </c>
      <c r="P2828">
        <v>1</v>
      </c>
      <c r="Q2828">
        <v>605.13</v>
      </c>
      <c r="R2828">
        <v>665.64300000000003</v>
      </c>
      <c r="S2828">
        <v>60.512999999999998</v>
      </c>
    </row>
    <row r="2829" spans="1:19" x14ac:dyDescent="0.3">
      <c r="A2829" t="s">
        <v>8462</v>
      </c>
      <c r="B2829">
        <v>3370</v>
      </c>
      <c r="C2829" t="s">
        <v>19</v>
      </c>
      <c r="D2829" t="s">
        <v>6909</v>
      </c>
      <c r="E2829" t="s">
        <v>8463</v>
      </c>
      <c r="F2829" t="s">
        <v>488</v>
      </c>
      <c r="G2829">
        <v>70900</v>
      </c>
      <c r="H2829" t="s">
        <v>1753</v>
      </c>
      <c r="I2829" t="s">
        <v>22</v>
      </c>
      <c r="J2829">
        <v>2859</v>
      </c>
      <c r="K2829" s="1">
        <v>45737.45416666667</v>
      </c>
      <c r="L2829" t="s">
        <v>24</v>
      </c>
      <c r="M2829">
        <v>6137292741</v>
      </c>
      <c r="N2829" t="s">
        <v>67</v>
      </c>
      <c r="O2829">
        <v>19946451845</v>
      </c>
      <c r="P2829">
        <v>1</v>
      </c>
      <c r="Q2829">
        <v>537.13</v>
      </c>
      <c r="R2829">
        <v>590.84299999999996</v>
      </c>
      <c r="S2829">
        <v>53.713000000000001</v>
      </c>
    </row>
    <row r="2830" spans="1:19" x14ac:dyDescent="0.3">
      <c r="A2830" t="s">
        <v>8464</v>
      </c>
      <c r="B2830">
        <v>1814</v>
      </c>
      <c r="C2830" t="s">
        <v>19</v>
      </c>
      <c r="D2830" t="s">
        <v>721</v>
      </c>
      <c r="E2830" t="s">
        <v>8465</v>
      </c>
      <c r="F2830" t="s">
        <v>90</v>
      </c>
      <c r="G2830">
        <v>37617</v>
      </c>
      <c r="H2830" t="s">
        <v>91</v>
      </c>
      <c r="I2830" t="s">
        <v>22</v>
      </c>
      <c r="J2830">
        <v>1167</v>
      </c>
      <c r="K2830" s="1">
        <v>45735.79583333333</v>
      </c>
      <c r="L2830" t="s">
        <v>24</v>
      </c>
      <c r="M2830">
        <v>9058888645</v>
      </c>
      <c r="N2830" t="s">
        <v>67</v>
      </c>
      <c r="O2830">
        <v>43149307141</v>
      </c>
      <c r="P2830">
        <v>1</v>
      </c>
      <c r="Q2830">
        <v>650.33000000000004</v>
      </c>
      <c r="R2830">
        <v>715.36300000000006</v>
      </c>
      <c r="S2830">
        <v>65.033000000000001</v>
      </c>
    </row>
    <row r="2831" spans="1:19" x14ac:dyDescent="0.3">
      <c r="A2831" t="s">
        <v>8466</v>
      </c>
      <c r="B2831">
        <v>629</v>
      </c>
      <c r="C2831" t="s">
        <v>19</v>
      </c>
      <c r="D2831" t="s">
        <v>7685</v>
      </c>
      <c r="E2831" t="s">
        <v>8323</v>
      </c>
      <c r="F2831" t="s">
        <v>95</v>
      </c>
      <c r="G2831">
        <v>17869</v>
      </c>
      <c r="H2831" t="s">
        <v>5809</v>
      </c>
      <c r="I2831" t="s">
        <v>22</v>
      </c>
      <c r="J2831">
        <v>4523</v>
      </c>
      <c r="K2831" s="1">
        <v>45734.689583333333</v>
      </c>
      <c r="L2831" t="s">
        <v>24</v>
      </c>
      <c r="M2831" s="2">
        <v>1380000000000</v>
      </c>
      <c r="N2831" t="s">
        <v>67</v>
      </c>
      <c r="O2831" s="2">
        <v>12400000000000</v>
      </c>
      <c r="P2831">
        <v>1</v>
      </c>
      <c r="Q2831">
        <v>505.13</v>
      </c>
      <c r="R2831">
        <v>555.64300000000003</v>
      </c>
      <c r="S2831">
        <v>50.512999999999998</v>
      </c>
    </row>
    <row r="2832" spans="1:19" x14ac:dyDescent="0.3">
      <c r="A2832" t="s">
        <v>8467</v>
      </c>
      <c r="B2832">
        <v>1589</v>
      </c>
      <c r="C2832" t="s">
        <v>19</v>
      </c>
      <c r="D2832" t="s">
        <v>8468</v>
      </c>
      <c r="E2832" t="s">
        <v>8469</v>
      </c>
      <c r="F2832" t="s">
        <v>119</v>
      </c>
      <c r="G2832">
        <v>33969</v>
      </c>
      <c r="H2832" t="s">
        <v>1560</v>
      </c>
      <c r="I2832" t="s">
        <v>22</v>
      </c>
      <c r="J2832">
        <v>5374</v>
      </c>
      <c r="K2832" s="1">
        <v>45735.681250000001</v>
      </c>
      <c r="L2832" t="s">
        <v>24</v>
      </c>
      <c r="M2832" s="2">
        <v>150000000000</v>
      </c>
      <c r="N2832" t="s">
        <v>67</v>
      </c>
      <c r="O2832" s="2">
        <v>1470000000000</v>
      </c>
      <c r="P2832">
        <v>1</v>
      </c>
      <c r="Q2832">
        <v>497.13</v>
      </c>
      <c r="R2832">
        <v>546.84299999999996</v>
      </c>
      <c r="S2832">
        <v>49.713000000000001</v>
      </c>
    </row>
    <row r="2833" spans="1:19" x14ac:dyDescent="0.3">
      <c r="A2833" t="s">
        <v>8470</v>
      </c>
      <c r="B2833">
        <v>2976</v>
      </c>
      <c r="C2833" t="s">
        <v>19</v>
      </c>
      <c r="D2833" t="s">
        <v>8471</v>
      </c>
      <c r="E2833" t="s">
        <v>8472</v>
      </c>
      <c r="F2833" t="s">
        <v>488</v>
      </c>
      <c r="G2833">
        <v>93322</v>
      </c>
      <c r="H2833" t="s">
        <v>2165</v>
      </c>
      <c r="I2833" t="s">
        <v>22</v>
      </c>
      <c r="J2833">
        <v>1463</v>
      </c>
      <c r="K2833" s="1">
        <v>45736.850694444445</v>
      </c>
      <c r="L2833" t="s">
        <v>24</v>
      </c>
      <c r="M2833" s="2">
        <v>1780000000000</v>
      </c>
      <c r="N2833" t="s">
        <v>67</v>
      </c>
      <c r="O2833" s="2">
        <v>17600000000000</v>
      </c>
      <c r="P2833">
        <v>1</v>
      </c>
      <c r="Q2833">
        <v>537.13</v>
      </c>
      <c r="R2833">
        <v>590.84299999999996</v>
      </c>
      <c r="S2833">
        <v>53.713000000000001</v>
      </c>
    </row>
    <row r="2834" spans="1:19" x14ac:dyDescent="0.3">
      <c r="A2834" t="s">
        <v>8473</v>
      </c>
      <c r="B2834">
        <v>2836</v>
      </c>
      <c r="C2834" t="s">
        <v>19</v>
      </c>
      <c r="D2834" t="s">
        <v>8474</v>
      </c>
      <c r="E2834" t="s">
        <v>5417</v>
      </c>
      <c r="F2834" t="s">
        <v>95</v>
      </c>
      <c r="G2834">
        <v>46128</v>
      </c>
      <c r="H2834" t="s">
        <v>548</v>
      </c>
      <c r="I2834" t="s">
        <v>22</v>
      </c>
      <c r="J2834">
        <v>2179</v>
      </c>
      <c r="K2834" s="1">
        <v>45736.771527777775</v>
      </c>
      <c r="L2834" t="s">
        <v>24</v>
      </c>
      <c r="M2834" s="2">
        <v>1780000000000</v>
      </c>
      <c r="N2834" t="s">
        <v>67</v>
      </c>
      <c r="O2834" s="2">
        <v>17600000000000</v>
      </c>
      <c r="P2834">
        <v>1</v>
      </c>
      <c r="Q2834">
        <v>517.53</v>
      </c>
      <c r="R2834">
        <v>569.28300000000002</v>
      </c>
      <c r="S2834">
        <v>51.753</v>
      </c>
    </row>
    <row r="2835" spans="1:19" x14ac:dyDescent="0.3">
      <c r="A2835" t="s">
        <v>8475</v>
      </c>
      <c r="B2835">
        <v>992</v>
      </c>
      <c r="C2835" t="s">
        <v>19</v>
      </c>
      <c r="D2835" t="s">
        <v>8476</v>
      </c>
      <c r="E2835" t="s">
        <v>8477</v>
      </c>
      <c r="F2835" t="s">
        <v>1276</v>
      </c>
      <c r="G2835">
        <v>21862</v>
      </c>
      <c r="H2835" t="s">
        <v>4110</v>
      </c>
      <c r="I2835" t="s">
        <v>22</v>
      </c>
      <c r="J2835">
        <v>4452</v>
      </c>
      <c r="K2835" s="1">
        <v>45735.321527777778</v>
      </c>
      <c r="L2835" t="s">
        <v>24</v>
      </c>
      <c r="M2835">
        <v>8624688325</v>
      </c>
      <c r="N2835" t="s">
        <v>67</v>
      </c>
      <c r="O2835">
        <v>36980478021</v>
      </c>
      <c r="P2835">
        <v>1</v>
      </c>
      <c r="Q2835">
        <v>527.13</v>
      </c>
      <c r="R2835">
        <v>579.84299999999996</v>
      </c>
      <c r="S2835">
        <v>52.713000000000001</v>
      </c>
    </row>
    <row r="2836" spans="1:19" x14ac:dyDescent="0.3">
      <c r="A2836" t="s">
        <v>8478</v>
      </c>
      <c r="B2836">
        <v>1886</v>
      </c>
      <c r="C2836" t="s">
        <v>19</v>
      </c>
      <c r="D2836" t="s">
        <v>8479</v>
      </c>
      <c r="E2836" t="s">
        <v>8480</v>
      </c>
      <c r="F2836" t="s">
        <v>71</v>
      </c>
      <c r="G2836">
        <v>92110</v>
      </c>
      <c r="H2836" t="s">
        <v>4690</v>
      </c>
      <c r="I2836" t="s">
        <v>22</v>
      </c>
      <c r="J2836">
        <v>3086</v>
      </c>
      <c r="K2836" s="1">
        <v>45735.841666666667</v>
      </c>
      <c r="L2836" t="s">
        <v>24</v>
      </c>
      <c r="M2836">
        <v>8624688325</v>
      </c>
      <c r="N2836" t="s">
        <v>67</v>
      </c>
      <c r="O2836">
        <v>36980478021</v>
      </c>
      <c r="P2836">
        <v>1</v>
      </c>
      <c r="Q2836">
        <v>527.13</v>
      </c>
      <c r="R2836">
        <v>579.84299999999996</v>
      </c>
      <c r="S2836">
        <v>52.713000000000001</v>
      </c>
    </row>
    <row r="2837" spans="1:19" x14ac:dyDescent="0.3">
      <c r="A2837" t="s">
        <v>8481</v>
      </c>
      <c r="B2837">
        <v>3832</v>
      </c>
      <c r="C2837" t="s">
        <v>19</v>
      </c>
      <c r="D2837" t="s">
        <v>3301</v>
      </c>
      <c r="E2837" t="s">
        <v>8482</v>
      </c>
      <c r="F2837" t="s">
        <v>35</v>
      </c>
      <c r="G2837">
        <v>86572</v>
      </c>
      <c r="H2837" t="s">
        <v>212</v>
      </c>
      <c r="I2837" t="s">
        <v>22</v>
      </c>
      <c r="J2837">
        <v>1786</v>
      </c>
      <c r="K2837" s="1">
        <v>45737.753472222219</v>
      </c>
      <c r="L2837" t="s">
        <v>24</v>
      </c>
      <c r="M2837">
        <v>8624688325</v>
      </c>
      <c r="N2837" t="s">
        <v>67</v>
      </c>
      <c r="O2837">
        <v>36980478021</v>
      </c>
      <c r="P2837">
        <v>1</v>
      </c>
      <c r="Q2837">
        <v>527.13</v>
      </c>
      <c r="R2837">
        <v>579.84299999999996</v>
      </c>
      <c r="S2837">
        <v>52.713000000000001</v>
      </c>
    </row>
    <row r="2838" spans="1:19" x14ac:dyDescent="0.3">
      <c r="A2838" t="s">
        <v>8483</v>
      </c>
      <c r="B2838">
        <v>4458</v>
      </c>
      <c r="C2838" t="s">
        <v>19</v>
      </c>
      <c r="D2838" t="s">
        <v>2531</v>
      </c>
      <c r="E2838" t="s">
        <v>8484</v>
      </c>
      <c r="F2838" t="s">
        <v>326</v>
      </c>
      <c r="G2838">
        <v>14496</v>
      </c>
      <c r="H2838" t="s">
        <v>2911</v>
      </c>
      <c r="I2838" t="s">
        <v>22</v>
      </c>
      <c r="J2838">
        <v>5111</v>
      </c>
      <c r="K2838" s="1">
        <v>45738.461111111108</v>
      </c>
      <c r="L2838" t="s">
        <v>24</v>
      </c>
      <c r="M2838">
        <v>8624688325</v>
      </c>
      <c r="N2838" t="s">
        <v>67</v>
      </c>
      <c r="O2838">
        <v>36980478021</v>
      </c>
      <c r="P2838">
        <v>1</v>
      </c>
      <c r="Q2838">
        <v>527.13</v>
      </c>
      <c r="R2838">
        <v>579.84299999999996</v>
      </c>
      <c r="S2838">
        <v>52.713000000000001</v>
      </c>
    </row>
    <row r="2839" spans="1:19" x14ac:dyDescent="0.3">
      <c r="A2839" t="s">
        <v>8485</v>
      </c>
      <c r="B2839">
        <v>6127</v>
      </c>
      <c r="C2839" t="s">
        <v>19</v>
      </c>
      <c r="D2839" t="s">
        <v>5057</v>
      </c>
      <c r="E2839" t="s">
        <v>8486</v>
      </c>
      <c r="F2839" t="s">
        <v>412</v>
      </c>
      <c r="G2839">
        <v>97028</v>
      </c>
      <c r="H2839" t="s">
        <v>521</v>
      </c>
      <c r="I2839" t="s">
        <v>22</v>
      </c>
      <c r="J2839">
        <v>4038</v>
      </c>
      <c r="K2839" s="1">
        <v>45739.902777777781</v>
      </c>
      <c r="L2839" t="s">
        <v>24</v>
      </c>
      <c r="M2839">
        <v>8624688325</v>
      </c>
      <c r="N2839" t="s">
        <v>67</v>
      </c>
      <c r="O2839">
        <v>36980478021</v>
      </c>
      <c r="P2839">
        <v>1</v>
      </c>
      <c r="Q2839">
        <v>509.53</v>
      </c>
      <c r="R2839">
        <v>560.48299999999995</v>
      </c>
      <c r="S2839">
        <v>50.953000000000003</v>
      </c>
    </row>
    <row r="2840" spans="1:19" x14ac:dyDescent="0.3">
      <c r="A2840" t="s">
        <v>8487</v>
      </c>
      <c r="B2840">
        <v>7306</v>
      </c>
      <c r="C2840" t="s">
        <v>19</v>
      </c>
      <c r="D2840" t="s">
        <v>8488</v>
      </c>
      <c r="E2840" t="s">
        <v>8489</v>
      </c>
      <c r="F2840" t="s">
        <v>30</v>
      </c>
      <c r="G2840">
        <v>11208</v>
      </c>
      <c r="H2840" t="s">
        <v>162</v>
      </c>
      <c r="I2840" t="s">
        <v>22</v>
      </c>
      <c r="J2840">
        <v>1618</v>
      </c>
      <c r="K2840" s="1">
        <v>45740.868750000001</v>
      </c>
      <c r="L2840" t="s">
        <v>24</v>
      </c>
      <c r="M2840">
        <v>6689477701</v>
      </c>
      <c r="N2840" t="s">
        <v>67</v>
      </c>
      <c r="O2840">
        <v>22464295301</v>
      </c>
      <c r="P2840">
        <v>1</v>
      </c>
      <c r="Q2840">
        <v>635.13</v>
      </c>
      <c r="R2840">
        <v>698.64300000000003</v>
      </c>
      <c r="S2840">
        <v>63.512999999999998</v>
      </c>
    </row>
    <row r="2841" spans="1:19" x14ac:dyDescent="0.3">
      <c r="A2841" t="s">
        <v>8490</v>
      </c>
      <c r="B2841">
        <v>698</v>
      </c>
      <c r="C2841" t="s">
        <v>19</v>
      </c>
      <c r="D2841" t="s">
        <v>5582</v>
      </c>
      <c r="E2841" t="s">
        <v>8491</v>
      </c>
      <c r="F2841" t="s">
        <v>166</v>
      </c>
      <c r="G2841">
        <v>85675</v>
      </c>
      <c r="H2841" t="s">
        <v>201</v>
      </c>
      <c r="I2841" t="s">
        <v>22</v>
      </c>
      <c r="J2841">
        <v>488</v>
      </c>
      <c r="K2841" s="1">
        <v>45734.740972222222</v>
      </c>
      <c r="L2841" t="s">
        <v>24</v>
      </c>
      <c r="M2841">
        <v>6689477957</v>
      </c>
      <c r="N2841" t="s">
        <v>67</v>
      </c>
      <c r="O2841">
        <v>22464298949</v>
      </c>
      <c r="P2841">
        <v>1</v>
      </c>
      <c r="Q2841">
        <v>625.13</v>
      </c>
      <c r="R2841">
        <v>687.64300000000003</v>
      </c>
      <c r="S2841">
        <v>62.512999999999998</v>
      </c>
    </row>
    <row r="2842" spans="1:19" x14ac:dyDescent="0.3">
      <c r="A2842" t="s">
        <v>8492</v>
      </c>
      <c r="B2842">
        <v>860</v>
      </c>
      <c r="C2842" t="s">
        <v>19</v>
      </c>
      <c r="D2842" t="s">
        <v>6809</v>
      </c>
      <c r="E2842" t="s">
        <v>8493</v>
      </c>
      <c r="F2842" t="s">
        <v>259</v>
      </c>
      <c r="G2842">
        <v>10297</v>
      </c>
      <c r="H2842" t="s">
        <v>260</v>
      </c>
      <c r="I2842" t="s">
        <v>22</v>
      </c>
      <c r="J2842">
        <v>2634</v>
      </c>
      <c r="K2842" s="1">
        <v>45734.896527777775</v>
      </c>
      <c r="L2842" t="s">
        <v>24</v>
      </c>
      <c r="M2842">
        <v>6689477957</v>
      </c>
      <c r="N2842" t="s">
        <v>67</v>
      </c>
      <c r="O2842">
        <v>22464298949</v>
      </c>
      <c r="P2842">
        <v>1</v>
      </c>
      <c r="Q2842">
        <v>527.13</v>
      </c>
      <c r="R2842">
        <v>579.84299999999996</v>
      </c>
      <c r="S2842">
        <v>52.713000000000001</v>
      </c>
    </row>
    <row r="2843" spans="1:19" x14ac:dyDescent="0.3">
      <c r="A2843" t="s">
        <v>8494</v>
      </c>
      <c r="B2843">
        <v>2297</v>
      </c>
      <c r="C2843" t="s">
        <v>19</v>
      </c>
      <c r="D2843" t="s">
        <v>8495</v>
      </c>
      <c r="E2843" t="s">
        <v>8496</v>
      </c>
      <c r="F2843" t="s">
        <v>44</v>
      </c>
      <c r="G2843">
        <v>2313</v>
      </c>
      <c r="H2843" t="s">
        <v>110</v>
      </c>
      <c r="I2843" t="s">
        <v>22</v>
      </c>
      <c r="J2843">
        <v>419</v>
      </c>
      <c r="K2843" s="1">
        <v>45736.482638888891</v>
      </c>
      <c r="L2843" t="s">
        <v>24</v>
      </c>
      <c r="M2843">
        <v>6689477957</v>
      </c>
      <c r="N2843" t="s">
        <v>67</v>
      </c>
      <c r="O2843">
        <v>22464298949</v>
      </c>
      <c r="P2843">
        <v>1</v>
      </c>
      <c r="Q2843">
        <v>527.13</v>
      </c>
      <c r="R2843">
        <v>579.84299999999996</v>
      </c>
      <c r="S2843">
        <v>52.713000000000001</v>
      </c>
    </row>
    <row r="2844" spans="1:19" x14ac:dyDescent="0.3">
      <c r="A2844" t="s">
        <v>8497</v>
      </c>
      <c r="B2844">
        <v>4619</v>
      </c>
      <c r="C2844" t="s">
        <v>19</v>
      </c>
      <c r="D2844" t="s">
        <v>8498</v>
      </c>
      <c r="E2844" t="s">
        <v>8499</v>
      </c>
      <c r="F2844" t="s">
        <v>412</v>
      </c>
      <c r="G2844">
        <v>91566</v>
      </c>
      <c r="H2844" t="s">
        <v>1063</v>
      </c>
      <c r="I2844" t="s">
        <v>22</v>
      </c>
      <c r="J2844">
        <v>5397</v>
      </c>
      <c r="K2844" s="1">
        <v>45738.539583333331</v>
      </c>
      <c r="L2844" t="s">
        <v>24</v>
      </c>
      <c r="M2844">
        <v>6689477957</v>
      </c>
      <c r="N2844" t="s">
        <v>67</v>
      </c>
      <c r="O2844">
        <v>22464298949</v>
      </c>
      <c r="P2844">
        <v>1</v>
      </c>
      <c r="Q2844">
        <v>527.13</v>
      </c>
      <c r="R2844">
        <v>579.84299999999996</v>
      </c>
      <c r="S2844">
        <v>52.713000000000001</v>
      </c>
    </row>
    <row r="2845" spans="1:19" x14ac:dyDescent="0.3">
      <c r="A2845" t="s">
        <v>8500</v>
      </c>
      <c r="B2845">
        <v>5426</v>
      </c>
      <c r="C2845" t="s">
        <v>19</v>
      </c>
      <c r="D2845" t="s">
        <v>8501</v>
      </c>
      <c r="E2845" t="s">
        <v>8502</v>
      </c>
      <c r="F2845" t="s">
        <v>119</v>
      </c>
      <c r="G2845">
        <v>84349</v>
      </c>
      <c r="H2845" t="s">
        <v>4416</v>
      </c>
      <c r="I2845" t="s">
        <v>22</v>
      </c>
      <c r="J2845">
        <v>5931</v>
      </c>
      <c r="K2845" s="1">
        <v>45739.413194444445</v>
      </c>
      <c r="L2845" t="s">
        <v>24</v>
      </c>
      <c r="M2845">
        <v>6689477957</v>
      </c>
      <c r="N2845" t="s">
        <v>67</v>
      </c>
      <c r="O2845">
        <v>22464298949</v>
      </c>
      <c r="P2845">
        <v>1</v>
      </c>
      <c r="Q2845">
        <v>509.53</v>
      </c>
      <c r="R2845">
        <v>560.48299999999995</v>
      </c>
      <c r="S2845">
        <v>50.953000000000003</v>
      </c>
    </row>
    <row r="2846" spans="1:19" x14ac:dyDescent="0.3">
      <c r="A2846" t="s">
        <v>8503</v>
      </c>
      <c r="B2846">
        <v>6394</v>
      </c>
      <c r="C2846" t="s">
        <v>19</v>
      </c>
      <c r="D2846" t="s">
        <v>4162</v>
      </c>
      <c r="E2846" t="s">
        <v>8504</v>
      </c>
      <c r="F2846" t="s">
        <v>44</v>
      </c>
      <c r="G2846">
        <v>48898</v>
      </c>
      <c r="H2846" t="s">
        <v>628</v>
      </c>
      <c r="I2846" t="s">
        <v>22</v>
      </c>
      <c r="J2846">
        <v>4505</v>
      </c>
      <c r="K2846" s="1">
        <v>45740.382638888892</v>
      </c>
      <c r="L2846" t="s">
        <v>24</v>
      </c>
      <c r="M2846">
        <v>6689477957</v>
      </c>
      <c r="N2846" t="s">
        <v>67</v>
      </c>
      <c r="O2846">
        <v>22464298949</v>
      </c>
      <c r="P2846">
        <v>1</v>
      </c>
      <c r="Q2846">
        <v>579.92999999999995</v>
      </c>
      <c r="R2846">
        <v>637.923</v>
      </c>
      <c r="S2846">
        <v>57.993000000000002</v>
      </c>
    </row>
    <row r="2847" spans="1:19" x14ac:dyDescent="0.3">
      <c r="A2847" t="s">
        <v>8505</v>
      </c>
      <c r="B2847">
        <v>2947</v>
      </c>
      <c r="C2847" t="s">
        <v>19</v>
      </c>
      <c r="D2847" t="s">
        <v>7756</v>
      </c>
      <c r="E2847" t="s">
        <v>8506</v>
      </c>
      <c r="F2847" t="s">
        <v>672</v>
      </c>
      <c r="G2847">
        <v>34929</v>
      </c>
      <c r="H2847" t="s">
        <v>764</v>
      </c>
      <c r="I2847" t="s">
        <v>22</v>
      </c>
      <c r="J2847">
        <v>4528</v>
      </c>
      <c r="K2847" s="1">
        <v>45736.829861111109</v>
      </c>
      <c r="L2847" t="s">
        <v>24</v>
      </c>
      <c r="M2847">
        <v>6689477957</v>
      </c>
      <c r="N2847" t="s">
        <v>67</v>
      </c>
      <c r="O2847">
        <v>22464298949</v>
      </c>
      <c r="P2847">
        <v>1</v>
      </c>
      <c r="Q2847">
        <v>560.03</v>
      </c>
      <c r="R2847">
        <v>616.03300000000002</v>
      </c>
      <c r="S2847">
        <v>56.003</v>
      </c>
    </row>
    <row r="2848" spans="1:19" x14ac:dyDescent="0.3">
      <c r="A2848" t="s">
        <v>8507</v>
      </c>
      <c r="B2848">
        <v>7092</v>
      </c>
      <c r="C2848" t="s">
        <v>19</v>
      </c>
      <c r="D2848" t="s">
        <v>8508</v>
      </c>
      <c r="E2848" t="s">
        <v>8509</v>
      </c>
      <c r="F2848" t="s">
        <v>44</v>
      </c>
      <c r="G2848">
        <v>44165</v>
      </c>
      <c r="H2848" t="s">
        <v>110</v>
      </c>
      <c r="I2848" t="s">
        <v>22</v>
      </c>
      <c r="J2848">
        <v>5164</v>
      </c>
      <c r="K2848" s="1">
        <v>45740.723611111112</v>
      </c>
      <c r="L2848" t="s">
        <v>24</v>
      </c>
      <c r="M2848">
        <v>6689477957</v>
      </c>
      <c r="N2848" t="s">
        <v>67</v>
      </c>
      <c r="O2848">
        <v>22464298949</v>
      </c>
      <c r="P2848">
        <v>1</v>
      </c>
      <c r="Q2848">
        <v>509.53</v>
      </c>
      <c r="R2848">
        <v>560.48299999999995</v>
      </c>
      <c r="S2848">
        <v>50.953000000000003</v>
      </c>
    </row>
    <row r="2849" spans="1:19" x14ac:dyDescent="0.3">
      <c r="A2849" t="s">
        <v>8510</v>
      </c>
      <c r="B2849">
        <v>5614</v>
      </c>
      <c r="C2849" t="s">
        <v>19</v>
      </c>
      <c r="D2849" t="s">
        <v>4555</v>
      </c>
      <c r="E2849" t="s">
        <v>8511</v>
      </c>
      <c r="F2849" t="s">
        <v>90</v>
      </c>
      <c r="G2849">
        <v>67896</v>
      </c>
      <c r="H2849" t="s">
        <v>1654</v>
      </c>
      <c r="I2849" t="s">
        <v>22</v>
      </c>
      <c r="J2849">
        <v>4470</v>
      </c>
      <c r="K2849" s="1">
        <v>45739.549305555556</v>
      </c>
      <c r="L2849" t="s">
        <v>24</v>
      </c>
      <c r="M2849">
        <v>6442802437</v>
      </c>
      <c r="N2849" t="s">
        <v>67</v>
      </c>
      <c r="O2849">
        <v>21306268101</v>
      </c>
      <c r="P2849">
        <v>1</v>
      </c>
      <c r="Q2849">
        <v>537.13</v>
      </c>
      <c r="R2849">
        <v>590.84299999999996</v>
      </c>
      <c r="S2849">
        <v>53.713000000000001</v>
      </c>
    </row>
    <row r="2850" spans="1:19" x14ac:dyDescent="0.3">
      <c r="A2850" t="s">
        <v>8512</v>
      </c>
      <c r="B2850">
        <v>573</v>
      </c>
      <c r="C2850" t="s">
        <v>19</v>
      </c>
      <c r="D2850" t="s">
        <v>3926</v>
      </c>
      <c r="E2850" t="s">
        <v>8513</v>
      </c>
      <c r="F2850" t="s">
        <v>338</v>
      </c>
      <c r="G2850">
        <v>68869</v>
      </c>
      <c r="H2850" t="s">
        <v>791</v>
      </c>
      <c r="I2850" t="s">
        <v>22</v>
      </c>
      <c r="J2850">
        <v>4408</v>
      </c>
      <c r="K2850" s="1">
        <v>45734.658333333333</v>
      </c>
      <c r="L2850" t="s">
        <v>24</v>
      </c>
      <c r="M2850">
        <v>6442802437</v>
      </c>
      <c r="N2850" t="s">
        <v>67</v>
      </c>
      <c r="O2850">
        <v>21306268101</v>
      </c>
      <c r="P2850">
        <v>1</v>
      </c>
      <c r="Q2850">
        <v>517.53</v>
      </c>
      <c r="R2850">
        <v>569.28300000000002</v>
      </c>
      <c r="S2850">
        <v>51.753</v>
      </c>
    </row>
    <row r="2851" spans="1:19" x14ac:dyDescent="0.3">
      <c r="A2851" t="s">
        <v>8514</v>
      </c>
      <c r="B2851">
        <v>1062</v>
      </c>
      <c r="C2851" t="s">
        <v>19</v>
      </c>
      <c r="D2851" t="s">
        <v>8515</v>
      </c>
      <c r="E2851" t="s">
        <v>8516</v>
      </c>
      <c r="F2851" t="s">
        <v>44</v>
      </c>
      <c r="G2851">
        <v>1743</v>
      </c>
      <c r="H2851" t="s">
        <v>110</v>
      </c>
      <c r="I2851" t="s">
        <v>22</v>
      </c>
      <c r="J2851">
        <v>4393</v>
      </c>
      <c r="K2851" s="1">
        <v>45735.401388888888</v>
      </c>
      <c r="L2851" t="s">
        <v>24</v>
      </c>
      <c r="M2851" s="2">
        <v>1430000000000</v>
      </c>
      <c r="N2851" t="s">
        <v>67</v>
      </c>
      <c r="O2851" s="2">
        <v>12600000000000</v>
      </c>
      <c r="P2851">
        <v>1</v>
      </c>
      <c r="Q2851">
        <v>537.13</v>
      </c>
      <c r="R2851">
        <v>590.84299999999996</v>
      </c>
      <c r="S2851">
        <v>53.713000000000001</v>
      </c>
    </row>
    <row r="2852" spans="1:19" x14ac:dyDescent="0.3">
      <c r="A2852" t="s">
        <v>8517</v>
      </c>
      <c r="B2852">
        <v>2170</v>
      </c>
      <c r="C2852" t="s">
        <v>19</v>
      </c>
      <c r="D2852" t="s">
        <v>6081</v>
      </c>
      <c r="E2852" t="s">
        <v>8518</v>
      </c>
      <c r="F2852" t="s">
        <v>166</v>
      </c>
      <c r="G2852">
        <v>48986</v>
      </c>
      <c r="H2852" t="s">
        <v>1179</v>
      </c>
      <c r="I2852" t="s">
        <v>22</v>
      </c>
      <c r="J2852">
        <v>6296</v>
      </c>
      <c r="K2852" s="1">
        <v>45736.40902777778</v>
      </c>
      <c r="L2852" t="s">
        <v>24</v>
      </c>
      <c r="M2852" s="2">
        <v>1430000000000</v>
      </c>
      <c r="N2852" t="s">
        <v>67</v>
      </c>
      <c r="O2852" s="2">
        <v>12600000000000</v>
      </c>
      <c r="P2852">
        <v>1</v>
      </c>
      <c r="Q2852">
        <v>517.53</v>
      </c>
      <c r="R2852">
        <v>569.28300000000002</v>
      </c>
      <c r="S2852">
        <v>51.753</v>
      </c>
    </row>
    <row r="2853" spans="1:19" x14ac:dyDescent="0.3">
      <c r="A2853" t="s">
        <v>8519</v>
      </c>
      <c r="B2853">
        <v>7046</v>
      </c>
      <c r="C2853" t="s">
        <v>19</v>
      </c>
      <c r="D2853" t="s">
        <v>8520</v>
      </c>
      <c r="E2853" t="s">
        <v>8521</v>
      </c>
      <c r="F2853" t="s">
        <v>338</v>
      </c>
      <c r="G2853">
        <v>73384</v>
      </c>
      <c r="H2853" t="s">
        <v>791</v>
      </c>
      <c r="I2853" t="s">
        <v>22</v>
      </c>
      <c r="J2853">
        <v>3296</v>
      </c>
      <c r="K2853" s="1">
        <v>45740.695138888892</v>
      </c>
      <c r="L2853" t="s">
        <v>24</v>
      </c>
      <c r="M2853" s="2">
        <v>1430000000000</v>
      </c>
      <c r="N2853" t="s">
        <v>67</v>
      </c>
      <c r="O2853" s="2">
        <v>12600000000000</v>
      </c>
      <c r="P2853">
        <v>1</v>
      </c>
      <c r="Q2853">
        <v>595.92999999999995</v>
      </c>
      <c r="R2853">
        <v>655.52300000000002</v>
      </c>
      <c r="S2853">
        <v>59.593000000000004</v>
      </c>
    </row>
    <row r="2854" spans="1:19" x14ac:dyDescent="0.3">
      <c r="A2854" t="s">
        <v>8522</v>
      </c>
      <c r="B2854">
        <v>5479</v>
      </c>
      <c r="C2854" t="s">
        <v>19</v>
      </c>
      <c r="D2854" t="s">
        <v>8523</v>
      </c>
      <c r="E2854" t="s">
        <v>8524</v>
      </c>
      <c r="F2854" t="s">
        <v>145</v>
      </c>
      <c r="G2854">
        <v>50342</v>
      </c>
      <c r="H2854" t="s">
        <v>376</v>
      </c>
      <c r="I2854" t="s">
        <v>22</v>
      </c>
      <c r="J2854">
        <v>2434</v>
      </c>
      <c r="K2854" s="1">
        <v>45739.461111111108</v>
      </c>
      <c r="L2854" t="s">
        <v>24</v>
      </c>
      <c r="M2854" s="2">
        <v>1390000000000</v>
      </c>
      <c r="N2854" t="s">
        <v>67</v>
      </c>
      <c r="O2854" s="2">
        <v>12500000000000</v>
      </c>
      <c r="P2854">
        <v>1</v>
      </c>
      <c r="Q2854">
        <v>517.53</v>
      </c>
      <c r="R2854">
        <v>569.28300000000002</v>
      </c>
      <c r="S2854">
        <v>51.753</v>
      </c>
    </row>
    <row r="2855" spans="1:19" x14ac:dyDescent="0.3">
      <c r="A2855" t="s">
        <v>8525</v>
      </c>
      <c r="B2855">
        <v>2631</v>
      </c>
      <c r="C2855" t="s">
        <v>19</v>
      </c>
      <c r="D2855" t="s">
        <v>6444</v>
      </c>
      <c r="E2855" t="s">
        <v>8526</v>
      </c>
      <c r="F2855" t="s">
        <v>431</v>
      </c>
      <c r="G2855">
        <v>68991</v>
      </c>
      <c r="H2855" t="s">
        <v>458</v>
      </c>
      <c r="I2855" t="s">
        <v>22</v>
      </c>
      <c r="J2855">
        <v>5154</v>
      </c>
      <c r="K2855" s="1">
        <v>45736.656944444447</v>
      </c>
      <c r="L2855" t="s">
        <v>24</v>
      </c>
      <c r="M2855">
        <v>5886651461</v>
      </c>
      <c r="N2855" t="s">
        <v>67</v>
      </c>
      <c r="O2855">
        <v>18827886725</v>
      </c>
      <c r="P2855">
        <v>1</v>
      </c>
      <c r="Q2855">
        <v>517.13</v>
      </c>
      <c r="R2855">
        <v>568.84299999999996</v>
      </c>
      <c r="S2855">
        <v>51.713000000000001</v>
      </c>
    </row>
    <row r="2856" spans="1:19" x14ac:dyDescent="0.3">
      <c r="A2856" t="s">
        <v>8527</v>
      </c>
      <c r="B2856">
        <v>4318</v>
      </c>
      <c r="C2856" t="s">
        <v>19</v>
      </c>
      <c r="D2856" t="s">
        <v>8528</v>
      </c>
      <c r="E2856" t="s">
        <v>8529</v>
      </c>
      <c r="F2856" t="s">
        <v>35</v>
      </c>
      <c r="G2856">
        <v>94544</v>
      </c>
      <c r="H2856" t="s">
        <v>36</v>
      </c>
      <c r="I2856" t="s">
        <v>22</v>
      </c>
      <c r="J2856">
        <v>5768</v>
      </c>
      <c r="K2856" s="1">
        <v>45738.402083333334</v>
      </c>
      <c r="L2856" t="s">
        <v>24</v>
      </c>
      <c r="M2856">
        <v>5886651461</v>
      </c>
      <c r="N2856" t="s">
        <v>67</v>
      </c>
      <c r="O2856">
        <v>18827886725</v>
      </c>
      <c r="P2856">
        <v>1</v>
      </c>
      <c r="Q2856">
        <v>605.13</v>
      </c>
      <c r="R2856">
        <v>665.64300000000003</v>
      </c>
      <c r="S2856">
        <v>60.512999999999998</v>
      </c>
    </row>
    <row r="2857" spans="1:19" x14ac:dyDescent="0.3">
      <c r="A2857" t="s">
        <v>8530</v>
      </c>
      <c r="B2857">
        <v>2651</v>
      </c>
      <c r="C2857" t="s">
        <v>19</v>
      </c>
      <c r="D2857" t="s">
        <v>8531</v>
      </c>
      <c r="E2857" t="s">
        <v>8532</v>
      </c>
      <c r="F2857" t="s">
        <v>105</v>
      </c>
      <c r="G2857">
        <v>29408</v>
      </c>
      <c r="H2857" t="s">
        <v>106</v>
      </c>
      <c r="I2857" t="s">
        <v>22</v>
      </c>
      <c r="J2857">
        <v>3833</v>
      </c>
      <c r="K2857" s="1">
        <v>45736.668749999997</v>
      </c>
      <c r="L2857" t="s">
        <v>24</v>
      </c>
      <c r="M2857">
        <v>5886651461</v>
      </c>
      <c r="N2857" t="s">
        <v>67</v>
      </c>
      <c r="O2857">
        <v>18827886725</v>
      </c>
      <c r="P2857">
        <v>1</v>
      </c>
      <c r="Q2857">
        <v>501.53</v>
      </c>
      <c r="R2857">
        <v>551.68299999999999</v>
      </c>
      <c r="S2857">
        <v>50.152999999999999</v>
      </c>
    </row>
    <row r="2858" spans="1:19" x14ac:dyDescent="0.3">
      <c r="A2858" t="s">
        <v>8533</v>
      </c>
      <c r="B2858">
        <v>3935</v>
      </c>
      <c r="C2858" t="s">
        <v>19</v>
      </c>
      <c r="D2858" t="s">
        <v>8003</v>
      </c>
      <c r="E2858" t="s">
        <v>8534</v>
      </c>
      <c r="F2858" t="s">
        <v>259</v>
      </c>
      <c r="G2858">
        <v>51451</v>
      </c>
      <c r="H2858" t="s">
        <v>260</v>
      </c>
      <c r="I2858" t="s">
        <v>22</v>
      </c>
      <c r="J2858">
        <v>117</v>
      </c>
      <c r="K2858" s="1">
        <v>45737.818749999999</v>
      </c>
      <c r="L2858" t="s">
        <v>24</v>
      </c>
      <c r="M2858">
        <v>5886651461</v>
      </c>
      <c r="N2858" t="s">
        <v>67</v>
      </c>
      <c r="O2858">
        <v>18827886725</v>
      </c>
      <c r="P2858">
        <v>1</v>
      </c>
      <c r="Q2858">
        <v>501.53</v>
      </c>
      <c r="R2858">
        <v>551.68299999999999</v>
      </c>
      <c r="S2858">
        <v>50.152999999999999</v>
      </c>
    </row>
    <row r="2859" spans="1:19" x14ac:dyDescent="0.3">
      <c r="A2859" t="s">
        <v>8535</v>
      </c>
      <c r="B2859">
        <v>7237</v>
      </c>
      <c r="C2859" t="s">
        <v>19</v>
      </c>
      <c r="D2859" t="s">
        <v>8536</v>
      </c>
      <c r="E2859" t="s">
        <v>8537</v>
      </c>
      <c r="F2859" t="s">
        <v>50</v>
      </c>
      <c r="G2859">
        <v>23522</v>
      </c>
      <c r="H2859" t="s">
        <v>2654</v>
      </c>
      <c r="I2859" t="s">
        <v>22</v>
      </c>
      <c r="J2859">
        <v>3897</v>
      </c>
      <c r="K2859" s="1">
        <v>45740.820138888892</v>
      </c>
      <c r="L2859" t="s">
        <v>24</v>
      </c>
      <c r="M2859">
        <v>5886651461</v>
      </c>
      <c r="N2859" t="s">
        <v>67</v>
      </c>
      <c r="O2859">
        <v>18827886725</v>
      </c>
      <c r="P2859">
        <v>1</v>
      </c>
      <c r="Q2859">
        <v>579.92999999999995</v>
      </c>
      <c r="R2859">
        <v>637.923</v>
      </c>
      <c r="S2859">
        <v>57.993000000000002</v>
      </c>
    </row>
    <row r="2860" spans="1:19" x14ac:dyDescent="0.3">
      <c r="A2860" t="s">
        <v>8538</v>
      </c>
      <c r="B2860">
        <v>789</v>
      </c>
      <c r="C2860" t="s">
        <v>19</v>
      </c>
      <c r="D2860" t="s">
        <v>8539</v>
      </c>
      <c r="E2860" t="s">
        <v>8540</v>
      </c>
      <c r="F2860" t="s">
        <v>35</v>
      </c>
      <c r="G2860">
        <v>46447</v>
      </c>
      <c r="H2860" t="s">
        <v>36</v>
      </c>
      <c r="I2860" t="s">
        <v>22</v>
      </c>
      <c r="J2860">
        <v>2214</v>
      </c>
      <c r="K2860" s="1">
        <v>45734.838194444441</v>
      </c>
      <c r="L2860" t="s">
        <v>24</v>
      </c>
      <c r="M2860">
        <v>6870668613</v>
      </c>
      <c r="N2860" t="s">
        <v>67</v>
      </c>
      <c r="O2860">
        <v>23268251717</v>
      </c>
      <c r="P2860">
        <v>1</v>
      </c>
      <c r="Q2860">
        <v>595.13</v>
      </c>
      <c r="R2860">
        <v>654.64300000000003</v>
      </c>
      <c r="S2860">
        <v>59.512999999999998</v>
      </c>
    </row>
    <row r="2861" spans="1:19" x14ac:dyDescent="0.3">
      <c r="A2861" t="s">
        <v>8541</v>
      </c>
      <c r="B2861">
        <v>1403</v>
      </c>
      <c r="C2861" t="s">
        <v>19</v>
      </c>
      <c r="D2861" t="s">
        <v>8542</v>
      </c>
      <c r="E2861" t="s">
        <v>8543</v>
      </c>
      <c r="F2861" t="s">
        <v>71</v>
      </c>
      <c r="G2861">
        <v>2047</v>
      </c>
      <c r="H2861" t="s">
        <v>2736</v>
      </c>
      <c r="I2861" t="s">
        <v>22</v>
      </c>
      <c r="J2861">
        <v>5373</v>
      </c>
      <c r="K2861" s="1">
        <v>45735.572916666664</v>
      </c>
      <c r="L2861" t="s">
        <v>24</v>
      </c>
      <c r="M2861" s="2">
        <v>1380000000000</v>
      </c>
      <c r="N2861" t="s">
        <v>67</v>
      </c>
      <c r="O2861" s="2">
        <v>12400000000000</v>
      </c>
      <c r="P2861">
        <v>1</v>
      </c>
      <c r="Q2861">
        <v>555.92999999999995</v>
      </c>
      <c r="R2861">
        <v>611.52300000000002</v>
      </c>
      <c r="S2861">
        <v>55.593000000000004</v>
      </c>
    </row>
    <row r="2862" spans="1:19" x14ac:dyDescent="0.3">
      <c r="A2862" t="s">
        <v>8544</v>
      </c>
      <c r="B2862">
        <v>5959</v>
      </c>
      <c r="C2862" t="s">
        <v>19</v>
      </c>
      <c r="D2862" t="s">
        <v>8545</v>
      </c>
      <c r="E2862" t="s">
        <v>8546</v>
      </c>
      <c r="F2862" t="s">
        <v>44</v>
      </c>
      <c r="G2862">
        <v>67755</v>
      </c>
      <c r="H2862" t="s">
        <v>7947</v>
      </c>
      <c r="I2862" t="s">
        <v>22</v>
      </c>
      <c r="J2862">
        <v>4198</v>
      </c>
      <c r="K2862" s="1">
        <v>45739.791666666664</v>
      </c>
      <c r="L2862" t="s">
        <v>24</v>
      </c>
      <c r="M2862">
        <v>6442800645</v>
      </c>
      <c r="N2862" t="s">
        <v>67</v>
      </c>
      <c r="O2862">
        <v>21306255557</v>
      </c>
      <c r="P2862">
        <v>1</v>
      </c>
      <c r="Q2862">
        <v>531.92999999999995</v>
      </c>
      <c r="R2862">
        <v>585.12300000000005</v>
      </c>
      <c r="S2862">
        <v>53.192999999999998</v>
      </c>
    </row>
    <row r="2863" spans="1:19" x14ac:dyDescent="0.3">
      <c r="A2863" t="s">
        <v>8547</v>
      </c>
      <c r="B2863">
        <v>949</v>
      </c>
      <c r="C2863" t="s">
        <v>19</v>
      </c>
      <c r="D2863" t="s">
        <v>8548</v>
      </c>
      <c r="E2863" t="s">
        <v>3658</v>
      </c>
      <c r="F2863" t="s">
        <v>90</v>
      </c>
      <c r="G2863">
        <v>75401</v>
      </c>
      <c r="H2863" t="s">
        <v>516</v>
      </c>
      <c r="I2863" t="s">
        <v>22</v>
      </c>
      <c r="J2863">
        <v>2503</v>
      </c>
      <c r="K2863" s="1">
        <v>45735.002083333333</v>
      </c>
      <c r="L2863" t="s">
        <v>24</v>
      </c>
      <c r="M2863">
        <v>6442802181</v>
      </c>
      <c r="N2863" t="s">
        <v>67</v>
      </c>
      <c r="O2863">
        <v>21306265989</v>
      </c>
      <c r="P2863">
        <v>1</v>
      </c>
      <c r="Q2863">
        <v>497.13</v>
      </c>
      <c r="R2863">
        <v>546.84299999999996</v>
      </c>
      <c r="S2863">
        <v>49.713000000000001</v>
      </c>
    </row>
    <row r="2864" spans="1:19" x14ac:dyDescent="0.3">
      <c r="A2864" t="s">
        <v>8549</v>
      </c>
      <c r="B2864">
        <v>1058</v>
      </c>
      <c r="C2864" t="s">
        <v>19</v>
      </c>
      <c r="D2864" t="s">
        <v>8550</v>
      </c>
      <c r="E2864" t="s">
        <v>8551</v>
      </c>
      <c r="F2864" t="s">
        <v>326</v>
      </c>
      <c r="G2864">
        <v>79539</v>
      </c>
      <c r="H2864" t="s">
        <v>4987</v>
      </c>
      <c r="I2864" t="s">
        <v>22</v>
      </c>
      <c r="J2864">
        <v>2762</v>
      </c>
      <c r="K2864" s="1">
        <v>45735.399305555555</v>
      </c>
      <c r="L2864" t="s">
        <v>24</v>
      </c>
      <c r="M2864">
        <v>6442802181</v>
      </c>
      <c r="N2864" t="s">
        <v>67</v>
      </c>
      <c r="O2864">
        <v>21306265989</v>
      </c>
      <c r="P2864">
        <v>1</v>
      </c>
      <c r="Q2864">
        <v>531.92999999999995</v>
      </c>
      <c r="R2864">
        <v>585.12300000000005</v>
      </c>
      <c r="S2864">
        <v>53.192999999999998</v>
      </c>
    </row>
    <row r="2865" spans="1:19" x14ac:dyDescent="0.3">
      <c r="A2865" t="s">
        <v>8552</v>
      </c>
      <c r="B2865">
        <v>5250</v>
      </c>
      <c r="C2865" t="s">
        <v>19</v>
      </c>
      <c r="D2865" t="s">
        <v>8016</v>
      </c>
      <c r="E2865" t="s">
        <v>6955</v>
      </c>
      <c r="F2865" t="s">
        <v>102</v>
      </c>
      <c r="G2865">
        <v>28076</v>
      </c>
      <c r="H2865" t="s">
        <v>668</v>
      </c>
      <c r="I2865" t="s">
        <v>22</v>
      </c>
      <c r="J2865">
        <v>5900</v>
      </c>
      <c r="K2865" s="1">
        <v>45738.95416666667</v>
      </c>
      <c r="L2865" t="s">
        <v>24</v>
      </c>
      <c r="M2865">
        <v>6442802181</v>
      </c>
      <c r="N2865" t="s">
        <v>67</v>
      </c>
      <c r="O2865">
        <v>21306265989</v>
      </c>
      <c r="P2865">
        <v>1</v>
      </c>
      <c r="Q2865">
        <v>485.53</v>
      </c>
      <c r="R2865">
        <v>534.08299999999997</v>
      </c>
      <c r="S2865">
        <v>48.552999999999997</v>
      </c>
    </row>
    <row r="2866" spans="1:19" x14ac:dyDescent="0.3">
      <c r="A2866" t="s">
        <v>8553</v>
      </c>
      <c r="B2866">
        <v>7301</v>
      </c>
      <c r="C2866" t="s">
        <v>19</v>
      </c>
      <c r="D2866" t="s">
        <v>8554</v>
      </c>
      <c r="E2866" t="s">
        <v>8555</v>
      </c>
      <c r="F2866" t="s">
        <v>35</v>
      </c>
      <c r="G2866">
        <v>48808</v>
      </c>
      <c r="H2866" t="s">
        <v>40</v>
      </c>
      <c r="I2866" t="s">
        <v>22</v>
      </c>
      <c r="J2866">
        <v>5950</v>
      </c>
      <c r="K2866" s="1">
        <v>45740.863888888889</v>
      </c>
      <c r="L2866" t="s">
        <v>24</v>
      </c>
      <c r="M2866">
        <v>7489792325</v>
      </c>
      <c r="N2866" t="s">
        <v>67</v>
      </c>
      <c r="O2866">
        <v>27618275461</v>
      </c>
      <c r="P2866">
        <v>1</v>
      </c>
      <c r="Q2866">
        <v>555.92999999999995</v>
      </c>
      <c r="R2866">
        <v>611.52300000000002</v>
      </c>
      <c r="S2866">
        <v>55.593000000000004</v>
      </c>
    </row>
    <row r="2867" spans="1:19" x14ac:dyDescent="0.3">
      <c r="A2867" t="s">
        <v>8556</v>
      </c>
      <c r="B2867">
        <v>3340</v>
      </c>
      <c r="C2867" t="s">
        <v>19</v>
      </c>
      <c r="D2867" t="s">
        <v>8557</v>
      </c>
      <c r="E2867" t="s">
        <v>8558</v>
      </c>
      <c r="F2867" t="s">
        <v>326</v>
      </c>
      <c r="G2867">
        <v>59359</v>
      </c>
      <c r="H2867" t="s">
        <v>327</v>
      </c>
      <c r="I2867" t="s">
        <v>22</v>
      </c>
      <c r="J2867">
        <v>86</v>
      </c>
      <c r="K2867" s="1">
        <v>45737.440972222219</v>
      </c>
      <c r="L2867" t="s">
        <v>24</v>
      </c>
      <c r="M2867">
        <v>6964678085</v>
      </c>
      <c r="N2867" t="s">
        <v>67</v>
      </c>
      <c r="O2867">
        <v>24039298245</v>
      </c>
      <c r="P2867">
        <v>1</v>
      </c>
      <c r="Q2867">
        <v>555.13</v>
      </c>
      <c r="R2867">
        <v>610.64300000000003</v>
      </c>
      <c r="S2867">
        <v>55.512999999999998</v>
      </c>
    </row>
    <row r="2868" spans="1:19" x14ac:dyDescent="0.3">
      <c r="A2868" t="s">
        <v>8559</v>
      </c>
      <c r="B2868">
        <v>3718</v>
      </c>
      <c r="C2868" t="s">
        <v>19</v>
      </c>
      <c r="D2868" t="s">
        <v>8560</v>
      </c>
      <c r="E2868" t="s">
        <v>8561</v>
      </c>
      <c r="F2868" t="s">
        <v>105</v>
      </c>
      <c r="G2868">
        <v>30093</v>
      </c>
      <c r="H2868" t="s">
        <v>106</v>
      </c>
      <c r="I2868" t="s">
        <v>22</v>
      </c>
      <c r="J2868">
        <v>3599</v>
      </c>
      <c r="K2868" s="1">
        <v>45737.675694444442</v>
      </c>
      <c r="L2868" t="s">
        <v>24</v>
      </c>
      <c r="M2868">
        <v>6964678085</v>
      </c>
      <c r="N2868" t="s">
        <v>67</v>
      </c>
      <c r="O2868">
        <v>24039298245</v>
      </c>
      <c r="P2868">
        <v>1</v>
      </c>
      <c r="Q2868">
        <v>555.13</v>
      </c>
      <c r="R2868">
        <v>610.64300000000003</v>
      </c>
      <c r="S2868">
        <v>55.512999999999998</v>
      </c>
    </row>
    <row r="2869" spans="1:19" x14ac:dyDescent="0.3">
      <c r="A2869" t="s">
        <v>8562</v>
      </c>
      <c r="B2869">
        <v>4184</v>
      </c>
      <c r="C2869" t="s">
        <v>19</v>
      </c>
      <c r="D2869" t="s">
        <v>8563</v>
      </c>
      <c r="E2869" t="s">
        <v>8564</v>
      </c>
      <c r="F2869" t="s">
        <v>196</v>
      </c>
      <c r="G2869">
        <v>60554</v>
      </c>
      <c r="H2869" t="s">
        <v>197</v>
      </c>
      <c r="I2869" t="s">
        <v>22</v>
      </c>
      <c r="J2869">
        <v>3585</v>
      </c>
      <c r="K2869" s="1">
        <v>45738.315972222219</v>
      </c>
      <c r="L2869" t="s">
        <v>24</v>
      </c>
      <c r="M2869">
        <v>6964678085</v>
      </c>
      <c r="N2869" t="s">
        <v>67</v>
      </c>
      <c r="O2869">
        <v>24039298245</v>
      </c>
      <c r="P2869">
        <v>1</v>
      </c>
      <c r="Q2869">
        <v>497.13</v>
      </c>
      <c r="R2869">
        <v>546.84299999999996</v>
      </c>
      <c r="S2869">
        <v>49.713000000000001</v>
      </c>
    </row>
    <row r="2870" spans="1:19" x14ac:dyDescent="0.3">
      <c r="A2870" t="s">
        <v>8565</v>
      </c>
      <c r="B2870">
        <v>2458</v>
      </c>
      <c r="C2870" t="s">
        <v>19</v>
      </c>
      <c r="D2870" t="s">
        <v>4393</v>
      </c>
      <c r="E2870" t="s">
        <v>8566</v>
      </c>
      <c r="F2870" t="s">
        <v>44</v>
      </c>
      <c r="G2870">
        <v>60008</v>
      </c>
      <c r="H2870" t="s">
        <v>183</v>
      </c>
      <c r="I2870" t="s">
        <v>22</v>
      </c>
      <c r="J2870">
        <v>3902</v>
      </c>
      <c r="K2870" s="1">
        <v>45736.573611111111</v>
      </c>
      <c r="L2870" t="s">
        <v>24</v>
      </c>
      <c r="M2870">
        <v>6964678085</v>
      </c>
      <c r="N2870" t="s">
        <v>67</v>
      </c>
      <c r="O2870">
        <v>24039298245</v>
      </c>
      <c r="P2870">
        <v>1</v>
      </c>
      <c r="Q2870">
        <v>488.43</v>
      </c>
      <c r="R2870">
        <v>537.27300000000002</v>
      </c>
      <c r="S2870">
        <v>48.843000000000004</v>
      </c>
    </row>
    <row r="2871" spans="1:19" x14ac:dyDescent="0.3">
      <c r="A2871" t="s">
        <v>8567</v>
      </c>
      <c r="B2871">
        <v>1859</v>
      </c>
      <c r="C2871" t="s">
        <v>19</v>
      </c>
      <c r="D2871" t="s">
        <v>910</v>
      </c>
      <c r="E2871" t="s">
        <v>8568</v>
      </c>
      <c r="F2871" t="s">
        <v>431</v>
      </c>
      <c r="G2871">
        <v>3217</v>
      </c>
      <c r="H2871" t="s">
        <v>912</v>
      </c>
      <c r="I2871" t="s">
        <v>22</v>
      </c>
      <c r="J2871">
        <v>1080</v>
      </c>
      <c r="K2871" s="1">
        <v>45735.820138888892</v>
      </c>
      <c r="L2871" t="s">
        <v>24</v>
      </c>
      <c r="M2871">
        <v>7579165637</v>
      </c>
      <c r="N2871" t="s">
        <v>67</v>
      </c>
      <c r="O2871">
        <v>28143555397</v>
      </c>
      <c r="P2871">
        <v>1</v>
      </c>
      <c r="Q2871">
        <v>497.13</v>
      </c>
      <c r="R2871">
        <v>546.84299999999996</v>
      </c>
      <c r="S2871">
        <v>49.713000000000001</v>
      </c>
    </row>
    <row r="2872" spans="1:19" x14ac:dyDescent="0.3">
      <c r="A2872" t="s">
        <v>8569</v>
      </c>
      <c r="B2872">
        <v>2071</v>
      </c>
      <c r="C2872" t="s">
        <v>19</v>
      </c>
      <c r="D2872" t="s">
        <v>1191</v>
      </c>
      <c r="E2872" t="s">
        <v>8570</v>
      </c>
      <c r="F2872" t="s">
        <v>326</v>
      </c>
      <c r="G2872">
        <v>76455</v>
      </c>
      <c r="H2872" t="s">
        <v>51</v>
      </c>
      <c r="I2872" t="s">
        <v>22</v>
      </c>
      <c r="J2872">
        <v>4142</v>
      </c>
      <c r="K2872" s="1">
        <v>45736.313888888886</v>
      </c>
      <c r="L2872" t="s">
        <v>24</v>
      </c>
      <c r="M2872">
        <v>7579165637</v>
      </c>
      <c r="N2872" t="s">
        <v>67</v>
      </c>
      <c r="O2872">
        <v>28143555397</v>
      </c>
      <c r="P2872">
        <v>1</v>
      </c>
      <c r="Q2872">
        <v>497.13</v>
      </c>
      <c r="R2872">
        <v>546.84299999999996</v>
      </c>
      <c r="S2872">
        <v>49.713000000000001</v>
      </c>
    </row>
    <row r="2873" spans="1:19" x14ac:dyDescent="0.3">
      <c r="A2873" t="s">
        <v>8571</v>
      </c>
      <c r="B2873">
        <v>6527</v>
      </c>
      <c r="C2873" t="s">
        <v>19</v>
      </c>
      <c r="D2873" t="s">
        <v>8572</v>
      </c>
      <c r="E2873" t="s">
        <v>8573</v>
      </c>
      <c r="F2873" t="s">
        <v>744</v>
      </c>
      <c r="G2873">
        <v>8010</v>
      </c>
      <c r="H2873" t="s">
        <v>745</v>
      </c>
      <c r="I2873" t="s">
        <v>22</v>
      </c>
      <c r="J2873">
        <v>3076</v>
      </c>
      <c r="K2873" s="1">
        <v>45740.438194444447</v>
      </c>
      <c r="L2873" t="s">
        <v>24</v>
      </c>
      <c r="M2873">
        <v>6442800197</v>
      </c>
      <c r="N2873" t="s">
        <v>67</v>
      </c>
      <c r="O2873">
        <v>21306249669</v>
      </c>
      <c r="P2873">
        <v>1</v>
      </c>
      <c r="Q2873">
        <v>497.13</v>
      </c>
      <c r="R2873">
        <v>546.84299999999996</v>
      </c>
      <c r="S2873">
        <v>49.713000000000001</v>
      </c>
    </row>
    <row r="2874" spans="1:19" x14ac:dyDescent="0.3">
      <c r="A2874" t="s">
        <v>8574</v>
      </c>
      <c r="B2874">
        <v>6107</v>
      </c>
      <c r="C2874" t="s">
        <v>19</v>
      </c>
      <c r="D2874" t="s">
        <v>4513</v>
      </c>
      <c r="E2874" t="s">
        <v>8575</v>
      </c>
      <c r="F2874" t="s">
        <v>259</v>
      </c>
      <c r="G2874">
        <v>6249</v>
      </c>
      <c r="H2874" t="s">
        <v>564</v>
      </c>
      <c r="I2874" t="s">
        <v>22</v>
      </c>
      <c r="J2874">
        <v>3981</v>
      </c>
      <c r="K2874" s="1">
        <v>45739.89166666667</v>
      </c>
      <c r="L2874" t="s">
        <v>24</v>
      </c>
      <c r="M2874" s="2">
        <v>1410000000000</v>
      </c>
      <c r="N2874" t="s">
        <v>67</v>
      </c>
      <c r="O2874" s="2">
        <v>12500000000000</v>
      </c>
      <c r="P2874">
        <v>1</v>
      </c>
      <c r="Q2874">
        <v>531.92999999999995</v>
      </c>
      <c r="R2874">
        <v>585.12300000000005</v>
      </c>
      <c r="S2874">
        <v>53.192999999999998</v>
      </c>
    </row>
    <row r="2875" spans="1:19" x14ac:dyDescent="0.3">
      <c r="A2875" t="s">
        <v>8576</v>
      </c>
      <c r="B2875">
        <v>7215</v>
      </c>
      <c r="C2875" t="s">
        <v>19</v>
      </c>
      <c r="D2875" t="s">
        <v>8577</v>
      </c>
      <c r="E2875" t="s">
        <v>8578</v>
      </c>
      <c r="F2875" t="s">
        <v>187</v>
      </c>
      <c r="G2875">
        <v>29095</v>
      </c>
      <c r="H2875" t="s">
        <v>560</v>
      </c>
      <c r="I2875" t="s">
        <v>22</v>
      </c>
      <c r="J2875">
        <v>5137</v>
      </c>
      <c r="K2875" s="1">
        <v>45740.809027777781</v>
      </c>
      <c r="L2875" t="s">
        <v>24</v>
      </c>
      <c r="M2875" s="2">
        <v>1430000000000</v>
      </c>
      <c r="N2875" t="s">
        <v>67</v>
      </c>
      <c r="O2875" s="2">
        <v>12600000000000</v>
      </c>
      <c r="P2875">
        <v>1</v>
      </c>
      <c r="Q2875">
        <v>635.13</v>
      </c>
      <c r="R2875">
        <v>698.64300000000003</v>
      </c>
      <c r="S2875">
        <v>63.512999999999998</v>
      </c>
    </row>
    <row r="2876" spans="1:19" x14ac:dyDescent="0.3">
      <c r="A2876" t="s">
        <v>8579</v>
      </c>
      <c r="B2876">
        <v>552</v>
      </c>
      <c r="C2876" t="s">
        <v>19</v>
      </c>
      <c r="D2876" t="s">
        <v>8580</v>
      </c>
      <c r="E2876" t="s">
        <v>8581</v>
      </c>
      <c r="F2876" t="s">
        <v>71</v>
      </c>
      <c r="G2876">
        <v>70841</v>
      </c>
      <c r="H2876" t="s">
        <v>1091</v>
      </c>
      <c r="I2876" t="s">
        <v>22</v>
      </c>
      <c r="J2876">
        <v>1790</v>
      </c>
      <c r="K2876" s="1">
        <v>45734.646527777775</v>
      </c>
      <c r="L2876" t="s">
        <v>24</v>
      </c>
      <c r="M2876" s="2">
        <v>1420000000000</v>
      </c>
      <c r="N2876" t="s">
        <v>67</v>
      </c>
      <c r="O2876" s="2">
        <v>12600000000000</v>
      </c>
      <c r="P2876">
        <v>1</v>
      </c>
      <c r="Q2876">
        <v>537.13</v>
      </c>
      <c r="R2876">
        <v>590.84299999999996</v>
      </c>
      <c r="S2876">
        <v>53.713000000000001</v>
      </c>
    </row>
    <row r="2877" spans="1:19" x14ac:dyDescent="0.3">
      <c r="A2877" t="s">
        <v>8582</v>
      </c>
      <c r="B2877">
        <v>1407</v>
      </c>
      <c r="C2877" t="s">
        <v>19</v>
      </c>
      <c r="D2877" t="s">
        <v>6863</v>
      </c>
      <c r="E2877" t="s">
        <v>8583</v>
      </c>
      <c r="F2877" t="s">
        <v>326</v>
      </c>
      <c r="G2877">
        <v>94275</v>
      </c>
      <c r="H2877" t="s">
        <v>327</v>
      </c>
      <c r="I2877" t="s">
        <v>22</v>
      </c>
      <c r="J2877">
        <v>3790</v>
      </c>
      <c r="K2877" s="1">
        <v>45735.576388888891</v>
      </c>
      <c r="L2877" t="s">
        <v>24</v>
      </c>
      <c r="M2877" s="2">
        <v>1430000000000</v>
      </c>
      <c r="N2877" t="s">
        <v>67</v>
      </c>
      <c r="O2877" s="2">
        <v>12600000000000</v>
      </c>
      <c r="P2877">
        <v>1</v>
      </c>
      <c r="Q2877">
        <v>517.53</v>
      </c>
      <c r="R2877">
        <v>569.28300000000002</v>
      </c>
      <c r="S2877">
        <v>51.753</v>
      </c>
    </row>
    <row r="2878" spans="1:19" x14ac:dyDescent="0.3">
      <c r="A2878" t="s">
        <v>8584</v>
      </c>
      <c r="B2878">
        <v>5892</v>
      </c>
      <c r="C2878" t="s">
        <v>19</v>
      </c>
      <c r="D2878" t="s">
        <v>8585</v>
      </c>
      <c r="E2878" t="s">
        <v>8586</v>
      </c>
      <c r="F2878" t="s">
        <v>71</v>
      </c>
      <c r="G2878">
        <v>84260</v>
      </c>
      <c r="H2878" t="s">
        <v>158</v>
      </c>
      <c r="I2878" t="s">
        <v>22</v>
      </c>
      <c r="J2878">
        <v>5235</v>
      </c>
      <c r="K2878" s="1">
        <v>45739.736111111109</v>
      </c>
      <c r="L2878" t="s">
        <v>24</v>
      </c>
      <c r="M2878" s="2">
        <v>1430000000000</v>
      </c>
      <c r="N2878" t="s">
        <v>67</v>
      </c>
      <c r="O2878" s="2">
        <v>12600000000000</v>
      </c>
      <c r="P2878">
        <v>1</v>
      </c>
      <c r="Q2878">
        <v>728.73</v>
      </c>
      <c r="R2878">
        <v>801.60299999999995</v>
      </c>
      <c r="S2878">
        <v>72.873000000000005</v>
      </c>
    </row>
    <row r="2879" spans="1:19" x14ac:dyDescent="0.3">
      <c r="A2879" t="s">
        <v>8587</v>
      </c>
      <c r="B2879">
        <v>1964</v>
      </c>
      <c r="C2879" t="s">
        <v>19</v>
      </c>
      <c r="D2879" t="s">
        <v>8588</v>
      </c>
      <c r="E2879" t="s">
        <v>8589</v>
      </c>
      <c r="F2879" t="s">
        <v>71</v>
      </c>
      <c r="G2879">
        <v>61337</v>
      </c>
      <c r="H2879" t="s">
        <v>3061</v>
      </c>
      <c r="I2879" t="s">
        <v>22</v>
      </c>
      <c r="J2879">
        <v>4381</v>
      </c>
      <c r="K2879" s="1">
        <v>45735.913194444445</v>
      </c>
      <c r="L2879" t="s">
        <v>24</v>
      </c>
      <c r="M2879" s="2">
        <v>1390000000000</v>
      </c>
      <c r="N2879" t="s">
        <v>67</v>
      </c>
      <c r="O2879" s="2">
        <v>12500000000000</v>
      </c>
      <c r="P2879">
        <v>1</v>
      </c>
      <c r="Q2879">
        <v>517.53</v>
      </c>
      <c r="R2879">
        <v>569.28300000000002</v>
      </c>
      <c r="S2879">
        <v>51.753</v>
      </c>
    </row>
    <row r="2880" spans="1:19" x14ac:dyDescent="0.3">
      <c r="A2880" t="s">
        <v>8590</v>
      </c>
      <c r="B2880">
        <v>4690</v>
      </c>
      <c r="C2880" t="s">
        <v>19</v>
      </c>
      <c r="D2880" t="s">
        <v>6331</v>
      </c>
      <c r="E2880" t="s">
        <v>8591</v>
      </c>
      <c r="F2880" t="s">
        <v>90</v>
      </c>
      <c r="G2880">
        <v>42386</v>
      </c>
      <c r="H2880" t="s">
        <v>91</v>
      </c>
      <c r="I2880" t="s">
        <v>22</v>
      </c>
      <c r="J2880">
        <v>4177</v>
      </c>
      <c r="K2880" s="1">
        <v>45738.577777777777</v>
      </c>
      <c r="L2880" t="s">
        <v>24</v>
      </c>
      <c r="M2880" s="2">
        <v>1390000000000</v>
      </c>
      <c r="N2880" t="s">
        <v>67</v>
      </c>
      <c r="O2880" s="2">
        <v>12500000000000</v>
      </c>
      <c r="P2880">
        <v>1</v>
      </c>
      <c r="Q2880">
        <v>517.53</v>
      </c>
      <c r="R2880">
        <v>569.28300000000002</v>
      </c>
      <c r="S2880">
        <v>51.753</v>
      </c>
    </row>
    <row r="2881" spans="1:19" x14ac:dyDescent="0.3">
      <c r="A2881" t="s">
        <v>8592</v>
      </c>
      <c r="B2881">
        <v>4650</v>
      </c>
      <c r="C2881" t="s">
        <v>19</v>
      </c>
      <c r="D2881" t="s">
        <v>378</v>
      </c>
      <c r="E2881" t="s">
        <v>8593</v>
      </c>
      <c r="F2881" t="s">
        <v>354</v>
      </c>
      <c r="G2881">
        <v>67921</v>
      </c>
      <c r="H2881" t="s">
        <v>388</v>
      </c>
      <c r="I2881" t="s">
        <v>22</v>
      </c>
      <c r="J2881">
        <v>5734</v>
      </c>
      <c r="K2881" s="1">
        <v>45738.556944444441</v>
      </c>
      <c r="L2881" t="s">
        <v>24</v>
      </c>
      <c r="M2881">
        <v>9058891141</v>
      </c>
      <c r="N2881" t="s">
        <v>67</v>
      </c>
      <c r="O2881">
        <v>43149345861</v>
      </c>
      <c r="P2881">
        <v>1</v>
      </c>
      <c r="Q2881">
        <v>531.92999999999995</v>
      </c>
      <c r="R2881">
        <v>585.12300000000005</v>
      </c>
      <c r="S2881">
        <v>53.192999999999998</v>
      </c>
    </row>
    <row r="2882" spans="1:19" x14ac:dyDescent="0.3">
      <c r="A2882" t="s">
        <v>8594</v>
      </c>
      <c r="B2882">
        <v>3236</v>
      </c>
      <c r="C2882" t="s">
        <v>19</v>
      </c>
      <c r="D2882" t="s">
        <v>8595</v>
      </c>
      <c r="E2882" t="s">
        <v>8596</v>
      </c>
      <c r="F2882" t="s">
        <v>35</v>
      </c>
      <c r="G2882">
        <v>831</v>
      </c>
      <c r="H2882" t="s">
        <v>497</v>
      </c>
      <c r="I2882" t="s">
        <v>22</v>
      </c>
      <c r="J2882">
        <v>1962</v>
      </c>
      <c r="K2882" s="1">
        <v>45737.34097222222</v>
      </c>
      <c r="L2882" t="s">
        <v>24</v>
      </c>
      <c r="M2882" s="2">
        <v>1420000000000</v>
      </c>
      <c r="N2882" t="s">
        <v>67</v>
      </c>
      <c r="O2882" s="2">
        <v>12600000000000</v>
      </c>
      <c r="P2882">
        <v>1</v>
      </c>
      <c r="Q2882">
        <v>537.13</v>
      </c>
      <c r="R2882">
        <v>590.84299999999996</v>
      </c>
      <c r="S2882">
        <v>53.713000000000001</v>
      </c>
    </row>
    <row r="2883" spans="1:19" x14ac:dyDescent="0.3">
      <c r="A2883" t="s">
        <v>8597</v>
      </c>
      <c r="B2883">
        <v>2108</v>
      </c>
      <c r="C2883" t="s">
        <v>19</v>
      </c>
      <c r="D2883" t="s">
        <v>8598</v>
      </c>
      <c r="E2883" t="s">
        <v>8599</v>
      </c>
      <c r="F2883" t="s">
        <v>90</v>
      </c>
      <c r="G2883">
        <v>32835</v>
      </c>
      <c r="H2883" t="s">
        <v>334</v>
      </c>
      <c r="I2883" t="s">
        <v>22</v>
      </c>
      <c r="J2883">
        <v>2689</v>
      </c>
      <c r="K2883" s="1">
        <v>45736.371527777781</v>
      </c>
      <c r="L2883" t="s">
        <v>24</v>
      </c>
      <c r="M2883" s="2">
        <v>1380000000000</v>
      </c>
      <c r="N2883" t="s">
        <v>67</v>
      </c>
      <c r="O2883" s="2">
        <v>12400000000000</v>
      </c>
      <c r="P2883">
        <v>1</v>
      </c>
      <c r="Q2883">
        <v>585.13</v>
      </c>
      <c r="R2883">
        <v>643.64300000000003</v>
      </c>
      <c r="S2883">
        <v>58.512999999999998</v>
      </c>
    </row>
    <row r="2884" spans="1:19" x14ac:dyDescent="0.3">
      <c r="A2884" t="s">
        <v>8600</v>
      </c>
      <c r="B2884">
        <v>560</v>
      </c>
      <c r="C2884" t="s">
        <v>19</v>
      </c>
      <c r="D2884" t="s">
        <v>1031</v>
      </c>
      <c r="E2884" t="s">
        <v>8601</v>
      </c>
      <c r="F2884" t="s">
        <v>166</v>
      </c>
      <c r="G2884">
        <v>80306</v>
      </c>
      <c r="H2884" t="s">
        <v>1240</v>
      </c>
      <c r="I2884" t="s">
        <v>22</v>
      </c>
      <c r="J2884">
        <v>5784</v>
      </c>
      <c r="K2884" s="1">
        <v>45734.65</v>
      </c>
      <c r="L2884" t="s">
        <v>24</v>
      </c>
      <c r="M2884" s="2">
        <v>2340000000000</v>
      </c>
      <c r="N2884" t="s">
        <v>67</v>
      </c>
      <c r="O2884" s="2">
        <v>21100000000000</v>
      </c>
      <c r="P2884">
        <v>1</v>
      </c>
      <c r="Q2884">
        <v>537.13</v>
      </c>
      <c r="R2884">
        <v>590.84299999999996</v>
      </c>
      <c r="S2884">
        <v>53.713000000000001</v>
      </c>
    </row>
    <row r="2885" spans="1:19" x14ac:dyDescent="0.3">
      <c r="A2885" t="s">
        <v>8602</v>
      </c>
      <c r="B2885">
        <v>962</v>
      </c>
      <c r="C2885" t="s">
        <v>19</v>
      </c>
      <c r="D2885" t="s">
        <v>2205</v>
      </c>
      <c r="E2885" t="s">
        <v>8603</v>
      </c>
      <c r="F2885" t="s">
        <v>35</v>
      </c>
      <c r="G2885">
        <v>66603</v>
      </c>
      <c r="H2885" t="s">
        <v>1408</v>
      </c>
      <c r="I2885" t="s">
        <v>22</v>
      </c>
      <c r="J2885">
        <v>6417</v>
      </c>
      <c r="K2885" s="1">
        <v>45735.054166666669</v>
      </c>
      <c r="L2885" t="s">
        <v>24</v>
      </c>
      <c r="M2885" s="2">
        <v>2340000000000</v>
      </c>
      <c r="N2885" t="s">
        <v>67</v>
      </c>
      <c r="O2885" s="2">
        <v>21100000000000</v>
      </c>
      <c r="P2885">
        <v>1</v>
      </c>
      <c r="Q2885">
        <v>595.92999999999995</v>
      </c>
      <c r="R2885">
        <v>655.52300000000002</v>
      </c>
      <c r="S2885">
        <v>59.593000000000004</v>
      </c>
    </row>
    <row r="2886" spans="1:19" x14ac:dyDescent="0.3">
      <c r="A2886" t="s">
        <v>8604</v>
      </c>
      <c r="B2886">
        <v>5806</v>
      </c>
      <c r="C2886" t="s">
        <v>19</v>
      </c>
      <c r="D2886" t="s">
        <v>8605</v>
      </c>
      <c r="E2886" t="s">
        <v>8606</v>
      </c>
      <c r="F2886" t="s">
        <v>145</v>
      </c>
      <c r="G2886">
        <v>52170</v>
      </c>
      <c r="H2886" t="s">
        <v>5146</v>
      </c>
      <c r="I2886" t="s">
        <v>22</v>
      </c>
      <c r="J2886">
        <v>5425</v>
      </c>
      <c r="K2886" s="1">
        <v>45739.677083333336</v>
      </c>
      <c r="L2886" t="s">
        <v>24</v>
      </c>
      <c r="M2886" s="2">
        <v>2340000000000</v>
      </c>
      <c r="N2886" t="s">
        <v>67</v>
      </c>
      <c r="O2886" s="2">
        <v>21100000000000</v>
      </c>
      <c r="P2886">
        <v>1</v>
      </c>
      <c r="Q2886">
        <v>595.92999999999995</v>
      </c>
      <c r="R2886">
        <v>655.52300000000002</v>
      </c>
      <c r="S2886">
        <v>59.593000000000004</v>
      </c>
    </row>
    <row r="2887" spans="1:19" x14ac:dyDescent="0.3">
      <c r="A2887" t="s">
        <v>8607</v>
      </c>
      <c r="B2887">
        <v>4287</v>
      </c>
      <c r="C2887" t="s">
        <v>19</v>
      </c>
      <c r="D2887" t="s">
        <v>8608</v>
      </c>
      <c r="E2887" t="s">
        <v>8609</v>
      </c>
      <c r="F2887" t="s">
        <v>259</v>
      </c>
      <c r="G2887">
        <v>63013</v>
      </c>
      <c r="H2887" t="s">
        <v>564</v>
      </c>
      <c r="I2887" t="s">
        <v>22</v>
      </c>
      <c r="J2887">
        <v>6261</v>
      </c>
      <c r="K2887" s="1">
        <v>45738.388888888891</v>
      </c>
      <c r="L2887" t="s">
        <v>24</v>
      </c>
      <c r="M2887" s="2">
        <v>1780000000000</v>
      </c>
      <c r="N2887" t="s">
        <v>67</v>
      </c>
      <c r="O2887" s="2">
        <v>17600000000000</v>
      </c>
      <c r="P2887">
        <v>1</v>
      </c>
      <c r="Q2887">
        <v>625.13</v>
      </c>
      <c r="R2887">
        <v>687.64300000000003</v>
      </c>
      <c r="S2887">
        <v>62.512999999999998</v>
      </c>
    </row>
    <row r="2888" spans="1:19" x14ac:dyDescent="0.3">
      <c r="A2888" t="s">
        <v>8610</v>
      </c>
      <c r="B2888">
        <v>7375</v>
      </c>
      <c r="C2888" t="s">
        <v>19</v>
      </c>
      <c r="D2888" t="s">
        <v>8289</v>
      </c>
      <c r="E2888" t="s">
        <v>8611</v>
      </c>
      <c r="F2888" t="s">
        <v>119</v>
      </c>
      <c r="G2888">
        <v>68894</v>
      </c>
      <c r="H2888" t="s">
        <v>444</v>
      </c>
      <c r="I2888" t="s">
        <v>22</v>
      </c>
      <c r="J2888">
        <v>1868</v>
      </c>
      <c r="K2888" s="1">
        <v>45740.934027777781</v>
      </c>
      <c r="L2888" t="s">
        <v>24</v>
      </c>
      <c r="M2888" s="2">
        <v>2340000000000</v>
      </c>
      <c r="N2888" t="s">
        <v>67</v>
      </c>
      <c r="O2888" s="2">
        <v>21100000000000</v>
      </c>
      <c r="P2888">
        <v>1</v>
      </c>
      <c r="Q2888">
        <v>537.13</v>
      </c>
      <c r="R2888">
        <v>590.84299999999996</v>
      </c>
      <c r="S2888">
        <v>53.713000000000001</v>
      </c>
    </row>
    <row r="2889" spans="1:19" x14ac:dyDescent="0.3">
      <c r="A2889" t="s">
        <v>8612</v>
      </c>
      <c r="B2889">
        <v>6969</v>
      </c>
      <c r="C2889" t="s">
        <v>19</v>
      </c>
      <c r="D2889" t="s">
        <v>5819</v>
      </c>
      <c r="E2889" t="s">
        <v>8613</v>
      </c>
      <c r="F2889" t="s">
        <v>145</v>
      </c>
      <c r="G2889">
        <v>71181</v>
      </c>
      <c r="H2889" t="s">
        <v>146</v>
      </c>
      <c r="I2889" t="s">
        <v>22</v>
      </c>
      <c r="J2889">
        <v>2517</v>
      </c>
      <c r="K2889" s="1">
        <v>45740.652777777781</v>
      </c>
      <c r="L2889" t="s">
        <v>24</v>
      </c>
      <c r="M2889" s="2">
        <v>2340000000000</v>
      </c>
      <c r="N2889" t="s">
        <v>67</v>
      </c>
      <c r="O2889" s="2">
        <v>21100000000000</v>
      </c>
      <c r="P2889">
        <v>1</v>
      </c>
      <c r="Q2889">
        <v>517.53</v>
      </c>
      <c r="R2889">
        <v>569.28300000000002</v>
      </c>
      <c r="S2889">
        <v>51.753</v>
      </c>
    </row>
    <row r="2890" spans="1:19" x14ac:dyDescent="0.3">
      <c r="A2890" t="s">
        <v>8614</v>
      </c>
      <c r="B2890">
        <v>1310</v>
      </c>
      <c r="C2890" t="s">
        <v>19</v>
      </c>
      <c r="D2890" t="s">
        <v>8615</v>
      </c>
      <c r="E2890" t="s">
        <v>6666</v>
      </c>
      <c r="F2890" t="s">
        <v>71</v>
      </c>
      <c r="G2890">
        <v>24929</v>
      </c>
      <c r="H2890" t="s">
        <v>346</v>
      </c>
      <c r="I2890" t="s">
        <v>22</v>
      </c>
      <c r="J2890">
        <v>5784</v>
      </c>
      <c r="K2890" s="1">
        <v>45735.52847222222</v>
      </c>
      <c r="L2890" t="s">
        <v>24</v>
      </c>
      <c r="M2890">
        <v>6716408581</v>
      </c>
      <c r="N2890" t="s">
        <v>67</v>
      </c>
      <c r="O2890">
        <v>22576486341</v>
      </c>
      <c r="P2890">
        <v>1</v>
      </c>
      <c r="Q2890">
        <v>497.13</v>
      </c>
      <c r="R2890">
        <v>546.84299999999996</v>
      </c>
      <c r="S2890">
        <v>49.713000000000001</v>
      </c>
    </row>
    <row r="2891" spans="1:19" x14ac:dyDescent="0.3">
      <c r="A2891" t="s">
        <v>8616</v>
      </c>
      <c r="B2891">
        <v>618</v>
      </c>
      <c r="C2891" t="s">
        <v>19</v>
      </c>
      <c r="D2891" t="s">
        <v>5331</v>
      </c>
      <c r="E2891" t="s">
        <v>8617</v>
      </c>
      <c r="F2891" t="s">
        <v>279</v>
      </c>
      <c r="G2891">
        <v>19494</v>
      </c>
      <c r="H2891" t="s">
        <v>265</v>
      </c>
      <c r="I2891" t="s">
        <v>22</v>
      </c>
      <c r="J2891">
        <v>4029</v>
      </c>
      <c r="K2891" s="1">
        <v>45734.684027777781</v>
      </c>
      <c r="L2891" t="s">
        <v>24</v>
      </c>
      <c r="M2891">
        <v>6716408581</v>
      </c>
      <c r="N2891" t="s">
        <v>67</v>
      </c>
      <c r="O2891">
        <v>22576486341</v>
      </c>
      <c r="P2891">
        <v>1</v>
      </c>
      <c r="Q2891">
        <v>485.53</v>
      </c>
      <c r="R2891">
        <v>534.08299999999997</v>
      </c>
      <c r="S2891">
        <v>48.552999999999997</v>
      </c>
    </row>
    <row r="2892" spans="1:19" x14ac:dyDescent="0.3">
      <c r="A2892" t="s">
        <v>8618</v>
      </c>
      <c r="B2892">
        <v>2452</v>
      </c>
      <c r="C2892" t="s">
        <v>19</v>
      </c>
      <c r="D2892" t="s">
        <v>4607</v>
      </c>
      <c r="E2892" t="s">
        <v>8619</v>
      </c>
      <c r="F2892" t="s">
        <v>354</v>
      </c>
      <c r="G2892">
        <v>91020</v>
      </c>
      <c r="H2892" t="s">
        <v>1244</v>
      </c>
      <c r="I2892" t="s">
        <v>22</v>
      </c>
      <c r="J2892">
        <v>3676</v>
      </c>
      <c r="K2892" s="1">
        <v>45736.568749999999</v>
      </c>
      <c r="L2892" t="s">
        <v>24</v>
      </c>
      <c r="M2892">
        <v>6870669573</v>
      </c>
      <c r="N2892" t="s">
        <v>67</v>
      </c>
      <c r="O2892">
        <v>23268258117</v>
      </c>
      <c r="P2892">
        <v>1</v>
      </c>
      <c r="Q2892">
        <v>527.13</v>
      </c>
      <c r="R2892">
        <v>579.84299999999996</v>
      </c>
      <c r="S2892">
        <v>52.713000000000001</v>
      </c>
    </row>
    <row r="2893" spans="1:19" x14ac:dyDescent="0.3">
      <c r="A2893" t="s">
        <v>8620</v>
      </c>
      <c r="B2893">
        <v>783</v>
      </c>
      <c r="C2893" t="s">
        <v>19</v>
      </c>
      <c r="D2893" t="s">
        <v>8621</v>
      </c>
      <c r="E2893" t="s">
        <v>8622</v>
      </c>
      <c r="F2893" t="s">
        <v>35</v>
      </c>
      <c r="G2893">
        <v>20493</v>
      </c>
      <c r="H2893" t="s">
        <v>40</v>
      </c>
      <c r="I2893" t="s">
        <v>22</v>
      </c>
      <c r="J2893">
        <v>3901</v>
      </c>
      <c r="K2893" s="1">
        <v>45734.833333333336</v>
      </c>
      <c r="L2893" t="s">
        <v>24</v>
      </c>
      <c r="M2893" s="2">
        <v>1430000000000</v>
      </c>
      <c r="N2893" t="s">
        <v>67</v>
      </c>
      <c r="O2893" s="2">
        <v>12600000000000</v>
      </c>
      <c r="P2893">
        <v>1</v>
      </c>
      <c r="Q2893">
        <v>517.53</v>
      </c>
      <c r="R2893">
        <v>569.28300000000002</v>
      </c>
      <c r="S2893">
        <v>51.753</v>
      </c>
    </row>
    <row r="2894" spans="1:19" x14ac:dyDescent="0.3">
      <c r="A2894" t="s">
        <v>8623</v>
      </c>
      <c r="B2894">
        <v>353</v>
      </c>
      <c r="C2894" t="s">
        <v>19</v>
      </c>
      <c r="D2894" t="s">
        <v>8624</v>
      </c>
      <c r="E2894" t="s">
        <v>8625</v>
      </c>
      <c r="F2894" t="s">
        <v>672</v>
      </c>
      <c r="G2894">
        <v>84510</v>
      </c>
      <c r="H2894" t="s">
        <v>673</v>
      </c>
      <c r="I2894" t="s">
        <v>22</v>
      </c>
      <c r="J2894">
        <v>1946</v>
      </c>
      <c r="K2894" s="1">
        <v>45734.536805555559</v>
      </c>
      <c r="L2894" t="s">
        <v>24</v>
      </c>
      <c r="M2894" s="2">
        <v>1430000000000</v>
      </c>
      <c r="N2894" t="s">
        <v>67</v>
      </c>
      <c r="O2894" s="2">
        <v>12600000000000</v>
      </c>
      <c r="P2894">
        <v>1</v>
      </c>
      <c r="Q2894">
        <v>625.13</v>
      </c>
      <c r="R2894">
        <v>687.64300000000003</v>
      </c>
      <c r="S2894">
        <v>62.512999999999998</v>
      </c>
    </row>
    <row r="2895" spans="1:19" x14ac:dyDescent="0.3">
      <c r="A2895" t="s">
        <v>8626</v>
      </c>
      <c r="B2895">
        <v>2310</v>
      </c>
      <c r="C2895" t="s">
        <v>19</v>
      </c>
      <c r="D2895" t="s">
        <v>8627</v>
      </c>
      <c r="E2895" t="s">
        <v>8628</v>
      </c>
      <c r="F2895" t="s">
        <v>44</v>
      </c>
      <c r="G2895">
        <v>7731</v>
      </c>
      <c r="H2895" t="s">
        <v>1549</v>
      </c>
      <c r="I2895" t="s">
        <v>22</v>
      </c>
      <c r="J2895">
        <v>3401</v>
      </c>
      <c r="K2895" s="1">
        <v>45736.488194444442</v>
      </c>
      <c r="L2895" t="s">
        <v>24</v>
      </c>
      <c r="M2895" s="2">
        <v>1430000000000</v>
      </c>
      <c r="N2895" t="s">
        <v>67</v>
      </c>
      <c r="O2895" s="2">
        <v>12600000000000</v>
      </c>
      <c r="P2895">
        <v>1</v>
      </c>
      <c r="Q2895">
        <v>537.13</v>
      </c>
      <c r="R2895">
        <v>590.84299999999996</v>
      </c>
      <c r="S2895">
        <v>53.713000000000001</v>
      </c>
    </row>
    <row r="2896" spans="1:19" x14ac:dyDescent="0.3">
      <c r="A2896" t="s">
        <v>8629</v>
      </c>
      <c r="B2896">
        <v>2622</v>
      </c>
      <c r="C2896" t="s">
        <v>19</v>
      </c>
      <c r="D2896" t="s">
        <v>8630</v>
      </c>
      <c r="E2896" t="s">
        <v>8631</v>
      </c>
      <c r="F2896" t="s">
        <v>219</v>
      </c>
      <c r="G2896">
        <v>11894</v>
      </c>
      <c r="H2896" t="s">
        <v>1859</v>
      </c>
      <c r="I2896" t="s">
        <v>22</v>
      </c>
      <c r="J2896">
        <v>1575</v>
      </c>
      <c r="K2896" s="1">
        <v>45736.65347222222</v>
      </c>
      <c r="L2896" t="s">
        <v>24</v>
      </c>
      <c r="M2896" s="2">
        <v>1430000000000</v>
      </c>
      <c r="N2896" t="s">
        <v>67</v>
      </c>
      <c r="O2896" s="2">
        <v>12600000000000</v>
      </c>
      <c r="P2896">
        <v>1</v>
      </c>
      <c r="Q2896">
        <v>635.13</v>
      </c>
      <c r="R2896">
        <v>698.64300000000003</v>
      </c>
      <c r="S2896">
        <v>63.512999999999998</v>
      </c>
    </row>
    <row r="2897" spans="1:19" x14ac:dyDescent="0.3">
      <c r="A2897" t="s">
        <v>8632</v>
      </c>
      <c r="B2897">
        <v>531</v>
      </c>
      <c r="C2897" t="s">
        <v>19</v>
      </c>
      <c r="D2897" t="s">
        <v>8633</v>
      </c>
      <c r="E2897" t="s">
        <v>8634</v>
      </c>
      <c r="F2897" t="s">
        <v>219</v>
      </c>
      <c r="G2897">
        <v>17066</v>
      </c>
      <c r="H2897" t="s">
        <v>220</v>
      </c>
      <c r="I2897" t="s">
        <v>22</v>
      </c>
      <c r="J2897">
        <v>5490</v>
      </c>
      <c r="K2897" s="1">
        <v>45734.631944444445</v>
      </c>
      <c r="L2897" t="s">
        <v>24</v>
      </c>
      <c r="M2897" s="2">
        <v>1430000000000</v>
      </c>
      <c r="N2897" t="s">
        <v>67</v>
      </c>
      <c r="O2897" s="2">
        <v>12600000000000</v>
      </c>
      <c r="P2897">
        <v>1</v>
      </c>
      <c r="Q2897">
        <v>522.42999999999995</v>
      </c>
      <c r="R2897">
        <v>574.673</v>
      </c>
      <c r="S2897">
        <v>52.243000000000002</v>
      </c>
    </row>
    <row r="2898" spans="1:19" x14ac:dyDescent="0.3">
      <c r="A2898" t="s">
        <v>8635</v>
      </c>
      <c r="B2898">
        <v>686</v>
      </c>
      <c r="C2898" t="s">
        <v>19</v>
      </c>
      <c r="D2898" t="s">
        <v>8636</v>
      </c>
      <c r="E2898" t="s">
        <v>8637</v>
      </c>
      <c r="F2898" t="s">
        <v>488</v>
      </c>
      <c r="G2898">
        <v>16117</v>
      </c>
      <c r="H2898" t="s">
        <v>4612</v>
      </c>
      <c r="I2898" t="s">
        <v>22</v>
      </c>
      <c r="J2898">
        <v>2395</v>
      </c>
      <c r="K2898" s="1">
        <v>45734.729861111111</v>
      </c>
      <c r="L2898" t="s">
        <v>24</v>
      </c>
      <c r="M2898" s="2">
        <v>1430000000000</v>
      </c>
      <c r="N2898" t="s">
        <v>67</v>
      </c>
      <c r="O2898" s="2">
        <v>12600000000000</v>
      </c>
      <c r="P2898">
        <v>1</v>
      </c>
      <c r="Q2898">
        <v>517.53</v>
      </c>
      <c r="R2898">
        <v>569.28300000000002</v>
      </c>
      <c r="S2898">
        <v>51.753</v>
      </c>
    </row>
    <row r="2899" spans="1:19" x14ac:dyDescent="0.3">
      <c r="A2899" t="s">
        <v>8638</v>
      </c>
      <c r="B2899">
        <v>7125</v>
      </c>
      <c r="C2899" t="s">
        <v>19</v>
      </c>
      <c r="D2899" t="s">
        <v>8639</v>
      </c>
      <c r="E2899" t="s">
        <v>8640</v>
      </c>
      <c r="F2899" t="s">
        <v>71</v>
      </c>
      <c r="G2899">
        <v>63117</v>
      </c>
      <c r="H2899" t="s">
        <v>306</v>
      </c>
      <c r="I2899" t="s">
        <v>22</v>
      </c>
      <c r="J2899">
        <v>1680</v>
      </c>
      <c r="K2899" s="1">
        <v>45740.749305555553</v>
      </c>
      <c r="L2899" t="s">
        <v>24</v>
      </c>
      <c r="M2899" s="2">
        <v>150000000000</v>
      </c>
      <c r="N2899" t="s">
        <v>67</v>
      </c>
      <c r="O2899" s="2">
        <v>1470000000000</v>
      </c>
      <c r="P2899">
        <v>1</v>
      </c>
      <c r="Q2899">
        <v>635.13</v>
      </c>
      <c r="R2899">
        <v>698.64300000000003</v>
      </c>
      <c r="S2899">
        <v>63.512999999999998</v>
      </c>
    </row>
    <row r="2900" spans="1:19" x14ac:dyDescent="0.3">
      <c r="A2900" t="s">
        <v>8641</v>
      </c>
      <c r="B2900">
        <v>1780</v>
      </c>
      <c r="C2900" t="s">
        <v>19</v>
      </c>
      <c r="D2900" t="s">
        <v>8642</v>
      </c>
      <c r="E2900" t="s">
        <v>8643</v>
      </c>
      <c r="F2900" t="s">
        <v>219</v>
      </c>
      <c r="G2900">
        <v>96555</v>
      </c>
      <c r="H2900" t="s">
        <v>8122</v>
      </c>
      <c r="I2900" t="s">
        <v>22</v>
      </c>
      <c r="J2900">
        <v>6392</v>
      </c>
      <c r="K2900" s="1">
        <v>45735.779861111114</v>
      </c>
      <c r="L2900" t="s">
        <v>24</v>
      </c>
      <c r="M2900">
        <v>6964678277</v>
      </c>
      <c r="N2900" t="s">
        <v>67</v>
      </c>
      <c r="O2900">
        <v>24039300805</v>
      </c>
      <c r="P2900">
        <v>1</v>
      </c>
      <c r="Q2900">
        <v>693.13</v>
      </c>
      <c r="R2900">
        <v>762.44299999999998</v>
      </c>
      <c r="S2900">
        <v>69.313000000000002</v>
      </c>
    </row>
    <row r="2901" spans="1:19" x14ac:dyDescent="0.3">
      <c r="A2901" t="s">
        <v>8644</v>
      </c>
      <c r="B2901">
        <v>5946</v>
      </c>
      <c r="C2901" t="s">
        <v>19</v>
      </c>
      <c r="D2901" t="s">
        <v>8645</v>
      </c>
      <c r="E2901" t="s">
        <v>8646</v>
      </c>
      <c r="F2901" t="s">
        <v>55</v>
      </c>
      <c r="G2901">
        <v>87560</v>
      </c>
      <c r="H2901" t="s">
        <v>255</v>
      </c>
      <c r="I2901" t="s">
        <v>22</v>
      </c>
      <c r="J2901">
        <v>5269</v>
      </c>
      <c r="K2901" s="1">
        <v>45739.780555555553</v>
      </c>
      <c r="L2901" t="s">
        <v>24</v>
      </c>
      <c r="M2901">
        <v>6964678277</v>
      </c>
      <c r="N2901" t="s">
        <v>67</v>
      </c>
      <c r="O2901">
        <v>24039300805</v>
      </c>
      <c r="P2901">
        <v>1</v>
      </c>
      <c r="Q2901">
        <v>585.13</v>
      </c>
      <c r="R2901">
        <v>643.64300000000003</v>
      </c>
      <c r="S2901">
        <v>58.512999999999998</v>
      </c>
    </row>
    <row r="2902" spans="1:19" x14ac:dyDescent="0.3">
      <c r="A2902" t="s">
        <v>8647</v>
      </c>
      <c r="B2902">
        <v>7209</v>
      </c>
      <c r="C2902" t="s">
        <v>19</v>
      </c>
      <c r="D2902" t="s">
        <v>8648</v>
      </c>
      <c r="E2902" t="s">
        <v>8649</v>
      </c>
      <c r="F2902" t="s">
        <v>166</v>
      </c>
      <c r="G2902">
        <v>59945</v>
      </c>
      <c r="H2902" t="s">
        <v>578</v>
      </c>
      <c r="I2902" t="s">
        <v>22</v>
      </c>
      <c r="J2902">
        <v>6079</v>
      </c>
      <c r="K2902" s="1">
        <v>45740.806250000001</v>
      </c>
      <c r="L2902" t="s">
        <v>24</v>
      </c>
      <c r="M2902">
        <v>6964678277</v>
      </c>
      <c r="N2902" t="s">
        <v>67</v>
      </c>
      <c r="O2902">
        <v>24039300805</v>
      </c>
      <c r="P2902">
        <v>1</v>
      </c>
      <c r="Q2902">
        <v>517.13</v>
      </c>
      <c r="R2902">
        <v>568.84299999999996</v>
      </c>
      <c r="S2902">
        <v>51.713000000000001</v>
      </c>
    </row>
    <row r="2903" spans="1:19" x14ac:dyDescent="0.3">
      <c r="A2903" t="s">
        <v>8650</v>
      </c>
      <c r="B2903">
        <v>1303</v>
      </c>
      <c r="C2903" t="s">
        <v>19</v>
      </c>
      <c r="D2903" t="s">
        <v>8651</v>
      </c>
      <c r="E2903" t="s">
        <v>8652</v>
      </c>
      <c r="F2903" t="s">
        <v>235</v>
      </c>
      <c r="G2903">
        <v>963</v>
      </c>
      <c r="H2903" t="s">
        <v>588</v>
      </c>
      <c r="I2903" t="s">
        <v>22</v>
      </c>
      <c r="J2903">
        <v>4959</v>
      </c>
      <c r="K2903" s="1">
        <v>45735.525694444441</v>
      </c>
      <c r="L2903" t="s">
        <v>24</v>
      </c>
      <c r="M2903" s="2">
        <v>1380000000000</v>
      </c>
      <c r="N2903" t="s">
        <v>67</v>
      </c>
      <c r="O2903" s="2">
        <v>12400000000000</v>
      </c>
      <c r="P2903">
        <v>1</v>
      </c>
      <c r="Q2903">
        <v>509.53</v>
      </c>
      <c r="R2903">
        <v>560.48299999999995</v>
      </c>
      <c r="S2903">
        <v>50.953000000000003</v>
      </c>
    </row>
    <row r="2904" spans="1:19" x14ac:dyDescent="0.3">
      <c r="A2904" t="s">
        <v>8653</v>
      </c>
      <c r="B2904">
        <v>951</v>
      </c>
      <c r="C2904" t="s">
        <v>19</v>
      </c>
      <c r="D2904" t="s">
        <v>1235</v>
      </c>
      <c r="E2904" t="s">
        <v>8654</v>
      </c>
      <c r="F2904" t="s">
        <v>879</v>
      </c>
      <c r="G2904">
        <v>97737</v>
      </c>
      <c r="H2904" t="s">
        <v>1284</v>
      </c>
      <c r="I2904" t="s">
        <v>22</v>
      </c>
      <c r="J2904">
        <v>4442</v>
      </c>
      <c r="K2904" s="1">
        <v>45735.008333333331</v>
      </c>
      <c r="L2904" t="s">
        <v>24</v>
      </c>
      <c r="M2904">
        <v>6689478149</v>
      </c>
      <c r="N2904" t="s">
        <v>67</v>
      </c>
      <c r="O2904">
        <v>22464301509</v>
      </c>
      <c r="P2904">
        <v>1</v>
      </c>
      <c r="Q2904">
        <v>693.13</v>
      </c>
      <c r="R2904">
        <v>762.44299999999998</v>
      </c>
      <c r="S2904">
        <v>69.313000000000002</v>
      </c>
    </row>
    <row r="2905" spans="1:19" x14ac:dyDescent="0.3">
      <c r="A2905" t="s">
        <v>8655</v>
      </c>
      <c r="B2905">
        <v>6074</v>
      </c>
      <c r="C2905" t="s">
        <v>19</v>
      </c>
      <c r="D2905" t="s">
        <v>8656</v>
      </c>
      <c r="E2905" t="s">
        <v>8657</v>
      </c>
      <c r="F2905" t="s">
        <v>264</v>
      </c>
      <c r="G2905">
        <v>72960</v>
      </c>
      <c r="H2905" t="s">
        <v>51</v>
      </c>
      <c r="I2905" t="s">
        <v>22</v>
      </c>
      <c r="J2905">
        <v>6198</v>
      </c>
      <c r="K2905" s="1">
        <v>45739.873611111114</v>
      </c>
      <c r="L2905" t="s">
        <v>24</v>
      </c>
      <c r="M2905">
        <v>9058888645</v>
      </c>
      <c r="N2905" t="s">
        <v>67</v>
      </c>
      <c r="O2905">
        <v>43149307717</v>
      </c>
      <c r="P2905">
        <v>1</v>
      </c>
      <c r="Q2905">
        <v>587.92999999999995</v>
      </c>
      <c r="R2905">
        <v>646.72299999999996</v>
      </c>
      <c r="S2905">
        <v>58.792999999999999</v>
      </c>
    </row>
    <row r="2906" spans="1:19" x14ac:dyDescent="0.3">
      <c r="A2906" t="s">
        <v>8658</v>
      </c>
      <c r="B2906">
        <v>6919</v>
      </c>
      <c r="C2906" t="s">
        <v>19</v>
      </c>
      <c r="D2906" t="s">
        <v>8659</v>
      </c>
      <c r="E2906" t="s">
        <v>8660</v>
      </c>
      <c r="F2906" t="s">
        <v>35</v>
      </c>
      <c r="G2906">
        <v>90248</v>
      </c>
      <c r="H2906" t="s">
        <v>36</v>
      </c>
      <c r="I2906" t="s">
        <v>22</v>
      </c>
      <c r="J2906">
        <v>5501</v>
      </c>
      <c r="K2906" s="1">
        <v>45740.621527777781</v>
      </c>
      <c r="L2906" t="s">
        <v>24</v>
      </c>
      <c r="M2906">
        <v>9058888645</v>
      </c>
      <c r="N2906" t="s">
        <v>67</v>
      </c>
      <c r="O2906">
        <v>43149307717</v>
      </c>
      <c r="P2906">
        <v>1</v>
      </c>
      <c r="Q2906">
        <v>713.13</v>
      </c>
      <c r="R2906">
        <v>784.44299999999998</v>
      </c>
      <c r="S2906">
        <v>71.313000000000002</v>
      </c>
    </row>
    <row r="2907" spans="1:19" x14ac:dyDescent="0.3">
      <c r="A2907" t="s">
        <v>8661</v>
      </c>
      <c r="B2907">
        <v>4623</v>
      </c>
      <c r="C2907" t="s">
        <v>19</v>
      </c>
      <c r="D2907" t="s">
        <v>8662</v>
      </c>
      <c r="E2907" t="s">
        <v>8663</v>
      </c>
      <c r="F2907" t="s">
        <v>326</v>
      </c>
      <c r="G2907">
        <v>11919</v>
      </c>
      <c r="H2907" t="s">
        <v>51</v>
      </c>
      <c r="I2907" t="s">
        <v>22</v>
      </c>
      <c r="J2907">
        <v>1321</v>
      </c>
      <c r="K2907" s="1">
        <v>45738.540972222225</v>
      </c>
      <c r="L2907" t="s">
        <v>24</v>
      </c>
      <c r="M2907" s="2">
        <v>2350000000000</v>
      </c>
      <c r="N2907" t="s">
        <v>67</v>
      </c>
      <c r="O2907" s="2">
        <v>21100000000000</v>
      </c>
      <c r="P2907">
        <v>1</v>
      </c>
      <c r="Q2907">
        <v>537.13</v>
      </c>
      <c r="R2907">
        <v>590.84299999999996</v>
      </c>
      <c r="S2907">
        <v>53.713000000000001</v>
      </c>
    </row>
    <row r="2908" spans="1:19" x14ac:dyDescent="0.3">
      <c r="A2908" t="s">
        <v>8664</v>
      </c>
      <c r="B2908">
        <v>1337</v>
      </c>
      <c r="C2908" t="s">
        <v>19</v>
      </c>
      <c r="D2908" t="s">
        <v>1131</v>
      </c>
      <c r="E2908" t="s">
        <v>8665</v>
      </c>
      <c r="F2908" t="s">
        <v>44</v>
      </c>
      <c r="G2908">
        <v>16202</v>
      </c>
      <c r="H2908" t="s">
        <v>183</v>
      </c>
      <c r="I2908" t="s">
        <v>22</v>
      </c>
      <c r="J2908">
        <v>664</v>
      </c>
      <c r="K2908" s="1">
        <v>45735.543749999997</v>
      </c>
      <c r="L2908" t="s">
        <v>24</v>
      </c>
      <c r="M2908" s="2">
        <v>1780000000000</v>
      </c>
      <c r="N2908" t="s">
        <v>67</v>
      </c>
      <c r="O2908" s="2">
        <v>17600000000000</v>
      </c>
      <c r="P2908">
        <v>1</v>
      </c>
      <c r="Q2908">
        <v>537.13</v>
      </c>
      <c r="R2908">
        <v>590.84299999999996</v>
      </c>
      <c r="S2908">
        <v>53.713000000000001</v>
      </c>
    </row>
    <row r="2909" spans="1:19" x14ac:dyDescent="0.3">
      <c r="A2909" t="s">
        <v>8666</v>
      </c>
      <c r="B2909">
        <v>5310</v>
      </c>
      <c r="C2909" t="s">
        <v>19</v>
      </c>
      <c r="D2909" t="s">
        <v>5432</v>
      </c>
      <c r="E2909" t="s">
        <v>8667</v>
      </c>
      <c r="F2909" t="s">
        <v>35</v>
      </c>
      <c r="G2909">
        <v>58383</v>
      </c>
      <c r="H2909" t="s">
        <v>1347</v>
      </c>
      <c r="I2909" t="s">
        <v>22</v>
      </c>
      <c r="J2909">
        <v>4823</v>
      </c>
      <c r="K2909" s="1">
        <v>45739.080555555556</v>
      </c>
      <c r="L2909" t="s">
        <v>24</v>
      </c>
      <c r="M2909" s="2">
        <v>1780000000000</v>
      </c>
      <c r="N2909" t="s">
        <v>67</v>
      </c>
      <c r="O2909" s="2">
        <v>17600000000000</v>
      </c>
      <c r="P2909">
        <v>1</v>
      </c>
      <c r="Q2909">
        <v>517.53</v>
      </c>
      <c r="R2909">
        <v>569.28300000000002</v>
      </c>
      <c r="S2909">
        <v>51.753</v>
      </c>
    </row>
    <row r="2910" spans="1:19" x14ac:dyDescent="0.3">
      <c r="A2910" t="s">
        <v>8668</v>
      </c>
      <c r="B2910">
        <v>1378</v>
      </c>
      <c r="C2910" t="s">
        <v>19</v>
      </c>
      <c r="D2910" t="s">
        <v>5957</v>
      </c>
      <c r="E2910" t="s">
        <v>8669</v>
      </c>
      <c r="F2910" t="s">
        <v>326</v>
      </c>
      <c r="G2910">
        <v>86218</v>
      </c>
      <c r="H2910" t="s">
        <v>8670</v>
      </c>
      <c r="I2910" t="s">
        <v>22</v>
      </c>
      <c r="J2910">
        <v>1462</v>
      </c>
      <c r="K2910" s="1">
        <v>45735.564583333333</v>
      </c>
      <c r="L2910" t="s">
        <v>24</v>
      </c>
      <c r="M2910" s="2">
        <v>1430000000000</v>
      </c>
      <c r="N2910" t="s">
        <v>67</v>
      </c>
      <c r="O2910" s="2">
        <v>12600000000000</v>
      </c>
      <c r="P2910">
        <v>1</v>
      </c>
      <c r="Q2910">
        <v>537.13</v>
      </c>
      <c r="R2910">
        <v>590.84299999999996</v>
      </c>
      <c r="S2910">
        <v>53.713000000000001</v>
      </c>
    </row>
    <row r="2911" spans="1:19" x14ac:dyDescent="0.3">
      <c r="A2911" t="s">
        <v>8671</v>
      </c>
      <c r="B2911">
        <v>6750</v>
      </c>
      <c r="C2911" t="s">
        <v>19</v>
      </c>
      <c r="D2911" t="s">
        <v>8672</v>
      </c>
      <c r="E2911" t="s">
        <v>8673</v>
      </c>
      <c r="F2911" t="s">
        <v>95</v>
      </c>
      <c r="G2911">
        <v>65885</v>
      </c>
      <c r="H2911" t="s">
        <v>548</v>
      </c>
      <c r="I2911" t="s">
        <v>22</v>
      </c>
      <c r="J2911">
        <v>300</v>
      </c>
      <c r="K2911" s="1">
        <v>45740.536805555559</v>
      </c>
      <c r="L2911" t="s">
        <v>24</v>
      </c>
      <c r="M2911">
        <v>8624688325</v>
      </c>
      <c r="N2911" t="s">
        <v>67</v>
      </c>
      <c r="O2911">
        <v>36980479045</v>
      </c>
      <c r="P2911">
        <v>1</v>
      </c>
      <c r="Q2911">
        <v>527.13</v>
      </c>
      <c r="R2911">
        <v>579.84299999999996</v>
      </c>
      <c r="S2911">
        <v>52.713000000000001</v>
      </c>
    </row>
    <row r="2912" spans="1:19" x14ac:dyDescent="0.3">
      <c r="A2912" t="s">
        <v>8674</v>
      </c>
      <c r="B2912">
        <v>266</v>
      </c>
      <c r="C2912" t="s">
        <v>19</v>
      </c>
      <c r="D2912" t="s">
        <v>8675</v>
      </c>
      <c r="E2912" t="s">
        <v>8676</v>
      </c>
      <c r="F2912" t="s">
        <v>279</v>
      </c>
      <c r="G2912">
        <v>28319</v>
      </c>
      <c r="H2912" t="s">
        <v>1776</v>
      </c>
      <c r="I2912" t="s">
        <v>22</v>
      </c>
      <c r="J2912">
        <v>3134</v>
      </c>
      <c r="K2912" s="1">
        <v>45734.48333333333</v>
      </c>
      <c r="L2912" t="s">
        <v>24</v>
      </c>
      <c r="M2912" s="2">
        <v>1380000000000</v>
      </c>
      <c r="N2912" t="s">
        <v>67</v>
      </c>
      <c r="O2912" s="2">
        <v>12500000000000</v>
      </c>
      <c r="P2912">
        <v>1</v>
      </c>
      <c r="Q2912">
        <v>527.13</v>
      </c>
      <c r="R2912">
        <v>579.84299999999996</v>
      </c>
      <c r="S2912">
        <v>52.713000000000001</v>
      </c>
    </row>
    <row r="2913" spans="1:19" x14ac:dyDescent="0.3">
      <c r="A2913" t="s">
        <v>8677</v>
      </c>
      <c r="B2913">
        <v>264</v>
      </c>
      <c r="C2913" t="s">
        <v>19</v>
      </c>
      <c r="D2913" t="s">
        <v>8678</v>
      </c>
      <c r="E2913" t="s">
        <v>8679</v>
      </c>
      <c r="F2913" t="s">
        <v>879</v>
      </c>
      <c r="G2913">
        <v>88205</v>
      </c>
      <c r="H2913" t="s">
        <v>5220</v>
      </c>
      <c r="I2913" t="s">
        <v>22</v>
      </c>
      <c r="J2913">
        <v>5698</v>
      </c>
      <c r="K2913" s="1">
        <v>45734.480555555558</v>
      </c>
      <c r="L2913" t="s">
        <v>24</v>
      </c>
      <c r="M2913" s="2">
        <v>1410000000000</v>
      </c>
      <c r="N2913" t="s">
        <v>67</v>
      </c>
      <c r="O2913" s="2">
        <v>12500000000000</v>
      </c>
      <c r="P2913">
        <v>1</v>
      </c>
      <c r="Q2913">
        <v>485.53</v>
      </c>
      <c r="R2913">
        <v>534.08299999999997</v>
      </c>
      <c r="S2913">
        <v>48.552999999999997</v>
      </c>
    </row>
    <row r="2914" spans="1:19" x14ac:dyDescent="0.3">
      <c r="A2914" t="s">
        <v>8680</v>
      </c>
      <c r="B2914">
        <v>2005</v>
      </c>
      <c r="C2914" t="s">
        <v>19</v>
      </c>
      <c r="D2914" t="s">
        <v>8681</v>
      </c>
      <c r="E2914" t="s">
        <v>8682</v>
      </c>
      <c r="F2914" t="s">
        <v>264</v>
      </c>
      <c r="G2914">
        <v>65585</v>
      </c>
      <c r="H2914" t="s">
        <v>1263</v>
      </c>
      <c r="I2914" t="s">
        <v>22</v>
      </c>
      <c r="J2914">
        <v>3135</v>
      </c>
      <c r="K2914" s="1">
        <v>45735.952777777777</v>
      </c>
      <c r="L2914" t="s">
        <v>24</v>
      </c>
      <c r="M2914" s="2">
        <v>1410000000000</v>
      </c>
      <c r="N2914" t="s">
        <v>67</v>
      </c>
      <c r="O2914" s="2">
        <v>12500000000000</v>
      </c>
      <c r="P2914">
        <v>1</v>
      </c>
      <c r="Q2914">
        <v>485.53</v>
      </c>
      <c r="R2914">
        <v>534.08299999999997</v>
      </c>
      <c r="S2914">
        <v>48.552999999999997</v>
      </c>
    </row>
    <row r="2915" spans="1:19" x14ac:dyDescent="0.3">
      <c r="A2915" t="s">
        <v>8683</v>
      </c>
      <c r="B2915">
        <v>6104</v>
      </c>
      <c r="C2915" t="s">
        <v>19</v>
      </c>
      <c r="D2915" t="s">
        <v>8684</v>
      </c>
      <c r="E2915" t="s">
        <v>8685</v>
      </c>
      <c r="F2915" t="s">
        <v>71</v>
      </c>
      <c r="G2915">
        <v>34077</v>
      </c>
      <c r="H2915" t="s">
        <v>306</v>
      </c>
      <c r="I2915" t="s">
        <v>22</v>
      </c>
      <c r="J2915">
        <v>1591</v>
      </c>
      <c r="K2915" s="1">
        <v>45739.890277777777</v>
      </c>
      <c r="L2915" t="s">
        <v>24</v>
      </c>
      <c r="M2915" s="2">
        <v>150000000000</v>
      </c>
      <c r="N2915" t="s">
        <v>67</v>
      </c>
      <c r="O2915" s="2">
        <v>1470000000000</v>
      </c>
      <c r="P2915">
        <v>1</v>
      </c>
      <c r="Q2915">
        <v>509.53</v>
      </c>
      <c r="R2915">
        <v>560.48299999999995</v>
      </c>
      <c r="S2915">
        <v>50.953000000000003</v>
      </c>
    </row>
    <row r="2916" spans="1:19" x14ac:dyDescent="0.3">
      <c r="A2916" t="s">
        <v>8686</v>
      </c>
      <c r="B2916">
        <v>5156</v>
      </c>
      <c r="C2916" t="s">
        <v>19</v>
      </c>
      <c r="D2916" t="s">
        <v>8687</v>
      </c>
      <c r="E2916" t="s">
        <v>8688</v>
      </c>
      <c r="F2916" t="s">
        <v>119</v>
      </c>
      <c r="G2916">
        <v>68719</v>
      </c>
      <c r="H2916" t="s">
        <v>908</v>
      </c>
      <c r="I2916" t="s">
        <v>22</v>
      </c>
      <c r="J2916">
        <v>2109</v>
      </c>
      <c r="K2916" s="1">
        <v>45738.868750000001</v>
      </c>
      <c r="L2916" t="s">
        <v>24</v>
      </c>
      <c r="M2916" s="2">
        <v>2340000000000</v>
      </c>
      <c r="N2916" t="s">
        <v>67</v>
      </c>
      <c r="O2916" s="2">
        <v>21100000000000</v>
      </c>
      <c r="P2916">
        <v>1</v>
      </c>
      <c r="Q2916">
        <v>537.13</v>
      </c>
      <c r="R2916">
        <v>590.84299999999996</v>
      </c>
      <c r="S2916">
        <v>53.713000000000001</v>
      </c>
    </row>
    <row r="2917" spans="1:19" x14ac:dyDescent="0.3">
      <c r="A2917" t="s">
        <v>8689</v>
      </c>
      <c r="B2917">
        <v>627</v>
      </c>
      <c r="C2917" t="s">
        <v>19</v>
      </c>
      <c r="D2917" t="s">
        <v>8690</v>
      </c>
      <c r="E2917" t="s">
        <v>8691</v>
      </c>
      <c r="F2917" t="s">
        <v>44</v>
      </c>
      <c r="G2917">
        <v>36738</v>
      </c>
      <c r="H2917" t="s">
        <v>125</v>
      </c>
      <c r="I2917" t="s">
        <v>22</v>
      </c>
      <c r="J2917">
        <v>5489</v>
      </c>
      <c r="K2917" s="1">
        <v>45734.688888888886</v>
      </c>
      <c r="L2917" t="s">
        <v>24</v>
      </c>
      <c r="M2917" s="2">
        <v>1780000000000</v>
      </c>
      <c r="N2917" t="s">
        <v>67</v>
      </c>
      <c r="O2917" s="2">
        <v>17600000000000</v>
      </c>
      <c r="P2917">
        <v>1</v>
      </c>
      <c r="Q2917">
        <v>483.13</v>
      </c>
      <c r="R2917">
        <v>531.44299999999998</v>
      </c>
      <c r="S2917">
        <v>48.313000000000002</v>
      </c>
    </row>
    <row r="2918" spans="1:19" x14ac:dyDescent="0.3">
      <c r="A2918" t="s">
        <v>8692</v>
      </c>
      <c r="B2918">
        <v>1289</v>
      </c>
      <c r="C2918" t="s">
        <v>19</v>
      </c>
      <c r="D2918" t="s">
        <v>8693</v>
      </c>
      <c r="E2918" t="s">
        <v>8694</v>
      </c>
      <c r="F2918" t="s">
        <v>44</v>
      </c>
      <c r="G2918">
        <v>38043</v>
      </c>
      <c r="H2918" t="s">
        <v>1281</v>
      </c>
      <c r="I2918" t="s">
        <v>22</v>
      </c>
      <c r="J2918">
        <v>2948</v>
      </c>
      <c r="K2918" s="1">
        <v>45735.518055555556</v>
      </c>
      <c r="L2918" t="s">
        <v>24</v>
      </c>
      <c r="M2918" s="2">
        <v>2340000000000</v>
      </c>
      <c r="N2918" t="s">
        <v>67</v>
      </c>
      <c r="O2918" s="2">
        <v>21100000000000</v>
      </c>
      <c r="P2918">
        <v>1</v>
      </c>
      <c r="Q2918">
        <v>537.13</v>
      </c>
      <c r="R2918">
        <v>590.84299999999996</v>
      </c>
      <c r="S2918">
        <v>53.713000000000001</v>
      </c>
    </row>
    <row r="2919" spans="1:19" x14ac:dyDescent="0.3">
      <c r="A2919" t="s">
        <v>8695</v>
      </c>
      <c r="B2919">
        <v>4269</v>
      </c>
      <c r="C2919" t="s">
        <v>19</v>
      </c>
      <c r="D2919" t="s">
        <v>228</v>
      </c>
      <c r="E2919" t="s">
        <v>8696</v>
      </c>
      <c r="F2919" t="s">
        <v>119</v>
      </c>
      <c r="G2919">
        <v>19991</v>
      </c>
      <c r="H2919" t="s">
        <v>1560</v>
      </c>
      <c r="I2919" t="s">
        <v>22</v>
      </c>
      <c r="J2919">
        <v>4483</v>
      </c>
      <c r="K2919" s="1">
        <v>45738.375</v>
      </c>
      <c r="L2919" t="s">
        <v>24</v>
      </c>
      <c r="M2919" s="2">
        <v>2340000000000</v>
      </c>
      <c r="N2919" t="s">
        <v>67</v>
      </c>
      <c r="O2919" s="2">
        <v>21100000000000</v>
      </c>
      <c r="P2919">
        <v>1</v>
      </c>
      <c r="Q2919">
        <v>723.13</v>
      </c>
      <c r="R2919">
        <v>795.44299999999998</v>
      </c>
      <c r="S2919">
        <v>72.313000000000002</v>
      </c>
    </row>
    <row r="2920" spans="1:19" x14ac:dyDescent="0.3">
      <c r="A2920" t="s">
        <v>8697</v>
      </c>
      <c r="B2920">
        <v>4667</v>
      </c>
      <c r="C2920" t="s">
        <v>19</v>
      </c>
      <c r="D2920" t="s">
        <v>8698</v>
      </c>
      <c r="E2920" t="s">
        <v>8699</v>
      </c>
      <c r="F2920" t="s">
        <v>35</v>
      </c>
      <c r="G2920">
        <v>35850</v>
      </c>
      <c r="H2920" t="s">
        <v>497</v>
      </c>
      <c r="I2920" t="s">
        <v>22</v>
      </c>
      <c r="J2920">
        <v>1360</v>
      </c>
      <c r="K2920" s="1">
        <v>45738.567361111112</v>
      </c>
      <c r="L2920" t="s">
        <v>24</v>
      </c>
      <c r="M2920" s="2">
        <v>2350000000000</v>
      </c>
      <c r="N2920" t="s">
        <v>67</v>
      </c>
      <c r="O2920" s="2">
        <v>21100000000000</v>
      </c>
      <c r="P2920">
        <v>1</v>
      </c>
      <c r="Q2920">
        <v>505.13</v>
      </c>
      <c r="R2920">
        <v>555.64300000000003</v>
      </c>
      <c r="S2920">
        <v>50.512999999999998</v>
      </c>
    </row>
    <row r="2921" spans="1:19" x14ac:dyDescent="0.3">
      <c r="A2921" t="s">
        <v>8700</v>
      </c>
      <c r="B2921">
        <v>5396</v>
      </c>
      <c r="C2921" t="s">
        <v>19</v>
      </c>
      <c r="D2921" t="s">
        <v>8701</v>
      </c>
      <c r="E2921" t="s">
        <v>8702</v>
      </c>
      <c r="F2921" t="s">
        <v>102</v>
      </c>
      <c r="G2921">
        <v>72335</v>
      </c>
      <c r="H2921" t="s">
        <v>392</v>
      </c>
      <c r="I2921" t="s">
        <v>22</v>
      </c>
      <c r="J2921">
        <v>4326</v>
      </c>
      <c r="K2921" s="1">
        <v>45739.395138888889</v>
      </c>
      <c r="L2921" t="s">
        <v>24</v>
      </c>
      <c r="M2921" s="2">
        <v>1410000000000</v>
      </c>
      <c r="N2921" t="s">
        <v>67</v>
      </c>
      <c r="O2921" s="2">
        <v>12500000000000</v>
      </c>
      <c r="P2921">
        <v>1</v>
      </c>
      <c r="Q2921">
        <v>537.13</v>
      </c>
      <c r="R2921">
        <v>590.84299999999996</v>
      </c>
      <c r="S2921">
        <v>53.713000000000001</v>
      </c>
    </row>
    <row r="2922" spans="1:19" x14ac:dyDescent="0.3">
      <c r="A2922" t="s">
        <v>8703</v>
      </c>
      <c r="B2922">
        <v>150</v>
      </c>
      <c r="C2922" t="s">
        <v>19</v>
      </c>
      <c r="D2922" t="s">
        <v>939</v>
      </c>
      <c r="E2922" t="s">
        <v>8704</v>
      </c>
      <c r="F2922" t="s">
        <v>166</v>
      </c>
      <c r="G2922">
        <v>95772</v>
      </c>
      <c r="H2922" t="s">
        <v>8705</v>
      </c>
      <c r="I2922" t="s">
        <v>22</v>
      </c>
      <c r="J2922">
        <v>3445</v>
      </c>
      <c r="K2922" s="1">
        <v>45734.424305555556</v>
      </c>
      <c r="L2922" t="s">
        <v>24</v>
      </c>
      <c r="M2922" s="2">
        <v>1420000000000</v>
      </c>
      <c r="N2922" t="s">
        <v>67</v>
      </c>
      <c r="O2922" s="2">
        <v>12600000000000</v>
      </c>
      <c r="P2922">
        <v>1</v>
      </c>
      <c r="Q2922">
        <v>537.13</v>
      </c>
      <c r="R2922">
        <v>590.84299999999996</v>
      </c>
      <c r="S2922">
        <v>53.713000000000001</v>
      </c>
    </row>
    <row r="2923" spans="1:19" x14ac:dyDescent="0.3">
      <c r="A2923" t="s">
        <v>8706</v>
      </c>
      <c r="B2923">
        <v>6946</v>
      </c>
      <c r="C2923" t="s">
        <v>19</v>
      </c>
      <c r="D2923" t="s">
        <v>341</v>
      </c>
      <c r="E2923" t="s">
        <v>8707</v>
      </c>
      <c r="F2923" t="s">
        <v>166</v>
      </c>
      <c r="G2923">
        <v>15776</v>
      </c>
      <c r="H2923" t="s">
        <v>1240</v>
      </c>
      <c r="I2923" t="s">
        <v>22</v>
      </c>
      <c r="J2923">
        <v>341</v>
      </c>
      <c r="K2923" s="1">
        <v>45740.637499999997</v>
      </c>
      <c r="L2923" t="s">
        <v>24</v>
      </c>
      <c r="M2923" s="2">
        <v>2350000000000</v>
      </c>
      <c r="N2923" t="s">
        <v>67</v>
      </c>
      <c r="O2923" s="2">
        <v>21100000000000</v>
      </c>
      <c r="P2923">
        <v>1</v>
      </c>
      <c r="Q2923">
        <v>723.13</v>
      </c>
      <c r="R2923">
        <v>795.44299999999998</v>
      </c>
      <c r="S2923">
        <v>72.313000000000002</v>
      </c>
    </row>
    <row r="2924" spans="1:19" x14ac:dyDescent="0.3">
      <c r="A2924" t="s">
        <v>8708</v>
      </c>
      <c r="B2924">
        <v>2061</v>
      </c>
      <c r="C2924" t="s">
        <v>19</v>
      </c>
      <c r="D2924" t="s">
        <v>8709</v>
      </c>
      <c r="E2924" t="s">
        <v>8710</v>
      </c>
      <c r="F2924" t="s">
        <v>483</v>
      </c>
      <c r="G2924">
        <v>15540</v>
      </c>
      <c r="H2924" t="s">
        <v>1053</v>
      </c>
      <c r="I2924" t="s">
        <v>22</v>
      </c>
      <c r="J2924">
        <v>2325</v>
      </c>
      <c r="K2924" s="1">
        <v>45736.112500000003</v>
      </c>
      <c r="L2924" t="s">
        <v>24</v>
      </c>
      <c r="M2924">
        <v>9058891141</v>
      </c>
      <c r="N2924" t="s">
        <v>67</v>
      </c>
      <c r="O2924">
        <v>43149345925</v>
      </c>
      <c r="P2924">
        <v>1</v>
      </c>
      <c r="Q2924">
        <v>497.13</v>
      </c>
      <c r="R2924">
        <v>546.84299999999996</v>
      </c>
      <c r="S2924">
        <v>49.713000000000001</v>
      </c>
    </row>
    <row r="2925" spans="1:19" x14ac:dyDescent="0.3">
      <c r="A2925" t="s">
        <v>8711</v>
      </c>
      <c r="B2925">
        <v>5995</v>
      </c>
      <c r="C2925" t="s">
        <v>19</v>
      </c>
      <c r="D2925" t="s">
        <v>8712</v>
      </c>
      <c r="E2925" t="s">
        <v>8713</v>
      </c>
      <c r="F2925" t="s">
        <v>166</v>
      </c>
      <c r="G2925">
        <v>77342</v>
      </c>
      <c r="H2925" t="s">
        <v>1240</v>
      </c>
      <c r="I2925" t="s">
        <v>22</v>
      </c>
      <c r="J2925">
        <v>1289</v>
      </c>
      <c r="K2925" s="1">
        <v>45739.821527777778</v>
      </c>
      <c r="L2925" t="s">
        <v>24</v>
      </c>
      <c r="M2925" s="2">
        <v>1420000000000</v>
      </c>
      <c r="N2925" t="s">
        <v>67</v>
      </c>
      <c r="O2925" s="2">
        <v>12600000000000</v>
      </c>
      <c r="P2925">
        <v>1</v>
      </c>
      <c r="Q2925">
        <v>650.33000000000004</v>
      </c>
      <c r="R2925">
        <v>715.36300000000006</v>
      </c>
      <c r="S2925">
        <v>65.033000000000001</v>
      </c>
    </row>
    <row r="2926" spans="1:19" x14ac:dyDescent="0.3">
      <c r="A2926" t="s">
        <v>8714</v>
      </c>
      <c r="B2926">
        <v>5813</v>
      </c>
      <c r="C2926" t="s">
        <v>19</v>
      </c>
      <c r="D2926" t="s">
        <v>8715</v>
      </c>
      <c r="E2926" t="s">
        <v>5149</v>
      </c>
      <c r="F2926" t="s">
        <v>483</v>
      </c>
      <c r="G2926">
        <v>45543</v>
      </c>
      <c r="H2926" t="s">
        <v>1053</v>
      </c>
      <c r="I2926" t="s">
        <v>22</v>
      </c>
      <c r="J2926">
        <v>2342</v>
      </c>
      <c r="K2926" s="1">
        <v>45739.680555555555</v>
      </c>
      <c r="L2926" t="s">
        <v>24</v>
      </c>
      <c r="M2926" s="2">
        <v>2350000000000</v>
      </c>
      <c r="N2926" t="s">
        <v>67</v>
      </c>
      <c r="O2926" s="2">
        <v>21100000000000</v>
      </c>
      <c r="P2926">
        <v>1</v>
      </c>
      <c r="Q2926">
        <v>635.13</v>
      </c>
      <c r="R2926">
        <v>698.64300000000003</v>
      </c>
      <c r="S2926">
        <v>63.512999999999998</v>
      </c>
    </row>
    <row r="2927" spans="1:19" x14ac:dyDescent="0.3">
      <c r="A2927" t="s">
        <v>8716</v>
      </c>
      <c r="B2927">
        <v>24</v>
      </c>
      <c r="C2927" t="s">
        <v>19</v>
      </c>
      <c r="D2927" t="s">
        <v>2825</v>
      </c>
      <c r="E2927" t="s">
        <v>8717</v>
      </c>
      <c r="F2927" t="s">
        <v>35</v>
      </c>
      <c r="G2927">
        <v>74531</v>
      </c>
      <c r="H2927" t="s">
        <v>298</v>
      </c>
      <c r="I2927" t="s">
        <v>22</v>
      </c>
      <c r="J2927">
        <v>1888</v>
      </c>
      <c r="K2927" s="1">
        <v>45734.05972222222</v>
      </c>
      <c r="L2927" t="s">
        <v>24</v>
      </c>
      <c r="M2927" s="2">
        <v>1380000000000</v>
      </c>
      <c r="N2927" t="s">
        <v>67</v>
      </c>
      <c r="O2927" s="2">
        <v>12400000000000</v>
      </c>
      <c r="P2927">
        <v>1</v>
      </c>
      <c r="Q2927">
        <v>555.13</v>
      </c>
      <c r="R2927">
        <v>610.64300000000003</v>
      </c>
      <c r="S2927">
        <v>55.512999999999998</v>
      </c>
    </row>
    <row r="2928" spans="1:19" x14ac:dyDescent="0.3">
      <c r="A2928" t="s">
        <v>8718</v>
      </c>
      <c r="B2928">
        <v>2834</v>
      </c>
      <c r="C2928" t="s">
        <v>19</v>
      </c>
      <c r="D2928" t="s">
        <v>8719</v>
      </c>
      <c r="E2928" t="s">
        <v>8720</v>
      </c>
      <c r="F2928" t="s">
        <v>166</v>
      </c>
      <c r="G2928">
        <v>33943</v>
      </c>
      <c r="H2928" t="s">
        <v>595</v>
      </c>
      <c r="I2928" t="s">
        <v>22</v>
      </c>
      <c r="J2928">
        <v>3660</v>
      </c>
      <c r="K2928" s="1">
        <v>45736.770833333336</v>
      </c>
      <c r="L2928" t="s">
        <v>24</v>
      </c>
      <c r="M2928" s="2">
        <v>1410000000000</v>
      </c>
      <c r="N2928" t="s">
        <v>67</v>
      </c>
      <c r="O2928" s="2">
        <v>12500000000000</v>
      </c>
      <c r="P2928">
        <v>1</v>
      </c>
      <c r="Q2928">
        <v>527.13</v>
      </c>
      <c r="R2928">
        <v>579.84299999999996</v>
      </c>
      <c r="S2928">
        <v>52.713000000000001</v>
      </c>
    </row>
    <row r="2929" spans="1:19" x14ac:dyDescent="0.3">
      <c r="A2929" t="s">
        <v>8721</v>
      </c>
      <c r="B2929">
        <v>7335</v>
      </c>
      <c r="C2929" t="s">
        <v>19</v>
      </c>
      <c r="D2929" t="s">
        <v>1941</v>
      </c>
      <c r="E2929" t="s">
        <v>8722</v>
      </c>
      <c r="F2929" t="s">
        <v>431</v>
      </c>
      <c r="G2929">
        <v>91601</v>
      </c>
      <c r="H2929" t="s">
        <v>1371</v>
      </c>
      <c r="I2929" t="s">
        <v>22</v>
      </c>
      <c r="J2929">
        <v>5675</v>
      </c>
      <c r="K2929" s="1">
        <v>45740.896527777775</v>
      </c>
      <c r="L2929" t="s">
        <v>24</v>
      </c>
      <c r="M2929">
        <v>9058889925</v>
      </c>
      <c r="N2929" t="s">
        <v>67</v>
      </c>
      <c r="O2929">
        <v>43149335045</v>
      </c>
      <c r="P2929">
        <v>1</v>
      </c>
      <c r="Q2929">
        <v>485.53</v>
      </c>
      <c r="R2929">
        <v>534.08299999999997</v>
      </c>
      <c r="S2929">
        <v>48.552999999999997</v>
      </c>
    </row>
    <row r="2930" spans="1:19" x14ac:dyDescent="0.3">
      <c r="A2930" t="s">
        <v>8723</v>
      </c>
      <c r="B2930">
        <v>697</v>
      </c>
      <c r="C2930" t="s">
        <v>19</v>
      </c>
      <c r="D2930" t="s">
        <v>8724</v>
      </c>
      <c r="E2930" t="s">
        <v>8725</v>
      </c>
      <c r="F2930" t="s">
        <v>35</v>
      </c>
      <c r="G2930">
        <v>25496</v>
      </c>
      <c r="H2930" t="s">
        <v>212</v>
      </c>
      <c r="I2930" t="s">
        <v>22</v>
      </c>
      <c r="J2930">
        <v>3216</v>
      </c>
      <c r="K2930" s="1">
        <v>45734.739583333336</v>
      </c>
      <c r="L2930" t="s">
        <v>24</v>
      </c>
      <c r="M2930">
        <v>6689478149</v>
      </c>
      <c r="N2930" t="s">
        <v>67</v>
      </c>
      <c r="O2930">
        <v>22464300997</v>
      </c>
      <c r="P2930">
        <v>1</v>
      </c>
      <c r="Q2930">
        <v>527.13</v>
      </c>
      <c r="R2930">
        <v>579.84299999999996</v>
      </c>
      <c r="S2930">
        <v>52.713000000000001</v>
      </c>
    </row>
    <row r="2931" spans="1:19" x14ac:dyDescent="0.3">
      <c r="A2931" t="s">
        <v>8726</v>
      </c>
      <c r="B2931">
        <v>6397</v>
      </c>
      <c r="C2931" t="s">
        <v>19</v>
      </c>
      <c r="D2931" t="s">
        <v>8727</v>
      </c>
      <c r="E2931" t="s">
        <v>8728</v>
      </c>
      <c r="F2931" t="s">
        <v>488</v>
      </c>
      <c r="G2931">
        <v>83747</v>
      </c>
      <c r="H2931" t="s">
        <v>2165</v>
      </c>
      <c r="I2931" t="s">
        <v>22</v>
      </c>
      <c r="J2931">
        <v>1644</v>
      </c>
      <c r="K2931" s="1">
        <v>45740.384027777778</v>
      </c>
      <c r="L2931" t="s">
        <v>24</v>
      </c>
      <c r="M2931">
        <v>6137292741</v>
      </c>
      <c r="N2931" t="s">
        <v>67</v>
      </c>
      <c r="O2931">
        <v>19946451909</v>
      </c>
      <c r="P2931">
        <v>1</v>
      </c>
      <c r="Q2931">
        <v>537.13</v>
      </c>
      <c r="R2931">
        <v>590.84299999999996</v>
      </c>
      <c r="S2931">
        <v>53.713000000000001</v>
      </c>
    </row>
    <row r="2932" spans="1:19" x14ac:dyDescent="0.3">
      <c r="A2932" t="s">
        <v>8729</v>
      </c>
      <c r="B2932">
        <v>5299</v>
      </c>
      <c r="C2932" t="s">
        <v>19</v>
      </c>
      <c r="D2932" t="s">
        <v>6476</v>
      </c>
      <c r="E2932" t="s">
        <v>8730</v>
      </c>
      <c r="F2932" t="s">
        <v>230</v>
      </c>
      <c r="G2932">
        <v>57841</v>
      </c>
      <c r="H2932" t="s">
        <v>817</v>
      </c>
      <c r="I2932" t="s">
        <v>22</v>
      </c>
      <c r="J2932">
        <v>4691</v>
      </c>
      <c r="K2932" s="1">
        <v>45739.03125</v>
      </c>
      <c r="L2932" t="s">
        <v>24</v>
      </c>
      <c r="M2932">
        <v>9058888645</v>
      </c>
      <c r="N2932" t="s">
        <v>67</v>
      </c>
      <c r="O2932">
        <v>43149308357</v>
      </c>
      <c r="P2932">
        <v>1</v>
      </c>
      <c r="Q2932">
        <v>517.53</v>
      </c>
      <c r="R2932">
        <v>569.28300000000002</v>
      </c>
      <c r="S2932">
        <v>51.753</v>
      </c>
    </row>
    <row r="2933" spans="1:19" x14ac:dyDescent="0.3">
      <c r="A2933" t="s">
        <v>8731</v>
      </c>
      <c r="B2933">
        <v>7189</v>
      </c>
      <c r="C2933" t="s">
        <v>19</v>
      </c>
      <c r="D2933" t="s">
        <v>5879</v>
      </c>
      <c r="E2933" t="s">
        <v>8732</v>
      </c>
      <c r="F2933" t="s">
        <v>55</v>
      </c>
      <c r="G2933">
        <v>17681</v>
      </c>
      <c r="H2933" t="s">
        <v>1256</v>
      </c>
      <c r="I2933" t="s">
        <v>22</v>
      </c>
      <c r="J2933">
        <v>955</v>
      </c>
      <c r="K2933" s="1">
        <v>45740.793749999997</v>
      </c>
      <c r="L2933" t="s">
        <v>24</v>
      </c>
      <c r="M2933">
        <v>9058888645</v>
      </c>
      <c r="N2933" t="s">
        <v>67</v>
      </c>
      <c r="O2933">
        <v>43149308357</v>
      </c>
      <c r="P2933">
        <v>1</v>
      </c>
      <c r="Q2933">
        <v>517.53</v>
      </c>
      <c r="R2933">
        <v>569.28300000000002</v>
      </c>
      <c r="S2933">
        <v>51.753</v>
      </c>
    </row>
    <row r="2934" spans="1:19" x14ac:dyDescent="0.3">
      <c r="A2934" t="s">
        <v>8733</v>
      </c>
      <c r="B2934">
        <v>4362</v>
      </c>
      <c r="C2934" t="s">
        <v>19</v>
      </c>
      <c r="D2934" t="s">
        <v>4645</v>
      </c>
      <c r="E2934" t="s">
        <v>8734</v>
      </c>
      <c r="F2934" t="s">
        <v>90</v>
      </c>
      <c r="G2934">
        <v>52391</v>
      </c>
      <c r="H2934" t="s">
        <v>91</v>
      </c>
      <c r="I2934" t="s">
        <v>22</v>
      </c>
      <c r="J2934">
        <v>4086</v>
      </c>
      <c r="K2934" s="1">
        <v>45738.421527777777</v>
      </c>
      <c r="L2934" t="s">
        <v>24</v>
      </c>
      <c r="M2934">
        <v>6689477957</v>
      </c>
      <c r="N2934" t="s">
        <v>67</v>
      </c>
      <c r="O2934">
        <v>22464299077</v>
      </c>
      <c r="P2934">
        <v>1</v>
      </c>
      <c r="Q2934">
        <v>625.13</v>
      </c>
      <c r="R2934">
        <v>687.64300000000003</v>
      </c>
      <c r="S2934">
        <v>62.512999999999998</v>
      </c>
    </row>
    <row r="2935" spans="1:19" x14ac:dyDescent="0.3">
      <c r="A2935" t="s">
        <v>8735</v>
      </c>
      <c r="B2935">
        <v>6550</v>
      </c>
      <c r="C2935" t="s">
        <v>19</v>
      </c>
      <c r="D2935" t="s">
        <v>2270</v>
      </c>
      <c r="E2935" t="s">
        <v>8736</v>
      </c>
      <c r="F2935" t="s">
        <v>71</v>
      </c>
      <c r="G2935">
        <v>90247</v>
      </c>
      <c r="H2935" t="s">
        <v>346</v>
      </c>
      <c r="I2935" t="s">
        <v>22</v>
      </c>
      <c r="J2935">
        <v>4060</v>
      </c>
      <c r="K2935" s="1">
        <v>45740.447222222225</v>
      </c>
      <c r="L2935" t="s">
        <v>24</v>
      </c>
      <c r="M2935">
        <v>6689477957</v>
      </c>
      <c r="N2935" t="s">
        <v>67</v>
      </c>
      <c r="O2935">
        <v>22464299077</v>
      </c>
      <c r="P2935">
        <v>1</v>
      </c>
      <c r="Q2935">
        <v>509.53</v>
      </c>
      <c r="R2935">
        <v>560.48299999999995</v>
      </c>
      <c r="S2935">
        <v>50.953000000000003</v>
      </c>
    </row>
    <row r="2936" spans="1:19" x14ac:dyDescent="0.3">
      <c r="A2936" t="s">
        <v>8737</v>
      </c>
      <c r="B2936">
        <v>6516</v>
      </c>
      <c r="C2936" t="s">
        <v>19</v>
      </c>
      <c r="D2936" t="s">
        <v>8272</v>
      </c>
      <c r="E2936" t="s">
        <v>8738</v>
      </c>
      <c r="F2936" t="s">
        <v>279</v>
      </c>
      <c r="G2936">
        <v>76010</v>
      </c>
      <c r="H2936" t="s">
        <v>265</v>
      </c>
      <c r="I2936" t="s">
        <v>22</v>
      </c>
      <c r="J2936">
        <v>5602</v>
      </c>
      <c r="K2936" s="1">
        <v>45740.433333333334</v>
      </c>
      <c r="L2936" t="s">
        <v>24</v>
      </c>
      <c r="M2936" s="2">
        <v>1380000000000</v>
      </c>
      <c r="N2936" t="s">
        <v>67</v>
      </c>
      <c r="O2936" s="2">
        <v>12400000000000</v>
      </c>
      <c r="P2936">
        <v>1</v>
      </c>
      <c r="Q2936">
        <v>517.53</v>
      </c>
      <c r="R2936">
        <v>569.28300000000002</v>
      </c>
      <c r="S2936">
        <v>51.753</v>
      </c>
    </row>
    <row r="2937" spans="1:19" x14ac:dyDescent="0.3">
      <c r="A2937" t="s">
        <v>8739</v>
      </c>
      <c r="B2937">
        <v>2378</v>
      </c>
      <c r="C2937" t="s">
        <v>19</v>
      </c>
      <c r="D2937" t="s">
        <v>8345</v>
      </c>
      <c r="E2937" t="s">
        <v>8740</v>
      </c>
      <c r="F2937" t="s">
        <v>293</v>
      </c>
      <c r="G2937">
        <v>83336</v>
      </c>
      <c r="H2937" t="s">
        <v>448</v>
      </c>
      <c r="I2937" t="s">
        <v>22</v>
      </c>
      <c r="J2937">
        <v>3796</v>
      </c>
      <c r="K2937" s="1">
        <v>45736.524305555555</v>
      </c>
      <c r="L2937" t="s">
        <v>24</v>
      </c>
      <c r="M2937" s="2">
        <v>1430000000000</v>
      </c>
      <c r="N2937" t="s">
        <v>67</v>
      </c>
      <c r="O2937" s="2">
        <v>12600000000000</v>
      </c>
      <c r="P2937">
        <v>1</v>
      </c>
      <c r="Q2937">
        <v>537.13</v>
      </c>
      <c r="R2937">
        <v>590.84299999999996</v>
      </c>
      <c r="S2937">
        <v>53.713000000000001</v>
      </c>
    </row>
    <row r="2938" spans="1:19" x14ac:dyDescent="0.3">
      <c r="A2938" t="s">
        <v>8741</v>
      </c>
      <c r="B2938">
        <v>2724</v>
      </c>
      <c r="C2938" t="s">
        <v>19</v>
      </c>
      <c r="D2938" t="s">
        <v>8742</v>
      </c>
      <c r="E2938" t="s">
        <v>6464</v>
      </c>
      <c r="F2938" t="s">
        <v>145</v>
      </c>
      <c r="G2938">
        <v>46374</v>
      </c>
      <c r="H2938" t="s">
        <v>322</v>
      </c>
      <c r="I2938" t="s">
        <v>22</v>
      </c>
      <c r="J2938">
        <v>3624</v>
      </c>
      <c r="K2938" s="1">
        <v>45736.718055555553</v>
      </c>
      <c r="L2938" t="s">
        <v>24</v>
      </c>
      <c r="M2938" s="2">
        <v>1430000000000</v>
      </c>
      <c r="N2938" t="s">
        <v>67</v>
      </c>
      <c r="O2938" s="2">
        <v>12600000000000</v>
      </c>
      <c r="P2938">
        <v>1</v>
      </c>
      <c r="Q2938">
        <v>615.13</v>
      </c>
      <c r="R2938">
        <v>676.64300000000003</v>
      </c>
      <c r="S2938">
        <v>61.512999999999998</v>
      </c>
    </row>
    <row r="2939" spans="1:19" x14ac:dyDescent="0.3">
      <c r="A2939" t="s">
        <v>8743</v>
      </c>
      <c r="B2939">
        <v>6733</v>
      </c>
      <c r="C2939" t="s">
        <v>19</v>
      </c>
      <c r="D2939" t="s">
        <v>8744</v>
      </c>
      <c r="E2939" t="s">
        <v>8745</v>
      </c>
      <c r="F2939" t="s">
        <v>119</v>
      </c>
      <c r="G2939">
        <v>89802</v>
      </c>
      <c r="H2939" t="s">
        <v>614</v>
      </c>
      <c r="I2939" t="s">
        <v>22</v>
      </c>
      <c r="J2939">
        <v>1399</v>
      </c>
      <c r="K2939" s="1">
        <v>45740.529166666667</v>
      </c>
      <c r="L2939" t="s">
        <v>24</v>
      </c>
      <c r="M2939" s="2">
        <v>1430000000000</v>
      </c>
      <c r="N2939" t="s">
        <v>67</v>
      </c>
      <c r="O2939" s="2">
        <v>12600000000000</v>
      </c>
      <c r="P2939">
        <v>1</v>
      </c>
      <c r="Q2939">
        <v>537.13</v>
      </c>
      <c r="R2939">
        <v>590.84299999999996</v>
      </c>
      <c r="S2939">
        <v>53.713000000000001</v>
      </c>
    </row>
    <row r="2940" spans="1:19" x14ac:dyDescent="0.3">
      <c r="A2940" t="s">
        <v>8746</v>
      </c>
      <c r="B2940">
        <v>279</v>
      </c>
      <c r="C2940" t="s">
        <v>19</v>
      </c>
      <c r="D2940" t="s">
        <v>8747</v>
      </c>
      <c r="E2940" t="s">
        <v>8748</v>
      </c>
      <c r="F2940" t="s">
        <v>114</v>
      </c>
      <c r="G2940">
        <v>42971</v>
      </c>
      <c r="H2940" t="s">
        <v>2874</v>
      </c>
      <c r="I2940" t="s">
        <v>22</v>
      </c>
      <c r="J2940">
        <v>1389</v>
      </c>
      <c r="K2940" s="1">
        <v>45734.490277777775</v>
      </c>
      <c r="L2940" t="s">
        <v>24</v>
      </c>
      <c r="M2940" s="2">
        <v>1430000000000</v>
      </c>
      <c r="N2940" t="s">
        <v>67</v>
      </c>
      <c r="O2940" s="2">
        <v>12600000000000</v>
      </c>
      <c r="P2940">
        <v>1</v>
      </c>
      <c r="Q2940">
        <v>517.53</v>
      </c>
      <c r="R2940">
        <v>569.28300000000002</v>
      </c>
      <c r="S2940">
        <v>51.753</v>
      </c>
    </row>
    <row r="2941" spans="1:19" x14ac:dyDescent="0.3">
      <c r="A2941" t="s">
        <v>8749</v>
      </c>
      <c r="B2941">
        <v>6075</v>
      </c>
      <c r="C2941" t="s">
        <v>19</v>
      </c>
      <c r="D2941" t="s">
        <v>8750</v>
      </c>
      <c r="E2941" t="s">
        <v>8751</v>
      </c>
      <c r="F2941" t="s">
        <v>71</v>
      </c>
      <c r="G2941">
        <v>17769</v>
      </c>
      <c r="H2941" t="s">
        <v>1544</v>
      </c>
      <c r="I2941" t="s">
        <v>22</v>
      </c>
      <c r="J2941">
        <v>946</v>
      </c>
      <c r="K2941" s="1">
        <v>45739.874305555553</v>
      </c>
      <c r="L2941" t="s">
        <v>24</v>
      </c>
      <c r="M2941" s="2">
        <v>1430000000000</v>
      </c>
      <c r="N2941" t="s">
        <v>67</v>
      </c>
      <c r="O2941" s="2">
        <v>12600000000000</v>
      </c>
      <c r="P2941">
        <v>1</v>
      </c>
      <c r="Q2941">
        <v>595.92999999999995</v>
      </c>
      <c r="R2941">
        <v>655.52300000000002</v>
      </c>
      <c r="S2941">
        <v>59.593000000000004</v>
      </c>
    </row>
    <row r="2942" spans="1:19" x14ac:dyDescent="0.3">
      <c r="A2942" t="s">
        <v>8752</v>
      </c>
      <c r="B2942">
        <v>6046</v>
      </c>
      <c r="C2942" t="s">
        <v>19</v>
      </c>
      <c r="D2942" t="s">
        <v>8753</v>
      </c>
      <c r="E2942" t="s">
        <v>8754</v>
      </c>
      <c r="F2942" t="s">
        <v>95</v>
      </c>
      <c r="G2942">
        <v>48696</v>
      </c>
      <c r="H2942" t="s">
        <v>548</v>
      </c>
      <c r="I2942" t="s">
        <v>22</v>
      </c>
      <c r="J2942">
        <v>1633</v>
      </c>
      <c r="K2942" s="1">
        <v>45739.859722222223</v>
      </c>
      <c r="L2942" t="s">
        <v>24</v>
      </c>
      <c r="M2942">
        <v>5886651461</v>
      </c>
      <c r="N2942" t="s">
        <v>67</v>
      </c>
      <c r="O2942">
        <v>18827886853</v>
      </c>
      <c r="P2942">
        <v>1</v>
      </c>
      <c r="Q2942">
        <v>517.13</v>
      </c>
      <c r="R2942">
        <v>568.84299999999996</v>
      </c>
      <c r="S2942">
        <v>51.713000000000001</v>
      </c>
    </row>
    <row r="2943" spans="1:19" x14ac:dyDescent="0.3">
      <c r="A2943" t="s">
        <v>8755</v>
      </c>
      <c r="B2943">
        <v>2701</v>
      </c>
      <c r="C2943" t="s">
        <v>19</v>
      </c>
      <c r="D2943" t="s">
        <v>8756</v>
      </c>
      <c r="E2943" t="s">
        <v>8757</v>
      </c>
      <c r="F2943" t="s">
        <v>44</v>
      </c>
      <c r="G2943">
        <v>23738</v>
      </c>
      <c r="H2943" t="s">
        <v>183</v>
      </c>
      <c r="I2943" t="s">
        <v>22</v>
      </c>
      <c r="J2943">
        <v>5538</v>
      </c>
      <c r="K2943" s="1">
        <v>45736.70208333333</v>
      </c>
      <c r="L2943" t="s">
        <v>24</v>
      </c>
      <c r="M2943">
        <v>6964674693</v>
      </c>
      <c r="N2943" t="s">
        <v>67</v>
      </c>
      <c r="O2943">
        <v>24039257093</v>
      </c>
      <c r="P2943">
        <v>1</v>
      </c>
      <c r="Q2943">
        <v>493.53</v>
      </c>
      <c r="R2943">
        <v>542.88300000000004</v>
      </c>
      <c r="S2943">
        <v>49.353000000000002</v>
      </c>
    </row>
    <row r="2944" spans="1:19" x14ac:dyDescent="0.3">
      <c r="A2944" t="s">
        <v>8758</v>
      </c>
      <c r="B2944">
        <v>5996</v>
      </c>
      <c r="C2944" t="s">
        <v>19</v>
      </c>
      <c r="D2944" t="s">
        <v>8759</v>
      </c>
      <c r="E2944" t="s">
        <v>8760</v>
      </c>
      <c r="F2944" t="s">
        <v>71</v>
      </c>
      <c r="G2944">
        <v>10427</v>
      </c>
      <c r="H2944" t="s">
        <v>420</v>
      </c>
      <c r="I2944" t="s">
        <v>22</v>
      </c>
      <c r="J2944">
        <v>6246</v>
      </c>
      <c r="K2944" s="1">
        <v>45739.822916666664</v>
      </c>
      <c r="L2944" t="s">
        <v>24</v>
      </c>
      <c r="M2944">
        <v>8624688581</v>
      </c>
      <c r="N2944" t="s">
        <v>67</v>
      </c>
      <c r="O2944">
        <v>36980482437</v>
      </c>
      <c r="P2944">
        <v>1</v>
      </c>
      <c r="Q2944">
        <v>680.73</v>
      </c>
      <c r="R2944">
        <v>748.803</v>
      </c>
      <c r="S2944">
        <v>68.072999999999993</v>
      </c>
    </row>
    <row r="2945" spans="1:19" x14ac:dyDescent="0.3">
      <c r="A2945" t="s">
        <v>8761</v>
      </c>
      <c r="B2945">
        <v>1548</v>
      </c>
      <c r="C2945" t="s">
        <v>19</v>
      </c>
      <c r="D2945" t="s">
        <v>8762</v>
      </c>
      <c r="E2945" t="s">
        <v>8763</v>
      </c>
      <c r="F2945" t="s">
        <v>317</v>
      </c>
      <c r="G2945">
        <v>12239</v>
      </c>
      <c r="H2945" t="s">
        <v>962</v>
      </c>
      <c r="I2945" t="s">
        <v>22</v>
      </c>
      <c r="J2945">
        <v>3120</v>
      </c>
      <c r="K2945" s="1">
        <v>45735.662499999999</v>
      </c>
      <c r="L2945" t="s">
        <v>24</v>
      </c>
      <c r="M2945" s="2">
        <v>150000000000</v>
      </c>
      <c r="N2945" t="s">
        <v>67</v>
      </c>
      <c r="O2945" s="2">
        <v>1470000000000</v>
      </c>
      <c r="P2945">
        <v>1</v>
      </c>
      <c r="Q2945">
        <v>501.53</v>
      </c>
      <c r="R2945">
        <v>551.68299999999999</v>
      </c>
      <c r="S2945">
        <v>50.152999999999999</v>
      </c>
    </row>
    <row r="2946" spans="1:19" x14ac:dyDescent="0.3">
      <c r="A2946" t="s">
        <v>8764</v>
      </c>
      <c r="B2946">
        <v>5870</v>
      </c>
      <c r="C2946" t="s">
        <v>19</v>
      </c>
      <c r="D2946" t="s">
        <v>8765</v>
      </c>
      <c r="E2946" t="s">
        <v>8766</v>
      </c>
      <c r="F2946" t="s">
        <v>90</v>
      </c>
      <c r="G2946">
        <v>46943</v>
      </c>
      <c r="H2946" t="s">
        <v>3672</v>
      </c>
      <c r="I2946" t="s">
        <v>22</v>
      </c>
      <c r="J2946">
        <v>4305</v>
      </c>
      <c r="K2946" s="1">
        <v>45739.72152777778</v>
      </c>
      <c r="L2946" t="s">
        <v>24</v>
      </c>
      <c r="M2946" s="2">
        <v>150000000000</v>
      </c>
      <c r="N2946" t="s">
        <v>67</v>
      </c>
      <c r="O2946" s="2">
        <v>1470000000000</v>
      </c>
      <c r="P2946">
        <v>1</v>
      </c>
      <c r="Q2946">
        <v>547.92999999999995</v>
      </c>
      <c r="R2946">
        <v>602.72299999999996</v>
      </c>
      <c r="S2946">
        <v>54.792999999999999</v>
      </c>
    </row>
    <row r="2947" spans="1:19" x14ac:dyDescent="0.3">
      <c r="A2947" t="s">
        <v>8767</v>
      </c>
      <c r="B2947">
        <v>6938</v>
      </c>
      <c r="C2947" t="s">
        <v>19</v>
      </c>
      <c r="D2947" t="s">
        <v>8768</v>
      </c>
      <c r="E2947" t="s">
        <v>8769</v>
      </c>
      <c r="F2947" t="s">
        <v>61</v>
      </c>
      <c r="G2947">
        <v>14652</v>
      </c>
      <c r="H2947" t="s">
        <v>62</v>
      </c>
      <c r="I2947" t="s">
        <v>22</v>
      </c>
      <c r="J2947">
        <v>5794</v>
      </c>
      <c r="K2947" s="1">
        <v>45740.634722222225</v>
      </c>
      <c r="L2947" t="s">
        <v>24</v>
      </c>
      <c r="M2947" s="2">
        <v>1380000000000</v>
      </c>
      <c r="N2947" t="s">
        <v>67</v>
      </c>
      <c r="O2947" s="2">
        <v>12400000000000</v>
      </c>
      <c r="P2947">
        <v>1</v>
      </c>
      <c r="Q2947">
        <v>497.13</v>
      </c>
      <c r="R2947">
        <v>546.84299999999996</v>
      </c>
      <c r="S2947">
        <v>49.713000000000001</v>
      </c>
    </row>
    <row r="2948" spans="1:19" x14ac:dyDescent="0.3">
      <c r="A2948" t="s">
        <v>8770</v>
      </c>
      <c r="B2948">
        <v>3797</v>
      </c>
      <c r="C2948" t="s">
        <v>19</v>
      </c>
      <c r="D2948" t="s">
        <v>8771</v>
      </c>
      <c r="E2948" t="s">
        <v>8772</v>
      </c>
      <c r="F2948" t="s">
        <v>44</v>
      </c>
      <c r="G2948">
        <v>71110</v>
      </c>
      <c r="H2948" t="s">
        <v>2718</v>
      </c>
      <c r="I2948" t="s">
        <v>22</v>
      </c>
      <c r="J2948">
        <v>1680</v>
      </c>
      <c r="K2948" s="1">
        <v>45737.723611111112</v>
      </c>
      <c r="L2948" t="s">
        <v>24</v>
      </c>
      <c r="M2948" s="2">
        <v>1410000000000</v>
      </c>
      <c r="N2948" t="s">
        <v>67</v>
      </c>
      <c r="O2948" s="2">
        <v>12500000000000</v>
      </c>
      <c r="P2948">
        <v>1</v>
      </c>
      <c r="Q2948">
        <v>527.13</v>
      </c>
      <c r="R2948">
        <v>579.84299999999996</v>
      </c>
      <c r="S2948">
        <v>52.713000000000001</v>
      </c>
    </row>
    <row r="2949" spans="1:19" x14ac:dyDescent="0.3">
      <c r="A2949" t="s">
        <v>8773</v>
      </c>
      <c r="B2949">
        <v>5177</v>
      </c>
      <c r="C2949" t="s">
        <v>19</v>
      </c>
      <c r="D2949" t="s">
        <v>8218</v>
      </c>
      <c r="E2949" t="s">
        <v>8774</v>
      </c>
      <c r="F2949" t="s">
        <v>354</v>
      </c>
      <c r="G2949">
        <v>9621</v>
      </c>
      <c r="H2949" t="s">
        <v>3778</v>
      </c>
      <c r="I2949" t="s">
        <v>22</v>
      </c>
      <c r="J2949">
        <v>4959</v>
      </c>
      <c r="K2949" s="1">
        <v>45738.886805555558</v>
      </c>
      <c r="L2949" t="s">
        <v>24</v>
      </c>
      <c r="M2949" s="2">
        <v>2340000000000</v>
      </c>
      <c r="N2949" t="s">
        <v>67</v>
      </c>
      <c r="O2949" s="2">
        <v>21100000000000</v>
      </c>
      <c r="P2949">
        <v>1</v>
      </c>
      <c r="Q2949">
        <v>537.13</v>
      </c>
      <c r="R2949">
        <v>590.84299999999996</v>
      </c>
      <c r="S2949">
        <v>53.713000000000001</v>
      </c>
    </row>
    <row r="2950" spans="1:19" x14ac:dyDescent="0.3">
      <c r="A2950" t="s">
        <v>8775</v>
      </c>
      <c r="B2950">
        <v>5685</v>
      </c>
      <c r="C2950" t="s">
        <v>19</v>
      </c>
      <c r="D2950" t="s">
        <v>2470</v>
      </c>
      <c r="E2950" t="s">
        <v>8776</v>
      </c>
      <c r="F2950" t="s">
        <v>119</v>
      </c>
      <c r="G2950">
        <v>1211</v>
      </c>
      <c r="H2950" t="s">
        <v>444</v>
      </c>
      <c r="I2950" t="s">
        <v>22</v>
      </c>
      <c r="J2950">
        <v>2448</v>
      </c>
      <c r="K2950" s="1">
        <v>45739.59652777778</v>
      </c>
      <c r="L2950" t="s">
        <v>24</v>
      </c>
      <c r="M2950" s="2">
        <v>1410000000000</v>
      </c>
      <c r="N2950" t="s">
        <v>67</v>
      </c>
      <c r="O2950" s="2">
        <v>12500000000000</v>
      </c>
      <c r="P2950">
        <v>1</v>
      </c>
      <c r="Q2950">
        <v>497.13</v>
      </c>
      <c r="R2950">
        <v>546.84299999999996</v>
      </c>
      <c r="S2950">
        <v>49.713000000000001</v>
      </c>
    </row>
    <row r="2951" spans="1:19" x14ac:dyDescent="0.3">
      <c r="A2951" t="s">
        <v>8777</v>
      </c>
      <c r="B2951">
        <v>6099</v>
      </c>
      <c r="C2951" t="s">
        <v>19</v>
      </c>
      <c r="D2951" t="s">
        <v>8778</v>
      </c>
      <c r="E2951" t="s">
        <v>8779</v>
      </c>
      <c r="F2951" t="s">
        <v>187</v>
      </c>
      <c r="G2951">
        <v>73064</v>
      </c>
      <c r="H2951" t="s">
        <v>284</v>
      </c>
      <c r="I2951" t="s">
        <v>22</v>
      </c>
      <c r="J2951">
        <v>1853</v>
      </c>
      <c r="K2951" s="1">
        <v>45739.886805555558</v>
      </c>
      <c r="L2951" t="s">
        <v>24</v>
      </c>
      <c r="M2951" s="2">
        <v>2340000000000</v>
      </c>
      <c r="N2951" t="s">
        <v>67</v>
      </c>
      <c r="O2951" s="2">
        <v>21100000000000</v>
      </c>
      <c r="P2951">
        <v>1</v>
      </c>
      <c r="Q2951">
        <v>635.13</v>
      </c>
      <c r="R2951">
        <v>698.64300000000003</v>
      </c>
      <c r="S2951">
        <v>63.512999999999998</v>
      </c>
    </row>
    <row r="2952" spans="1:19" x14ac:dyDescent="0.3">
      <c r="A2952" t="s">
        <v>8780</v>
      </c>
      <c r="B2952">
        <v>3086</v>
      </c>
      <c r="C2952" t="s">
        <v>19</v>
      </c>
      <c r="D2952" t="s">
        <v>8781</v>
      </c>
      <c r="E2952" t="s">
        <v>8782</v>
      </c>
      <c r="F2952" t="s">
        <v>488</v>
      </c>
      <c r="G2952">
        <v>74554</v>
      </c>
      <c r="H2952" t="s">
        <v>798</v>
      </c>
      <c r="I2952" t="s">
        <v>22</v>
      </c>
      <c r="J2952">
        <v>5683</v>
      </c>
      <c r="K2952" s="1">
        <v>45736.910416666666</v>
      </c>
      <c r="L2952" t="s">
        <v>24</v>
      </c>
      <c r="M2952" s="2">
        <v>2340000000000</v>
      </c>
      <c r="N2952" t="s">
        <v>67</v>
      </c>
      <c r="O2952" s="2">
        <v>21100000000000</v>
      </c>
      <c r="P2952">
        <v>1</v>
      </c>
      <c r="Q2952">
        <v>595.92999999999995</v>
      </c>
      <c r="R2952">
        <v>655.52300000000002</v>
      </c>
      <c r="S2952">
        <v>59.593000000000004</v>
      </c>
    </row>
    <row r="2953" spans="1:19" x14ac:dyDescent="0.3">
      <c r="A2953" t="s">
        <v>8783</v>
      </c>
      <c r="B2953">
        <v>1329</v>
      </c>
      <c r="C2953" t="s">
        <v>19</v>
      </c>
      <c r="D2953" t="s">
        <v>8784</v>
      </c>
      <c r="E2953" t="s">
        <v>8785</v>
      </c>
      <c r="F2953" t="s">
        <v>317</v>
      </c>
      <c r="G2953">
        <v>3653</v>
      </c>
      <c r="H2953" t="s">
        <v>318</v>
      </c>
      <c r="I2953" t="s">
        <v>22</v>
      </c>
      <c r="J2953">
        <v>5012</v>
      </c>
      <c r="K2953" s="1">
        <v>45735.538888888892</v>
      </c>
      <c r="L2953" t="s">
        <v>24</v>
      </c>
      <c r="M2953" s="2">
        <v>2340000000000</v>
      </c>
      <c r="N2953" t="s">
        <v>67</v>
      </c>
      <c r="O2953" s="2">
        <v>21100000000000</v>
      </c>
      <c r="P2953">
        <v>1</v>
      </c>
      <c r="Q2953">
        <v>659.63</v>
      </c>
      <c r="R2953">
        <v>725.59299999999996</v>
      </c>
      <c r="S2953">
        <v>65.962999999999994</v>
      </c>
    </row>
    <row r="2954" spans="1:19" x14ac:dyDescent="0.3">
      <c r="A2954" t="s">
        <v>8786</v>
      </c>
      <c r="B2954">
        <v>6699</v>
      </c>
      <c r="C2954" t="s">
        <v>19</v>
      </c>
      <c r="D2954" t="s">
        <v>6514</v>
      </c>
      <c r="E2954" t="s">
        <v>8787</v>
      </c>
      <c r="F2954" t="s">
        <v>166</v>
      </c>
      <c r="G2954">
        <v>32743</v>
      </c>
      <c r="H2954" t="s">
        <v>595</v>
      </c>
      <c r="I2954" t="s">
        <v>22</v>
      </c>
      <c r="J2954">
        <v>4871</v>
      </c>
      <c r="K2954" s="1">
        <v>45740.511111111111</v>
      </c>
      <c r="L2954" t="s">
        <v>24</v>
      </c>
      <c r="M2954" s="2">
        <v>2350000000000</v>
      </c>
      <c r="N2954" t="s">
        <v>67</v>
      </c>
      <c r="O2954" s="2">
        <v>21100000000000</v>
      </c>
      <c r="P2954">
        <v>1</v>
      </c>
      <c r="Q2954">
        <v>615.13</v>
      </c>
      <c r="R2954">
        <v>676.64300000000003</v>
      </c>
      <c r="S2954">
        <v>61.512999999999998</v>
      </c>
    </row>
    <row r="2955" spans="1:19" x14ac:dyDescent="0.3">
      <c r="A2955" t="s">
        <v>8788</v>
      </c>
      <c r="B2955">
        <v>2627</v>
      </c>
      <c r="C2955" t="s">
        <v>19</v>
      </c>
      <c r="D2955" t="s">
        <v>7000</v>
      </c>
      <c r="E2955" t="s">
        <v>8789</v>
      </c>
      <c r="F2955" t="s">
        <v>187</v>
      </c>
      <c r="G2955">
        <v>25594</v>
      </c>
      <c r="H2955" t="s">
        <v>284</v>
      </c>
      <c r="I2955" t="s">
        <v>22</v>
      </c>
      <c r="J2955">
        <v>4211</v>
      </c>
      <c r="K2955" s="1">
        <v>45736.65625</v>
      </c>
      <c r="L2955" t="s">
        <v>24</v>
      </c>
      <c r="M2955">
        <v>6716408581</v>
      </c>
      <c r="N2955" t="s">
        <v>67</v>
      </c>
      <c r="O2955">
        <v>22576485957</v>
      </c>
      <c r="P2955">
        <v>1</v>
      </c>
      <c r="Q2955">
        <v>485.53</v>
      </c>
      <c r="R2955">
        <v>534.08299999999997</v>
      </c>
      <c r="S2955">
        <v>48.552999999999997</v>
      </c>
    </row>
    <row r="2956" spans="1:19" x14ac:dyDescent="0.3">
      <c r="A2956" t="s">
        <v>8790</v>
      </c>
      <c r="B2956">
        <v>5565</v>
      </c>
      <c r="C2956" t="s">
        <v>19</v>
      </c>
      <c r="D2956" t="s">
        <v>8791</v>
      </c>
      <c r="E2956" t="s">
        <v>8792</v>
      </c>
      <c r="F2956" t="s">
        <v>166</v>
      </c>
      <c r="G2956">
        <v>23314</v>
      </c>
      <c r="H2956" t="s">
        <v>167</v>
      </c>
      <c r="I2956" t="s">
        <v>22</v>
      </c>
      <c r="J2956">
        <v>5438</v>
      </c>
      <c r="K2956" s="1">
        <v>45739.519444444442</v>
      </c>
      <c r="L2956" t="s">
        <v>24</v>
      </c>
      <c r="M2956" s="2">
        <v>1380000000000</v>
      </c>
      <c r="N2956" t="s">
        <v>67</v>
      </c>
      <c r="O2956" s="2">
        <v>12400000000000</v>
      </c>
      <c r="P2956">
        <v>1</v>
      </c>
      <c r="Q2956">
        <v>497.13</v>
      </c>
      <c r="R2956">
        <v>546.84299999999996</v>
      </c>
      <c r="S2956">
        <v>49.713000000000001</v>
      </c>
    </row>
    <row r="2957" spans="1:19" x14ac:dyDescent="0.3">
      <c r="A2957" t="s">
        <v>8793</v>
      </c>
      <c r="B2957">
        <v>7085</v>
      </c>
      <c r="C2957" t="s">
        <v>19</v>
      </c>
      <c r="D2957" t="s">
        <v>8794</v>
      </c>
      <c r="E2957" t="s">
        <v>8795</v>
      </c>
      <c r="F2957" t="s">
        <v>44</v>
      </c>
      <c r="G2957">
        <v>73265</v>
      </c>
      <c r="H2957" t="s">
        <v>110</v>
      </c>
      <c r="I2957" t="s">
        <v>22</v>
      </c>
      <c r="J2957">
        <v>792</v>
      </c>
      <c r="K2957" s="1">
        <v>45740.71875</v>
      </c>
      <c r="L2957" t="s">
        <v>24</v>
      </c>
      <c r="M2957" s="2">
        <v>1380000000000</v>
      </c>
      <c r="N2957" t="s">
        <v>67</v>
      </c>
      <c r="O2957" s="2">
        <v>12400000000000</v>
      </c>
      <c r="P2957">
        <v>1</v>
      </c>
      <c r="Q2957">
        <v>497.13</v>
      </c>
      <c r="R2957">
        <v>546.84299999999996</v>
      </c>
      <c r="S2957">
        <v>49.713000000000001</v>
      </c>
    </row>
    <row r="2958" spans="1:19" x14ac:dyDescent="0.3">
      <c r="A2958" t="s">
        <v>8796</v>
      </c>
      <c r="B2958">
        <v>2940</v>
      </c>
      <c r="C2958" t="s">
        <v>19</v>
      </c>
      <c r="D2958" t="s">
        <v>8797</v>
      </c>
      <c r="E2958" t="s">
        <v>8798</v>
      </c>
      <c r="F2958" t="s">
        <v>44</v>
      </c>
      <c r="G2958">
        <v>5343</v>
      </c>
      <c r="H2958" t="s">
        <v>1112</v>
      </c>
      <c r="I2958" t="s">
        <v>22</v>
      </c>
      <c r="J2958">
        <v>2872</v>
      </c>
      <c r="K2958" s="1">
        <v>45736.822916666664</v>
      </c>
      <c r="L2958" t="s">
        <v>24</v>
      </c>
      <c r="M2958">
        <v>8624686981</v>
      </c>
      <c r="N2958" t="s">
        <v>67</v>
      </c>
      <c r="O2958">
        <v>36980470789</v>
      </c>
      <c r="P2958">
        <v>1</v>
      </c>
      <c r="Q2958">
        <v>571.92999999999995</v>
      </c>
      <c r="R2958">
        <v>629.12300000000005</v>
      </c>
      <c r="S2958">
        <v>57.192999999999998</v>
      </c>
    </row>
    <row r="2959" spans="1:19" x14ac:dyDescent="0.3">
      <c r="A2959" t="s">
        <v>8799</v>
      </c>
      <c r="B2959">
        <v>3937</v>
      </c>
      <c r="C2959" t="s">
        <v>19</v>
      </c>
      <c r="D2959" t="s">
        <v>8800</v>
      </c>
      <c r="E2959" t="s">
        <v>4140</v>
      </c>
      <c r="F2959" t="s">
        <v>130</v>
      </c>
      <c r="G2959">
        <v>46720</v>
      </c>
      <c r="H2959" t="s">
        <v>131</v>
      </c>
      <c r="I2959" t="s">
        <v>22</v>
      </c>
      <c r="J2959">
        <v>3808</v>
      </c>
      <c r="K2959" s="1">
        <v>45737.819444444445</v>
      </c>
      <c r="L2959" t="s">
        <v>24</v>
      </c>
      <c r="M2959">
        <v>8624686981</v>
      </c>
      <c r="N2959" t="s">
        <v>67</v>
      </c>
      <c r="O2959">
        <v>36980470789</v>
      </c>
      <c r="P2959">
        <v>1</v>
      </c>
      <c r="Q2959">
        <v>493.53</v>
      </c>
      <c r="R2959">
        <v>542.88300000000004</v>
      </c>
      <c r="S2959">
        <v>49.353000000000002</v>
      </c>
    </row>
    <row r="2960" spans="1:19" x14ac:dyDescent="0.3">
      <c r="A2960" t="s">
        <v>8801</v>
      </c>
      <c r="B2960">
        <v>2351</v>
      </c>
      <c r="C2960" t="s">
        <v>19</v>
      </c>
      <c r="D2960" t="s">
        <v>6331</v>
      </c>
      <c r="E2960" t="s">
        <v>8802</v>
      </c>
      <c r="F2960" t="s">
        <v>119</v>
      </c>
      <c r="G2960">
        <v>65700</v>
      </c>
      <c r="H2960" t="s">
        <v>120</v>
      </c>
      <c r="I2960" t="s">
        <v>22</v>
      </c>
      <c r="J2960">
        <v>2642</v>
      </c>
      <c r="K2960" s="1">
        <v>45736.510416666664</v>
      </c>
      <c r="L2960" t="s">
        <v>24</v>
      </c>
      <c r="M2960" s="2">
        <v>150000000000</v>
      </c>
      <c r="N2960" t="s">
        <v>67</v>
      </c>
      <c r="O2960" s="2">
        <v>1470000000000</v>
      </c>
      <c r="P2960">
        <v>1</v>
      </c>
      <c r="Q2960">
        <v>517.53</v>
      </c>
      <c r="R2960">
        <v>569.28300000000002</v>
      </c>
      <c r="S2960">
        <v>51.753</v>
      </c>
    </row>
    <row r="2961" spans="1:19" x14ac:dyDescent="0.3">
      <c r="A2961" t="s">
        <v>8803</v>
      </c>
      <c r="B2961">
        <v>1075</v>
      </c>
      <c r="C2961" t="s">
        <v>19</v>
      </c>
      <c r="D2961" t="s">
        <v>8687</v>
      </c>
      <c r="E2961" t="s">
        <v>8804</v>
      </c>
      <c r="F2961" t="s">
        <v>317</v>
      </c>
      <c r="G2961">
        <v>68643</v>
      </c>
      <c r="H2961" t="s">
        <v>2225</v>
      </c>
      <c r="I2961" t="s">
        <v>22</v>
      </c>
      <c r="J2961">
        <v>2826</v>
      </c>
      <c r="K2961" s="1">
        <v>45735.413888888892</v>
      </c>
      <c r="L2961" t="s">
        <v>24</v>
      </c>
      <c r="M2961" s="2">
        <v>150000000000</v>
      </c>
      <c r="N2961" t="s">
        <v>67</v>
      </c>
      <c r="O2961" s="2">
        <v>1470000000000</v>
      </c>
      <c r="P2961">
        <v>1</v>
      </c>
      <c r="Q2961">
        <v>635.13</v>
      </c>
      <c r="R2961">
        <v>698.64300000000003</v>
      </c>
      <c r="S2961">
        <v>63.512999999999998</v>
      </c>
    </row>
    <row r="2962" spans="1:19" x14ac:dyDescent="0.3">
      <c r="A2962" t="s">
        <v>8805</v>
      </c>
      <c r="B2962">
        <v>4306</v>
      </c>
      <c r="C2962" t="s">
        <v>19</v>
      </c>
      <c r="D2962" t="s">
        <v>8806</v>
      </c>
      <c r="E2962" t="s">
        <v>8807</v>
      </c>
      <c r="F2962" t="s">
        <v>35</v>
      </c>
      <c r="G2962">
        <v>30971</v>
      </c>
      <c r="H2962" t="s">
        <v>40</v>
      </c>
      <c r="I2962" t="s">
        <v>22</v>
      </c>
      <c r="J2962">
        <v>1995</v>
      </c>
      <c r="K2962" s="1">
        <v>45738.396527777775</v>
      </c>
      <c r="L2962" t="s">
        <v>24</v>
      </c>
      <c r="M2962">
        <v>6689477957</v>
      </c>
      <c r="N2962" t="s">
        <v>67</v>
      </c>
      <c r="O2962">
        <v>22464299269</v>
      </c>
      <c r="P2962">
        <v>1</v>
      </c>
      <c r="Q2962">
        <v>587.92999999999995</v>
      </c>
      <c r="R2962">
        <v>646.72299999999996</v>
      </c>
      <c r="S2962">
        <v>58.792999999999999</v>
      </c>
    </row>
    <row r="2963" spans="1:19" x14ac:dyDescent="0.3">
      <c r="A2963" t="s">
        <v>8808</v>
      </c>
      <c r="B2963">
        <v>6552</v>
      </c>
      <c r="C2963" t="s">
        <v>19</v>
      </c>
      <c r="D2963" t="s">
        <v>8809</v>
      </c>
      <c r="E2963" t="s">
        <v>8810</v>
      </c>
      <c r="F2963" t="s">
        <v>483</v>
      </c>
      <c r="G2963">
        <v>98711</v>
      </c>
      <c r="H2963" t="s">
        <v>4761</v>
      </c>
      <c r="I2963" t="s">
        <v>22</v>
      </c>
      <c r="J2963">
        <v>2839</v>
      </c>
      <c r="K2963" s="1">
        <v>45740.447916666664</v>
      </c>
      <c r="L2963" t="s">
        <v>24</v>
      </c>
      <c r="M2963">
        <v>6689477957</v>
      </c>
      <c r="N2963" t="s">
        <v>67</v>
      </c>
      <c r="O2963">
        <v>22464299269</v>
      </c>
      <c r="P2963">
        <v>1</v>
      </c>
      <c r="Q2963">
        <v>571.92999999999995</v>
      </c>
      <c r="R2963">
        <v>629.12300000000005</v>
      </c>
      <c r="S2963">
        <v>57.192999999999998</v>
      </c>
    </row>
    <row r="2964" spans="1:19" x14ac:dyDescent="0.3">
      <c r="A2964" t="s">
        <v>8811</v>
      </c>
      <c r="B2964">
        <v>5580</v>
      </c>
      <c r="C2964" t="s">
        <v>19</v>
      </c>
      <c r="D2964" t="s">
        <v>8812</v>
      </c>
      <c r="E2964" t="s">
        <v>8813</v>
      </c>
      <c r="F2964" t="s">
        <v>879</v>
      </c>
      <c r="G2964">
        <v>71682</v>
      </c>
      <c r="H2964" t="s">
        <v>1519</v>
      </c>
      <c r="I2964" t="s">
        <v>22</v>
      </c>
      <c r="J2964">
        <v>752</v>
      </c>
      <c r="K2964" s="1">
        <v>45739.527777777781</v>
      </c>
      <c r="L2964" t="s">
        <v>24</v>
      </c>
      <c r="M2964" s="2">
        <v>1380000000000</v>
      </c>
      <c r="N2964" t="s">
        <v>67</v>
      </c>
      <c r="O2964" s="2">
        <v>12400000000000</v>
      </c>
      <c r="P2964">
        <v>1</v>
      </c>
      <c r="Q2964">
        <v>517.53</v>
      </c>
      <c r="R2964">
        <v>569.28300000000002</v>
      </c>
      <c r="S2964">
        <v>51.753</v>
      </c>
    </row>
    <row r="2965" spans="1:19" x14ac:dyDescent="0.3">
      <c r="A2965" t="s">
        <v>8814</v>
      </c>
      <c r="B2965">
        <v>3771</v>
      </c>
      <c r="C2965" t="s">
        <v>19</v>
      </c>
      <c r="D2965" t="s">
        <v>7982</v>
      </c>
      <c r="E2965" t="s">
        <v>8815</v>
      </c>
      <c r="F2965" t="s">
        <v>196</v>
      </c>
      <c r="G2965">
        <v>70691</v>
      </c>
      <c r="H2965" t="s">
        <v>696</v>
      </c>
      <c r="I2965" t="s">
        <v>22</v>
      </c>
      <c r="J2965">
        <v>630</v>
      </c>
      <c r="K2965" s="1">
        <v>45737.704861111109</v>
      </c>
      <c r="L2965" t="s">
        <v>24</v>
      </c>
      <c r="M2965">
        <v>6442799621</v>
      </c>
      <c r="N2965" t="s">
        <v>67</v>
      </c>
      <c r="O2965">
        <v>21306245189</v>
      </c>
      <c r="P2965">
        <v>1</v>
      </c>
      <c r="Q2965">
        <v>507.13</v>
      </c>
      <c r="R2965">
        <v>557.84299999999996</v>
      </c>
      <c r="S2965">
        <v>50.713000000000001</v>
      </c>
    </row>
    <row r="2966" spans="1:19" x14ac:dyDescent="0.3">
      <c r="A2966" t="s">
        <v>8816</v>
      </c>
      <c r="B2966">
        <v>1883</v>
      </c>
      <c r="C2966" t="s">
        <v>19</v>
      </c>
      <c r="D2966" t="s">
        <v>8817</v>
      </c>
      <c r="E2966" t="s">
        <v>8818</v>
      </c>
      <c r="F2966" t="s">
        <v>900</v>
      </c>
      <c r="G2966">
        <v>6551</v>
      </c>
      <c r="H2966" t="s">
        <v>8819</v>
      </c>
      <c r="I2966" t="s">
        <v>22</v>
      </c>
      <c r="J2966">
        <v>184</v>
      </c>
      <c r="K2966" s="1">
        <v>45735.840277777781</v>
      </c>
      <c r="L2966" t="s">
        <v>24</v>
      </c>
      <c r="M2966">
        <v>7489792325</v>
      </c>
      <c r="N2966" t="s">
        <v>67</v>
      </c>
      <c r="O2966">
        <v>27618275589</v>
      </c>
      <c r="P2966">
        <v>1</v>
      </c>
      <c r="Q2966">
        <v>507.13</v>
      </c>
      <c r="R2966">
        <v>557.84299999999996</v>
      </c>
      <c r="S2966">
        <v>50.713000000000001</v>
      </c>
    </row>
    <row r="2967" spans="1:19" x14ac:dyDescent="0.3">
      <c r="A2967" t="s">
        <v>8820</v>
      </c>
      <c r="B2967">
        <v>4934</v>
      </c>
      <c r="C2967" t="s">
        <v>19</v>
      </c>
      <c r="D2967" t="s">
        <v>8821</v>
      </c>
      <c r="E2967" t="s">
        <v>8822</v>
      </c>
      <c r="F2967" t="s">
        <v>50</v>
      </c>
      <c r="G2967">
        <v>79955</v>
      </c>
      <c r="H2967" t="s">
        <v>66</v>
      </c>
      <c r="I2967" t="s">
        <v>22</v>
      </c>
      <c r="J2967">
        <v>6386</v>
      </c>
      <c r="K2967" s="1">
        <v>45738.723611111112</v>
      </c>
      <c r="L2967" t="s">
        <v>24</v>
      </c>
      <c r="M2967" s="2">
        <v>1380000000000</v>
      </c>
      <c r="N2967" t="s">
        <v>67</v>
      </c>
      <c r="O2967" s="2">
        <v>12400000000000</v>
      </c>
      <c r="P2967">
        <v>1</v>
      </c>
      <c r="Q2967">
        <v>497.13</v>
      </c>
      <c r="R2967">
        <v>546.84299999999996</v>
      </c>
      <c r="S2967">
        <v>49.713000000000001</v>
      </c>
    </row>
    <row r="2968" spans="1:19" x14ac:dyDescent="0.3">
      <c r="A2968" t="s">
        <v>8823</v>
      </c>
      <c r="B2968">
        <v>5433</v>
      </c>
      <c r="C2968" t="s">
        <v>19</v>
      </c>
      <c r="D2968" t="s">
        <v>8548</v>
      </c>
      <c r="E2968" t="s">
        <v>8824</v>
      </c>
      <c r="F2968" t="s">
        <v>196</v>
      </c>
      <c r="G2968">
        <v>26887</v>
      </c>
      <c r="H2968" t="s">
        <v>197</v>
      </c>
      <c r="I2968" t="s">
        <v>22</v>
      </c>
      <c r="J2968">
        <v>2247</v>
      </c>
      <c r="K2968" s="1">
        <v>45739.418055555558</v>
      </c>
      <c r="L2968" t="s">
        <v>24</v>
      </c>
      <c r="M2968" s="2">
        <v>1380000000000</v>
      </c>
      <c r="N2968" t="s">
        <v>67</v>
      </c>
      <c r="O2968" s="2">
        <v>12400000000000</v>
      </c>
      <c r="P2968">
        <v>1</v>
      </c>
      <c r="Q2968">
        <v>485.53</v>
      </c>
      <c r="R2968">
        <v>534.08299999999997</v>
      </c>
      <c r="S2968">
        <v>48.552999999999997</v>
      </c>
    </row>
    <row r="2969" spans="1:19" x14ac:dyDescent="0.3">
      <c r="A2969" t="s">
        <v>8825</v>
      </c>
      <c r="B2969">
        <v>7203</v>
      </c>
      <c r="C2969" t="s">
        <v>19</v>
      </c>
      <c r="D2969" t="s">
        <v>1334</v>
      </c>
      <c r="E2969" t="s">
        <v>8826</v>
      </c>
      <c r="F2969" t="s">
        <v>166</v>
      </c>
      <c r="G2969">
        <v>25927</v>
      </c>
      <c r="H2969" t="s">
        <v>595</v>
      </c>
      <c r="I2969" t="s">
        <v>22</v>
      </c>
      <c r="J2969">
        <v>2743</v>
      </c>
      <c r="K2969" s="1">
        <v>45740.803472222222</v>
      </c>
      <c r="L2969" t="s">
        <v>24</v>
      </c>
      <c r="M2969">
        <v>6964678085</v>
      </c>
      <c r="N2969" t="s">
        <v>67</v>
      </c>
      <c r="O2969">
        <v>40427439941</v>
      </c>
      <c r="P2969">
        <v>1</v>
      </c>
      <c r="Q2969">
        <v>497.13</v>
      </c>
      <c r="R2969">
        <v>546.84299999999996</v>
      </c>
      <c r="S2969">
        <v>49.713000000000001</v>
      </c>
    </row>
    <row r="2970" spans="1:19" x14ac:dyDescent="0.3">
      <c r="A2970" t="s">
        <v>8827</v>
      </c>
      <c r="B2970">
        <v>755</v>
      </c>
      <c r="C2970" t="s">
        <v>19</v>
      </c>
      <c r="D2970" t="s">
        <v>8828</v>
      </c>
      <c r="E2970" t="s">
        <v>8829</v>
      </c>
      <c r="F2970" t="s">
        <v>90</v>
      </c>
      <c r="G2970">
        <v>28648</v>
      </c>
      <c r="H2970" t="s">
        <v>334</v>
      </c>
      <c r="I2970" t="s">
        <v>22</v>
      </c>
      <c r="J2970">
        <v>3060</v>
      </c>
      <c r="K2970" s="1">
        <v>45734.804166666669</v>
      </c>
      <c r="L2970" t="s">
        <v>24</v>
      </c>
      <c r="M2970">
        <v>7264610757</v>
      </c>
      <c r="N2970" t="s">
        <v>67</v>
      </c>
      <c r="O2970">
        <v>26041104069</v>
      </c>
      <c r="P2970">
        <v>1</v>
      </c>
      <c r="Q2970">
        <v>497.13</v>
      </c>
      <c r="R2970">
        <v>546.84299999999996</v>
      </c>
      <c r="S2970">
        <v>49.713000000000001</v>
      </c>
    </row>
    <row r="2971" spans="1:19" x14ac:dyDescent="0.3">
      <c r="A2971" t="s">
        <v>8830</v>
      </c>
      <c r="B2971">
        <v>4419</v>
      </c>
      <c r="C2971" t="s">
        <v>19</v>
      </c>
      <c r="D2971" t="s">
        <v>8831</v>
      </c>
      <c r="E2971" t="s">
        <v>8832</v>
      </c>
      <c r="F2971" t="s">
        <v>130</v>
      </c>
      <c r="G2971">
        <v>95467</v>
      </c>
      <c r="H2971" t="s">
        <v>6568</v>
      </c>
      <c r="I2971" t="s">
        <v>22</v>
      </c>
      <c r="J2971">
        <v>251</v>
      </c>
      <c r="K2971" s="1">
        <v>45738.443749999999</v>
      </c>
      <c r="L2971" t="s">
        <v>24</v>
      </c>
      <c r="M2971" s="2">
        <v>2340000000000</v>
      </c>
      <c r="N2971" t="s">
        <v>67</v>
      </c>
      <c r="O2971" s="2">
        <v>21100000000000</v>
      </c>
      <c r="P2971">
        <v>1</v>
      </c>
      <c r="Q2971">
        <v>537.13</v>
      </c>
      <c r="R2971">
        <v>590.84299999999996</v>
      </c>
      <c r="S2971">
        <v>53.713000000000001</v>
      </c>
    </row>
    <row r="2972" spans="1:19" x14ac:dyDescent="0.3">
      <c r="A2972" t="s">
        <v>8833</v>
      </c>
      <c r="B2972">
        <v>7102</v>
      </c>
      <c r="C2972" t="s">
        <v>19</v>
      </c>
      <c r="D2972" t="s">
        <v>8834</v>
      </c>
      <c r="E2972" t="s">
        <v>8835</v>
      </c>
      <c r="F2972" t="s">
        <v>30</v>
      </c>
      <c r="G2972">
        <v>48986</v>
      </c>
      <c r="H2972" t="s">
        <v>162</v>
      </c>
      <c r="I2972" t="s">
        <v>22</v>
      </c>
      <c r="J2972">
        <v>2043</v>
      </c>
      <c r="K2972" s="1">
        <v>45740.73333333333</v>
      </c>
      <c r="L2972" t="s">
        <v>24</v>
      </c>
      <c r="M2972" s="2">
        <v>1410000000000</v>
      </c>
      <c r="N2972" t="s">
        <v>67</v>
      </c>
      <c r="O2972" s="2">
        <v>12500000000000</v>
      </c>
      <c r="P2972">
        <v>1</v>
      </c>
      <c r="Q2972">
        <v>497.13</v>
      </c>
      <c r="R2972">
        <v>546.84299999999996</v>
      </c>
      <c r="S2972">
        <v>49.713000000000001</v>
      </c>
    </row>
    <row r="2973" spans="1:19" x14ac:dyDescent="0.3">
      <c r="A2973" t="s">
        <v>8836</v>
      </c>
      <c r="B2973">
        <v>5085</v>
      </c>
      <c r="C2973" t="s">
        <v>19</v>
      </c>
      <c r="D2973" t="s">
        <v>5148</v>
      </c>
      <c r="E2973" t="s">
        <v>5283</v>
      </c>
      <c r="F2973" t="s">
        <v>879</v>
      </c>
      <c r="G2973">
        <v>92774</v>
      </c>
      <c r="H2973" t="s">
        <v>1284</v>
      </c>
      <c r="I2973" t="s">
        <v>22</v>
      </c>
      <c r="J2973">
        <v>5773</v>
      </c>
      <c r="K2973" s="1">
        <v>45738.825694444444</v>
      </c>
      <c r="L2973" t="s">
        <v>24</v>
      </c>
      <c r="M2973" s="2">
        <v>1380000000000</v>
      </c>
      <c r="N2973" t="s">
        <v>67</v>
      </c>
      <c r="O2973" s="2">
        <v>12400000000000</v>
      </c>
      <c r="P2973">
        <v>1</v>
      </c>
      <c r="Q2973">
        <v>509.53</v>
      </c>
      <c r="R2973">
        <v>560.48299999999995</v>
      </c>
      <c r="S2973">
        <v>50.953000000000003</v>
      </c>
    </row>
    <row r="2974" spans="1:19" x14ac:dyDescent="0.3">
      <c r="A2974" t="s">
        <v>8837</v>
      </c>
      <c r="B2974">
        <v>7039</v>
      </c>
      <c r="C2974" t="s">
        <v>19</v>
      </c>
      <c r="D2974" t="s">
        <v>5501</v>
      </c>
      <c r="E2974" t="s">
        <v>8838</v>
      </c>
      <c r="F2974" t="s">
        <v>55</v>
      </c>
      <c r="G2974">
        <v>68915</v>
      </c>
      <c r="H2974" t="s">
        <v>255</v>
      </c>
      <c r="I2974" t="s">
        <v>22</v>
      </c>
      <c r="J2974">
        <v>6313</v>
      </c>
      <c r="K2974" s="1">
        <v>45740.692361111112</v>
      </c>
      <c r="L2974" t="s">
        <v>24</v>
      </c>
      <c r="M2974" s="2">
        <v>1380000000000</v>
      </c>
      <c r="N2974" t="s">
        <v>67</v>
      </c>
      <c r="O2974" s="2">
        <v>12400000000000</v>
      </c>
      <c r="P2974">
        <v>1</v>
      </c>
      <c r="Q2974">
        <v>497.13</v>
      </c>
      <c r="R2974">
        <v>546.84299999999996</v>
      </c>
      <c r="S2974">
        <v>49.713000000000001</v>
      </c>
    </row>
    <row r="2975" spans="1:19" x14ac:dyDescent="0.3">
      <c r="A2975" t="s">
        <v>8839</v>
      </c>
      <c r="B2975">
        <v>3121</v>
      </c>
      <c r="C2975" t="s">
        <v>19</v>
      </c>
      <c r="D2975" t="s">
        <v>404</v>
      </c>
      <c r="E2975" t="s">
        <v>8840</v>
      </c>
      <c r="F2975" t="s">
        <v>235</v>
      </c>
      <c r="G2975">
        <v>91083</v>
      </c>
      <c r="H2975" t="s">
        <v>236</v>
      </c>
      <c r="I2975" t="s">
        <v>22</v>
      </c>
      <c r="J2975">
        <v>2404</v>
      </c>
      <c r="K2975" s="1">
        <v>45736.943749999999</v>
      </c>
      <c r="L2975" t="s">
        <v>24</v>
      </c>
      <c r="M2975" s="2">
        <v>1430000000000</v>
      </c>
      <c r="N2975" t="s">
        <v>67</v>
      </c>
      <c r="O2975" s="2">
        <v>12600000000000</v>
      </c>
      <c r="P2975">
        <v>1</v>
      </c>
      <c r="Q2975">
        <v>537.13</v>
      </c>
      <c r="R2975">
        <v>590.84299999999996</v>
      </c>
      <c r="S2975">
        <v>53.713000000000001</v>
      </c>
    </row>
    <row r="2976" spans="1:19" x14ac:dyDescent="0.3">
      <c r="A2976" t="s">
        <v>8841</v>
      </c>
      <c r="B2976">
        <v>663</v>
      </c>
      <c r="C2976" t="s">
        <v>19</v>
      </c>
      <c r="D2976" t="s">
        <v>8842</v>
      </c>
      <c r="E2976" t="s">
        <v>8843</v>
      </c>
      <c r="F2976" t="s">
        <v>44</v>
      </c>
      <c r="G2976">
        <v>97165</v>
      </c>
      <c r="H2976" t="s">
        <v>1676</v>
      </c>
      <c r="I2976" t="s">
        <v>22</v>
      </c>
      <c r="J2976">
        <v>5247</v>
      </c>
      <c r="K2976" s="1">
        <v>45734.715277777781</v>
      </c>
      <c r="L2976" t="s">
        <v>24</v>
      </c>
      <c r="M2976" s="2">
        <v>150000000000</v>
      </c>
      <c r="N2976" t="s">
        <v>67</v>
      </c>
      <c r="O2976" s="2">
        <v>1470000000000</v>
      </c>
      <c r="P2976">
        <v>1</v>
      </c>
      <c r="Q2976">
        <v>517.13</v>
      </c>
      <c r="R2976">
        <v>568.84299999999996</v>
      </c>
      <c r="S2976">
        <v>51.713000000000001</v>
      </c>
    </row>
    <row r="2977" spans="1:19" x14ac:dyDescent="0.3">
      <c r="A2977" t="s">
        <v>8844</v>
      </c>
      <c r="B2977">
        <v>6054</v>
      </c>
      <c r="C2977" t="s">
        <v>19</v>
      </c>
      <c r="D2977" t="s">
        <v>8845</v>
      </c>
      <c r="E2977" t="s">
        <v>8846</v>
      </c>
      <c r="F2977" t="s">
        <v>166</v>
      </c>
      <c r="G2977">
        <v>59251</v>
      </c>
      <c r="H2977" t="s">
        <v>201</v>
      </c>
      <c r="I2977" t="s">
        <v>22</v>
      </c>
      <c r="J2977">
        <v>5833</v>
      </c>
      <c r="K2977" s="1">
        <v>45739.865972222222</v>
      </c>
      <c r="L2977" t="s">
        <v>24</v>
      </c>
      <c r="M2977">
        <v>6964677701</v>
      </c>
      <c r="N2977" t="s">
        <v>67</v>
      </c>
      <c r="O2977">
        <v>24039294853</v>
      </c>
      <c r="P2977">
        <v>1</v>
      </c>
      <c r="Q2977">
        <v>595.92999999999995</v>
      </c>
      <c r="R2977">
        <v>655.52300000000002</v>
      </c>
      <c r="S2977">
        <v>59.593000000000004</v>
      </c>
    </row>
    <row r="2978" spans="1:19" x14ac:dyDescent="0.3">
      <c r="A2978" t="s">
        <v>8847</v>
      </c>
      <c r="B2978">
        <v>3766</v>
      </c>
      <c r="C2978" t="s">
        <v>19</v>
      </c>
      <c r="D2978" t="s">
        <v>8848</v>
      </c>
      <c r="E2978" t="s">
        <v>8849</v>
      </c>
      <c r="F2978" t="s">
        <v>483</v>
      </c>
      <c r="G2978">
        <v>79251</v>
      </c>
      <c r="H2978" t="s">
        <v>4302</v>
      </c>
      <c r="I2978" t="s">
        <v>22</v>
      </c>
      <c r="J2978">
        <v>5977</v>
      </c>
      <c r="K2978" s="1">
        <v>45737.701388888891</v>
      </c>
      <c r="L2978" t="s">
        <v>24</v>
      </c>
      <c r="M2978" s="2">
        <v>1780000000000</v>
      </c>
      <c r="N2978" t="s">
        <v>67</v>
      </c>
      <c r="O2978" s="2">
        <v>17600000000000</v>
      </c>
      <c r="P2978">
        <v>1</v>
      </c>
      <c r="Q2978">
        <v>537.13</v>
      </c>
      <c r="R2978">
        <v>590.84299999999996</v>
      </c>
      <c r="S2978">
        <v>53.713000000000001</v>
      </c>
    </row>
    <row r="2979" spans="1:19" x14ac:dyDescent="0.3">
      <c r="A2979" t="s">
        <v>8850</v>
      </c>
      <c r="B2979">
        <v>5520</v>
      </c>
      <c r="C2979" t="s">
        <v>19</v>
      </c>
      <c r="D2979" t="s">
        <v>8851</v>
      </c>
      <c r="E2979" t="s">
        <v>8852</v>
      </c>
      <c r="F2979" t="s">
        <v>219</v>
      </c>
      <c r="G2979">
        <v>98381</v>
      </c>
      <c r="H2979" t="s">
        <v>2191</v>
      </c>
      <c r="I2979" t="s">
        <v>22</v>
      </c>
      <c r="J2979">
        <v>2557</v>
      </c>
      <c r="K2979" s="1">
        <v>45739.491666666669</v>
      </c>
      <c r="L2979" t="s">
        <v>24</v>
      </c>
      <c r="M2979">
        <v>6689477957</v>
      </c>
      <c r="N2979" t="s">
        <v>67</v>
      </c>
      <c r="O2979">
        <v>22464299461</v>
      </c>
      <c r="P2979">
        <v>1</v>
      </c>
      <c r="Q2979">
        <v>509.53</v>
      </c>
      <c r="R2979">
        <v>560.48299999999995</v>
      </c>
      <c r="S2979">
        <v>50.953000000000003</v>
      </c>
    </row>
    <row r="2980" spans="1:19" x14ac:dyDescent="0.3">
      <c r="A2980" t="s">
        <v>8853</v>
      </c>
      <c r="B2980">
        <v>4848</v>
      </c>
      <c r="C2980" t="s">
        <v>19</v>
      </c>
      <c r="D2980" t="s">
        <v>566</v>
      </c>
      <c r="E2980" t="s">
        <v>8854</v>
      </c>
      <c r="F2980" t="s">
        <v>71</v>
      </c>
      <c r="G2980">
        <v>28465</v>
      </c>
      <c r="H2980" t="s">
        <v>100</v>
      </c>
      <c r="I2980" t="s">
        <v>22</v>
      </c>
      <c r="J2980">
        <v>4059</v>
      </c>
      <c r="K2980" s="1">
        <v>45738.674305555556</v>
      </c>
      <c r="L2980" t="s">
        <v>24</v>
      </c>
      <c r="M2980" s="2">
        <v>1380000000000</v>
      </c>
      <c r="N2980" t="s">
        <v>67</v>
      </c>
      <c r="O2980" s="2">
        <v>12400000000000</v>
      </c>
      <c r="P2980">
        <v>1</v>
      </c>
      <c r="Q2980">
        <v>485.53</v>
      </c>
      <c r="R2980">
        <v>534.08299999999997</v>
      </c>
      <c r="S2980">
        <v>48.552999999999997</v>
      </c>
    </row>
    <row r="2981" spans="1:19" x14ac:dyDescent="0.3">
      <c r="A2981" t="s">
        <v>8855</v>
      </c>
      <c r="B2981">
        <v>6848</v>
      </c>
      <c r="C2981" t="s">
        <v>19</v>
      </c>
      <c r="D2981" t="s">
        <v>8856</v>
      </c>
      <c r="E2981" t="s">
        <v>8857</v>
      </c>
      <c r="F2981" t="s">
        <v>71</v>
      </c>
      <c r="G2981">
        <v>98603</v>
      </c>
      <c r="H2981" t="s">
        <v>1043</v>
      </c>
      <c r="I2981" t="s">
        <v>22</v>
      </c>
      <c r="J2981">
        <v>5470</v>
      </c>
      <c r="K2981" s="1">
        <v>45740.584027777775</v>
      </c>
      <c r="L2981" t="s">
        <v>24</v>
      </c>
      <c r="M2981" s="2">
        <v>1380000000000</v>
      </c>
      <c r="N2981" t="s">
        <v>67</v>
      </c>
      <c r="O2981" s="2">
        <v>12400000000000</v>
      </c>
      <c r="P2981">
        <v>1</v>
      </c>
      <c r="Q2981">
        <v>563.92999999999995</v>
      </c>
      <c r="R2981">
        <v>620.32299999999998</v>
      </c>
      <c r="S2981">
        <v>56.393000000000001</v>
      </c>
    </row>
    <row r="2982" spans="1:19" x14ac:dyDescent="0.3">
      <c r="A2982" t="s">
        <v>8858</v>
      </c>
      <c r="B2982">
        <v>4190</v>
      </c>
      <c r="C2982" t="s">
        <v>19</v>
      </c>
      <c r="D2982" t="s">
        <v>8859</v>
      </c>
      <c r="E2982" t="s">
        <v>329</v>
      </c>
      <c r="F2982" t="s">
        <v>50</v>
      </c>
      <c r="G2982">
        <v>16629</v>
      </c>
      <c r="H2982" t="s">
        <v>2654</v>
      </c>
      <c r="I2982" t="s">
        <v>22</v>
      </c>
      <c r="J2982">
        <v>6286</v>
      </c>
      <c r="K2982" s="1">
        <v>45738.324999999997</v>
      </c>
      <c r="L2982" t="s">
        <v>24</v>
      </c>
      <c r="M2982" s="2">
        <v>2340000000000</v>
      </c>
      <c r="N2982" t="s">
        <v>67</v>
      </c>
      <c r="O2982" s="2">
        <v>21100000000000</v>
      </c>
      <c r="P2982">
        <v>1</v>
      </c>
      <c r="Q2982">
        <v>587.92999999999995</v>
      </c>
      <c r="R2982">
        <v>646.72299999999996</v>
      </c>
      <c r="S2982">
        <v>58.792999999999999</v>
      </c>
    </row>
    <row r="2983" spans="1:19" x14ac:dyDescent="0.3">
      <c r="A2983" t="s">
        <v>8860</v>
      </c>
      <c r="B2983">
        <v>887</v>
      </c>
      <c r="C2983" t="s">
        <v>19</v>
      </c>
      <c r="D2983" t="s">
        <v>8861</v>
      </c>
      <c r="E2983" t="s">
        <v>8862</v>
      </c>
      <c r="F2983" t="s">
        <v>44</v>
      </c>
      <c r="G2983">
        <v>717</v>
      </c>
      <c r="H2983" t="s">
        <v>125</v>
      </c>
      <c r="I2983" t="s">
        <v>22</v>
      </c>
      <c r="J2983">
        <v>386</v>
      </c>
      <c r="K2983" s="1">
        <v>45734.92291666667</v>
      </c>
      <c r="L2983" t="s">
        <v>24</v>
      </c>
      <c r="M2983" s="2">
        <v>1430000000000</v>
      </c>
      <c r="N2983" t="s">
        <v>67</v>
      </c>
      <c r="O2983" s="2">
        <v>12600000000000</v>
      </c>
      <c r="P2983">
        <v>1</v>
      </c>
      <c r="Q2983">
        <v>537.13</v>
      </c>
      <c r="R2983">
        <v>590.84299999999996</v>
      </c>
      <c r="S2983">
        <v>53.713000000000001</v>
      </c>
    </row>
    <row r="2984" spans="1:19" x14ac:dyDescent="0.3">
      <c r="A2984" t="s">
        <v>8863</v>
      </c>
      <c r="B2984">
        <v>2376</v>
      </c>
      <c r="C2984" t="s">
        <v>19</v>
      </c>
      <c r="D2984" t="s">
        <v>1605</v>
      </c>
      <c r="E2984" t="s">
        <v>8864</v>
      </c>
      <c r="F2984" t="s">
        <v>105</v>
      </c>
      <c r="G2984">
        <v>96836</v>
      </c>
      <c r="H2984" t="s">
        <v>106</v>
      </c>
      <c r="I2984" t="s">
        <v>22</v>
      </c>
      <c r="J2984">
        <v>3496</v>
      </c>
      <c r="K2984" s="1">
        <v>45736.522916666669</v>
      </c>
      <c r="L2984" t="s">
        <v>24</v>
      </c>
      <c r="M2984" s="2">
        <v>1430000000000</v>
      </c>
      <c r="N2984" t="s">
        <v>67</v>
      </c>
      <c r="O2984" s="2">
        <v>12600000000000</v>
      </c>
      <c r="P2984">
        <v>1</v>
      </c>
      <c r="Q2984">
        <v>723.13</v>
      </c>
      <c r="R2984">
        <v>795.44299999999998</v>
      </c>
      <c r="S2984">
        <v>72.313000000000002</v>
      </c>
    </row>
    <row r="2985" spans="1:19" x14ac:dyDescent="0.3">
      <c r="A2985" t="s">
        <v>8865</v>
      </c>
      <c r="B2985">
        <v>4558</v>
      </c>
      <c r="C2985" t="s">
        <v>19</v>
      </c>
      <c r="D2985" t="s">
        <v>3508</v>
      </c>
      <c r="E2985" t="s">
        <v>8866</v>
      </c>
      <c r="F2985" t="s">
        <v>317</v>
      </c>
      <c r="G2985">
        <v>30675</v>
      </c>
      <c r="H2985" t="s">
        <v>962</v>
      </c>
      <c r="I2985" t="s">
        <v>22</v>
      </c>
      <c r="J2985">
        <v>3203</v>
      </c>
      <c r="K2985" s="1">
        <v>45738.510416666664</v>
      </c>
      <c r="L2985" t="s">
        <v>24</v>
      </c>
      <c r="M2985" s="2">
        <v>1430000000000</v>
      </c>
      <c r="N2985" t="s">
        <v>67</v>
      </c>
      <c r="O2985" s="2">
        <v>12600000000000</v>
      </c>
      <c r="P2985">
        <v>1</v>
      </c>
      <c r="Q2985">
        <v>537.13</v>
      </c>
      <c r="R2985">
        <v>590.84299999999996</v>
      </c>
      <c r="S2985">
        <v>53.713000000000001</v>
      </c>
    </row>
    <row r="2986" spans="1:19" x14ac:dyDescent="0.3">
      <c r="A2986" t="s">
        <v>8867</v>
      </c>
      <c r="B2986">
        <v>6386</v>
      </c>
      <c r="C2986" t="s">
        <v>19</v>
      </c>
      <c r="D2986" t="s">
        <v>8868</v>
      </c>
      <c r="E2986" t="s">
        <v>8869</v>
      </c>
      <c r="F2986" t="s">
        <v>119</v>
      </c>
      <c r="G2986">
        <v>21644</v>
      </c>
      <c r="H2986" t="s">
        <v>8870</v>
      </c>
      <c r="I2986" t="s">
        <v>22</v>
      </c>
      <c r="J2986">
        <v>4432</v>
      </c>
      <c r="K2986" s="1">
        <v>45740.379166666666</v>
      </c>
      <c r="L2986" t="s">
        <v>24</v>
      </c>
      <c r="M2986" s="2">
        <v>1430000000000</v>
      </c>
      <c r="N2986" t="s">
        <v>67</v>
      </c>
      <c r="O2986" s="2">
        <v>12600000000000</v>
      </c>
      <c r="P2986">
        <v>1</v>
      </c>
      <c r="Q2986">
        <v>512.63</v>
      </c>
      <c r="R2986">
        <v>563.89300000000003</v>
      </c>
      <c r="S2986">
        <v>51.262999999999998</v>
      </c>
    </row>
    <row r="2987" spans="1:19" x14ac:dyDescent="0.3">
      <c r="A2987" t="s">
        <v>8871</v>
      </c>
      <c r="B2987">
        <v>2822</v>
      </c>
      <c r="C2987" t="s">
        <v>19</v>
      </c>
      <c r="D2987" t="s">
        <v>8872</v>
      </c>
      <c r="E2987" t="s">
        <v>8873</v>
      </c>
      <c r="F2987" t="s">
        <v>187</v>
      </c>
      <c r="G2987">
        <v>91258</v>
      </c>
      <c r="H2987" t="s">
        <v>188</v>
      </c>
      <c r="I2987" t="s">
        <v>22</v>
      </c>
      <c r="J2987">
        <v>5091</v>
      </c>
      <c r="K2987" s="1">
        <v>45736.761805555558</v>
      </c>
      <c r="L2987" t="s">
        <v>24</v>
      </c>
      <c r="M2987" s="2">
        <v>1380000000000</v>
      </c>
      <c r="N2987" t="s">
        <v>67</v>
      </c>
      <c r="O2987" s="2">
        <v>12400000000000</v>
      </c>
      <c r="P2987">
        <v>1</v>
      </c>
      <c r="Q2987">
        <v>635.13</v>
      </c>
      <c r="R2987">
        <v>698.64300000000003</v>
      </c>
      <c r="S2987">
        <v>63.512999999999998</v>
      </c>
    </row>
    <row r="2988" spans="1:19" x14ac:dyDescent="0.3">
      <c r="A2988" t="s">
        <v>8874</v>
      </c>
      <c r="B2988">
        <v>6246</v>
      </c>
      <c r="C2988" t="s">
        <v>19</v>
      </c>
      <c r="D2988" t="s">
        <v>8875</v>
      </c>
      <c r="E2988" t="s">
        <v>8876</v>
      </c>
      <c r="F2988" t="s">
        <v>114</v>
      </c>
      <c r="G2988">
        <v>39729</v>
      </c>
      <c r="H2988" t="s">
        <v>115</v>
      </c>
      <c r="I2988" t="s">
        <v>22</v>
      </c>
      <c r="J2988">
        <v>3940</v>
      </c>
      <c r="K2988" s="1">
        <v>45740.065972222219</v>
      </c>
      <c r="L2988" t="s">
        <v>24</v>
      </c>
      <c r="M2988">
        <v>6689478149</v>
      </c>
      <c r="N2988" t="s">
        <v>67</v>
      </c>
      <c r="O2988" s="2">
        <v>1550000000000</v>
      </c>
      <c r="P2988">
        <v>1</v>
      </c>
      <c r="Q2988">
        <v>1009.13</v>
      </c>
      <c r="R2988">
        <v>1110.0429999999999</v>
      </c>
      <c r="S2988">
        <v>100.913</v>
      </c>
    </row>
    <row r="2989" spans="1:19" x14ac:dyDescent="0.3">
      <c r="A2989" t="s">
        <v>8877</v>
      </c>
      <c r="B2989">
        <v>707</v>
      </c>
      <c r="C2989" t="s">
        <v>19</v>
      </c>
      <c r="D2989" t="s">
        <v>8878</v>
      </c>
      <c r="E2989" t="s">
        <v>8879</v>
      </c>
      <c r="F2989" t="s">
        <v>119</v>
      </c>
      <c r="G2989">
        <v>75371</v>
      </c>
      <c r="H2989" t="s">
        <v>5375</v>
      </c>
      <c r="I2989" t="s">
        <v>22</v>
      </c>
      <c r="J2989">
        <v>1978</v>
      </c>
      <c r="K2989" s="1">
        <v>45734.747916666667</v>
      </c>
      <c r="L2989" t="s">
        <v>24</v>
      </c>
      <c r="M2989">
        <v>9058888645</v>
      </c>
      <c r="N2989" t="s">
        <v>67</v>
      </c>
      <c r="O2989">
        <v>43149307781</v>
      </c>
      <c r="P2989">
        <v>1</v>
      </c>
      <c r="Q2989">
        <v>517.53</v>
      </c>
      <c r="R2989">
        <v>569.28300000000002</v>
      </c>
      <c r="S2989">
        <v>51.753</v>
      </c>
    </row>
    <row r="2990" spans="1:19" x14ac:dyDescent="0.3">
      <c r="A2990" t="s">
        <v>8880</v>
      </c>
      <c r="B2990">
        <v>6543</v>
      </c>
      <c r="C2990" t="s">
        <v>19</v>
      </c>
      <c r="D2990" t="s">
        <v>8881</v>
      </c>
      <c r="E2990" t="s">
        <v>8882</v>
      </c>
      <c r="F2990" t="s">
        <v>219</v>
      </c>
      <c r="G2990">
        <v>29749</v>
      </c>
      <c r="H2990" t="s">
        <v>719</v>
      </c>
      <c r="I2990" t="s">
        <v>22</v>
      </c>
      <c r="J2990">
        <v>4145</v>
      </c>
      <c r="K2990" s="1">
        <v>45740.444444444445</v>
      </c>
      <c r="L2990" t="s">
        <v>24</v>
      </c>
      <c r="M2990">
        <v>9058888645</v>
      </c>
      <c r="N2990" t="s">
        <v>67</v>
      </c>
      <c r="O2990">
        <v>43149307781</v>
      </c>
      <c r="P2990">
        <v>1</v>
      </c>
      <c r="Q2990">
        <v>587.92999999999995</v>
      </c>
      <c r="R2990">
        <v>646.72299999999996</v>
      </c>
      <c r="S2990">
        <v>58.792999999999999</v>
      </c>
    </row>
    <row r="2991" spans="1:19" x14ac:dyDescent="0.3">
      <c r="A2991" t="s">
        <v>8883</v>
      </c>
      <c r="B2991">
        <v>758</v>
      </c>
      <c r="C2991" t="s">
        <v>19</v>
      </c>
      <c r="D2991" t="s">
        <v>8884</v>
      </c>
      <c r="E2991" t="s">
        <v>8885</v>
      </c>
      <c r="F2991" t="s">
        <v>105</v>
      </c>
      <c r="G2991">
        <v>32830</v>
      </c>
      <c r="H2991" t="s">
        <v>106</v>
      </c>
      <c r="I2991" t="s">
        <v>22</v>
      </c>
      <c r="J2991">
        <v>2238</v>
      </c>
      <c r="K2991" s="1">
        <v>45734.804861111108</v>
      </c>
      <c r="L2991" t="s">
        <v>24</v>
      </c>
      <c r="M2991">
        <v>8624688325</v>
      </c>
      <c r="N2991" t="s">
        <v>67</v>
      </c>
      <c r="O2991">
        <v>36980478149</v>
      </c>
      <c r="P2991">
        <v>1</v>
      </c>
      <c r="Q2991">
        <v>527.13</v>
      </c>
      <c r="R2991">
        <v>579.84299999999996</v>
      </c>
      <c r="S2991">
        <v>52.713000000000001</v>
      </c>
    </row>
    <row r="2992" spans="1:19" x14ac:dyDescent="0.3">
      <c r="A2992" t="s">
        <v>8886</v>
      </c>
      <c r="B2992">
        <v>108</v>
      </c>
      <c r="C2992" t="s">
        <v>19</v>
      </c>
      <c r="D2992" t="s">
        <v>8887</v>
      </c>
      <c r="E2992" t="s">
        <v>8888</v>
      </c>
      <c r="F2992" t="s">
        <v>259</v>
      </c>
      <c r="G2992">
        <v>77236</v>
      </c>
      <c r="H2992" t="s">
        <v>564</v>
      </c>
      <c r="I2992" t="s">
        <v>22</v>
      </c>
      <c r="J2992">
        <v>3535</v>
      </c>
      <c r="K2992" s="1">
        <v>45734.393750000003</v>
      </c>
      <c r="L2992" t="s">
        <v>24</v>
      </c>
      <c r="M2992" s="2">
        <v>1430000000000</v>
      </c>
      <c r="N2992" t="s">
        <v>67</v>
      </c>
      <c r="O2992" s="2">
        <v>12600000000000</v>
      </c>
      <c r="P2992">
        <v>1</v>
      </c>
      <c r="Q2992">
        <v>537.13</v>
      </c>
      <c r="R2992">
        <v>590.84299999999996</v>
      </c>
      <c r="S2992">
        <v>53.713000000000001</v>
      </c>
    </row>
    <row r="2993" spans="1:19" x14ac:dyDescent="0.3">
      <c r="A2993" t="s">
        <v>8889</v>
      </c>
      <c r="B2993">
        <v>3073</v>
      </c>
      <c r="C2993" t="s">
        <v>19</v>
      </c>
      <c r="D2993" t="s">
        <v>6331</v>
      </c>
      <c r="E2993" t="s">
        <v>8890</v>
      </c>
      <c r="F2993" t="s">
        <v>219</v>
      </c>
      <c r="G2993">
        <v>53897</v>
      </c>
      <c r="H2993" t="s">
        <v>220</v>
      </c>
      <c r="I2993" t="s">
        <v>22</v>
      </c>
      <c r="J2993">
        <v>6234</v>
      </c>
      <c r="K2993" s="1">
        <v>45736.90347222222</v>
      </c>
      <c r="L2993" t="s">
        <v>24</v>
      </c>
      <c r="M2993" s="2">
        <v>1430000000000</v>
      </c>
      <c r="N2993" t="s">
        <v>67</v>
      </c>
      <c r="O2993" s="2">
        <v>12600000000000</v>
      </c>
      <c r="P2993">
        <v>1</v>
      </c>
      <c r="Q2993">
        <v>595.13</v>
      </c>
      <c r="R2993">
        <v>654.64300000000003</v>
      </c>
      <c r="S2993">
        <v>59.512999999999998</v>
      </c>
    </row>
    <row r="2994" spans="1:19" x14ac:dyDescent="0.3">
      <c r="A2994" t="s">
        <v>8891</v>
      </c>
      <c r="B2994">
        <v>2609</v>
      </c>
      <c r="C2994" t="s">
        <v>19</v>
      </c>
      <c r="D2994" t="s">
        <v>8892</v>
      </c>
      <c r="E2994" t="s">
        <v>8893</v>
      </c>
      <c r="F2994" t="s">
        <v>44</v>
      </c>
      <c r="G2994">
        <v>62537</v>
      </c>
      <c r="H2994" t="s">
        <v>5107</v>
      </c>
      <c r="I2994" t="s">
        <v>22</v>
      </c>
      <c r="J2994">
        <v>468</v>
      </c>
      <c r="K2994" s="1">
        <v>45736.647916666669</v>
      </c>
      <c r="L2994" t="s">
        <v>24</v>
      </c>
      <c r="M2994" s="2">
        <v>2340000000000</v>
      </c>
      <c r="N2994" t="s">
        <v>67</v>
      </c>
      <c r="O2994" s="2">
        <v>21100000000000</v>
      </c>
      <c r="P2994">
        <v>1</v>
      </c>
      <c r="Q2994">
        <v>537.13</v>
      </c>
      <c r="R2994">
        <v>590.84299999999996</v>
      </c>
      <c r="S2994">
        <v>53.713000000000001</v>
      </c>
    </row>
    <row r="2995" spans="1:19" x14ac:dyDescent="0.3">
      <c r="A2995" t="s">
        <v>8894</v>
      </c>
      <c r="B2995">
        <v>1008</v>
      </c>
      <c r="C2995" t="s">
        <v>19</v>
      </c>
      <c r="D2995" t="s">
        <v>8895</v>
      </c>
      <c r="E2995" t="s">
        <v>8896</v>
      </c>
      <c r="F2995" t="s">
        <v>196</v>
      </c>
      <c r="G2995">
        <v>70876</v>
      </c>
      <c r="H2995" t="s">
        <v>197</v>
      </c>
      <c r="I2995" t="s">
        <v>22</v>
      </c>
      <c r="J2995">
        <v>2002</v>
      </c>
      <c r="K2995" s="1">
        <v>45735.355555555558</v>
      </c>
      <c r="L2995" t="s">
        <v>24</v>
      </c>
      <c r="M2995" s="2">
        <v>2340000000000</v>
      </c>
      <c r="N2995" t="s">
        <v>67</v>
      </c>
      <c r="O2995" s="2">
        <v>21100000000000</v>
      </c>
      <c r="P2995">
        <v>1</v>
      </c>
      <c r="Q2995">
        <v>517.53</v>
      </c>
      <c r="R2995">
        <v>569.28300000000002</v>
      </c>
      <c r="S2995">
        <v>51.753</v>
      </c>
    </row>
    <row r="2996" spans="1:19" x14ac:dyDescent="0.3">
      <c r="A2996" t="s">
        <v>8897</v>
      </c>
      <c r="B2996">
        <v>1708</v>
      </c>
      <c r="C2996" t="s">
        <v>19</v>
      </c>
      <c r="D2996" t="s">
        <v>1579</v>
      </c>
      <c r="E2996" t="s">
        <v>8898</v>
      </c>
      <c r="F2996" t="s">
        <v>354</v>
      </c>
      <c r="G2996">
        <v>73113</v>
      </c>
      <c r="H2996" t="s">
        <v>3015</v>
      </c>
      <c r="I2996" t="s">
        <v>22</v>
      </c>
      <c r="J2996">
        <v>365</v>
      </c>
      <c r="K2996" s="1">
        <v>45735.741666666669</v>
      </c>
      <c r="L2996" t="s">
        <v>24</v>
      </c>
      <c r="M2996" s="2">
        <v>1410000000000</v>
      </c>
      <c r="N2996" t="s">
        <v>67</v>
      </c>
      <c r="O2996" s="2">
        <v>12500000000000</v>
      </c>
      <c r="P2996">
        <v>1</v>
      </c>
      <c r="Q2996">
        <v>565.13</v>
      </c>
      <c r="R2996">
        <v>621.64300000000003</v>
      </c>
      <c r="S2996">
        <v>56.512999999999998</v>
      </c>
    </row>
    <row r="2997" spans="1:19" x14ac:dyDescent="0.3">
      <c r="A2997" t="s">
        <v>8899</v>
      </c>
      <c r="B2997">
        <v>4471</v>
      </c>
      <c r="C2997" t="s">
        <v>19</v>
      </c>
      <c r="D2997" t="s">
        <v>8900</v>
      </c>
      <c r="E2997" t="s">
        <v>8901</v>
      </c>
      <c r="F2997" t="s">
        <v>71</v>
      </c>
      <c r="G2997">
        <v>7546</v>
      </c>
      <c r="H2997" t="s">
        <v>383</v>
      </c>
      <c r="I2997" t="s">
        <v>22</v>
      </c>
      <c r="J2997">
        <v>3829</v>
      </c>
      <c r="K2997" s="1">
        <v>45738.468055555553</v>
      </c>
      <c r="L2997" t="s">
        <v>24</v>
      </c>
      <c r="M2997" s="2">
        <v>1430000000000</v>
      </c>
      <c r="N2997" t="s">
        <v>67</v>
      </c>
      <c r="O2997" s="2">
        <v>12600000000000</v>
      </c>
      <c r="P2997">
        <v>1</v>
      </c>
      <c r="Q2997">
        <v>733.13</v>
      </c>
      <c r="R2997">
        <v>806.44299999999998</v>
      </c>
      <c r="S2997">
        <v>73.313000000000002</v>
      </c>
    </row>
    <row r="2998" spans="1:19" x14ac:dyDescent="0.3">
      <c r="A2998" t="s">
        <v>8902</v>
      </c>
      <c r="B2998">
        <v>4708</v>
      </c>
      <c r="C2998" t="s">
        <v>19</v>
      </c>
      <c r="D2998" t="s">
        <v>8903</v>
      </c>
      <c r="E2998" t="s">
        <v>8904</v>
      </c>
      <c r="F2998" t="s">
        <v>95</v>
      </c>
      <c r="G2998">
        <v>38096</v>
      </c>
      <c r="H2998" t="s">
        <v>1122</v>
      </c>
      <c r="I2998" t="s">
        <v>22</v>
      </c>
      <c r="J2998">
        <v>328</v>
      </c>
      <c r="K2998" s="1">
        <v>45738.590277777781</v>
      </c>
      <c r="L2998" t="s">
        <v>24</v>
      </c>
      <c r="M2998" s="2">
        <v>1430000000000</v>
      </c>
      <c r="N2998" t="s">
        <v>67</v>
      </c>
      <c r="O2998" s="2">
        <v>12600000000000</v>
      </c>
      <c r="P2998">
        <v>1</v>
      </c>
      <c r="Q2998">
        <v>635.13</v>
      </c>
      <c r="R2998">
        <v>698.64300000000003</v>
      </c>
      <c r="S2998">
        <v>63.512999999999998</v>
      </c>
    </row>
    <row r="2999" spans="1:19" x14ac:dyDescent="0.3">
      <c r="A2999" t="s">
        <v>8905</v>
      </c>
      <c r="B2999">
        <v>5600</v>
      </c>
      <c r="C2999" t="s">
        <v>19</v>
      </c>
      <c r="D2999" t="s">
        <v>8906</v>
      </c>
      <c r="E2999" t="s">
        <v>8654</v>
      </c>
      <c r="F2999" t="s">
        <v>219</v>
      </c>
      <c r="G2999">
        <v>20522</v>
      </c>
      <c r="H2999" t="s">
        <v>2191</v>
      </c>
      <c r="I2999" t="s">
        <v>22</v>
      </c>
      <c r="J2999">
        <v>4128</v>
      </c>
      <c r="K2999" s="1">
        <v>45739.542361111111</v>
      </c>
      <c r="L2999" t="s">
        <v>24</v>
      </c>
      <c r="M2999" s="2">
        <v>1430000000000</v>
      </c>
      <c r="N2999" t="s">
        <v>67</v>
      </c>
      <c r="O2999" s="2">
        <v>12600000000000</v>
      </c>
      <c r="P2999">
        <v>1</v>
      </c>
      <c r="Q2999">
        <v>595.92999999999995</v>
      </c>
      <c r="R2999">
        <v>655.52300000000002</v>
      </c>
      <c r="S2999">
        <v>59.593000000000004</v>
      </c>
    </row>
    <row r="3000" spans="1:19" x14ac:dyDescent="0.3">
      <c r="A3000" t="s">
        <v>8907</v>
      </c>
      <c r="B3000">
        <v>7091</v>
      </c>
      <c r="C3000" t="s">
        <v>19</v>
      </c>
      <c r="D3000" t="s">
        <v>8348</v>
      </c>
      <c r="E3000" t="s">
        <v>8908</v>
      </c>
      <c r="F3000" t="s">
        <v>35</v>
      </c>
      <c r="G3000">
        <v>12305</v>
      </c>
      <c r="H3000" t="s">
        <v>298</v>
      </c>
      <c r="I3000" t="s">
        <v>22</v>
      </c>
      <c r="J3000">
        <v>1944</v>
      </c>
      <c r="K3000" s="1">
        <v>45740.722916666666</v>
      </c>
      <c r="L3000" t="s">
        <v>24</v>
      </c>
      <c r="M3000" s="2">
        <v>1430000000000</v>
      </c>
      <c r="N3000" t="s">
        <v>67</v>
      </c>
      <c r="O3000" s="2">
        <v>12600000000000</v>
      </c>
      <c r="P3000">
        <v>1</v>
      </c>
      <c r="Q3000">
        <v>625.13</v>
      </c>
      <c r="R3000">
        <v>687.64300000000003</v>
      </c>
      <c r="S3000">
        <v>62.512999999999998</v>
      </c>
    </row>
    <row r="3001" spans="1:19" x14ac:dyDescent="0.3">
      <c r="A3001" t="s">
        <v>8909</v>
      </c>
      <c r="B3001">
        <v>1668</v>
      </c>
      <c r="C3001" t="s">
        <v>19</v>
      </c>
      <c r="D3001" t="s">
        <v>8190</v>
      </c>
      <c r="E3001" t="s">
        <v>8910</v>
      </c>
      <c r="F3001" t="s">
        <v>431</v>
      </c>
      <c r="G3001">
        <v>14137</v>
      </c>
      <c r="H3001" t="s">
        <v>432</v>
      </c>
      <c r="I3001" t="s">
        <v>22</v>
      </c>
      <c r="J3001">
        <v>3382</v>
      </c>
      <c r="K3001" s="1">
        <v>45735.714583333334</v>
      </c>
      <c r="L3001" t="s">
        <v>24</v>
      </c>
      <c r="M3001" s="2">
        <v>1430000000000</v>
      </c>
      <c r="N3001" t="s">
        <v>67</v>
      </c>
      <c r="O3001" s="2">
        <v>12600000000000</v>
      </c>
      <c r="P3001">
        <v>1</v>
      </c>
      <c r="Q3001">
        <v>537.13</v>
      </c>
      <c r="R3001">
        <v>590.84299999999996</v>
      </c>
      <c r="S3001">
        <v>53.713000000000001</v>
      </c>
    </row>
    <row r="3002" spans="1:19" x14ac:dyDescent="0.3">
      <c r="A3002" t="s">
        <v>8911</v>
      </c>
      <c r="B3002">
        <v>5842</v>
      </c>
      <c r="C3002" t="s">
        <v>19</v>
      </c>
      <c r="D3002" t="s">
        <v>8912</v>
      </c>
      <c r="E3002" t="s">
        <v>8913</v>
      </c>
      <c r="F3002" t="s">
        <v>317</v>
      </c>
      <c r="G3002">
        <v>6508</v>
      </c>
      <c r="H3002" t="s">
        <v>3451</v>
      </c>
      <c r="I3002" t="s">
        <v>22</v>
      </c>
      <c r="J3002">
        <v>5403</v>
      </c>
      <c r="K3002" s="1">
        <v>45739.702777777777</v>
      </c>
      <c r="L3002" t="s">
        <v>24</v>
      </c>
      <c r="M3002" s="2">
        <v>1430000000000</v>
      </c>
      <c r="N3002" t="s">
        <v>67</v>
      </c>
      <c r="O3002" s="2">
        <v>12600000000000</v>
      </c>
      <c r="P3002">
        <v>1</v>
      </c>
      <c r="Q3002">
        <v>537.13</v>
      </c>
      <c r="R3002">
        <v>590.84299999999996</v>
      </c>
      <c r="S3002">
        <v>53.713000000000001</v>
      </c>
    </row>
    <row r="3003" spans="1:19" x14ac:dyDescent="0.3">
      <c r="A3003" t="s">
        <v>8914</v>
      </c>
      <c r="B3003">
        <v>6077</v>
      </c>
      <c r="C3003" t="s">
        <v>19</v>
      </c>
      <c r="D3003" t="s">
        <v>8915</v>
      </c>
      <c r="E3003" t="s">
        <v>8916</v>
      </c>
      <c r="F3003" t="s">
        <v>30</v>
      </c>
      <c r="G3003">
        <v>46299</v>
      </c>
      <c r="H3003" t="s">
        <v>162</v>
      </c>
      <c r="I3003" t="s">
        <v>22</v>
      </c>
      <c r="J3003">
        <v>961</v>
      </c>
      <c r="K3003" s="1">
        <v>45739.875</v>
      </c>
      <c r="L3003" t="s">
        <v>24</v>
      </c>
      <c r="M3003" s="2">
        <v>1430000000000</v>
      </c>
      <c r="N3003" t="s">
        <v>67</v>
      </c>
      <c r="O3003" s="2">
        <v>12600000000000</v>
      </c>
      <c r="P3003">
        <v>1</v>
      </c>
      <c r="Q3003">
        <v>663.13</v>
      </c>
      <c r="R3003">
        <v>729.44299999999998</v>
      </c>
      <c r="S3003">
        <v>66.313000000000002</v>
      </c>
    </row>
    <row r="3004" spans="1:19" x14ac:dyDescent="0.3">
      <c r="A3004" t="s">
        <v>8917</v>
      </c>
      <c r="B3004">
        <v>1577</v>
      </c>
      <c r="C3004" t="s">
        <v>19</v>
      </c>
      <c r="D3004" t="s">
        <v>3877</v>
      </c>
      <c r="E3004" t="s">
        <v>8918</v>
      </c>
      <c r="F3004" t="s">
        <v>235</v>
      </c>
      <c r="G3004">
        <v>53313</v>
      </c>
      <c r="H3004" t="s">
        <v>236</v>
      </c>
      <c r="I3004" t="s">
        <v>22</v>
      </c>
      <c r="J3004">
        <v>353</v>
      </c>
      <c r="K3004" s="1">
        <v>45735.675694444442</v>
      </c>
      <c r="L3004" t="s">
        <v>24</v>
      </c>
      <c r="M3004" s="2">
        <v>1430000000000</v>
      </c>
      <c r="N3004" t="s">
        <v>25</v>
      </c>
      <c r="O3004" s="2">
        <v>12600000000000</v>
      </c>
      <c r="P3004">
        <v>1</v>
      </c>
      <c r="Q3004">
        <v>517.53</v>
      </c>
      <c r="R3004">
        <v>569.28300000000002</v>
      </c>
      <c r="S3004">
        <v>51.753</v>
      </c>
    </row>
    <row r="3005" spans="1:19" x14ac:dyDescent="0.3">
      <c r="A3005" t="s">
        <v>8919</v>
      </c>
      <c r="B3005">
        <v>6335</v>
      </c>
      <c r="C3005" t="s">
        <v>19</v>
      </c>
      <c r="D3005" t="s">
        <v>3385</v>
      </c>
      <c r="E3005" t="s">
        <v>8920</v>
      </c>
      <c r="F3005" t="s">
        <v>317</v>
      </c>
      <c r="G3005">
        <v>36817</v>
      </c>
      <c r="H3005" t="s">
        <v>2225</v>
      </c>
      <c r="I3005" t="s">
        <v>22</v>
      </c>
      <c r="J3005">
        <v>5713</v>
      </c>
      <c r="K3005" s="1">
        <v>45740.352083333331</v>
      </c>
      <c r="L3005" t="s">
        <v>24</v>
      </c>
      <c r="M3005" s="2">
        <v>1430000000000</v>
      </c>
      <c r="N3005" t="s">
        <v>25</v>
      </c>
      <c r="O3005" s="2">
        <v>12600000000000</v>
      </c>
      <c r="P3005">
        <v>1</v>
      </c>
      <c r="Q3005">
        <v>517.53</v>
      </c>
      <c r="R3005">
        <v>569.28300000000002</v>
      </c>
      <c r="S3005">
        <v>51.753</v>
      </c>
    </row>
    <row r="3006" spans="1:19" x14ac:dyDescent="0.3">
      <c r="A3006" t="s">
        <v>8921</v>
      </c>
      <c r="B3006">
        <v>6903</v>
      </c>
      <c r="C3006" t="s">
        <v>19</v>
      </c>
      <c r="D3006" t="s">
        <v>8922</v>
      </c>
      <c r="E3006" t="s">
        <v>8923</v>
      </c>
      <c r="F3006" t="s">
        <v>219</v>
      </c>
      <c r="G3006">
        <v>41659</v>
      </c>
      <c r="H3006" t="s">
        <v>220</v>
      </c>
      <c r="I3006" t="s">
        <v>22</v>
      </c>
      <c r="J3006">
        <v>4837</v>
      </c>
      <c r="K3006" s="1">
        <v>45740.611111111109</v>
      </c>
      <c r="L3006" t="s">
        <v>24</v>
      </c>
      <c r="M3006" s="2">
        <v>1430000000000</v>
      </c>
      <c r="N3006" t="s">
        <v>25</v>
      </c>
      <c r="O3006" s="2">
        <v>12600000000000</v>
      </c>
      <c r="P3006">
        <v>1</v>
      </c>
      <c r="Q3006">
        <v>537.13</v>
      </c>
      <c r="R3006">
        <v>590.84299999999996</v>
      </c>
      <c r="S3006">
        <v>53.713000000000001</v>
      </c>
    </row>
    <row r="3007" spans="1:19" x14ac:dyDescent="0.3">
      <c r="A3007" t="s">
        <v>8924</v>
      </c>
      <c r="B3007">
        <v>914</v>
      </c>
      <c r="C3007" t="s">
        <v>19</v>
      </c>
      <c r="D3007" t="s">
        <v>847</v>
      </c>
      <c r="E3007" t="s">
        <v>8925</v>
      </c>
      <c r="F3007" t="s">
        <v>30</v>
      </c>
      <c r="G3007">
        <v>53741</v>
      </c>
      <c r="H3007" t="s">
        <v>162</v>
      </c>
      <c r="I3007" t="s">
        <v>22</v>
      </c>
      <c r="J3007">
        <v>2310</v>
      </c>
      <c r="K3007" s="1">
        <v>45734.956944444442</v>
      </c>
      <c r="L3007" t="s">
        <v>24</v>
      </c>
      <c r="M3007" s="2">
        <v>1380000000000</v>
      </c>
      <c r="N3007" t="s">
        <v>25</v>
      </c>
      <c r="O3007" s="2">
        <v>12400000000000</v>
      </c>
      <c r="P3007">
        <v>1</v>
      </c>
      <c r="Q3007">
        <v>497.13</v>
      </c>
      <c r="R3007">
        <v>546.84299999999996</v>
      </c>
      <c r="S3007">
        <v>49.713000000000001</v>
      </c>
    </row>
    <row r="3008" spans="1:19" x14ac:dyDescent="0.3">
      <c r="A3008" t="s">
        <v>8926</v>
      </c>
      <c r="B3008">
        <v>6391</v>
      </c>
      <c r="C3008" t="s">
        <v>19</v>
      </c>
      <c r="D3008" t="s">
        <v>8927</v>
      </c>
      <c r="E3008" t="s">
        <v>8928</v>
      </c>
      <c r="F3008" t="s">
        <v>71</v>
      </c>
      <c r="G3008">
        <v>12131</v>
      </c>
      <c r="H3008" t="s">
        <v>831</v>
      </c>
      <c r="I3008" t="s">
        <v>22</v>
      </c>
      <c r="J3008">
        <v>5403</v>
      </c>
      <c r="K3008" s="1">
        <v>45740.381944444445</v>
      </c>
      <c r="L3008" t="s">
        <v>24</v>
      </c>
      <c r="M3008" s="2">
        <v>1380000000000</v>
      </c>
      <c r="N3008" t="s">
        <v>25</v>
      </c>
      <c r="O3008" s="2">
        <v>12400000000000</v>
      </c>
      <c r="P3008">
        <v>1</v>
      </c>
      <c r="Q3008">
        <v>539.92999999999995</v>
      </c>
      <c r="R3008">
        <v>593.923</v>
      </c>
      <c r="S3008">
        <v>53.993000000000002</v>
      </c>
    </row>
    <row r="3009" spans="1:19" x14ac:dyDescent="0.3">
      <c r="A3009" t="s">
        <v>8929</v>
      </c>
      <c r="B3009">
        <v>6979</v>
      </c>
      <c r="C3009" t="s">
        <v>19</v>
      </c>
      <c r="D3009" t="s">
        <v>8930</v>
      </c>
      <c r="E3009" t="s">
        <v>8931</v>
      </c>
      <c r="F3009" t="s">
        <v>412</v>
      </c>
      <c r="G3009">
        <v>25211</v>
      </c>
      <c r="H3009" t="s">
        <v>521</v>
      </c>
      <c r="I3009" t="s">
        <v>22</v>
      </c>
      <c r="J3009">
        <v>5914</v>
      </c>
      <c r="K3009" s="1">
        <v>45740.657638888886</v>
      </c>
      <c r="L3009" t="s">
        <v>24</v>
      </c>
      <c r="M3009" s="2">
        <v>1380000000000</v>
      </c>
      <c r="N3009" t="s">
        <v>25</v>
      </c>
      <c r="O3009" s="2">
        <v>12400000000000</v>
      </c>
      <c r="P3009">
        <v>1</v>
      </c>
      <c r="Q3009">
        <v>485.53</v>
      </c>
      <c r="R3009">
        <v>534.08299999999997</v>
      </c>
      <c r="S3009">
        <v>48.552999999999997</v>
      </c>
    </row>
    <row r="3010" spans="1:19" x14ac:dyDescent="0.3">
      <c r="A3010" t="s">
        <v>8932</v>
      </c>
      <c r="B3010">
        <v>239</v>
      </c>
      <c r="C3010" t="s">
        <v>19</v>
      </c>
      <c r="D3010" t="s">
        <v>3908</v>
      </c>
      <c r="E3010" t="s">
        <v>8933</v>
      </c>
      <c r="F3010" t="s">
        <v>71</v>
      </c>
      <c r="G3010">
        <v>26635</v>
      </c>
      <c r="H3010" t="s">
        <v>306</v>
      </c>
      <c r="I3010" t="s">
        <v>22</v>
      </c>
      <c r="J3010">
        <v>5436</v>
      </c>
      <c r="K3010" s="1">
        <v>45734.469444444447</v>
      </c>
      <c r="L3010" t="s">
        <v>24</v>
      </c>
      <c r="M3010" s="2">
        <v>1430000000000</v>
      </c>
      <c r="N3010" t="s">
        <v>25</v>
      </c>
      <c r="O3010" s="2">
        <v>12600000000000</v>
      </c>
      <c r="P3010">
        <v>1</v>
      </c>
      <c r="Q3010">
        <v>537.13</v>
      </c>
      <c r="R3010">
        <v>590.84299999999996</v>
      </c>
      <c r="S3010">
        <v>53.713000000000001</v>
      </c>
    </row>
    <row r="3011" spans="1:19" x14ac:dyDescent="0.3">
      <c r="A3011" t="s">
        <v>8934</v>
      </c>
      <c r="B3011">
        <v>271</v>
      </c>
      <c r="C3011" t="s">
        <v>19</v>
      </c>
      <c r="D3011" t="s">
        <v>8935</v>
      </c>
      <c r="E3011" t="s">
        <v>8936</v>
      </c>
      <c r="F3011" t="s">
        <v>71</v>
      </c>
      <c r="G3011">
        <v>23286</v>
      </c>
      <c r="H3011" t="s">
        <v>469</v>
      </c>
      <c r="I3011" t="s">
        <v>22</v>
      </c>
      <c r="J3011">
        <v>2908</v>
      </c>
      <c r="K3011" s="1">
        <v>45734.484722222223</v>
      </c>
      <c r="L3011" t="s">
        <v>24</v>
      </c>
      <c r="M3011" s="2">
        <v>1430000000000</v>
      </c>
      <c r="N3011" t="s">
        <v>25</v>
      </c>
      <c r="O3011" s="2">
        <v>12600000000000</v>
      </c>
      <c r="P3011">
        <v>1</v>
      </c>
      <c r="Q3011">
        <v>537.13</v>
      </c>
      <c r="R3011">
        <v>590.84299999999996</v>
      </c>
      <c r="S3011">
        <v>53.713000000000001</v>
      </c>
    </row>
    <row r="3012" spans="1:19" x14ac:dyDescent="0.3">
      <c r="A3012" t="s">
        <v>8937</v>
      </c>
      <c r="B3012">
        <v>5749</v>
      </c>
      <c r="C3012" t="s">
        <v>19</v>
      </c>
      <c r="D3012" t="s">
        <v>8938</v>
      </c>
      <c r="E3012" t="s">
        <v>8939</v>
      </c>
      <c r="F3012" t="s">
        <v>317</v>
      </c>
      <c r="G3012">
        <v>53008</v>
      </c>
      <c r="H3012" t="s">
        <v>962</v>
      </c>
      <c r="I3012" t="s">
        <v>22</v>
      </c>
      <c r="J3012">
        <v>4868</v>
      </c>
      <c r="K3012" s="1">
        <v>45739.638888888891</v>
      </c>
      <c r="L3012" t="s">
        <v>24</v>
      </c>
      <c r="M3012" s="2">
        <v>1430000000000</v>
      </c>
      <c r="N3012" t="s">
        <v>25</v>
      </c>
      <c r="O3012" s="2">
        <v>12600000000000</v>
      </c>
      <c r="P3012">
        <v>1</v>
      </c>
      <c r="Q3012">
        <v>635.13</v>
      </c>
      <c r="R3012">
        <v>698.64300000000003</v>
      </c>
      <c r="S3012">
        <v>63.512999999999998</v>
      </c>
    </row>
    <row r="3013" spans="1:19" x14ac:dyDescent="0.3">
      <c r="A3013" t="s">
        <v>8940</v>
      </c>
      <c r="B3013">
        <v>2235</v>
      </c>
      <c r="C3013" t="s">
        <v>19</v>
      </c>
      <c r="D3013" t="s">
        <v>8941</v>
      </c>
      <c r="E3013" t="s">
        <v>8942</v>
      </c>
      <c r="F3013" t="s">
        <v>119</v>
      </c>
      <c r="G3013">
        <v>68733</v>
      </c>
      <c r="H3013" t="s">
        <v>120</v>
      </c>
      <c r="I3013" t="s">
        <v>22</v>
      </c>
      <c r="J3013">
        <v>1067</v>
      </c>
      <c r="K3013" s="1">
        <v>45736.447916666664</v>
      </c>
      <c r="L3013" t="s">
        <v>24</v>
      </c>
      <c r="M3013">
        <v>6689478149</v>
      </c>
      <c r="N3013" t="s">
        <v>25</v>
      </c>
      <c r="O3013" s="2">
        <v>1550000000000</v>
      </c>
      <c r="P3013">
        <v>1</v>
      </c>
      <c r="Q3013">
        <v>509.53</v>
      </c>
      <c r="R3013">
        <v>560.48299999999995</v>
      </c>
      <c r="S3013">
        <v>50.953000000000003</v>
      </c>
    </row>
    <row r="3014" spans="1:19" x14ac:dyDescent="0.3">
      <c r="A3014" t="s">
        <v>8943</v>
      </c>
      <c r="B3014">
        <v>2864</v>
      </c>
      <c r="C3014" t="s">
        <v>19</v>
      </c>
      <c r="D3014" t="s">
        <v>4188</v>
      </c>
      <c r="E3014" t="s">
        <v>8944</v>
      </c>
      <c r="F3014" t="s">
        <v>219</v>
      </c>
      <c r="G3014">
        <v>22605</v>
      </c>
      <c r="H3014" t="s">
        <v>647</v>
      </c>
      <c r="I3014" t="s">
        <v>22</v>
      </c>
      <c r="J3014">
        <v>3902</v>
      </c>
      <c r="K3014" s="1">
        <v>45736.78402777778</v>
      </c>
      <c r="L3014" t="s">
        <v>24</v>
      </c>
      <c r="M3014">
        <v>6689478149</v>
      </c>
      <c r="N3014" t="s">
        <v>25</v>
      </c>
      <c r="O3014" s="2">
        <v>1550000000000</v>
      </c>
      <c r="P3014">
        <v>1</v>
      </c>
      <c r="Q3014">
        <v>509.53</v>
      </c>
      <c r="R3014">
        <v>560.48299999999995</v>
      </c>
      <c r="S3014">
        <v>50.953000000000003</v>
      </c>
    </row>
    <row r="3015" spans="1:19" x14ac:dyDescent="0.3">
      <c r="A3015" t="s">
        <v>8945</v>
      </c>
      <c r="B3015">
        <v>2385</v>
      </c>
      <c r="C3015" t="s">
        <v>19</v>
      </c>
      <c r="D3015" t="s">
        <v>8946</v>
      </c>
      <c r="E3015" t="s">
        <v>8947</v>
      </c>
      <c r="F3015" t="s">
        <v>145</v>
      </c>
      <c r="G3015">
        <v>47724</v>
      </c>
      <c r="H3015" t="s">
        <v>1757</v>
      </c>
      <c r="I3015" t="s">
        <v>22</v>
      </c>
      <c r="J3015">
        <v>527</v>
      </c>
      <c r="K3015" s="1">
        <v>45736.529166666667</v>
      </c>
      <c r="L3015" t="s">
        <v>24</v>
      </c>
      <c r="M3015" s="2">
        <v>1430000000000</v>
      </c>
      <c r="N3015" t="s">
        <v>25</v>
      </c>
      <c r="O3015" s="2">
        <v>12600000000000</v>
      </c>
      <c r="P3015">
        <v>1</v>
      </c>
      <c r="Q3015">
        <v>537.13</v>
      </c>
      <c r="R3015">
        <v>590.84299999999996</v>
      </c>
      <c r="S3015">
        <v>53.713000000000001</v>
      </c>
    </row>
    <row r="3016" spans="1:19" x14ac:dyDescent="0.3">
      <c r="A3016" t="s">
        <v>8948</v>
      </c>
      <c r="B3016">
        <v>4110</v>
      </c>
      <c r="C3016" t="s">
        <v>19</v>
      </c>
      <c r="D3016" t="s">
        <v>8949</v>
      </c>
      <c r="E3016" t="s">
        <v>8950</v>
      </c>
      <c r="F3016" t="s">
        <v>71</v>
      </c>
      <c r="G3016">
        <v>46297</v>
      </c>
      <c r="H3016" t="s">
        <v>2670</v>
      </c>
      <c r="I3016" t="s">
        <v>22</v>
      </c>
      <c r="J3016">
        <v>5103</v>
      </c>
      <c r="K3016" s="1">
        <v>45737.966666666667</v>
      </c>
      <c r="L3016" t="s">
        <v>24</v>
      </c>
      <c r="M3016" s="2">
        <v>1430000000000</v>
      </c>
      <c r="N3016" t="s">
        <v>25</v>
      </c>
      <c r="O3016" s="2">
        <v>12600000000000</v>
      </c>
      <c r="P3016">
        <v>1</v>
      </c>
      <c r="Q3016">
        <v>635.13</v>
      </c>
      <c r="R3016">
        <v>698.64300000000003</v>
      </c>
      <c r="S3016">
        <v>63.512999999999998</v>
      </c>
    </row>
    <row r="3017" spans="1:19" x14ac:dyDescent="0.3">
      <c r="A3017" t="s">
        <v>8951</v>
      </c>
      <c r="B3017">
        <v>6731</v>
      </c>
      <c r="C3017" t="s">
        <v>19</v>
      </c>
      <c r="D3017" t="s">
        <v>6024</v>
      </c>
      <c r="E3017" t="s">
        <v>8952</v>
      </c>
      <c r="F3017" t="s">
        <v>50</v>
      </c>
      <c r="G3017">
        <v>17928</v>
      </c>
      <c r="H3017" t="s">
        <v>355</v>
      </c>
      <c r="I3017" t="s">
        <v>22</v>
      </c>
      <c r="J3017">
        <v>5768</v>
      </c>
      <c r="K3017" s="1">
        <v>45740.527083333334</v>
      </c>
      <c r="L3017" t="s">
        <v>24</v>
      </c>
      <c r="M3017" s="2">
        <v>1430000000000</v>
      </c>
      <c r="N3017" t="s">
        <v>25</v>
      </c>
      <c r="O3017" s="2">
        <v>12600000000000</v>
      </c>
      <c r="P3017">
        <v>1</v>
      </c>
      <c r="Q3017">
        <v>537.13</v>
      </c>
      <c r="R3017">
        <v>590.84299999999996</v>
      </c>
      <c r="S3017">
        <v>53.713000000000001</v>
      </c>
    </row>
    <row r="3018" spans="1:19" x14ac:dyDescent="0.3">
      <c r="A3018" t="s">
        <v>8953</v>
      </c>
      <c r="B3018">
        <v>257</v>
      </c>
      <c r="C3018" t="s">
        <v>19</v>
      </c>
      <c r="D3018" t="s">
        <v>8954</v>
      </c>
      <c r="E3018" t="s">
        <v>4467</v>
      </c>
      <c r="F3018" t="s">
        <v>44</v>
      </c>
      <c r="G3018">
        <v>48820</v>
      </c>
      <c r="H3018" t="s">
        <v>1108</v>
      </c>
      <c r="I3018" t="s">
        <v>22</v>
      </c>
      <c r="J3018">
        <v>5475</v>
      </c>
      <c r="K3018" s="1">
        <v>45734.474999999999</v>
      </c>
      <c r="L3018" t="s">
        <v>24</v>
      </c>
      <c r="M3018" s="2">
        <v>1430000000000</v>
      </c>
      <c r="N3018" t="s">
        <v>25</v>
      </c>
      <c r="O3018" s="2">
        <v>12600000000000</v>
      </c>
      <c r="P3018">
        <v>1</v>
      </c>
      <c r="Q3018">
        <v>595.92999999999995</v>
      </c>
      <c r="R3018">
        <v>655.52300000000002</v>
      </c>
      <c r="S3018">
        <v>59.593000000000004</v>
      </c>
    </row>
    <row r="3019" spans="1:19" x14ac:dyDescent="0.3">
      <c r="A3019" t="s">
        <v>8955</v>
      </c>
      <c r="B3019">
        <v>1078</v>
      </c>
      <c r="C3019" t="s">
        <v>19</v>
      </c>
      <c r="D3019" t="s">
        <v>2876</v>
      </c>
      <c r="E3019" t="s">
        <v>8956</v>
      </c>
      <c r="F3019" t="s">
        <v>354</v>
      </c>
      <c r="G3019">
        <v>70358</v>
      </c>
      <c r="H3019" t="s">
        <v>2244</v>
      </c>
      <c r="I3019" t="s">
        <v>22</v>
      </c>
      <c r="J3019">
        <v>2440</v>
      </c>
      <c r="K3019" s="1">
        <v>45735.415972222225</v>
      </c>
      <c r="L3019" t="s">
        <v>24</v>
      </c>
      <c r="M3019" s="2">
        <v>1430000000000</v>
      </c>
      <c r="N3019" t="s">
        <v>25</v>
      </c>
      <c r="O3019" s="2">
        <v>12600000000000</v>
      </c>
      <c r="P3019">
        <v>1</v>
      </c>
      <c r="Q3019">
        <v>517.53</v>
      </c>
      <c r="R3019">
        <v>569.28300000000002</v>
      </c>
      <c r="S3019">
        <v>51.753</v>
      </c>
    </row>
    <row r="3020" spans="1:19" x14ac:dyDescent="0.3">
      <c r="A3020" t="s">
        <v>8957</v>
      </c>
      <c r="B3020">
        <v>3447</v>
      </c>
      <c r="C3020" t="s">
        <v>19</v>
      </c>
      <c r="D3020" t="s">
        <v>8958</v>
      </c>
      <c r="E3020" t="s">
        <v>8959</v>
      </c>
      <c r="F3020" t="s">
        <v>105</v>
      </c>
      <c r="G3020">
        <v>13834</v>
      </c>
      <c r="H3020" t="s">
        <v>106</v>
      </c>
      <c r="I3020" t="s">
        <v>22</v>
      </c>
      <c r="J3020">
        <v>859</v>
      </c>
      <c r="K3020" s="1">
        <v>45737.508333333331</v>
      </c>
      <c r="L3020" t="s">
        <v>24</v>
      </c>
      <c r="M3020">
        <v>6689477701</v>
      </c>
      <c r="N3020" t="s">
        <v>25</v>
      </c>
      <c r="O3020">
        <v>26355298885</v>
      </c>
      <c r="P3020">
        <v>1</v>
      </c>
      <c r="Q3020">
        <v>587.92999999999995</v>
      </c>
      <c r="R3020">
        <v>646.72299999999996</v>
      </c>
      <c r="S3020">
        <v>58.792999999999999</v>
      </c>
    </row>
    <row r="3021" spans="1:19" x14ac:dyDescent="0.3">
      <c r="A3021" t="s">
        <v>8960</v>
      </c>
      <c r="B3021">
        <v>7191</v>
      </c>
      <c r="C3021" t="s">
        <v>19</v>
      </c>
      <c r="D3021" t="s">
        <v>8961</v>
      </c>
      <c r="E3021" t="s">
        <v>8962</v>
      </c>
      <c r="F3021" t="s">
        <v>35</v>
      </c>
      <c r="G3021">
        <v>69941</v>
      </c>
      <c r="H3021" t="s">
        <v>36</v>
      </c>
      <c r="I3021" t="s">
        <v>22</v>
      </c>
      <c r="J3021">
        <v>4021</v>
      </c>
      <c r="K3021" s="1">
        <v>45740.795138888891</v>
      </c>
      <c r="L3021" t="s">
        <v>24</v>
      </c>
      <c r="M3021">
        <v>6689477701</v>
      </c>
      <c r="N3021" t="s">
        <v>25</v>
      </c>
      <c r="O3021">
        <v>26355298885</v>
      </c>
      <c r="P3021">
        <v>1</v>
      </c>
      <c r="Q3021">
        <v>635.13</v>
      </c>
      <c r="R3021">
        <v>698.64300000000003</v>
      </c>
      <c r="S3021">
        <v>63.512999999999998</v>
      </c>
    </row>
    <row r="3022" spans="1:19" x14ac:dyDescent="0.3">
      <c r="A3022" t="s">
        <v>8963</v>
      </c>
      <c r="B3022">
        <v>393</v>
      </c>
      <c r="C3022" t="s">
        <v>19</v>
      </c>
      <c r="D3022" t="s">
        <v>8964</v>
      </c>
      <c r="E3022" t="s">
        <v>8826</v>
      </c>
      <c r="F3022" t="s">
        <v>187</v>
      </c>
      <c r="G3022">
        <v>2764</v>
      </c>
      <c r="H3022" t="s">
        <v>560</v>
      </c>
      <c r="I3022" t="s">
        <v>22</v>
      </c>
      <c r="J3022">
        <v>3861</v>
      </c>
      <c r="K3022" s="1">
        <v>45734.553472222222</v>
      </c>
      <c r="L3022" t="s">
        <v>24</v>
      </c>
      <c r="M3022" s="2">
        <v>1380000000000</v>
      </c>
      <c r="N3022" t="s">
        <v>25</v>
      </c>
      <c r="O3022" s="2">
        <v>12500000000000</v>
      </c>
      <c r="P3022">
        <v>1</v>
      </c>
      <c r="Q3022">
        <v>527.13</v>
      </c>
      <c r="R3022">
        <v>579.84299999999996</v>
      </c>
      <c r="S3022">
        <v>52.713000000000001</v>
      </c>
    </row>
    <row r="3023" spans="1:19" x14ac:dyDescent="0.3">
      <c r="A3023" t="s">
        <v>8965</v>
      </c>
      <c r="B3023">
        <v>3765</v>
      </c>
      <c r="C3023" t="s">
        <v>19</v>
      </c>
      <c r="D3023" t="s">
        <v>8966</v>
      </c>
      <c r="E3023" t="s">
        <v>8967</v>
      </c>
      <c r="F3023" t="s">
        <v>145</v>
      </c>
      <c r="G3023">
        <v>16499</v>
      </c>
      <c r="H3023" t="s">
        <v>146</v>
      </c>
      <c r="I3023" t="s">
        <v>22</v>
      </c>
      <c r="J3023">
        <v>526</v>
      </c>
      <c r="K3023" s="1">
        <v>45737.701388888891</v>
      </c>
      <c r="L3023" t="s">
        <v>24</v>
      </c>
      <c r="M3023" s="2">
        <v>1380000000000</v>
      </c>
      <c r="N3023" t="s">
        <v>25</v>
      </c>
      <c r="O3023" s="2">
        <v>12500000000000</v>
      </c>
      <c r="P3023">
        <v>1</v>
      </c>
      <c r="Q3023">
        <v>527.13</v>
      </c>
      <c r="R3023">
        <v>579.84299999999996</v>
      </c>
      <c r="S3023">
        <v>52.713000000000001</v>
      </c>
    </row>
    <row r="3024" spans="1:19" x14ac:dyDescent="0.3">
      <c r="A3024" t="s">
        <v>8968</v>
      </c>
      <c r="B3024">
        <v>3683</v>
      </c>
      <c r="C3024" t="s">
        <v>19</v>
      </c>
      <c r="D3024" t="s">
        <v>8969</v>
      </c>
      <c r="E3024" t="s">
        <v>8970</v>
      </c>
      <c r="F3024" t="s">
        <v>338</v>
      </c>
      <c r="G3024">
        <v>87874</v>
      </c>
      <c r="H3024" t="s">
        <v>791</v>
      </c>
      <c r="I3024" t="s">
        <v>22</v>
      </c>
      <c r="J3024">
        <v>238</v>
      </c>
      <c r="K3024" s="1">
        <v>45737.654166666667</v>
      </c>
      <c r="L3024" t="s">
        <v>24</v>
      </c>
      <c r="M3024" s="2">
        <v>1380000000000</v>
      </c>
      <c r="N3024" t="s">
        <v>25</v>
      </c>
      <c r="O3024" s="2">
        <v>12500000000000</v>
      </c>
      <c r="P3024">
        <v>1</v>
      </c>
      <c r="Q3024">
        <v>509.53</v>
      </c>
      <c r="R3024">
        <v>560.48299999999995</v>
      </c>
      <c r="S3024">
        <v>50.953000000000003</v>
      </c>
    </row>
    <row r="3025" spans="1:19" x14ac:dyDescent="0.3">
      <c r="A3025" t="s">
        <v>8971</v>
      </c>
      <c r="B3025">
        <v>6961</v>
      </c>
      <c r="C3025" t="s">
        <v>19</v>
      </c>
      <c r="D3025" t="s">
        <v>8972</v>
      </c>
      <c r="E3025" t="s">
        <v>7388</v>
      </c>
      <c r="F3025" t="s">
        <v>219</v>
      </c>
      <c r="G3025">
        <v>44073</v>
      </c>
      <c r="H3025" t="s">
        <v>1859</v>
      </c>
      <c r="I3025" t="s">
        <v>22</v>
      </c>
      <c r="J3025">
        <v>541</v>
      </c>
      <c r="K3025" s="1">
        <v>45740.648611111108</v>
      </c>
      <c r="L3025" t="s">
        <v>24</v>
      </c>
      <c r="M3025" s="2">
        <v>1780000000000</v>
      </c>
      <c r="N3025" t="s">
        <v>25</v>
      </c>
      <c r="O3025" s="2">
        <v>17600000000000</v>
      </c>
      <c r="P3025">
        <v>1</v>
      </c>
      <c r="Q3025">
        <v>509.53</v>
      </c>
      <c r="R3025">
        <v>560.48299999999995</v>
      </c>
      <c r="S3025">
        <v>50.953000000000003</v>
      </c>
    </row>
    <row r="3026" spans="1:19" x14ac:dyDescent="0.3">
      <c r="A3026" t="s">
        <v>8973</v>
      </c>
      <c r="B3026">
        <v>4849</v>
      </c>
      <c r="C3026" t="s">
        <v>19</v>
      </c>
      <c r="D3026" t="s">
        <v>1469</v>
      </c>
      <c r="E3026" t="s">
        <v>8974</v>
      </c>
      <c r="F3026" t="s">
        <v>50</v>
      </c>
      <c r="G3026">
        <v>99848</v>
      </c>
      <c r="H3026" t="s">
        <v>51</v>
      </c>
      <c r="I3026" t="s">
        <v>22</v>
      </c>
      <c r="J3026">
        <v>2040</v>
      </c>
      <c r="K3026" s="1">
        <v>45738.674305555556</v>
      </c>
      <c r="L3026" t="s">
        <v>24</v>
      </c>
      <c r="M3026" s="2">
        <v>1430000000000</v>
      </c>
      <c r="N3026" t="s">
        <v>25</v>
      </c>
      <c r="O3026" s="2">
        <v>12600000000000</v>
      </c>
      <c r="P3026">
        <v>1</v>
      </c>
      <c r="Q3026">
        <v>733.13</v>
      </c>
      <c r="R3026">
        <v>806.44299999999998</v>
      </c>
      <c r="S3026">
        <v>73.313000000000002</v>
      </c>
    </row>
    <row r="3027" spans="1:19" x14ac:dyDescent="0.3">
      <c r="A3027" t="s">
        <v>8975</v>
      </c>
      <c r="B3027">
        <v>3662</v>
      </c>
      <c r="C3027" t="s">
        <v>19</v>
      </c>
      <c r="D3027" t="s">
        <v>8976</v>
      </c>
      <c r="E3027" t="s">
        <v>8977</v>
      </c>
      <c r="F3027" t="s">
        <v>119</v>
      </c>
      <c r="G3027">
        <v>25456</v>
      </c>
      <c r="H3027" t="s">
        <v>444</v>
      </c>
      <c r="I3027" t="s">
        <v>22</v>
      </c>
      <c r="J3027">
        <v>3737</v>
      </c>
      <c r="K3027" s="1">
        <v>45737.63958333333</v>
      </c>
      <c r="L3027" t="s">
        <v>24</v>
      </c>
      <c r="M3027" s="2">
        <v>1430000000000</v>
      </c>
      <c r="N3027" t="s">
        <v>25</v>
      </c>
      <c r="O3027" s="2">
        <v>12600000000000</v>
      </c>
      <c r="P3027">
        <v>1</v>
      </c>
      <c r="Q3027">
        <v>537.13</v>
      </c>
      <c r="R3027">
        <v>590.84299999999996</v>
      </c>
      <c r="S3027">
        <v>53.713000000000001</v>
      </c>
    </row>
    <row r="3028" spans="1:19" x14ac:dyDescent="0.3">
      <c r="A3028" t="s">
        <v>8978</v>
      </c>
      <c r="B3028">
        <v>5119</v>
      </c>
      <c r="C3028" t="s">
        <v>19</v>
      </c>
      <c r="D3028" t="s">
        <v>8979</v>
      </c>
      <c r="E3028" t="s">
        <v>8980</v>
      </c>
      <c r="F3028" t="s">
        <v>672</v>
      </c>
      <c r="G3028">
        <v>46107</v>
      </c>
      <c r="H3028" t="s">
        <v>764</v>
      </c>
      <c r="I3028" t="s">
        <v>22</v>
      </c>
      <c r="J3028">
        <v>2775</v>
      </c>
      <c r="K3028" s="1">
        <v>45738.848611111112</v>
      </c>
      <c r="L3028" t="s">
        <v>24</v>
      </c>
      <c r="M3028" s="2">
        <v>1430000000000</v>
      </c>
      <c r="N3028" t="s">
        <v>25</v>
      </c>
      <c r="O3028" s="2">
        <v>12600000000000</v>
      </c>
      <c r="P3028">
        <v>1</v>
      </c>
      <c r="Q3028">
        <v>537.13</v>
      </c>
      <c r="R3028">
        <v>590.84299999999996</v>
      </c>
      <c r="S3028">
        <v>53.713000000000001</v>
      </c>
    </row>
    <row r="3029" spans="1:19" x14ac:dyDescent="0.3">
      <c r="A3029" t="s">
        <v>8981</v>
      </c>
      <c r="B3029">
        <v>6268</v>
      </c>
      <c r="C3029" t="s">
        <v>19</v>
      </c>
      <c r="D3029" t="s">
        <v>8982</v>
      </c>
      <c r="E3029" t="s">
        <v>8983</v>
      </c>
      <c r="F3029" t="s">
        <v>30</v>
      </c>
      <c r="G3029">
        <v>48754</v>
      </c>
      <c r="H3029" t="s">
        <v>162</v>
      </c>
      <c r="I3029" t="s">
        <v>22</v>
      </c>
      <c r="J3029">
        <v>6145</v>
      </c>
      <c r="K3029" s="1">
        <v>45740.258333333331</v>
      </c>
      <c r="L3029" t="s">
        <v>24</v>
      </c>
      <c r="M3029" s="2">
        <v>1430000000000</v>
      </c>
      <c r="N3029" t="s">
        <v>25</v>
      </c>
      <c r="O3029" s="2">
        <v>12600000000000</v>
      </c>
      <c r="P3029">
        <v>1</v>
      </c>
      <c r="Q3029">
        <v>733.13</v>
      </c>
      <c r="R3029">
        <v>806.44299999999998</v>
      </c>
      <c r="S3029">
        <v>73.313000000000002</v>
      </c>
    </row>
    <row r="3030" spans="1:19" x14ac:dyDescent="0.3">
      <c r="A3030" t="s">
        <v>8984</v>
      </c>
      <c r="B3030">
        <v>3558</v>
      </c>
      <c r="C3030" t="s">
        <v>19</v>
      </c>
      <c r="D3030" t="s">
        <v>2492</v>
      </c>
      <c r="E3030" t="s">
        <v>8985</v>
      </c>
      <c r="F3030" t="s">
        <v>317</v>
      </c>
      <c r="G3030">
        <v>22719</v>
      </c>
      <c r="H3030" t="s">
        <v>407</v>
      </c>
      <c r="I3030" t="s">
        <v>22</v>
      </c>
      <c r="J3030">
        <v>644</v>
      </c>
      <c r="K3030" s="1">
        <v>45737.572222222225</v>
      </c>
      <c r="L3030" t="s">
        <v>24</v>
      </c>
      <c r="M3030" s="2">
        <v>1430000000000</v>
      </c>
      <c r="N3030" t="s">
        <v>25</v>
      </c>
      <c r="O3030" s="2">
        <v>12600000000000</v>
      </c>
      <c r="P3030">
        <v>1</v>
      </c>
      <c r="Q3030">
        <v>595.92999999999995</v>
      </c>
      <c r="R3030">
        <v>655.52300000000002</v>
      </c>
      <c r="S3030">
        <v>59.593000000000004</v>
      </c>
    </row>
    <row r="3031" spans="1:19" x14ac:dyDescent="0.3">
      <c r="A3031" t="s">
        <v>8986</v>
      </c>
      <c r="B3031">
        <v>6012</v>
      </c>
      <c r="C3031" t="s">
        <v>19</v>
      </c>
      <c r="D3031" t="s">
        <v>8987</v>
      </c>
      <c r="E3031" t="s">
        <v>8988</v>
      </c>
      <c r="F3031" t="s">
        <v>1848</v>
      </c>
      <c r="G3031">
        <v>52241</v>
      </c>
      <c r="H3031" t="s">
        <v>1859</v>
      </c>
      <c r="I3031" t="s">
        <v>22</v>
      </c>
      <c r="J3031">
        <v>3424</v>
      </c>
      <c r="K3031" s="1">
        <v>45739.833333333336</v>
      </c>
      <c r="L3031" t="s">
        <v>24</v>
      </c>
      <c r="M3031" s="2">
        <v>1380000000000</v>
      </c>
      <c r="N3031" t="s">
        <v>25</v>
      </c>
      <c r="O3031" s="2">
        <v>12500000000000</v>
      </c>
      <c r="P3031">
        <v>1</v>
      </c>
      <c r="Q3031">
        <v>539.92999999999995</v>
      </c>
      <c r="R3031">
        <v>593.923</v>
      </c>
      <c r="S3031">
        <v>53.993000000000002</v>
      </c>
    </row>
    <row r="3032" spans="1:19" x14ac:dyDescent="0.3">
      <c r="A3032" t="s">
        <v>8989</v>
      </c>
      <c r="B3032">
        <v>4280</v>
      </c>
      <c r="C3032" t="s">
        <v>19</v>
      </c>
      <c r="D3032" t="s">
        <v>8990</v>
      </c>
      <c r="E3032" t="s">
        <v>8991</v>
      </c>
      <c r="F3032" t="s">
        <v>44</v>
      </c>
      <c r="G3032">
        <v>88942</v>
      </c>
      <c r="H3032" t="s">
        <v>125</v>
      </c>
      <c r="I3032" t="s">
        <v>22</v>
      </c>
      <c r="J3032">
        <v>481</v>
      </c>
      <c r="K3032" s="1">
        <v>45738.381944444445</v>
      </c>
      <c r="L3032" t="s">
        <v>24</v>
      </c>
      <c r="M3032" s="2">
        <v>1380000000000</v>
      </c>
      <c r="N3032" t="s">
        <v>25</v>
      </c>
      <c r="O3032" s="2">
        <v>12400000000000</v>
      </c>
      <c r="P3032">
        <v>1</v>
      </c>
      <c r="Q3032">
        <v>751.13</v>
      </c>
      <c r="R3032">
        <v>826.24300000000005</v>
      </c>
      <c r="S3032">
        <v>75.113</v>
      </c>
    </row>
    <row r="3033" spans="1:19" x14ac:dyDescent="0.3">
      <c r="A3033" t="s">
        <v>8992</v>
      </c>
      <c r="B3033">
        <v>5359</v>
      </c>
      <c r="C3033" t="s">
        <v>19</v>
      </c>
      <c r="D3033" t="s">
        <v>8993</v>
      </c>
      <c r="E3033" t="s">
        <v>8994</v>
      </c>
      <c r="F3033" t="s">
        <v>95</v>
      </c>
      <c r="G3033">
        <v>40453</v>
      </c>
      <c r="H3033" t="s">
        <v>96</v>
      </c>
      <c r="I3033" t="s">
        <v>22</v>
      </c>
      <c r="J3033">
        <v>3672</v>
      </c>
      <c r="K3033" s="1">
        <v>45739.353472222225</v>
      </c>
      <c r="L3033" t="s">
        <v>24</v>
      </c>
      <c r="M3033" s="2">
        <v>1380000000000</v>
      </c>
      <c r="N3033" t="s">
        <v>25</v>
      </c>
      <c r="O3033" s="2">
        <v>12400000000000</v>
      </c>
      <c r="P3033">
        <v>1</v>
      </c>
      <c r="Q3033">
        <v>565.13</v>
      </c>
      <c r="R3033">
        <v>621.64300000000003</v>
      </c>
      <c r="S3033">
        <v>56.512999999999998</v>
      </c>
    </row>
    <row r="3034" spans="1:19" x14ac:dyDescent="0.3">
      <c r="A3034" t="s">
        <v>8995</v>
      </c>
      <c r="B3034">
        <v>5664</v>
      </c>
      <c r="C3034" t="s">
        <v>19</v>
      </c>
      <c r="D3034" t="s">
        <v>8996</v>
      </c>
      <c r="E3034" t="s">
        <v>530</v>
      </c>
      <c r="F3034" t="s">
        <v>219</v>
      </c>
      <c r="G3034">
        <v>42093</v>
      </c>
      <c r="H3034" t="s">
        <v>2191</v>
      </c>
      <c r="I3034" t="s">
        <v>22</v>
      </c>
      <c r="J3034">
        <v>1893</v>
      </c>
      <c r="K3034" s="1">
        <v>45739.580555555556</v>
      </c>
      <c r="L3034" t="s">
        <v>24</v>
      </c>
      <c r="M3034" s="2">
        <v>2340000000000</v>
      </c>
      <c r="N3034" t="s">
        <v>25</v>
      </c>
      <c r="O3034" s="2">
        <v>21100000000000</v>
      </c>
      <c r="P3034">
        <v>1</v>
      </c>
      <c r="Q3034">
        <v>605.13</v>
      </c>
      <c r="R3034">
        <v>665.64300000000003</v>
      </c>
      <c r="S3034">
        <v>60.512999999999998</v>
      </c>
    </row>
    <row r="3035" spans="1:19" x14ac:dyDescent="0.3">
      <c r="A3035" t="s">
        <v>8997</v>
      </c>
      <c r="B3035">
        <v>4573</v>
      </c>
      <c r="C3035" t="s">
        <v>19</v>
      </c>
      <c r="D3035" t="s">
        <v>8998</v>
      </c>
      <c r="E3035" t="s">
        <v>8999</v>
      </c>
      <c r="F3035" t="s">
        <v>187</v>
      </c>
      <c r="G3035">
        <v>73651</v>
      </c>
      <c r="H3035" t="s">
        <v>560</v>
      </c>
      <c r="I3035" t="s">
        <v>22</v>
      </c>
      <c r="J3035">
        <v>6056</v>
      </c>
      <c r="K3035" s="1">
        <v>45738.515972222223</v>
      </c>
      <c r="L3035" t="s">
        <v>24</v>
      </c>
      <c r="M3035" s="2">
        <v>2340000000000</v>
      </c>
      <c r="N3035" t="s">
        <v>25</v>
      </c>
      <c r="O3035" s="2">
        <v>21100000000000</v>
      </c>
      <c r="P3035">
        <v>1</v>
      </c>
      <c r="Q3035">
        <v>625.13</v>
      </c>
      <c r="R3035">
        <v>687.64300000000003</v>
      </c>
      <c r="S3035">
        <v>62.512999999999998</v>
      </c>
    </row>
    <row r="3036" spans="1:19" x14ac:dyDescent="0.3">
      <c r="A3036" t="s">
        <v>9000</v>
      </c>
      <c r="B3036">
        <v>4821</v>
      </c>
      <c r="C3036" t="s">
        <v>19</v>
      </c>
      <c r="D3036" t="s">
        <v>3667</v>
      </c>
      <c r="E3036" t="s">
        <v>9001</v>
      </c>
      <c r="F3036" t="s">
        <v>61</v>
      </c>
      <c r="G3036">
        <v>78569</v>
      </c>
      <c r="H3036" t="s">
        <v>1205</v>
      </c>
      <c r="I3036" t="s">
        <v>22</v>
      </c>
      <c r="J3036">
        <v>6184</v>
      </c>
      <c r="K3036" s="1">
        <v>45738.659722222219</v>
      </c>
      <c r="L3036" t="s">
        <v>24</v>
      </c>
      <c r="M3036" s="2">
        <v>2340000000000</v>
      </c>
      <c r="N3036" t="s">
        <v>25</v>
      </c>
      <c r="O3036" s="2">
        <v>21100000000000</v>
      </c>
      <c r="P3036">
        <v>1</v>
      </c>
      <c r="Q3036">
        <v>517.53</v>
      </c>
      <c r="R3036">
        <v>569.28300000000002</v>
      </c>
      <c r="S3036">
        <v>51.753</v>
      </c>
    </row>
    <row r="3037" spans="1:19" x14ac:dyDescent="0.3">
      <c r="A3037" t="s">
        <v>9002</v>
      </c>
      <c r="B3037">
        <v>2194</v>
      </c>
      <c r="C3037" t="s">
        <v>19</v>
      </c>
      <c r="D3037" t="s">
        <v>9003</v>
      </c>
      <c r="E3037" t="s">
        <v>9004</v>
      </c>
      <c r="F3037" t="s">
        <v>219</v>
      </c>
      <c r="G3037">
        <v>74870</v>
      </c>
      <c r="H3037" t="s">
        <v>5503</v>
      </c>
      <c r="I3037" t="s">
        <v>22</v>
      </c>
      <c r="J3037">
        <v>5798</v>
      </c>
      <c r="K3037" s="1">
        <v>45736.422222222223</v>
      </c>
      <c r="L3037" t="s">
        <v>24</v>
      </c>
      <c r="M3037">
        <v>6689478149</v>
      </c>
      <c r="N3037" t="s">
        <v>25</v>
      </c>
      <c r="O3037" s="2">
        <v>1550000000000</v>
      </c>
      <c r="P3037">
        <v>1</v>
      </c>
      <c r="Q3037">
        <v>527.13</v>
      </c>
      <c r="R3037">
        <v>579.84299999999996</v>
      </c>
      <c r="S3037">
        <v>52.713000000000001</v>
      </c>
    </row>
    <row r="3038" spans="1:19" x14ac:dyDescent="0.3">
      <c r="A3038" t="s">
        <v>9005</v>
      </c>
      <c r="B3038">
        <v>2222</v>
      </c>
      <c r="C3038" t="s">
        <v>19</v>
      </c>
      <c r="D3038" t="s">
        <v>868</v>
      </c>
      <c r="E3038" t="s">
        <v>3143</v>
      </c>
      <c r="F3038" t="s">
        <v>35</v>
      </c>
      <c r="G3038">
        <v>54059</v>
      </c>
      <c r="H3038" t="s">
        <v>188</v>
      </c>
      <c r="I3038" t="s">
        <v>22</v>
      </c>
      <c r="J3038">
        <v>3838</v>
      </c>
      <c r="K3038" s="1">
        <v>45736.443055555559</v>
      </c>
      <c r="L3038" t="s">
        <v>24</v>
      </c>
      <c r="M3038">
        <v>6689478149</v>
      </c>
      <c r="N3038" t="s">
        <v>25</v>
      </c>
      <c r="O3038" s="2">
        <v>1550000000000</v>
      </c>
      <c r="P3038">
        <v>1</v>
      </c>
      <c r="Q3038">
        <v>527.13</v>
      </c>
      <c r="R3038">
        <v>579.84299999999996</v>
      </c>
      <c r="S3038">
        <v>52.713000000000001</v>
      </c>
    </row>
    <row r="3039" spans="1:19" x14ac:dyDescent="0.3">
      <c r="A3039" t="s">
        <v>9006</v>
      </c>
      <c r="B3039">
        <v>2949</v>
      </c>
      <c r="C3039" t="s">
        <v>19</v>
      </c>
      <c r="D3039" t="s">
        <v>9007</v>
      </c>
      <c r="E3039" t="s">
        <v>9008</v>
      </c>
      <c r="F3039" t="s">
        <v>35</v>
      </c>
      <c r="G3039">
        <v>61328</v>
      </c>
      <c r="H3039" t="s">
        <v>3018</v>
      </c>
      <c r="I3039" t="s">
        <v>22</v>
      </c>
      <c r="J3039">
        <v>5019</v>
      </c>
      <c r="K3039" s="1">
        <v>45736.831250000003</v>
      </c>
      <c r="L3039" t="s">
        <v>24</v>
      </c>
      <c r="M3039">
        <v>6689478149</v>
      </c>
      <c r="N3039" t="s">
        <v>25</v>
      </c>
      <c r="O3039" s="2">
        <v>1550000000000</v>
      </c>
      <c r="P3039">
        <v>1</v>
      </c>
      <c r="Q3039">
        <v>527.13</v>
      </c>
      <c r="R3039">
        <v>579.84299999999996</v>
      </c>
      <c r="S3039">
        <v>52.713000000000001</v>
      </c>
    </row>
    <row r="3040" spans="1:19" x14ac:dyDescent="0.3">
      <c r="A3040" t="s">
        <v>9009</v>
      </c>
      <c r="B3040">
        <v>4310</v>
      </c>
      <c r="C3040" t="s">
        <v>19</v>
      </c>
      <c r="D3040" t="s">
        <v>2696</v>
      </c>
      <c r="E3040" t="s">
        <v>9010</v>
      </c>
      <c r="F3040" t="s">
        <v>105</v>
      </c>
      <c r="G3040">
        <v>32131</v>
      </c>
      <c r="H3040" t="s">
        <v>106</v>
      </c>
      <c r="I3040" t="s">
        <v>22</v>
      </c>
      <c r="J3040">
        <v>872</v>
      </c>
      <c r="K3040" s="1">
        <v>45738.397916666669</v>
      </c>
      <c r="L3040" t="s">
        <v>24</v>
      </c>
      <c r="M3040">
        <v>6689478149</v>
      </c>
      <c r="N3040" t="s">
        <v>25</v>
      </c>
      <c r="O3040" s="2">
        <v>1550000000000</v>
      </c>
      <c r="P3040">
        <v>1</v>
      </c>
      <c r="Q3040">
        <v>587.92999999999995</v>
      </c>
      <c r="R3040">
        <v>646.72299999999996</v>
      </c>
      <c r="S3040">
        <v>58.792999999999999</v>
      </c>
    </row>
    <row r="3041" spans="1:19" x14ac:dyDescent="0.3">
      <c r="A3041" t="s">
        <v>9011</v>
      </c>
      <c r="B3041">
        <v>4402</v>
      </c>
      <c r="C3041" t="s">
        <v>19</v>
      </c>
      <c r="D3041" t="s">
        <v>9012</v>
      </c>
      <c r="E3041" t="s">
        <v>9013</v>
      </c>
      <c r="F3041" t="s">
        <v>187</v>
      </c>
      <c r="G3041">
        <v>42582</v>
      </c>
      <c r="H3041" t="s">
        <v>896</v>
      </c>
      <c r="I3041" t="s">
        <v>22</v>
      </c>
      <c r="J3041">
        <v>6024</v>
      </c>
      <c r="K3041" s="1">
        <v>45738.436805555553</v>
      </c>
      <c r="L3041" t="s">
        <v>24</v>
      </c>
      <c r="M3041">
        <v>6689478149</v>
      </c>
      <c r="N3041" t="s">
        <v>25</v>
      </c>
      <c r="O3041" s="2">
        <v>1550000000000</v>
      </c>
      <c r="P3041">
        <v>1</v>
      </c>
      <c r="Q3041">
        <v>509.53</v>
      </c>
      <c r="R3041">
        <v>560.48299999999995</v>
      </c>
      <c r="S3041">
        <v>50.953000000000003</v>
      </c>
    </row>
    <row r="3042" spans="1:19" x14ac:dyDescent="0.3">
      <c r="A3042" t="s">
        <v>9014</v>
      </c>
      <c r="B3042">
        <v>1800</v>
      </c>
      <c r="C3042" t="s">
        <v>19</v>
      </c>
      <c r="D3042" t="s">
        <v>5570</v>
      </c>
      <c r="E3042" t="s">
        <v>9015</v>
      </c>
      <c r="F3042" t="s">
        <v>114</v>
      </c>
      <c r="G3042">
        <v>65739</v>
      </c>
      <c r="H3042" t="s">
        <v>1567</v>
      </c>
      <c r="I3042" t="s">
        <v>22</v>
      </c>
      <c r="J3042">
        <v>5731</v>
      </c>
      <c r="K3042" s="1">
        <v>45735.787499999999</v>
      </c>
      <c r="L3042" t="s">
        <v>24</v>
      </c>
      <c r="M3042" s="2">
        <v>1430000000000</v>
      </c>
      <c r="N3042" t="s">
        <v>25</v>
      </c>
      <c r="O3042" s="2">
        <v>12600000000000</v>
      </c>
      <c r="P3042">
        <v>1</v>
      </c>
      <c r="Q3042">
        <v>537.13</v>
      </c>
      <c r="R3042">
        <v>590.84299999999996</v>
      </c>
      <c r="S3042">
        <v>53.713000000000001</v>
      </c>
    </row>
    <row r="3043" spans="1:19" x14ac:dyDescent="0.3">
      <c r="A3043" t="s">
        <v>9016</v>
      </c>
      <c r="B3043">
        <v>2094</v>
      </c>
      <c r="C3043" t="s">
        <v>19</v>
      </c>
      <c r="D3043" t="s">
        <v>9017</v>
      </c>
      <c r="E3043" t="s">
        <v>4465</v>
      </c>
      <c r="F3043" t="s">
        <v>35</v>
      </c>
      <c r="G3043">
        <v>13082</v>
      </c>
      <c r="H3043" t="s">
        <v>298</v>
      </c>
      <c r="I3043" t="s">
        <v>22</v>
      </c>
      <c r="J3043">
        <v>3534</v>
      </c>
      <c r="K3043" s="1">
        <v>45736.356944444444</v>
      </c>
      <c r="L3043" t="s">
        <v>24</v>
      </c>
      <c r="M3043" s="2">
        <v>1430000000000</v>
      </c>
      <c r="N3043" t="s">
        <v>25</v>
      </c>
      <c r="O3043" s="2">
        <v>12600000000000</v>
      </c>
      <c r="P3043">
        <v>1</v>
      </c>
      <c r="Q3043">
        <v>537.13</v>
      </c>
      <c r="R3043">
        <v>590.84299999999996</v>
      </c>
      <c r="S3043">
        <v>53.713000000000001</v>
      </c>
    </row>
    <row r="3044" spans="1:19" x14ac:dyDescent="0.3">
      <c r="A3044" t="s">
        <v>9018</v>
      </c>
      <c r="B3044">
        <v>710</v>
      </c>
      <c r="C3044" t="s">
        <v>19</v>
      </c>
      <c r="D3044" t="s">
        <v>8842</v>
      </c>
      <c r="E3044" t="s">
        <v>9019</v>
      </c>
      <c r="F3044" t="s">
        <v>672</v>
      </c>
      <c r="G3044">
        <v>70355</v>
      </c>
      <c r="H3044" t="s">
        <v>764</v>
      </c>
      <c r="I3044" t="s">
        <v>22</v>
      </c>
      <c r="J3044">
        <v>1452</v>
      </c>
      <c r="K3044" s="1">
        <v>45734.75277777778</v>
      </c>
      <c r="L3044" t="s">
        <v>24</v>
      </c>
      <c r="M3044" s="2">
        <v>1430000000000</v>
      </c>
      <c r="N3044" t="s">
        <v>25</v>
      </c>
      <c r="O3044" s="2">
        <v>12600000000000</v>
      </c>
      <c r="P3044">
        <v>1</v>
      </c>
      <c r="Q3044">
        <v>587.92999999999995</v>
      </c>
      <c r="R3044">
        <v>646.72299999999996</v>
      </c>
      <c r="S3044">
        <v>58.792999999999999</v>
      </c>
    </row>
    <row r="3045" spans="1:19" x14ac:dyDescent="0.3">
      <c r="A3045" t="s">
        <v>9020</v>
      </c>
      <c r="B3045">
        <v>882</v>
      </c>
      <c r="C3045" t="s">
        <v>19</v>
      </c>
      <c r="D3045" t="s">
        <v>608</v>
      </c>
      <c r="E3045" t="s">
        <v>9021</v>
      </c>
      <c r="F3045" t="s">
        <v>61</v>
      </c>
      <c r="G3045">
        <v>25578</v>
      </c>
      <c r="H3045" t="s">
        <v>1991</v>
      </c>
      <c r="I3045" t="s">
        <v>22</v>
      </c>
      <c r="J3045">
        <v>4021</v>
      </c>
      <c r="K3045" s="1">
        <v>45734.916666666664</v>
      </c>
      <c r="L3045" t="s">
        <v>24</v>
      </c>
      <c r="M3045" s="2">
        <v>1430000000000</v>
      </c>
      <c r="N3045" t="s">
        <v>25</v>
      </c>
      <c r="O3045" s="2">
        <v>12600000000000</v>
      </c>
      <c r="P3045">
        <v>1</v>
      </c>
      <c r="Q3045">
        <v>517.53</v>
      </c>
      <c r="R3045">
        <v>569.28300000000002</v>
      </c>
      <c r="S3045">
        <v>51.753</v>
      </c>
    </row>
    <row r="3046" spans="1:19" x14ac:dyDescent="0.3">
      <c r="A3046" t="s">
        <v>9022</v>
      </c>
      <c r="B3046">
        <v>2711</v>
      </c>
      <c r="C3046" t="s">
        <v>19</v>
      </c>
      <c r="D3046" t="s">
        <v>9023</v>
      </c>
      <c r="E3046" t="s">
        <v>9024</v>
      </c>
      <c r="F3046" t="s">
        <v>44</v>
      </c>
      <c r="G3046">
        <v>17529</v>
      </c>
      <c r="H3046" t="s">
        <v>125</v>
      </c>
      <c r="I3046" t="s">
        <v>22</v>
      </c>
      <c r="J3046">
        <v>6193</v>
      </c>
      <c r="K3046" s="1">
        <v>45736.706944444442</v>
      </c>
      <c r="L3046" t="s">
        <v>24</v>
      </c>
      <c r="M3046" s="2">
        <v>1430000000000</v>
      </c>
      <c r="N3046" t="s">
        <v>25</v>
      </c>
      <c r="O3046" s="2">
        <v>12600000000000</v>
      </c>
      <c r="P3046">
        <v>1</v>
      </c>
      <c r="Q3046">
        <v>587.92999999999995</v>
      </c>
      <c r="R3046">
        <v>646.72299999999996</v>
      </c>
      <c r="S3046">
        <v>58.792999999999999</v>
      </c>
    </row>
    <row r="3047" spans="1:19" x14ac:dyDescent="0.3">
      <c r="A3047" t="s">
        <v>9025</v>
      </c>
      <c r="B3047">
        <v>3747</v>
      </c>
      <c r="C3047" t="s">
        <v>19</v>
      </c>
      <c r="D3047" t="s">
        <v>9026</v>
      </c>
      <c r="E3047" t="s">
        <v>9027</v>
      </c>
      <c r="F3047" t="s">
        <v>44</v>
      </c>
      <c r="G3047">
        <v>80039</v>
      </c>
      <c r="H3047" t="s">
        <v>125</v>
      </c>
      <c r="I3047" t="s">
        <v>22</v>
      </c>
      <c r="J3047">
        <v>2598</v>
      </c>
      <c r="K3047" s="1">
        <v>45737.693749999999</v>
      </c>
      <c r="L3047" t="s">
        <v>24</v>
      </c>
      <c r="M3047" s="2">
        <v>1430000000000</v>
      </c>
      <c r="N3047" t="s">
        <v>25</v>
      </c>
      <c r="O3047" s="2">
        <v>12600000000000</v>
      </c>
      <c r="P3047">
        <v>1</v>
      </c>
      <c r="Q3047">
        <v>517.53</v>
      </c>
      <c r="R3047">
        <v>569.28300000000002</v>
      </c>
      <c r="S3047">
        <v>51.753</v>
      </c>
    </row>
    <row r="3048" spans="1:19" x14ac:dyDescent="0.3">
      <c r="A3048" t="s">
        <v>9028</v>
      </c>
      <c r="B3048">
        <v>6771</v>
      </c>
      <c r="C3048" t="s">
        <v>19</v>
      </c>
      <c r="D3048" t="s">
        <v>1834</v>
      </c>
      <c r="E3048" t="s">
        <v>649</v>
      </c>
      <c r="F3048" t="s">
        <v>61</v>
      </c>
      <c r="G3048">
        <v>45023</v>
      </c>
      <c r="H3048" t="s">
        <v>1205</v>
      </c>
      <c r="I3048" t="s">
        <v>22</v>
      </c>
      <c r="J3048">
        <v>2687</v>
      </c>
      <c r="K3048" s="1">
        <v>45740.548611111109</v>
      </c>
      <c r="L3048" t="s">
        <v>24</v>
      </c>
      <c r="M3048" s="2">
        <v>1430000000000</v>
      </c>
      <c r="N3048" t="s">
        <v>25</v>
      </c>
      <c r="O3048" s="2">
        <v>12600000000000</v>
      </c>
      <c r="P3048">
        <v>1</v>
      </c>
      <c r="Q3048">
        <v>517.53</v>
      </c>
      <c r="R3048">
        <v>569.28300000000002</v>
      </c>
      <c r="S3048">
        <v>51.753</v>
      </c>
    </row>
    <row r="3049" spans="1:19" x14ac:dyDescent="0.3">
      <c r="A3049" t="s">
        <v>9029</v>
      </c>
      <c r="B3049">
        <v>7023</v>
      </c>
      <c r="C3049" t="s">
        <v>19</v>
      </c>
      <c r="D3049" t="s">
        <v>9030</v>
      </c>
      <c r="E3049" t="s">
        <v>9031</v>
      </c>
      <c r="F3049" t="s">
        <v>338</v>
      </c>
      <c r="G3049">
        <v>51881</v>
      </c>
      <c r="H3049" t="s">
        <v>791</v>
      </c>
      <c r="I3049" t="s">
        <v>22</v>
      </c>
      <c r="J3049">
        <v>4728</v>
      </c>
      <c r="K3049" s="1">
        <v>45740.683333333334</v>
      </c>
      <c r="L3049" t="s">
        <v>24</v>
      </c>
      <c r="M3049" s="2">
        <v>1430000000000</v>
      </c>
      <c r="N3049" t="s">
        <v>25</v>
      </c>
      <c r="O3049" s="2">
        <v>12600000000000</v>
      </c>
      <c r="P3049">
        <v>1</v>
      </c>
      <c r="Q3049">
        <v>517.53</v>
      </c>
      <c r="R3049">
        <v>569.28300000000002</v>
      </c>
      <c r="S3049">
        <v>51.753</v>
      </c>
    </row>
    <row r="3050" spans="1:19" x14ac:dyDescent="0.3">
      <c r="A3050" t="s">
        <v>9032</v>
      </c>
      <c r="B3050">
        <v>7060</v>
      </c>
      <c r="C3050" t="s">
        <v>19</v>
      </c>
      <c r="D3050" t="s">
        <v>9033</v>
      </c>
      <c r="E3050" t="s">
        <v>9034</v>
      </c>
      <c r="F3050" t="s">
        <v>44</v>
      </c>
      <c r="G3050">
        <v>87028</v>
      </c>
      <c r="H3050" t="s">
        <v>1108</v>
      </c>
      <c r="I3050" t="s">
        <v>22</v>
      </c>
      <c r="J3050">
        <v>1665</v>
      </c>
      <c r="K3050" s="1">
        <v>45740.701388888891</v>
      </c>
      <c r="L3050" t="s">
        <v>24</v>
      </c>
      <c r="M3050" s="2">
        <v>1430000000000</v>
      </c>
      <c r="N3050" t="s">
        <v>25</v>
      </c>
      <c r="O3050" s="2">
        <v>12600000000000</v>
      </c>
      <c r="P3050">
        <v>1</v>
      </c>
      <c r="Q3050">
        <v>666.33</v>
      </c>
      <c r="R3050">
        <v>732.96299999999997</v>
      </c>
      <c r="S3050">
        <v>66.632999999999996</v>
      </c>
    </row>
    <row r="3051" spans="1:19" x14ac:dyDescent="0.3">
      <c r="A3051" t="s">
        <v>9035</v>
      </c>
      <c r="B3051">
        <v>7156</v>
      </c>
      <c r="C3051" t="s">
        <v>19</v>
      </c>
      <c r="D3051" t="s">
        <v>9036</v>
      </c>
      <c r="E3051" t="s">
        <v>9037</v>
      </c>
      <c r="F3051" t="s">
        <v>44</v>
      </c>
      <c r="G3051">
        <v>89902</v>
      </c>
      <c r="H3051" t="s">
        <v>1549</v>
      </c>
      <c r="I3051" t="s">
        <v>22</v>
      </c>
      <c r="J3051">
        <v>4989</v>
      </c>
      <c r="K3051" s="1">
        <v>45740.768750000003</v>
      </c>
      <c r="L3051" t="s">
        <v>24</v>
      </c>
      <c r="M3051" s="2">
        <v>1430000000000</v>
      </c>
      <c r="N3051" t="s">
        <v>25</v>
      </c>
      <c r="O3051" s="2">
        <v>12600000000000</v>
      </c>
      <c r="P3051">
        <v>1</v>
      </c>
      <c r="Q3051">
        <v>635.13</v>
      </c>
      <c r="R3051">
        <v>698.64300000000003</v>
      </c>
      <c r="S3051">
        <v>63.512999999999998</v>
      </c>
    </row>
    <row r="3052" spans="1:19" x14ac:dyDescent="0.3">
      <c r="A3052" t="s">
        <v>9038</v>
      </c>
      <c r="B3052">
        <v>4643</v>
      </c>
      <c r="C3052" t="s">
        <v>19</v>
      </c>
      <c r="D3052" t="s">
        <v>6098</v>
      </c>
      <c r="E3052" t="s">
        <v>9039</v>
      </c>
      <c r="F3052" t="s">
        <v>95</v>
      </c>
      <c r="G3052">
        <v>28699</v>
      </c>
      <c r="H3052" t="s">
        <v>1122</v>
      </c>
      <c r="I3052" t="s">
        <v>22</v>
      </c>
      <c r="J3052">
        <v>2327</v>
      </c>
      <c r="K3052" s="1">
        <v>45738.550694444442</v>
      </c>
      <c r="L3052" t="s">
        <v>24</v>
      </c>
      <c r="M3052">
        <v>6689477957</v>
      </c>
      <c r="N3052" t="s">
        <v>25</v>
      </c>
      <c r="O3052">
        <v>26355404485</v>
      </c>
      <c r="P3052">
        <v>1</v>
      </c>
      <c r="Q3052">
        <v>527.13</v>
      </c>
      <c r="R3052">
        <v>579.84299999999996</v>
      </c>
      <c r="S3052">
        <v>52.713000000000001</v>
      </c>
    </row>
    <row r="3053" spans="1:19" x14ac:dyDescent="0.3">
      <c r="A3053" t="s">
        <v>9040</v>
      </c>
      <c r="B3053">
        <v>4904</v>
      </c>
      <c r="C3053" t="s">
        <v>19</v>
      </c>
      <c r="D3053" t="s">
        <v>9041</v>
      </c>
      <c r="E3053" t="s">
        <v>9042</v>
      </c>
      <c r="F3053" t="s">
        <v>488</v>
      </c>
      <c r="G3053">
        <v>33801</v>
      </c>
      <c r="H3053" t="s">
        <v>2165</v>
      </c>
      <c r="I3053" t="s">
        <v>22</v>
      </c>
      <c r="J3053">
        <v>4445</v>
      </c>
      <c r="K3053" s="1">
        <v>45738.706944444442</v>
      </c>
      <c r="L3053" t="s">
        <v>24</v>
      </c>
      <c r="M3053">
        <v>6689477957</v>
      </c>
      <c r="N3053" t="s">
        <v>25</v>
      </c>
      <c r="O3053">
        <v>26355404485</v>
      </c>
      <c r="P3053">
        <v>1</v>
      </c>
      <c r="Q3053">
        <v>527.13</v>
      </c>
      <c r="R3053">
        <v>579.84299999999996</v>
      </c>
      <c r="S3053">
        <v>52.713000000000001</v>
      </c>
    </row>
    <row r="3054" spans="1:19" x14ac:dyDescent="0.3">
      <c r="A3054" t="s">
        <v>9043</v>
      </c>
      <c r="B3054">
        <v>4010</v>
      </c>
      <c r="C3054" t="s">
        <v>19</v>
      </c>
      <c r="D3054" t="s">
        <v>5076</v>
      </c>
      <c r="E3054" t="s">
        <v>9044</v>
      </c>
      <c r="F3054" t="s">
        <v>71</v>
      </c>
      <c r="G3054">
        <v>35626</v>
      </c>
      <c r="H3054" t="s">
        <v>469</v>
      </c>
      <c r="I3054" t="s">
        <v>22</v>
      </c>
      <c r="J3054">
        <v>3254</v>
      </c>
      <c r="K3054" s="1">
        <v>45737.873611111114</v>
      </c>
      <c r="L3054" t="s">
        <v>24</v>
      </c>
      <c r="M3054">
        <v>6442802437</v>
      </c>
      <c r="N3054" t="s">
        <v>25</v>
      </c>
      <c r="O3054">
        <v>26355172165</v>
      </c>
      <c r="P3054">
        <v>1</v>
      </c>
      <c r="Q3054">
        <v>537.13</v>
      </c>
      <c r="R3054">
        <v>590.84299999999996</v>
      </c>
      <c r="S3054">
        <v>53.713000000000001</v>
      </c>
    </row>
    <row r="3055" spans="1:19" x14ac:dyDescent="0.3">
      <c r="A3055" t="s">
        <v>9045</v>
      </c>
      <c r="B3055">
        <v>2314</v>
      </c>
      <c r="C3055" t="s">
        <v>19</v>
      </c>
      <c r="D3055" t="s">
        <v>9046</v>
      </c>
      <c r="E3055" t="s">
        <v>9047</v>
      </c>
      <c r="F3055" t="s">
        <v>61</v>
      </c>
      <c r="G3055">
        <v>85735</v>
      </c>
      <c r="H3055" t="s">
        <v>1991</v>
      </c>
      <c r="I3055" t="s">
        <v>22</v>
      </c>
      <c r="J3055">
        <v>6139</v>
      </c>
      <c r="K3055" s="1">
        <v>45736.488888888889</v>
      </c>
      <c r="L3055" t="s">
        <v>24</v>
      </c>
      <c r="M3055">
        <v>6689477701</v>
      </c>
      <c r="N3055" t="s">
        <v>25</v>
      </c>
      <c r="O3055">
        <v>26355305669</v>
      </c>
      <c r="P3055">
        <v>1</v>
      </c>
      <c r="Q3055">
        <v>537.13</v>
      </c>
      <c r="R3055">
        <v>590.84299999999996</v>
      </c>
      <c r="S3055">
        <v>53.713000000000001</v>
      </c>
    </row>
    <row r="3056" spans="1:19" x14ac:dyDescent="0.3">
      <c r="A3056" t="s">
        <v>9048</v>
      </c>
      <c r="B3056">
        <v>6491</v>
      </c>
      <c r="C3056" t="s">
        <v>19</v>
      </c>
      <c r="D3056" t="s">
        <v>9049</v>
      </c>
      <c r="E3056" t="s">
        <v>9050</v>
      </c>
      <c r="F3056" t="s">
        <v>30</v>
      </c>
      <c r="G3056">
        <v>91546</v>
      </c>
      <c r="H3056" t="s">
        <v>3107</v>
      </c>
      <c r="I3056" t="s">
        <v>22</v>
      </c>
      <c r="J3056">
        <v>1738</v>
      </c>
      <c r="K3056" s="1">
        <v>45740.424305555556</v>
      </c>
      <c r="L3056" t="s">
        <v>24</v>
      </c>
      <c r="M3056" s="2">
        <v>2340000000000</v>
      </c>
      <c r="N3056" t="s">
        <v>25</v>
      </c>
      <c r="O3056" s="2">
        <v>21100000000000</v>
      </c>
      <c r="P3056">
        <v>1</v>
      </c>
      <c r="Q3056">
        <v>635.13</v>
      </c>
      <c r="R3056">
        <v>698.64300000000003</v>
      </c>
      <c r="S3056">
        <v>63.512999999999998</v>
      </c>
    </row>
    <row r="3057" spans="1:19" x14ac:dyDescent="0.3">
      <c r="A3057" t="s">
        <v>9051</v>
      </c>
      <c r="B3057">
        <v>7422</v>
      </c>
      <c r="C3057" t="s">
        <v>19</v>
      </c>
      <c r="D3057" t="s">
        <v>9052</v>
      </c>
      <c r="E3057" t="s">
        <v>9053</v>
      </c>
      <c r="F3057" t="s">
        <v>166</v>
      </c>
      <c r="G3057">
        <v>37357</v>
      </c>
      <c r="H3057" t="s">
        <v>1067</v>
      </c>
      <c r="I3057" t="s">
        <v>22</v>
      </c>
      <c r="J3057">
        <v>2941</v>
      </c>
      <c r="K3057" s="1">
        <v>45740.987500000003</v>
      </c>
      <c r="L3057" t="s">
        <v>24</v>
      </c>
      <c r="M3057" s="2">
        <v>2340000000000</v>
      </c>
      <c r="N3057" t="s">
        <v>25</v>
      </c>
      <c r="O3057" s="2">
        <v>21100000000000</v>
      </c>
      <c r="P3057">
        <v>1</v>
      </c>
      <c r="Q3057">
        <v>625.13</v>
      </c>
      <c r="R3057">
        <v>687.64300000000003</v>
      </c>
      <c r="S3057">
        <v>62.512999999999998</v>
      </c>
    </row>
    <row r="3058" spans="1:19" x14ac:dyDescent="0.3">
      <c r="A3058" t="s">
        <v>9054</v>
      </c>
      <c r="B3058">
        <v>4602</v>
      </c>
      <c r="C3058" t="s">
        <v>19</v>
      </c>
      <c r="D3058" t="s">
        <v>9055</v>
      </c>
      <c r="E3058" t="s">
        <v>9056</v>
      </c>
      <c r="F3058" t="s">
        <v>71</v>
      </c>
      <c r="G3058">
        <v>42822</v>
      </c>
      <c r="H3058" t="s">
        <v>469</v>
      </c>
      <c r="I3058" t="s">
        <v>22</v>
      </c>
      <c r="J3058">
        <v>1012</v>
      </c>
      <c r="K3058" s="1">
        <v>45738.532638888886</v>
      </c>
      <c r="L3058" t="s">
        <v>24</v>
      </c>
      <c r="M3058">
        <v>6689478149</v>
      </c>
      <c r="N3058" t="s">
        <v>25</v>
      </c>
      <c r="O3058" s="2">
        <v>1550000000000</v>
      </c>
      <c r="P3058">
        <v>1</v>
      </c>
      <c r="Q3058">
        <v>509.53</v>
      </c>
      <c r="R3058">
        <v>560.48299999999995</v>
      </c>
      <c r="S3058">
        <v>50.953000000000003</v>
      </c>
    </row>
    <row r="3059" spans="1:19" x14ac:dyDescent="0.3">
      <c r="A3059" t="s">
        <v>9057</v>
      </c>
      <c r="B3059">
        <v>6781</v>
      </c>
      <c r="C3059" t="s">
        <v>19</v>
      </c>
      <c r="D3059" t="s">
        <v>9058</v>
      </c>
      <c r="E3059" t="s">
        <v>9059</v>
      </c>
      <c r="F3059" t="s">
        <v>114</v>
      </c>
      <c r="G3059">
        <v>32218</v>
      </c>
      <c r="H3059" t="s">
        <v>1567</v>
      </c>
      <c r="I3059" t="s">
        <v>22</v>
      </c>
      <c r="J3059">
        <v>4931</v>
      </c>
      <c r="K3059" s="1">
        <v>45740.554166666669</v>
      </c>
      <c r="L3059" t="s">
        <v>24</v>
      </c>
      <c r="M3059">
        <v>6964678277</v>
      </c>
      <c r="N3059" t="s">
        <v>25</v>
      </c>
      <c r="O3059" s="2">
        <v>1550000000000</v>
      </c>
      <c r="P3059">
        <v>1</v>
      </c>
      <c r="Q3059">
        <v>571.92999999999995</v>
      </c>
      <c r="R3059">
        <v>629.12300000000005</v>
      </c>
      <c r="S3059">
        <v>57.192999999999998</v>
      </c>
    </row>
    <row r="3060" spans="1:19" x14ac:dyDescent="0.3">
      <c r="A3060" t="s">
        <v>9060</v>
      </c>
      <c r="B3060">
        <v>1749</v>
      </c>
      <c r="C3060" t="s">
        <v>19</v>
      </c>
      <c r="D3060" t="s">
        <v>9061</v>
      </c>
      <c r="E3060" t="s">
        <v>9062</v>
      </c>
      <c r="F3060" t="s">
        <v>1571</v>
      </c>
      <c r="G3060">
        <v>72979</v>
      </c>
      <c r="H3060" t="s">
        <v>1603</v>
      </c>
      <c r="I3060" t="s">
        <v>22</v>
      </c>
      <c r="J3060">
        <v>5188</v>
      </c>
      <c r="K3060" s="1">
        <v>45735.76666666667</v>
      </c>
      <c r="L3060" t="s">
        <v>24</v>
      </c>
      <c r="M3060">
        <v>6689477957</v>
      </c>
      <c r="N3060" t="s">
        <v>25</v>
      </c>
      <c r="O3060">
        <v>26355409093</v>
      </c>
      <c r="P3060">
        <v>1</v>
      </c>
      <c r="Q3060">
        <v>527.13</v>
      </c>
      <c r="R3060">
        <v>579.84299999999996</v>
      </c>
      <c r="S3060">
        <v>52.713000000000001</v>
      </c>
    </row>
    <row r="3061" spans="1:19" x14ac:dyDescent="0.3">
      <c r="A3061" t="s">
        <v>9063</v>
      </c>
      <c r="B3061">
        <v>4145</v>
      </c>
      <c r="C3061" t="s">
        <v>19</v>
      </c>
      <c r="D3061" t="s">
        <v>9064</v>
      </c>
      <c r="E3061" t="s">
        <v>9065</v>
      </c>
      <c r="F3061" t="s">
        <v>293</v>
      </c>
      <c r="G3061">
        <v>49538</v>
      </c>
      <c r="H3061" t="s">
        <v>448</v>
      </c>
      <c r="I3061" t="s">
        <v>22</v>
      </c>
      <c r="J3061">
        <v>4277</v>
      </c>
      <c r="K3061" s="1">
        <v>45738.022916666669</v>
      </c>
      <c r="L3061" t="s">
        <v>24</v>
      </c>
      <c r="M3061">
        <v>6689477957</v>
      </c>
      <c r="N3061" t="s">
        <v>25</v>
      </c>
      <c r="O3061">
        <v>26355409093</v>
      </c>
      <c r="P3061">
        <v>1</v>
      </c>
      <c r="Q3061">
        <v>527.13</v>
      </c>
      <c r="R3061">
        <v>579.84299999999996</v>
      </c>
      <c r="S3061">
        <v>52.713000000000001</v>
      </c>
    </row>
    <row r="3062" spans="1:19" x14ac:dyDescent="0.3">
      <c r="A3062" t="s">
        <v>9066</v>
      </c>
      <c r="B3062">
        <v>6724</v>
      </c>
      <c r="C3062" t="s">
        <v>19</v>
      </c>
      <c r="D3062" t="s">
        <v>8998</v>
      </c>
      <c r="E3062" t="s">
        <v>9067</v>
      </c>
      <c r="F3062" t="s">
        <v>90</v>
      </c>
      <c r="G3062">
        <v>89817</v>
      </c>
      <c r="H3062" t="s">
        <v>91</v>
      </c>
      <c r="I3062" t="s">
        <v>22</v>
      </c>
      <c r="J3062">
        <v>5655</v>
      </c>
      <c r="K3062" s="1">
        <v>45740.523611111108</v>
      </c>
      <c r="L3062" t="s">
        <v>24</v>
      </c>
      <c r="M3062">
        <v>6689477957</v>
      </c>
      <c r="N3062" t="s">
        <v>25</v>
      </c>
      <c r="O3062">
        <v>26355409093</v>
      </c>
      <c r="P3062">
        <v>1</v>
      </c>
      <c r="Q3062">
        <v>658.33</v>
      </c>
      <c r="R3062">
        <v>724.16300000000001</v>
      </c>
      <c r="S3062">
        <v>65.832999999999998</v>
      </c>
    </row>
    <row r="3063" spans="1:19" x14ac:dyDescent="0.3">
      <c r="A3063" t="s">
        <v>9068</v>
      </c>
      <c r="B3063">
        <v>3063</v>
      </c>
      <c r="C3063" t="s">
        <v>19</v>
      </c>
      <c r="D3063" t="s">
        <v>9069</v>
      </c>
      <c r="E3063" t="s">
        <v>9070</v>
      </c>
      <c r="F3063" t="s">
        <v>317</v>
      </c>
      <c r="G3063">
        <v>50193</v>
      </c>
      <c r="H3063" t="s">
        <v>1881</v>
      </c>
      <c r="I3063" t="s">
        <v>22</v>
      </c>
      <c r="J3063">
        <v>4433</v>
      </c>
      <c r="K3063" s="1">
        <v>45736.897916666669</v>
      </c>
      <c r="L3063" t="s">
        <v>24</v>
      </c>
      <c r="M3063">
        <v>6442802437</v>
      </c>
      <c r="N3063" t="s">
        <v>25</v>
      </c>
      <c r="O3063">
        <v>26355179845</v>
      </c>
      <c r="P3063">
        <v>1</v>
      </c>
      <c r="Q3063">
        <v>517.53</v>
      </c>
      <c r="R3063">
        <v>569.28300000000002</v>
      </c>
      <c r="S3063">
        <v>51.753</v>
      </c>
    </row>
    <row r="3064" spans="1:19" x14ac:dyDescent="0.3">
      <c r="A3064" t="s">
        <v>9071</v>
      </c>
      <c r="B3064">
        <v>3343</v>
      </c>
      <c r="C3064" t="s">
        <v>19</v>
      </c>
      <c r="D3064" t="s">
        <v>8784</v>
      </c>
      <c r="E3064" t="s">
        <v>9072</v>
      </c>
      <c r="F3064" t="s">
        <v>114</v>
      </c>
      <c r="G3064">
        <v>97549</v>
      </c>
      <c r="H3064" t="s">
        <v>413</v>
      </c>
      <c r="I3064" t="s">
        <v>22</v>
      </c>
      <c r="J3064">
        <v>4167</v>
      </c>
      <c r="K3064" s="1">
        <v>45737.443055555559</v>
      </c>
      <c r="L3064" t="s">
        <v>24</v>
      </c>
      <c r="M3064">
        <v>6689477701</v>
      </c>
      <c r="N3064" t="s">
        <v>25</v>
      </c>
      <c r="O3064">
        <v>26355313477</v>
      </c>
      <c r="P3064">
        <v>1</v>
      </c>
      <c r="Q3064">
        <v>635.13</v>
      </c>
      <c r="R3064">
        <v>698.64300000000003</v>
      </c>
      <c r="S3064">
        <v>63.512999999999998</v>
      </c>
    </row>
    <row r="3065" spans="1:19" x14ac:dyDescent="0.3">
      <c r="A3065" t="s">
        <v>9073</v>
      </c>
      <c r="B3065">
        <v>18</v>
      </c>
      <c r="C3065" t="s">
        <v>19</v>
      </c>
      <c r="D3065" t="s">
        <v>9074</v>
      </c>
      <c r="E3065" t="s">
        <v>9075</v>
      </c>
      <c r="F3065" t="s">
        <v>119</v>
      </c>
      <c r="G3065">
        <v>82401</v>
      </c>
      <c r="H3065" t="s">
        <v>2123</v>
      </c>
      <c r="I3065" t="s">
        <v>22</v>
      </c>
      <c r="J3065">
        <v>6055</v>
      </c>
      <c r="K3065" s="1">
        <v>45734.047222222223</v>
      </c>
      <c r="L3065" t="s">
        <v>24</v>
      </c>
      <c r="M3065">
        <v>9058888645</v>
      </c>
      <c r="N3065" t="s">
        <v>25</v>
      </c>
      <c r="O3065">
        <v>43149307909</v>
      </c>
      <c r="P3065">
        <v>1</v>
      </c>
      <c r="Q3065">
        <v>517.53</v>
      </c>
      <c r="R3065">
        <v>569.28300000000002</v>
      </c>
      <c r="S3065">
        <v>51.753</v>
      </c>
    </row>
    <row r="3066" spans="1:19" x14ac:dyDescent="0.3">
      <c r="A3066" t="s">
        <v>9076</v>
      </c>
      <c r="B3066">
        <v>3060</v>
      </c>
      <c r="C3066" t="s">
        <v>19</v>
      </c>
      <c r="D3066" t="s">
        <v>7393</v>
      </c>
      <c r="E3066" t="s">
        <v>9077</v>
      </c>
      <c r="F3066" t="s">
        <v>61</v>
      </c>
      <c r="G3066">
        <v>17470</v>
      </c>
      <c r="H3066" t="s">
        <v>933</v>
      </c>
      <c r="I3066" t="s">
        <v>22</v>
      </c>
      <c r="J3066">
        <v>2478</v>
      </c>
      <c r="K3066" s="1">
        <v>45736.897222222222</v>
      </c>
      <c r="L3066" t="s">
        <v>24</v>
      </c>
      <c r="M3066" s="2">
        <v>2340000000000</v>
      </c>
      <c r="N3066" t="s">
        <v>25</v>
      </c>
      <c r="O3066" s="2">
        <v>21100000000000</v>
      </c>
      <c r="P3066">
        <v>1</v>
      </c>
      <c r="Q3066">
        <v>517.53</v>
      </c>
      <c r="R3066">
        <v>569.28300000000002</v>
      </c>
      <c r="S3066">
        <v>51.753</v>
      </c>
    </row>
    <row r="3067" spans="1:19" x14ac:dyDescent="0.3">
      <c r="A3067" t="s">
        <v>9078</v>
      </c>
      <c r="B3067">
        <v>870</v>
      </c>
      <c r="C3067" t="s">
        <v>19</v>
      </c>
      <c r="D3067" t="s">
        <v>5743</v>
      </c>
      <c r="E3067" t="s">
        <v>9079</v>
      </c>
      <c r="F3067" t="s">
        <v>744</v>
      </c>
      <c r="G3067">
        <v>81109</v>
      </c>
      <c r="H3067" t="s">
        <v>4385</v>
      </c>
      <c r="I3067" t="s">
        <v>22</v>
      </c>
      <c r="J3067">
        <v>686</v>
      </c>
      <c r="K3067" s="1">
        <v>45734.907638888886</v>
      </c>
      <c r="L3067" t="s">
        <v>24</v>
      </c>
      <c r="M3067" s="2">
        <v>1380000000000</v>
      </c>
      <c r="N3067" t="s">
        <v>25</v>
      </c>
      <c r="O3067" s="2">
        <v>12500000000000</v>
      </c>
      <c r="P3067">
        <v>1</v>
      </c>
      <c r="Q3067">
        <v>509.53</v>
      </c>
      <c r="R3067">
        <v>560.48299999999995</v>
      </c>
      <c r="S3067">
        <v>50.953000000000003</v>
      </c>
    </row>
    <row r="3068" spans="1:19" x14ac:dyDescent="0.3">
      <c r="A3068" t="s">
        <v>9080</v>
      </c>
      <c r="B3068">
        <v>2514</v>
      </c>
      <c r="C3068" t="s">
        <v>19</v>
      </c>
      <c r="D3068" t="s">
        <v>9081</v>
      </c>
      <c r="E3068" t="s">
        <v>9082</v>
      </c>
      <c r="F3068" t="s">
        <v>230</v>
      </c>
      <c r="G3068">
        <v>37833</v>
      </c>
      <c r="H3068" t="s">
        <v>231</v>
      </c>
      <c r="I3068" t="s">
        <v>22</v>
      </c>
      <c r="J3068">
        <v>2891</v>
      </c>
      <c r="K3068" s="1">
        <v>45736.606944444444</v>
      </c>
      <c r="L3068" t="s">
        <v>24</v>
      </c>
      <c r="M3068">
        <v>8624688325</v>
      </c>
      <c r="N3068" t="s">
        <v>25</v>
      </c>
      <c r="O3068">
        <v>36980478277</v>
      </c>
      <c r="P3068">
        <v>1</v>
      </c>
      <c r="Q3068">
        <v>509.53</v>
      </c>
      <c r="R3068">
        <v>560.48299999999995</v>
      </c>
      <c r="S3068">
        <v>50.953000000000003</v>
      </c>
    </row>
    <row r="3069" spans="1:19" x14ac:dyDescent="0.3">
      <c r="A3069" t="s">
        <v>9083</v>
      </c>
      <c r="B3069">
        <v>5838</v>
      </c>
      <c r="C3069" t="s">
        <v>19</v>
      </c>
      <c r="D3069" t="s">
        <v>9084</v>
      </c>
      <c r="E3069" t="s">
        <v>9085</v>
      </c>
      <c r="F3069" t="s">
        <v>35</v>
      </c>
      <c r="G3069">
        <v>42314</v>
      </c>
      <c r="H3069" t="s">
        <v>497</v>
      </c>
      <c r="I3069" t="s">
        <v>22</v>
      </c>
      <c r="J3069">
        <v>1864</v>
      </c>
      <c r="K3069" s="1">
        <v>45739.699305555558</v>
      </c>
      <c r="L3069" t="s">
        <v>24</v>
      </c>
      <c r="M3069">
        <v>8624688325</v>
      </c>
      <c r="N3069" t="s">
        <v>25</v>
      </c>
      <c r="O3069">
        <v>36980478277</v>
      </c>
      <c r="P3069">
        <v>1</v>
      </c>
      <c r="Q3069">
        <v>509.53</v>
      </c>
      <c r="R3069">
        <v>560.48299999999995</v>
      </c>
      <c r="S3069">
        <v>50.953000000000003</v>
      </c>
    </row>
    <row r="3070" spans="1:19" x14ac:dyDescent="0.3">
      <c r="A3070" t="s">
        <v>9086</v>
      </c>
      <c r="B3070">
        <v>7232</v>
      </c>
      <c r="C3070" t="s">
        <v>19</v>
      </c>
      <c r="D3070" t="s">
        <v>9087</v>
      </c>
      <c r="E3070" t="s">
        <v>9088</v>
      </c>
      <c r="F3070" t="s">
        <v>35</v>
      </c>
      <c r="G3070">
        <v>37104</v>
      </c>
      <c r="H3070" t="s">
        <v>36</v>
      </c>
      <c r="I3070" t="s">
        <v>22</v>
      </c>
      <c r="J3070">
        <v>4295</v>
      </c>
      <c r="K3070" s="1">
        <v>45740.817361111112</v>
      </c>
      <c r="L3070" t="s">
        <v>24</v>
      </c>
      <c r="M3070">
        <v>8624688325</v>
      </c>
      <c r="N3070" t="s">
        <v>25</v>
      </c>
      <c r="O3070">
        <v>36980478277</v>
      </c>
      <c r="P3070">
        <v>1</v>
      </c>
      <c r="Q3070">
        <v>527.13</v>
      </c>
      <c r="R3070">
        <v>579.84299999999996</v>
      </c>
      <c r="S3070">
        <v>52.713000000000001</v>
      </c>
    </row>
    <row r="3071" spans="1:19" x14ac:dyDescent="0.3">
      <c r="A3071" t="s">
        <v>9089</v>
      </c>
      <c r="B3071">
        <v>5956</v>
      </c>
      <c r="C3071" t="s">
        <v>19</v>
      </c>
      <c r="D3071" t="s">
        <v>9090</v>
      </c>
      <c r="E3071" t="s">
        <v>9091</v>
      </c>
      <c r="F3071" t="s">
        <v>259</v>
      </c>
      <c r="G3071">
        <v>68087</v>
      </c>
      <c r="H3071" t="s">
        <v>3451</v>
      </c>
      <c r="I3071" t="s">
        <v>22</v>
      </c>
      <c r="J3071">
        <v>311</v>
      </c>
      <c r="K3071" s="1">
        <v>45739.790972222225</v>
      </c>
      <c r="L3071" t="s">
        <v>24</v>
      </c>
      <c r="M3071">
        <v>6442802437</v>
      </c>
      <c r="N3071" t="s">
        <v>25</v>
      </c>
      <c r="O3071">
        <v>26355192453</v>
      </c>
      <c r="P3071">
        <v>1</v>
      </c>
      <c r="Q3071">
        <v>517.53</v>
      </c>
      <c r="R3071">
        <v>569.28300000000002</v>
      </c>
      <c r="S3071">
        <v>51.753</v>
      </c>
    </row>
    <row r="3072" spans="1:19" x14ac:dyDescent="0.3">
      <c r="A3072" t="s">
        <v>9092</v>
      </c>
      <c r="B3072">
        <v>4034</v>
      </c>
      <c r="C3072" t="s">
        <v>19</v>
      </c>
      <c r="D3072" t="s">
        <v>7075</v>
      </c>
      <c r="E3072" t="s">
        <v>9093</v>
      </c>
      <c r="F3072" t="s">
        <v>71</v>
      </c>
      <c r="G3072">
        <v>95694</v>
      </c>
      <c r="H3072" t="s">
        <v>1104</v>
      </c>
      <c r="I3072" t="s">
        <v>22</v>
      </c>
      <c r="J3072">
        <v>314</v>
      </c>
      <c r="K3072" s="1">
        <v>45737.897916666669</v>
      </c>
      <c r="L3072" t="s">
        <v>24</v>
      </c>
      <c r="M3072">
        <v>6689477701</v>
      </c>
      <c r="N3072" t="s">
        <v>25</v>
      </c>
      <c r="O3072">
        <v>26355327429</v>
      </c>
      <c r="P3072">
        <v>1</v>
      </c>
      <c r="Q3072">
        <v>733.13</v>
      </c>
      <c r="R3072">
        <v>806.44299999999998</v>
      </c>
      <c r="S3072">
        <v>73.313000000000002</v>
      </c>
    </row>
    <row r="3073" spans="1:19" x14ac:dyDescent="0.3">
      <c r="A3073" t="s">
        <v>9094</v>
      </c>
      <c r="B3073">
        <v>703</v>
      </c>
      <c r="C3073" t="s">
        <v>19</v>
      </c>
      <c r="D3073" t="s">
        <v>9095</v>
      </c>
      <c r="E3073" t="s">
        <v>9096</v>
      </c>
      <c r="F3073" t="s">
        <v>35</v>
      </c>
      <c r="G3073">
        <v>54034</v>
      </c>
      <c r="H3073" t="s">
        <v>40</v>
      </c>
      <c r="I3073" t="s">
        <v>22</v>
      </c>
      <c r="J3073">
        <v>2054</v>
      </c>
      <c r="K3073" s="1">
        <v>45734.744444444441</v>
      </c>
      <c r="L3073" t="s">
        <v>24</v>
      </c>
      <c r="M3073" s="2">
        <v>1380000000000</v>
      </c>
      <c r="N3073" t="s">
        <v>25</v>
      </c>
      <c r="O3073" s="2">
        <v>12500000000000</v>
      </c>
      <c r="P3073">
        <v>1</v>
      </c>
      <c r="Q3073">
        <v>497.13</v>
      </c>
      <c r="R3073">
        <v>546.84299999999996</v>
      </c>
      <c r="S3073">
        <v>49.713000000000001</v>
      </c>
    </row>
    <row r="3074" spans="1:19" x14ac:dyDescent="0.3">
      <c r="A3074" t="s">
        <v>9097</v>
      </c>
      <c r="B3074">
        <v>1623</v>
      </c>
      <c r="C3074" t="s">
        <v>19</v>
      </c>
      <c r="D3074" t="s">
        <v>9098</v>
      </c>
      <c r="E3074" t="s">
        <v>9099</v>
      </c>
      <c r="F3074" t="s">
        <v>71</v>
      </c>
      <c r="G3074">
        <v>69685</v>
      </c>
      <c r="H3074" t="s">
        <v>2181</v>
      </c>
      <c r="I3074" t="s">
        <v>22</v>
      </c>
      <c r="J3074">
        <v>5145</v>
      </c>
      <c r="K3074" s="1">
        <v>45735.695833333331</v>
      </c>
      <c r="L3074" t="s">
        <v>24</v>
      </c>
      <c r="M3074" s="2">
        <v>2340000000000</v>
      </c>
      <c r="N3074" t="s">
        <v>25</v>
      </c>
      <c r="O3074" s="2">
        <v>21100000000000</v>
      </c>
      <c r="P3074">
        <v>1</v>
      </c>
      <c r="Q3074">
        <v>517.53</v>
      </c>
      <c r="R3074">
        <v>569.28300000000002</v>
      </c>
      <c r="S3074">
        <v>51.753</v>
      </c>
    </row>
    <row r="3075" spans="1:19" x14ac:dyDescent="0.3">
      <c r="A3075" t="s">
        <v>9100</v>
      </c>
      <c r="B3075">
        <v>5010</v>
      </c>
      <c r="C3075" t="s">
        <v>19</v>
      </c>
      <c r="D3075" t="s">
        <v>5326</v>
      </c>
      <c r="E3075" t="s">
        <v>9101</v>
      </c>
      <c r="F3075" t="s">
        <v>219</v>
      </c>
      <c r="G3075">
        <v>51253</v>
      </c>
      <c r="H3075" t="s">
        <v>647</v>
      </c>
      <c r="I3075" t="s">
        <v>22</v>
      </c>
      <c r="J3075">
        <v>3570</v>
      </c>
      <c r="K3075" s="1">
        <v>45738.782638888886</v>
      </c>
      <c r="L3075" t="s">
        <v>24</v>
      </c>
      <c r="M3075">
        <v>6689477957</v>
      </c>
      <c r="N3075" t="s">
        <v>25</v>
      </c>
      <c r="O3075">
        <v>26355439685</v>
      </c>
      <c r="P3075">
        <v>1</v>
      </c>
      <c r="Q3075">
        <v>527.13</v>
      </c>
      <c r="R3075">
        <v>579.84299999999996</v>
      </c>
      <c r="S3075">
        <v>52.713000000000001</v>
      </c>
    </row>
    <row r="3076" spans="1:19" x14ac:dyDescent="0.3">
      <c r="A3076" t="s">
        <v>9102</v>
      </c>
      <c r="B3076">
        <v>4669</v>
      </c>
      <c r="C3076" t="s">
        <v>19</v>
      </c>
      <c r="D3076" t="s">
        <v>3628</v>
      </c>
      <c r="E3076" t="s">
        <v>9103</v>
      </c>
      <c r="F3076" t="s">
        <v>166</v>
      </c>
      <c r="G3076">
        <v>51210</v>
      </c>
      <c r="H3076" t="s">
        <v>1067</v>
      </c>
      <c r="I3076" t="s">
        <v>22</v>
      </c>
      <c r="J3076">
        <v>1734</v>
      </c>
      <c r="K3076" s="1">
        <v>45738.568055555559</v>
      </c>
      <c r="L3076" t="s">
        <v>24</v>
      </c>
      <c r="M3076">
        <v>6689477957</v>
      </c>
      <c r="N3076" t="s">
        <v>25</v>
      </c>
      <c r="O3076">
        <v>26355439685</v>
      </c>
      <c r="P3076">
        <v>1</v>
      </c>
      <c r="Q3076">
        <v>563.92999999999995</v>
      </c>
      <c r="R3076">
        <v>620.32299999999998</v>
      </c>
      <c r="S3076">
        <v>56.393000000000001</v>
      </c>
    </row>
    <row r="3077" spans="1:19" x14ac:dyDescent="0.3">
      <c r="A3077" t="s">
        <v>9104</v>
      </c>
      <c r="B3077">
        <v>7377</v>
      </c>
      <c r="C3077" t="s">
        <v>19</v>
      </c>
      <c r="D3077" t="s">
        <v>5505</v>
      </c>
      <c r="E3077" t="s">
        <v>9105</v>
      </c>
      <c r="F3077" t="s">
        <v>483</v>
      </c>
      <c r="G3077">
        <v>88755</v>
      </c>
      <c r="H3077" t="s">
        <v>484</v>
      </c>
      <c r="I3077" t="s">
        <v>22</v>
      </c>
      <c r="J3077">
        <v>2966</v>
      </c>
      <c r="K3077" s="1">
        <v>45740.936805555553</v>
      </c>
      <c r="L3077" t="s">
        <v>24</v>
      </c>
      <c r="M3077">
        <v>6689477957</v>
      </c>
      <c r="N3077" t="s">
        <v>25</v>
      </c>
      <c r="O3077">
        <v>26355439685</v>
      </c>
      <c r="P3077">
        <v>1</v>
      </c>
      <c r="Q3077">
        <v>527.13</v>
      </c>
      <c r="R3077">
        <v>579.84299999999996</v>
      </c>
      <c r="S3077">
        <v>52.713000000000001</v>
      </c>
    </row>
    <row r="3078" spans="1:19" x14ac:dyDescent="0.3">
      <c r="A3078" t="s">
        <v>9106</v>
      </c>
      <c r="B3078">
        <v>2557</v>
      </c>
      <c r="C3078" t="s">
        <v>19</v>
      </c>
      <c r="D3078" t="s">
        <v>4551</v>
      </c>
      <c r="E3078" t="s">
        <v>9107</v>
      </c>
      <c r="F3078" t="s">
        <v>35</v>
      </c>
      <c r="G3078">
        <v>29296</v>
      </c>
      <c r="H3078" t="s">
        <v>1503</v>
      </c>
      <c r="I3078" t="s">
        <v>22</v>
      </c>
      <c r="J3078">
        <v>2516</v>
      </c>
      <c r="K3078" s="1">
        <v>45736.625694444447</v>
      </c>
      <c r="L3078" t="s">
        <v>24</v>
      </c>
      <c r="M3078" s="2">
        <v>1380000000000</v>
      </c>
      <c r="N3078" t="s">
        <v>25</v>
      </c>
      <c r="O3078" s="2">
        <v>12500000000000</v>
      </c>
      <c r="P3078">
        <v>1</v>
      </c>
      <c r="Q3078">
        <v>527.13</v>
      </c>
      <c r="R3078">
        <v>579.84299999999996</v>
      </c>
      <c r="S3078">
        <v>52.713000000000001</v>
      </c>
    </row>
    <row r="3079" spans="1:19" x14ac:dyDescent="0.3">
      <c r="A3079" t="s">
        <v>9108</v>
      </c>
      <c r="B3079">
        <v>3716</v>
      </c>
      <c r="C3079" t="s">
        <v>19</v>
      </c>
      <c r="D3079" t="s">
        <v>9109</v>
      </c>
      <c r="E3079" t="s">
        <v>9110</v>
      </c>
      <c r="F3079" t="s">
        <v>105</v>
      </c>
      <c r="G3079">
        <v>1070</v>
      </c>
      <c r="H3079" t="s">
        <v>106</v>
      </c>
      <c r="I3079" t="s">
        <v>22</v>
      </c>
      <c r="J3079">
        <v>1322</v>
      </c>
      <c r="K3079" s="1">
        <v>45737.674305555556</v>
      </c>
      <c r="L3079" t="s">
        <v>24</v>
      </c>
      <c r="M3079" s="2">
        <v>2340000000000</v>
      </c>
      <c r="N3079" t="s">
        <v>25</v>
      </c>
      <c r="O3079" s="2">
        <v>21100000000000</v>
      </c>
      <c r="P3079">
        <v>1</v>
      </c>
      <c r="Q3079">
        <v>537.13</v>
      </c>
      <c r="R3079">
        <v>590.84299999999996</v>
      </c>
      <c r="S3079">
        <v>53.713000000000001</v>
      </c>
    </row>
    <row r="3080" spans="1:19" x14ac:dyDescent="0.3">
      <c r="A3080" t="s">
        <v>9111</v>
      </c>
      <c r="B3080">
        <v>3815</v>
      </c>
      <c r="C3080" t="s">
        <v>19</v>
      </c>
      <c r="D3080" t="s">
        <v>3530</v>
      </c>
      <c r="E3080" t="s">
        <v>9112</v>
      </c>
      <c r="F3080" t="s">
        <v>50</v>
      </c>
      <c r="G3080">
        <v>88807</v>
      </c>
      <c r="H3080" t="s">
        <v>1798</v>
      </c>
      <c r="I3080" t="s">
        <v>22</v>
      </c>
      <c r="J3080">
        <v>455</v>
      </c>
      <c r="K3080" s="1">
        <v>45737.743750000001</v>
      </c>
      <c r="L3080" t="s">
        <v>24</v>
      </c>
      <c r="M3080">
        <v>6689478149</v>
      </c>
      <c r="N3080" t="s">
        <v>25</v>
      </c>
      <c r="O3080" s="2">
        <v>1560000000000</v>
      </c>
      <c r="P3080">
        <v>1</v>
      </c>
      <c r="Q3080">
        <v>587.92999999999995</v>
      </c>
      <c r="R3080">
        <v>646.72299999999996</v>
      </c>
      <c r="S3080">
        <v>58.792999999999999</v>
      </c>
    </row>
    <row r="3081" spans="1:19" x14ac:dyDescent="0.3">
      <c r="A3081" t="s">
        <v>9113</v>
      </c>
      <c r="B3081">
        <v>7037</v>
      </c>
      <c r="C3081" t="s">
        <v>19</v>
      </c>
      <c r="D3081" t="s">
        <v>4246</v>
      </c>
      <c r="E3081" t="s">
        <v>9114</v>
      </c>
      <c r="F3081" t="s">
        <v>35</v>
      </c>
      <c r="G3081">
        <v>48740</v>
      </c>
      <c r="H3081" t="s">
        <v>599</v>
      </c>
      <c r="I3081" t="s">
        <v>22</v>
      </c>
      <c r="J3081">
        <v>5663</v>
      </c>
      <c r="K3081" s="1">
        <v>45740.690972222219</v>
      </c>
      <c r="L3081" t="s">
        <v>24</v>
      </c>
      <c r="M3081">
        <v>6689478149</v>
      </c>
      <c r="N3081" t="s">
        <v>25</v>
      </c>
      <c r="O3081" s="2">
        <v>1560000000000</v>
      </c>
      <c r="P3081">
        <v>1</v>
      </c>
      <c r="Q3081">
        <v>527.13</v>
      </c>
      <c r="R3081">
        <v>579.84299999999996</v>
      </c>
      <c r="S3081">
        <v>52.713000000000001</v>
      </c>
    </row>
    <row r="3082" spans="1:19" x14ac:dyDescent="0.3">
      <c r="A3082" t="s">
        <v>9115</v>
      </c>
      <c r="B3082">
        <v>5771</v>
      </c>
      <c r="C3082" t="s">
        <v>19</v>
      </c>
      <c r="D3082" t="s">
        <v>9116</v>
      </c>
      <c r="E3082" t="s">
        <v>9117</v>
      </c>
      <c r="F3082" t="s">
        <v>105</v>
      </c>
      <c r="G3082">
        <v>66218</v>
      </c>
      <c r="H3082" t="s">
        <v>106</v>
      </c>
      <c r="I3082" t="s">
        <v>22</v>
      </c>
      <c r="J3082">
        <v>5619</v>
      </c>
      <c r="K3082" s="1">
        <v>45739.65625</v>
      </c>
      <c r="L3082" t="s">
        <v>24</v>
      </c>
      <c r="M3082">
        <v>8624688325</v>
      </c>
      <c r="N3082" t="s">
        <v>25</v>
      </c>
      <c r="O3082" s="2">
        <v>1560000000000</v>
      </c>
      <c r="P3082">
        <v>1</v>
      </c>
      <c r="Q3082">
        <v>527.13</v>
      </c>
      <c r="R3082">
        <v>579.84299999999996</v>
      </c>
      <c r="S3082">
        <v>52.713000000000001</v>
      </c>
    </row>
    <row r="3083" spans="1:19" x14ac:dyDescent="0.3">
      <c r="A3083" t="s">
        <v>9118</v>
      </c>
      <c r="B3083">
        <v>5554</v>
      </c>
      <c r="C3083" t="s">
        <v>19</v>
      </c>
      <c r="D3083" t="s">
        <v>9119</v>
      </c>
      <c r="E3083" t="s">
        <v>9120</v>
      </c>
      <c r="F3083" t="s">
        <v>71</v>
      </c>
      <c r="G3083">
        <v>57695</v>
      </c>
      <c r="H3083" t="s">
        <v>100</v>
      </c>
      <c r="I3083" t="s">
        <v>22</v>
      </c>
      <c r="J3083">
        <v>1090</v>
      </c>
      <c r="K3083" s="1">
        <v>45739.51666666667</v>
      </c>
      <c r="L3083" t="s">
        <v>24</v>
      </c>
      <c r="M3083">
        <v>6689477957</v>
      </c>
      <c r="N3083" t="s">
        <v>25</v>
      </c>
      <c r="O3083">
        <v>26355443589</v>
      </c>
      <c r="P3083">
        <v>1</v>
      </c>
      <c r="Q3083">
        <v>527.13</v>
      </c>
      <c r="R3083">
        <v>579.84299999999996</v>
      </c>
      <c r="S3083">
        <v>52.713000000000001</v>
      </c>
    </row>
    <row r="3084" spans="1:19" x14ac:dyDescent="0.3">
      <c r="A3084" t="s">
        <v>9121</v>
      </c>
      <c r="B3084">
        <v>3977</v>
      </c>
      <c r="C3084" t="s">
        <v>19</v>
      </c>
      <c r="D3084" t="s">
        <v>9122</v>
      </c>
      <c r="E3084" t="s">
        <v>9123</v>
      </c>
      <c r="F3084" t="s">
        <v>50</v>
      </c>
      <c r="G3084">
        <v>84492</v>
      </c>
      <c r="H3084" t="s">
        <v>3514</v>
      </c>
      <c r="I3084" t="s">
        <v>22</v>
      </c>
      <c r="J3084">
        <v>3599</v>
      </c>
      <c r="K3084" s="1">
        <v>45737.848611111112</v>
      </c>
      <c r="L3084" t="s">
        <v>24</v>
      </c>
      <c r="M3084" s="2">
        <v>1380000000000</v>
      </c>
      <c r="N3084" t="s">
        <v>25</v>
      </c>
      <c r="O3084" s="2">
        <v>12500000000000</v>
      </c>
      <c r="P3084">
        <v>1</v>
      </c>
      <c r="Q3084">
        <v>497.13</v>
      </c>
      <c r="R3084">
        <v>546.84299999999996</v>
      </c>
      <c r="S3084">
        <v>49.713000000000001</v>
      </c>
    </row>
    <row r="3085" spans="1:19" x14ac:dyDescent="0.3">
      <c r="A3085" t="s">
        <v>9124</v>
      </c>
      <c r="B3085">
        <v>4743</v>
      </c>
      <c r="C3085" t="s">
        <v>19</v>
      </c>
      <c r="D3085" t="s">
        <v>8930</v>
      </c>
      <c r="E3085" t="s">
        <v>2883</v>
      </c>
      <c r="F3085" t="s">
        <v>187</v>
      </c>
      <c r="G3085">
        <v>89070</v>
      </c>
      <c r="H3085" t="s">
        <v>188</v>
      </c>
      <c r="I3085" t="s">
        <v>22</v>
      </c>
      <c r="J3085">
        <v>1781</v>
      </c>
      <c r="K3085" s="1">
        <v>45738.609722222223</v>
      </c>
      <c r="L3085" t="s">
        <v>24</v>
      </c>
      <c r="M3085" s="2">
        <v>150000000000</v>
      </c>
      <c r="N3085" t="s">
        <v>25</v>
      </c>
      <c r="O3085" s="2">
        <v>1470000000000</v>
      </c>
      <c r="P3085">
        <v>1</v>
      </c>
      <c r="Q3085">
        <v>517.53</v>
      </c>
      <c r="R3085">
        <v>569.28300000000002</v>
      </c>
      <c r="S3085">
        <v>51.753</v>
      </c>
    </row>
    <row r="3086" spans="1:19" x14ac:dyDescent="0.3">
      <c r="A3086" t="s">
        <v>9125</v>
      </c>
      <c r="B3086">
        <v>6865</v>
      </c>
      <c r="C3086" t="s">
        <v>19</v>
      </c>
      <c r="D3086" t="s">
        <v>9126</v>
      </c>
      <c r="E3086" t="s">
        <v>9127</v>
      </c>
      <c r="F3086" t="s">
        <v>114</v>
      </c>
      <c r="G3086">
        <v>26201</v>
      </c>
      <c r="H3086" t="s">
        <v>413</v>
      </c>
      <c r="I3086" t="s">
        <v>22</v>
      </c>
      <c r="J3086">
        <v>253</v>
      </c>
      <c r="K3086" s="1">
        <v>45740.590277777781</v>
      </c>
      <c r="L3086" t="s">
        <v>24</v>
      </c>
      <c r="M3086">
        <v>6689478149</v>
      </c>
      <c r="N3086" t="s">
        <v>25</v>
      </c>
      <c r="O3086" s="2">
        <v>1560000000000</v>
      </c>
      <c r="P3086">
        <v>1</v>
      </c>
      <c r="Q3086">
        <v>509.53</v>
      </c>
      <c r="R3086">
        <v>560.48299999999995</v>
      </c>
      <c r="S3086">
        <v>50.953000000000003</v>
      </c>
    </row>
    <row r="3087" spans="1:19" x14ac:dyDescent="0.3">
      <c r="A3087" t="s">
        <v>9128</v>
      </c>
      <c r="B3087">
        <v>169</v>
      </c>
      <c r="C3087" t="s">
        <v>19</v>
      </c>
      <c r="D3087" t="s">
        <v>9129</v>
      </c>
      <c r="E3087" t="s">
        <v>9130</v>
      </c>
      <c r="F3087" t="s">
        <v>250</v>
      </c>
      <c r="G3087">
        <v>39395</v>
      </c>
      <c r="H3087" t="s">
        <v>251</v>
      </c>
      <c r="I3087" t="s">
        <v>22</v>
      </c>
      <c r="J3087">
        <v>825</v>
      </c>
      <c r="K3087" s="1">
        <v>45734.434027777781</v>
      </c>
      <c r="L3087" t="s">
        <v>24</v>
      </c>
      <c r="M3087">
        <v>8624688325</v>
      </c>
      <c r="N3087" t="s">
        <v>25</v>
      </c>
      <c r="O3087">
        <v>36980478405</v>
      </c>
      <c r="P3087">
        <v>1</v>
      </c>
      <c r="Q3087">
        <v>527.13</v>
      </c>
      <c r="R3087">
        <v>579.84299999999996</v>
      </c>
      <c r="S3087">
        <v>52.713000000000001</v>
      </c>
    </row>
    <row r="3088" spans="1:19" x14ac:dyDescent="0.3">
      <c r="A3088" t="s">
        <v>9131</v>
      </c>
      <c r="B3088">
        <v>3285</v>
      </c>
      <c r="C3088" t="s">
        <v>19</v>
      </c>
      <c r="D3088" t="s">
        <v>9132</v>
      </c>
      <c r="E3088" t="s">
        <v>9133</v>
      </c>
      <c r="F3088" t="s">
        <v>166</v>
      </c>
      <c r="G3088">
        <v>8083</v>
      </c>
      <c r="H3088" t="s">
        <v>167</v>
      </c>
      <c r="I3088" t="s">
        <v>22</v>
      </c>
      <c r="J3088">
        <v>4820</v>
      </c>
      <c r="K3088" s="1">
        <v>45737.40625</v>
      </c>
      <c r="L3088" t="s">
        <v>24</v>
      </c>
      <c r="M3088" s="2">
        <v>2340000000000</v>
      </c>
      <c r="N3088" t="s">
        <v>25</v>
      </c>
      <c r="O3088" s="2">
        <v>21100000000000</v>
      </c>
      <c r="P3088">
        <v>1</v>
      </c>
      <c r="Q3088">
        <v>537.13</v>
      </c>
      <c r="R3088">
        <v>590.84299999999996</v>
      </c>
      <c r="S3088">
        <v>53.713000000000001</v>
      </c>
    </row>
    <row r="3089" spans="1:19" x14ac:dyDescent="0.3">
      <c r="A3089" t="s">
        <v>9134</v>
      </c>
      <c r="B3089">
        <v>3751</v>
      </c>
      <c r="C3089" t="s">
        <v>19</v>
      </c>
      <c r="D3089" t="s">
        <v>9135</v>
      </c>
      <c r="E3089" t="s">
        <v>9136</v>
      </c>
      <c r="F3089" t="s">
        <v>71</v>
      </c>
      <c r="G3089">
        <v>50817</v>
      </c>
      <c r="H3089" t="s">
        <v>2736</v>
      </c>
      <c r="I3089" t="s">
        <v>22</v>
      </c>
      <c r="J3089">
        <v>1215</v>
      </c>
      <c r="K3089" s="1">
        <v>45737.695833333331</v>
      </c>
      <c r="L3089" t="s">
        <v>24</v>
      </c>
      <c r="M3089">
        <v>6442802437</v>
      </c>
      <c r="N3089" t="s">
        <v>25</v>
      </c>
      <c r="O3089" s="2">
        <v>1540000000000</v>
      </c>
      <c r="P3089">
        <v>1</v>
      </c>
      <c r="Q3089">
        <v>537.13</v>
      </c>
      <c r="R3089">
        <v>590.84299999999996</v>
      </c>
      <c r="S3089">
        <v>53.713000000000001</v>
      </c>
    </row>
    <row r="3090" spans="1:19" x14ac:dyDescent="0.3">
      <c r="A3090" t="s">
        <v>9137</v>
      </c>
      <c r="B3090">
        <v>4261</v>
      </c>
      <c r="C3090" t="s">
        <v>19</v>
      </c>
      <c r="D3090" t="s">
        <v>8639</v>
      </c>
      <c r="E3090" t="s">
        <v>9138</v>
      </c>
      <c r="F3090" t="s">
        <v>338</v>
      </c>
      <c r="G3090">
        <v>95318</v>
      </c>
      <c r="H3090" t="s">
        <v>791</v>
      </c>
      <c r="I3090" t="s">
        <v>22</v>
      </c>
      <c r="J3090">
        <v>6311</v>
      </c>
      <c r="K3090" s="1">
        <v>45738.37222222222</v>
      </c>
      <c r="L3090" t="s">
        <v>24</v>
      </c>
      <c r="M3090">
        <v>6442802437</v>
      </c>
      <c r="N3090" t="s">
        <v>25</v>
      </c>
      <c r="O3090" s="2">
        <v>1540000000000</v>
      </c>
      <c r="P3090">
        <v>1</v>
      </c>
      <c r="Q3090">
        <v>537.13</v>
      </c>
      <c r="R3090">
        <v>590.84299999999996</v>
      </c>
      <c r="S3090">
        <v>53.713000000000001</v>
      </c>
    </row>
    <row r="3091" spans="1:19" x14ac:dyDescent="0.3">
      <c r="A3091" t="s">
        <v>9139</v>
      </c>
      <c r="B3091">
        <v>4616</v>
      </c>
      <c r="C3091" t="s">
        <v>19</v>
      </c>
      <c r="D3091" t="s">
        <v>9140</v>
      </c>
      <c r="E3091" t="s">
        <v>9141</v>
      </c>
      <c r="F3091" t="s">
        <v>71</v>
      </c>
      <c r="G3091">
        <v>40197</v>
      </c>
      <c r="H3091" t="s">
        <v>531</v>
      </c>
      <c r="I3091" t="s">
        <v>22</v>
      </c>
      <c r="J3091">
        <v>658</v>
      </c>
      <c r="K3091" s="1">
        <v>45738.538194444445</v>
      </c>
      <c r="L3091" t="s">
        <v>24</v>
      </c>
      <c r="M3091">
        <v>6442802437</v>
      </c>
      <c r="N3091" t="s">
        <v>25</v>
      </c>
      <c r="O3091" s="2">
        <v>1540000000000</v>
      </c>
      <c r="P3091">
        <v>1</v>
      </c>
      <c r="Q3091">
        <v>537.13</v>
      </c>
      <c r="R3091">
        <v>590.84299999999996</v>
      </c>
      <c r="S3091">
        <v>53.713000000000001</v>
      </c>
    </row>
    <row r="3092" spans="1:19" x14ac:dyDescent="0.3">
      <c r="A3092" t="s">
        <v>9142</v>
      </c>
      <c r="B3092">
        <v>4439</v>
      </c>
      <c r="C3092" t="s">
        <v>19</v>
      </c>
      <c r="D3092" t="s">
        <v>9143</v>
      </c>
      <c r="E3092" t="s">
        <v>9144</v>
      </c>
      <c r="F3092" t="s">
        <v>145</v>
      </c>
      <c r="G3092">
        <v>93062</v>
      </c>
      <c r="H3092" t="s">
        <v>322</v>
      </c>
      <c r="I3092" t="s">
        <v>22</v>
      </c>
      <c r="J3092">
        <v>1545</v>
      </c>
      <c r="K3092" s="1">
        <v>45738.453472222223</v>
      </c>
      <c r="L3092" t="s">
        <v>24</v>
      </c>
      <c r="M3092">
        <v>6442802437</v>
      </c>
      <c r="N3092" t="s">
        <v>25</v>
      </c>
      <c r="O3092" s="2">
        <v>1540000000000</v>
      </c>
      <c r="P3092">
        <v>1</v>
      </c>
      <c r="Q3092">
        <v>517.53</v>
      </c>
      <c r="R3092">
        <v>569.28300000000002</v>
      </c>
      <c r="S3092">
        <v>51.753</v>
      </c>
    </row>
    <row r="3093" spans="1:19" x14ac:dyDescent="0.3">
      <c r="A3093" t="s">
        <v>9145</v>
      </c>
      <c r="B3093">
        <v>2526</v>
      </c>
      <c r="C3093" t="s">
        <v>19</v>
      </c>
      <c r="D3093" t="s">
        <v>9146</v>
      </c>
      <c r="E3093" t="s">
        <v>9147</v>
      </c>
      <c r="F3093" t="s">
        <v>35</v>
      </c>
      <c r="G3093">
        <v>13885</v>
      </c>
      <c r="H3093" t="s">
        <v>719</v>
      </c>
      <c r="I3093" t="s">
        <v>22</v>
      </c>
      <c r="J3093">
        <v>981</v>
      </c>
      <c r="K3093" s="1">
        <v>45736.61041666667</v>
      </c>
      <c r="L3093" t="s">
        <v>24</v>
      </c>
      <c r="M3093">
        <v>6689477701</v>
      </c>
      <c r="N3093" t="s">
        <v>25</v>
      </c>
      <c r="O3093" s="2">
        <v>1540000000000</v>
      </c>
      <c r="P3093">
        <v>1</v>
      </c>
      <c r="Q3093">
        <v>635.13</v>
      </c>
      <c r="R3093">
        <v>698.64300000000003</v>
      </c>
      <c r="S3093">
        <v>63.512999999999998</v>
      </c>
    </row>
    <row r="3094" spans="1:19" x14ac:dyDescent="0.3">
      <c r="A3094" t="s">
        <v>9148</v>
      </c>
      <c r="B3094">
        <v>2165</v>
      </c>
      <c r="C3094" t="s">
        <v>19</v>
      </c>
      <c r="D3094" t="s">
        <v>9149</v>
      </c>
      <c r="E3094" t="s">
        <v>2394</v>
      </c>
      <c r="F3094" t="s">
        <v>90</v>
      </c>
      <c r="G3094">
        <v>53856</v>
      </c>
      <c r="H3094" t="s">
        <v>91</v>
      </c>
      <c r="I3094" t="s">
        <v>22</v>
      </c>
      <c r="J3094">
        <v>4543</v>
      </c>
      <c r="K3094" s="1">
        <v>45736.40625</v>
      </c>
      <c r="L3094" t="s">
        <v>24</v>
      </c>
      <c r="M3094">
        <v>6442802437</v>
      </c>
      <c r="N3094" t="s">
        <v>25</v>
      </c>
      <c r="O3094" s="2">
        <v>1540000000000</v>
      </c>
      <c r="P3094">
        <v>1</v>
      </c>
      <c r="Q3094">
        <v>537.13</v>
      </c>
      <c r="R3094">
        <v>590.84299999999996</v>
      </c>
      <c r="S3094">
        <v>53.713000000000001</v>
      </c>
    </row>
    <row r="3095" spans="1:19" x14ac:dyDescent="0.3">
      <c r="A3095" t="s">
        <v>9150</v>
      </c>
      <c r="B3095">
        <v>2734</v>
      </c>
      <c r="C3095" t="s">
        <v>19</v>
      </c>
      <c r="D3095" t="s">
        <v>9151</v>
      </c>
      <c r="E3095" t="s">
        <v>6998</v>
      </c>
      <c r="F3095" t="s">
        <v>35</v>
      </c>
      <c r="G3095">
        <v>18755</v>
      </c>
      <c r="H3095" t="s">
        <v>654</v>
      </c>
      <c r="I3095" t="s">
        <v>22</v>
      </c>
      <c r="J3095">
        <v>1250</v>
      </c>
      <c r="K3095" s="1">
        <v>45736.722222222219</v>
      </c>
      <c r="L3095" t="s">
        <v>24</v>
      </c>
      <c r="M3095" s="2">
        <v>1380000000000</v>
      </c>
      <c r="N3095" t="s">
        <v>25</v>
      </c>
      <c r="O3095" s="2">
        <v>12500000000000</v>
      </c>
      <c r="P3095">
        <v>1</v>
      </c>
      <c r="Q3095">
        <v>509.53</v>
      </c>
      <c r="R3095">
        <v>560.48299999999995</v>
      </c>
      <c r="S3095">
        <v>50.953000000000003</v>
      </c>
    </row>
    <row r="3096" spans="1:19" x14ac:dyDescent="0.3">
      <c r="A3096" t="s">
        <v>9152</v>
      </c>
      <c r="B3096">
        <v>5461</v>
      </c>
      <c r="C3096" t="s">
        <v>19</v>
      </c>
      <c r="D3096" t="s">
        <v>9153</v>
      </c>
      <c r="E3096" t="s">
        <v>9154</v>
      </c>
      <c r="F3096" t="s">
        <v>50</v>
      </c>
      <c r="G3096">
        <v>74124</v>
      </c>
      <c r="H3096" t="s">
        <v>2654</v>
      </c>
      <c r="I3096" t="s">
        <v>22</v>
      </c>
      <c r="J3096">
        <v>1376</v>
      </c>
      <c r="K3096" s="1">
        <v>45739.439583333333</v>
      </c>
      <c r="L3096" t="s">
        <v>24</v>
      </c>
      <c r="M3096" s="2">
        <v>150000000000</v>
      </c>
      <c r="N3096" t="s">
        <v>25</v>
      </c>
      <c r="O3096" s="2">
        <v>1470000000000</v>
      </c>
      <c r="P3096">
        <v>1</v>
      </c>
      <c r="Q3096">
        <v>555.13</v>
      </c>
      <c r="R3096">
        <v>610.64300000000003</v>
      </c>
      <c r="S3096">
        <v>55.512999999999998</v>
      </c>
    </row>
    <row r="3097" spans="1:19" x14ac:dyDescent="0.3">
      <c r="A3097" t="s">
        <v>9155</v>
      </c>
      <c r="B3097">
        <v>2893</v>
      </c>
      <c r="C3097" t="s">
        <v>19</v>
      </c>
      <c r="D3097" t="s">
        <v>9156</v>
      </c>
      <c r="E3097" t="s">
        <v>9157</v>
      </c>
      <c r="F3097" t="s">
        <v>879</v>
      </c>
      <c r="G3097">
        <v>62084</v>
      </c>
      <c r="H3097" t="s">
        <v>1519</v>
      </c>
      <c r="I3097" t="s">
        <v>22</v>
      </c>
      <c r="J3097">
        <v>1525</v>
      </c>
      <c r="K3097" s="1">
        <v>45736.798611111109</v>
      </c>
      <c r="L3097" t="s">
        <v>24</v>
      </c>
      <c r="M3097">
        <v>6137293317</v>
      </c>
      <c r="N3097" t="s">
        <v>25</v>
      </c>
      <c r="O3097">
        <v>19946459397</v>
      </c>
      <c r="P3097">
        <v>1</v>
      </c>
      <c r="Q3097">
        <v>537.13</v>
      </c>
      <c r="R3097">
        <v>590.84299999999996</v>
      </c>
      <c r="S3097">
        <v>53.713000000000001</v>
      </c>
    </row>
    <row r="3098" spans="1:19" x14ac:dyDescent="0.3">
      <c r="A3098" t="s">
        <v>9158</v>
      </c>
      <c r="B3098">
        <v>5463</v>
      </c>
      <c r="C3098" t="s">
        <v>19</v>
      </c>
      <c r="D3098" t="s">
        <v>9159</v>
      </c>
      <c r="E3098" t="s">
        <v>9160</v>
      </c>
      <c r="F3098" t="s">
        <v>44</v>
      </c>
      <c r="G3098">
        <v>68426</v>
      </c>
      <c r="H3098" t="s">
        <v>1108</v>
      </c>
      <c r="I3098" t="s">
        <v>22</v>
      </c>
      <c r="J3098">
        <v>2025</v>
      </c>
      <c r="K3098" s="1">
        <v>45739.442361111112</v>
      </c>
      <c r="L3098" t="s">
        <v>24</v>
      </c>
      <c r="M3098">
        <v>6137293317</v>
      </c>
      <c r="N3098" t="s">
        <v>25</v>
      </c>
      <c r="O3098">
        <v>19946459397</v>
      </c>
      <c r="P3098">
        <v>1</v>
      </c>
      <c r="Q3098">
        <v>537.13</v>
      </c>
      <c r="R3098">
        <v>590.84299999999996</v>
      </c>
      <c r="S3098">
        <v>53.713000000000001</v>
      </c>
    </row>
    <row r="3099" spans="1:19" x14ac:dyDescent="0.3">
      <c r="A3099" t="s">
        <v>9161</v>
      </c>
      <c r="B3099">
        <v>4382</v>
      </c>
      <c r="C3099" t="s">
        <v>19</v>
      </c>
      <c r="D3099" t="s">
        <v>9162</v>
      </c>
      <c r="E3099" t="s">
        <v>9163</v>
      </c>
      <c r="F3099" t="s">
        <v>35</v>
      </c>
      <c r="G3099">
        <v>73731</v>
      </c>
      <c r="H3099" t="s">
        <v>36</v>
      </c>
      <c r="I3099" t="s">
        <v>22</v>
      </c>
      <c r="J3099">
        <v>5607</v>
      </c>
      <c r="K3099" s="1">
        <v>45738.427777777775</v>
      </c>
      <c r="L3099" t="s">
        <v>24</v>
      </c>
      <c r="M3099">
        <v>6137293317</v>
      </c>
      <c r="N3099" t="s">
        <v>25</v>
      </c>
      <c r="O3099">
        <v>19946459397</v>
      </c>
      <c r="P3099">
        <v>1</v>
      </c>
      <c r="Q3099">
        <v>517.53</v>
      </c>
      <c r="R3099">
        <v>569.28300000000002</v>
      </c>
      <c r="S3099">
        <v>51.753</v>
      </c>
    </row>
    <row r="3100" spans="1:19" x14ac:dyDescent="0.3">
      <c r="A3100" t="s">
        <v>9164</v>
      </c>
      <c r="B3100">
        <v>1737</v>
      </c>
      <c r="C3100" t="s">
        <v>19</v>
      </c>
      <c r="D3100" t="s">
        <v>9165</v>
      </c>
      <c r="E3100" t="s">
        <v>9166</v>
      </c>
      <c r="F3100" t="s">
        <v>35</v>
      </c>
      <c r="G3100">
        <v>38745</v>
      </c>
      <c r="H3100" t="s">
        <v>36</v>
      </c>
      <c r="I3100" t="s">
        <v>22</v>
      </c>
      <c r="J3100">
        <v>208</v>
      </c>
      <c r="K3100" s="1">
        <v>45735.755555555559</v>
      </c>
      <c r="L3100" t="s">
        <v>24</v>
      </c>
      <c r="M3100">
        <v>6137293317</v>
      </c>
      <c r="N3100" t="s">
        <v>25</v>
      </c>
      <c r="O3100">
        <v>19946459845</v>
      </c>
      <c r="P3100">
        <v>1</v>
      </c>
      <c r="Q3100">
        <v>537.13</v>
      </c>
      <c r="R3100">
        <v>590.84299999999996</v>
      </c>
      <c r="S3100">
        <v>53.713000000000001</v>
      </c>
    </row>
    <row r="3101" spans="1:19" x14ac:dyDescent="0.3">
      <c r="A3101" t="s">
        <v>9167</v>
      </c>
      <c r="B3101">
        <v>3129</v>
      </c>
      <c r="C3101" t="s">
        <v>19</v>
      </c>
      <c r="D3101" t="s">
        <v>9168</v>
      </c>
      <c r="E3101" t="s">
        <v>924</v>
      </c>
      <c r="F3101" t="s">
        <v>30</v>
      </c>
      <c r="G3101">
        <v>1664</v>
      </c>
      <c r="H3101" t="s">
        <v>162</v>
      </c>
      <c r="I3101" t="s">
        <v>22</v>
      </c>
      <c r="J3101">
        <v>2423</v>
      </c>
      <c r="K3101" s="1">
        <v>45736.950694444444</v>
      </c>
      <c r="L3101" t="s">
        <v>24</v>
      </c>
      <c r="M3101">
        <v>6137293317</v>
      </c>
      <c r="N3101" t="s">
        <v>25</v>
      </c>
      <c r="O3101">
        <v>19946459461</v>
      </c>
      <c r="P3101">
        <v>1</v>
      </c>
      <c r="Q3101">
        <v>635.13</v>
      </c>
      <c r="R3101">
        <v>698.64300000000003</v>
      </c>
      <c r="S3101">
        <v>63.512999999999998</v>
      </c>
    </row>
    <row r="3102" spans="1:19" x14ac:dyDescent="0.3">
      <c r="A3102" t="s">
        <v>9169</v>
      </c>
      <c r="B3102">
        <v>7315</v>
      </c>
      <c r="C3102" t="s">
        <v>19</v>
      </c>
      <c r="D3102" t="s">
        <v>9170</v>
      </c>
      <c r="E3102" t="s">
        <v>9171</v>
      </c>
      <c r="F3102" t="s">
        <v>61</v>
      </c>
      <c r="G3102">
        <v>62689</v>
      </c>
      <c r="H3102" t="s">
        <v>1991</v>
      </c>
      <c r="I3102" t="s">
        <v>22</v>
      </c>
      <c r="J3102">
        <v>4778</v>
      </c>
      <c r="K3102" s="1">
        <v>45740.877083333333</v>
      </c>
      <c r="L3102" t="s">
        <v>24</v>
      </c>
      <c r="M3102">
        <v>6137293317</v>
      </c>
      <c r="N3102" t="s">
        <v>25</v>
      </c>
      <c r="O3102">
        <v>19946459461</v>
      </c>
      <c r="P3102">
        <v>1</v>
      </c>
      <c r="Q3102">
        <v>517.53</v>
      </c>
      <c r="R3102">
        <v>569.28300000000002</v>
      </c>
      <c r="S3102">
        <v>51.753</v>
      </c>
    </row>
    <row r="3103" spans="1:19" x14ac:dyDescent="0.3">
      <c r="A3103" t="s">
        <v>9172</v>
      </c>
      <c r="B3103">
        <v>6751</v>
      </c>
      <c r="C3103" t="s">
        <v>19</v>
      </c>
      <c r="D3103" t="s">
        <v>7807</v>
      </c>
      <c r="E3103" t="s">
        <v>9173</v>
      </c>
      <c r="F3103" t="s">
        <v>187</v>
      </c>
      <c r="G3103">
        <v>57283</v>
      </c>
      <c r="H3103" t="s">
        <v>284</v>
      </c>
      <c r="I3103" t="s">
        <v>22</v>
      </c>
      <c r="J3103">
        <v>3099</v>
      </c>
      <c r="K3103" s="1">
        <v>45740.536805555559</v>
      </c>
      <c r="L3103" t="s">
        <v>24</v>
      </c>
      <c r="M3103" s="2">
        <v>150000000000</v>
      </c>
      <c r="N3103" t="s">
        <v>25</v>
      </c>
      <c r="O3103" s="2">
        <v>1470000000000</v>
      </c>
      <c r="P3103">
        <v>1</v>
      </c>
      <c r="Q3103">
        <v>595.13</v>
      </c>
      <c r="R3103">
        <v>654.64300000000003</v>
      </c>
      <c r="S3103">
        <v>59.512999999999998</v>
      </c>
    </row>
    <row r="3104" spans="1:19" x14ac:dyDescent="0.3">
      <c r="A3104" t="s">
        <v>9174</v>
      </c>
      <c r="B3104">
        <v>6949</v>
      </c>
      <c r="C3104" t="s">
        <v>19</v>
      </c>
      <c r="D3104" t="s">
        <v>336</v>
      </c>
      <c r="E3104" t="s">
        <v>9175</v>
      </c>
      <c r="F3104" t="s">
        <v>105</v>
      </c>
      <c r="G3104">
        <v>38528</v>
      </c>
      <c r="H3104" t="s">
        <v>106</v>
      </c>
      <c r="I3104" t="s">
        <v>22</v>
      </c>
      <c r="J3104">
        <v>4203</v>
      </c>
      <c r="K3104" s="1">
        <v>45740.638888888891</v>
      </c>
      <c r="L3104" t="s">
        <v>24</v>
      </c>
      <c r="M3104" s="2">
        <v>150000000000</v>
      </c>
      <c r="N3104" t="s">
        <v>25</v>
      </c>
      <c r="O3104" s="2">
        <v>1470000000000</v>
      </c>
      <c r="P3104">
        <v>1</v>
      </c>
      <c r="Q3104">
        <v>555.92999999999995</v>
      </c>
      <c r="R3104">
        <v>611.52300000000002</v>
      </c>
      <c r="S3104">
        <v>55.593000000000004</v>
      </c>
    </row>
    <row r="3105" spans="1:19" x14ac:dyDescent="0.3">
      <c r="A3105" t="s">
        <v>9176</v>
      </c>
      <c r="B3105">
        <v>2895</v>
      </c>
      <c r="C3105" t="s">
        <v>19</v>
      </c>
      <c r="D3105" t="s">
        <v>9177</v>
      </c>
      <c r="E3105" t="s">
        <v>6149</v>
      </c>
      <c r="F3105" t="s">
        <v>196</v>
      </c>
      <c r="G3105">
        <v>91944</v>
      </c>
      <c r="H3105" t="s">
        <v>197</v>
      </c>
      <c r="I3105" t="s">
        <v>22</v>
      </c>
      <c r="J3105">
        <v>1914</v>
      </c>
      <c r="K3105" s="1">
        <v>45736.799305555556</v>
      </c>
      <c r="L3105" t="s">
        <v>24</v>
      </c>
      <c r="M3105">
        <v>6137293317</v>
      </c>
      <c r="N3105" t="s">
        <v>25</v>
      </c>
      <c r="O3105">
        <v>19946459525</v>
      </c>
      <c r="P3105">
        <v>1</v>
      </c>
      <c r="Q3105">
        <v>537.13</v>
      </c>
      <c r="R3105">
        <v>590.84299999999996</v>
      </c>
      <c r="S3105">
        <v>53.713000000000001</v>
      </c>
    </row>
    <row r="3106" spans="1:19" x14ac:dyDescent="0.3">
      <c r="A3106" t="s">
        <v>9178</v>
      </c>
      <c r="B3106">
        <v>683</v>
      </c>
      <c r="C3106" t="s">
        <v>19</v>
      </c>
      <c r="D3106" t="s">
        <v>9179</v>
      </c>
      <c r="E3106" t="s">
        <v>9180</v>
      </c>
      <c r="F3106" t="s">
        <v>279</v>
      </c>
      <c r="G3106">
        <v>87160</v>
      </c>
      <c r="H3106" t="s">
        <v>1628</v>
      </c>
      <c r="I3106" t="s">
        <v>22</v>
      </c>
      <c r="J3106">
        <v>5359</v>
      </c>
      <c r="K3106" s="1">
        <v>45734.728472222225</v>
      </c>
      <c r="L3106" t="s">
        <v>24</v>
      </c>
      <c r="M3106" s="2">
        <v>150000000000</v>
      </c>
      <c r="N3106" t="s">
        <v>25</v>
      </c>
      <c r="O3106" s="2">
        <v>1470000000000</v>
      </c>
      <c r="P3106">
        <v>1</v>
      </c>
      <c r="Q3106">
        <v>501.53</v>
      </c>
      <c r="R3106">
        <v>551.68299999999999</v>
      </c>
      <c r="S3106">
        <v>50.152999999999999</v>
      </c>
    </row>
    <row r="3107" spans="1:19" x14ac:dyDescent="0.3">
      <c r="A3107" t="s">
        <v>9181</v>
      </c>
      <c r="B3107">
        <v>6140</v>
      </c>
      <c r="C3107" t="s">
        <v>19</v>
      </c>
      <c r="D3107" t="s">
        <v>9182</v>
      </c>
      <c r="E3107" t="s">
        <v>9183</v>
      </c>
      <c r="F3107" t="s">
        <v>50</v>
      </c>
      <c r="G3107">
        <v>13509</v>
      </c>
      <c r="H3107" t="s">
        <v>51</v>
      </c>
      <c r="I3107" t="s">
        <v>22</v>
      </c>
      <c r="J3107">
        <v>5994</v>
      </c>
      <c r="K3107" s="1">
        <v>45739.911805555559</v>
      </c>
      <c r="L3107" t="s">
        <v>24</v>
      </c>
      <c r="M3107" s="2">
        <v>150000000000</v>
      </c>
      <c r="N3107" t="s">
        <v>25</v>
      </c>
      <c r="O3107" s="2">
        <v>1470000000000</v>
      </c>
      <c r="P3107">
        <v>1</v>
      </c>
      <c r="Q3107">
        <v>517.13</v>
      </c>
      <c r="R3107">
        <v>568.84299999999996</v>
      </c>
      <c r="S3107">
        <v>51.713000000000001</v>
      </c>
    </row>
    <row r="3108" spans="1:19" x14ac:dyDescent="0.3">
      <c r="A3108" t="s">
        <v>9184</v>
      </c>
      <c r="B3108">
        <v>5239</v>
      </c>
      <c r="C3108" t="s">
        <v>19</v>
      </c>
      <c r="D3108" t="s">
        <v>9185</v>
      </c>
      <c r="E3108" t="s">
        <v>9186</v>
      </c>
      <c r="F3108" t="s">
        <v>431</v>
      </c>
      <c r="G3108">
        <v>59916</v>
      </c>
      <c r="H3108" t="s">
        <v>432</v>
      </c>
      <c r="I3108" t="s">
        <v>22</v>
      </c>
      <c r="J3108">
        <v>3286</v>
      </c>
      <c r="K3108" s="1">
        <v>45738.943749999999</v>
      </c>
      <c r="L3108" t="s">
        <v>24</v>
      </c>
      <c r="M3108" s="2">
        <v>150000000000</v>
      </c>
      <c r="N3108" t="s">
        <v>25</v>
      </c>
      <c r="O3108" s="2">
        <v>1470000000000</v>
      </c>
      <c r="P3108">
        <v>1</v>
      </c>
      <c r="Q3108">
        <v>615.13</v>
      </c>
      <c r="R3108">
        <v>676.64300000000003</v>
      </c>
      <c r="S3108">
        <v>61.512999999999998</v>
      </c>
    </row>
    <row r="3109" spans="1:19" x14ac:dyDescent="0.3">
      <c r="A3109" t="s">
        <v>9187</v>
      </c>
      <c r="B3109">
        <v>4100</v>
      </c>
      <c r="C3109" t="s">
        <v>19</v>
      </c>
      <c r="D3109" t="s">
        <v>9188</v>
      </c>
      <c r="E3109" t="s">
        <v>9189</v>
      </c>
      <c r="F3109" t="s">
        <v>279</v>
      </c>
      <c r="G3109">
        <v>99972</v>
      </c>
      <c r="H3109" t="s">
        <v>1628</v>
      </c>
      <c r="I3109" t="s">
        <v>22</v>
      </c>
      <c r="J3109">
        <v>1061</v>
      </c>
      <c r="K3109" s="1">
        <v>45737.956250000003</v>
      </c>
      <c r="L3109" t="s">
        <v>24</v>
      </c>
      <c r="M3109" s="2">
        <v>1380000000000</v>
      </c>
      <c r="N3109" t="s">
        <v>25</v>
      </c>
      <c r="O3109" s="2">
        <v>12400000000000</v>
      </c>
      <c r="P3109">
        <v>1</v>
      </c>
      <c r="Q3109">
        <v>527.13</v>
      </c>
      <c r="R3109">
        <v>579.84299999999996</v>
      </c>
      <c r="S3109">
        <v>52.713000000000001</v>
      </c>
    </row>
    <row r="3110" spans="1:19" x14ac:dyDescent="0.3">
      <c r="A3110" t="s">
        <v>9190</v>
      </c>
      <c r="B3110">
        <v>1537</v>
      </c>
      <c r="C3110" t="s">
        <v>19</v>
      </c>
      <c r="D3110" t="s">
        <v>3330</v>
      </c>
      <c r="E3110" t="s">
        <v>9191</v>
      </c>
      <c r="F3110" t="s">
        <v>35</v>
      </c>
      <c r="G3110">
        <v>31639</v>
      </c>
      <c r="H3110" t="s">
        <v>40</v>
      </c>
      <c r="I3110" t="s">
        <v>22</v>
      </c>
      <c r="J3110">
        <v>4081</v>
      </c>
      <c r="K3110" s="1">
        <v>45735.65625</v>
      </c>
      <c r="L3110" t="s">
        <v>24</v>
      </c>
      <c r="M3110" s="2">
        <v>1380000000000</v>
      </c>
      <c r="N3110" t="s">
        <v>25</v>
      </c>
      <c r="O3110" s="2">
        <v>12400000000000</v>
      </c>
      <c r="P3110">
        <v>1</v>
      </c>
      <c r="Q3110">
        <v>527.13</v>
      </c>
      <c r="R3110">
        <v>579.84299999999996</v>
      </c>
      <c r="S3110">
        <v>52.713000000000001</v>
      </c>
    </row>
    <row r="3111" spans="1:19" x14ac:dyDescent="0.3">
      <c r="A3111" t="s">
        <v>9192</v>
      </c>
      <c r="B3111">
        <v>6531</v>
      </c>
      <c r="C3111" t="s">
        <v>19</v>
      </c>
      <c r="D3111" t="s">
        <v>9193</v>
      </c>
      <c r="E3111" t="s">
        <v>3302</v>
      </c>
      <c r="F3111" t="s">
        <v>71</v>
      </c>
      <c r="G3111">
        <v>66710</v>
      </c>
      <c r="H3111" t="s">
        <v>1104</v>
      </c>
      <c r="I3111" t="s">
        <v>22</v>
      </c>
      <c r="J3111">
        <v>1913</v>
      </c>
      <c r="K3111" s="1">
        <v>45740.439583333333</v>
      </c>
      <c r="L3111" t="s">
        <v>24</v>
      </c>
      <c r="M3111" s="2">
        <v>1380000000000</v>
      </c>
      <c r="N3111" t="s">
        <v>25</v>
      </c>
      <c r="O3111" s="2">
        <v>12400000000000</v>
      </c>
      <c r="P3111">
        <v>1</v>
      </c>
      <c r="Q3111">
        <v>655.13</v>
      </c>
      <c r="R3111">
        <v>720.64300000000003</v>
      </c>
      <c r="S3111">
        <v>65.513000000000005</v>
      </c>
    </row>
    <row r="3112" spans="1:19" x14ac:dyDescent="0.3">
      <c r="A3112" t="s">
        <v>9194</v>
      </c>
      <c r="B3112">
        <v>3435</v>
      </c>
      <c r="C3112" t="s">
        <v>19</v>
      </c>
      <c r="D3112" t="s">
        <v>8675</v>
      </c>
      <c r="E3112" t="s">
        <v>9195</v>
      </c>
      <c r="F3112" t="s">
        <v>61</v>
      </c>
      <c r="G3112">
        <v>56991</v>
      </c>
      <c r="H3112" t="s">
        <v>1205</v>
      </c>
      <c r="I3112" t="s">
        <v>22</v>
      </c>
      <c r="J3112">
        <v>1638</v>
      </c>
      <c r="K3112" s="1">
        <v>45737.496527777781</v>
      </c>
      <c r="L3112" t="s">
        <v>24</v>
      </c>
      <c r="M3112" s="2">
        <v>1380000000000</v>
      </c>
      <c r="N3112" t="s">
        <v>25</v>
      </c>
      <c r="O3112" s="2">
        <v>12400000000000</v>
      </c>
      <c r="P3112">
        <v>1</v>
      </c>
      <c r="Q3112">
        <v>527.13</v>
      </c>
      <c r="R3112">
        <v>579.84299999999996</v>
      </c>
      <c r="S3112">
        <v>52.713000000000001</v>
      </c>
    </row>
    <row r="3113" spans="1:19" x14ac:dyDescent="0.3">
      <c r="A3113" t="s">
        <v>9196</v>
      </c>
      <c r="B3113">
        <v>3954</v>
      </c>
      <c r="C3113" t="s">
        <v>19</v>
      </c>
      <c r="D3113" t="s">
        <v>6145</v>
      </c>
      <c r="E3113" t="s">
        <v>9197</v>
      </c>
      <c r="F3113" t="s">
        <v>44</v>
      </c>
      <c r="G3113">
        <v>58295</v>
      </c>
      <c r="H3113" t="s">
        <v>1281</v>
      </c>
      <c r="I3113" t="s">
        <v>22</v>
      </c>
      <c r="J3113">
        <v>1261</v>
      </c>
      <c r="K3113" s="1">
        <v>45737.834027777775</v>
      </c>
      <c r="L3113" t="s">
        <v>24</v>
      </c>
      <c r="M3113" s="2">
        <v>150000000000</v>
      </c>
      <c r="N3113" t="s">
        <v>25</v>
      </c>
      <c r="O3113" s="2">
        <v>12400000000000</v>
      </c>
      <c r="P3113">
        <v>1</v>
      </c>
      <c r="Q3113">
        <v>537.13</v>
      </c>
      <c r="R3113">
        <v>590.84299999999996</v>
      </c>
      <c r="S3113">
        <v>53.713000000000001</v>
      </c>
    </row>
    <row r="3114" spans="1:19" x14ac:dyDescent="0.3">
      <c r="A3114" t="s">
        <v>9198</v>
      </c>
      <c r="B3114">
        <v>784</v>
      </c>
      <c r="C3114" t="s">
        <v>19</v>
      </c>
      <c r="D3114" t="s">
        <v>9199</v>
      </c>
      <c r="E3114" t="s">
        <v>9200</v>
      </c>
      <c r="F3114" t="s">
        <v>55</v>
      </c>
      <c r="G3114">
        <v>6321</v>
      </c>
      <c r="H3114" t="s">
        <v>1256</v>
      </c>
      <c r="I3114" t="s">
        <v>22</v>
      </c>
      <c r="J3114">
        <v>1786</v>
      </c>
      <c r="K3114" s="1">
        <v>45734.834027777775</v>
      </c>
      <c r="L3114" t="s">
        <v>24</v>
      </c>
      <c r="M3114" s="2">
        <v>1380000000000</v>
      </c>
      <c r="N3114" t="s">
        <v>25</v>
      </c>
      <c r="O3114" s="2">
        <v>12400000000000</v>
      </c>
      <c r="P3114">
        <v>1</v>
      </c>
      <c r="Q3114">
        <v>537.13</v>
      </c>
      <c r="R3114">
        <v>590.84299999999996</v>
      </c>
      <c r="S3114">
        <v>53.713000000000001</v>
      </c>
    </row>
    <row r="3115" spans="1:19" x14ac:dyDescent="0.3">
      <c r="A3115" t="s">
        <v>9201</v>
      </c>
      <c r="B3115">
        <v>3724</v>
      </c>
      <c r="C3115" t="s">
        <v>19</v>
      </c>
      <c r="D3115" t="s">
        <v>9202</v>
      </c>
      <c r="E3115" t="s">
        <v>9203</v>
      </c>
      <c r="F3115" t="s">
        <v>44</v>
      </c>
      <c r="G3115">
        <v>9402</v>
      </c>
      <c r="H3115" t="s">
        <v>1676</v>
      </c>
      <c r="I3115" t="s">
        <v>22</v>
      </c>
      <c r="J3115">
        <v>5585</v>
      </c>
      <c r="K3115" s="1">
        <v>45737.678472222222</v>
      </c>
      <c r="L3115" t="s">
        <v>24</v>
      </c>
      <c r="M3115" s="2">
        <v>1380000000000</v>
      </c>
      <c r="N3115" t="s">
        <v>25</v>
      </c>
      <c r="O3115" s="2">
        <v>12400000000000</v>
      </c>
      <c r="P3115">
        <v>1</v>
      </c>
      <c r="Q3115">
        <v>517.53</v>
      </c>
      <c r="R3115">
        <v>569.28300000000002</v>
      </c>
      <c r="S3115">
        <v>51.753</v>
      </c>
    </row>
    <row r="3116" spans="1:19" x14ac:dyDescent="0.3">
      <c r="A3116" t="s">
        <v>9204</v>
      </c>
      <c r="B3116">
        <v>430</v>
      </c>
      <c r="C3116" t="s">
        <v>19</v>
      </c>
      <c r="D3116" t="s">
        <v>9205</v>
      </c>
      <c r="E3116" t="s">
        <v>9206</v>
      </c>
      <c r="F3116" t="s">
        <v>71</v>
      </c>
      <c r="G3116">
        <v>52975</v>
      </c>
      <c r="H3116" t="s">
        <v>5029</v>
      </c>
      <c r="I3116" t="s">
        <v>22</v>
      </c>
      <c r="J3116">
        <v>1688</v>
      </c>
      <c r="K3116" s="1">
        <v>45734.572222222225</v>
      </c>
      <c r="L3116" t="s">
        <v>24</v>
      </c>
      <c r="M3116" s="2">
        <v>1380000000000</v>
      </c>
      <c r="N3116" t="s">
        <v>25</v>
      </c>
      <c r="O3116" s="2">
        <v>12400000000000</v>
      </c>
      <c r="P3116">
        <v>1</v>
      </c>
      <c r="Q3116">
        <v>527.13</v>
      </c>
      <c r="R3116">
        <v>579.84299999999996</v>
      </c>
      <c r="S3116">
        <v>52.713000000000001</v>
      </c>
    </row>
    <row r="3117" spans="1:19" x14ac:dyDescent="0.3">
      <c r="A3117" t="s">
        <v>9207</v>
      </c>
      <c r="B3117">
        <v>2396</v>
      </c>
      <c r="C3117" t="s">
        <v>19</v>
      </c>
      <c r="D3117" t="s">
        <v>8104</v>
      </c>
      <c r="E3117" t="s">
        <v>9208</v>
      </c>
      <c r="F3117" t="s">
        <v>219</v>
      </c>
      <c r="G3117">
        <v>12986</v>
      </c>
      <c r="H3117" t="s">
        <v>9209</v>
      </c>
      <c r="I3117" t="s">
        <v>22</v>
      </c>
      <c r="J3117">
        <v>6028</v>
      </c>
      <c r="K3117" s="1">
        <v>45736.538888888892</v>
      </c>
      <c r="L3117" t="s">
        <v>24</v>
      </c>
      <c r="M3117" s="2">
        <v>1380000000000</v>
      </c>
      <c r="N3117" t="s">
        <v>25</v>
      </c>
      <c r="O3117" s="2">
        <v>12400000000000</v>
      </c>
      <c r="P3117">
        <v>1</v>
      </c>
      <c r="Q3117">
        <v>527.13</v>
      </c>
      <c r="R3117">
        <v>579.84299999999996</v>
      </c>
      <c r="S3117">
        <v>52.713000000000001</v>
      </c>
    </row>
    <row r="3118" spans="1:19" x14ac:dyDescent="0.3">
      <c r="A3118" t="s">
        <v>9210</v>
      </c>
      <c r="B3118">
        <v>617</v>
      </c>
      <c r="C3118" t="s">
        <v>19</v>
      </c>
      <c r="D3118" t="s">
        <v>9211</v>
      </c>
      <c r="E3118" t="s">
        <v>9212</v>
      </c>
      <c r="F3118" t="s">
        <v>50</v>
      </c>
      <c r="G3118">
        <v>43503</v>
      </c>
      <c r="H3118" t="s">
        <v>66</v>
      </c>
      <c r="I3118" t="s">
        <v>22</v>
      </c>
      <c r="J3118">
        <v>5360</v>
      </c>
      <c r="K3118" s="1">
        <v>45734.684027777781</v>
      </c>
      <c r="L3118" t="s">
        <v>24</v>
      </c>
      <c r="M3118" s="2">
        <v>1380000000000</v>
      </c>
      <c r="N3118" t="s">
        <v>25</v>
      </c>
      <c r="O3118" s="2">
        <v>12400000000000</v>
      </c>
      <c r="P3118">
        <v>1</v>
      </c>
      <c r="Q3118">
        <v>509.53</v>
      </c>
      <c r="R3118">
        <v>560.48299999999995</v>
      </c>
      <c r="S3118">
        <v>50.953000000000003</v>
      </c>
    </row>
    <row r="3119" spans="1:19" x14ac:dyDescent="0.3">
      <c r="A3119" t="s">
        <v>9213</v>
      </c>
      <c r="B3119">
        <v>2429</v>
      </c>
      <c r="C3119" t="s">
        <v>19</v>
      </c>
      <c r="D3119" t="s">
        <v>1210</v>
      </c>
      <c r="E3119" t="s">
        <v>9214</v>
      </c>
      <c r="F3119" t="s">
        <v>61</v>
      </c>
      <c r="G3119">
        <v>90008</v>
      </c>
      <c r="H3119" t="s">
        <v>1991</v>
      </c>
      <c r="I3119" t="s">
        <v>22</v>
      </c>
      <c r="J3119">
        <v>5708</v>
      </c>
      <c r="K3119" s="1">
        <v>45736.554166666669</v>
      </c>
      <c r="L3119" t="s">
        <v>24</v>
      </c>
      <c r="M3119">
        <v>6964678405</v>
      </c>
      <c r="N3119" t="s">
        <v>25</v>
      </c>
      <c r="O3119">
        <v>24039302853</v>
      </c>
      <c r="P3119">
        <v>1</v>
      </c>
      <c r="Q3119">
        <v>517.13</v>
      </c>
      <c r="R3119">
        <v>568.84299999999996</v>
      </c>
      <c r="S3119">
        <v>51.713000000000001</v>
      </c>
    </row>
    <row r="3120" spans="1:19" x14ac:dyDescent="0.3">
      <c r="A3120" t="s">
        <v>9215</v>
      </c>
      <c r="B3120">
        <v>1323</v>
      </c>
      <c r="C3120" t="s">
        <v>19</v>
      </c>
      <c r="D3120" t="s">
        <v>9216</v>
      </c>
      <c r="E3120" t="s">
        <v>9217</v>
      </c>
      <c r="F3120" t="s">
        <v>55</v>
      </c>
      <c r="G3120">
        <v>98353</v>
      </c>
      <c r="H3120" t="s">
        <v>255</v>
      </c>
      <c r="I3120" t="s">
        <v>22</v>
      </c>
      <c r="J3120">
        <v>6440</v>
      </c>
      <c r="K3120" s="1">
        <v>45735.536805555559</v>
      </c>
      <c r="L3120" t="s">
        <v>24</v>
      </c>
      <c r="M3120" s="2">
        <v>1380000000000</v>
      </c>
      <c r="N3120" t="s">
        <v>25</v>
      </c>
      <c r="O3120" s="2">
        <v>12400000000000</v>
      </c>
      <c r="P3120">
        <v>1</v>
      </c>
      <c r="Q3120">
        <v>537.13</v>
      </c>
      <c r="R3120">
        <v>590.84299999999996</v>
      </c>
      <c r="S3120">
        <v>53.713000000000001</v>
      </c>
    </row>
    <row r="3121" spans="1:19" x14ac:dyDescent="0.3">
      <c r="A3121" t="s">
        <v>9218</v>
      </c>
      <c r="B3121">
        <v>2477</v>
      </c>
      <c r="C3121" t="s">
        <v>19</v>
      </c>
      <c r="D3121" t="s">
        <v>9219</v>
      </c>
      <c r="E3121" t="s">
        <v>9220</v>
      </c>
      <c r="F3121" t="s">
        <v>71</v>
      </c>
      <c r="G3121">
        <v>85503</v>
      </c>
      <c r="H3121" t="s">
        <v>6143</v>
      </c>
      <c r="I3121" t="s">
        <v>22</v>
      </c>
      <c r="J3121">
        <v>4963</v>
      </c>
      <c r="K3121" s="1">
        <v>45736.581944444442</v>
      </c>
      <c r="L3121" t="s">
        <v>24</v>
      </c>
      <c r="M3121" s="2">
        <v>1380000000000</v>
      </c>
      <c r="N3121" t="s">
        <v>25</v>
      </c>
      <c r="O3121" s="2">
        <v>12400000000000</v>
      </c>
      <c r="P3121">
        <v>1</v>
      </c>
      <c r="Q3121">
        <v>537.13</v>
      </c>
      <c r="R3121">
        <v>590.84299999999996</v>
      </c>
      <c r="S3121">
        <v>53.713000000000001</v>
      </c>
    </row>
    <row r="3122" spans="1:19" x14ac:dyDescent="0.3">
      <c r="A3122" t="s">
        <v>9221</v>
      </c>
      <c r="B3122">
        <v>2712</v>
      </c>
      <c r="C3122" t="s">
        <v>19</v>
      </c>
      <c r="D3122" t="s">
        <v>9222</v>
      </c>
      <c r="E3122" t="s">
        <v>9223</v>
      </c>
      <c r="F3122" t="s">
        <v>145</v>
      </c>
      <c r="G3122">
        <v>43896</v>
      </c>
      <c r="H3122" t="s">
        <v>322</v>
      </c>
      <c r="I3122" t="s">
        <v>22</v>
      </c>
      <c r="J3122">
        <v>3856</v>
      </c>
      <c r="K3122" s="1">
        <v>45736.707638888889</v>
      </c>
      <c r="L3122" t="s">
        <v>24</v>
      </c>
      <c r="M3122" s="2">
        <v>1380000000000</v>
      </c>
      <c r="N3122" t="s">
        <v>25</v>
      </c>
      <c r="O3122" s="2">
        <v>12400000000000</v>
      </c>
      <c r="P3122">
        <v>1</v>
      </c>
      <c r="Q3122">
        <v>537.13</v>
      </c>
      <c r="R3122">
        <v>590.84299999999996</v>
      </c>
      <c r="S3122">
        <v>53.713000000000001</v>
      </c>
    </row>
    <row r="3123" spans="1:19" x14ac:dyDescent="0.3">
      <c r="A3123" t="s">
        <v>9224</v>
      </c>
      <c r="B3123">
        <v>2321</v>
      </c>
      <c r="C3123" t="s">
        <v>19</v>
      </c>
      <c r="D3123" t="s">
        <v>9225</v>
      </c>
      <c r="E3123" t="s">
        <v>9226</v>
      </c>
      <c r="F3123" t="s">
        <v>71</v>
      </c>
      <c r="G3123">
        <v>87216</v>
      </c>
      <c r="H3123" t="s">
        <v>158</v>
      </c>
      <c r="I3123" t="s">
        <v>22</v>
      </c>
      <c r="J3123">
        <v>4844</v>
      </c>
      <c r="K3123" s="1">
        <v>45736.490277777775</v>
      </c>
      <c r="L3123" t="s">
        <v>24</v>
      </c>
      <c r="M3123">
        <v>6964678405</v>
      </c>
      <c r="N3123" t="s">
        <v>25</v>
      </c>
      <c r="O3123">
        <v>24039303109</v>
      </c>
      <c r="P3123">
        <v>1</v>
      </c>
      <c r="Q3123">
        <v>571.92999999999995</v>
      </c>
      <c r="R3123">
        <v>629.12300000000005</v>
      </c>
      <c r="S3123">
        <v>57.192999999999998</v>
      </c>
    </row>
    <row r="3124" spans="1:19" x14ac:dyDescent="0.3">
      <c r="A3124" t="s">
        <v>9227</v>
      </c>
      <c r="B3124">
        <v>2735</v>
      </c>
      <c r="C3124" t="s">
        <v>19</v>
      </c>
      <c r="D3124" t="s">
        <v>9228</v>
      </c>
      <c r="E3124" t="s">
        <v>9229</v>
      </c>
      <c r="F3124" t="s">
        <v>354</v>
      </c>
      <c r="G3124">
        <v>44332</v>
      </c>
      <c r="H3124" t="s">
        <v>3778</v>
      </c>
      <c r="I3124" t="s">
        <v>22</v>
      </c>
      <c r="J3124">
        <v>4504</v>
      </c>
      <c r="K3124" s="1">
        <v>45736.722222222219</v>
      </c>
      <c r="L3124" t="s">
        <v>24</v>
      </c>
      <c r="M3124" s="2">
        <v>1380000000000</v>
      </c>
      <c r="N3124" t="s">
        <v>25</v>
      </c>
      <c r="O3124" s="2">
        <v>12400000000000</v>
      </c>
      <c r="P3124">
        <v>1</v>
      </c>
      <c r="Q3124">
        <v>507.13</v>
      </c>
      <c r="R3124">
        <v>557.84299999999996</v>
      </c>
      <c r="S3124">
        <v>50.713000000000001</v>
      </c>
    </row>
    <row r="3125" spans="1:19" x14ac:dyDescent="0.3">
      <c r="A3125" t="s">
        <v>9230</v>
      </c>
      <c r="B3125">
        <v>6344</v>
      </c>
      <c r="C3125" t="s">
        <v>19</v>
      </c>
      <c r="D3125" t="s">
        <v>9231</v>
      </c>
      <c r="E3125" t="s">
        <v>9232</v>
      </c>
      <c r="F3125" t="s">
        <v>50</v>
      </c>
      <c r="G3125">
        <v>15355</v>
      </c>
      <c r="H3125" t="s">
        <v>2654</v>
      </c>
      <c r="I3125" t="s">
        <v>22</v>
      </c>
      <c r="J3125">
        <v>3332</v>
      </c>
      <c r="K3125" s="1">
        <v>45740.35833333333</v>
      </c>
      <c r="L3125" t="s">
        <v>24</v>
      </c>
      <c r="M3125" s="2">
        <v>150000000000</v>
      </c>
      <c r="N3125" t="s">
        <v>25</v>
      </c>
      <c r="O3125" s="2">
        <v>1470000000000</v>
      </c>
      <c r="P3125">
        <v>1</v>
      </c>
      <c r="Q3125">
        <v>537.13</v>
      </c>
      <c r="R3125">
        <v>590.84299999999996</v>
      </c>
      <c r="S3125">
        <v>53.713000000000001</v>
      </c>
    </row>
    <row r="3126" spans="1:19" x14ac:dyDescent="0.3">
      <c r="A3126" t="s">
        <v>9233</v>
      </c>
      <c r="B3126">
        <v>3671</v>
      </c>
      <c r="C3126" t="s">
        <v>19</v>
      </c>
      <c r="D3126" t="s">
        <v>9234</v>
      </c>
      <c r="E3126" t="s">
        <v>9235</v>
      </c>
      <c r="F3126" t="s">
        <v>264</v>
      </c>
      <c r="G3126">
        <v>35346</v>
      </c>
      <c r="H3126" t="s">
        <v>1263</v>
      </c>
      <c r="I3126" t="s">
        <v>22</v>
      </c>
      <c r="J3126">
        <v>2040</v>
      </c>
      <c r="K3126" s="1">
        <v>45737.645833333336</v>
      </c>
      <c r="L3126" t="s">
        <v>24</v>
      </c>
      <c r="M3126" s="2">
        <v>1380000000000</v>
      </c>
      <c r="N3126" t="s">
        <v>25</v>
      </c>
      <c r="O3126" s="2">
        <v>12400000000000</v>
      </c>
      <c r="P3126">
        <v>1</v>
      </c>
      <c r="Q3126">
        <v>527.13</v>
      </c>
      <c r="R3126">
        <v>579.84299999999996</v>
      </c>
      <c r="S3126">
        <v>52.713000000000001</v>
      </c>
    </row>
    <row r="3127" spans="1:19" x14ac:dyDescent="0.3">
      <c r="A3127" t="s">
        <v>9236</v>
      </c>
      <c r="B3127">
        <v>2990</v>
      </c>
      <c r="C3127" t="s">
        <v>19</v>
      </c>
      <c r="D3127" t="s">
        <v>9237</v>
      </c>
      <c r="E3127" t="s">
        <v>9238</v>
      </c>
      <c r="F3127" t="s">
        <v>119</v>
      </c>
      <c r="G3127">
        <v>6860</v>
      </c>
      <c r="H3127" t="s">
        <v>614</v>
      </c>
      <c r="I3127" t="s">
        <v>22</v>
      </c>
      <c r="J3127">
        <v>510</v>
      </c>
      <c r="K3127" s="1">
        <v>45736.857638888891</v>
      </c>
      <c r="L3127" t="s">
        <v>24</v>
      </c>
      <c r="M3127" s="2">
        <v>1380000000000</v>
      </c>
      <c r="N3127" t="s">
        <v>25</v>
      </c>
      <c r="O3127" s="2">
        <v>12400000000000</v>
      </c>
      <c r="P3127">
        <v>1</v>
      </c>
      <c r="Q3127">
        <v>537.13</v>
      </c>
      <c r="R3127">
        <v>590.84299999999996</v>
      </c>
      <c r="S3127">
        <v>53.713000000000001</v>
      </c>
    </row>
    <row r="3128" spans="1:19" x14ac:dyDescent="0.3">
      <c r="A3128" t="s">
        <v>9239</v>
      </c>
      <c r="B3128">
        <v>528</v>
      </c>
      <c r="C3128" t="s">
        <v>19</v>
      </c>
      <c r="D3128" t="s">
        <v>9240</v>
      </c>
      <c r="E3128" t="s">
        <v>9241</v>
      </c>
      <c r="F3128" t="s">
        <v>354</v>
      </c>
      <c r="G3128">
        <v>83726</v>
      </c>
      <c r="H3128" t="s">
        <v>355</v>
      </c>
      <c r="I3128" t="s">
        <v>22</v>
      </c>
      <c r="J3128">
        <v>1911</v>
      </c>
      <c r="K3128" s="1">
        <v>45734.629166666666</v>
      </c>
      <c r="L3128" t="s">
        <v>24</v>
      </c>
      <c r="M3128" s="2">
        <v>162000000000</v>
      </c>
      <c r="N3128" t="s">
        <v>25</v>
      </c>
      <c r="O3128" s="2">
        <v>1550000000000</v>
      </c>
      <c r="P3128">
        <v>1</v>
      </c>
      <c r="Q3128">
        <v>507.13</v>
      </c>
      <c r="R3128">
        <v>557.84299999999996</v>
      </c>
      <c r="S3128">
        <v>50.713000000000001</v>
      </c>
    </row>
    <row r="3129" spans="1:19" x14ac:dyDescent="0.3">
      <c r="A3129" t="s">
        <v>9242</v>
      </c>
      <c r="B3129">
        <v>1010</v>
      </c>
      <c r="C3129" t="s">
        <v>19</v>
      </c>
      <c r="D3129" t="s">
        <v>6662</v>
      </c>
      <c r="E3129" t="s">
        <v>9243</v>
      </c>
      <c r="F3129" t="s">
        <v>71</v>
      </c>
      <c r="G3129">
        <v>25591</v>
      </c>
      <c r="H3129" t="s">
        <v>346</v>
      </c>
      <c r="I3129" t="s">
        <v>22</v>
      </c>
      <c r="J3129">
        <v>4035</v>
      </c>
      <c r="K3129" s="1">
        <v>45735.357638888891</v>
      </c>
      <c r="L3129" t="s">
        <v>24</v>
      </c>
      <c r="M3129" s="2">
        <v>150000000000</v>
      </c>
      <c r="N3129" t="s">
        <v>25</v>
      </c>
      <c r="O3129" s="2">
        <v>1470000000000</v>
      </c>
      <c r="P3129">
        <v>1</v>
      </c>
      <c r="Q3129">
        <v>537.13</v>
      </c>
      <c r="R3129">
        <v>590.84299999999996</v>
      </c>
      <c r="S3129">
        <v>53.713000000000001</v>
      </c>
    </row>
    <row r="3130" spans="1:19" x14ac:dyDescent="0.3">
      <c r="A3130" t="s">
        <v>9244</v>
      </c>
      <c r="B3130">
        <v>6803</v>
      </c>
      <c r="C3130" t="s">
        <v>19</v>
      </c>
      <c r="D3130" t="s">
        <v>9245</v>
      </c>
      <c r="E3130" t="s">
        <v>9246</v>
      </c>
      <c r="F3130" t="s">
        <v>50</v>
      </c>
      <c r="G3130">
        <v>6733</v>
      </c>
      <c r="H3130" t="s">
        <v>66</v>
      </c>
      <c r="I3130" t="s">
        <v>22</v>
      </c>
      <c r="J3130">
        <v>1536</v>
      </c>
      <c r="K3130" s="1">
        <v>45740.564583333333</v>
      </c>
      <c r="L3130" t="s">
        <v>24</v>
      </c>
      <c r="M3130" s="2">
        <v>150000000000</v>
      </c>
      <c r="N3130" t="s">
        <v>25</v>
      </c>
      <c r="O3130" s="2">
        <v>1470000000000</v>
      </c>
      <c r="P3130">
        <v>1</v>
      </c>
      <c r="Q3130">
        <v>537.13</v>
      </c>
      <c r="R3130">
        <v>590.84299999999996</v>
      </c>
      <c r="S3130">
        <v>53.713000000000001</v>
      </c>
    </row>
    <row r="3131" spans="1:19" x14ac:dyDescent="0.3">
      <c r="A3131" t="s">
        <v>9247</v>
      </c>
      <c r="B3131">
        <v>1528</v>
      </c>
      <c r="C3131" t="s">
        <v>19</v>
      </c>
      <c r="D3131" t="s">
        <v>5370</v>
      </c>
      <c r="E3131" t="s">
        <v>9248</v>
      </c>
      <c r="F3131" t="s">
        <v>145</v>
      </c>
      <c r="G3131">
        <v>63238</v>
      </c>
      <c r="H3131" t="s">
        <v>322</v>
      </c>
      <c r="I3131" t="s">
        <v>22</v>
      </c>
      <c r="J3131">
        <v>2406</v>
      </c>
      <c r="K3131" s="1">
        <v>45735.65</v>
      </c>
      <c r="L3131" t="s">
        <v>24</v>
      </c>
      <c r="M3131" s="2">
        <v>150000000000</v>
      </c>
      <c r="N3131" t="s">
        <v>25</v>
      </c>
      <c r="O3131" s="2">
        <v>1470000000000</v>
      </c>
      <c r="P3131">
        <v>1</v>
      </c>
      <c r="Q3131">
        <v>517.53</v>
      </c>
      <c r="R3131">
        <v>569.28300000000002</v>
      </c>
      <c r="S3131">
        <v>51.753</v>
      </c>
    </row>
    <row r="3132" spans="1:19" x14ac:dyDescent="0.3">
      <c r="A3132" t="s">
        <v>9249</v>
      </c>
      <c r="B3132">
        <v>3051</v>
      </c>
      <c r="C3132" t="s">
        <v>19</v>
      </c>
      <c r="D3132" t="s">
        <v>9250</v>
      </c>
      <c r="E3132" t="s">
        <v>9251</v>
      </c>
      <c r="F3132" t="s">
        <v>187</v>
      </c>
      <c r="G3132">
        <v>78082</v>
      </c>
      <c r="H3132" t="s">
        <v>284</v>
      </c>
      <c r="I3132" t="s">
        <v>22</v>
      </c>
      <c r="J3132">
        <v>5330</v>
      </c>
      <c r="K3132" s="1">
        <v>45736.893055555556</v>
      </c>
      <c r="L3132" t="s">
        <v>24</v>
      </c>
      <c r="M3132" s="2">
        <v>1380000000000</v>
      </c>
      <c r="N3132" t="s">
        <v>25</v>
      </c>
      <c r="O3132" s="2">
        <v>12400000000000</v>
      </c>
      <c r="P3132">
        <v>1</v>
      </c>
      <c r="Q3132">
        <v>537.13</v>
      </c>
      <c r="R3132">
        <v>590.84299999999996</v>
      </c>
      <c r="S3132">
        <v>53.713000000000001</v>
      </c>
    </row>
    <row r="3133" spans="1:19" x14ac:dyDescent="0.3">
      <c r="A3133" t="s">
        <v>9252</v>
      </c>
      <c r="B3133">
        <v>3834</v>
      </c>
      <c r="C3133" t="s">
        <v>19</v>
      </c>
      <c r="D3133" t="s">
        <v>9253</v>
      </c>
      <c r="E3133" t="s">
        <v>9254</v>
      </c>
      <c r="F3133" t="s">
        <v>338</v>
      </c>
      <c r="G3133">
        <v>32081</v>
      </c>
      <c r="H3133" t="s">
        <v>791</v>
      </c>
      <c r="I3133" t="s">
        <v>22</v>
      </c>
      <c r="J3133">
        <v>5858</v>
      </c>
      <c r="K3133" s="1">
        <v>45737.754861111112</v>
      </c>
      <c r="L3133" t="s">
        <v>24</v>
      </c>
      <c r="M3133" s="2">
        <v>1380000000000</v>
      </c>
      <c r="N3133" t="s">
        <v>25</v>
      </c>
      <c r="O3133" s="2">
        <v>12400000000000</v>
      </c>
      <c r="P3133">
        <v>1</v>
      </c>
      <c r="Q3133">
        <v>537.13</v>
      </c>
      <c r="R3133">
        <v>590.84299999999996</v>
      </c>
      <c r="S3133">
        <v>53.713000000000001</v>
      </c>
    </row>
    <row r="3134" spans="1:19" x14ac:dyDescent="0.3">
      <c r="A3134" t="s">
        <v>9255</v>
      </c>
      <c r="B3134">
        <v>7413</v>
      </c>
      <c r="C3134" t="s">
        <v>19</v>
      </c>
      <c r="D3134" t="s">
        <v>5122</v>
      </c>
      <c r="E3134" t="s">
        <v>9256</v>
      </c>
      <c r="F3134" t="s">
        <v>219</v>
      </c>
      <c r="G3134">
        <v>11906</v>
      </c>
      <c r="H3134" t="s">
        <v>719</v>
      </c>
      <c r="I3134" t="s">
        <v>22</v>
      </c>
      <c r="J3134">
        <v>203</v>
      </c>
      <c r="K3134" s="1">
        <v>45740.973611111112</v>
      </c>
      <c r="L3134" t="s">
        <v>24</v>
      </c>
      <c r="M3134" s="2">
        <v>1380000000000</v>
      </c>
      <c r="N3134" t="s">
        <v>25</v>
      </c>
      <c r="O3134" s="2">
        <v>12400000000000</v>
      </c>
      <c r="P3134">
        <v>1</v>
      </c>
      <c r="Q3134">
        <v>509.53</v>
      </c>
      <c r="R3134">
        <v>560.48299999999995</v>
      </c>
      <c r="S3134">
        <v>50.953000000000003</v>
      </c>
    </row>
    <row r="3135" spans="1:19" x14ac:dyDescent="0.3">
      <c r="A3135" t="s">
        <v>9257</v>
      </c>
      <c r="B3135">
        <v>6299</v>
      </c>
      <c r="C3135" t="s">
        <v>19</v>
      </c>
      <c r="D3135" t="s">
        <v>9258</v>
      </c>
      <c r="E3135" t="s">
        <v>9259</v>
      </c>
      <c r="F3135" t="s">
        <v>44</v>
      </c>
      <c r="G3135">
        <v>81387</v>
      </c>
      <c r="H3135" t="s">
        <v>125</v>
      </c>
      <c r="I3135" t="s">
        <v>22</v>
      </c>
      <c r="J3135">
        <v>5609</v>
      </c>
      <c r="K3135" s="1">
        <v>45740.322916666664</v>
      </c>
      <c r="L3135" t="s">
        <v>24</v>
      </c>
      <c r="M3135" s="2">
        <v>150000000000</v>
      </c>
      <c r="N3135" t="s">
        <v>25</v>
      </c>
      <c r="O3135" s="2">
        <v>1470000000000</v>
      </c>
      <c r="P3135">
        <v>1</v>
      </c>
      <c r="Q3135">
        <v>517.53</v>
      </c>
      <c r="R3135">
        <v>569.28300000000002</v>
      </c>
      <c r="S3135">
        <v>51.753</v>
      </c>
    </row>
    <row r="3136" spans="1:19" x14ac:dyDescent="0.3">
      <c r="A3136" t="s">
        <v>9260</v>
      </c>
      <c r="B3136">
        <v>6811</v>
      </c>
      <c r="C3136" t="s">
        <v>19</v>
      </c>
      <c r="D3136" t="s">
        <v>9261</v>
      </c>
      <c r="E3136" t="s">
        <v>9262</v>
      </c>
      <c r="F3136" t="s">
        <v>338</v>
      </c>
      <c r="G3136">
        <v>44166</v>
      </c>
      <c r="H3136" t="s">
        <v>791</v>
      </c>
      <c r="I3136" t="s">
        <v>22</v>
      </c>
      <c r="J3136">
        <v>491</v>
      </c>
      <c r="K3136" s="1">
        <v>45740.569444444445</v>
      </c>
      <c r="L3136" t="s">
        <v>24</v>
      </c>
      <c r="M3136" s="2">
        <v>150000000000</v>
      </c>
      <c r="N3136" t="s">
        <v>25</v>
      </c>
      <c r="O3136" s="2">
        <v>1470000000000</v>
      </c>
      <c r="P3136">
        <v>1</v>
      </c>
      <c r="Q3136">
        <v>493.53</v>
      </c>
      <c r="R3136">
        <v>542.88300000000004</v>
      </c>
      <c r="S3136">
        <v>49.353000000000002</v>
      </c>
    </row>
    <row r="3137" spans="1:19" x14ac:dyDescent="0.3">
      <c r="A3137" t="s">
        <v>9263</v>
      </c>
      <c r="B3137">
        <v>4414</v>
      </c>
      <c r="C3137" t="s">
        <v>19</v>
      </c>
      <c r="D3137" t="s">
        <v>6136</v>
      </c>
      <c r="E3137" t="s">
        <v>9264</v>
      </c>
      <c r="F3137" t="s">
        <v>264</v>
      </c>
      <c r="G3137">
        <v>18939</v>
      </c>
      <c r="H3137" t="s">
        <v>265</v>
      </c>
      <c r="I3137" t="s">
        <v>22</v>
      </c>
      <c r="J3137">
        <v>5986</v>
      </c>
      <c r="K3137" s="1">
        <v>45738.441666666666</v>
      </c>
      <c r="L3137" t="s">
        <v>24</v>
      </c>
      <c r="M3137" s="2">
        <v>2350000000000</v>
      </c>
      <c r="N3137" t="s">
        <v>25</v>
      </c>
      <c r="O3137" s="2">
        <v>21100000000000</v>
      </c>
      <c r="P3137">
        <v>1</v>
      </c>
      <c r="Q3137">
        <v>527.13</v>
      </c>
      <c r="R3137">
        <v>579.84299999999996</v>
      </c>
      <c r="S3137">
        <v>52.713000000000001</v>
      </c>
    </row>
    <row r="3138" spans="1:19" x14ac:dyDescent="0.3">
      <c r="A3138" t="s">
        <v>9265</v>
      </c>
      <c r="B3138">
        <v>1628</v>
      </c>
      <c r="C3138" t="s">
        <v>19</v>
      </c>
      <c r="D3138" t="s">
        <v>9266</v>
      </c>
      <c r="E3138" t="s">
        <v>6934</v>
      </c>
      <c r="F3138" t="s">
        <v>30</v>
      </c>
      <c r="G3138">
        <v>35879</v>
      </c>
      <c r="H3138" t="s">
        <v>1339</v>
      </c>
      <c r="I3138" t="s">
        <v>22</v>
      </c>
      <c r="J3138">
        <v>2573</v>
      </c>
      <c r="K3138" s="1">
        <v>45735.697222222225</v>
      </c>
      <c r="L3138" t="s">
        <v>24</v>
      </c>
      <c r="M3138" s="2">
        <v>1380000000000</v>
      </c>
      <c r="N3138" t="s">
        <v>25</v>
      </c>
      <c r="O3138" s="2">
        <v>12400000000000</v>
      </c>
      <c r="P3138">
        <v>1</v>
      </c>
      <c r="Q3138">
        <v>537.13</v>
      </c>
      <c r="R3138">
        <v>590.84299999999996</v>
      </c>
      <c r="S3138">
        <v>53.713000000000001</v>
      </c>
    </row>
    <row r="3139" spans="1:19" x14ac:dyDescent="0.3">
      <c r="A3139" t="s">
        <v>9267</v>
      </c>
      <c r="B3139">
        <v>2794</v>
      </c>
      <c r="C3139" t="s">
        <v>19</v>
      </c>
      <c r="D3139" t="s">
        <v>9268</v>
      </c>
      <c r="E3139" t="s">
        <v>9269</v>
      </c>
      <c r="F3139" t="s">
        <v>35</v>
      </c>
      <c r="G3139">
        <v>4084</v>
      </c>
      <c r="H3139" t="s">
        <v>654</v>
      </c>
      <c r="I3139" t="s">
        <v>22</v>
      </c>
      <c r="J3139">
        <v>5197</v>
      </c>
      <c r="K3139" s="1">
        <v>45736.747916666667</v>
      </c>
      <c r="L3139" t="s">
        <v>24</v>
      </c>
      <c r="M3139" s="2">
        <v>1380000000000</v>
      </c>
      <c r="N3139" t="s">
        <v>25</v>
      </c>
      <c r="O3139" s="2">
        <v>12400000000000</v>
      </c>
      <c r="P3139">
        <v>1</v>
      </c>
      <c r="Q3139">
        <v>527.13</v>
      </c>
      <c r="R3139">
        <v>579.84299999999996</v>
      </c>
      <c r="S3139">
        <v>52.713000000000001</v>
      </c>
    </row>
    <row r="3140" spans="1:19" x14ac:dyDescent="0.3">
      <c r="A3140" t="s">
        <v>9270</v>
      </c>
      <c r="B3140">
        <v>1004</v>
      </c>
      <c r="C3140" t="s">
        <v>19</v>
      </c>
      <c r="D3140" t="s">
        <v>9271</v>
      </c>
      <c r="E3140" t="s">
        <v>9272</v>
      </c>
      <c r="F3140" t="s">
        <v>354</v>
      </c>
      <c r="G3140">
        <v>54940</v>
      </c>
      <c r="H3140" t="s">
        <v>388</v>
      </c>
      <c r="I3140" t="s">
        <v>22</v>
      </c>
      <c r="J3140">
        <v>1416</v>
      </c>
      <c r="K3140" s="1">
        <v>45735.347916666666</v>
      </c>
      <c r="L3140" t="s">
        <v>24</v>
      </c>
      <c r="M3140" s="2">
        <v>1380000000000</v>
      </c>
      <c r="N3140" t="s">
        <v>25</v>
      </c>
      <c r="O3140" s="2">
        <v>12400000000000</v>
      </c>
      <c r="P3140">
        <v>1</v>
      </c>
      <c r="Q3140">
        <v>507.13</v>
      </c>
      <c r="R3140">
        <v>557.84299999999996</v>
      </c>
      <c r="S3140">
        <v>50.713000000000001</v>
      </c>
    </row>
    <row r="3141" spans="1:19" x14ac:dyDescent="0.3">
      <c r="A3141" t="s">
        <v>9273</v>
      </c>
      <c r="B3141">
        <v>1694</v>
      </c>
      <c r="C3141" t="s">
        <v>19</v>
      </c>
      <c r="D3141" t="s">
        <v>9274</v>
      </c>
      <c r="E3141" t="s">
        <v>9275</v>
      </c>
      <c r="F3141" t="s">
        <v>187</v>
      </c>
      <c r="G3141">
        <v>39356</v>
      </c>
      <c r="H3141" t="s">
        <v>188</v>
      </c>
      <c r="I3141" t="s">
        <v>22</v>
      </c>
      <c r="J3141">
        <v>1356</v>
      </c>
      <c r="K3141" s="1">
        <v>45735.734027777777</v>
      </c>
      <c r="L3141" t="s">
        <v>24</v>
      </c>
      <c r="M3141" s="2">
        <v>150000000000</v>
      </c>
      <c r="N3141" t="s">
        <v>25</v>
      </c>
      <c r="O3141" s="2">
        <v>1470000000000</v>
      </c>
      <c r="P3141">
        <v>1</v>
      </c>
      <c r="Q3141">
        <v>507.13</v>
      </c>
      <c r="R3141">
        <v>557.84299999999996</v>
      </c>
      <c r="S3141">
        <v>50.713000000000001</v>
      </c>
    </row>
    <row r="3142" spans="1:19" x14ac:dyDescent="0.3">
      <c r="A3142" t="s">
        <v>9276</v>
      </c>
      <c r="B3142">
        <v>5284</v>
      </c>
      <c r="C3142" t="s">
        <v>19</v>
      </c>
      <c r="D3142" t="s">
        <v>9277</v>
      </c>
      <c r="E3142" t="s">
        <v>9278</v>
      </c>
      <c r="F3142" t="s">
        <v>219</v>
      </c>
      <c r="G3142">
        <v>35462</v>
      </c>
      <c r="H3142" t="s">
        <v>4018</v>
      </c>
      <c r="I3142" t="s">
        <v>22</v>
      </c>
      <c r="J3142">
        <v>4622</v>
      </c>
      <c r="K3142" s="1">
        <v>45739</v>
      </c>
      <c r="L3142" t="s">
        <v>24</v>
      </c>
      <c r="M3142" s="2">
        <v>150000000000</v>
      </c>
      <c r="N3142" t="s">
        <v>25</v>
      </c>
      <c r="O3142" s="2">
        <v>1470000000000</v>
      </c>
      <c r="P3142">
        <v>1</v>
      </c>
      <c r="Q3142">
        <v>537.13</v>
      </c>
      <c r="R3142">
        <v>590.84299999999996</v>
      </c>
      <c r="S3142">
        <v>53.713000000000001</v>
      </c>
    </row>
    <row r="3143" spans="1:19" x14ac:dyDescent="0.3">
      <c r="A3143" t="s">
        <v>9279</v>
      </c>
      <c r="B3143">
        <v>3731</v>
      </c>
      <c r="C3143" t="s">
        <v>19</v>
      </c>
      <c r="D3143" t="s">
        <v>9280</v>
      </c>
      <c r="E3143" t="s">
        <v>239</v>
      </c>
      <c r="F3143" t="s">
        <v>35</v>
      </c>
      <c r="G3143">
        <v>14000</v>
      </c>
      <c r="H3143" t="s">
        <v>497</v>
      </c>
      <c r="I3143" t="s">
        <v>22</v>
      </c>
      <c r="J3143">
        <v>4395</v>
      </c>
      <c r="K3143" s="1">
        <v>45737.679861111108</v>
      </c>
      <c r="L3143" t="s">
        <v>24</v>
      </c>
      <c r="M3143" s="2">
        <v>1380000000000</v>
      </c>
      <c r="N3143" t="s">
        <v>25</v>
      </c>
      <c r="O3143" s="2">
        <v>12400000000000</v>
      </c>
      <c r="P3143">
        <v>1</v>
      </c>
      <c r="Q3143">
        <v>527.13</v>
      </c>
      <c r="R3143">
        <v>579.84299999999996</v>
      </c>
      <c r="S3143">
        <v>52.713000000000001</v>
      </c>
    </row>
    <row r="3144" spans="1:19" x14ac:dyDescent="0.3">
      <c r="A3144" t="s">
        <v>9281</v>
      </c>
      <c r="B3144">
        <v>4305</v>
      </c>
      <c r="C3144" t="s">
        <v>19</v>
      </c>
      <c r="D3144" t="s">
        <v>9282</v>
      </c>
      <c r="E3144" t="s">
        <v>9283</v>
      </c>
      <c r="F3144" t="s">
        <v>71</v>
      </c>
      <c r="G3144">
        <v>30359</v>
      </c>
      <c r="H3144" t="s">
        <v>346</v>
      </c>
      <c r="I3144" t="s">
        <v>22</v>
      </c>
      <c r="J3144">
        <v>3113</v>
      </c>
      <c r="K3144" s="1">
        <v>45738.396527777775</v>
      </c>
      <c r="L3144" t="s">
        <v>24</v>
      </c>
      <c r="M3144" s="2">
        <v>150000000000</v>
      </c>
      <c r="N3144" t="s">
        <v>25</v>
      </c>
      <c r="O3144" s="2">
        <v>1470000000000</v>
      </c>
      <c r="P3144">
        <v>1</v>
      </c>
      <c r="Q3144">
        <v>635.13</v>
      </c>
      <c r="R3144">
        <v>698.64300000000003</v>
      </c>
      <c r="S3144">
        <v>63.512999999999998</v>
      </c>
    </row>
    <row r="3145" spans="1:19" x14ac:dyDescent="0.3">
      <c r="A3145" t="s">
        <v>9284</v>
      </c>
      <c r="B3145">
        <v>6201</v>
      </c>
      <c r="C3145" t="s">
        <v>19</v>
      </c>
      <c r="D3145" t="s">
        <v>5337</v>
      </c>
      <c r="E3145" t="s">
        <v>9285</v>
      </c>
      <c r="F3145" t="s">
        <v>235</v>
      </c>
      <c r="G3145">
        <v>44719</v>
      </c>
      <c r="H3145" t="s">
        <v>236</v>
      </c>
      <c r="I3145" t="s">
        <v>22</v>
      </c>
      <c r="J3145">
        <v>4468</v>
      </c>
      <c r="K3145" s="1">
        <v>45739.967361111114</v>
      </c>
      <c r="L3145" t="s">
        <v>24</v>
      </c>
      <c r="M3145" s="2">
        <v>150000000000</v>
      </c>
      <c r="N3145" t="s">
        <v>25</v>
      </c>
      <c r="O3145" s="2">
        <v>1470000000000</v>
      </c>
      <c r="P3145">
        <v>1</v>
      </c>
      <c r="Q3145">
        <v>537.13</v>
      </c>
      <c r="R3145">
        <v>590.84299999999996</v>
      </c>
      <c r="S3145">
        <v>53.713000000000001</v>
      </c>
    </row>
    <row r="3146" spans="1:19" x14ac:dyDescent="0.3">
      <c r="A3146" t="s">
        <v>9286</v>
      </c>
      <c r="B3146">
        <v>5529</v>
      </c>
      <c r="C3146" t="s">
        <v>19</v>
      </c>
      <c r="D3146" t="s">
        <v>9287</v>
      </c>
      <c r="E3146" t="s">
        <v>9288</v>
      </c>
      <c r="F3146" t="s">
        <v>219</v>
      </c>
      <c r="G3146">
        <v>73585</v>
      </c>
      <c r="H3146" t="s">
        <v>1439</v>
      </c>
      <c r="I3146" t="s">
        <v>22</v>
      </c>
      <c r="J3146">
        <v>5940</v>
      </c>
      <c r="K3146" s="1">
        <v>45739.499305555553</v>
      </c>
      <c r="L3146" t="s">
        <v>24</v>
      </c>
      <c r="M3146" s="2">
        <v>150000000000</v>
      </c>
      <c r="N3146" t="s">
        <v>25</v>
      </c>
      <c r="O3146" s="2">
        <v>1470000000000</v>
      </c>
      <c r="P3146">
        <v>1</v>
      </c>
      <c r="Q3146">
        <v>595.92999999999995</v>
      </c>
      <c r="R3146">
        <v>655.52300000000002</v>
      </c>
      <c r="S3146">
        <v>59.593000000000004</v>
      </c>
    </row>
    <row r="3147" spans="1:19" x14ac:dyDescent="0.3">
      <c r="A3147" t="s">
        <v>9289</v>
      </c>
      <c r="B3147">
        <v>1916</v>
      </c>
      <c r="C3147" t="s">
        <v>19</v>
      </c>
      <c r="D3147" t="s">
        <v>9290</v>
      </c>
      <c r="E3147" t="s">
        <v>9291</v>
      </c>
      <c r="F3147" t="s">
        <v>235</v>
      </c>
      <c r="G3147">
        <v>75942</v>
      </c>
      <c r="H3147" t="s">
        <v>3698</v>
      </c>
      <c r="I3147" t="s">
        <v>22</v>
      </c>
      <c r="J3147">
        <v>432</v>
      </c>
      <c r="K3147" s="1">
        <v>45735.866666666669</v>
      </c>
      <c r="L3147" t="s">
        <v>24</v>
      </c>
      <c r="M3147" s="2">
        <v>150000000000</v>
      </c>
      <c r="N3147" t="s">
        <v>25</v>
      </c>
      <c r="O3147" s="2">
        <v>1470000000000</v>
      </c>
      <c r="P3147">
        <v>1</v>
      </c>
      <c r="Q3147">
        <v>507.13</v>
      </c>
      <c r="R3147">
        <v>557.84299999999996</v>
      </c>
      <c r="S3147">
        <v>50.713000000000001</v>
      </c>
    </row>
    <row r="3148" spans="1:19" x14ac:dyDescent="0.3">
      <c r="A3148" t="s">
        <v>9292</v>
      </c>
      <c r="B3148">
        <v>5750</v>
      </c>
      <c r="C3148" t="s">
        <v>19</v>
      </c>
      <c r="D3148" t="s">
        <v>7794</v>
      </c>
      <c r="E3148" t="s">
        <v>9293</v>
      </c>
      <c r="F3148" t="s">
        <v>50</v>
      </c>
      <c r="G3148">
        <v>27207</v>
      </c>
      <c r="H3148" t="s">
        <v>66</v>
      </c>
      <c r="I3148" t="s">
        <v>22</v>
      </c>
      <c r="J3148">
        <v>5548</v>
      </c>
      <c r="K3148" s="1">
        <v>45739.638888888891</v>
      </c>
      <c r="L3148" t="s">
        <v>24</v>
      </c>
      <c r="M3148" s="2">
        <v>150000000000</v>
      </c>
      <c r="N3148" t="s">
        <v>25</v>
      </c>
      <c r="O3148" s="2">
        <v>1470000000000</v>
      </c>
      <c r="P3148">
        <v>1</v>
      </c>
      <c r="Q3148">
        <v>507.13</v>
      </c>
      <c r="R3148">
        <v>557.84299999999996</v>
      </c>
      <c r="S3148">
        <v>50.713000000000001</v>
      </c>
    </row>
    <row r="3149" spans="1:19" x14ac:dyDescent="0.3">
      <c r="A3149" t="s">
        <v>9294</v>
      </c>
      <c r="B3149">
        <v>6764</v>
      </c>
      <c r="C3149" t="s">
        <v>19</v>
      </c>
      <c r="D3149" t="s">
        <v>4045</v>
      </c>
      <c r="E3149" t="s">
        <v>9295</v>
      </c>
      <c r="F3149" t="s">
        <v>259</v>
      </c>
      <c r="G3149">
        <v>59152</v>
      </c>
      <c r="H3149" t="s">
        <v>5247</v>
      </c>
      <c r="I3149" t="s">
        <v>22</v>
      </c>
      <c r="J3149">
        <v>1515</v>
      </c>
      <c r="K3149" s="1">
        <v>45740.540972222225</v>
      </c>
      <c r="L3149" t="s">
        <v>24</v>
      </c>
      <c r="M3149" s="2">
        <v>150000000000</v>
      </c>
      <c r="N3149" t="s">
        <v>25</v>
      </c>
      <c r="O3149" s="2">
        <v>1470000000000</v>
      </c>
      <c r="P3149">
        <v>1</v>
      </c>
      <c r="Q3149">
        <v>537.13</v>
      </c>
      <c r="R3149">
        <v>590.84299999999996</v>
      </c>
      <c r="S3149">
        <v>53.713000000000001</v>
      </c>
    </row>
    <row r="3150" spans="1:19" x14ac:dyDescent="0.3">
      <c r="A3150" t="s">
        <v>9296</v>
      </c>
      <c r="B3150">
        <v>2425</v>
      </c>
      <c r="C3150" t="s">
        <v>19</v>
      </c>
      <c r="D3150" t="s">
        <v>2888</v>
      </c>
      <c r="E3150" t="s">
        <v>9297</v>
      </c>
      <c r="F3150" t="s">
        <v>71</v>
      </c>
      <c r="G3150">
        <v>13742</v>
      </c>
      <c r="H3150" t="s">
        <v>306</v>
      </c>
      <c r="I3150" t="s">
        <v>22</v>
      </c>
      <c r="J3150">
        <v>1958</v>
      </c>
      <c r="K3150" s="1">
        <v>45736.552777777775</v>
      </c>
      <c r="L3150" t="s">
        <v>24</v>
      </c>
      <c r="M3150" s="2">
        <v>150000000000</v>
      </c>
      <c r="N3150" t="s">
        <v>25</v>
      </c>
      <c r="O3150" s="2">
        <v>1470000000000</v>
      </c>
      <c r="P3150">
        <v>1</v>
      </c>
      <c r="Q3150">
        <v>595.92999999999995</v>
      </c>
      <c r="R3150">
        <v>655.52300000000002</v>
      </c>
      <c r="S3150">
        <v>59.593000000000004</v>
      </c>
    </row>
    <row r="3151" spans="1:19" x14ac:dyDescent="0.3">
      <c r="A3151" t="s">
        <v>9298</v>
      </c>
      <c r="B3151">
        <v>9</v>
      </c>
      <c r="C3151" t="s">
        <v>19</v>
      </c>
      <c r="D3151" t="s">
        <v>6208</v>
      </c>
      <c r="E3151" t="s">
        <v>8114</v>
      </c>
      <c r="F3151" t="s">
        <v>35</v>
      </c>
      <c r="G3151">
        <v>40927</v>
      </c>
      <c r="H3151" t="s">
        <v>599</v>
      </c>
      <c r="I3151" t="s">
        <v>22</v>
      </c>
      <c r="J3151">
        <v>2452</v>
      </c>
      <c r="K3151" s="1">
        <v>45734.017361111109</v>
      </c>
      <c r="L3151" t="s">
        <v>24</v>
      </c>
      <c r="M3151" s="2">
        <v>1380000000000</v>
      </c>
      <c r="N3151" t="s">
        <v>25</v>
      </c>
      <c r="O3151" s="2">
        <v>12400000000000</v>
      </c>
      <c r="P3151">
        <v>1</v>
      </c>
      <c r="Q3151">
        <v>527.13</v>
      </c>
      <c r="R3151">
        <v>579.84299999999996</v>
      </c>
      <c r="S3151">
        <v>52.713000000000001</v>
      </c>
    </row>
    <row r="3152" spans="1:19" x14ac:dyDescent="0.3">
      <c r="A3152" t="s">
        <v>9299</v>
      </c>
      <c r="B3152">
        <v>6981</v>
      </c>
      <c r="C3152" t="s">
        <v>19</v>
      </c>
      <c r="D3152" t="s">
        <v>2759</v>
      </c>
      <c r="E3152" t="s">
        <v>9300</v>
      </c>
      <c r="F3152" t="s">
        <v>55</v>
      </c>
      <c r="G3152">
        <v>94223</v>
      </c>
      <c r="H3152" t="s">
        <v>255</v>
      </c>
      <c r="I3152" t="s">
        <v>22</v>
      </c>
      <c r="J3152">
        <v>5888</v>
      </c>
      <c r="K3152" s="1">
        <v>45740.659722222219</v>
      </c>
      <c r="L3152" t="s">
        <v>24</v>
      </c>
      <c r="M3152" s="2">
        <v>1380000000000</v>
      </c>
      <c r="N3152" t="s">
        <v>25</v>
      </c>
      <c r="O3152" s="2">
        <v>12400000000000</v>
      </c>
      <c r="P3152">
        <v>1</v>
      </c>
      <c r="Q3152">
        <v>527.13</v>
      </c>
      <c r="R3152">
        <v>579.84299999999996</v>
      </c>
      <c r="S3152">
        <v>52.713000000000001</v>
      </c>
    </row>
    <row r="3153" spans="1:19" x14ac:dyDescent="0.3">
      <c r="A3153" t="s">
        <v>9301</v>
      </c>
      <c r="B3153">
        <v>5912</v>
      </c>
      <c r="C3153" t="s">
        <v>19</v>
      </c>
      <c r="D3153" t="s">
        <v>5425</v>
      </c>
      <c r="E3153" t="s">
        <v>9302</v>
      </c>
      <c r="F3153" t="s">
        <v>44</v>
      </c>
      <c r="G3153">
        <v>21851</v>
      </c>
      <c r="H3153" t="s">
        <v>1421</v>
      </c>
      <c r="I3153" t="s">
        <v>22</v>
      </c>
      <c r="J3153">
        <v>1918</v>
      </c>
      <c r="K3153" s="1">
        <v>45739.750694444447</v>
      </c>
      <c r="L3153" t="s">
        <v>24</v>
      </c>
      <c r="M3153" s="2">
        <v>1380000000000</v>
      </c>
      <c r="N3153" t="s">
        <v>25</v>
      </c>
      <c r="O3153" s="2">
        <v>12400000000000</v>
      </c>
      <c r="P3153">
        <v>1</v>
      </c>
      <c r="Q3153">
        <v>527.13</v>
      </c>
      <c r="R3153">
        <v>579.84299999999996</v>
      </c>
      <c r="S3153">
        <v>52.713000000000001</v>
      </c>
    </row>
    <row r="3154" spans="1:19" x14ac:dyDescent="0.3">
      <c r="A3154" t="s">
        <v>9303</v>
      </c>
      <c r="B3154">
        <v>5500</v>
      </c>
      <c r="C3154" t="s">
        <v>19</v>
      </c>
      <c r="D3154" t="s">
        <v>9304</v>
      </c>
      <c r="E3154" t="s">
        <v>9305</v>
      </c>
      <c r="F3154" t="s">
        <v>71</v>
      </c>
      <c r="G3154">
        <v>46728</v>
      </c>
      <c r="H3154" t="s">
        <v>383</v>
      </c>
      <c r="I3154" t="s">
        <v>22</v>
      </c>
      <c r="J3154">
        <v>1034</v>
      </c>
      <c r="K3154" s="1">
        <v>45739.477083333331</v>
      </c>
      <c r="L3154" t="s">
        <v>24</v>
      </c>
      <c r="M3154" s="2">
        <v>150000000000</v>
      </c>
      <c r="N3154" t="s">
        <v>25</v>
      </c>
      <c r="O3154" s="2">
        <v>1470000000000</v>
      </c>
      <c r="P3154">
        <v>1</v>
      </c>
      <c r="Q3154">
        <v>537.13</v>
      </c>
      <c r="R3154">
        <v>590.84299999999996</v>
      </c>
      <c r="S3154">
        <v>53.713000000000001</v>
      </c>
    </row>
    <row r="3155" spans="1:19" x14ac:dyDescent="0.3">
      <c r="A3155" t="s">
        <v>9306</v>
      </c>
      <c r="B3155">
        <v>3609</v>
      </c>
      <c r="C3155" t="s">
        <v>19</v>
      </c>
      <c r="D3155" t="s">
        <v>3116</v>
      </c>
      <c r="E3155" t="s">
        <v>9307</v>
      </c>
      <c r="F3155" t="s">
        <v>264</v>
      </c>
      <c r="G3155">
        <v>70570</v>
      </c>
      <c r="H3155" t="s">
        <v>265</v>
      </c>
      <c r="I3155" t="s">
        <v>22</v>
      </c>
      <c r="J3155">
        <v>2530</v>
      </c>
      <c r="K3155" s="1">
        <v>45737.600694444445</v>
      </c>
      <c r="L3155" t="s">
        <v>24</v>
      </c>
      <c r="M3155" s="2">
        <v>150000000000</v>
      </c>
      <c r="N3155" t="s">
        <v>25</v>
      </c>
      <c r="O3155" s="2">
        <v>1470000000000</v>
      </c>
      <c r="P3155">
        <v>1</v>
      </c>
      <c r="Q3155">
        <v>537.13</v>
      </c>
      <c r="R3155">
        <v>590.84299999999996</v>
      </c>
      <c r="S3155">
        <v>53.713000000000001</v>
      </c>
    </row>
    <row r="3156" spans="1:19" x14ac:dyDescent="0.3">
      <c r="A3156" t="s">
        <v>9308</v>
      </c>
      <c r="B3156">
        <v>1863</v>
      </c>
      <c r="C3156" t="s">
        <v>19</v>
      </c>
      <c r="D3156" t="s">
        <v>2442</v>
      </c>
      <c r="E3156" t="s">
        <v>9309</v>
      </c>
      <c r="F3156" t="s">
        <v>2349</v>
      </c>
      <c r="G3156">
        <v>34360</v>
      </c>
      <c r="H3156" t="s">
        <v>2780</v>
      </c>
      <c r="I3156" t="s">
        <v>22</v>
      </c>
      <c r="J3156">
        <v>6061</v>
      </c>
      <c r="K3156" s="1">
        <v>45735.821527777778</v>
      </c>
      <c r="L3156" t="s">
        <v>24</v>
      </c>
      <c r="M3156" s="2">
        <v>162000000000</v>
      </c>
      <c r="N3156" t="s">
        <v>25</v>
      </c>
      <c r="O3156" s="2">
        <v>1560000000000</v>
      </c>
      <c r="P3156">
        <v>1</v>
      </c>
      <c r="Q3156">
        <v>507.13</v>
      </c>
      <c r="R3156">
        <v>557.84299999999996</v>
      </c>
      <c r="S3156">
        <v>50.713000000000001</v>
      </c>
    </row>
    <row r="3157" spans="1:19" x14ac:dyDescent="0.3">
      <c r="A3157" t="s">
        <v>9310</v>
      </c>
      <c r="B3157">
        <v>4337</v>
      </c>
      <c r="C3157" t="s">
        <v>19</v>
      </c>
      <c r="D3157" t="s">
        <v>9311</v>
      </c>
      <c r="E3157" t="s">
        <v>9312</v>
      </c>
      <c r="F3157" t="s">
        <v>44</v>
      </c>
      <c r="G3157">
        <v>31468</v>
      </c>
      <c r="H3157" t="s">
        <v>2619</v>
      </c>
      <c r="I3157" t="s">
        <v>22</v>
      </c>
      <c r="J3157">
        <v>5048</v>
      </c>
      <c r="K3157" s="1">
        <v>45738.408333333333</v>
      </c>
      <c r="L3157" t="s">
        <v>24</v>
      </c>
      <c r="M3157" s="2">
        <v>150000000000</v>
      </c>
      <c r="N3157" t="s">
        <v>25</v>
      </c>
      <c r="O3157" s="2">
        <v>1470000000000</v>
      </c>
      <c r="P3157">
        <v>1</v>
      </c>
      <c r="Q3157">
        <v>507.13</v>
      </c>
      <c r="R3157">
        <v>557.84299999999996</v>
      </c>
      <c r="S3157">
        <v>50.713000000000001</v>
      </c>
    </row>
    <row r="3158" spans="1:19" x14ac:dyDescent="0.3">
      <c r="A3158" t="s">
        <v>9313</v>
      </c>
      <c r="B3158">
        <v>155</v>
      </c>
      <c r="C3158" t="s">
        <v>19</v>
      </c>
      <c r="D3158" t="s">
        <v>9311</v>
      </c>
      <c r="E3158" t="s">
        <v>9314</v>
      </c>
      <c r="F3158" t="s">
        <v>259</v>
      </c>
      <c r="G3158">
        <v>95405</v>
      </c>
      <c r="H3158" t="s">
        <v>366</v>
      </c>
      <c r="I3158" t="s">
        <v>22</v>
      </c>
      <c r="J3158">
        <v>1596</v>
      </c>
      <c r="K3158" s="1">
        <v>45734.425694444442</v>
      </c>
      <c r="L3158" t="s">
        <v>24</v>
      </c>
      <c r="M3158" s="2">
        <v>150000000000</v>
      </c>
      <c r="N3158" t="s">
        <v>25</v>
      </c>
      <c r="O3158" s="2">
        <v>1470000000000</v>
      </c>
      <c r="P3158">
        <v>1</v>
      </c>
      <c r="Q3158">
        <v>537.13</v>
      </c>
      <c r="R3158">
        <v>590.84299999999996</v>
      </c>
      <c r="S3158">
        <v>53.713000000000001</v>
      </c>
    </row>
    <row r="3159" spans="1:19" x14ac:dyDescent="0.3">
      <c r="A3159" t="s">
        <v>9315</v>
      </c>
      <c r="B3159">
        <v>2610</v>
      </c>
      <c r="C3159" t="s">
        <v>19</v>
      </c>
      <c r="D3159" t="s">
        <v>9316</v>
      </c>
      <c r="E3159" t="s">
        <v>9317</v>
      </c>
      <c r="F3159" t="s">
        <v>317</v>
      </c>
      <c r="G3159">
        <v>5570</v>
      </c>
      <c r="H3159" t="s">
        <v>318</v>
      </c>
      <c r="I3159" t="s">
        <v>22</v>
      </c>
      <c r="J3159">
        <v>3289</v>
      </c>
      <c r="K3159" s="1">
        <v>45736.647916666669</v>
      </c>
      <c r="L3159" t="s">
        <v>24</v>
      </c>
      <c r="M3159" s="2">
        <v>1410000000000</v>
      </c>
      <c r="N3159" t="s">
        <v>25</v>
      </c>
      <c r="O3159" s="2">
        <v>12500000000000</v>
      </c>
      <c r="P3159">
        <v>1</v>
      </c>
      <c r="Q3159">
        <v>537.13</v>
      </c>
      <c r="R3159">
        <v>590.84299999999996</v>
      </c>
      <c r="S3159">
        <v>53.713000000000001</v>
      </c>
    </row>
    <row r="3160" spans="1:19" x14ac:dyDescent="0.3">
      <c r="A3160" t="s">
        <v>9318</v>
      </c>
      <c r="B3160">
        <v>6747</v>
      </c>
      <c r="C3160" t="s">
        <v>19</v>
      </c>
      <c r="D3160" t="s">
        <v>1892</v>
      </c>
      <c r="E3160" t="s">
        <v>9319</v>
      </c>
      <c r="F3160" t="s">
        <v>35</v>
      </c>
      <c r="G3160">
        <v>7747</v>
      </c>
      <c r="H3160" t="s">
        <v>36</v>
      </c>
      <c r="I3160" t="s">
        <v>22</v>
      </c>
      <c r="J3160">
        <v>6041</v>
      </c>
      <c r="K3160" s="1">
        <v>45740.536111111112</v>
      </c>
      <c r="L3160" t="s">
        <v>24</v>
      </c>
      <c r="M3160" s="2">
        <v>1410000000000</v>
      </c>
      <c r="N3160" t="s">
        <v>25</v>
      </c>
      <c r="O3160" s="2">
        <v>12500000000000</v>
      </c>
      <c r="P3160">
        <v>1</v>
      </c>
      <c r="Q3160">
        <v>537.13</v>
      </c>
      <c r="R3160">
        <v>590.84299999999996</v>
      </c>
      <c r="S3160">
        <v>53.713000000000001</v>
      </c>
    </row>
    <row r="3161" spans="1:19" x14ac:dyDescent="0.3">
      <c r="A3161" t="s">
        <v>9320</v>
      </c>
      <c r="B3161">
        <v>3952</v>
      </c>
      <c r="C3161" t="s">
        <v>19</v>
      </c>
      <c r="D3161" t="s">
        <v>1056</v>
      </c>
      <c r="E3161" t="s">
        <v>9321</v>
      </c>
      <c r="F3161" t="s">
        <v>338</v>
      </c>
      <c r="G3161">
        <v>13178</v>
      </c>
      <c r="H3161" t="s">
        <v>7887</v>
      </c>
      <c r="I3161" t="s">
        <v>22</v>
      </c>
      <c r="J3161">
        <v>6291</v>
      </c>
      <c r="K3161" s="1">
        <v>45737.833333333336</v>
      </c>
      <c r="L3161" t="s">
        <v>24</v>
      </c>
      <c r="M3161" s="2">
        <v>2350000000000</v>
      </c>
      <c r="N3161" t="s">
        <v>25</v>
      </c>
      <c r="O3161" s="2">
        <v>21100000000000</v>
      </c>
      <c r="P3161">
        <v>1</v>
      </c>
      <c r="Q3161">
        <v>537.13</v>
      </c>
      <c r="R3161">
        <v>590.84299999999996</v>
      </c>
      <c r="S3161">
        <v>53.713000000000001</v>
      </c>
    </row>
    <row r="3162" spans="1:19" x14ac:dyDescent="0.3">
      <c r="A3162" t="s">
        <v>9322</v>
      </c>
      <c r="B3162">
        <v>7428</v>
      </c>
      <c r="C3162" t="s">
        <v>19</v>
      </c>
      <c r="D3162" t="s">
        <v>9323</v>
      </c>
      <c r="E3162" t="s">
        <v>9324</v>
      </c>
      <c r="F3162" t="s">
        <v>71</v>
      </c>
      <c r="G3162">
        <v>26977</v>
      </c>
      <c r="H3162" t="s">
        <v>3938</v>
      </c>
      <c r="I3162" t="s">
        <v>22</v>
      </c>
      <c r="J3162">
        <v>5089</v>
      </c>
      <c r="K3162" s="1">
        <v>45740.995138888888</v>
      </c>
      <c r="L3162" t="s">
        <v>24</v>
      </c>
      <c r="M3162" s="2">
        <v>2350000000000</v>
      </c>
      <c r="N3162" t="s">
        <v>25</v>
      </c>
      <c r="O3162" s="2">
        <v>21100000000000</v>
      </c>
      <c r="P3162">
        <v>1</v>
      </c>
      <c r="Q3162">
        <v>537.13</v>
      </c>
      <c r="R3162">
        <v>590.84299999999996</v>
      </c>
      <c r="S3162">
        <v>53.713000000000001</v>
      </c>
    </row>
    <row r="3163" spans="1:19" x14ac:dyDescent="0.3">
      <c r="A3163" t="s">
        <v>9325</v>
      </c>
      <c r="B3163">
        <v>6647</v>
      </c>
      <c r="C3163" t="s">
        <v>19</v>
      </c>
      <c r="D3163" t="s">
        <v>9326</v>
      </c>
      <c r="E3163" t="s">
        <v>9327</v>
      </c>
      <c r="F3163" t="s">
        <v>35</v>
      </c>
      <c r="G3163">
        <v>59323</v>
      </c>
      <c r="H3163" t="s">
        <v>9328</v>
      </c>
      <c r="I3163" t="s">
        <v>22</v>
      </c>
      <c r="J3163">
        <v>4050</v>
      </c>
      <c r="K3163" s="1">
        <v>45740.488888888889</v>
      </c>
      <c r="L3163" t="s">
        <v>24</v>
      </c>
      <c r="M3163" s="2">
        <v>1410000000000</v>
      </c>
      <c r="N3163" t="s">
        <v>25</v>
      </c>
      <c r="O3163" s="2">
        <v>12500000000000</v>
      </c>
      <c r="P3163">
        <v>1</v>
      </c>
      <c r="Q3163">
        <v>537.13</v>
      </c>
      <c r="R3163">
        <v>590.84299999999996</v>
      </c>
      <c r="S3163">
        <v>53.713000000000001</v>
      </c>
    </row>
    <row r="3164" spans="1:19" x14ac:dyDescent="0.3">
      <c r="A3164" t="s">
        <v>9329</v>
      </c>
      <c r="B3164">
        <v>2731</v>
      </c>
      <c r="C3164" t="s">
        <v>19</v>
      </c>
      <c r="D3164" t="s">
        <v>9330</v>
      </c>
      <c r="E3164" t="s">
        <v>3925</v>
      </c>
      <c r="F3164" t="s">
        <v>326</v>
      </c>
      <c r="G3164">
        <v>81253</v>
      </c>
      <c r="H3164" t="s">
        <v>327</v>
      </c>
      <c r="I3164" t="s">
        <v>22</v>
      </c>
      <c r="J3164">
        <v>5026</v>
      </c>
      <c r="K3164" s="1">
        <v>45736.720833333333</v>
      </c>
      <c r="L3164" t="s">
        <v>24</v>
      </c>
      <c r="M3164" s="2">
        <v>1380000000000</v>
      </c>
      <c r="N3164" t="s">
        <v>25</v>
      </c>
      <c r="O3164" s="2">
        <v>12400000000000</v>
      </c>
      <c r="P3164">
        <v>1</v>
      </c>
      <c r="Q3164">
        <v>537.13</v>
      </c>
      <c r="R3164">
        <v>590.84299999999996</v>
      </c>
      <c r="S3164">
        <v>53.713000000000001</v>
      </c>
    </row>
    <row r="3165" spans="1:19" x14ac:dyDescent="0.3">
      <c r="A3165" t="s">
        <v>9331</v>
      </c>
      <c r="B3165">
        <v>3981</v>
      </c>
      <c r="C3165" t="s">
        <v>19</v>
      </c>
      <c r="D3165" t="s">
        <v>9332</v>
      </c>
      <c r="E3165" t="s">
        <v>9333</v>
      </c>
      <c r="F3165" t="s">
        <v>71</v>
      </c>
      <c r="G3165">
        <v>27136</v>
      </c>
      <c r="H3165" t="s">
        <v>831</v>
      </c>
      <c r="I3165" t="s">
        <v>22</v>
      </c>
      <c r="J3165">
        <v>4565</v>
      </c>
      <c r="K3165" s="1">
        <v>45737.854166666664</v>
      </c>
      <c r="L3165" t="s">
        <v>24</v>
      </c>
      <c r="M3165" s="2">
        <v>150000000000</v>
      </c>
      <c r="N3165" t="s">
        <v>25</v>
      </c>
      <c r="O3165" s="2">
        <v>1470000000000</v>
      </c>
      <c r="P3165">
        <v>1</v>
      </c>
      <c r="Q3165">
        <v>537.13</v>
      </c>
      <c r="R3165">
        <v>590.84299999999996</v>
      </c>
      <c r="S3165">
        <v>53.713000000000001</v>
      </c>
    </row>
    <row r="3166" spans="1:19" x14ac:dyDescent="0.3">
      <c r="A3166" t="s">
        <v>9334</v>
      </c>
      <c r="B3166">
        <v>5593</v>
      </c>
      <c r="C3166" t="s">
        <v>19</v>
      </c>
      <c r="D3166" t="s">
        <v>756</v>
      </c>
      <c r="E3166" t="s">
        <v>9335</v>
      </c>
      <c r="F3166" t="s">
        <v>30</v>
      </c>
      <c r="G3166">
        <v>81009</v>
      </c>
      <c r="H3166" t="s">
        <v>31</v>
      </c>
      <c r="I3166" t="s">
        <v>22</v>
      </c>
      <c r="J3166">
        <v>4124</v>
      </c>
      <c r="K3166" s="1">
        <v>45739.53402777778</v>
      </c>
      <c r="L3166" t="s">
        <v>24</v>
      </c>
      <c r="M3166" s="2">
        <v>2350000000000</v>
      </c>
      <c r="N3166" t="s">
        <v>25</v>
      </c>
      <c r="O3166" s="2">
        <v>21100000000000</v>
      </c>
      <c r="P3166">
        <v>1</v>
      </c>
      <c r="Q3166">
        <v>517.53</v>
      </c>
      <c r="R3166">
        <v>569.28300000000002</v>
      </c>
      <c r="S3166">
        <v>51.753</v>
      </c>
    </row>
    <row r="3167" spans="1:19" x14ac:dyDescent="0.3">
      <c r="A3167" t="s">
        <v>9336</v>
      </c>
      <c r="B3167">
        <v>2963</v>
      </c>
      <c r="C3167" t="s">
        <v>19</v>
      </c>
      <c r="D3167" t="s">
        <v>9337</v>
      </c>
      <c r="E3167" t="s">
        <v>9338</v>
      </c>
      <c r="F3167" t="s">
        <v>119</v>
      </c>
      <c r="G3167">
        <v>51047</v>
      </c>
      <c r="H3167" t="s">
        <v>362</v>
      </c>
      <c r="I3167" t="s">
        <v>22</v>
      </c>
      <c r="J3167">
        <v>5210</v>
      </c>
      <c r="K3167" s="1">
        <v>45736.840277777781</v>
      </c>
      <c r="L3167" t="s">
        <v>24</v>
      </c>
      <c r="M3167" s="2">
        <v>1410000000000</v>
      </c>
      <c r="N3167" t="s">
        <v>25</v>
      </c>
      <c r="O3167" s="2">
        <v>12500000000000</v>
      </c>
      <c r="P3167">
        <v>1</v>
      </c>
      <c r="Q3167">
        <v>537.13</v>
      </c>
      <c r="R3167">
        <v>590.84299999999996</v>
      </c>
      <c r="S3167">
        <v>53.713000000000001</v>
      </c>
    </row>
    <row r="3168" spans="1:19" x14ac:dyDescent="0.3">
      <c r="A3168" t="s">
        <v>9339</v>
      </c>
      <c r="B3168">
        <v>1175</v>
      </c>
      <c r="C3168" t="s">
        <v>19</v>
      </c>
      <c r="D3168" t="s">
        <v>1883</v>
      </c>
      <c r="E3168" t="s">
        <v>9340</v>
      </c>
      <c r="F3168" t="s">
        <v>95</v>
      </c>
      <c r="G3168">
        <v>16004</v>
      </c>
      <c r="H3168" t="s">
        <v>1091</v>
      </c>
      <c r="I3168" t="s">
        <v>22</v>
      </c>
      <c r="J3168">
        <v>3768</v>
      </c>
      <c r="K3168" s="1">
        <v>45735.469444444447</v>
      </c>
      <c r="L3168" t="s">
        <v>24</v>
      </c>
      <c r="M3168" s="2">
        <v>1410000000000</v>
      </c>
      <c r="N3168" t="s">
        <v>25</v>
      </c>
      <c r="O3168" s="2">
        <v>12500000000000</v>
      </c>
      <c r="P3168">
        <v>1</v>
      </c>
      <c r="Q3168">
        <v>517.53</v>
      </c>
      <c r="R3168">
        <v>569.28300000000002</v>
      </c>
      <c r="S3168">
        <v>51.753</v>
      </c>
    </row>
    <row r="3169" spans="1:19" x14ac:dyDescent="0.3">
      <c r="A3169" t="s">
        <v>9341</v>
      </c>
      <c r="B3169">
        <v>6672</v>
      </c>
      <c r="C3169" t="s">
        <v>19</v>
      </c>
      <c r="D3169" t="s">
        <v>9342</v>
      </c>
      <c r="E3169" t="s">
        <v>9343</v>
      </c>
      <c r="F3169" t="s">
        <v>44</v>
      </c>
      <c r="G3169">
        <v>1044</v>
      </c>
      <c r="H3169" t="s">
        <v>9344</v>
      </c>
      <c r="I3169" t="s">
        <v>22</v>
      </c>
      <c r="J3169">
        <v>3721</v>
      </c>
      <c r="K3169" s="1">
        <v>45740.498611111114</v>
      </c>
      <c r="L3169" t="s">
        <v>24</v>
      </c>
      <c r="M3169" s="2">
        <v>150000000000</v>
      </c>
      <c r="N3169" t="s">
        <v>25</v>
      </c>
      <c r="O3169" s="2">
        <v>1470000000000</v>
      </c>
      <c r="P3169">
        <v>1</v>
      </c>
      <c r="Q3169">
        <v>517.53</v>
      </c>
      <c r="R3169">
        <v>569.28300000000002</v>
      </c>
      <c r="S3169">
        <v>51.753</v>
      </c>
    </row>
    <row r="3170" spans="1:19" x14ac:dyDescent="0.3">
      <c r="A3170" t="s">
        <v>9345</v>
      </c>
      <c r="B3170">
        <v>4368</v>
      </c>
      <c r="C3170" t="s">
        <v>19</v>
      </c>
      <c r="D3170" t="s">
        <v>2239</v>
      </c>
      <c r="E3170" t="s">
        <v>9346</v>
      </c>
      <c r="F3170" t="s">
        <v>431</v>
      </c>
      <c r="G3170">
        <v>21937</v>
      </c>
      <c r="H3170" t="s">
        <v>432</v>
      </c>
      <c r="I3170" t="s">
        <v>22</v>
      </c>
      <c r="J3170">
        <v>2814</v>
      </c>
      <c r="K3170" s="1">
        <v>45738.423611111109</v>
      </c>
      <c r="L3170" t="s">
        <v>24</v>
      </c>
      <c r="M3170" s="2">
        <v>150000000000</v>
      </c>
      <c r="N3170" t="s">
        <v>25</v>
      </c>
      <c r="O3170" s="2">
        <v>1470000000000</v>
      </c>
      <c r="P3170">
        <v>1</v>
      </c>
      <c r="Q3170">
        <v>517.53</v>
      </c>
      <c r="R3170">
        <v>569.28300000000002</v>
      </c>
      <c r="S3170">
        <v>51.753</v>
      </c>
    </row>
    <row r="3171" spans="1:19" x14ac:dyDescent="0.3">
      <c r="A3171" t="s">
        <v>9347</v>
      </c>
      <c r="B3171">
        <v>5598</v>
      </c>
      <c r="C3171" t="s">
        <v>19</v>
      </c>
      <c r="D3171" t="s">
        <v>9348</v>
      </c>
      <c r="E3171" t="s">
        <v>9349</v>
      </c>
      <c r="F3171" t="s">
        <v>71</v>
      </c>
      <c r="G3171">
        <v>92301</v>
      </c>
      <c r="H3171" t="s">
        <v>72</v>
      </c>
      <c r="I3171" t="s">
        <v>22</v>
      </c>
      <c r="J3171">
        <v>215</v>
      </c>
      <c r="K3171" s="1">
        <v>45739.539583333331</v>
      </c>
      <c r="L3171" t="s">
        <v>24</v>
      </c>
      <c r="M3171" s="2">
        <v>1380000000000</v>
      </c>
      <c r="N3171" t="s">
        <v>25</v>
      </c>
      <c r="O3171" s="2">
        <v>12400000000000</v>
      </c>
      <c r="P3171">
        <v>1</v>
      </c>
      <c r="Q3171">
        <v>537.13</v>
      </c>
      <c r="R3171">
        <v>590.84299999999996</v>
      </c>
      <c r="S3171">
        <v>53.713000000000001</v>
      </c>
    </row>
    <row r="3172" spans="1:19" x14ac:dyDescent="0.3">
      <c r="A3172" t="s">
        <v>9350</v>
      </c>
      <c r="B3172">
        <v>4156</v>
      </c>
      <c r="C3172" t="s">
        <v>19</v>
      </c>
      <c r="D3172" t="s">
        <v>9351</v>
      </c>
      <c r="E3172" t="s">
        <v>9352</v>
      </c>
      <c r="F3172" t="s">
        <v>95</v>
      </c>
      <c r="G3172">
        <v>49007</v>
      </c>
      <c r="H3172" t="s">
        <v>548</v>
      </c>
      <c r="I3172" t="s">
        <v>22</v>
      </c>
      <c r="J3172">
        <v>1595</v>
      </c>
      <c r="K3172" s="1">
        <v>45738.063194444447</v>
      </c>
      <c r="L3172" t="s">
        <v>24</v>
      </c>
      <c r="M3172" s="2">
        <v>2350000000000</v>
      </c>
      <c r="N3172" t="s">
        <v>25</v>
      </c>
      <c r="O3172" s="2">
        <v>21100000000000</v>
      </c>
      <c r="P3172">
        <v>1</v>
      </c>
      <c r="Q3172">
        <v>537.13</v>
      </c>
      <c r="R3172">
        <v>590.84299999999996</v>
      </c>
      <c r="S3172">
        <v>53.713000000000001</v>
      </c>
    </row>
    <row r="3173" spans="1:19" x14ac:dyDescent="0.3">
      <c r="A3173" t="s">
        <v>9353</v>
      </c>
      <c r="B3173">
        <v>6324</v>
      </c>
      <c r="C3173" t="s">
        <v>19</v>
      </c>
      <c r="D3173" t="s">
        <v>9354</v>
      </c>
      <c r="E3173" t="s">
        <v>9355</v>
      </c>
      <c r="F3173" t="s">
        <v>105</v>
      </c>
      <c r="G3173">
        <v>79091</v>
      </c>
      <c r="H3173" t="s">
        <v>106</v>
      </c>
      <c r="I3173" t="s">
        <v>22</v>
      </c>
      <c r="J3173">
        <v>2037</v>
      </c>
      <c r="K3173" s="1">
        <v>45740.345833333333</v>
      </c>
      <c r="L3173" t="s">
        <v>24</v>
      </c>
      <c r="M3173" s="2">
        <v>150000000000</v>
      </c>
      <c r="N3173" t="s">
        <v>25</v>
      </c>
      <c r="O3173" s="2">
        <v>1470000000000</v>
      </c>
      <c r="P3173">
        <v>1</v>
      </c>
      <c r="Q3173">
        <v>497.13</v>
      </c>
      <c r="R3173">
        <v>546.84299999999996</v>
      </c>
      <c r="S3173">
        <v>49.713000000000001</v>
      </c>
    </row>
    <row r="3174" spans="1:19" x14ac:dyDescent="0.3">
      <c r="A3174" t="s">
        <v>9356</v>
      </c>
      <c r="B3174">
        <v>4625</v>
      </c>
      <c r="C3174" t="s">
        <v>19</v>
      </c>
      <c r="D3174" t="s">
        <v>9151</v>
      </c>
      <c r="E3174" t="s">
        <v>9357</v>
      </c>
      <c r="F3174" t="s">
        <v>119</v>
      </c>
      <c r="G3174">
        <v>85395</v>
      </c>
      <c r="H3174" t="s">
        <v>362</v>
      </c>
      <c r="I3174" t="s">
        <v>22</v>
      </c>
      <c r="J3174">
        <v>5588</v>
      </c>
      <c r="K3174" s="1">
        <v>45738.543055555558</v>
      </c>
      <c r="L3174" t="s">
        <v>24</v>
      </c>
      <c r="M3174">
        <v>7861508549</v>
      </c>
      <c r="N3174" t="s">
        <v>25</v>
      </c>
      <c r="O3174">
        <v>29518526469</v>
      </c>
      <c r="P3174">
        <v>1</v>
      </c>
      <c r="Q3174">
        <v>509.53</v>
      </c>
      <c r="R3174">
        <v>560.48299999999995</v>
      </c>
      <c r="S3174">
        <v>50.953000000000003</v>
      </c>
    </row>
    <row r="3175" spans="1:19" x14ac:dyDescent="0.3">
      <c r="A3175" t="s">
        <v>9358</v>
      </c>
      <c r="B3175">
        <v>7267</v>
      </c>
      <c r="C3175" t="s">
        <v>19</v>
      </c>
      <c r="D3175" t="s">
        <v>9359</v>
      </c>
      <c r="E3175" t="s">
        <v>9360</v>
      </c>
      <c r="F3175" t="s">
        <v>44</v>
      </c>
      <c r="G3175">
        <v>17744</v>
      </c>
      <c r="H3175" t="s">
        <v>479</v>
      </c>
      <c r="I3175" t="s">
        <v>22</v>
      </c>
      <c r="J3175">
        <v>1637</v>
      </c>
      <c r="K3175" s="1">
        <v>45740.843055555553</v>
      </c>
      <c r="L3175" t="s">
        <v>24</v>
      </c>
      <c r="M3175" s="2">
        <v>150000000000</v>
      </c>
      <c r="N3175" t="s">
        <v>25</v>
      </c>
      <c r="O3175" s="2">
        <v>1470000000000</v>
      </c>
      <c r="P3175">
        <v>1</v>
      </c>
      <c r="Q3175">
        <v>517.53</v>
      </c>
      <c r="R3175">
        <v>569.28300000000002</v>
      </c>
      <c r="S3175">
        <v>51.753</v>
      </c>
    </row>
    <row r="3176" spans="1:19" x14ac:dyDescent="0.3">
      <c r="A3176" t="s">
        <v>9361</v>
      </c>
      <c r="B3176">
        <v>6177</v>
      </c>
      <c r="C3176" t="s">
        <v>19</v>
      </c>
      <c r="D3176" t="s">
        <v>670</v>
      </c>
      <c r="E3176" t="s">
        <v>9362</v>
      </c>
      <c r="F3176" t="s">
        <v>338</v>
      </c>
      <c r="G3176">
        <v>38367</v>
      </c>
      <c r="H3176" t="s">
        <v>791</v>
      </c>
      <c r="I3176" t="s">
        <v>22</v>
      </c>
      <c r="J3176">
        <v>1529</v>
      </c>
      <c r="K3176" s="1">
        <v>45739.942361111112</v>
      </c>
      <c r="L3176" t="s">
        <v>24</v>
      </c>
      <c r="M3176" s="2">
        <v>150000000000</v>
      </c>
      <c r="N3176" t="s">
        <v>25</v>
      </c>
      <c r="O3176" s="2">
        <v>1470000000000</v>
      </c>
      <c r="P3176">
        <v>1</v>
      </c>
      <c r="Q3176">
        <v>537.13</v>
      </c>
      <c r="R3176">
        <v>590.84299999999996</v>
      </c>
      <c r="S3176">
        <v>53.713000000000001</v>
      </c>
    </row>
    <row r="3177" spans="1:19" x14ac:dyDescent="0.3">
      <c r="A3177" t="s">
        <v>9363</v>
      </c>
      <c r="B3177">
        <v>4005</v>
      </c>
      <c r="C3177" t="s">
        <v>19</v>
      </c>
      <c r="D3177" t="s">
        <v>9364</v>
      </c>
      <c r="E3177" t="s">
        <v>9365</v>
      </c>
      <c r="F3177" t="s">
        <v>354</v>
      </c>
      <c r="G3177">
        <v>53412</v>
      </c>
      <c r="H3177" t="s">
        <v>388</v>
      </c>
      <c r="I3177" t="s">
        <v>22</v>
      </c>
      <c r="J3177">
        <v>3192</v>
      </c>
      <c r="K3177" s="1">
        <v>45737.868750000001</v>
      </c>
      <c r="L3177" t="s">
        <v>24</v>
      </c>
      <c r="M3177" s="2">
        <v>150000000000</v>
      </c>
      <c r="N3177" t="s">
        <v>25</v>
      </c>
      <c r="O3177" s="2">
        <v>1470000000000</v>
      </c>
      <c r="P3177">
        <v>1</v>
      </c>
      <c r="Q3177">
        <v>517.53</v>
      </c>
      <c r="R3177">
        <v>569.28300000000002</v>
      </c>
      <c r="S3177">
        <v>51.753</v>
      </c>
    </row>
    <row r="3178" spans="1:19" x14ac:dyDescent="0.3">
      <c r="A3178" t="s">
        <v>9366</v>
      </c>
      <c r="B3178">
        <v>7012</v>
      </c>
      <c r="C3178" t="s">
        <v>19</v>
      </c>
      <c r="D3178" t="s">
        <v>3799</v>
      </c>
      <c r="E3178" t="s">
        <v>9367</v>
      </c>
      <c r="F3178" t="s">
        <v>354</v>
      </c>
      <c r="G3178">
        <v>84141</v>
      </c>
      <c r="H3178" t="s">
        <v>9368</v>
      </c>
      <c r="I3178" t="s">
        <v>22</v>
      </c>
      <c r="J3178">
        <v>476</v>
      </c>
      <c r="K3178" s="1">
        <v>45740.679166666669</v>
      </c>
      <c r="L3178" t="s">
        <v>24</v>
      </c>
      <c r="M3178" s="2">
        <v>150000000000</v>
      </c>
      <c r="N3178" t="s">
        <v>25</v>
      </c>
      <c r="O3178" s="2">
        <v>1470000000000</v>
      </c>
      <c r="P3178">
        <v>1</v>
      </c>
      <c r="Q3178">
        <v>537.13</v>
      </c>
      <c r="R3178">
        <v>590.84299999999996</v>
      </c>
      <c r="S3178">
        <v>53.713000000000001</v>
      </c>
    </row>
    <row r="3179" spans="1:19" x14ac:dyDescent="0.3">
      <c r="A3179" t="s">
        <v>9369</v>
      </c>
      <c r="B3179">
        <v>1186</v>
      </c>
      <c r="C3179" t="s">
        <v>19</v>
      </c>
      <c r="D3179" t="s">
        <v>282</v>
      </c>
      <c r="E3179" t="s">
        <v>9370</v>
      </c>
      <c r="F3179" t="s">
        <v>61</v>
      </c>
      <c r="G3179">
        <v>68667</v>
      </c>
      <c r="H3179" t="s">
        <v>440</v>
      </c>
      <c r="I3179" t="s">
        <v>22</v>
      </c>
      <c r="J3179">
        <v>1522</v>
      </c>
      <c r="K3179" s="1">
        <v>45735.472916666666</v>
      </c>
      <c r="L3179" t="s">
        <v>24</v>
      </c>
      <c r="M3179" s="2">
        <v>1380000000000</v>
      </c>
      <c r="N3179" t="s">
        <v>25</v>
      </c>
      <c r="O3179" s="2">
        <v>12400000000000</v>
      </c>
      <c r="P3179">
        <v>1</v>
      </c>
      <c r="Q3179">
        <v>537.13</v>
      </c>
      <c r="R3179">
        <v>590.84299999999996</v>
      </c>
      <c r="S3179">
        <v>53.713000000000001</v>
      </c>
    </row>
    <row r="3180" spans="1:19" x14ac:dyDescent="0.3">
      <c r="A3180" t="s">
        <v>9371</v>
      </c>
      <c r="B3180">
        <v>876</v>
      </c>
      <c r="C3180" t="s">
        <v>19</v>
      </c>
      <c r="D3180" t="s">
        <v>9372</v>
      </c>
      <c r="E3180" t="s">
        <v>9373</v>
      </c>
      <c r="F3180" t="s">
        <v>35</v>
      </c>
      <c r="G3180">
        <v>93482</v>
      </c>
      <c r="H3180" t="s">
        <v>212</v>
      </c>
      <c r="I3180" t="s">
        <v>22</v>
      </c>
      <c r="J3180">
        <v>2666</v>
      </c>
      <c r="K3180" s="1">
        <v>45734.909722222219</v>
      </c>
      <c r="L3180" t="s">
        <v>24</v>
      </c>
      <c r="M3180" s="2">
        <v>1380000000000</v>
      </c>
      <c r="N3180" t="s">
        <v>25</v>
      </c>
      <c r="O3180" s="2">
        <v>12400000000000</v>
      </c>
      <c r="P3180">
        <v>1</v>
      </c>
      <c r="Q3180">
        <v>512.63</v>
      </c>
      <c r="R3180">
        <v>563.89300000000003</v>
      </c>
      <c r="S3180">
        <v>51.262999999999998</v>
      </c>
    </row>
    <row r="3181" spans="1:19" x14ac:dyDescent="0.3">
      <c r="A3181" t="s">
        <v>9374</v>
      </c>
      <c r="B3181">
        <v>4422</v>
      </c>
      <c r="C3181" t="s">
        <v>19</v>
      </c>
      <c r="D3181" t="s">
        <v>9375</v>
      </c>
      <c r="E3181" t="s">
        <v>9376</v>
      </c>
      <c r="F3181" t="s">
        <v>145</v>
      </c>
      <c r="G3181">
        <v>33798</v>
      </c>
      <c r="H3181" t="s">
        <v>1757</v>
      </c>
      <c r="I3181" t="s">
        <v>22</v>
      </c>
      <c r="J3181">
        <v>4208</v>
      </c>
      <c r="K3181" s="1">
        <v>45738.445138888892</v>
      </c>
      <c r="L3181" t="s">
        <v>24</v>
      </c>
      <c r="M3181">
        <v>7861508549</v>
      </c>
      <c r="N3181" t="s">
        <v>25</v>
      </c>
      <c r="O3181">
        <v>29518526533</v>
      </c>
      <c r="P3181">
        <v>1</v>
      </c>
      <c r="Q3181">
        <v>625.13</v>
      </c>
      <c r="R3181">
        <v>687.64300000000003</v>
      </c>
      <c r="S3181">
        <v>62.512999999999998</v>
      </c>
    </row>
    <row r="3182" spans="1:19" x14ac:dyDescent="0.3">
      <c r="A3182" t="s">
        <v>9377</v>
      </c>
      <c r="B3182">
        <v>4179</v>
      </c>
      <c r="C3182" t="s">
        <v>19</v>
      </c>
      <c r="D3182" t="s">
        <v>9378</v>
      </c>
      <c r="E3182" t="s">
        <v>9379</v>
      </c>
      <c r="F3182" t="s">
        <v>230</v>
      </c>
      <c r="G3182">
        <v>32950</v>
      </c>
      <c r="H3182" t="s">
        <v>231</v>
      </c>
      <c r="I3182" t="s">
        <v>22</v>
      </c>
      <c r="J3182">
        <v>5733</v>
      </c>
      <c r="K3182" s="1">
        <v>45738.306250000001</v>
      </c>
      <c r="L3182" t="s">
        <v>24</v>
      </c>
      <c r="M3182" s="2">
        <v>150000000000</v>
      </c>
      <c r="N3182" t="s">
        <v>25</v>
      </c>
      <c r="O3182" s="2">
        <v>1470000000000</v>
      </c>
      <c r="P3182">
        <v>1</v>
      </c>
      <c r="Q3182">
        <v>733.13</v>
      </c>
      <c r="R3182">
        <v>806.44299999999998</v>
      </c>
      <c r="S3182">
        <v>73.313000000000002</v>
      </c>
    </row>
    <row r="3183" spans="1:19" x14ac:dyDescent="0.3">
      <c r="A3183" t="s">
        <v>9380</v>
      </c>
      <c r="B3183">
        <v>4367</v>
      </c>
      <c r="C3183" t="s">
        <v>19</v>
      </c>
      <c r="D3183" t="s">
        <v>1093</v>
      </c>
      <c r="E3183" t="s">
        <v>9381</v>
      </c>
      <c r="F3183" t="s">
        <v>2349</v>
      </c>
      <c r="G3183">
        <v>62475</v>
      </c>
      <c r="H3183" t="s">
        <v>2780</v>
      </c>
      <c r="I3183" t="s">
        <v>22</v>
      </c>
      <c r="J3183">
        <v>3419</v>
      </c>
      <c r="K3183" s="1">
        <v>45738.42291666667</v>
      </c>
      <c r="L3183" t="s">
        <v>24</v>
      </c>
      <c r="M3183" s="2">
        <v>150000000000</v>
      </c>
      <c r="N3183" t="s">
        <v>25</v>
      </c>
      <c r="O3183" s="2">
        <v>1470000000000</v>
      </c>
      <c r="P3183">
        <v>1</v>
      </c>
      <c r="Q3183">
        <v>517.53</v>
      </c>
      <c r="R3183">
        <v>569.28300000000002</v>
      </c>
      <c r="S3183">
        <v>51.753</v>
      </c>
    </row>
    <row r="3184" spans="1:19" x14ac:dyDescent="0.3">
      <c r="A3184" t="s">
        <v>9382</v>
      </c>
      <c r="B3184">
        <v>3206</v>
      </c>
      <c r="C3184" t="s">
        <v>19</v>
      </c>
      <c r="D3184" t="s">
        <v>6183</v>
      </c>
      <c r="E3184" t="s">
        <v>9383</v>
      </c>
      <c r="F3184" t="s">
        <v>61</v>
      </c>
      <c r="G3184">
        <v>27054</v>
      </c>
      <c r="H3184" t="s">
        <v>1205</v>
      </c>
      <c r="I3184" t="s">
        <v>22</v>
      </c>
      <c r="J3184">
        <v>3812</v>
      </c>
      <c r="K3184" s="1">
        <v>45737.132638888892</v>
      </c>
      <c r="L3184" t="s">
        <v>24</v>
      </c>
      <c r="M3184" s="2">
        <v>1410000000000</v>
      </c>
      <c r="N3184" t="s">
        <v>25</v>
      </c>
      <c r="O3184" s="2">
        <v>12500000000000</v>
      </c>
      <c r="P3184">
        <v>1</v>
      </c>
      <c r="Q3184">
        <v>537.13</v>
      </c>
      <c r="R3184">
        <v>590.84299999999996</v>
      </c>
      <c r="S3184">
        <v>53.713000000000001</v>
      </c>
    </row>
    <row r="3185" spans="1:19" x14ac:dyDescent="0.3">
      <c r="A3185" t="s">
        <v>9384</v>
      </c>
      <c r="B3185">
        <v>7291</v>
      </c>
      <c r="C3185" t="s">
        <v>19</v>
      </c>
      <c r="D3185" t="s">
        <v>9385</v>
      </c>
      <c r="E3185" t="s">
        <v>9386</v>
      </c>
      <c r="F3185" t="s">
        <v>71</v>
      </c>
      <c r="G3185">
        <v>51740</v>
      </c>
      <c r="H3185" t="s">
        <v>100</v>
      </c>
      <c r="I3185" t="s">
        <v>22</v>
      </c>
      <c r="J3185">
        <v>539</v>
      </c>
      <c r="K3185" s="1">
        <v>45740.856249999997</v>
      </c>
      <c r="L3185" t="s">
        <v>24</v>
      </c>
      <c r="M3185">
        <v>9058890501</v>
      </c>
      <c r="N3185" t="s">
        <v>25</v>
      </c>
      <c r="O3185">
        <v>43149341957</v>
      </c>
      <c r="P3185">
        <v>1</v>
      </c>
      <c r="Q3185">
        <v>537.13</v>
      </c>
      <c r="R3185">
        <v>590.84299999999996</v>
      </c>
      <c r="S3185">
        <v>53.713000000000001</v>
      </c>
    </row>
    <row r="3186" spans="1:19" x14ac:dyDescent="0.3">
      <c r="A3186" t="s">
        <v>9387</v>
      </c>
      <c r="B3186">
        <v>5057</v>
      </c>
      <c r="C3186" t="s">
        <v>19</v>
      </c>
      <c r="D3186" t="s">
        <v>2963</v>
      </c>
      <c r="E3186" t="s">
        <v>9388</v>
      </c>
      <c r="F3186" t="s">
        <v>105</v>
      </c>
      <c r="G3186">
        <v>14870</v>
      </c>
      <c r="H3186" t="s">
        <v>106</v>
      </c>
      <c r="I3186" t="s">
        <v>22</v>
      </c>
      <c r="J3186">
        <v>4146</v>
      </c>
      <c r="K3186" s="1">
        <v>45738.80972222222</v>
      </c>
      <c r="L3186" t="s">
        <v>24</v>
      </c>
      <c r="M3186" s="2">
        <v>150000000000</v>
      </c>
      <c r="N3186" t="s">
        <v>25</v>
      </c>
      <c r="O3186" s="2">
        <v>1470000000000</v>
      </c>
      <c r="P3186">
        <v>1</v>
      </c>
      <c r="Q3186">
        <v>537.13</v>
      </c>
      <c r="R3186">
        <v>590.84299999999996</v>
      </c>
      <c r="S3186">
        <v>53.713000000000001</v>
      </c>
    </row>
    <row r="3187" spans="1:19" x14ac:dyDescent="0.3">
      <c r="A3187" t="s">
        <v>9389</v>
      </c>
      <c r="B3187">
        <v>5425</v>
      </c>
      <c r="C3187" t="s">
        <v>19</v>
      </c>
      <c r="D3187" t="s">
        <v>1510</v>
      </c>
      <c r="E3187" t="s">
        <v>9390</v>
      </c>
      <c r="F3187" t="s">
        <v>119</v>
      </c>
      <c r="G3187">
        <v>92970</v>
      </c>
      <c r="H3187" t="s">
        <v>2586</v>
      </c>
      <c r="I3187" t="s">
        <v>22</v>
      </c>
      <c r="J3187">
        <v>5902</v>
      </c>
      <c r="K3187" s="1">
        <v>45739.412499999999</v>
      </c>
      <c r="L3187" t="s">
        <v>24</v>
      </c>
      <c r="M3187" s="2">
        <v>150000000000</v>
      </c>
      <c r="N3187" t="s">
        <v>25</v>
      </c>
      <c r="O3187" s="2">
        <v>1470000000000</v>
      </c>
      <c r="P3187">
        <v>1</v>
      </c>
      <c r="Q3187">
        <v>595.92999999999995</v>
      </c>
      <c r="R3187">
        <v>655.52300000000002</v>
      </c>
      <c r="S3187">
        <v>59.593000000000004</v>
      </c>
    </row>
    <row r="3188" spans="1:19" x14ac:dyDescent="0.3">
      <c r="A3188" t="s">
        <v>9391</v>
      </c>
      <c r="B3188">
        <v>1142</v>
      </c>
      <c r="C3188" t="s">
        <v>19</v>
      </c>
      <c r="D3188" t="s">
        <v>9392</v>
      </c>
      <c r="E3188" t="s">
        <v>9393</v>
      </c>
      <c r="F3188" t="s">
        <v>1083</v>
      </c>
      <c r="G3188">
        <v>67436</v>
      </c>
      <c r="H3188" t="s">
        <v>1129</v>
      </c>
      <c r="I3188" t="s">
        <v>22</v>
      </c>
      <c r="J3188">
        <v>56</v>
      </c>
      <c r="K3188" s="1">
        <v>45735.45</v>
      </c>
      <c r="L3188" t="s">
        <v>24</v>
      </c>
      <c r="M3188" s="2">
        <v>1410000000000</v>
      </c>
      <c r="N3188" t="s">
        <v>25</v>
      </c>
      <c r="O3188" s="2">
        <v>12500000000000</v>
      </c>
      <c r="P3188">
        <v>1</v>
      </c>
      <c r="Q3188">
        <v>537.13</v>
      </c>
      <c r="R3188">
        <v>590.84299999999996</v>
      </c>
      <c r="S3188">
        <v>53.713000000000001</v>
      </c>
    </row>
    <row r="3189" spans="1:19" x14ac:dyDescent="0.3">
      <c r="A3189" t="s">
        <v>9394</v>
      </c>
      <c r="B3189">
        <v>6382</v>
      </c>
      <c r="C3189" t="s">
        <v>19</v>
      </c>
      <c r="D3189" t="s">
        <v>9395</v>
      </c>
      <c r="E3189" t="s">
        <v>9396</v>
      </c>
      <c r="F3189" t="s">
        <v>119</v>
      </c>
      <c r="G3189">
        <v>86713</v>
      </c>
      <c r="H3189" t="s">
        <v>2123</v>
      </c>
      <c r="I3189" t="s">
        <v>22</v>
      </c>
      <c r="J3189">
        <v>4532</v>
      </c>
      <c r="K3189" s="1">
        <v>45740.377083333333</v>
      </c>
      <c r="L3189" t="s">
        <v>24</v>
      </c>
      <c r="M3189" s="2">
        <v>1410000000000</v>
      </c>
      <c r="N3189" t="s">
        <v>25</v>
      </c>
      <c r="O3189" s="2">
        <v>12500000000000</v>
      </c>
      <c r="P3189">
        <v>1</v>
      </c>
      <c r="Q3189">
        <v>512.63</v>
      </c>
      <c r="R3189">
        <v>563.89300000000003</v>
      </c>
      <c r="S3189">
        <v>51.262999999999998</v>
      </c>
    </row>
    <row r="3190" spans="1:19" x14ac:dyDescent="0.3">
      <c r="A3190" t="s">
        <v>9397</v>
      </c>
      <c r="B3190">
        <v>2729</v>
      </c>
      <c r="C3190" t="s">
        <v>19</v>
      </c>
      <c r="D3190" t="s">
        <v>2455</v>
      </c>
      <c r="E3190" t="s">
        <v>9398</v>
      </c>
      <c r="F3190" t="s">
        <v>1571</v>
      </c>
      <c r="G3190">
        <v>42889</v>
      </c>
      <c r="H3190" t="s">
        <v>1603</v>
      </c>
      <c r="I3190" t="s">
        <v>22</v>
      </c>
      <c r="J3190">
        <v>2356</v>
      </c>
      <c r="K3190" s="1">
        <v>45736.720833333333</v>
      </c>
      <c r="L3190" t="s">
        <v>24</v>
      </c>
      <c r="M3190">
        <v>7861508549</v>
      </c>
      <c r="N3190" t="s">
        <v>25</v>
      </c>
      <c r="O3190">
        <v>29518526661</v>
      </c>
      <c r="P3190">
        <v>1</v>
      </c>
      <c r="Q3190">
        <v>527.13</v>
      </c>
      <c r="R3190">
        <v>579.84299999999996</v>
      </c>
      <c r="S3190">
        <v>52.713000000000001</v>
      </c>
    </row>
    <row r="3191" spans="1:19" x14ac:dyDescent="0.3">
      <c r="A3191" t="s">
        <v>9399</v>
      </c>
      <c r="B3191">
        <v>255</v>
      </c>
      <c r="C3191" t="s">
        <v>19</v>
      </c>
      <c r="D3191" t="s">
        <v>3949</v>
      </c>
      <c r="E3191" t="s">
        <v>9400</v>
      </c>
      <c r="F3191" t="s">
        <v>259</v>
      </c>
      <c r="G3191">
        <v>13409</v>
      </c>
      <c r="H3191" t="s">
        <v>260</v>
      </c>
      <c r="I3191" t="s">
        <v>22</v>
      </c>
      <c r="J3191">
        <v>4749</v>
      </c>
      <c r="K3191" s="1">
        <v>45734.474305555559</v>
      </c>
      <c r="L3191" t="s">
        <v>24</v>
      </c>
      <c r="M3191" s="2">
        <v>1410000000000</v>
      </c>
      <c r="N3191" t="s">
        <v>25</v>
      </c>
      <c r="O3191" s="2">
        <v>12500000000000</v>
      </c>
      <c r="P3191">
        <v>1</v>
      </c>
      <c r="Q3191">
        <v>537.13</v>
      </c>
      <c r="R3191">
        <v>590.84299999999996</v>
      </c>
      <c r="S3191">
        <v>53.713000000000001</v>
      </c>
    </row>
    <row r="3192" spans="1:19" x14ac:dyDescent="0.3">
      <c r="A3192" t="s">
        <v>9401</v>
      </c>
      <c r="B3192">
        <v>2991</v>
      </c>
      <c r="C3192" t="s">
        <v>19</v>
      </c>
      <c r="D3192" t="s">
        <v>5422</v>
      </c>
      <c r="E3192" t="s">
        <v>6750</v>
      </c>
      <c r="F3192" t="s">
        <v>219</v>
      </c>
      <c r="G3192">
        <v>6705</v>
      </c>
      <c r="H3192" t="s">
        <v>220</v>
      </c>
      <c r="I3192" t="s">
        <v>22</v>
      </c>
      <c r="J3192">
        <v>5006</v>
      </c>
      <c r="K3192" s="1">
        <v>45736.85833333333</v>
      </c>
      <c r="L3192" t="s">
        <v>24</v>
      </c>
      <c r="M3192" s="2">
        <v>1410000000000</v>
      </c>
      <c r="N3192" t="s">
        <v>25</v>
      </c>
      <c r="O3192" s="2">
        <v>12500000000000</v>
      </c>
      <c r="P3192">
        <v>1</v>
      </c>
      <c r="Q3192">
        <v>537.13</v>
      </c>
      <c r="R3192">
        <v>590.84299999999996</v>
      </c>
      <c r="S3192">
        <v>53.713000000000001</v>
      </c>
    </row>
    <row r="3193" spans="1:19" x14ac:dyDescent="0.3">
      <c r="A3193" t="s">
        <v>9402</v>
      </c>
      <c r="B3193">
        <v>7390</v>
      </c>
      <c r="C3193" t="s">
        <v>19</v>
      </c>
      <c r="D3193" t="s">
        <v>9403</v>
      </c>
      <c r="E3193" t="s">
        <v>6666</v>
      </c>
      <c r="F3193" t="s">
        <v>105</v>
      </c>
      <c r="G3193">
        <v>40827</v>
      </c>
      <c r="H3193" t="s">
        <v>106</v>
      </c>
      <c r="I3193" t="s">
        <v>22</v>
      </c>
      <c r="J3193">
        <v>2919</v>
      </c>
      <c r="K3193" s="1">
        <v>45740.951388888891</v>
      </c>
      <c r="L3193" t="s">
        <v>24</v>
      </c>
      <c r="M3193">
        <v>7861508549</v>
      </c>
      <c r="N3193" t="s">
        <v>25</v>
      </c>
      <c r="O3193">
        <v>29518527237</v>
      </c>
      <c r="P3193">
        <v>1</v>
      </c>
      <c r="Q3193">
        <v>509.53</v>
      </c>
      <c r="R3193">
        <v>560.48299999999995</v>
      </c>
      <c r="S3193">
        <v>50.953000000000003</v>
      </c>
    </row>
    <row r="3194" spans="1:19" x14ac:dyDescent="0.3">
      <c r="A3194" t="s">
        <v>9404</v>
      </c>
      <c r="B3194">
        <v>289</v>
      </c>
      <c r="C3194" t="s">
        <v>19</v>
      </c>
      <c r="D3194" t="s">
        <v>9351</v>
      </c>
      <c r="E3194" t="s">
        <v>9405</v>
      </c>
      <c r="F3194" t="s">
        <v>71</v>
      </c>
      <c r="G3194">
        <v>72576</v>
      </c>
      <c r="H3194" t="s">
        <v>346</v>
      </c>
      <c r="I3194" t="s">
        <v>22</v>
      </c>
      <c r="J3194">
        <v>5060</v>
      </c>
      <c r="K3194" s="1">
        <v>45734.493750000001</v>
      </c>
      <c r="L3194" t="s">
        <v>24</v>
      </c>
      <c r="M3194" s="2">
        <v>1410000000000</v>
      </c>
      <c r="N3194" t="s">
        <v>25</v>
      </c>
      <c r="O3194" s="2">
        <v>12500000000000</v>
      </c>
      <c r="P3194">
        <v>1</v>
      </c>
      <c r="Q3194">
        <v>537.13</v>
      </c>
      <c r="R3194">
        <v>590.84299999999996</v>
      </c>
      <c r="S3194">
        <v>53.713000000000001</v>
      </c>
    </row>
    <row r="3195" spans="1:19" x14ac:dyDescent="0.3">
      <c r="A3195" t="s">
        <v>9406</v>
      </c>
      <c r="B3195">
        <v>6198</v>
      </c>
      <c r="C3195" t="s">
        <v>19</v>
      </c>
      <c r="D3195" t="s">
        <v>9407</v>
      </c>
      <c r="E3195" t="s">
        <v>1811</v>
      </c>
      <c r="F3195" t="s">
        <v>71</v>
      </c>
      <c r="G3195">
        <v>95104</v>
      </c>
      <c r="H3195" t="s">
        <v>469</v>
      </c>
      <c r="I3195" t="s">
        <v>22</v>
      </c>
      <c r="J3195">
        <v>3130</v>
      </c>
      <c r="K3195" s="1">
        <v>45739.963888888888</v>
      </c>
      <c r="L3195" t="s">
        <v>24</v>
      </c>
      <c r="M3195" s="2">
        <v>150000000000</v>
      </c>
      <c r="N3195" t="s">
        <v>25</v>
      </c>
      <c r="O3195" s="2">
        <v>1470000000000</v>
      </c>
      <c r="P3195">
        <v>1</v>
      </c>
      <c r="Q3195">
        <v>537.13</v>
      </c>
      <c r="R3195">
        <v>590.84299999999996</v>
      </c>
      <c r="S3195">
        <v>53.713000000000001</v>
      </c>
    </row>
    <row r="3196" spans="1:19" x14ac:dyDescent="0.3">
      <c r="A3196" t="s">
        <v>9408</v>
      </c>
      <c r="B3196">
        <v>69</v>
      </c>
      <c r="C3196" t="s">
        <v>19</v>
      </c>
      <c r="D3196" t="s">
        <v>390</v>
      </c>
      <c r="E3196" t="s">
        <v>9409</v>
      </c>
      <c r="F3196" t="s">
        <v>35</v>
      </c>
      <c r="G3196">
        <v>69864</v>
      </c>
      <c r="H3196" t="s">
        <v>436</v>
      </c>
      <c r="I3196" t="s">
        <v>22</v>
      </c>
      <c r="J3196">
        <v>5722</v>
      </c>
      <c r="K3196" s="1">
        <v>45734.343055555553</v>
      </c>
      <c r="L3196" t="s">
        <v>24</v>
      </c>
      <c r="M3196">
        <v>7861509509</v>
      </c>
      <c r="N3196" t="s">
        <v>25</v>
      </c>
      <c r="O3196">
        <v>29518531525</v>
      </c>
      <c r="P3196">
        <v>1</v>
      </c>
      <c r="Q3196">
        <v>517.13</v>
      </c>
      <c r="R3196">
        <v>568.84299999999996</v>
      </c>
      <c r="S3196">
        <v>51.713000000000001</v>
      </c>
    </row>
    <row r="3197" spans="1:19" x14ac:dyDescent="0.3">
      <c r="A3197" t="s">
        <v>9410</v>
      </c>
      <c r="B3197">
        <v>2899</v>
      </c>
      <c r="C3197" t="s">
        <v>19</v>
      </c>
      <c r="D3197" t="s">
        <v>9411</v>
      </c>
      <c r="E3197" t="s">
        <v>9412</v>
      </c>
      <c r="F3197" t="s">
        <v>166</v>
      </c>
      <c r="G3197">
        <v>44931</v>
      </c>
      <c r="H3197" t="s">
        <v>595</v>
      </c>
      <c r="I3197" t="s">
        <v>22</v>
      </c>
      <c r="J3197">
        <v>3914</v>
      </c>
      <c r="K3197" s="1">
        <v>45736.800694444442</v>
      </c>
      <c r="L3197" t="s">
        <v>24</v>
      </c>
      <c r="M3197" s="2">
        <v>1380000000000</v>
      </c>
      <c r="N3197" t="s">
        <v>25</v>
      </c>
      <c r="O3197" s="2">
        <v>12500000000000</v>
      </c>
      <c r="P3197">
        <v>1</v>
      </c>
      <c r="Q3197">
        <v>537.13</v>
      </c>
      <c r="R3197">
        <v>590.84299999999996</v>
      </c>
      <c r="S3197">
        <v>53.713000000000001</v>
      </c>
    </row>
    <row r="3198" spans="1:19" x14ac:dyDescent="0.3">
      <c r="A3198" t="s">
        <v>9413</v>
      </c>
      <c r="B3198">
        <v>3391</v>
      </c>
      <c r="C3198" t="s">
        <v>19</v>
      </c>
      <c r="D3198" t="s">
        <v>9414</v>
      </c>
      <c r="E3198" t="s">
        <v>9415</v>
      </c>
      <c r="F3198" t="s">
        <v>55</v>
      </c>
      <c r="G3198">
        <v>9678</v>
      </c>
      <c r="H3198" t="s">
        <v>1256</v>
      </c>
      <c r="I3198" t="s">
        <v>22</v>
      </c>
      <c r="J3198">
        <v>3043</v>
      </c>
      <c r="K3198" s="1">
        <v>45737.470833333333</v>
      </c>
      <c r="L3198" t="s">
        <v>24</v>
      </c>
      <c r="M3198" s="2">
        <v>1380000000000</v>
      </c>
      <c r="N3198" t="s">
        <v>25</v>
      </c>
      <c r="O3198" s="2">
        <v>12500000000000</v>
      </c>
      <c r="P3198">
        <v>1</v>
      </c>
      <c r="Q3198">
        <v>537.13</v>
      </c>
      <c r="R3198">
        <v>590.84299999999996</v>
      </c>
      <c r="S3198">
        <v>53.713000000000001</v>
      </c>
    </row>
    <row r="3199" spans="1:19" x14ac:dyDescent="0.3">
      <c r="A3199" t="s">
        <v>9416</v>
      </c>
      <c r="B3199">
        <v>5211</v>
      </c>
      <c r="C3199" t="s">
        <v>19</v>
      </c>
      <c r="D3199" t="s">
        <v>9417</v>
      </c>
      <c r="E3199" t="s">
        <v>9418</v>
      </c>
      <c r="F3199" t="s">
        <v>744</v>
      </c>
      <c r="G3199">
        <v>63826</v>
      </c>
      <c r="H3199" t="s">
        <v>745</v>
      </c>
      <c r="I3199" t="s">
        <v>22</v>
      </c>
      <c r="J3199">
        <v>3880</v>
      </c>
      <c r="K3199" s="1">
        <v>45738.915277777778</v>
      </c>
      <c r="L3199" t="s">
        <v>24</v>
      </c>
      <c r="M3199">
        <v>7861509509</v>
      </c>
      <c r="N3199" t="s">
        <v>25</v>
      </c>
      <c r="O3199">
        <v>29518532037</v>
      </c>
      <c r="P3199">
        <v>1</v>
      </c>
      <c r="Q3199">
        <v>517.13</v>
      </c>
      <c r="R3199">
        <v>568.84299999999996</v>
      </c>
      <c r="S3199">
        <v>51.713000000000001</v>
      </c>
    </row>
    <row r="3200" spans="1:19" x14ac:dyDescent="0.3">
      <c r="A3200" t="s">
        <v>9419</v>
      </c>
      <c r="B3200">
        <v>5543</v>
      </c>
      <c r="C3200" t="s">
        <v>19</v>
      </c>
      <c r="D3200" t="s">
        <v>9420</v>
      </c>
      <c r="E3200" t="s">
        <v>9421</v>
      </c>
      <c r="F3200" t="s">
        <v>44</v>
      </c>
      <c r="G3200">
        <v>34804</v>
      </c>
      <c r="H3200" t="s">
        <v>1549</v>
      </c>
      <c r="I3200" t="s">
        <v>22</v>
      </c>
      <c r="J3200">
        <v>4110</v>
      </c>
      <c r="K3200" s="1">
        <v>45739.509027777778</v>
      </c>
      <c r="L3200" t="s">
        <v>24</v>
      </c>
      <c r="M3200">
        <v>7861508741</v>
      </c>
      <c r="N3200" t="s">
        <v>25</v>
      </c>
      <c r="O3200">
        <v>29518527429</v>
      </c>
      <c r="P3200">
        <v>1</v>
      </c>
      <c r="Q3200">
        <v>537.13</v>
      </c>
      <c r="R3200">
        <v>590.84299999999996</v>
      </c>
      <c r="S3200">
        <v>53.713000000000001</v>
      </c>
    </row>
    <row r="3201" spans="1:19" x14ac:dyDescent="0.3">
      <c r="A3201" t="s">
        <v>9422</v>
      </c>
      <c r="B3201">
        <v>4839</v>
      </c>
      <c r="C3201" t="s">
        <v>19</v>
      </c>
      <c r="D3201" t="s">
        <v>9423</v>
      </c>
      <c r="E3201" t="s">
        <v>9424</v>
      </c>
      <c r="F3201" t="s">
        <v>1571</v>
      </c>
      <c r="G3201">
        <v>31416</v>
      </c>
      <c r="H3201" t="s">
        <v>1053</v>
      </c>
      <c r="I3201" t="s">
        <v>22</v>
      </c>
      <c r="J3201">
        <v>4791</v>
      </c>
      <c r="K3201" s="1">
        <v>45738.670138888891</v>
      </c>
      <c r="L3201" t="s">
        <v>24</v>
      </c>
      <c r="M3201">
        <v>7861509509</v>
      </c>
      <c r="N3201" t="s">
        <v>25</v>
      </c>
      <c r="O3201">
        <v>29518531589</v>
      </c>
      <c r="P3201">
        <v>1</v>
      </c>
      <c r="Q3201">
        <v>501.53</v>
      </c>
      <c r="R3201">
        <v>551.68299999999999</v>
      </c>
      <c r="S3201">
        <v>50.152999999999999</v>
      </c>
    </row>
    <row r="3202" spans="1:19" x14ac:dyDescent="0.3">
      <c r="A3202" t="s">
        <v>9425</v>
      </c>
      <c r="B3202">
        <v>345</v>
      </c>
      <c r="C3202" t="s">
        <v>19</v>
      </c>
      <c r="D3202" t="s">
        <v>9426</v>
      </c>
      <c r="E3202" t="s">
        <v>9427</v>
      </c>
      <c r="F3202" t="s">
        <v>326</v>
      </c>
      <c r="G3202">
        <v>72084</v>
      </c>
      <c r="H3202" t="s">
        <v>51</v>
      </c>
      <c r="I3202" t="s">
        <v>22</v>
      </c>
      <c r="J3202">
        <v>4841</v>
      </c>
      <c r="K3202" s="1">
        <v>45734.531944444447</v>
      </c>
      <c r="L3202" t="s">
        <v>24</v>
      </c>
      <c r="M3202" s="2">
        <v>1380000000000</v>
      </c>
      <c r="N3202" t="s">
        <v>25</v>
      </c>
      <c r="O3202" s="2">
        <v>12500000000000</v>
      </c>
      <c r="P3202">
        <v>1</v>
      </c>
      <c r="Q3202">
        <v>512.63</v>
      </c>
      <c r="R3202">
        <v>563.89300000000003</v>
      </c>
      <c r="S3202">
        <v>51.262999999999998</v>
      </c>
    </row>
    <row r="3203" spans="1:19" x14ac:dyDescent="0.3">
      <c r="A3203" t="s">
        <v>9428</v>
      </c>
      <c r="B3203">
        <v>564</v>
      </c>
      <c r="C3203" t="s">
        <v>19</v>
      </c>
      <c r="D3203" t="s">
        <v>8348</v>
      </c>
      <c r="E3203" t="s">
        <v>9429</v>
      </c>
      <c r="F3203" t="s">
        <v>71</v>
      </c>
      <c r="G3203">
        <v>29121</v>
      </c>
      <c r="H3203" t="s">
        <v>469</v>
      </c>
      <c r="I3203" t="s">
        <v>22</v>
      </c>
      <c r="J3203">
        <v>1282</v>
      </c>
      <c r="K3203" s="1">
        <v>45734.652083333334</v>
      </c>
      <c r="L3203" t="s">
        <v>24</v>
      </c>
      <c r="M3203">
        <v>7861509509</v>
      </c>
      <c r="N3203" t="s">
        <v>25</v>
      </c>
      <c r="O3203">
        <v>29518532101</v>
      </c>
      <c r="P3203">
        <v>1</v>
      </c>
      <c r="Q3203">
        <v>517.13</v>
      </c>
      <c r="R3203">
        <v>568.84299999999996</v>
      </c>
      <c r="S3203">
        <v>51.713000000000001</v>
      </c>
    </row>
    <row r="3204" spans="1:19" x14ac:dyDescent="0.3">
      <c r="A3204" t="s">
        <v>9430</v>
      </c>
      <c r="B3204">
        <v>4188</v>
      </c>
      <c r="C3204" t="s">
        <v>19</v>
      </c>
      <c r="D3204" t="s">
        <v>9431</v>
      </c>
      <c r="E3204" t="s">
        <v>9432</v>
      </c>
      <c r="F3204" t="s">
        <v>354</v>
      </c>
      <c r="G3204">
        <v>24928</v>
      </c>
      <c r="H3204" t="s">
        <v>1725</v>
      </c>
      <c r="I3204" t="s">
        <v>22</v>
      </c>
      <c r="J3204">
        <v>5848</v>
      </c>
      <c r="K3204" s="1">
        <v>45738.319444444445</v>
      </c>
      <c r="L3204" t="s">
        <v>24</v>
      </c>
      <c r="M3204">
        <v>7861509509</v>
      </c>
      <c r="N3204" t="s">
        <v>25</v>
      </c>
      <c r="O3204">
        <v>29518532101</v>
      </c>
      <c r="P3204">
        <v>1</v>
      </c>
      <c r="Q3204">
        <v>501.53</v>
      </c>
      <c r="R3204">
        <v>551.68299999999999</v>
      </c>
      <c r="S3204">
        <v>50.152999999999999</v>
      </c>
    </row>
    <row r="3205" spans="1:19" x14ac:dyDescent="0.3">
      <c r="A3205" t="s">
        <v>9433</v>
      </c>
      <c r="B3205">
        <v>3791</v>
      </c>
      <c r="C3205" t="s">
        <v>19</v>
      </c>
      <c r="D3205" t="s">
        <v>5400</v>
      </c>
      <c r="E3205" t="s">
        <v>9434</v>
      </c>
      <c r="F3205" t="s">
        <v>71</v>
      </c>
      <c r="G3205">
        <v>5599</v>
      </c>
      <c r="H3205" t="s">
        <v>306</v>
      </c>
      <c r="I3205" t="s">
        <v>22</v>
      </c>
      <c r="J3205">
        <v>4866</v>
      </c>
      <c r="K3205" s="1">
        <v>45737.719444444447</v>
      </c>
      <c r="L3205" t="s">
        <v>24</v>
      </c>
      <c r="M3205" s="2">
        <v>1380000000000</v>
      </c>
      <c r="N3205" t="s">
        <v>25</v>
      </c>
      <c r="O3205" s="2">
        <v>12500000000000</v>
      </c>
      <c r="P3205">
        <v>1</v>
      </c>
      <c r="Q3205">
        <v>537.13</v>
      </c>
      <c r="R3205">
        <v>590.84299999999996</v>
      </c>
      <c r="S3205">
        <v>53.713000000000001</v>
      </c>
    </row>
    <row r="3206" spans="1:19" x14ac:dyDescent="0.3">
      <c r="A3206" t="s">
        <v>9435</v>
      </c>
      <c r="B3206">
        <v>2238</v>
      </c>
      <c r="C3206" t="s">
        <v>19</v>
      </c>
      <c r="D3206" t="s">
        <v>3720</v>
      </c>
      <c r="E3206" t="s">
        <v>9436</v>
      </c>
      <c r="F3206" t="s">
        <v>354</v>
      </c>
      <c r="G3206">
        <v>49568</v>
      </c>
      <c r="H3206" t="s">
        <v>388</v>
      </c>
      <c r="I3206" t="s">
        <v>22</v>
      </c>
      <c r="J3206">
        <v>5391</v>
      </c>
      <c r="K3206" s="1">
        <v>45736.45208333333</v>
      </c>
      <c r="L3206" t="s">
        <v>24</v>
      </c>
      <c r="M3206" s="2">
        <v>1380000000000</v>
      </c>
      <c r="N3206" t="s">
        <v>25</v>
      </c>
      <c r="O3206" s="2">
        <v>12500000000000</v>
      </c>
      <c r="P3206">
        <v>1</v>
      </c>
      <c r="Q3206">
        <v>517.53</v>
      </c>
      <c r="R3206">
        <v>569.28300000000002</v>
      </c>
      <c r="S3206">
        <v>51.753</v>
      </c>
    </row>
    <row r="3207" spans="1:19" x14ac:dyDescent="0.3">
      <c r="A3207" t="s">
        <v>9437</v>
      </c>
      <c r="B3207">
        <v>4735</v>
      </c>
      <c r="C3207" t="s">
        <v>19</v>
      </c>
      <c r="D3207" t="s">
        <v>9438</v>
      </c>
      <c r="E3207" t="s">
        <v>9439</v>
      </c>
      <c r="F3207" t="s">
        <v>187</v>
      </c>
      <c r="G3207">
        <v>40871</v>
      </c>
      <c r="H3207" t="s">
        <v>1189</v>
      </c>
      <c r="I3207" t="s">
        <v>22</v>
      </c>
      <c r="J3207">
        <v>2078</v>
      </c>
      <c r="K3207" s="1">
        <v>45738.603472222225</v>
      </c>
      <c r="L3207" t="s">
        <v>24</v>
      </c>
      <c r="M3207" s="2">
        <v>150000000000</v>
      </c>
      <c r="N3207" t="s">
        <v>25</v>
      </c>
      <c r="O3207" s="2">
        <v>1470000000000</v>
      </c>
      <c r="P3207">
        <v>1</v>
      </c>
      <c r="Q3207">
        <v>537.13</v>
      </c>
      <c r="R3207">
        <v>590.84299999999996</v>
      </c>
      <c r="S3207">
        <v>53.713000000000001</v>
      </c>
    </row>
    <row r="3208" spans="1:19" x14ac:dyDescent="0.3">
      <c r="A3208" t="s">
        <v>9440</v>
      </c>
      <c r="B3208">
        <v>2671</v>
      </c>
      <c r="C3208" t="s">
        <v>19</v>
      </c>
      <c r="D3208" t="s">
        <v>9441</v>
      </c>
      <c r="E3208" t="s">
        <v>9442</v>
      </c>
      <c r="F3208" t="s">
        <v>488</v>
      </c>
      <c r="G3208">
        <v>8820</v>
      </c>
      <c r="H3208" t="s">
        <v>489</v>
      </c>
      <c r="I3208" t="s">
        <v>22</v>
      </c>
      <c r="J3208">
        <v>2774</v>
      </c>
      <c r="K3208" s="1">
        <v>45736.679861111108</v>
      </c>
      <c r="L3208" t="s">
        <v>24</v>
      </c>
      <c r="M3208" s="2">
        <v>150000000000</v>
      </c>
      <c r="N3208" t="s">
        <v>25</v>
      </c>
      <c r="O3208" s="2">
        <v>1470000000000</v>
      </c>
      <c r="P3208">
        <v>1</v>
      </c>
      <c r="Q3208">
        <v>537.13</v>
      </c>
      <c r="R3208">
        <v>590.84299999999996</v>
      </c>
      <c r="S3208">
        <v>53.713000000000001</v>
      </c>
    </row>
    <row r="3209" spans="1:19" x14ac:dyDescent="0.3">
      <c r="A3209" t="s">
        <v>9443</v>
      </c>
      <c r="B3209">
        <v>2824</v>
      </c>
      <c r="C3209" t="s">
        <v>19</v>
      </c>
      <c r="D3209" t="s">
        <v>9444</v>
      </c>
      <c r="E3209" t="s">
        <v>9445</v>
      </c>
      <c r="F3209" t="s">
        <v>35</v>
      </c>
      <c r="G3209">
        <v>60025</v>
      </c>
      <c r="H3209" t="s">
        <v>36</v>
      </c>
      <c r="I3209" t="s">
        <v>22</v>
      </c>
      <c r="J3209">
        <v>1913</v>
      </c>
      <c r="K3209" s="1">
        <v>45736.763888888891</v>
      </c>
      <c r="L3209" t="s">
        <v>24</v>
      </c>
      <c r="M3209" s="2">
        <v>150000000000</v>
      </c>
      <c r="N3209" t="s">
        <v>25</v>
      </c>
      <c r="O3209" s="2">
        <v>1470000000000</v>
      </c>
      <c r="P3209">
        <v>1</v>
      </c>
      <c r="Q3209">
        <v>537.13</v>
      </c>
      <c r="R3209">
        <v>590.84299999999996</v>
      </c>
      <c r="S3209">
        <v>53.713000000000001</v>
      </c>
    </row>
    <row r="3210" spans="1:19" x14ac:dyDescent="0.3">
      <c r="A3210" t="s">
        <v>9446</v>
      </c>
      <c r="B3210">
        <v>367</v>
      </c>
      <c r="C3210" t="s">
        <v>19</v>
      </c>
      <c r="D3210" t="s">
        <v>9447</v>
      </c>
      <c r="E3210" t="s">
        <v>9448</v>
      </c>
      <c r="F3210" t="s">
        <v>90</v>
      </c>
      <c r="G3210">
        <v>53430</v>
      </c>
      <c r="H3210" t="s">
        <v>91</v>
      </c>
      <c r="I3210" t="s">
        <v>22</v>
      </c>
      <c r="J3210">
        <v>4535</v>
      </c>
      <c r="K3210" s="1">
        <v>45734.543749999997</v>
      </c>
      <c r="L3210" t="s">
        <v>24</v>
      </c>
      <c r="M3210" s="2">
        <v>150000000000</v>
      </c>
      <c r="N3210" t="s">
        <v>25</v>
      </c>
      <c r="O3210" s="2">
        <v>1470000000000</v>
      </c>
      <c r="P3210">
        <v>1</v>
      </c>
      <c r="Q3210">
        <v>537.13</v>
      </c>
      <c r="R3210">
        <v>590.84299999999996</v>
      </c>
      <c r="S3210">
        <v>53.713000000000001</v>
      </c>
    </row>
    <row r="3211" spans="1:19" x14ac:dyDescent="0.3">
      <c r="A3211" t="s">
        <v>9449</v>
      </c>
      <c r="B3211">
        <v>810</v>
      </c>
      <c r="C3211" t="s">
        <v>19</v>
      </c>
      <c r="D3211" t="s">
        <v>9450</v>
      </c>
      <c r="E3211" t="s">
        <v>9451</v>
      </c>
      <c r="F3211" t="s">
        <v>71</v>
      </c>
      <c r="G3211">
        <v>99412</v>
      </c>
      <c r="H3211" t="s">
        <v>973</v>
      </c>
      <c r="I3211" t="s">
        <v>22</v>
      </c>
      <c r="J3211">
        <v>5742</v>
      </c>
      <c r="K3211" s="1">
        <v>45734.855555555558</v>
      </c>
      <c r="L3211" t="s">
        <v>24</v>
      </c>
      <c r="M3211" s="2">
        <v>150000000000</v>
      </c>
      <c r="N3211" t="s">
        <v>25</v>
      </c>
      <c r="O3211" s="2">
        <v>1470000000000</v>
      </c>
      <c r="P3211">
        <v>1</v>
      </c>
      <c r="Q3211">
        <v>517.53</v>
      </c>
      <c r="R3211">
        <v>569.28300000000002</v>
      </c>
      <c r="S3211">
        <v>51.753</v>
      </c>
    </row>
    <row r="3212" spans="1:19" x14ac:dyDescent="0.3">
      <c r="A3212" t="s">
        <v>9452</v>
      </c>
      <c r="B3212">
        <v>504</v>
      </c>
      <c r="C3212" t="s">
        <v>19</v>
      </c>
      <c r="D3212" t="s">
        <v>9453</v>
      </c>
      <c r="E3212" t="s">
        <v>9454</v>
      </c>
      <c r="F3212" t="s">
        <v>900</v>
      </c>
      <c r="G3212">
        <v>3287</v>
      </c>
      <c r="H3212" t="s">
        <v>6532</v>
      </c>
      <c r="I3212" t="s">
        <v>22</v>
      </c>
      <c r="J3212">
        <v>5546</v>
      </c>
      <c r="K3212" s="1">
        <v>45734.611805555556</v>
      </c>
      <c r="L3212" t="s">
        <v>24</v>
      </c>
      <c r="M3212" s="2">
        <v>1380000000000</v>
      </c>
      <c r="N3212" t="s">
        <v>25</v>
      </c>
      <c r="O3212" s="2">
        <v>12400000000000</v>
      </c>
      <c r="P3212">
        <v>1</v>
      </c>
      <c r="Q3212">
        <v>537.13</v>
      </c>
      <c r="R3212">
        <v>590.84299999999996</v>
      </c>
      <c r="S3212">
        <v>53.713000000000001</v>
      </c>
    </row>
    <row r="3213" spans="1:19" x14ac:dyDescent="0.3">
      <c r="A3213" t="s">
        <v>9455</v>
      </c>
      <c r="B3213">
        <v>1425</v>
      </c>
      <c r="C3213" t="s">
        <v>19</v>
      </c>
      <c r="D3213" t="s">
        <v>453</v>
      </c>
      <c r="E3213" t="s">
        <v>9456</v>
      </c>
      <c r="F3213" t="s">
        <v>71</v>
      </c>
      <c r="G3213">
        <v>36954</v>
      </c>
      <c r="H3213" t="s">
        <v>100</v>
      </c>
      <c r="I3213" t="s">
        <v>22</v>
      </c>
      <c r="J3213">
        <v>2016</v>
      </c>
      <c r="K3213" s="1">
        <v>45735.587500000001</v>
      </c>
      <c r="L3213" t="s">
        <v>24</v>
      </c>
      <c r="M3213" s="2">
        <v>1380000000000</v>
      </c>
      <c r="N3213" t="s">
        <v>25</v>
      </c>
      <c r="O3213" s="2">
        <v>12400000000000</v>
      </c>
      <c r="P3213">
        <v>1</v>
      </c>
      <c r="Q3213">
        <v>537.13</v>
      </c>
      <c r="R3213">
        <v>590.84299999999996</v>
      </c>
      <c r="S3213">
        <v>53.713000000000001</v>
      </c>
    </row>
    <row r="3214" spans="1:19" x14ac:dyDescent="0.3">
      <c r="A3214" t="s">
        <v>9457</v>
      </c>
      <c r="B3214">
        <v>1510</v>
      </c>
      <c r="C3214" t="s">
        <v>19</v>
      </c>
      <c r="D3214" t="s">
        <v>7784</v>
      </c>
      <c r="E3214" t="s">
        <v>9458</v>
      </c>
      <c r="F3214" t="s">
        <v>879</v>
      </c>
      <c r="G3214">
        <v>30783</v>
      </c>
      <c r="H3214" t="s">
        <v>1519</v>
      </c>
      <c r="I3214" t="s">
        <v>22</v>
      </c>
      <c r="J3214">
        <v>1314</v>
      </c>
      <c r="K3214" s="1">
        <v>45735.636805555558</v>
      </c>
      <c r="L3214" t="s">
        <v>24</v>
      </c>
      <c r="M3214" s="2">
        <v>1380000000000</v>
      </c>
      <c r="N3214" t="s">
        <v>25</v>
      </c>
      <c r="O3214" s="2">
        <v>12400000000000</v>
      </c>
      <c r="P3214">
        <v>1</v>
      </c>
      <c r="Q3214">
        <v>537.13</v>
      </c>
      <c r="R3214">
        <v>590.84299999999996</v>
      </c>
      <c r="S3214">
        <v>53.713000000000001</v>
      </c>
    </row>
    <row r="3215" spans="1:19" x14ac:dyDescent="0.3">
      <c r="A3215" t="s">
        <v>9459</v>
      </c>
      <c r="B3215">
        <v>2713</v>
      </c>
      <c r="C3215" t="s">
        <v>19</v>
      </c>
      <c r="D3215" t="s">
        <v>4202</v>
      </c>
      <c r="E3215" t="s">
        <v>9460</v>
      </c>
      <c r="F3215" t="s">
        <v>483</v>
      </c>
      <c r="G3215">
        <v>31026</v>
      </c>
      <c r="H3215" t="s">
        <v>484</v>
      </c>
      <c r="I3215" t="s">
        <v>22</v>
      </c>
      <c r="J3215">
        <v>6346</v>
      </c>
      <c r="K3215" s="1">
        <v>45736.708333333336</v>
      </c>
      <c r="L3215" t="s">
        <v>24</v>
      </c>
      <c r="M3215" s="2">
        <v>1380000000000</v>
      </c>
      <c r="N3215" t="s">
        <v>25</v>
      </c>
      <c r="O3215" s="2">
        <v>12400000000000</v>
      </c>
      <c r="P3215">
        <v>1</v>
      </c>
      <c r="Q3215">
        <v>517.53</v>
      </c>
      <c r="R3215">
        <v>569.28300000000002</v>
      </c>
      <c r="S3215">
        <v>51.753</v>
      </c>
    </row>
    <row r="3216" spans="1:19" x14ac:dyDescent="0.3">
      <c r="A3216" t="s">
        <v>9461</v>
      </c>
      <c r="B3216">
        <v>6895</v>
      </c>
      <c r="C3216" t="s">
        <v>19</v>
      </c>
      <c r="D3216" t="s">
        <v>511</v>
      </c>
      <c r="E3216" t="s">
        <v>9462</v>
      </c>
      <c r="F3216" t="s">
        <v>119</v>
      </c>
      <c r="G3216">
        <v>37154</v>
      </c>
      <c r="H3216" t="s">
        <v>2586</v>
      </c>
      <c r="I3216" t="s">
        <v>22</v>
      </c>
      <c r="J3216">
        <v>6300</v>
      </c>
      <c r="K3216" s="1">
        <v>45740.603472222225</v>
      </c>
      <c r="L3216" t="s">
        <v>24</v>
      </c>
      <c r="M3216" s="2">
        <v>1380000000000</v>
      </c>
      <c r="N3216" t="s">
        <v>25</v>
      </c>
      <c r="O3216" s="2">
        <v>12400000000000</v>
      </c>
      <c r="P3216">
        <v>1</v>
      </c>
      <c r="Q3216">
        <v>537.13</v>
      </c>
      <c r="R3216">
        <v>590.84299999999996</v>
      </c>
      <c r="S3216">
        <v>53.713000000000001</v>
      </c>
    </row>
    <row r="3217" spans="1:19" x14ac:dyDescent="0.3">
      <c r="A3217" t="s">
        <v>9463</v>
      </c>
      <c r="B3217">
        <v>2019</v>
      </c>
      <c r="C3217" t="s">
        <v>19</v>
      </c>
      <c r="D3217" t="s">
        <v>9464</v>
      </c>
      <c r="E3217" t="s">
        <v>9465</v>
      </c>
      <c r="F3217" t="s">
        <v>35</v>
      </c>
      <c r="G3217">
        <v>28807</v>
      </c>
      <c r="H3217" t="s">
        <v>36</v>
      </c>
      <c r="I3217" t="s">
        <v>22</v>
      </c>
      <c r="J3217">
        <v>4210</v>
      </c>
      <c r="K3217" s="1">
        <v>45735.978472222225</v>
      </c>
      <c r="L3217" t="s">
        <v>24</v>
      </c>
      <c r="M3217" s="2">
        <v>150000000000</v>
      </c>
      <c r="N3217" t="s">
        <v>25</v>
      </c>
      <c r="O3217" s="2">
        <v>1470000000000</v>
      </c>
      <c r="P3217">
        <v>1</v>
      </c>
      <c r="Q3217">
        <v>517.53</v>
      </c>
      <c r="R3217">
        <v>569.28300000000002</v>
      </c>
      <c r="S3217">
        <v>51.753</v>
      </c>
    </row>
    <row r="3218" spans="1:19" x14ac:dyDescent="0.3">
      <c r="A3218" t="s">
        <v>9466</v>
      </c>
      <c r="B3218">
        <v>2812</v>
      </c>
      <c r="C3218" t="s">
        <v>19</v>
      </c>
      <c r="D3218" t="s">
        <v>9467</v>
      </c>
      <c r="E3218" t="s">
        <v>9468</v>
      </c>
      <c r="F3218" t="s">
        <v>488</v>
      </c>
      <c r="G3218">
        <v>42749</v>
      </c>
      <c r="H3218" t="s">
        <v>798</v>
      </c>
      <c r="I3218" t="s">
        <v>22</v>
      </c>
      <c r="J3218">
        <v>2407</v>
      </c>
      <c r="K3218" s="1">
        <v>45736.756249999999</v>
      </c>
      <c r="L3218" t="s">
        <v>24</v>
      </c>
      <c r="M3218" s="2">
        <v>150000000000</v>
      </c>
      <c r="N3218" t="s">
        <v>25</v>
      </c>
      <c r="O3218" s="2">
        <v>1470000000000</v>
      </c>
      <c r="P3218">
        <v>1</v>
      </c>
      <c r="Q3218">
        <v>517.53</v>
      </c>
      <c r="R3218">
        <v>569.28300000000002</v>
      </c>
      <c r="S3218">
        <v>51.753</v>
      </c>
    </row>
    <row r="3219" spans="1:19" x14ac:dyDescent="0.3">
      <c r="A3219" t="s">
        <v>9469</v>
      </c>
      <c r="B3219">
        <v>6755</v>
      </c>
      <c r="C3219" t="s">
        <v>19</v>
      </c>
      <c r="D3219" t="s">
        <v>9470</v>
      </c>
      <c r="E3219" t="s">
        <v>9471</v>
      </c>
      <c r="F3219" t="s">
        <v>119</v>
      </c>
      <c r="G3219">
        <v>49175</v>
      </c>
      <c r="H3219" t="s">
        <v>614</v>
      </c>
      <c r="I3219" t="s">
        <v>22</v>
      </c>
      <c r="J3219">
        <v>1641</v>
      </c>
      <c r="K3219" s="1">
        <v>45740.537499999999</v>
      </c>
      <c r="L3219" t="s">
        <v>24</v>
      </c>
      <c r="M3219" s="2">
        <v>150000000000</v>
      </c>
      <c r="N3219" t="s">
        <v>25</v>
      </c>
      <c r="O3219" s="2">
        <v>1470000000000</v>
      </c>
      <c r="P3219">
        <v>1</v>
      </c>
      <c r="Q3219">
        <v>537.13</v>
      </c>
      <c r="R3219">
        <v>590.84299999999996</v>
      </c>
      <c r="S3219">
        <v>53.713000000000001</v>
      </c>
    </row>
    <row r="3220" spans="1:19" x14ac:dyDescent="0.3">
      <c r="A3220" t="s">
        <v>9472</v>
      </c>
      <c r="B3220">
        <v>5086</v>
      </c>
      <c r="C3220" t="s">
        <v>19</v>
      </c>
      <c r="D3220" t="s">
        <v>9473</v>
      </c>
      <c r="E3220" t="s">
        <v>9474</v>
      </c>
      <c r="F3220" t="s">
        <v>119</v>
      </c>
      <c r="G3220">
        <v>82049</v>
      </c>
      <c r="H3220" t="s">
        <v>2123</v>
      </c>
      <c r="I3220" t="s">
        <v>22</v>
      </c>
      <c r="J3220">
        <v>3574</v>
      </c>
      <c r="K3220" s="1">
        <v>45738.82708333333</v>
      </c>
      <c r="L3220" t="s">
        <v>24</v>
      </c>
      <c r="M3220">
        <v>7861508741</v>
      </c>
      <c r="N3220" t="s">
        <v>25</v>
      </c>
      <c r="O3220">
        <v>29518528197</v>
      </c>
      <c r="P3220">
        <v>1</v>
      </c>
      <c r="Q3220">
        <v>537.13</v>
      </c>
      <c r="R3220">
        <v>590.84299999999996</v>
      </c>
      <c r="S3220">
        <v>53.713000000000001</v>
      </c>
    </row>
    <row r="3221" spans="1:19" x14ac:dyDescent="0.3">
      <c r="A3221" t="s">
        <v>9475</v>
      </c>
      <c r="B3221">
        <v>2087</v>
      </c>
      <c r="C3221" t="s">
        <v>19</v>
      </c>
      <c r="D3221" t="s">
        <v>8024</v>
      </c>
      <c r="E3221" t="s">
        <v>9476</v>
      </c>
      <c r="F3221" t="s">
        <v>35</v>
      </c>
      <c r="G3221">
        <v>36182</v>
      </c>
      <c r="H3221" t="s">
        <v>436</v>
      </c>
      <c r="I3221" t="s">
        <v>22</v>
      </c>
      <c r="J3221">
        <v>5410</v>
      </c>
      <c r="K3221" s="1">
        <v>45736.352083333331</v>
      </c>
      <c r="L3221" t="s">
        <v>24</v>
      </c>
      <c r="M3221" s="2">
        <v>1380000000000</v>
      </c>
      <c r="N3221" t="s">
        <v>25</v>
      </c>
      <c r="O3221" s="2">
        <v>12400000000000</v>
      </c>
      <c r="P3221">
        <v>1</v>
      </c>
      <c r="Q3221">
        <v>537.13</v>
      </c>
      <c r="R3221">
        <v>590.84299999999996</v>
      </c>
      <c r="S3221">
        <v>53.713000000000001</v>
      </c>
    </row>
    <row r="3222" spans="1:19" x14ac:dyDescent="0.3">
      <c r="A3222" t="s">
        <v>9477</v>
      </c>
      <c r="B3222">
        <v>4352</v>
      </c>
      <c r="C3222" t="s">
        <v>19</v>
      </c>
      <c r="D3222" t="s">
        <v>731</v>
      </c>
      <c r="E3222" t="s">
        <v>9478</v>
      </c>
      <c r="F3222" t="s">
        <v>119</v>
      </c>
      <c r="G3222">
        <v>19551</v>
      </c>
      <c r="H3222" t="s">
        <v>1560</v>
      </c>
      <c r="I3222" t="s">
        <v>22</v>
      </c>
      <c r="J3222">
        <v>4483</v>
      </c>
      <c r="K3222" s="1">
        <v>45738.415277777778</v>
      </c>
      <c r="L3222" t="s">
        <v>24</v>
      </c>
      <c r="M3222" s="2">
        <v>1380000000000</v>
      </c>
      <c r="N3222" t="s">
        <v>25</v>
      </c>
      <c r="O3222" s="2">
        <v>12400000000000</v>
      </c>
      <c r="P3222">
        <v>1</v>
      </c>
      <c r="Q3222">
        <v>537.13</v>
      </c>
      <c r="R3222">
        <v>590.84299999999996</v>
      </c>
      <c r="S3222">
        <v>53.713000000000001</v>
      </c>
    </row>
    <row r="3223" spans="1:19" x14ac:dyDescent="0.3">
      <c r="A3223" t="s">
        <v>9479</v>
      </c>
      <c r="B3223">
        <v>4792</v>
      </c>
      <c r="C3223" t="s">
        <v>19</v>
      </c>
      <c r="D3223" t="s">
        <v>9480</v>
      </c>
      <c r="E3223" t="s">
        <v>9481</v>
      </c>
      <c r="F3223" t="s">
        <v>105</v>
      </c>
      <c r="G3223">
        <v>38850</v>
      </c>
      <c r="H3223" t="s">
        <v>106</v>
      </c>
      <c r="I3223" t="s">
        <v>22</v>
      </c>
      <c r="J3223">
        <v>5273</v>
      </c>
      <c r="K3223" s="1">
        <v>45738.640972222223</v>
      </c>
      <c r="L3223" t="s">
        <v>24</v>
      </c>
      <c r="M3223" s="2">
        <v>1380000000000</v>
      </c>
      <c r="N3223" t="s">
        <v>25</v>
      </c>
      <c r="O3223" s="2">
        <v>12400000000000</v>
      </c>
      <c r="P3223">
        <v>1</v>
      </c>
      <c r="Q3223">
        <v>537.13</v>
      </c>
      <c r="R3223">
        <v>590.84299999999996</v>
      </c>
      <c r="S3223">
        <v>53.713000000000001</v>
      </c>
    </row>
    <row r="3224" spans="1:19" x14ac:dyDescent="0.3">
      <c r="A3224" t="s">
        <v>9482</v>
      </c>
      <c r="B3224">
        <v>6988</v>
      </c>
      <c r="C3224" t="s">
        <v>19</v>
      </c>
      <c r="D3224" t="s">
        <v>9483</v>
      </c>
      <c r="E3224" t="s">
        <v>9484</v>
      </c>
      <c r="F3224" t="s">
        <v>44</v>
      </c>
      <c r="G3224">
        <v>30012</v>
      </c>
      <c r="H3224" t="s">
        <v>3587</v>
      </c>
      <c r="I3224" t="s">
        <v>22</v>
      </c>
      <c r="J3224">
        <v>4915</v>
      </c>
      <c r="K3224" s="1">
        <v>45740.661805555559</v>
      </c>
      <c r="L3224" t="s">
        <v>24</v>
      </c>
      <c r="M3224" s="2">
        <v>1380000000000</v>
      </c>
      <c r="N3224" t="s">
        <v>25</v>
      </c>
      <c r="O3224" s="2">
        <v>12400000000000</v>
      </c>
      <c r="P3224">
        <v>1</v>
      </c>
      <c r="Q3224">
        <v>537.13</v>
      </c>
      <c r="R3224">
        <v>590.84299999999996</v>
      </c>
      <c r="S3224">
        <v>53.713000000000001</v>
      </c>
    </row>
    <row r="3225" spans="1:19" x14ac:dyDescent="0.3">
      <c r="A3225" t="s">
        <v>9485</v>
      </c>
      <c r="B3225">
        <v>4051</v>
      </c>
      <c r="C3225" t="s">
        <v>19</v>
      </c>
      <c r="D3225" t="s">
        <v>9486</v>
      </c>
      <c r="E3225" t="s">
        <v>1904</v>
      </c>
      <c r="F3225" t="s">
        <v>196</v>
      </c>
      <c r="G3225">
        <v>41710</v>
      </c>
      <c r="H3225" t="s">
        <v>1399</v>
      </c>
      <c r="I3225" t="s">
        <v>22</v>
      </c>
      <c r="J3225">
        <v>4100</v>
      </c>
      <c r="K3225" s="1">
        <v>45737.911805555559</v>
      </c>
      <c r="L3225" t="s">
        <v>24</v>
      </c>
      <c r="M3225">
        <v>7861508741</v>
      </c>
      <c r="N3225" t="s">
        <v>25</v>
      </c>
      <c r="O3225" s="2">
        <v>12400000000000</v>
      </c>
      <c r="P3225">
        <v>1</v>
      </c>
      <c r="Q3225">
        <v>517.53</v>
      </c>
      <c r="R3225">
        <v>569.28300000000002</v>
      </c>
      <c r="S3225">
        <v>51.753</v>
      </c>
    </row>
    <row r="3226" spans="1:19" x14ac:dyDescent="0.3">
      <c r="A3226" t="s">
        <v>9487</v>
      </c>
      <c r="B3226">
        <v>317</v>
      </c>
      <c r="C3226" t="s">
        <v>19</v>
      </c>
      <c r="D3226" t="s">
        <v>9488</v>
      </c>
      <c r="E3226" t="s">
        <v>9489</v>
      </c>
      <c r="F3226" t="s">
        <v>354</v>
      </c>
      <c r="G3226">
        <v>94601</v>
      </c>
      <c r="H3226" t="s">
        <v>1244</v>
      </c>
      <c r="I3226" t="s">
        <v>22</v>
      </c>
      <c r="J3226">
        <v>835</v>
      </c>
      <c r="K3226" s="1">
        <v>45734.512499999997</v>
      </c>
      <c r="L3226" t="s">
        <v>24</v>
      </c>
      <c r="M3226" s="2">
        <v>150000000000</v>
      </c>
      <c r="N3226" t="s">
        <v>25</v>
      </c>
      <c r="O3226" s="2">
        <v>1470000000000</v>
      </c>
      <c r="P3226">
        <v>1</v>
      </c>
      <c r="Q3226">
        <v>537.13</v>
      </c>
      <c r="R3226">
        <v>590.84299999999996</v>
      </c>
      <c r="S3226">
        <v>53.713000000000001</v>
      </c>
    </row>
    <row r="3227" spans="1:19" x14ac:dyDescent="0.3">
      <c r="A3227" t="s">
        <v>9490</v>
      </c>
      <c r="B3227">
        <v>4351</v>
      </c>
      <c r="C3227" t="s">
        <v>19</v>
      </c>
      <c r="D3227" t="s">
        <v>9491</v>
      </c>
      <c r="E3227" t="s">
        <v>9492</v>
      </c>
      <c r="F3227" t="s">
        <v>44</v>
      </c>
      <c r="G3227">
        <v>50609</v>
      </c>
      <c r="H3227" t="s">
        <v>183</v>
      </c>
      <c r="I3227" t="s">
        <v>22</v>
      </c>
      <c r="J3227">
        <v>5685</v>
      </c>
      <c r="K3227" s="1">
        <v>45738.415277777778</v>
      </c>
      <c r="L3227" t="s">
        <v>24</v>
      </c>
      <c r="M3227" s="2">
        <v>150000000000</v>
      </c>
      <c r="N3227" t="s">
        <v>25</v>
      </c>
      <c r="O3227" s="2">
        <v>1470000000000</v>
      </c>
      <c r="P3227">
        <v>1</v>
      </c>
      <c r="Q3227">
        <v>517.53</v>
      </c>
      <c r="R3227">
        <v>569.28300000000002</v>
      </c>
      <c r="S3227">
        <v>51.753</v>
      </c>
    </row>
    <row r="3228" spans="1:19" x14ac:dyDescent="0.3">
      <c r="A3228" t="s">
        <v>9493</v>
      </c>
      <c r="B3228">
        <v>6601</v>
      </c>
      <c r="C3228" t="s">
        <v>19</v>
      </c>
      <c r="D3228" t="s">
        <v>9494</v>
      </c>
      <c r="E3228" t="s">
        <v>9495</v>
      </c>
      <c r="F3228" t="s">
        <v>672</v>
      </c>
      <c r="G3228">
        <v>18322</v>
      </c>
      <c r="H3228" t="s">
        <v>673</v>
      </c>
      <c r="I3228" t="s">
        <v>22</v>
      </c>
      <c r="J3228">
        <v>5131</v>
      </c>
      <c r="K3228" s="1">
        <v>45740.47152777778</v>
      </c>
      <c r="L3228" t="s">
        <v>24</v>
      </c>
      <c r="M3228" s="2">
        <v>150000000000</v>
      </c>
      <c r="N3228" t="s">
        <v>25</v>
      </c>
      <c r="O3228" s="2">
        <v>1470000000000</v>
      </c>
      <c r="P3228">
        <v>1</v>
      </c>
      <c r="Q3228">
        <v>517.53</v>
      </c>
      <c r="R3228">
        <v>569.28300000000002</v>
      </c>
      <c r="S3228">
        <v>51.753</v>
      </c>
    </row>
    <row r="3229" spans="1:19" x14ac:dyDescent="0.3">
      <c r="A3229" t="s">
        <v>9496</v>
      </c>
      <c r="B3229">
        <v>4285</v>
      </c>
      <c r="C3229" t="s">
        <v>19</v>
      </c>
      <c r="D3229" t="s">
        <v>9497</v>
      </c>
      <c r="E3229" t="s">
        <v>9498</v>
      </c>
      <c r="F3229" t="s">
        <v>71</v>
      </c>
      <c r="G3229">
        <v>22356</v>
      </c>
      <c r="H3229" t="s">
        <v>531</v>
      </c>
      <c r="I3229" t="s">
        <v>22</v>
      </c>
      <c r="J3229">
        <v>4187</v>
      </c>
      <c r="K3229" s="1">
        <v>45738.387499999997</v>
      </c>
      <c r="L3229" t="s">
        <v>24</v>
      </c>
      <c r="M3229" s="2">
        <v>1380000000000</v>
      </c>
      <c r="N3229" t="s">
        <v>25</v>
      </c>
      <c r="O3229" s="2">
        <v>12400000000000</v>
      </c>
      <c r="P3229">
        <v>1</v>
      </c>
      <c r="Q3229">
        <v>537.13</v>
      </c>
      <c r="R3229">
        <v>590.84299999999996</v>
      </c>
      <c r="S3229">
        <v>53.713000000000001</v>
      </c>
    </row>
    <row r="3230" spans="1:19" x14ac:dyDescent="0.3">
      <c r="A3230" t="s">
        <v>9499</v>
      </c>
      <c r="B3230">
        <v>4863</v>
      </c>
      <c r="C3230" t="s">
        <v>19</v>
      </c>
      <c r="D3230" t="s">
        <v>9500</v>
      </c>
      <c r="E3230" t="s">
        <v>9501</v>
      </c>
      <c r="F3230" t="s">
        <v>264</v>
      </c>
      <c r="G3230">
        <v>52869</v>
      </c>
      <c r="H3230" t="s">
        <v>1263</v>
      </c>
      <c r="I3230" t="s">
        <v>22</v>
      </c>
      <c r="J3230">
        <v>5028</v>
      </c>
      <c r="K3230" s="1">
        <v>45738.686805555553</v>
      </c>
      <c r="L3230" t="s">
        <v>24</v>
      </c>
      <c r="M3230" s="2">
        <v>1380000000000</v>
      </c>
      <c r="N3230" t="s">
        <v>25</v>
      </c>
      <c r="O3230" s="2">
        <v>12400000000000</v>
      </c>
      <c r="P3230">
        <v>1</v>
      </c>
      <c r="Q3230">
        <v>537.13</v>
      </c>
      <c r="R3230">
        <v>590.84299999999996</v>
      </c>
      <c r="S3230">
        <v>53.713000000000001</v>
      </c>
    </row>
    <row r="3231" spans="1:19" x14ac:dyDescent="0.3">
      <c r="A3231" t="s">
        <v>9502</v>
      </c>
      <c r="B3231">
        <v>7303</v>
      </c>
      <c r="C3231" t="s">
        <v>19</v>
      </c>
      <c r="D3231" t="s">
        <v>9084</v>
      </c>
      <c r="E3231" t="s">
        <v>9503</v>
      </c>
      <c r="F3231" t="s">
        <v>105</v>
      </c>
      <c r="G3231">
        <v>85342</v>
      </c>
      <c r="H3231" t="s">
        <v>106</v>
      </c>
      <c r="I3231" t="s">
        <v>22</v>
      </c>
      <c r="J3231">
        <v>1232</v>
      </c>
      <c r="K3231" s="1">
        <v>45740.865277777775</v>
      </c>
      <c r="L3231" t="s">
        <v>24</v>
      </c>
      <c r="M3231" s="2">
        <v>1380000000000</v>
      </c>
      <c r="N3231" t="s">
        <v>25</v>
      </c>
      <c r="O3231" s="2">
        <v>12400000000000</v>
      </c>
      <c r="P3231">
        <v>1</v>
      </c>
      <c r="Q3231">
        <v>537.13</v>
      </c>
      <c r="R3231">
        <v>590.84299999999996</v>
      </c>
      <c r="S3231">
        <v>53.713000000000001</v>
      </c>
    </row>
    <row r="3232" spans="1:19" x14ac:dyDescent="0.3">
      <c r="A3232" t="s">
        <v>9504</v>
      </c>
      <c r="B3232">
        <v>3960</v>
      </c>
      <c r="C3232" t="s">
        <v>19</v>
      </c>
      <c r="D3232" t="s">
        <v>9505</v>
      </c>
      <c r="E3232" t="s">
        <v>9506</v>
      </c>
      <c r="F3232" t="s">
        <v>326</v>
      </c>
      <c r="G3232">
        <v>32799</v>
      </c>
      <c r="H3232" t="s">
        <v>327</v>
      </c>
      <c r="I3232" t="s">
        <v>22</v>
      </c>
      <c r="J3232">
        <v>1891</v>
      </c>
      <c r="K3232" s="1">
        <v>45737.837500000001</v>
      </c>
      <c r="L3232" t="s">
        <v>24</v>
      </c>
      <c r="M3232" s="2">
        <v>1380000000000</v>
      </c>
      <c r="N3232" t="s">
        <v>25</v>
      </c>
      <c r="O3232" s="2">
        <v>12400000000000</v>
      </c>
      <c r="P3232">
        <v>1</v>
      </c>
      <c r="Q3232">
        <v>517.53</v>
      </c>
      <c r="R3232">
        <v>569.28300000000002</v>
      </c>
      <c r="S3232">
        <v>51.753</v>
      </c>
    </row>
    <row r="3233" spans="1:19" x14ac:dyDescent="0.3">
      <c r="A3233" t="s">
        <v>9507</v>
      </c>
      <c r="B3233">
        <v>5507</v>
      </c>
      <c r="C3233" t="s">
        <v>19</v>
      </c>
      <c r="D3233" t="s">
        <v>9508</v>
      </c>
      <c r="E3233" t="s">
        <v>1688</v>
      </c>
      <c r="F3233" t="s">
        <v>35</v>
      </c>
      <c r="G3233">
        <v>51921</v>
      </c>
      <c r="H3233" t="s">
        <v>3018</v>
      </c>
      <c r="I3233" t="s">
        <v>22</v>
      </c>
      <c r="J3233">
        <v>3354</v>
      </c>
      <c r="K3233" s="1">
        <v>45739.484722222223</v>
      </c>
      <c r="L3233" t="s">
        <v>24</v>
      </c>
      <c r="M3233" s="2">
        <v>150000000000</v>
      </c>
      <c r="N3233" t="s">
        <v>25</v>
      </c>
      <c r="O3233" s="2">
        <v>1470000000000</v>
      </c>
      <c r="P3233">
        <v>1</v>
      </c>
      <c r="Q3233">
        <v>537.13</v>
      </c>
      <c r="R3233">
        <v>590.84299999999996</v>
      </c>
      <c r="S3233">
        <v>53.713000000000001</v>
      </c>
    </row>
    <row r="3234" spans="1:19" x14ac:dyDescent="0.3">
      <c r="A3234" t="s">
        <v>9509</v>
      </c>
      <c r="B3234">
        <v>2804</v>
      </c>
      <c r="C3234" t="s">
        <v>19</v>
      </c>
      <c r="D3234" t="s">
        <v>4674</v>
      </c>
      <c r="E3234" t="s">
        <v>9510</v>
      </c>
      <c r="F3234" t="s">
        <v>35</v>
      </c>
      <c r="G3234">
        <v>54826</v>
      </c>
      <c r="H3234" t="s">
        <v>36</v>
      </c>
      <c r="I3234" t="s">
        <v>22</v>
      </c>
      <c r="J3234">
        <v>5582</v>
      </c>
      <c r="K3234" s="1">
        <v>45736.753472222219</v>
      </c>
      <c r="L3234" t="s">
        <v>24</v>
      </c>
      <c r="M3234" s="2">
        <v>150000000000</v>
      </c>
      <c r="N3234" t="s">
        <v>67</v>
      </c>
      <c r="O3234" s="2">
        <v>1470000000000</v>
      </c>
      <c r="P3234">
        <v>1</v>
      </c>
      <c r="Q3234">
        <v>537.13</v>
      </c>
      <c r="R3234">
        <v>590.84299999999996</v>
      </c>
      <c r="S3234">
        <v>53.713000000000001</v>
      </c>
    </row>
    <row r="3235" spans="1:19" x14ac:dyDescent="0.3">
      <c r="A3235" t="s">
        <v>9511</v>
      </c>
      <c r="B3235">
        <v>2786</v>
      </c>
      <c r="C3235" t="s">
        <v>19</v>
      </c>
      <c r="D3235" t="s">
        <v>9512</v>
      </c>
      <c r="E3235" t="s">
        <v>9513</v>
      </c>
      <c r="F3235" t="s">
        <v>338</v>
      </c>
      <c r="G3235">
        <v>31075</v>
      </c>
      <c r="H3235" t="s">
        <v>2487</v>
      </c>
      <c r="I3235" t="s">
        <v>22</v>
      </c>
      <c r="J3235">
        <v>791</v>
      </c>
      <c r="K3235" s="1">
        <v>45736.744444444441</v>
      </c>
      <c r="L3235" t="s">
        <v>24</v>
      </c>
      <c r="M3235" s="2">
        <v>1380000000000</v>
      </c>
      <c r="N3235" t="s">
        <v>67</v>
      </c>
      <c r="O3235" s="2">
        <v>12400000000000</v>
      </c>
      <c r="P3235">
        <v>1</v>
      </c>
      <c r="Q3235">
        <v>567.13</v>
      </c>
      <c r="R3235">
        <v>623.84299999999996</v>
      </c>
      <c r="S3235">
        <v>56.713000000000001</v>
      </c>
    </row>
    <row r="3236" spans="1:19" x14ac:dyDescent="0.3">
      <c r="A3236" t="s">
        <v>9514</v>
      </c>
      <c r="B3236">
        <v>6847</v>
      </c>
      <c r="C3236" t="s">
        <v>19</v>
      </c>
      <c r="D3236" t="s">
        <v>9515</v>
      </c>
      <c r="E3236" t="s">
        <v>9516</v>
      </c>
      <c r="F3236" t="s">
        <v>879</v>
      </c>
      <c r="G3236">
        <v>79852</v>
      </c>
      <c r="H3236" t="s">
        <v>1519</v>
      </c>
      <c r="I3236" t="s">
        <v>22</v>
      </c>
      <c r="J3236">
        <v>3914</v>
      </c>
      <c r="K3236" s="1">
        <v>45740.583333333336</v>
      </c>
      <c r="L3236" t="s">
        <v>24</v>
      </c>
      <c r="M3236" s="2">
        <v>150000000000</v>
      </c>
      <c r="N3236" t="s">
        <v>67</v>
      </c>
      <c r="O3236" s="2">
        <v>1470000000000</v>
      </c>
      <c r="P3236">
        <v>1</v>
      </c>
      <c r="Q3236">
        <v>541.53</v>
      </c>
      <c r="R3236">
        <v>595.68299999999999</v>
      </c>
      <c r="S3236">
        <v>54.152999999999999</v>
      </c>
    </row>
    <row r="3237" spans="1:19" x14ac:dyDescent="0.3">
      <c r="A3237" t="s">
        <v>9517</v>
      </c>
      <c r="B3237">
        <v>4855</v>
      </c>
      <c r="C3237" t="s">
        <v>19</v>
      </c>
      <c r="D3237" t="s">
        <v>2922</v>
      </c>
      <c r="E3237" t="s">
        <v>9518</v>
      </c>
      <c r="F3237" t="s">
        <v>259</v>
      </c>
      <c r="G3237">
        <v>36214</v>
      </c>
      <c r="H3237" t="s">
        <v>3018</v>
      </c>
      <c r="I3237" t="s">
        <v>22</v>
      </c>
      <c r="J3237">
        <v>5789</v>
      </c>
      <c r="K3237" s="1">
        <v>45738.680555555555</v>
      </c>
      <c r="L3237" t="s">
        <v>24</v>
      </c>
      <c r="M3237" s="2">
        <v>150000000000</v>
      </c>
      <c r="N3237" t="s">
        <v>67</v>
      </c>
      <c r="O3237" s="2">
        <v>1470000000000</v>
      </c>
      <c r="P3237">
        <v>1</v>
      </c>
      <c r="Q3237">
        <v>541.53</v>
      </c>
      <c r="R3237">
        <v>595.68299999999999</v>
      </c>
      <c r="S3237">
        <v>54.152999999999999</v>
      </c>
    </row>
    <row r="3238" spans="1:19" x14ac:dyDescent="0.3">
      <c r="A3238" t="s">
        <v>9519</v>
      </c>
      <c r="B3238">
        <v>830</v>
      </c>
      <c r="C3238" t="s">
        <v>19</v>
      </c>
      <c r="D3238" t="s">
        <v>9520</v>
      </c>
      <c r="E3238" t="s">
        <v>409</v>
      </c>
      <c r="F3238" t="s">
        <v>187</v>
      </c>
      <c r="G3238">
        <v>27906</v>
      </c>
      <c r="H3238" t="s">
        <v>560</v>
      </c>
      <c r="I3238" t="s">
        <v>22</v>
      </c>
      <c r="J3238">
        <v>6302</v>
      </c>
      <c r="K3238" s="1">
        <v>45734.875694444447</v>
      </c>
      <c r="L3238" t="s">
        <v>24</v>
      </c>
      <c r="M3238" s="2">
        <v>1380000000000</v>
      </c>
      <c r="N3238" t="s">
        <v>67</v>
      </c>
      <c r="O3238" s="2">
        <v>12400000000000</v>
      </c>
      <c r="P3238">
        <v>1</v>
      </c>
      <c r="Q3238">
        <v>541.53</v>
      </c>
      <c r="R3238">
        <v>595.68299999999999</v>
      </c>
      <c r="S3238">
        <v>54.152999999999999</v>
      </c>
    </row>
    <row r="3239" spans="1:19" x14ac:dyDescent="0.3">
      <c r="A3239" t="s">
        <v>9521</v>
      </c>
      <c r="B3239">
        <v>981</v>
      </c>
      <c r="C3239" t="s">
        <v>19</v>
      </c>
      <c r="D3239" t="s">
        <v>9522</v>
      </c>
      <c r="E3239" t="s">
        <v>9523</v>
      </c>
      <c r="F3239" t="s">
        <v>44</v>
      </c>
      <c r="G3239">
        <v>6040</v>
      </c>
      <c r="H3239" t="s">
        <v>110</v>
      </c>
      <c r="I3239" t="s">
        <v>22</v>
      </c>
      <c r="J3239">
        <v>1791</v>
      </c>
      <c r="K3239" s="1">
        <v>45735.28402777778</v>
      </c>
      <c r="L3239" t="s">
        <v>24</v>
      </c>
      <c r="M3239" s="2">
        <v>1380000000000</v>
      </c>
      <c r="N3239" t="s">
        <v>67</v>
      </c>
      <c r="O3239" s="2">
        <v>12400000000000</v>
      </c>
      <c r="P3239">
        <v>1</v>
      </c>
      <c r="Q3239">
        <v>567.13</v>
      </c>
      <c r="R3239">
        <v>623.84299999999996</v>
      </c>
      <c r="S3239">
        <v>56.713000000000001</v>
      </c>
    </row>
    <row r="3240" spans="1:19" x14ac:dyDescent="0.3">
      <c r="A3240" t="s">
        <v>9524</v>
      </c>
      <c r="B3240">
        <v>6068</v>
      </c>
      <c r="C3240" t="s">
        <v>19</v>
      </c>
      <c r="D3240" t="s">
        <v>7779</v>
      </c>
      <c r="E3240" t="s">
        <v>9525</v>
      </c>
      <c r="F3240" t="s">
        <v>35</v>
      </c>
      <c r="G3240">
        <v>20386</v>
      </c>
      <c r="H3240" t="s">
        <v>298</v>
      </c>
      <c r="I3240" t="s">
        <v>22</v>
      </c>
      <c r="J3240">
        <v>5047</v>
      </c>
      <c r="K3240" s="1">
        <v>45739.870833333334</v>
      </c>
      <c r="L3240" t="s">
        <v>24</v>
      </c>
      <c r="M3240" s="2">
        <v>150000000000</v>
      </c>
      <c r="N3240" t="s">
        <v>67</v>
      </c>
      <c r="O3240" s="2">
        <v>1470000000000</v>
      </c>
      <c r="P3240">
        <v>1</v>
      </c>
      <c r="Q3240">
        <v>567.13</v>
      </c>
      <c r="R3240">
        <v>623.84299999999996</v>
      </c>
      <c r="S3240">
        <v>56.713000000000001</v>
      </c>
    </row>
    <row r="3241" spans="1:19" x14ac:dyDescent="0.3">
      <c r="A3241" t="s">
        <v>9526</v>
      </c>
      <c r="B3241">
        <v>3858</v>
      </c>
      <c r="C3241" t="s">
        <v>19</v>
      </c>
      <c r="D3241" t="s">
        <v>9527</v>
      </c>
      <c r="E3241" t="s">
        <v>9528</v>
      </c>
      <c r="F3241" t="s">
        <v>35</v>
      </c>
      <c r="G3241">
        <v>29469</v>
      </c>
      <c r="H3241" t="s">
        <v>298</v>
      </c>
      <c r="I3241" t="s">
        <v>22</v>
      </c>
      <c r="J3241">
        <v>1253</v>
      </c>
      <c r="K3241" s="1">
        <v>45737.772916666669</v>
      </c>
      <c r="L3241" t="s">
        <v>24</v>
      </c>
      <c r="M3241" s="2">
        <v>150000000000</v>
      </c>
      <c r="N3241" t="s">
        <v>67</v>
      </c>
      <c r="O3241" s="2">
        <v>1470000000000</v>
      </c>
      <c r="P3241">
        <v>1</v>
      </c>
      <c r="Q3241">
        <v>547.92999999999995</v>
      </c>
      <c r="R3241">
        <v>602.72299999999996</v>
      </c>
      <c r="S3241">
        <v>54.792999999999999</v>
      </c>
    </row>
    <row r="3242" spans="1:19" x14ac:dyDescent="0.3">
      <c r="A3242" t="s">
        <v>9529</v>
      </c>
      <c r="B3242">
        <v>113</v>
      </c>
      <c r="C3242" t="s">
        <v>19</v>
      </c>
      <c r="D3242" t="s">
        <v>4251</v>
      </c>
      <c r="E3242" t="s">
        <v>9530</v>
      </c>
      <c r="F3242" t="s">
        <v>90</v>
      </c>
      <c r="G3242">
        <v>13269</v>
      </c>
      <c r="H3242" t="s">
        <v>1869</v>
      </c>
      <c r="I3242" t="s">
        <v>22</v>
      </c>
      <c r="J3242">
        <v>6438</v>
      </c>
      <c r="K3242" s="1">
        <v>45734.395833333336</v>
      </c>
      <c r="L3242" t="s">
        <v>24</v>
      </c>
      <c r="M3242" s="2">
        <v>150000000000</v>
      </c>
      <c r="N3242" t="s">
        <v>67</v>
      </c>
      <c r="O3242" s="2">
        <v>1470000000000</v>
      </c>
      <c r="P3242">
        <v>1</v>
      </c>
      <c r="Q3242">
        <v>541.53</v>
      </c>
      <c r="R3242">
        <v>595.68299999999999</v>
      </c>
      <c r="S3242">
        <v>54.152999999999999</v>
      </c>
    </row>
    <row r="3243" spans="1:19" x14ac:dyDescent="0.3">
      <c r="A3243" t="s">
        <v>9531</v>
      </c>
      <c r="B3243">
        <v>3936</v>
      </c>
      <c r="C3243" t="s">
        <v>19</v>
      </c>
      <c r="D3243" t="s">
        <v>9532</v>
      </c>
      <c r="E3243" t="s">
        <v>9533</v>
      </c>
      <c r="F3243" t="s">
        <v>1571</v>
      </c>
      <c r="G3243">
        <v>68692</v>
      </c>
      <c r="H3243" t="s">
        <v>1603</v>
      </c>
      <c r="I3243" t="s">
        <v>22</v>
      </c>
      <c r="J3243">
        <v>4402</v>
      </c>
      <c r="K3243" s="1">
        <v>45737.819444444445</v>
      </c>
      <c r="L3243" t="s">
        <v>24</v>
      </c>
      <c r="M3243" s="2">
        <v>150000000000</v>
      </c>
      <c r="N3243" t="s">
        <v>67</v>
      </c>
      <c r="O3243" s="2">
        <v>1470000000000</v>
      </c>
      <c r="P3243">
        <v>1</v>
      </c>
      <c r="Q3243">
        <v>541.53</v>
      </c>
      <c r="R3243">
        <v>595.68299999999999</v>
      </c>
      <c r="S3243">
        <v>54.152999999999999</v>
      </c>
    </row>
    <row r="3244" spans="1:19" x14ac:dyDescent="0.3">
      <c r="A3244" t="s">
        <v>9534</v>
      </c>
      <c r="B3244">
        <v>6319</v>
      </c>
      <c r="C3244" t="s">
        <v>19</v>
      </c>
      <c r="D3244" t="s">
        <v>5334</v>
      </c>
      <c r="E3244" t="s">
        <v>9535</v>
      </c>
      <c r="F3244" t="s">
        <v>219</v>
      </c>
      <c r="G3244">
        <v>80531</v>
      </c>
      <c r="H3244" t="s">
        <v>647</v>
      </c>
      <c r="I3244" t="s">
        <v>22</v>
      </c>
      <c r="J3244">
        <v>5124</v>
      </c>
      <c r="K3244" s="1">
        <v>45740.34375</v>
      </c>
      <c r="L3244" t="s">
        <v>24</v>
      </c>
      <c r="M3244" s="2">
        <v>150000000000</v>
      </c>
      <c r="N3244" t="s">
        <v>67</v>
      </c>
      <c r="O3244" s="2">
        <v>1470000000000</v>
      </c>
      <c r="P3244">
        <v>1</v>
      </c>
      <c r="Q3244">
        <v>541.53</v>
      </c>
      <c r="R3244">
        <v>595.68299999999999</v>
      </c>
      <c r="S3244">
        <v>54.152999999999999</v>
      </c>
    </row>
    <row r="3245" spans="1:19" x14ac:dyDescent="0.3">
      <c r="A3245" t="s">
        <v>9536</v>
      </c>
      <c r="B3245">
        <v>2446</v>
      </c>
      <c r="C3245" t="s">
        <v>19</v>
      </c>
      <c r="D3245" t="s">
        <v>9537</v>
      </c>
      <c r="E3245" t="s">
        <v>9538</v>
      </c>
      <c r="F3245" t="s">
        <v>219</v>
      </c>
      <c r="G3245">
        <v>17763</v>
      </c>
      <c r="H3245" t="s">
        <v>4209</v>
      </c>
      <c r="I3245" t="s">
        <v>22</v>
      </c>
      <c r="J3245">
        <v>984</v>
      </c>
      <c r="K3245" s="1">
        <v>45736.565972222219</v>
      </c>
      <c r="L3245" t="s">
        <v>24</v>
      </c>
      <c r="M3245" s="2">
        <v>150000000000</v>
      </c>
      <c r="N3245" t="s">
        <v>67</v>
      </c>
      <c r="O3245" s="2">
        <v>1470000000000</v>
      </c>
      <c r="P3245">
        <v>1</v>
      </c>
      <c r="Q3245">
        <v>535.13</v>
      </c>
      <c r="R3245">
        <v>588.64300000000003</v>
      </c>
      <c r="S3245">
        <v>53.512999999999998</v>
      </c>
    </row>
    <row r="3246" spans="1:19" x14ac:dyDescent="0.3">
      <c r="A3246" t="s">
        <v>9539</v>
      </c>
      <c r="B3246">
        <v>3022</v>
      </c>
      <c r="C3246" t="s">
        <v>19</v>
      </c>
      <c r="D3246" t="s">
        <v>8938</v>
      </c>
      <c r="E3246" t="s">
        <v>9540</v>
      </c>
      <c r="F3246" t="s">
        <v>71</v>
      </c>
      <c r="G3246">
        <v>25361</v>
      </c>
      <c r="H3246" t="s">
        <v>420</v>
      </c>
      <c r="I3246" t="s">
        <v>22</v>
      </c>
      <c r="J3246">
        <v>5886</v>
      </c>
      <c r="K3246" s="1">
        <v>45736.87777777778</v>
      </c>
      <c r="L3246" t="s">
        <v>24</v>
      </c>
      <c r="M3246" s="2">
        <v>150000000000</v>
      </c>
      <c r="N3246" t="s">
        <v>67</v>
      </c>
      <c r="O3246" s="2">
        <v>1470000000000</v>
      </c>
      <c r="P3246">
        <v>1</v>
      </c>
      <c r="Q3246">
        <v>567.13</v>
      </c>
      <c r="R3246">
        <v>623.84299999999996</v>
      </c>
      <c r="S3246">
        <v>56.713000000000001</v>
      </c>
    </row>
    <row r="3247" spans="1:19" x14ac:dyDescent="0.3">
      <c r="A3247" t="s">
        <v>9541</v>
      </c>
      <c r="B3247">
        <v>487</v>
      </c>
      <c r="C3247" t="s">
        <v>19</v>
      </c>
      <c r="D3247" t="s">
        <v>2373</v>
      </c>
      <c r="E3247" t="s">
        <v>9542</v>
      </c>
      <c r="F3247" t="s">
        <v>354</v>
      </c>
      <c r="G3247">
        <v>50663</v>
      </c>
      <c r="H3247" t="s">
        <v>3778</v>
      </c>
      <c r="I3247" t="s">
        <v>22</v>
      </c>
      <c r="J3247">
        <v>414</v>
      </c>
      <c r="K3247" s="1">
        <v>45734.602083333331</v>
      </c>
      <c r="L3247" t="s">
        <v>24</v>
      </c>
      <c r="M3247" s="2">
        <v>150000000000</v>
      </c>
      <c r="N3247" t="s">
        <v>67</v>
      </c>
      <c r="O3247" s="2">
        <v>1470000000000</v>
      </c>
      <c r="P3247">
        <v>1</v>
      </c>
      <c r="Q3247">
        <v>567.13</v>
      </c>
      <c r="R3247">
        <v>623.84299999999996</v>
      </c>
      <c r="S3247">
        <v>56.713000000000001</v>
      </c>
    </row>
    <row r="3248" spans="1:19" x14ac:dyDescent="0.3">
      <c r="A3248" t="s">
        <v>9543</v>
      </c>
      <c r="B3248">
        <v>5089</v>
      </c>
      <c r="C3248" t="s">
        <v>19</v>
      </c>
      <c r="D3248" t="s">
        <v>9544</v>
      </c>
      <c r="E3248" t="s">
        <v>9545</v>
      </c>
      <c r="F3248" t="s">
        <v>354</v>
      </c>
      <c r="G3248">
        <v>38477</v>
      </c>
      <c r="H3248" t="s">
        <v>3778</v>
      </c>
      <c r="I3248" t="s">
        <v>22</v>
      </c>
      <c r="J3248">
        <v>725</v>
      </c>
      <c r="K3248" s="1">
        <v>45738.827777777777</v>
      </c>
      <c r="L3248" t="s">
        <v>24</v>
      </c>
      <c r="M3248" s="2">
        <v>150000000000</v>
      </c>
      <c r="N3248" t="s">
        <v>67</v>
      </c>
      <c r="O3248" s="2">
        <v>1470000000000</v>
      </c>
      <c r="P3248">
        <v>1</v>
      </c>
      <c r="Q3248">
        <v>567.13</v>
      </c>
      <c r="R3248">
        <v>623.84299999999996</v>
      </c>
      <c r="S3248">
        <v>56.713000000000001</v>
      </c>
    </row>
    <row r="3249" spans="1:19" x14ac:dyDescent="0.3">
      <c r="A3249" t="s">
        <v>9546</v>
      </c>
      <c r="B3249">
        <v>2629</v>
      </c>
      <c r="C3249" t="s">
        <v>19</v>
      </c>
      <c r="D3249" t="s">
        <v>8794</v>
      </c>
      <c r="E3249" t="s">
        <v>9547</v>
      </c>
      <c r="F3249" t="s">
        <v>35</v>
      </c>
      <c r="G3249">
        <v>16102</v>
      </c>
      <c r="H3249" t="s">
        <v>599</v>
      </c>
      <c r="I3249" t="s">
        <v>22</v>
      </c>
      <c r="J3249">
        <v>4701</v>
      </c>
      <c r="K3249" s="1">
        <v>45736.65625</v>
      </c>
      <c r="L3249" t="s">
        <v>24</v>
      </c>
      <c r="M3249" s="2">
        <v>150000000000</v>
      </c>
      <c r="N3249" t="s">
        <v>67</v>
      </c>
      <c r="O3249" s="2">
        <v>1470000000000</v>
      </c>
      <c r="P3249">
        <v>1</v>
      </c>
      <c r="Q3249">
        <v>541.53</v>
      </c>
      <c r="R3249">
        <v>595.68299999999999</v>
      </c>
      <c r="S3249">
        <v>54.152999999999999</v>
      </c>
    </row>
    <row r="3250" spans="1:19" x14ac:dyDescent="0.3">
      <c r="A3250" t="s">
        <v>9548</v>
      </c>
      <c r="B3250">
        <v>1087</v>
      </c>
      <c r="C3250" t="s">
        <v>19</v>
      </c>
      <c r="D3250" t="s">
        <v>539</v>
      </c>
      <c r="E3250" t="s">
        <v>9549</v>
      </c>
      <c r="F3250" t="s">
        <v>483</v>
      </c>
      <c r="G3250">
        <v>29964</v>
      </c>
      <c r="H3250" t="s">
        <v>4761</v>
      </c>
      <c r="I3250" t="s">
        <v>22</v>
      </c>
      <c r="J3250">
        <v>1092</v>
      </c>
      <c r="K3250" s="1">
        <v>45735.418749999997</v>
      </c>
      <c r="L3250" t="s">
        <v>24</v>
      </c>
      <c r="M3250" s="2">
        <v>150000000000</v>
      </c>
      <c r="N3250" t="s">
        <v>67</v>
      </c>
      <c r="O3250" s="2">
        <v>1470000000000</v>
      </c>
      <c r="P3250">
        <v>1</v>
      </c>
      <c r="Q3250">
        <v>567.13</v>
      </c>
      <c r="R3250">
        <v>623.84299999999996</v>
      </c>
      <c r="S3250">
        <v>56.713000000000001</v>
      </c>
    </row>
    <row r="3251" spans="1:19" x14ac:dyDescent="0.3">
      <c r="A3251" t="s">
        <v>9550</v>
      </c>
      <c r="B3251">
        <v>6399</v>
      </c>
      <c r="C3251" t="s">
        <v>19</v>
      </c>
      <c r="D3251" t="s">
        <v>9551</v>
      </c>
      <c r="E3251" t="s">
        <v>9552</v>
      </c>
      <c r="F3251" t="s">
        <v>279</v>
      </c>
      <c r="G3251">
        <v>15534</v>
      </c>
      <c r="H3251" t="s">
        <v>280</v>
      </c>
      <c r="I3251" t="s">
        <v>22</v>
      </c>
      <c r="J3251">
        <v>5670</v>
      </c>
      <c r="K3251" s="1">
        <v>45740.384027777778</v>
      </c>
      <c r="L3251" t="s">
        <v>24</v>
      </c>
      <c r="M3251" s="2">
        <v>1420000000000</v>
      </c>
      <c r="N3251" t="s">
        <v>126</v>
      </c>
      <c r="O3251" s="2">
        <v>12600000000000</v>
      </c>
      <c r="P3251">
        <v>1</v>
      </c>
      <c r="Q3251">
        <v>517.13</v>
      </c>
      <c r="R3251">
        <v>568.84299999999996</v>
      </c>
      <c r="S3251">
        <v>51.713000000000001</v>
      </c>
    </row>
    <row r="3252" spans="1:19" x14ac:dyDescent="0.3">
      <c r="A3252" t="s">
        <v>9553</v>
      </c>
      <c r="B3252">
        <v>5294</v>
      </c>
      <c r="C3252" t="s">
        <v>19</v>
      </c>
      <c r="D3252" t="s">
        <v>9554</v>
      </c>
      <c r="E3252" t="s">
        <v>9555</v>
      </c>
      <c r="F3252" t="s">
        <v>338</v>
      </c>
      <c r="G3252">
        <v>97701</v>
      </c>
      <c r="H3252" t="s">
        <v>791</v>
      </c>
      <c r="I3252" t="s">
        <v>22</v>
      </c>
      <c r="J3252">
        <v>2537</v>
      </c>
      <c r="K3252" s="1">
        <v>45739.017361111109</v>
      </c>
      <c r="L3252" t="s">
        <v>24</v>
      </c>
      <c r="M3252">
        <v>9058892229</v>
      </c>
      <c r="N3252" t="s">
        <v>126</v>
      </c>
      <c r="O3252">
        <v>43149349637</v>
      </c>
      <c r="P3252">
        <v>1</v>
      </c>
      <c r="Q3252">
        <v>517.13</v>
      </c>
      <c r="R3252">
        <v>568.84299999999996</v>
      </c>
      <c r="S3252">
        <v>51.713000000000001</v>
      </c>
    </row>
    <row r="3253" spans="1:19" x14ac:dyDescent="0.3">
      <c r="A3253" t="s">
        <v>9556</v>
      </c>
      <c r="B3253">
        <v>3222</v>
      </c>
      <c r="C3253" t="s">
        <v>19</v>
      </c>
      <c r="D3253" t="s">
        <v>781</v>
      </c>
      <c r="E3253" t="s">
        <v>9557</v>
      </c>
      <c r="F3253" t="s">
        <v>71</v>
      </c>
      <c r="G3253">
        <v>11451</v>
      </c>
      <c r="H3253" t="s">
        <v>383</v>
      </c>
      <c r="I3253" t="s">
        <v>22</v>
      </c>
      <c r="J3253">
        <v>2094</v>
      </c>
      <c r="K3253" s="1">
        <v>45737.313888888886</v>
      </c>
      <c r="L3253" t="s">
        <v>24</v>
      </c>
      <c r="M3253" s="2">
        <v>169000000000</v>
      </c>
      <c r="N3253" t="s">
        <v>126</v>
      </c>
      <c r="O3253" s="2">
        <v>12300000000000</v>
      </c>
      <c r="P3253">
        <v>1</v>
      </c>
      <c r="Q3253">
        <v>586.13</v>
      </c>
      <c r="R3253">
        <v>644.74300000000005</v>
      </c>
      <c r="S3253">
        <v>58.613</v>
      </c>
    </row>
    <row r="3254" spans="1:19" x14ac:dyDescent="0.3">
      <c r="A3254" t="s">
        <v>9558</v>
      </c>
      <c r="B3254">
        <v>3174</v>
      </c>
      <c r="C3254" t="s">
        <v>19</v>
      </c>
      <c r="D3254" t="s">
        <v>8178</v>
      </c>
      <c r="E3254" t="s">
        <v>9559</v>
      </c>
      <c r="F3254" t="s">
        <v>119</v>
      </c>
      <c r="G3254">
        <v>76346</v>
      </c>
      <c r="H3254" t="s">
        <v>2123</v>
      </c>
      <c r="I3254" t="s">
        <v>22</v>
      </c>
      <c r="J3254">
        <v>5312</v>
      </c>
      <c r="K3254" s="1">
        <v>45737.006249999999</v>
      </c>
      <c r="L3254" t="s">
        <v>24</v>
      </c>
      <c r="M3254">
        <v>9058892485</v>
      </c>
      <c r="N3254" t="s">
        <v>126</v>
      </c>
      <c r="O3254">
        <v>43149350853</v>
      </c>
      <c r="P3254">
        <v>1</v>
      </c>
      <c r="Q3254">
        <v>517.13</v>
      </c>
      <c r="R3254">
        <v>568.84299999999996</v>
      </c>
      <c r="S3254">
        <v>51.713000000000001</v>
      </c>
    </row>
    <row r="3255" spans="1:19" x14ac:dyDescent="0.3">
      <c r="A3255" t="s">
        <v>9560</v>
      </c>
      <c r="B3255">
        <v>6815</v>
      </c>
      <c r="C3255" t="s">
        <v>19</v>
      </c>
      <c r="D3255" t="s">
        <v>9561</v>
      </c>
      <c r="E3255" t="s">
        <v>9562</v>
      </c>
      <c r="F3255" t="s">
        <v>338</v>
      </c>
      <c r="G3255">
        <v>9998</v>
      </c>
      <c r="H3255" t="s">
        <v>7887</v>
      </c>
      <c r="I3255" t="s">
        <v>22</v>
      </c>
      <c r="J3255">
        <v>4478</v>
      </c>
      <c r="K3255" s="1">
        <v>45740.571527777778</v>
      </c>
      <c r="L3255" t="s">
        <v>24</v>
      </c>
      <c r="M3255">
        <v>9058892229</v>
      </c>
      <c r="N3255" t="s">
        <v>126</v>
      </c>
      <c r="O3255">
        <v>43149349765</v>
      </c>
      <c r="P3255">
        <v>1</v>
      </c>
      <c r="Q3255">
        <v>517.13</v>
      </c>
      <c r="R3255">
        <v>568.84299999999996</v>
      </c>
      <c r="S3255">
        <v>51.713000000000001</v>
      </c>
    </row>
    <row r="3256" spans="1:19" x14ac:dyDescent="0.3">
      <c r="A3256" t="s">
        <v>9563</v>
      </c>
      <c r="B3256">
        <v>4155</v>
      </c>
      <c r="C3256" t="s">
        <v>19</v>
      </c>
      <c r="D3256" t="s">
        <v>9564</v>
      </c>
      <c r="E3256" t="s">
        <v>9565</v>
      </c>
      <c r="F3256" t="s">
        <v>44</v>
      </c>
      <c r="G3256">
        <v>19456</v>
      </c>
      <c r="H3256" t="s">
        <v>110</v>
      </c>
      <c r="I3256" t="s">
        <v>22</v>
      </c>
      <c r="J3256">
        <v>6193</v>
      </c>
      <c r="K3256" s="1">
        <v>45738.052777777775</v>
      </c>
      <c r="L3256" t="s">
        <v>24</v>
      </c>
      <c r="M3256" s="2">
        <v>1420000000000</v>
      </c>
      <c r="N3256" t="s">
        <v>126</v>
      </c>
      <c r="O3256" s="2">
        <v>12600000000000</v>
      </c>
      <c r="P3256">
        <v>1</v>
      </c>
      <c r="Q3256">
        <v>517.13</v>
      </c>
      <c r="R3256">
        <v>568.84299999999996</v>
      </c>
      <c r="S3256">
        <v>51.713000000000001</v>
      </c>
    </row>
    <row r="3257" spans="1:19" x14ac:dyDescent="0.3">
      <c r="A3257" t="s">
        <v>9566</v>
      </c>
      <c r="B3257">
        <v>4484</v>
      </c>
      <c r="C3257" t="s">
        <v>19</v>
      </c>
      <c r="D3257" t="s">
        <v>9567</v>
      </c>
      <c r="E3257" t="s">
        <v>9568</v>
      </c>
      <c r="F3257" t="s">
        <v>354</v>
      </c>
      <c r="G3257">
        <v>88922</v>
      </c>
      <c r="H3257" t="s">
        <v>3015</v>
      </c>
      <c r="I3257" t="s">
        <v>22</v>
      </c>
      <c r="J3257">
        <v>588</v>
      </c>
      <c r="K3257" s="1">
        <v>45738.473611111112</v>
      </c>
      <c r="L3257" t="s">
        <v>24</v>
      </c>
      <c r="M3257">
        <v>9058892229</v>
      </c>
      <c r="N3257" t="s">
        <v>126</v>
      </c>
      <c r="O3257">
        <v>43149349893</v>
      </c>
      <c r="P3257">
        <v>1</v>
      </c>
      <c r="Q3257">
        <v>517.13</v>
      </c>
      <c r="R3257">
        <v>568.84299999999996</v>
      </c>
      <c r="S3257">
        <v>51.713000000000001</v>
      </c>
    </row>
    <row r="3258" spans="1:19" x14ac:dyDescent="0.3">
      <c r="A3258" t="s">
        <v>9569</v>
      </c>
      <c r="B3258">
        <v>2803</v>
      </c>
      <c r="C3258" t="s">
        <v>19</v>
      </c>
      <c r="D3258" t="s">
        <v>9570</v>
      </c>
      <c r="E3258" t="s">
        <v>9571</v>
      </c>
      <c r="F3258" t="s">
        <v>166</v>
      </c>
      <c r="G3258">
        <v>3103</v>
      </c>
      <c r="H3258" t="s">
        <v>1240</v>
      </c>
      <c r="I3258" t="s">
        <v>22</v>
      </c>
      <c r="J3258">
        <v>3895</v>
      </c>
      <c r="K3258" s="1">
        <v>45736.752083333333</v>
      </c>
      <c r="L3258" t="s">
        <v>24</v>
      </c>
      <c r="M3258" s="2">
        <v>1380000000000</v>
      </c>
      <c r="N3258" t="s">
        <v>126</v>
      </c>
      <c r="O3258" s="2">
        <v>12400000000000</v>
      </c>
      <c r="P3258">
        <v>1</v>
      </c>
      <c r="Q3258">
        <v>575.13</v>
      </c>
      <c r="R3258">
        <v>632.64300000000003</v>
      </c>
      <c r="S3258">
        <v>57.512999999999998</v>
      </c>
    </row>
    <row r="3259" spans="1:19" x14ac:dyDescent="0.3">
      <c r="A3259" t="s">
        <v>9572</v>
      </c>
      <c r="B3259">
        <v>3172</v>
      </c>
      <c r="C3259" t="s">
        <v>19</v>
      </c>
      <c r="D3259" t="s">
        <v>2489</v>
      </c>
      <c r="E3259" t="s">
        <v>9573</v>
      </c>
      <c r="F3259" t="s">
        <v>44</v>
      </c>
      <c r="G3259">
        <v>97041</v>
      </c>
      <c r="H3259" t="s">
        <v>1281</v>
      </c>
      <c r="I3259" t="s">
        <v>22</v>
      </c>
      <c r="J3259">
        <v>5102</v>
      </c>
      <c r="K3259" s="1">
        <v>45737.003472222219</v>
      </c>
      <c r="L3259" t="s">
        <v>24</v>
      </c>
      <c r="M3259" s="2">
        <v>1380000000000</v>
      </c>
      <c r="N3259" t="s">
        <v>126</v>
      </c>
      <c r="O3259" s="2">
        <v>12400000000000</v>
      </c>
      <c r="P3259">
        <v>1</v>
      </c>
      <c r="Q3259">
        <v>656.73</v>
      </c>
      <c r="R3259">
        <v>722.40300000000002</v>
      </c>
      <c r="S3259">
        <v>65.673000000000002</v>
      </c>
    </row>
    <row r="3260" spans="1:19" x14ac:dyDescent="0.3">
      <c r="A3260" t="s">
        <v>9574</v>
      </c>
      <c r="B3260">
        <v>2660</v>
      </c>
      <c r="C3260" t="s">
        <v>19</v>
      </c>
      <c r="D3260" t="s">
        <v>9575</v>
      </c>
      <c r="E3260" t="s">
        <v>9576</v>
      </c>
      <c r="F3260" t="s">
        <v>44</v>
      </c>
      <c r="G3260">
        <v>35017</v>
      </c>
      <c r="H3260" t="s">
        <v>628</v>
      </c>
      <c r="I3260" t="s">
        <v>22</v>
      </c>
      <c r="J3260">
        <v>627</v>
      </c>
      <c r="K3260" s="1">
        <v>45736.677083333336</v>
      </c>
      <c r="L3260" t="s">
        <v>24</v>
      </c>
      <c r="M3260">
        <v>6783192005</v>
      </c>
      <c r="N3260" t="s">
        <v>126</v>
      </c>
      <c r="O3260">
        <v>22863177861</v>
      </c>
      <c r="P3260">
        <v>1</v>
      </c>
      <c r="Q3260">
        <v>559.13</v>
      </c>
      <c r="R3260">
        <v>615.04300000000001</v>
      </c>
      <c r="S3260">
        <v>55.912999999999997</v>
      </c>
    </row>
    <row r="3261" spans="1:19" x14ac:dyDescent="0.3">
      <c r="A3261" t="s">
        <v>9577</v>
      </c>
      <c r="B3261">
        <v>5329</v>
      </c>
      <c r="C3261" t="s">
        <v>19</v>
      </c>
      <c r="D3261" t="s">
        <v>1419</v>
      </c>
      <c r="E3261" t="s">
        <v>9578</v>
      </c>
      <c r="F3261" t="s">
        <v>431</v>
      </c>
      <c r="G3261">
        <v>15732</v>
      </c>
      <c r="H3261" t="s">
        <v>912</v>
      </c>
      <c r="I3261" t="s">
        <v>22</v>
      </c>
      <c r="J3261">
        <v>5936</v>
      </c>
      <c r="K3261" s="1">
        <v>45739.298611111109</v>
      </c>
      <c r="L3261" t="s">
        <v>24</v>
      </c>
      <c r="M3261">
        <v>9058892037</v>
      </c>
      <c r="N3261" t="s">
        <v>126</v>
      </c>
      <c r="O3261">
        <v>43149348677</v>
      </c>
      <c r="P3261">
        <v>1</v>
      </c>
      <c r="Q3261">
        <v>829.13</v>
      </c>
      <c r="R3261">
        <v>912.04300000000001</v>
      </c>
      <c r="S3261">
        <v>82.912999999999997</v>
      </c>
    </row>
    <row r="3262" spans="1:19" x14ac:dyDescent="0.3">
      <c r="A3262" t="s">
        <v>9579</v>
      </c>
      <c r="B3262">
        <v>1497</v>
      </c>
      <c r="C3262" t="s">
        <v>19</v>
      </c>
      <c r="D3262" t="s">
        <v>9580</v>
      </c>
      <c r="E3262" t="s">
        <v>9581</v>
      </c>
      <c r="F3262" t="s">
        <v>90</v>
      </c>
      <c r="G3262">
        <v>70096</v>
      </c>
      <c r="H3262" t="s">
        <v>1869</v>
      </c>
      <c r="I3262" t="s">
        <v>22</v>
      </c>
      <c r="J3262">
        <v>2825</v>
      </c>
      <c r="K3262" s="1">
        <v>45735.629861111112</v>
      </c>
      <c r="L3262" t="s">
        <v>24</v>
      </c>
      <c r="M3262">
        <v>8624700741</v>
      </c>
      <c r="N3262" t="s">
        <v>126</v>
      </c>
      <c r="O3262">
        <v>36980580229</v>
      </c>
      <c r="P3262">
        <v>1</v>
      </c>
      <c r="Q3262">
        <v>497.13</v>
      </c>
      <c r="R3262">
        <v>546.84299999999996</v>
      </c>
      <c r="S3262">
        <v>49.713000000000001</v>
      </c>
    </row>
    <row r="3263" spans="1:19" x14ac:dyDescent="0.3">
      <c r="A3263" t="s">
        <v>9582</v>
      </c>
      <c r="B3263">
        <v>4915</v>
      </c>
      <c r="C3263" t="s">
        <v>19</v>
      </c>
      <c r="D3263" t="s">
        <v>9583</v>
      </c>
      <c r="E3263" t="s">
        <v>9584</v>
      </c>
      <c r="F3263" t="s">
        <v>317</v>
      </c>
      <c r="G3263">
        <v>82781</v>
      </c>
      <c r="H3263" t="s">
        <v>2225</v>
      </c>
      <c r="I3263" t="s">
        <v>22</v>
      </c>
      <c r="J3263">
        <v>5004</v>
      </c>
      <c r="K3263" s="1">
        <v>45738.711805555555</v>
      </c>
      <c r="L3263" t="s">
        <v>24</v>
      </c>
      <c r="M3263">
        <v>6479954181</v>
      </c>
      <c r="N3263" t="s">
        <v>126</v>
      </c>
      <c r="O3263">
        <v>21459690885</v>
      </c>
      <c r="P3263">
        <v>1</v>
      </c>
      <c r="Q3263">
        <v>501.53</v>
      </c>
      <c r="R3263">
        <v>551.68299999999999</v>
      </c>
      <c r="S3263">
        <v>50.152999999999999</v>
      </c>
    </row>
    <row r="3264" spans="1:19" x14ac:dyDescent="0.3">
      <c r="A3264" t="s">
        <v>9585</v>
      </c>
      <c r="B3264">
        <v>4186</v>
      </c>
      <c r="C3264" t="s">
        <v>19</v>
      </c>
      <c r="D3264" t="s">
        <v>9586</v>
      </c>
      <c r="E3264" t="s">
        <v>9587</v>
      </c>
      <c r="F3264" t="s">
        <v>354</v>
      </c>
      <c r="G3264">
        <v>22200</v>
      </c>
      <c r="H3264" t="s">
        <v>388</v>
      </c>
      <c r="I3264" t="s">
        <v>22</v>
      </c>
      <c r="J3264">
        <v>3216</v>
      </c>
      <c r="K3264" s="1">
        <v>45738.318749999999</v>
      </c>
      <c r="L3264" t="s">
        <v>24</v>
      </c>
      <c r="M3264">
        <v>6479954181</v>
      </c>
      <c r="N3264" t="s">
        <v>126</v>
      </c>
      <c r="O3264">
        <v>21459690949</v>
      </c>
      <c r="P3264">
        <v>1</v>
      </c>
      <c r="Q3264">
        <v>693.13</v>
      </c>
      <c r="R3264">
        <v>762.44299999999998</v>
      </c>
      <c r="S3264">
        <v>69.313000000000002</v>
      </c>
    </row>
    <row r="3265" spans="1:19" x14ac:dyDescent="0.3">
      <c r="A3265" t="s">
        <v>9588</v>
      </c>
      <c r="B3265">
        <v>463</v>
      </c>
      <c r="C3265" t="s">
        <v>19</v>
      </c>
      <c r="D3265" t="s">
        <v>9589</v>
      </c>
      <c r="E3265" t="s">
        <v>9590</v>
      </c>
      <c r="F3265" t="s">
        <v>259</v>
      </c>
      <c r="G3265">
        <v>44752</v>
      </c>
      <c r="H3265" t="s">
        <v>260</v>
      </c>
      <c r="I3265" t="s">
        <v>22</v>
      </c>
      <c r="J3265">
        <v>744</v>
      </c>
      <c r="K3265" s="1">
        <v>45734.588194444441</v>
      </c>
      <c r="L3265" t="s">
        <v>24</v>
      </c>
      <c r="M3265" s="2">
        <v>150000000000</v>
      </c>
      <c r="N3265" t="s">
        <v>126</v>
      </c>
      <c r="O3265" s="2">
        <v>1470000000000</v>
      </c>
      <c r="P3265">
        <v>1</v>
      </c>
      <c r="Q3265">
        <v>501.53</v>
      </c>
      <c r="R3265">
        <v>551.68299999999999</v>
      </c>
      <c r="S3265">
        <v>50.152999999999999</v>
      </c>
    </row>
    <row r="3266" spans="1:19" x14ac:dyDescent="0.3">
      <c r="A3266" t="s">
        <v>9591</v>
      </c>
      <c r="B3266">
        <v>3177</v>
      </c>
      <c r="C3266" t="s">
        <v>19</v>
      </c>
      <c r="D3266" t="s">
        <v>9592</v>
      </c>
      <c r="E3266" t="s">
        <v>9593</v>
      </c>
      <c r="F3266" t="s">
        <v>483</v>
      </c>
      <c r="G3266">
        <v>70709</v>
      </c>
      <c r="H3266" t="s">
        <v>8267</v>
      </c>
      <c r="I3266" t="s">
        <v>22</v>
      </c>
      <c r="J3266">
        <v>6218</v>
      </c>
      <c r="K3266" s="1">
        <v>45737.011805555558</v>
      </c>
      <c r="L3266" t="s">
        <v>24</v>
      </c>
      <c r="M3266">
        <v>9058893125</v>
      </c>
      <c r="N3266" t="s">
        <v>126</v>
      </c>
      <c r="O3266">
        <v>43149354693</v>
      </c>
      <c r="P3266">
        <v>1</v>
      </c>
      <c r="Q3266">
        <v>501.53</v>
      </c>
      <c r="R3266">
        <v>551.68299999999999</v>
      </c>
      <c r="S3266">
        <v>50.152999999999999</v>
      </c>
    </row>
    <row r="3267" spans="1:19" x14ac:dyDescent="0.3">
      <c r="A3267" t="s">
        <v>9594</v>
      </c>
      <c r="B3267">
        <v>965</v>
      </c>
      <c r="C3267" t="s">
        <v>19</v>
      </c>
      <c r="D3267" t="s">
        <v>4028</v>
      </c>
      <c r="E3267" t="s">
        <v>9595</v>
      </c>
      <c r="F3267" t="s">
        <v>338</v>
      </c>
      <c r="G3267">
        <v>64665</v>
      </c>
      <c r="H3267" t="s">
        <v>994</v>
      </c>
      <c r="I3267" t="s">
        <v>22</v>
      </c>
      <c r="J3267">
        <v>4880</v>
      </c>
      <c r="K3267" s="1">
        <v>45735.066666666666</v>
      </c>
      <c r="L3267" t="s">
        <v>24</v>
      </c>
      <c r="M3267">
        <v>6479954181</v>
      </c>
      <c r="N3267" t="s">
        <v>126</v>
      </c>
      <c r="O3267">
        <v>21459691013</v>
      </c>
      <c r="P3267">
        <v>1</v>
      </c>
      <c r="Q3267">
        <v>501.53</v>
      </c>
      <c r="R3267">
        <v>551.68299999999999</v>
      </c>
      <c r="S3267">
        <v>50.152999999999999</v>
      </c>
    </row>
    <row r="3268" spans="1:19" x14ac:dyDescent="0.3">
      <c r="A3268" t="s">
        <v>9596</v>
      </c>
      <c r="B3268">
        <v>4428</v>
      </c>
      <c r="C3268" t="s">
        <v>19</v>
      </c>
      <c r="D3268" t="s">
        <v>9597</v>
      </c>
      <c r="E3268" t="s">
        <v>9598</v>
      </c>
      <c r="F3268" t="s">
        <v>90</v>
      </c>
      <c r="G3268">
        <v>48031</v>
      </c>
      <c r="H3268" t="s">
        <v>91</v>
      </c>
      <c r="I3268" t="s">
        <v>22</v>
      </c>
      <c r="J3268">
        <v>6006</v>
      </c>
      <c r="K3268" s="1">
        <v>45738.447222222225</v>
      </c>
      <c r="L3268" t="s">
        <v>24</v>
      </c>
      <c r="M3268" s="2">
        <v>150000000000</v>
      </c>
      <c r="N3268" t="s">
        <v>126</v>
      </c>
      <c r="O3268" s="2">
        <v>1470000000000</v>
      </c>
      <c r="P3268">
        <v>1</v>
      </c>
      <c r="Q3268">
        <v>517.13</v>
      </c>
      <c r="R3268">
        <v>568.84299999999996</v>
      </c>
      <c r="S3268">
        <v>51.713000000000001</v>
      </c>
    </row>
    <row r="3269" spans="1:19" x14ac:dyDescent="0.3">
      <c r="A3269" t="s">
        <v>9599</v>
      </c>
      <c r="B3269">
        <v>5187</v>
      </c>
      <c r="C3269" t="s">
        <v>19</v>
      </c>
      <c r="D3269" t="s">
        <v>9600</v>
      </c>
      <c r="E3269" t="s">
        <v>9601</v>
      </c>
      <c r="F3269" t="s">
        <v>71</v>
      </c>
      <c r="G3269">
        <v>19479</v>
      </c>
      <c r="H3269" t="s">
        <v>973</v>
      </c>
      <c r="I3269" t="s">
        <v>22</v>
      </c>
      <c r="J3269">
        <v>482</v>
      </c>
      <c r="K3269" s="1">
        <v>45738.89166666667</v>
      </c>
      <c r="L3269" t="s">
        <v>24</v>
      </c>
      <c r="M3269">
        <v>8624699653</v>
      </c>
      <c r="N3269" t="s">
        <v>126</v>
      </c>
      <c r="O3269">
        <v>36980575557</v>
      </c>
      <c r="P3269">
        <v>1</v>
      </c>
      <c r="Q3269">
        <v>517.13</v>
      </c>
      <c r="R3269">
        <v>568.84299999999996</v>
      </c>
      <c r="S3269">
        <v>51.713000000000001</v>
      </c>
    </row>
    <row r="3270" spans="1:19" x14ac:dyDescent="0.3">
      <c r="A3270" t="s">
        <v>9602</v>
      </c>
      <c r="B3270">
        <v>1543</v>
      </c>
      <c r="C3270" t="s">
        <v>19</v>
      </c>
      <c r="D3270" t="s">
        <v>7661</v>
      </c>
      <c r="E3270" t="s">
        <v>9603</v>
      </c>
      <c r="F3270" t="s">
        <v>61</v>
      </c>
      <c r="G3270">
        <v>689</v>
      </c>
      <c r="H3270" t="s">
        <v>1991</v>
      </c>
      <c r="I3270" t="s">
        <v>22</v>
      </c>
      <c r="J3270">
        <v>3015</v>
      </c>
      <c r="K3270" s="1">
        <v>45735.661111111112</v>
      </c>
      <c r="L3270" t="s">
        <v>24</v>
      </c>
      <c r="M3270">
        <v>7404434693</v>
      </c>
      <c r="N3270" t="s">
        <v>126</v>
      </c>
      <c r="O3270">
        <v>26806714053</v>
      </c>
      <c r="P3270">
        <v>1</v>
      </c>
      <c r="Q3270">
        <v>509.53</v>
      </c>
      <c r="R3270">
        <v>560.48299999999995</v>
      </c>
      <c r="S3270">
        <v>50.953000000000003</v>
      </c>
    </row>
    <row r="3271" spans="1:19" x14ac:dyDescent="0.3">
      <c r="A3271" t="s">
        <v>9604</v>
      </c>
      <c r="B3271">
        <v>1334</v>
      </c>
      <c r="C3271" t="s">
        <v>19</v>
      </c>
      <c r="D3271" t="s">
        <v>8930</v>
      </c>
      <c r="E3271" t="s">
        <v>9605</v>
      </c>
      <c r="F3271" t="s">
        <v>35</v>
      </c>
      <c r="G3271">
        <v>67099</v>
      </c>
      <c r="H3271" t="s">
        <v>1408</v>
      </c>
      <c r="I3271" t="s">
        <v>22</v>
      </c>
      <c r="J3271">
        <v>2105</v>
      </c>
      <c r="K3271" s="1">
        <v>45735.541666666664</v>
      </c>
      <c r="L3271" t="s">
        <v>24</v>
      </c>
      <c r="M3271">
        <v>8624701253</v>
      </c>
      <c r="N3271" t="s">
        <v>126</v>
      </c>
      <c r="O3271">
        <v>36980583173</v>
      </c>
      <c r="P3271">
        <v>1</v>
      </c>
      <c r="Q3271">
        <v>673.13</v>
      </c>
      <c r="R3271">
        <v>740.44299999999998</v>
      </c>
      <c r="S3271">
        <v>67.313000000000002</v>
      </c>
    </row>
    <row r="3272" spans="1:19" x14ac:dyDescent="0.3">
      <c r="A3272" t="s">
        <v>9606</v>
      </c>
      <c r="B3272">
        <v>2863</v>
      </c>
      <c r="C3272" t="s">
        <v>19</v>
      </c>
      <c r="D3272" t="s">
        <v>9607</v>
      </c>
      <c r="E3272" t="s">
        <v>9608</v>
      </c>
      <c r="F3272" t="s">
        <v>90</v>
      </c>
      <c r="G3272">
        <v>86589</v>
      </c>
      <c r="H3272" t="s">
        <v>91</v>
      </c>
      <c r="I3272" t="s">
        <v>22</v>
      </c>
      <c r="J3272">
        <v>1295</v>
      </c>
      <c r="K3272" s="1">
        <v>45736.78402777778</v>
      </c>
      <c r="L3272" t="s">
        <v>24</v>
      </c>
      <c r="M3272">
        <v>8624699653</v>
      </c>
      <c r="N3272" t="s">
        <v>126</v>
      </c>
      <c r="O3272">
        <v>36980575621</v>
      </c>
      <c r="P3272">
        <v>1</v>
      </c>
      <c r="Q3272">
        <v>547.92999999999995</v>
      </c>
      <c r="R3272">
        <v>602.72299999999996</v>
      </c>
      <c r="S3272">
        <v>54.792999999999999</v>
      </c>
    </row>
    <row r="3273" spans="1:19" x14ac:dyDescent="0.3">
      <c r="A3273" t="s">
        <v>9609</v>
      </c>
      <c r="B3273">
        <v>6503</v>
      </c>
      <c r="C3273" t="s">
        <v>19</v>
      </c>
      <c r="D3273" t="s">
        <v>9610</v>
      </c>
      <c r="E3273" t="s">
        <v>9611</v>
      </c>
      <c r="F3273" t="s">
        <v>105</v>
      </c>
      <c r="G3273">
        <v>32579</v>
      </c>
      <c r="H3273" t="s">
        <v>106</v>
      </c>
      <c r="I3273" t="s">
        <v>22</v>
      </c>
      <c r="J3273">
        <v>1774</v>
      </c>
      <c r="K3273" s="1">
        <v>45740.427777777775</v>
      </c>
      <c r="L3273" t="s">
        <v>24</v>
      </c>
      <c r="M3273" s="2">
        <v>169000000000</v>
      </c>
      <c r="N3273" t="s">
        <v>126</v>
      </c>
      <c r="O3273" s="2">
        <v>12300000000000</v>
      </c>
      <c r="P3273">
        <v>1</v>
      </c>
      <c r="Q3273">
        <v>517.13</v>
      </c>
      <c r="R3273">
        <v>568.84299999999996</v>
      </c>
      <c r="S3273">
        <v>51.713000000000001</v>
      </c>
    </row>
    <row r="3274" spans="1:19" x14ac:dyDescent="0.3">
      <c r="A3274" t="s">
        <v>9612</v>
      </c>
      <c r="B3274">
        <v>859</v>
      </c>
      <c r="C3274" t="s">
        <v>19</v>
      </c>
      <c r="D3274" t="s">
        <v>9613</v>
      </c>
      <c r="E3274" t="s">
        <v>9614</v>
      </c>
      <c r="F3274" t="s">
        <v>71</v>
      </c>
      <c r="G3274">
        <v>90148</v>
      </c>
      <c r="H3274" t="s">
        <v>2013</v>
      </c>
      <c r="I3274" t="s">
        <v>22</v>
      </c>
      <c r="J3274">
        <v>2246</v>
      </c>
      <c r="K3274" s="1">
        <v>45734.895833333336</v>
      </c>
      <c r="L3274" t="s">
        <v>24</v>
      </c>
      <c r="M3274">
        <v>8624701573</v>
      </c>
      <c r="N3274" t="s">
        <v>126</v>
      </c>
      <c r="O3274">
        <v>36980584965</v>
      </c>
      <c r="P3274">
        <v>1</v>
      </c>
      <c r="Q3274">
        <v>571.92999999999995</v>
      </c>
      <c r="R3274">
        <v>629.12300000000005</v>
      </c>
      <c r="S3274">
        <v>57.192999999999998</v>
      </c>
    </row>
    <row r="3275" spans="1:19" x14ac:dyDescent="0.3">
      <c r="A3275" t="s">
        <v>9615</v>
      </c>
      <c r="B3275">
        <v>4152</v>
      </c>
      <c r="C3275" t="s">
        <v>19</v>
      </c>
      <c r="D3275" t="s">
        <v>9616</v>
      </c>
      <c r="E3275" t="s">
        <v>9617</v>
      </c>
      <c r="F3275" t="s">
        <v>431</v>
      </c>
      <c r="G3275">
        <v>18831</v>
      </c>
      <c r="H3275" t="s">
        <v>912</v>
      </c>
      <c r="I3275" t="s">
        <v>22</v>
      </c>
      <c r="J3275">
        <v>3701</v>
      </c>
      <c r="K3275" s="1">
        <v>45738.045138888891</v>
      </c>
      <c r="L3275" t="s">
        <v>24</v>
      </c>
      <c r="M3275" s="2">
        <v>1380000000000</v>
      </c>
      <c r="N3275" t="s">
        <v>126</v>
      </c>
      <c r="O3275" s="2">
        <v>12400000000000</v>
      </c>
      <c r="P3275">
        <v>1</v>
      </c>
      <c r="Q3275">
        <v>517.13</v>
      </c>
      <c r="R3275">
        <v>568.84299999999996</v>
      </c>
      <c r="S3275">
        <v>51.713000000000001</v>
      </c>
    </row>
    <row r="3276" spans="1:19" x14ac:dyDescent="0.3">
      <c r="A3276" t="s">
        <v>9618</v>
      </c>
      <c r="B3276">
        <v>2545</v>
      </c>
      <c r="C3276" t="s">
        <v>19</v>
      </c>
      <c r="D3276" t="s">
        <v>9619</v>
      </c>
      <c r="E3276" t="s">
        <v>3752</v>
      </c>
      <c r="F3276" t="s">
        <v>431</v>
      </c>
      <c r="G3276">
        <v>48934</v>
      </c>
      <c r="H3276" t="s">
        <v>432</v>
      </c>
      <c r="I3276" t="s">
        <v>22</v>
      </c>
      <c r="J3276">
        <v>6010</v>
      </c>
      <c r="K3276" s="1">
        <v>45736.620138888888</v>
      </c>
      <c r="L3276" t="s">
        <v>24</v>
      </c>
      <c r="M3276">
        <v>6500141125</v>
      </c>
      <c r="N3276" t="s">
        <v>126</v>
      </c>
      <c r="O3276">
        <v>21553508037</v>
      </c>
      <c r="P3276">
        <v>1</v>
      </c>
      <c r="Q3276">
        <v>595.13</v>
      </c>
      <c r="R3276">
        <v>654.64300000000003</v>
      </c>
      <c r="S3276">
        <v>59.512999999999998</v>
      </c>
    </row>
    <row r="3277" spans="1:19" x14ac:dyDescent="0.3">
      <c r="A3277" t="s">
        <v>9620</v>
      </c>
      <c r="B3277">
        <v>4736</v>
      </c>
      <c r="C3277" t="s">
        <v>19</v>
      </c>
      <c r="D3277" t="s">
        <v>9621</v>
      </c>
      <c r="E3277" t="s">
        <v>9622</v>
      </c>
      <c r="F3277" t="s">
        <v>90</v>
      </c>
      <c r="G3277">
        <v>69835</v>
      </c>
      <c r="H3277" t="s">
        <v>91</v>
      </c>
      <c r="I3277" t="s">
        <v>22</v>
      </c>
      <c r="J3277">
        <v>4502</v>
      </c>
      <c r="K3277" s="1">
        <v>45738.604166666664</v>
      </c>
      <c r="L3277" t="s">
        <v>24</v>
      </c>
      <c r="M3277">
        <v>6479954245</v>
      </c>
      <c r="N3277" t="s">
        <v>126</v>
      </c>
      <c r="O3277">
        <v>21459692101</v>
      </c>
      <c r="P3277">
        <v>1</v>
      </c>
      <c r="Q3277">
        <v>517.13</v>
      </c>
      <c r="R3277">
        <v>568.84299999999996</v>
      </c>
      <c r="S3277">
        <v>51.713000000000001</v>
      </c>
    </row>
    <row r="3278" spans="1:19" x14ac:dyDescent="0.3">
      <c r="A3278" t="s">
        <v>9623</v>
      </c>
      <c r="B3278">
        <v>5875</v>
      </c>
      <c r="C3278" t="s">
        <v>19</v>
      </c>
      <c r="D3278" t="s">
        <v>9624</v>
      </c>
      <c r="E3278" t="s">
        <v>9625</v>
      </c>
      <c r="F3278" t="s">
        <v>338</v>
      </c>
      <c r="G3278">
        <v>80022</v>
      </c>
      <c r="H3278" t="s">
        <v>2487</v>
      </c>
      <c r="I3278" t="s">
        <v>22</v>
      </c>
      <c r="J3278">
        <v>3099</v>
      </c>
      <c r="K3278" s="1">
        <v>45739.722916666666</v>
      </c>
      <c r="L3278" t="s">
        <v>24</v>
      </c>
      <c r="M3278" s="2">
        <v>169000000000</v>
      </c>
      <c r="N3278" t="s">
        <v>126</v>
      </c>
      <c r="O3278" s="2">
        <v>12300000000000</v>
      </c>
      <c r="P3278">
        <v>1</v>
      </c>
      <c r="Q3278">
        <v>575.13</v>
      </c>
      <c r="R3278">
        <v>632.64300000000003</v>
      </c>
      <c r="S3278">
        <v>57.512999999999998</v>
      </c>
    </row>
    <row r="3279" spans="1:19" x14ac:dyDescent="0.3">
      <c r="A3279" t="s">
        <v>9626</v>
      </c>
      <c r="B3279">
        <v>6051</v>
      </c>
      <c r="C3279" t="s">
        <v>19</v>
      </c>
      <c r="D3279" t="s">
        <v>9627</v>
      </c>
      <c r="E3279" t="s">
        <v>9628</v>
      </c>
      <c r="F3279" t="s">
        <v>317</v>
      </c>
      <c r="G3279">
        <v>225</v>
      </c>
      <c r="H3279" t="s">
        <v>350</v>
      </c>
      <c r="I3279" t="s">
        <v>22</v>
      </c>
      <c r="J3279">
        <v>2135</v>
      </c>
      <c r="K3279" s="1">
        <v>45739.864583333336</v>
      </c>
      <c r="L3279" t="s">
        <v>24</v>
      </c>
      <c r="M3279" s="2">
        <v>1380000000000</v>
      </c>
      <c r="N3279" t="s">
        <v>126</v>
      </c>
      <c r="O3279" s="2">
        <v>12400000000000</v>
      </c>
      <c r="P3279">
        <v>1</v>
      </c>
      <c r="Q3279">
        <v>517.13</v>
      </c>
      <c r="R3279">
        <v>568.84299999999996</v>
      </c>
      <c r="S3279">
        <v>51.713000000000001</v>
      </c>
    </row>
    <row r="3280" spans="1:19" x14ac:dyDescent="0.3">
      <c r="A3280" t="s">
        <v>9629</v>
      </c>
      <c r="B3280">
        <v>3867</v>
      </c>
      <c r="C3280" t="s">
        <v>19</v>
      </c>
      <c r="D3280" t="s">
        <v>9537</v>
      </c>
      <c r="E3280" t="s">
        <v>9630</v>
      </c>
      <c r="F3280" t="s">
        <v>317</v>
      </c>
      <c r="G3280">
        <v>14786</v>
      </c>
      <c r="H3280" t="s">
        <v>1881</v>
      </c>
      <c r="I3280" t="s">
        <v>22</v>
      </c>
      <c r="J3280">
        <v>2630</v>
      </c>
      <c r="K3280" s="1">
        <v>45737.775694444441</v>
      </c>
      <c r="L3280" t="s">
        <v>24</v>
      </c>
      <c r="M3280" s="2">
        <v>150000000000</v>
      </c>
      <c r="N3280" t="s">
        <v>126</v>
      </c>
      <c r="O3280" s="2">
        <v>1470000000000</v>
      </c>
      <c r="P3280">
        <v>1</v>
      </c>
      <c r="Q3280">
        <v>501.53</v>
      </c>
      <c r="R3280">
        <v>551.68299999999999</v>
      </c>
      <c r="S3280">
        <v>50.152999999999999</v>
      </c>
    </row>
    <row r="3281" spans="1:19" x14ac:dyDescent="0.3">
      <c r="A3281" t="s">
        <v>9631</v>
      </c>
      <c r="B3281">
        <v>2732</v>
      </c>
      <c r="C3281" t="s">
        <v>19</v>
      </c>
      <c r="D3281" t="s">
        <v>9632</v>
      </c>
      <c r="E3281" t="s">
        <v>9633</v>
      </c>
      <c r="F3281" t="s">
        <v>483</v>
      </c>
      <c r="G3281">
        <v>90398</v>
      </c>
      <c r="H3281" t="s">
        <v>484</v>
      </c>
      <c r="I3281" t="s">
        <v>22</v>
      </c>
      <c r="J3281">
        <v>5122</v>
      </c>
      <c r="K3281" s="1">
        <v>45736.72152777778</v>
      </c>
      <c r="L3281" t="s">
        <v>24</v>
      </c>
      <c r="M3281">
        <v>8624700549</v>
      </c>
      <c r="N3281" t="s">
        <v>126</v>
      </c>
      <c r="O3281">
        <v>36980578949</v>
      </c>
      <c r="P3281">
        <v>1</v>
      </c>
      <c r="Q3281">
        <v>497.13</v>
      </c>
      <c r="R3281">
        <v>546.84299999999996</v>
      </c>
      <c r="S3281">
        <v>49.713000000000001</v>
      </c>
    </row>
    <row r="3282" spans="1:19" x14ac:dyDescent="0.3">
      <c r="A3282" t="s">
        <v>9634</v>
      </c>
      <c r="B3282">
        <v>4149</v>
      </c>
      <c r="C3282" t="s">
        <v>19</v>
      </c>
      <c r="D3282" t="s">
        <v>9635</v>
      </c>
      <c r="E3282" t="s">
        <v>2612</v>
      </c>
      <c r="F3282" t="s">
        <v>259</v>
      </c>
      <c r="G3282">
        <v>47215</v>
      </c>
      <c r="H3282" t="s">
        <v>399</v>
      </c>
      <c r="I3282" t="s">
        <v>22</v>
      </c>
      <c r="J3282">
        <v>5613</v>
      </c>
      <c r="K3282" s="1">
        <v>45738.029861111114</v>
      </c>
      <c r="L3282" t="s">
        <v>24</v>
      </c>
      <c r="M3282" s="2">
        <v>1380000000000</v>
      </c>
      <c r="N3282" t="s">
        <v>126</v>
      </c>
      <c r="O3282" s="2">
        <v>12400000000000</v>
      </c>
      <c r="P3282">
        <v>1</v>
      </c>
      <c r="Q3282">
        <v>610.33000000000004</v>
      </c>
      <c r="R3282">
        <v>671.36300000000006</v>
      </c>
      <c r="S3282">
        <v>61.033000000000001</v>
      </c>
    </row>
    <row r="3283" spans="1:19" x14ac:dyDescent="0.3">
      <c r="A3283" t="s">
        <v>9636</v>
      </c>
      <c r="B3283">
        <v>7426</v>
      </c>
      <c r="C3283" t="s">
        <v>19</v>
      </c>
      <c r="D3283" t="s">
        <v>9637</v>
      </c>
      <c r="E3283" t="s">
        <v>9638</v>
      </c>
      <c r="F3283" t="s">
        <v>326</v>
      </c>
      <c r="G3283">
        <v>12348</v>
      </c>
      <c r="H3283" t="s">
        <v>4987</v>
      </c>
      <c r="I3283" t="s">
        <v>22</v>
      </c>
      <c r="J3283">
        <v>2708</v>
      </c>
      <c r="K3283" s="1">
        <v>45740.992361111108</v>
      </c>
      <c r="L3283" t="s">
        <v>24</v>
      </c>
      <c r="M3283" s="2">
        <v>1380000000000</v>
      </c>
      <c r="N3283" t="s">
        <v>126</v>
      </c>
      <c r="O3283" s="2">
        <v>12400000000000</v>
      </c>
      <c r="P3283">
        <v>1</v>
      </c>
      <c r="Q3283">
        <v>539.92999999999995</v>
      </c>
      <c r="R3283">
        <v>593.923</v>
      </c>
      <c r="S3283">
        <v>53.993000000000002</v>
      </c>
    </row>
    <row r="3284" spans="1:19" x14ac:dyDescent="0.3">
      <c r="A3284" t="s">
        <v>9639</v>
      </c>
      <c r="B3284">
        <v>5674</v>
      </c>
      <c r="C3284" t="s">
        <v>19</v>
      </c>
      <c r="D3284" t="s">
        <v>9640</v>
      </c>
      <c r="E3284" t="s">
        <v>9641</v>
      </c>
      <c r="F3284" t="s">
        <v>354</v>
      </c>
      <c r="G3284">
        <v>55280</v>
      </c>
      <c r="H3284" t="s">
        <v>1244</v>
      </c>
      <c r="I3284" t="s">
        <v>22</v>
      </c>
      <c r="J3284">
        <v>3440</v>
      </c>
      <c r="K3284" s="1">
        <v>45739.586805555555</v>
      </c>
      <c r="L3284" t="s">
        <v>24</v>
      </c>
      <c r="M3284" s="2">
        <v>169000000000</v>
      </c>
      <c r="N3284" t="s">
        <v>126</v>
      </c>
      <c r="O3284" s="2">
        <v>1570000000000</v>
      </c>
      <c r="P3284">
        <v>1</v>
      </c>
      <c r="Q3284">
        <v>501.53</v>
      </c>
      <c r="R3284">
        <v>551.68299999999999</v>
      </c>
      <c r="S3284">
        <v>50.152999999999999</v>
      </c>
    </row>
    <row r="3285" spans="1:19" x14ac:dyDescent="0.3">
      <c r="A3285" t="s">
        <v>9642</v>
      </c>
      <c r="B3285">
        <v>5193</v>
      </c>
      <c r="C3285" t="s">
        <v>19</v>
      </c>
      <c r="D3285" t="s">
        <v>9643</v>
      </c>
      <c r="E3285" t="s">
        <v>9644</v>
      </c>
      <c r="F3285" t="s">
        <v>317</v>
      </c>
      <c r="G3285">
        <v>69699</v>
      </c>
      <c r="H3285" t="s">
        <v>962</v>
      </c>
      <c r="I3285" t="s">
        <v>22</v>
      </c>
      <c r="J3285">
        <v>5868</v>
      </c>
      <c r="K3285" s="1">
        <v>45738.897916666669</v>
      </c>
      <c r="L3285" t="s">
        <v>24</v>
      </c>
      <c r="M3285" s="2">
        <v>150000000000</v>
      </c>
      <c r="N3285" t="s">
        <v>126</v>
      </c>
      <c r="O3285" s="2">
        <v>1470000000000</v>
      </c>
      <c r="P3285">
        <v>1</v>
      </c>
      <c r="Q3285">
        <v>575.13</v>
      </c>
      <c r="R3285">
        <v>632.64300000000003</v>
      </c>
      <c r="S3285">
        <v>57.512999999999998</v>
      </c>
    </row>
    <row r="3286" spans="1:19" x14ac:dyDescent="0.3">
      <c r="A3286" t="s">
        <v>9645</v>
      </c>
      <c r="B3286">
        <v>6276</v>
      </c>
      <c r="C3286" t="s">
        <v>19</v>
      </c>
      <c r="D3286" t="s">
        <v>390</v>
      </c>
      <c r="E3286" t="s">
        <v>9646</v>
      </c>
      <c r="F3286" t="s">
        <v>264</v>
      </c>
      <c r="G3286">
        <v>88032</v>
      </c>
      <c r="H3286" t="s">
        <v>265</v>
      </c>
      <c r="I3286" t="s">
        <v>22</v>
      </c>
      <c r="J3286">
        <v>4714</v>
      </c>
      <c r="K3286" s="1">
        <v>45740.28402777778</v>
      </c>
      <c r="L3286" t="s">
        <v>24</v>
      </c>
      <c r="M3286" s="2">
        <v>150000000000</v>
      </c>
      <c r="N3286" t="s">
        <v>126</v>
      </c>
      <c r="O3286" s="2">
        <v>1470000000000</v>
      </c>
      <c r="P3286">
        <v>1</v>
      </c>
      <c r="Q3286">
        <v>555.13</v>
      </c>
      <c r="R3286">
        <v>610.64300000000003</v>
      </c>
      <c r="S3286">
        <v>55.512999999999998</v>
      </c>
    </row>
    <row r="3287" spans="1:19" x14ac:dyDescent="0.3">
      <c r="A3287" t="s">
        <v>9647</v>
      </c>
      <c r="B3287">
        <v>6037</v>
      </c>
      <c r="C3287" t="s">
        <v>19</v>
      </c>
      <c r="D3287" t="s">
        <v>9648</v>
      </c>
      <c r="E3287" t="s">
        <v>9649</v>
      </c>
      <c r="F3287" t="s">
        <v>166</v>
      </c>
      <c r="G3287">
        <v>29224</v>
      </c>
      <c r="H3287" t="s">
        <v>595</v>
      </c>
      <c r="I3287" t="s">
        <v>22</v>
      </c>
      <c r="J3287">
        <v>3199</v>
      </c>
      <c r="K3287" s="1">
        <v>45739.851388888892</v>
      </c>
      <c r="L3287" t="s">
        <v>24</v>
      </c>
      <c r="M3287">
        <v>8624699333</v>
      </c>
      <c r="N3287" t="s">
        <v>126</v>
      </c>
      <c r="O3287">
        <v>36980573125</v>
      </c>
      <c r="P3287">
        <v>1</v>
      </c>
      <c r="Q3287">
        <v>517.13</v>
      </c>
      <c r="R3287">
        <v>568.84299999999996</v>
      </c>
      <c r="S3287">
        <v>51.713000000000001</v>
      </c>
    </row>
    <row r="3288" spans="1:19" x14ac:dyDescent="0.3">
      <c r="A3288" t="s">
        <v>9650</v>
      </c>
      <c r="B3288">
        <v>4583</v>
      </c>
      <c r="C3288" t="s">
        <v>19</v>
      </c>
      <c r="D3288" t="s">
        <v>9651</v>
      </c>
      <c r="E3288" t="s">
        <v>9652</v>
      </c>
      <c r="F3288" t="s">
        <v>431</v>
      </c>
      <c r="G3288">
        <v>90345</v>
      </c>
      <c r="H3288" t="s">
        <v>912</v>
      </c>
      <c r="I3288" t="s">
        <v>22</v>
      </c>
      <c r="J3288">
        <v>3661</v>
      </c>
      <c r="K3288" s="1">
        <v>45738.521527777775</v>
      </c>
      <c r="L3288" t="s">
        <v>24</v>
      </c>
      <c r="M3288">
        <v>8624700101</v>
      </c>
      <c r="N3288" t="s">
        <v>126</v>
      </c>
      <c r="O3288">
        <v>36980577029</v>
      </c>
      <c r="P3288">
        <v>1</v>
      </c>
      <c r="Q3288">
        <v>485.53</v>
      </c>
      <c r="R3288">
        <v>534.08299999999997</v>
      </c>
      <c r="S3288">
        <v>48.552999999999997</v>
      </c>
    </row>
    <row r="3289" spans="1:19" x14ac:dyDescent="0.3">
      <c r="A3289" t="s">
        <v>9653</v>
      </c>
      <c r="B3289">
        <v>7205</v>
      </c>
      <c r="C3289" t="s">
        <v>19</v>
      </c>
      <c r="D3289" t="s">
        <v>5728</v>
      </c>
      <c r="E3289" t="s">
        <v>9654</v>
      </c>
      <c r="F3289" t="s">
        <v>264</v>
      </c>
      <c r="G3289">
        <v>91874</v>
      </c>
      <c r="H3289" t="s">
        <v>1263</v>
      </c>
      <c r="I3289" t="s">
        <v>22</v>
      </c>
      <c r="J3289">
        <v>298</v>
      </c>
      <c r="K3289" s="1">
        <v>45740.804166666669</v>
      </c>
      <c r="L3289" t="s">
        <v>24</v>
      </c>
      <c r="M3289" s="2">
        <v>1380000000000</v>
      </c>
      <c r="N3289" t="s">
        <v>126</v>
      </c>
      <c r="O3289" s="2">
        <v>12400000000000</v>
      </c>
      <c r="P3289">
        <v>1</v>
      </c>
      <c r="Q3289">
        <v>527.13</v>
      </c>
      <c r="R3289">
        <v>579.84299999999996</v>
      </c>
      <c r="S3289">
        <v>52.713000000000001</v>
      </c>
    </row>
    <row r="3290" spans="1:19" x14ac:dyDescent="0.3">
      <c r="A3290" t="s">
        <v>9655</v>
      </c>
      <c r="B3290">
        <v>4886</v>
      </c>
      <c r="C3290" t="s">
        <v>19</v>
      </c>
      <c r="D3290" t="s">
        <v>9656</v>
      </c>
      <c r="E3290" t="s">
        <v>9657</v>
      </c>
      <c r="F3290" t="s">
        <v>61</v>
      </c>
      <c r="G3290">
        <v>73391</v>
      </c>
      <c r="H3290" t="s">
        <v>1991</v>
      </c>
      <c r="I3290" t="s">
        <v>22</v>
      </c>
      <c r="J3290">
        <v>295</v>
      </c>
      <c r="K3290" s="1">
        <v>45738.697916666664</v>
      </c>
      <c r="L3290" t="s">
        <v>24</v>
      </c>
      <c r="M3290" s="2">
        <v>1380000000000</v>
      </c>
      <c r="N3290" t="s">
        <v>126</v>
      </c>
      <c r="O3290" s="2">
        <v>12500000000000</v>
      </c>
      <c r="P3290">
        <v>1</v>
      </c>
      <c r="Q3290">
        <v>537.13</v>
      </c>
      <c r="R3290">
        <v>590.84299999999996</v>
      </c>
      <c r="S3290">
        <v>53.713000000000001</v>
      </c>
    </row>
    <row r="3291" spans="1:19" x14ac:dyDescent="0.3">
      <c r="A3291" t="s">
        <v>9658</v>
      </c>
      <c r="B3291">
        <v>7128</v>
      </c>
      <c r="C3291" t="s">
        <v>19</v>
      </c>
      <c r="D3291" t="s">
        <v>9659</v>
      </c>
      <c r="E3291" t="s">
        <v>9660</v>
      </c>
      <c r="F3291" t="s">
        <v>219</v>
      </c>
      <c r="G3291">
        <v>41661</v>
      </c>
      <c r="H3291" t="s">
        <v>4868</v>
      </c>
      <c r="I3291" t="s">
        <v>22</v>
      </c>
      <c r="J3291">
        <v>12</v>
      </c>
      <c r="K3291" s="1">
        <v>45740.751388888886</v>
      </c>
      <c r="L3291" t="s">
        <v>24</v>
      </c>
      <c r="M3291">
        <v>6813489989</v>
      </c>
      <c r="N3291" t="s">
        <v>126</v>
      </c>
      <c r="O3291">
        <v>22953523013</v>
      </c>
      <c r="P3291">
        <v>1</v>
      </c>
      <c r="Q3291">
        <v>497.13</v>
      </c>
      <c r="R3291">
        <v>546.84299999999996</v>
      </c>
      <c r="S3291">
        <v>49.713000000000001</v>
      </c>
    </row>
    <row r="3292" spans="1:19" x14ac:dyDescent="0.3">
      <c r="A3292" t="s">
        <v>9661</v>
      </c>
      <c r="B3292">
        <v>604</v>
      </c>
      <c r="C3292" t="s">
        <v>19</v>
      </c>
      <c r="D3292" t="s">
        <v>8938</v>
      </c>
      <c r="E3292" t="s">
        <v>9662</v>
      </c>
      <c r="F3292" t="s">
        <v>95</v>
      </c>
      <c r="G3292">
        <v>87782</v>
      </c>
      <c r="H3292" t="s">
        <v>548</v>
      </c>
      <c r="I3292" t="s">
        <v>22</v>
      </c>
      <c r="J3292">
        <v>3801</v>
      </c>
      <c r="K3292" s="1">
        <v>45734.678472222222</v>
      </c>
      <c r="L3292" t="s">
        <v>24</v>
      </c>
      <c r="M3292">
        <v>6813489989</v>
      </c>
      <c r="N3292" t="s">
        <v>126</v>
      </c>
      <c r="O3292">
        <v>22953523077</v>
      </c>
      <c r="P3292">
        <v>1</v>
      </c>
      <c r="Q3292">
        <v>485.53</v>
      </c>
      <c r="R3292">
        <v>534.08299999999997</v>
      </c>
      <c r="S3292">
        <v>48.552999999999997</v>
      </c>
    </row>
    <row r="3293" spans="1:19" x14ac:dyDescent="0.3">
      <c r="A3293" t="s">
        <v>9663</v>
      </c>
      <c r="B3293">
        <v>4624</v>
      </c>
      <c r="C3293" t="s">
        <v>19</v>
      </c>
      <c r="D3293" t="s">
        <v>9664</v>
      </c>
      <c r="E3293" t="s">
        <v>9665</v>
      </c>
      <c r="F3293" t="s">
        <v>50</v>
      </c>
      <c r="G3293">
        <v>2535</v>
      </c>
      <c r="H3293" t="s">
        <v>66</v>
      </c>
      <c r="I3293" t="s">
        <v>22</v>
      </c>
      <c r="J3293">
        <v>975</v>
      </c>
      <c r="K3293" s="1">
        <v>45738.541666666664</v>
      </c>
      <c r="L3293" t="s">
        <v>24</v>
      </c>
      <c r="M3293">
        <v>6813489989</v>
      </c>
      <c r="N3293" t="s">
        <v>126</v>
      </c>
      <c r="O3293">
        <v>22953523141</v>
      </c>
      <c r="P3293">
        <v>1</v>
      </c>
      <c r="Q3293">
        <v>497.13</v>
      </c>
      <c r="R3293">
        <v>546.84299999999996</v>
      </c>
      <c r="S3293">
        <v>49.713000000000001</v>
      </c>
    </row>
    <row r="3294" spans="1:19" x14ac:dyDescent="0.3">
      <c r="A3294" t="s">
        <v>9666</v>
      </c>
      <c r="B3294">
        <v>2332</v>
      </c>
      <c r="C3294" t="s">
        <v>19</v>
      </c>
      <c r="D3294" t="s">
        <v>9667</v>
      </c>
      <c r="E3294" t="s">
        <v>9668</v>
      </c>
      <c r="F3294" t="s">
        <v>326</v>
      </c>
      <c r="G3294">
        <v>22903</v>
      </c>
      <c r="H3294" t="s">
        <v>327</v>
      </c>
      <c r="I3294" t="s">
        <v>22</v>
      </c>
      <c r="J3294">
        <v>2880</v>
      </c>
      <c r="K3294" s="1">
        <v>45736.49722222222</v>
      </c>
      <c r="L3294" t="s">
        <v>24</v>
      </c>
      <c r="M3294" s="2">
        <v>1380000000000</v>
      </c>
      <c r="N3294" t="s">
        <v>126</v>
      </c>
      <c r="O3294" s="2">
        <v>12400000000000</v>
      </c>
      <c r="P3294">
        <v>1</v>
      </c>
      <c r="Q3294">
        <v>517.53</v>
      </c>
      <c r="R3294">
        <v>569.28300000000002</v>
      </c>
      <c r="S3294">
        <v>51.753</v>
      </c>
    </row>
    <row r="3295" spans="1:19" x14ac:dyDescent="0.3">
      <c r="A3295" t="s">
        <v>9669</v>
      </c>
      <c r="B3295">
        <v>1732</v>
      </c>
      <c r="C3295" t="s">
        <v>19</v>
      </c>
      <c r="D3295" t="s">
        <v>9670</v>
      </c>
      <c r="E3295" t="s">
        <v>9671</v>
      </c>
      <c r="F3295" t="s">
        <v>44</v>
      </c>
      <c r="G3295">
        <v>10712</v>
      </c>
      <c r="H3295" t="s">
        <v>807</v>
      </c>
      <c r="I3295" t="s">
        <v>22</v>
      </c>
      <c r="J3295">
        <v>433</v>
      </c>
      <c r="K3295" s="1">
        <v>45735.754166666666</v>
      </c>
      <c r="L3295" t="s">
        <v>24</v>
      </c>
      <c r="M3295" s="2">
        <v>1380000000000</v>
      </c>
      <c r="N3295" t="s">
        <v>126</v>
      </c>
      <c r="O3295" s="2">
        <v>12500000000000</v>
      </c>
      <c r="P3295">
        <v>1</v>
      </c>
      <c r="Q3295">
        <v>517.53</v>
      </c>
      <c r="R3295">
        <v>569.28300000000002</v>
      </c>
      <c r="S3295">
        <v>51.753</v>
      </c>
    </row>
    <row r="3296" spans="1:19" x14ac:dyDescent="0.3">
      <c r="A3296" t="s">
        <v>9672</v>
      </c>
      <c r="B3296">
        <v>1520</v>
      </c>
      <c r="C3296" t="s">
        <v>19</v>
      </c>
      <c r="D3296" t="s">
        <v>9673</v>
      </c>
      <c r="E3296" t="s">
        <v>9674</v>
      </c>
      <c r="F3296" t="s">
        <v>259</v>
      </c>
      <c r="G3296">
        <v>70566</v>
      </c>
      <c r="H3296" t="s">
        <v>1515</v>
      </c>
      <c r="I3296" t="s">
        <v>22</v>
      </c>
      <c r="J3296">
        <v>733</v>
      </c>
      <c r="K3296" s="1">
        <v>45735.644444444442</v>
      </c>
      <c r="L3296" t="s">
        <v>24</v>
      </c>
      <c r="M3296">
        <v>6796749445</v>
      </c>
      <c r="N3296" t="s">
        <v>126</v>
      </c>
      <c r="O3296">
        <v>22903755397</v>
      </c>
      <c r="P3296">
        <v>1</v>
      </c>
      <c r="Q3296">
        <v>512.63</v>
      </c>
      <c r="R3296">
        <v>563.89300000000003</v>
      </c>
      <c r="S3296">
        <v>51.262999999999998</v>
      </c>
    </row>
    <row r="3297" spans="1:19" x14ac:dyDescent="0.3">
      <c r="A3297" t="s">
        <v>9675</v>
      </c>
      <c r="B3297">
        <v>5129</v>
      </c>
      <c r="C3297" t="s">
        <v>19</v>
      </c>
      <c r="D3297" t="s">
        <v>9676</v>
      </c>
      <c r="E3297" t="s">
        <v>9677</v>
      </c>
      <c r="F3297" t="s">
        <v>119</v>
      </c>
      <c r="G3297">
        <v>94218</v>
      </c>
      <c r="H3297" t="s">
        <v>120</v>
      </c>
      <c r="I3297" t="s">
        <v>22</v>
      </c>
      <c r="J3297">
        <v>4757</v>
      </c>
      <c r="K3297" s="1">
        <v>45738.853472222225</v>
      </c>
      <c r="L3297" t="s">
        <v>24</v>
      </c>
      <c r="M3297">
        <v>6813489989</v>
      </c>
      <c r="N3297" t="s">
        <v>126</v>
      </c>
      <c r="O3297">
        <v>22953523269</v>
      </c>
      <c r="P3297">
        <v>1</v>
      </c>
      <c r="Q3297">
        <v>497.13</v>
      </c>
      <c r="R3297">
        <v>546.84299999999996</v>
      </c>
      <c r="S3297">
        <v>49.713000000000001</v>
      </c>
    </row>
    <row r="3298" spans="1:19" x14ac:dyDescent="0.3">
      <c r="A3298" t="s">
        <v>9678</v>
      </c>
      <c r="B3298">
        <v>3250</v>
      </c>
      <c r="C3298" t="s">
        <v>19</v>
      </c>
      <c r="D3298" t="s">
        <v>1611</v>
      </c>
      <c r="E3298" t="s">
        <v>9679</v>
      </c>
      <c r="F3298" t="s">
        <v>235</v>
      </c>
      <c r="G3298">
        <v>72259</v>
      </c>
      <c r="H3298" t="s">
        <v>3698</v>
      </c>
      <c r="I3298" t="s">
        <v>22</v>
      </c>
      <c r="J3298">
        <v>1103</v>
      </c>
      <c r="K3298" s="1">
        <v>45737.362500000003</v>
      </c>
      <c r="L3298" t="s">
        <v>24</v>
      </c>
      <c r="M3298">
        <v>6813489925</v>
      </c>
      <c r="N3298" t="s">
        <v>126</v>
      </c>
      <c r="O3298">
        <v>22953522629</v>
      </c>
      <c r="P3298">
        <v>1</v>
      </c>
      <c r="Q3298">
        <v>497.13</v>
      </c>
      <c r="R3298">
        <v>546.84299999999996</v>
      </c>
      <c r="S3298">
        <v>49.713000000000001</v>
      </c>
    </row>
    <row r="3299" spans="1:19" x14ac:dyDescent="0.3">
      <c r="A3299" t="s">
        <v>9680</v>
      </c>
      <c r="B3299">
        <v>2034</v>
      </c>
      <c r="C3299" t="s">
        <v>19</v>
      </c>
      <c r="D3299" t="s">
        <v>9681</v>
      </c>
      <c r="E3299" t="s">
        <v>9682</v>
      </c>
      <c r="F3299" t="s">
        <v>354</v>
      </c>
      <c r="G3299">
        <v>51746</v>
      </c>
      <c r="H3299" t="s">
        <v>3778</v>
      </c>
      <c r="I3299" t="s">
        <v>22</v>
      </c>
      <c r="J3299">
        <v>6452</v>
      </c>
      <c r="K3299" s="1">
        <v>45735.998611111114</v>
      </c>
      <c r="L3299" t="s">
        <v>24</v>
      </c>
      <c r="M3299" s="2">
        <v>1380000000000</v>
      </c>
      <c r="N3299" t="s">
        <v>126</v>
      </c>
      <c r="O3299" s="2">
        <v>12500000000000</v>
      </c>
      <c r="P3299">
        <v>1</v>
      </c>
      <c r="Q3299">
        <v>517.53</v>
      </c>
      <c r="R3299">
        <v>569.28300000000002</v>
      </c>
      <c r="S3299">
        <v>51.753</v>
      </c>
    </row>
    <row r="3300" spans="1:19" x14ac:dyDescent="0.3">
      <c r="A3300" t="s">
        <v>9683</v>
      </c>
      <c r="B3300">
        <v>3844</v>
      </c>
      <c r="C3300" t="s">
        <v>19</v>
      </c>
      <c r="D3300" t="s">
        <v>9684</v>
      </c>
      <c r="E3300" t="s">
        <v>9685</v>
      </c>
      <c r="F3300" t="s">
        <v>264</v>
      </c>
      <c r="G3300">
        <v>28573</v>
      </c>
      <c r="H3300" t="s">
        <v>1263</v>
      </c>
      <c r="I3300" t="s">
        <v>22</v>
      </c>
      <c r="J3300">
        <v>85</v>
      </c>
      <c r="K3300" s="1">
        <v>45737.765972222223</v>
      </c>
      <c r="L3300" t="s">
        <v>24</v>
      </c>
      <c r="M3300" s="2">
        <v>1380000000000</v>
      </c>
      <c r="N3300" t="s">
        <v>126</v>
      </c>
      <c r="O3300" s="2">
        <v>12500000000000</v>
      </c>
      <c r="P3300">
        <v>1</v>
      </c>
      <c r="Q3300">
        <v>517.53</v>
      </c>
      <c r="R3300">
        <v>569.28300000000002</v>
      </c>
      <c r="S3300">
        <v>51.753</v>
      </c>
    </row>
    <row r="3301" spans="1:19" x14ac:dyDescent="0.3">
      <c r="A3301" t="s">
        <v>9686</v>
      </c>
      <c r="B3301">
        <v>1688</v>
      </c>
      <c r="C3301" t="s">
        <v>19</v>
      </c>
      <c r="D3301" t="s">
        <v>156</v>
      </c>
      <c r="E3301" t="s">
        <v>9687</v>
      </c>
      <c r="F3301" t="s">
        <v>264</v>
      </c>
      <c r="G3301">
        <v>40245</v>
      </c>
      <c r="H3301" t="s">
        <v>1263</v>
      </c>
      <c r="I3301" t="s">
        <v>22</v>
      </c>
      <c r="J3301">
        <v>994</v>
      </c>
      <c r="K3301" s="1">
        <v>45735.730555555558</v>
      </c>
      <c r="L3301" t="s">
        <v>24</v>
      </c>
      <c r="M3301">
        <v>6796749509</v>
      </c>
      <c r="N3301" t="s">
        <v>126</v>
      </c>
      <c r="O3301">
        <v>22903756165</v>
      </c>
      <c r="P3301">
        <v>1</v>
      </c>
      <c r="Q3301">
        <v>537.13</v>
      </c>
      <c r="R3301">
        <v>590.84299999999996</v>
      </c>
      <c r="S3301">
        <v>53.713000000000001</v>
      </c>
    </row>
    <row r="3302" spans="1:19" x14ac:dyDescent="0.3">
      <c r="A3302" t="s">
        <v>9688</v>
      </c>
      <c r="B3302">
        <v>6994</v>
      </c>
      <c r="C3302" t="s">
        <v>19</v>
      </c>
      <c r="D3302" t="s">
        <v>9689</v>
      </c>
      <c r="E3302" t="s">
        <v>9690</v>
      </c>
      <c r="F3302" t="s">
        <v>1848</v>
      </c>
      <c r="G3302">
        <v>36942</v>
      </c>
      <c r="H3302" t="s">
        <v>1859</v>
      </c>
      <c r="I3302" t="s">
        <v>22</v>
      </c>
      <c r="J3302">
        <v>812</v>
      </c>
      <c r="K3302" s="1">
        <v>45740.666666666664</v>
      </c>
      <c r="L3302" t="s">
        <v>24</v>
      </c>
      <c r="M3302">
        <v>6813489925</v>
      </c>
      <c r="N3302" t="s">
        <v>126</v>
      </c>
      <c r="O3302">
        <v>22953522693</v>
      </c>
      <c r="P3302">
        <v>1</v>
      </c>
      <c r="Q3302">
        <v>497.13</v>
      </c>
      <c r="R3302">
        <v>546.84299999999996</v>
      </c>
      <c r="S3302">
        <v>49.713000000000001</v>
      </c>
    </row>
    <row r="3303" spans="1:19" x14ac:dyDescent="0.3">
      <c r="A3303" t="s">
        <v>9691</v>
      </c>
      <c r="B3303">
        <v>2395</v>
      </c>
      <c r="C3303" t="s">
        <v>19</v>
      </c>
      <c r="D3303" t="s">
        <v>9692</v>
      </c>
      <c r="E3303" t="s">
        <v>9693</v>
      </c>
      <c r="F3303" t="s">
        <v>196</v>
      </c>
      <c r="G3303">
        <v>31597</v>
      </c>
      <c r="H3303" t="s">
        <v>197</v>
      </c>
      <c r="I3303" t="s">
        <v>22</v>
      </c>
      <c r="J3303">
        <v>3267</v>
      </c>
      <c r="K3303" s="1">
        <v>45736.538194444445</v>
      </c>
      <c r="L3303" t="s">
        <v>24</v>
      </c>
      <c r="M3303">
        <v>6796749509</v>
      </c>
      <c r="N3303" t="s">
        <v>126</v>
      </c>
      <c r="O3303">
        <v>22903756293</v>
      </c>
      <c r="P3303">
        <v>1</v>
      </c>
      <c r="Q3303">
        <v>517.53</v>
      </c>
      <c r="R3303">
        <v>569.28300000000002</v>
      </c>
      <c r="S3303">
        <v>51.753</v>
      </c>
    </row>
    <row r="3304" spans="1:19" x14ac:dyDescent="0.3">
      <c r="A3304" t="s">
        <v>9694</v>
      </c>
      <c r="B3304">
        <v>6500</v>
      </c>
      <c r="C3304" t="s">
        <v>19</v>
      </c>
      <c r="D3304" t="s">
        <v>9695</v>
      </c>
      <c r="E3304" t="s">
        <v>9696</v>
      </c>
      <c r="F3304" t="s">
        <v>250</v>
      </c>
      <c r="G3304">
        <v>516</v>
      </c>
      <c r="H3304" t="s">
        <v>1249</v>
      </c>
      <c r="I3304" t="s">
        <v>22</v>
      </c>
      <c r="J3304">
        <v>562</v>
      </c>
      <c r="K3304" s="1">
        <v>45740.425694444442</v>
      </c>
      <c r="L3304" t="s">
        <v>24</v>
      </c>
      <c r="M3304">
        <v>28768534533</v>
      </c>
      <c r="N3304" t="s">
        <v>4913</v>
      </c>
      <c r="O3304" s="2">
        <v>272000000000</v>
      </c>
      <c r="P3304">
        <v>1</v>
      </c>
      <c r="Q3304">
        <v>497.13</v>
      </c>
      <c r="R3304">
        <v>546.84299999999996</v>
      </c>
      <c r="S3304">
        <v>49.713000000000001</v>
      </c>
    </row>
    <row r="3305" spans="1:19" x14ac:dyDescent="0.3">
      <c r="A3305" t="s">
        <v>9697</v>
      </c>
      <c r="B3305">
        <v>675</v>
      </c>
      <c r="C3305" t="s">
        <v>19</v>
      </c>
      <c r="D3305" t="s">
        <v>9698</v>
      </c>
      <c r="E3305" t="s">
        <v>9004</v>
      </c>
      <c r="F3305" t="s">
        <v>95</v>
      </c>
      <c r="G3305">
        <v>41540</v>
      </c>
      <c r="H3305" t="s">
        <v>548</v>
      </c>
      <c r="I3305" t="s">
        <v>22</v>
      </c>
      <c r="J3305">
        <v>3057</v>
      </c>
      <c r="K3305" s="1">
        <v>45734.724999999999</v>
      </c>
      <c r="L3305" t="s">
        <v>24</v>
      </c>
      <c r="M3305">
        <v>8626740869</v>
      </c>
      <c r="N3305" t="s">
        <v>67</v>
      </c>
      <c r="O3305">
        <v>36988435269</v>
      </c>
      <c r="P3305">
        <v>1</v>
      </c>
      <c r="Q3305">
        <v>478.13</v>
      </c>
      <c r="R3305">
        <v>525.94299999999998</v>
      </c>
      <c r="S3305">
        <v>47.813000000000002</v>
      </c>
    </row>
    <row r="3306" spans="1:19" x14ac:dyDescent="0.3">
      <c r="A3306" t="s">
        <v>9699</v>
      </c>
      <c r="B3306">
        <v>407</v>
      </c>
      <c r="C3306" t="s">
        <v>19</v>
      </c>
      <c r="D3306" t="s">
        <v>8085</v>
      </c>
      <c r="E3306" t="s">
        <v>9700</v>
      </c>
      <c r="F3306" t="s">
        <v>264</v>
      </c>
      <c r="G3306">
        <v>57858</v>
      </c>
      <c r="H3306" t="s">
        <v>958</v>
      </c>
      <c r="I3306" t="s">
        <v>22</v>
      </c>
      <c r="J3306">
        <v>566</v>
      </c>
      <c r="K3306" s="1">
        <v>45734.560416666667</v>
      </c>
      <c r="L3306" t="s">
        <v>24</v>
      </c>
      <c r="M3306" s="2">
        <v>1380000000000</v>
      </c>
      <c r="N3306" t="s">
        <v>67</v>
      </c>
      <c r="O3306" s="2">
        <v>12400000000000</v>
      </c>
      <c r="P3306">
        <v>1</v>
      </c>
      <c r="Q3306">
        <v>497.13</v>
      </c>
      <c r="R3306">
        <v>546.84299999999996</v>
      </c>
      <c r="S3306">
        <v>49.713000000000001</v>
      </c>
    </row>
    <row r="3307" spans="1:19" x14ac:dyDescent="0.3">
      <c r="A3307" t="s">
        <v>9701</v>
      </c>
      <c r="B3307">
        <v>4584</v>
      </c>
      <c r="C3307" t="s">
        <v>19</v>
      </c>
      <c r="D3307" t="s">
        <v>8098</v>
      </c>
      <c r="E3307" t="s">
        <v>9702</v>
      </c>
      <c r="F3307" t="s">
        <v>71</v>
      </c>
      <c r="G3307">
        <v>67488</v>
      </c>
      <c r="H3307" t="s">
        <v>469</v>
      </c>
      <c r="I3307" t="s">
        <v>22</v>
      </c>
      <c r="J3307">
        <v>573</v>
      </c>
      <c r="K3307" s="1">
        <v>45738.522222222222</v>
      </c>
      <c r="L3307" t="s">
        <v>24</v>
      </c>
      <c r="M3307" s="2">
        <v>1380000000000</v>
      </c>
      <c r="N3307" t="s">
        <v>67</v>
      </c>
      <c r="O3307" s="2">
        <v>12400000000000</v>
      </c>
      <c r="P3307">
        <v>1</v>
      </c>
      <c r="Q3307">
        <v>497.13</v>
      </c>
      <c r="R3307">
        <v>546.84299999999996</v>
      </c>
      <c r="S3307">
        <v>49.713000000000001</v>
      </c>
    </row>
    <row r="3308" spans="1:19" x14ac:dyDescent="0.3">
      <c r="A3308" t="s">
        <v>9703</v>
      </c>
      <c r="B3308">
        <v>5367</v>
      </c>
      <c r="C3308" t="s">
        <v>19</v>
      </c>
      <c r="D3308" t="s">
        <v>9704</v>
      </c>
      <c r="E3308" t="s">
        <v>9705</v>
      </c>
      <c r="F3308" t="s">
        <v>90</v>
      </c>
      <c r="G3308">
        <v>76829</v>
      </c>
      <c r="H3308" t="s">
        <v>1371</v>
      </c>
      <c r="I3308" t="s">
        <v>22</v>
      </c>
      <c r="J3308">
        <v>5528</v>
      </c>
      <c r="K3308" s="1">
        <v>45739.365277777775</v>
      </c>
      <c r="L3308" t="s">
        <v>24</v>
      </c>
      <c r="M3308">
        <v>8686498949</v>
      </c>
      <c r="N3308" t="s">
        <v>4917</v>
      </c>
      <c r="O3308">
        <v>37917174213</v>
      </c>
      <c r="P3308">
        <v>1</v>
      </c>
      <c r="Q3308">
        <v>477.53</v>
      </c>
      <c r="R3308">
        <v>525.28300000000002</v>
      </c>
      <c r="S3308">
        <v>47.753</v>
      </c>
    </row>
    <row r="3309" spans="1:19" x14ac:dyDescent="0.3">
      <c r="A3309" t="s">
        <v>9706</v>
      </c>
      <c r="B3309">
        <v>3230</v>
      </c>
      <c r="C3309" t="s">
        <v>19</v>
      </c>
      <c r="D3309" t="s">
        <v>724</v>
      </c>
      <c r="E3309" t="s">
        <v>9707</v>
      </c>
      <c r="F3309" t="s">
        <v>35</v>
      </c>
      <c r="G3309">
        <v>58568</v>
      </c>
      <c r="H3309" t="s">
        <v>599</v>
      </c>
      <c r="I3309" t="s">
        <v>22</v>
      </c>
      <c r="J3309">
        <v>2537</v>
      </c>
      <c r="K3309" s="1">
        <v>45737.325694444444</v>
      </c>
      <c r="L3309" t="s">
        <v>24</v>
      </c>
      <c r="M3309" s="2">
        <v>160000000000</v>
      </c>
      <c r="N3309" t="s">
        <v>4917</v>
      </c>
      <c r="O3309" s="2">
        <v>1540000000000</v>
      </c>
      <c r="P3309">
        <v>1</v>
      </c>
      <c r="Q3309">
        <v>487.13</v>
      </c>
      <c r="R3309">
        <v>535.84299999999996</v>
      </c>
      <c r="S3309">
        <v>48.713000000000001</v>
      </c>
    </row>
    <row r="3310" spans="1:19" x14ac:dyDescent="0.3">
      <c r="A3310" t="s">
        <v>9708</v>
      </c>
      <c r="B3310">
        <v>1903</v>
      </c>
      <c r="C3310" t="s">
        <v>19</v>
      </c>
      <c r="D3310" t="s">
        <v>9709</v>
      </c>
      <c r="E3310" t="s">
        <v>9710</v>
      </c>
      <c r="F3310" t="s">
        <v>264</v>
      </c>
      <c r="G3310">
        <v>94430</v>
      </c>
      <c r="H3310" t="s">
        <v>1263</v>
      </c>
      <c r="I3310" t="s">
        <v>22</v>
      </c>
      <c r="J3310">
        <v>4824</v>
      </c>
      <c r="K3310" s="1">
        <v>45735.856249999997</v>
      </c>
      <c r="L3310" t="s">
        <v>24</v>
      </c>
      <c r="M3310">
        <v>9058894085</v>
      </c>
      <c r="N3310" t="s">
        <v>6057</v>
      </c>
      <c r="O3310">
        <v>43149373957</v>
      </c>
      <c r="P3310">
        <v>1</v>
      </c>
      <c r="Q3310">
        <v>511.13</v>
      </c>
      <c r="R3310">
        <v>562.24300000000005</v>
      </c>
      <c r="S3310">
        <v>51.113</v>
      </c>
    </row>
    <row r="3311" spans="1:19" x14ac:dyDescent="0.3">
      <c r="A3311" t="s">
        <v>9711</v>
      </c>
      <c r="B3311">
        <v>5751</v>
      </c>
      <c r="C3311" t="s">
        <v>19</v>
      </c>
      <c r="D3311" t="s">
        <v>9712</v>
      </c>
      <c r="E3311" t="s">
        <v>9713</v>
      </c>
      <c r="F3311" t="s">
        <v>259</v>
      </c>
      <c r="G3311">
        <v>92266</v>
      </c>
      <c r="H3311" t="s">
        <v>740</v>
      </c>
      <c r="I3311" t="s">
        <v>22</v>
      </c>
      <c r="J3311">
        <v>5138</v>
      </c>
      <c r="K3311" s="1">
        <v>45739.638888888891</v>
      </c>
      <c r="L3311" t="s">
        <v>24</v>
      </c>
      <c r="M3311">
        <v>9058893765</v>
      </c>
      <c r="N3311" t="s">
        <v>6057</v>
      </c>
      <c r="O3311">
        <v>43149371269</v>
      </c>
      <c r="P3311">
        <v>1</v>
      </c>
      <c r="Q3311">
        <v>461.53</v>
      </c>
      <c r="R3311">
        <v>507.68299999999999</v>
      </c>
      <c r="S3311">
        <v>46.152999999999999</v>
      </c>
    </row>
    <row r="3312" spans="1:19" x14ac:dyDescent="0.3">
      <c r="A3312" t="s">
        <v>9714</v>
      </c>
      <c r="B3312">
        <v>715</v>
      </c>
      <c r="C3312" t="s">
        <v>19</v>
      </c>
      <c r="D3312" t="s">
        <v>9715</v>
      </c>
      <c r="E3312" t="s">
        <v>9716</v>
      </c>
      <c r="F3312" t="s">
        <v>61</v>
      </c>
      <c r="G3312">
        <v>62969</v>
      </c>
      <c r="H3312" t="s">
        <v>933</v>
      </c>
      <c r="I3312" t="s">
        <v>22</v>
      </c>
      <c r="J3312">
        <v>754</v>
      </c>
      <c r="K3312" s="1">
        <v>45734.756249999999</v>
      </c>
      <c r="L3312" t="s">
        <v>24</v>
      </c>
      <c r="M3312">
        <v>6964674693</v>
      </c>
      <c r="N3312" t="s">
        <v>67</v>
      </c>
      <c r="O3312">
        <v>24039256901</v>
      </c>
      <c r="P3312">
        <v>2</v>
      </c>
      <c r="Q3312">
        <v>672.73</v>
      </c>
      <c r="R3312">
        <v>740.00300000000004</v>
      </c>
      <c r="S3312">
        <v>67.272999999999996</v>
      </c>
    </row>
    <row r="3313" spans="1:19" x14ac:dyDescent="0.3">
      <c r="A3313" t="s">
        <v>9717</v>
      </c>
      <c r="B3313">
        <v>4431</v>
      </c>
      <c r="C3313" t="s">
        <v>19</v>
      </c>
      <c r="D3313" t="s">
        <v>9718</v>
      </c>
      <c r="E3313" t="s">
        <v>9719</v>
      </c>
      <c r="F3313" t="s">
        <v>44</v>
      </c>
      <c r="G3313">
        <v>36997</v>
      </c>
      <c r="H3313" t="s">
        <v>125</v>
      </c>
      <c r="I3313" t="s">
        <v>22</v>
      </c>
      <c r="J3313">
        <v>2049</v>
      </c>
      <c r="K3313" s="1">
        <v>45738.447916666664</v>
      </c>
      <c r="L3313" t="s">
        <v>24</v>
      </c>
      <c r="M3313" s="2">
        <v>2350000000000</v>
      </c>
      <c r="N3313" t="s">
        <v>67</v>
      </c>
      <c r="O3313" s="2">
        <v>21100000000000</v>
      </c>
      <c r="P3313">
        <v>2</v>
      </c>
      <c r="Q3313">
        <v>615.13</v>
      </c>
      <c r="R3313">
        <v>676.64300000000003</v>
      </c>
      <c r="S3313">
        <v>61.512999999999998</v>
      </c>
    </row>
    <row r="3314" spans="1:19" x14ac:dyDescent="0.3">
      <c r="A3314" t="s">
        <v>9720</v>
      </c>
      <c r="B3314">
        <v>4962</v>
      </c>
      <c r="C3314" t="s">
        <v>19</v>
      </c>
      <c r="D3314" t="s">
        <v>3420</v>
      </c>
      <c r="E3314" t="s">
        <v>9721</v>
      </c>
      <c r="F3314" t="s">
        <v>50</v>
      </c>
      <c r="G3314">
        <v>2181</v>
      </c>
      <c r="H3314" t="s">
        <v>2654</v>
      </c>
      <c r="I3314" t="s">
        <v>22</v>
      </c>
      <c r="J3314">
        <v>3814</v>
      </c>
      <c r="K3314" s="1">
        <v>45738.747916666667</v>
      </c>
      <c r="L3314" t="s">
        <v>24</v>
      </c>
      <c r="M3314" s="2">
        <v>1380000000000</v>
      </c>
      <c r="N3314" t="s">
        <v>67</v>
      </c>
      <c r="O3314" s="2">
        <v>12400000000000</v>
      </c>
      <c r="P3314">
        <v>2</v>
      </c>
      <c r="Q3314">
        <v>615.13</v>
      </c>
      <c r="R3314">
        <v>676.64300000000003</v>
      </c>
      <c r="S3314">
        <v>61.512999999999998</v>
      </c>
    </row>
    <row r="3315" spans="1:19" x14ac:dyDescent="0.3">
      <c r="A3315" t="s">
        <v>9722</v>
      </c>
      <c r="B3315">
        <v>272</v>
      </c>
      <c r="C3315" t="s">
        <v>19</v>
      </c>
      <c r="D3315" t="s">
        <v>9723</v>
      </c>
      <c r="E3315" t="s">
        <v>9724</v>
      </c>
      <c r="F3315" t="s">
        <v>672</v>
      </c>
      <c r="G3315">
        <v>95397</v>
      </c>
      <c r="H3315" t="s">
        <v>764</v>
      </c>
      <c r="I3315" t="s">
        <v>22</v>
      </c>
      <c r="J3315">
        <v>2089</v>
      </c>
      <c r="K3315" s="1">
        <v>45734.486111111109</v>
      </c>
      <c r="L3315" t="s">
        <v>24</v>
      </c>
      <c r="M3315">
        <v>8624688325</v>
      </c>
      <c r="N3315" t="s">
        <v>67</v>
      </c>
      <c r="O3315">
        <v>36980478021</v>
      </c>
      <c r="P3315">
        <v>2</v>
      </c>
      <c r="Q3315">
        <v>615.13</v>
      </c>
      <c r="R3315">
        <v>676.64300000000003</v>
      </c>
      <c r="S3315">
        <v>61.512999999999998</v>
      </c>
    </row>
    <row r="3316" spans="1:19" x14ac:dyDescent="0.3">
      <c r="A3316" t="s">
        <v>9725</v>
      </c>
      <c r="B3316">
        <v>2866</v>
      </c>
      <c r="C3316" t="s">
        <v>19</v>
      </c>
      <c r="D3316" t="s">
        <v>8817</v>
      </c>
      <c r="E3316" t="s">
        <v>9726</v>
      </c>
      <c r="F3316" t="s">
        <v>354</v>
      </c>
      <c r="G3316">
        <v>70886</v>
      </c>
      <c r="H3316" t="s">
        <v>355</v>
      </c>
      <c r="I3316" t="s">
        <v>22</v>
      </c>
      <c r="J3316">
        <v>6315</v>
      </c>
      <c r="K3316" s="1">
        <v>45736.78402777778</v>
      </c>
      <c r="L3316" t="s">
        <v>24</v>
      </c>
      <c r="M3316" s="2">
        <v>1430000000000</v>
      </c>
      <c r="N3316" t="s">
        <v>67</v>
      </c>
      <c r="O3316" s="2">
        <v>12600000000000</v>
      </c>
      <c r="P3316">
        <v>2</v>
      </c>
      <c r="Q3316">
        <v>635.13</v>
      </c>
      <c r="R3316">
        <v>698.64300000000003</v>
      </c>
      <c r="S3316">
        <v>63.512999999999998</v>
      </c>
    </row>
    <row r="3317" spans="1:19" x14ac:dyDescent="0.3">
      <c r="A3317" t="s">
        <v>9727</v>
      </c>
      <c r="B3317">
        <v>4604</v>
      </c>
      <c r="C3317" t="s">
        <v>19</v>
      </c>
      <c r="D3317" t="s">
        <v>8528</v>
      </c>
      <c r="E3317" t="s">
        <v>9728</v>
      </c>
      <c r="F3317" t="s">
        <v>44</v>
      </c>
      <c r="G3317">
        <v>26464</v>
      </c>
      <c r="H3317" t="s">
        <v>183</v>
      </c>
      <c r="I3317" t="s">
        <v>22</v>
      </c>
      <c r="J3317">
        <v>2511</v>
      </c>
      <c r="K3317" s="1">
        <v>45738.533333333333</v>
      </c>
      <c r="L3317" t="s">
        <v>24</v>
      </c>
      <c r="M3317" s="2">
        <v>150000000000</v>
      </c>
      <c r="N3317" t="s">
        <v>67</v>
      </c>
      <c r="O3317" s="2">
        <v>1470000000000</v>
      </c>
      <c r="P3317">
        <v>2</v>
      </c>
      <c r="Q3317">
        <v>595.13</v>
      </c>
      <c r="R3317">
        <v>654.64300000000003</v>
      </c>
      <c r="S3317">
        <v>59.512999999999998</v>
      </c>
    </row>
    <row r="3318" spans="1:19" x14ac:dyDescent="0.3">
      <c r="A3318" t="s">
        <v>9729</v>
      </c>
      <c r="B3318">
        <v>5755</v>
      </c>
      <c r="C3318" t="s">
        <v>19</v>
      </c>
      <c r="D3318" t="s">
        <v>9730</v>
      </c>
      <c r="E3318" t="s">
        <v>9731</v>
      </c>
      <c r="F3318" t="s">
        <v>119</v>
      </c>
      <c r="G3318">
        <v>62828</v>
      </c>
      <c r="H3318" t="s">
        <v>614</v>
      </c>
      <c r="I3318" t="s">
        <v>22</v>
      </c>
      <c r="J3318">
        <v>4078</v>
      </c>
      <c r="K3318" s="1">
        <v>45739.64166666667</v>
      </c>
      <c r="L3318" t="s">
        <v>24</v>
      </c>
      <c r="M3318" s="2">
        <v>2350000000000</v>
      </c>
      <c r="N3318" t="s">
        <v>67</v>
      </c>
      <c r="O3318" s="2">
        <v>21100000000000</v>
      </c>
      <c r="P3318">
        <v>2</v>
      </c>
      <c r="Q3318">
        <v>879.13</v>
      </c>
      <c r="R3318">
        <v>967.04300000000001</v>
      </c>
      <c r="S3318">
        <v>87.912999999999997</v>
      </c>
    </row>
    <row r="3319" spans="1:19" x14ac:dyDescent="0.3">
      <c r="A3319" t="s">
        <v>9732</v>
      </c>
      <c r="B3319">
        <v>1084</v>
      </c>
      <c r="C3319" t="s">
        <v>19</v>
      </c>
      <c r="D3319" t="s">
        <v>3099</v>
      </c>
      <c r="E3319" t="s">
        <v>6594</v>
      </c>
      <c r="F3319" t="s">
        <v>55</v>
      </c>
      <c r="G3319">
        <v>10984</v>
      </c>
      <c r="H3319" t="s">
        <v>255</v>
      </c>
      <c r="I3319" t="s">
        <v>22</v>
      </c>
      <c r="J3319">
        <v>312</v>
      </c>
      <c r="K3319" s="1">
        <v>45735.417361111111</v>
      </c>
      <c r="L3319" t="s">
        <v>24</v>
      </c>
      <c r="M3319">
        <v>7861509509</v>
      </c>
      <c r="N3319" t="s">
        <v>67</v>
      </c>
      <c r="O3319">
        <v>29518532037</v>
      </c>
      <c r="P3319">
        <v>2</v>
      </c>
      <c r="Q3319">
        <v>595.13</v>
      </c>
      <c r="R3319">
        <v>654.64300000000003</v>
      </c>
      <c r="S3319">
        <v>59.512999999999998</v>
      </c>
    </row>
    <row r="3320" spans="1:19" x14ac:dyDescent="0.3">
      <c r="A3320" t="s">
        <v>9733</v>
      </c>
      <c r="B3320">
        <v>1692</v>
      </c>
      <c r="C3320" t="s">
        <v>19</v>
      </c>
      <c r="D3320" t="s">
        <v>9734</v>
      </c>
      <c r="E3320" t="s">
        <v>9735</v>
      </c>
      <c r="F3320" t="s">
        <v>354</v>
      </c>
      <c r="G3320">
        <v>22734</v>
      </c>
      <c r="H3320" t="s">
        <v>355</v>
      </c>
      <c r="I3320" t="s">
        <v>22</v>
      </c>
      <c r="J3320">
        <v>3977</v>
      </c>
      <c r="K3320" s="1">
        <v>45735.731944444444</v>
      </c>
      <c r="L3320" t="s">
        <v>24</v>
      </c>
      <c r="M3320">
        <v>6689477957</v>
      </c>
      <c r="N3320" t="s">
        <v>67</v>
      </c>
      <c r="O3320">
        <v>22464298949</v>
      </c>
      <c r="P3320">
        <v>3</v>
      </c>
      <c r="Q3320">
        <v>650.33000000000004</v>
      </c>
      <c r="R3320">
        <v>715.36300000000006</v>
      </c>
      <c r="S3320">
        <v>65.033000000000001</v>
      </c>
    </row>
    <row r="3321" spans="1:19" x14ac:dyDescent="0.3">
      <c r="A3321" t="s">
        <v>9736</v>
      </c>
      <c r="B3321">
        <v>231</v>
      </c>
      <c r="C3321" t="s">
        <v>19</v>
      </c>
      <c r="D3321" t="s">
        <v>9737</v>
      </c>
      <c r="E3321" t="s">
        <v>9738</v>
      </c>
      <c r="F3321" t="s">
        <v>672</v>
      </c>
      <c r="G3321">
        <v>21609</v>
      </c>
      <c r="H3321" t="s">
        <v>764</v>
      </c>
      <c r="I3321" t="s">
        <v>22</v>
      </c>
      <c r="J3321">
        <v>6165</v>
      </c>
      <c r="K3321" s="1">
        <v>45734.464583333334</v>
      </c>
      <c r="L3321" t="s">
        <v>24</v>
      </c>
      <c r="M3321" s="2">
        <v>150000000000</v>
      </c>
      <c r="N3321" t="s">
        <v>67</v>
      </c>
      <c r="O3321" s="2">
        <v>1470000000000</v>
      </c>
      <c r="P3321">
        <v>1</v>
      </c>
      <c r="Q3321">
        <v>501.53</v>
      </c>
      <c r="R3321">
        <v>551.68299999999999</v>
      </c>
      <c r="S3321">
        <v>50.152999999999999</v>
      </c>
    </row>
    <row r="3322" spans="1:19" x14ac:dyDescent="0.3">
      <c r="A3322" t="s">
        <v>9739</v>
      </c>
      <c r="B3322">
        <v>2635</v>
      </c>
      <c r="C3322" t="s">
        <v>19</v>
      </c>
      <c r="D3322" t="s">
        <v>9740</v>
      </c>
      <c r="E3322" t="s">
        <v>9741</v>
      </c>
      <c r="F3322" t="s">
        <v>317</v>
      </c>
      <c r="G3322">
        <v>14869</v>
      </c>
      <c r="H3322" t="s">
        <v>318</v>
      </c>
      <c r="I3322" t="s">
        <v>22</v>
      </c>
      <c r="J3322">
        <v>5264</v>
      </c>
      <c r="K3322" s="1">
        <v>45736.660416666666</v>
      </c>
      <c r="L3322" t="s">
        <v>24</v>
      </c>
      <c r="M3322">
        <v>6689477509</v>
      </c>
      <c r="N3322" t="s">
        <v>67</v>
      </c>
      <c r="O3322">
        <v>22464291973</v>
      </c>
      <c r="P3322">
        <v>1</v>
      </c>
      <c r="Q3322">
        <v>625.13</v>
      </c>
      <c r="R3322">
        <v>687.64300000000003</v>
      </c>
      <c r="S3322">
        <v>62.512999999999998</v>
      </c>
    </row>
    <row r="3323" spans="1:19" x14ac:dyDescent="0.3">
      <c r="A3323" t="s">
        <v>9742</v>
      </c>
      <c r="B3323">
        <v>7162</v>
      </c>
      <c r="C3323" t="s">
        <v>19</v>
      </c>
      <c r="D3323" t="s">
        <v>9743</v>
      </c>
      <c r="E3323" t="s">
        <v>9744</v>
      </c>
      <c r="F3323" t="s">
        <v>35</v>
      </c>
      <c r="G3323">
        <v>81035</v>
      </c>
      <c r="H3323" t="s">
        <v>436</v>
      </c>
      <c r="I3323" t="s">
        <v>22</v>
      </c>
      <c r="J3323">
        <v>3322</v>
      </c>
      <c r="K3323" s="1">
        <v>45740.772916666669</v>
      </c>
      <c r="L3323" t="s">
        <v>24</v>
      </c>
      <c r="M3323" s="2">
        <v>1410000000000</v>
      </c>
      <c r="N3323" t="s">
        <v>67</v>
      </c>
      <c r="O3323" s="2">
        <v>12500000000000</v>
      </c>
      <c r="P3323">
        <v>1</v>
      </c>
      <c r="Q3323">
        <v>517.13</v>
      </c>
      <c r="R3323">
        <v>568.84299999999996</v>
      </c>
      <c r="S3323">
        <v>51.713000000000001</v>
      </c>
    </row>
    <row r="3324" spans="1:19" x14ac:dyDescent="0.3">
      <c r="A3324" t="s">
        <v>9745</v>
      </c>
      <c r="B3324">
        <v>4576</v>
      </c>
      <c r="C3324" t="s">
        <v>19</v>
      </c>
      <c r="D3324" t="s">
        <v>9746</v>
      </c>
      <c r="E3324" t="s">
        <v>9747</v>
      </c>
      <c r="F3324" t="s">
        <v>412</v>
      </c>
      <c r="G3324">
        <v>36796</v>
      </c>
      <c r="H3324" t="s">
        <v>413</v>
      </c>
      <c r="I3324" t="s">
        <v>22</v>
      </c>
      <c r="J3324">
        <v>2727</v>
      </c>
      <c r="K3324" s="1">
        <v>45738.518750000003</v>
      </c>
      <c r="L3324" t="s">
        <v>24</v>
      </c>
      <c r="M3324">
        <v>6137297733</v>
      </c>
      <c r="N3324" t="s">
        <v>3031</v>
      </c>
      <c r="O3324">
        <v>19946496325</v>
      </c>
      <c r="P3324">
        <v>1</v>
      </c>
      <c r="Q3324">
        <v>505.13</v>
      </c>
      <c r="R3324">
        <v>555.64300000000003</v>
      </c>
      <c r="S3324">
        <v>50.512999999999998</v>
      </c>
    </row>
    <row r="3325" spans="1:19" x14ac:dyDescent="0.3">
      <c r="A3325" t="s">
        <v>9748</v>
      </c>
      <c r="B3325">
        <v>7160</v>
      </c>
      <c r="C3325" t="s">
        <v>19</v>
      </c>
      <c r="D3325" t="s">
        <v>874</v>
      </c>
      <c r="E3325" t="s">
        <v>9749</v>
      </c>
      <c r="F3325" t="s">
        <v>44</v>
      </c>
      <c r="G3325">
        <v>84247</v>
      </c>
      <c r="H3325" t="s">
        <v>1421</v>
      </c>
      <c r="I3325" t="s">
        <v>22</v>
      </c>
      <c r="J3325">
        <v>5689</v>
      </c>
      <c r="K3325" s="1">
        <v>45740.771527777775</v>
      </c>
      <c r="L3325" t="s">
        <v>24</v>
      </c>
      <c r="M3325">
        <v>7405270789</v>
      </c>
      <c r="N3325" t="s">
        <v>3008</v>
      </c>
      <c r="O3325">
        <v>26812003973</v>
      </c>
      <c r="P3325">
        <v>1</v>
      </c>
      <c r="Q3325">
        <v>565.13</v>
      </c>
      <c r="R3325">
        <v>621.64300000000003</v>
      </c>
      <c r="S3325">
        <v>56.512999999999998</v>
      </c>
    </row>
    <row r="3326" spans="1:19" x14ac:dyDescent="0.3">
      <c r="A3326" t="s">
        <v>9750</v>
      </c>
      <c r="B3326">
        <v>392</v>
      </c>
      <c r="C3326" t="s">
        <v>19</v>
      </c>
      <c r="D3326" t="s">
        <v>3527</v>
      </c>
      <c r="E3326" t="s">
        <v>9751</v>
      </c>
      <c r="F3326" t="s">
        <v>71</v>
      </c>
      <c r="G3326">
        <v>58966</v>
      </c>
      <c r="H3326" t="s">
        <v>2013</v>
      </c>
      <c r="I3326" t="s">
        <v>22</v>
      </c>
      <c r="J3326">
        <v>1680</v>
      </c>
      <c r="K3326" s="1">
        <v>45734.553472222222</v>
      </c>
      <c r="L3326" t="s">
        <v>24</v>
      </c>
      <c r="M3326" s="2">
        <v>150000000000</v>
      </c>
      <c r="N3326" t="s">
        <v>3008</v>
      </c>
      <c r="O3326" s="2">
        <v>1470000000000</v>
      </c>
      <c r="P3326">
        <v>1</v>
      </c>
      <c r="Q3326">
        <v>859.13</v>
      </c>
      <c r="R3326">
        <v>945.04300000000001</v>
      </c>
      <c r="S3326">
        <v>85.912999999999997</v>
      </c>
    </row>
    <row r="3327" spans="1:19" x14ac:dyDescent="0.3">
      <c r="A3327" t="s">
        <v>9752</v>
      </c>
      <c r="B3327">
        <v>439</v>
      </c>
      <c r="C3327" t="s">
        <v>19</v>
      </c>
      <c r="D3327" t="s">
        <v>9753</v>
      </c>
      <c r="E3327" t="s">
        <v>9754</v>
      </c>
      <c r="F3327" t="s">
        <v>166</v>
      </c>
      <c r="G3327">
        <v>403</v>
      </c>
      <c r="H3327" t="s">
        <v>167</v>
      </c>
      <c r="I3327" t="s">
        <v>22</v>
      </c>
      <c r="J3327">
        <v>5565</v>
      </c>
      <c r="K3327" s="1">
        <v>45734.577777777777</v>
      </c>
      <c r="L3327" t="s">
        <v>24</v>
      </c>
      <c r="M3327" s="2">
        <v>1430000000000</v>
      </c>
      <c r="N3327" t="s">
        <v>67</v>
      </c>
      <c r="O3327" s="2">
        <v>12600000000000</v>
      </c>
      <c r="P3327">
        <v>1</v>
      </c>
      <c r="Q3327">
        <v>635.13</v>
      </c>
      <c r="R3327">
        <v>698.64300000000003</v>
      </c>
      <c r="S3327">
        <v>63.512999999999998</v>
      </c>
    </row>
    <row r="3328" spans="1:19" x14ac:dyDescent="0.3">
      <c r="A3328" t="s">
        <v>9755</v>
      </c>
      <c r="B3328">
        <v>1767</v>
      </c>
      <c r="C3328" t="s">
        <v>19</v>
      </c>
      <c r="D3328" t="s">
        <v>9756</v>
      </c>
      <c r="E3328" t="s">
        <v>9757</v>
      </c>
      <c r="F3328" t="s">
        <v>44</v>
      </c>
      <c r="G3328">
        <v>87419</v>
      </c>
      <c r="H3328" t="s">
        <v>1108</v>
      </c>
      <c r="I3328" t="s">
        <v>22</v>
      </c>
      <c r="J3328">
        <v>6300</v>
      </c>
      <c r="K3328" s="1">
        <v>45735.772916666669</v>
      </c>
      <c r="L3328" t="s">
        <v>24</v>
      </c>
      <c r="M3328" s="2">
        <v>1410000000000</v>
      </c>
      <c r="N3328" t="s">
        <v>67</v>
      </c>
      <c r="O3328" s="2">
        <v>12500000000000</v>
      </c>
      <c r="P3328">
        <v>1</v>
      </c>
      <c r="Q3328">
        <v>605.13</v>
      </c>
      <c r="R3328">
        <v>665.64300000000003</v>
      </c>
      <c r="S3328">
        <v>60.512999999999998</v>
      </c>
    </row>
    <row r="3329" spans="1:19" x14ac:dyDescent="0.3">
      <c r="A3329" t="s">
        <v>9758</v>
      </c>
      <c r="B3329">
        <v>4856</v>
      </c>
      <c r="C3329" t="s">
        <v>19</v>
      </c>
      <c r="D3329" t="s">
        <v>9759</v>
      </c>
      <c r="E3329" t="s">
        <v>9760</v>
      </c>
      <c r="F3329" t="s">
        <v>35</v>
      </c>
      <c r="G3329">
        <v>49977</v>
      </c>
      <c r="H3329" t="s">
        <v>654</v>
      </c>
      <c r="I3329" t="s">
        <v>22</v>
      </c>
      <c r="J3329">
        <v>247</v>
      </c>
      <c r="K3329" s="1">
        <v>45738.681250000001</v>
      </c>
      <c r="L3329" t="s">
        <v>24</v>
      </c>
      <c r="M3329" s="2">
        <v>1380000000000</v>
      </c>
      <c r="N3329" t="s">
        <v>67</v>
      </c>
      <c r="O3329" s="2">
        <v>12400000000000</v>
      </c>
      <c r="P3329">
        <v>1</v>
      </c>
      <c r="Q3329">
        <v>476.83</v>
      </c>
      <c r="R3329">
        <v>524.51300000000003</v>
      </c>
      <c r="S3329">
        <v>47.683</v>
      </c>
    </row>
    <row r="3330" spans="1:19" x14ac:dyDescent="0.3">
      <c r="A3330" t="s">
        <v>9761</v>
      </c>
      <c r="B3330">
        <v>6844</v>
      </c>
      <c r="C3330" t="s">
        <v>19</v>
      </c>
      <c r="D3330" t="s">
        <v>9762</v>
      </c>
      <c r="E3330" t="s">
        <v>9763</v>
      </c>
      <c r="F3330" t="s">
        <v>483</v>
      </c>
      <c r="G3330">
        <v>83786</v>
      </c>
      <c r="H3330" t="s">
        <v>4761</v>
      </c>
      <c r="I3330" t="s">
        <v>22</v>
      </c>
      <c r="J3330">
        <v>2408</v>
      </c>
      <c r="K3330" s="1">
        <v>45740.582638888889</v>
      </c>
      <c r="L3330" t="s">
        <v>24</v>
      </c>
      <c r="M3330">
        <v>6442800645</v>
      </c>
      <c r="N3330" t="s">
        <v>67</v>
      </c>
      <c r="O3330">
        <v>21306256389</v>
      </c>
      <c r="P3330">
        <v>1</v>
      </c>
      <c r="Q3330">
        <v>482.63</v>
      </c>
      <c r="R3330">
        <v>530.89300000000003</v>
      </c>
      <c r="S3330">
        <v>48.262999999999998</v>
      </c>
    </row>
    <row r="3331" spans="1:19" x14ac:dyDescent="0.3">
      <c r="A3331" t="s">
        <v>9764</v>
      </c>
      <c r="B3331">
        <v>1176</v>
      </c>
      <c r="C3331" t="s">
        <v>19</v>
      </c>
      <c r="D3331" t="s">
        <v>9765</v>
      </c>
      <c r="E3331" t="s">
        <v>9766</v>
      </c>
      <c r="F3331" t="s">
        <v>219</v>
      </c>
      <c r="G3331">
        <v>45928</v>
      </c>
      <c r="H3331" t="s">
        <v>1014</v>
      </c>
      <c r="I3331" t="s">
        <v>22</v>
      </c>
      <c r="J3331">
        <v>2640</v>
      </c>
      <c r="K3331" s="1">
        <v>45735.470138888886</v>
      </c>
      <c r="L3331" t="s">
        <v>24</v>
      </c>
      <c r="M3331">
        <v>6689478149</v>
      </c>
      <c r="N3331" t="s">
        <v>67</v>
      </c>
      <c r="O3331">
        <v>22464300805</v>
      </c>
      <c r="P3331">
        <v>1</v>
      </c>
      <c r="Q3331">
        <v>571.92999999999995</v>
      </c>
      <c r="R3331">
        <v>629.12300000000005</v>
      </c>
      <c r="S3331">
        <v>57.192999999999998</v>
      </c>
    </row>
    <row r="3332" spans="1:19" x14ac:dyDescent="0.3">
      <c r="A3332" t="s">
        <v>9767</v>
      </c>
      <c r="B3332">
        <v>70</v>
      </c>
      <c r="C3332" t="s">
        <v>19</v>
      </c>
      <c r="D3332" t="s">
        <v>9768</v>
      </c>
      <c r="E3332" t="s">
        <v>9769</v>
      </c>
      <c r="F3332" t="s">
        <v>338</v>
      </c>
      <c r="G3332">
        <v>25267</v>
      </c>
      <c r="H3332" t="s">
        <v>1664</v>
      </c>
      <c r="I3332" t="s">
        <v>22</v>
      </c>
      <c r="J3332">
        <v>5033</v>
      </c>
      <c r="K3332" s="1">
        <v>45734.345138888886</v>
      </c>
      <c r="L3332" t="s">
        <v>24</v>
      </c>
      <c r="M3332">
        <v>6716408581</v>
      </c>
      <c r="N3332" t="s">
        <v>67</v>
      </c>
      <c r="O3332">
        <v>22576486213</v>
      </c>
      <c r="P3332">
        <v>1</v>
      </c>
      <c r="Q3332">
        <v>485.53</v>
      </c>
      <c r="R3332">
        <v>534.08299999999997</v>
      </c>
      <c r="S3332">
        <v>48.552999999999997</v>
      </c>
    </row>
    <row r="3333" spans="1:19" x14ac:dyDescent="0.3">
      <c r="A3333" t="s">
        <v>9770</v>
      </c>
      <c r="B3333">
        <v>6928</v>
      </c>
      <c r="C3333" t="s">
        <v>19</v>
      </c>
      <c r="D3333" t="s">
        <v>8215</v>
      </c>
      <c r="E3333" t="s">
        <v>9771</v>
      </c>
      <c r="F3333" t="s">
        <v>35</v>
      </c>
      <c r="G3333">
        <v>7149</v>
      </c>
      <c r="H3333" t="s">
        <v>1503</v>
      </c>
      <c r="I3333" t="s">
        <v>22</v>
      </c>
      <c r="J3333">
        <v>3383</v>
      </c>
      <c r="K3333" s="1">
        <v>45740.629861111112</v>
      </c>
      <c r="L3333" t="s">
        <v>24</v>
      </c>
      <c r="M3333">
        <v>6870669381</v>
      </c>
      <c r="N3333" t="s">
        <v>67</v>
      </c>
      <c r="O3333">
        <v>23268256197</v>
      </c>
      <c r="P3333">
        <v>1</v>
      </c>
      <c r="Q3333">
        <v>713.13</v>
      </c>
      <c r="R3333">
        <v>784.44299999999998</v>
      </c>
      <c r="S3333">
        <v>71.313000000000002</v>
      </c>
    </row>
    <row r="3334" spans="1:19" x14ac:dyDescent="0.3">
      <c r="A3334" t="s">
        <v>9772</v>
      </c>
      <c r="B3334">
        <v>7042</v>
      </c>
      <c r="C3334" t="s">
        <v>19</v>
      </c>
      <c r="D3334" t="s">
        <v>9773</v>
      </c>
      <c r="E3334" t="s">
        <v>6329</v>
      </c>
      <c r="F3334" t="s">
        <v>119</v>
      </c>
      <c r="G3334">
        <v>78318</v>
      </c>
      <c r="H3334" t="s">
        <v>1560</v>
      </c>
      <c r="I3334" t="s">
        <v>22</v>
      </c>
      <c r="J3334">
        <v>129</v>
      </c>
      <c r="K3334" s="1">
        <v>45740.693749999999</v>
      </c>
      <c r="L3334" t="s">
        <v>24</v>
      </c>
      <c r="M3334">
        <v>6442802437</v>
      </c>
      <c r="N3334" t="s">
        <v>67</v>
      </c>
      <c r="O3334">
        <v>21306268549</v>
      </c>
      <c r="P3334">
        <v>1</v>
      </c>
      <c r="Q3334">
        <v>586.13</v>
      </c>
      <c r="R3334">
        <v>644.74300000000005</v>
      </c>
      <c r="S3334">
        <v>58.613</v>
      </c>
    </row>
    <row r="3335" spans="1:19" x14ac:dyDescent="0.3">
      <c r="A3335" t="s">
        <v>9774</v>
      </c>
      <c r="B3335">
        <v>5925</v>
      </c>
      <c r="C3335" t="s">
        <v>19</v>
      </c>
      <c r="D3335" t="s">
        <v>9775</v>
      </c>
      <c r="E3335" t="s">
        <v>9776</v>
      </c>
      <c r="F3335" t="s">
        <v>293</v>
      </c>
      <c r="G3335">
        <v>58674</v>
      </c>
      <c r="H3335" t="s">
        <v>294</v>
      </c>
      <c r="I3335" t="s">
        <v>22</v>
      </c>
      <c r="J3335">
        <v>2076</v>
      </c>
      <c r="K3335" s="1">
        <v>45739.761111111111</v>
      </c>
      <c r="L3335" t="s">
        <v>24</v>
      </c>
      <c r="M3335" s="2">
        <v>150000000000</v>
      </c>
      <c r="N3335" t="s">
        <v>67</v>
      </c>
      <c r="O3335" s="2">
        <v>1470000000000</v>
      </c>
      <c r="P3335">
        <v>1</v>
      </c>
      <c r="Q3335">
        <v>517.13</v>
      </c>
      <c r="R3335">
        <v>568.84299999999996</v>
      </c>
      <c r="S3335">
        <v>51.713000000000001</v>
      </c>
    </row>
    <row r="3336" spans="1:19" x14ac:dyDescent="0.3">
      <c r="A3336" t="s">
        <v>9777</v>
      </c>
      <c r="B3336">
        <v>885</v>
      </c>
      <c r="C3336" t="s">
        <v>19</v>
      </c>
      <c r="D3336" t="s">
        <v>8024</v>
      </c>
      <c r="E3336" t="s">
        <v>9778</v>
      </c>
      <c r="F3336" t="s">
        <v>145</v>
      </c>
      <c r="G3336">
        <v>20653</v>
      </c>
      <c r="H3336" t="s">
        <v>1757</v>
      </c>
      <c r="I3336" t="s">
        <v>22</v>
      </c>
      <c r="J3336">
        <v>2311</v>
      </c>
      <c r="K3336" s="1">
        <v>45734.920138888891</v>
      </c>
      <c r="L3336" t="s">
        <v>24</v>
      </c>
      <c r="M3336" s="2">
        <v>150000000000</v>
      </c>
      <c r="N3336" t="s">
        <v>67</v>
      </c>
      <c r="O3336" s="2">
        <v>1470000000000</v>
      </c>
      <c r="P3336">
        <v>1</v>
      </c>
      <c r="Q3336">
        <v>595.92999999999995</v>
      </c>
      <c r="R3336">
        <v>655.52300000000002</v>
      </c>
      <c r="S3336">
        <v>59.593000000000004</v>
      </c>
    </row>
    <row r="3337" spans="1:19" x14ac:dyDescent="0.3">
      <c r="A3337" t="s">
        <v>9779</v>
      </c>
      <c r="B3337">
        <v>6849</v>
      </c>
      <c r="C3337" t="s">
        <v>19</v>
      </c>
      <c r="D3337" t="s">
        <v>4813</v>
      </c>
      <c r="E3337" t="s">
        <v>9780</v>
      </c>
      <c r="F3337" t="s">
        <v>672</v>
      </c>
      <c r="G3337">
        <v>66749</v>
      </c>
      <c r="H3337" t="s">
        <v>764</v>
      </c>
      <c r="I3337" t="s">
        <v>22</v>
      </c>
      <c r="J3337">
        <v>6490</v>
      </c>
      <c r="K3337" s="1">
        <v>45740.584722222222</v>
      </c>
      <c r="L3337" t="s">
        <v>24</v>
      </c>
      <c r="M3337" s="2">
        <v>1380000000000</v>
      </c>
      <c r="N3337" t="s">
        <v>67</v>
      </c>
      <c r="O3337" s="2">
        <v>12400000000000</v>
      </c>
      <c r="P3337">
        <v>1</v>
      </c>
      <c r="Q3337">
        <v>537.13</v>
      </c>
      <c r="R3337">
        <v>590.84299999999996</v>
      </c>
      <c r="S3337">
        <v>53.713000000000001</v>
      </c>
    </row>
    <row r="3338" spans="1:19" x14ac:dyDescent="0.3">
      <c r="A3338" t="s">
        <v>9781</v>
      </c>
      <c r="B3338">
        <v>6534</v>
      </c>
      <c r="C3338" t="s">
        <v>19</v>
      </c>
      <c r="D3338" t="s">
        <v>9782</v>
      </c>
      <c r="E3338" t="s">
        <v>9783</v>
      </c>
      <c r="F3338" t="s">
        <v>35</v>
      </c>
      <c r="G3338">
        <v>41099</v>
      </c>
      <c r="H3338" t="s">
        <v>36</v>
      </c>
      <c r="I3338" t="s">
        <v>22</v>
      </c>
      <c r="J3338">
        <v>5825</v>
      </c>
      <c r="K3338" s="1">
        <v>45740.442361111112</v>
      </c>
      <c r="L3338" t="s">
        <v>24</v>
      </c>
      <c r="M3338" s="2">
        <v>2350000000000</v>
      </c>
      <c r="N3338" t="s">
        <v>67</v>
      </c>
      <c r="O3338" s="2">
        <v>21100000000000</v>
      </c>
      <c r="P3338">
        <v>1</v>
      </c>
      <c r="Q3338">
        <v>517.53</v>
      </c>
      <c r="R3338">
        <v>569.28300000000002</v>
      </c>
      <c r="S3338">
        <v>51.753</v>
      </c>
    </row>
    <row r="3339" spans="1:19" x14ac:dyDescent="0.3">
      <c r="A3339" t="s">
        <v>9784</v>
      </c>
      <c r="B3339">
        <v>2029</v>
      </c>
      <c r="C3339" t="s">
        <v>19</v>
      </c>
      <c r="D3339" t="s">
        <v>9785</v>
      </c>
      <c r="E3339" t="s">
        <v>9786</v>
      </c>
      <c r="F3339" t="s">
        <v>412</v>
      </c>
      <c r="G3339">
        <v>86943</v>
      </c>
      <c r="H3339" t="s">
        <v>413</v>
      </c>
      <c r="I3339" t="s">
        <v>22</v>
      </c>
      <c r="J3339">
        <v>6452</v>
      </c>
      <c r="K3339" s="1">
        <v>45735.990277777775</v>
      </c>
      <c r="L3339" t="s">
        <v>24</v>
      </c>
      <c r="M3339" s="2">
        <v>1410000000000</v>
      </c>
      <c r="N3339" t="s">
        <v>67</v>
      </c>
      <c r="O3339" s="2">
        <v>12500000000000</v>
      </c>
      <c r="P3339">
        <v>1</v>
      </c>
      <c r="Q3339">
        <v>585.13</v>
      </c>
      <c r="R3339">
        <v>643.64300000000003</v>
      </c>
      <c r="S3339">
        <v>58.512999999999998</v>
      </c>
    </row>
    <row r="3340" spans="1:19" x14ac:dyDescent="0.3">
      <c r="A3340" t="s">
        <v>9787</v>
      </c>
      <c r="B3340">
        <v>7225</v>
      </c>
      <c r="C3340" t="s">
        <v>19</v>
      </c>
      <c r="D3340" t="s">
        <v>9788</v>
      </c>
      <c r="E3340" t="s">
        <v>9789</v>
      </c>
      <c r="F3340" t="s">
        <v>30</v>
      </c>
      <c r="G3340">
        <v>25797</v>
      </c>
      <c r="H3340" t="s">
        <v>162</v>
      </c>
      <c r="I3340" t="s">
        <v>22</v>
      </c>
      <c r="J3340">
        <v>6483</v>
      </c>
      <c r="K3340" s="1">
        <v>45740.813194444447</v>
      </c>
      <c r="L3340" t="s">
        <v>24</v>
      </c>
      <c r="M3340">
        <v>5886651461</v>
      </c>
      <c r="N3340" t="s">
        <v>67</v>
      </c>
      <c r="O3340">
        <v>18827886981</v>
      </c>
      <c r="P3340">
        <v>1</v>
      </c>
      <c r="Q3340">
        <v>517.13</v>
      </c>
      <c r="R3340">
        <v>568.84299999999996</v>
      </c>
      <c r="S3340">
        <v>51.713000000000001</v>
      </c>
    </row>
    <row r="3341" spans="1:19" x14ac:dyDescent="0.3">
      <c r="A3341" t="s">
        <v>9790</v>
      </c>
      <c r="B3341">
        <v>2147</v>
      </c>
      <c r="C3341" t="s">
        <v>19</v>
      </c>
      <c r="D3341" t="s">
        <v>1306</v>
      </c>
      <c r="E3341" t="s">
        <v>9791</v>
      </c>
      <c r="F3341" t="s">
        <v>119</v>
      </c>
      <c r="G3341">
        <v>36620</v>
      </c>
      <c r="H3341" t="s">
        <v>1560</v>
      </c>
      <c r="I3341" t="s">
        <v>22</v>
      </c>
      <c r="J3341">
        <v>2140</v>
      </c>
      <c r="K3341" s="1">
        <v>45736.399305555555</v>
      </c>
      <c r="L3341" t="s">
        <v>24</v>
      </c>
      <c r="M3341">
        <v>6689478149</v>
      </c>
      <c r="N3341" t="s">
        <v>67</v>
      </c>
      <c r="O3341" s="2">
        <v>1550000000000</v>
      </c>
      <c r="P3341">
        <v>1</v>
      </c>
      <c r="Q3341">
        <v>527.13</v>
      </c>
      <c r="R3341">
        <v>579.84299999999996</v>
      </c>
      <c r="S3341">
        <v>52.713000000000001</v>
      </c>
    </row>
    <row r="3342" spans="1:19" x14ac:dyDescent="0.3">
      <c r="A3342" t="s">
        <v>9792</v>
      </c>
      <c r="B3342">
        <v>1416</v>
      </c>
      <c r="C3342" t="s">
        <v>19</v>
      </c>
      <c r="D3342" t="s">
        <v>9793</v>
      </c>
      <c r="E3342" t="s">
        <v>9794</v>
      </c>
      <c r="F3342" t="s">
        <v>35</v>
      </c>
      <c r="G3342">
        <v>8930</v>
      </c>
      <c r="H3342" t="s">
        <v>1503</v>
      </c>
      <c r="I3342" t="s">
        <v>22</v>
      </c>
      <c r="J3342">
        <v>3681</v>
      </c>
      <c r="K3342" s="1">
        <v>45735.581944444442</v>
      </c>
      <c r="L3342" t="s">
        <v>24</v>
      </c>
      <c r="M3342">
        <v>8624688325</v>
      </c>
      <c r="N3342" t="s">
        <v>67</v>
      </c>
      <c r="O3342">
        <v>36980479173</v>
      </c>
      <c r="P3342">
        <v>1</v>
      </c>
      <c r="Q3342">
        <v>509.53</v>
      </c>
      <c r="R3342">
        <v>560.48299999999995</v>
      </c>
      <c r="S3342">
        <v>50.953000000000003</v>
      </c>
    </row>
    <row r="3343" spans="1:19" x14ac:dyDescent="0.3">
      <c r="A3343" t="s">
        <v>9795</v>
      </c>
      <c r="B3343">
        <v>5339</v>
      </c>
      <c r="C3343" t="s">
        <v>19</v>
      </c>
      <c r="D3343" t="s">
        <v>5021</v>
      </c>
      <c r="E3343" t="s">
        <v>9796</v>
      </c>
      <c r="F3343" t="s">
        <v>44</v>
      </c>
      <c r="G3343">
        <v>10842</v>
      </c>
      <c r="H3343" t="s">
        <v>110</v>
      </c>
      <c r="I3343" t="s">
        <v>22</v>
      </c>
      <c r="J3343">
        <v>3769</v>
      </c>
      <c r="K3343" s="1">
        <v>45739.31527777778</v>
      </c>
      <c r="L3343" t="s">
        <v>24</v>
      </c>
      <c r="M3343" s="2">
        <v>1380000000000</v>
      </c>
      <c r="N3343" t="s">
        <v>67</v>
      </c>
      <c r="O3343" s="2">
        <v>12500000000000</v>
      </c>
      <c r="P3343">
        <v>1</v>
      </c>
      <c r="Q3343">
        <v>485.53</v>
      </c>
      <c r="R3343">
        <v>534.08299999999997</v>
      </c>
      <c r="S3343">
        <v>48.552999999999997</v>
      </c>
    </row>
    <row r="3344" spans="1:19" x14ac:dyDescent="0.3">
      <c r="A3344" t="s">
        <v>9797</v>
      </c>
      <c r="B3344">
        <v>3955</v>
      </c>
      <c r="C3344" t="s">
        <v>19</v>
      </c>
      <c r="D3344" t="s">
        <v>5230</v>
      </c>
      <c r="E3344" t="s">
        <v>9798</v>
      </c>
      <c r="F3344" t="s">
        <v>90</v>
      </c>
      <c r="G3344">
        <v>55312</v>
      </c>
      <c r="H3344" t="s">
        <v>334</v>
      </c>
      <c r="I3344" t="s">
        <v>22</v>
      </c>
      <c r="J3344">
        <v>1413</v>
      </c>
      <c r="K3344" s="1">
        <v>45737.834027777775</v>
      </c>
      <c r="L3344" t="s">
        <v>24</v>
      </c>
      <c r="M3344">
        <v>6442802437</v>
      </c>
      <c r="N3344" t="s">
        <v>67</v>
      </c>
      <c r="O3344" s="2">
        <v>1540000000000</v>
      </c>
      <c r="P3344">
        <v>1</v>
      </c>
      <c r="Q3344">
        <v>537.13</v>
      </c>
      <c r="R3344">
        <v>590.84299999999996</v>
      </c>
      <c r="S3344">
        <v>53.713000000000001</v>
      </c>
    </row>
    <row r="3345" spans="1:19" x14ac:dyDescent="0.3">
      <c r="A3345" t="s">
        <v>9799</v>
      </c>
      <c r="B3345">
        <v>4469</v>
      </c>
      <c r="C3345" t="s">
        <v>19</v>
      </c>
      <c r="D3345" t="s">
        <v>9800</v>
      </c>
      <c r="E3345" t="s">
        <v>9801</v>
      </c>
      <c r="F3345" t="s">
        <v>338</v>
      </c>
      <c r="G3345">
        <v>22753</v>
      </c>
      <c r="H3345" t="s">
        <v>791</v>
      </c>
      <c r="I3345" t="s">
        <v>22</v>
      </c>
      <c r="J3345">
        <v>6216</v>
      </c>
      <c r="K3345" s="1">
        <v>45738.466666666667</v>
      </c>
      <c r="L3345" t="s">
        <v>24</v>
      </c>
      <c r="M3345" s="2">
        <v>1380000000000</v>
      </c>
      <c r="N3345" t="s">
        <v>67</v>
      </c>
      <c r="O3345" s="2">
        <v>12400000000000</v>
      </c>
      <c r="P3345">
        <v>1</v>
      </c>
      <c r="Q3345">
        <v>537.13</v>
      </c>
      <c r="R3345">
        <v>590.84299999999996</v>
      </c>
      <c r="S3345">
        <v>53.713000000000001</v>
      </c>
    </row>
    <row r="3346" spans="1:19" x14ac:dyDescent="0.3">
      <c r="A3346" t="s">
        <v>9802</v>
      </c>
      <c r="B3346">
        <v>5331</v>
      </c>
      <c r="C3346" t="s">
        <v>19</v>
      </c>
      <c r="D3346" t="s">
        <v>2379</v>
      </c>
      <c r="E3346" t="s">
        <v>9803</v>
      </c>
      <c r="F3346" t="s">
        <v>35</v>
      </c>
      <c r="G3346">
        <v>74954</v>
      </c>
      <c r="H3346" t="s">
        <v>40</v>
      </c>
      <c r="I3346" t="s">
        <v>22</v>
      </c>
      <c r="J3346">
        <v>1866</v>
      </c>
      <c r="K3346" s="1">
        <v>45739.30972222222</v>
      </c>
      <c r="L3346" t="s">
        <v>24</v>
      </c>
      <c r="M3346" s="2">
        <v>1380000000000</v>
      </c>
      <c r="N3346" t="s">
        <v>67</v>
      </c>
      <c r="O3346" s="2">
        <v>12400000000000</v>
      </c>
      <c r="P3346">
        <v>1</v>
      </c>
      <c r="Q3346">
        <v>497.13</v>
      </c>
      <c r="R3346">
        <v>546.84299999999996</v>
      </c>
      <c r="S3346">
        <v>49.713000000000001</v>
      </c>
    </row>
    <row r="3347" spans="1:19" x14ac:dyDescent="0.3">
      <c r="A3347" t="s">
        <v>9804</v>
      </c>
      <c r="B3347">
        <v>2239</v>
      </c>
      <c r="C3347" t="s">
        <v>19</v>
      </c>
      <c r="D3347" t="s">
        <v>3026</v>
      </c>
      <c r="E3347" t="s">
        <v>9805</v>
      </c>
      <c r="F3347" t="s">
        <v>166</v>
      </c>
      <c r="G3347">
        <v>43132</v>
      </c>
      <c r="H3347" t="s">
        <v>167</v>
      </c>
      <c r="I3347" t="s">
        <v>22</v>
      </c>
      <c r="J3347">
        <v>4963</v>
      </c>
      <c r="K3347" s="1">
        <v>45736.45416666667</v>
      </c>
      <c r="L3347" t="s">
        <v>24</v>
      </c>
      <c r="M3347" s="2">
        <v>150000000000</v>
      </c>
      <c r="N3347" t="s">
        <v>126</v>
      </c>
      <c r="O3347" s="2">
        <v>1470000000000</v>
      </c>
      <c r="P3347">
        <v>1</v>
      </c>
      <c r="Q3347">
        <v>517.13</v>
      </c>
      <c r="R3347">
        <v>568.84299999999996</v>
      </c>
      <c r="S3347">
        <v>51.713000000000001</v>
      </c>
    </row>
    <row r="3348" spans="1:19" x14ac:dyDescent="0.3">
      <c r="A3348" t="s">
        <v>9806</v>
      </c>
      <c r="B3348">
        <v>5862</v>
      </c>
      <c r="C3348" t="s">
        <v>19</v>
      </c>
      <c r="D3348" t="s">
        <v>352</v>
      </c>
      <c r="E3348" t="s">
        <v>9807</v>
      </c>
      <c r="F3348" t="s">
        <v>166</v>
      </c>
      <c r="G3348">
        <v>72433</v>
      </c>
      <c r="H3348" t="s">
        <v>167</v>
      </c>
      <c r="I3348" t="s">
        <v>22</v>
      </c>
      <c r="J3348">
        <v>2370</v>
      </c>
      <c r="K3348" s="1">
        <v>45739.71597222222</v>
      </c>
      <c r="L3348" t="s">
        <v>24</v>
      </c>
      <c r="M3348">
        <v>7108348741</v>
      </c>
      <c r="N3348" t="s">
        <v>67</v>
      </c>
      <c r="O3348">
        <v>25062907269</v>
      </c>
      <c r="P3348">
        <v>5</v>
      </c>
      <c r="Q3348">
        <v>634.13</v>
      </c>
      <c r="R3348">
        <v>697.54300000000001</v>
      </c>
      <c r="S3348">
        <v>63.412999999999997</v>
      </c>
    </row>
    <row r="3349" spans="1:19" x14ac:dyDescent="0.3">
      <c r="A3349" t="s">
        <v>9808</v>
      </c>
      <c r="B3349">
        <v>6418</v>
      </c>
      <c r="C3349" t="s">
        <v>19</v>
      </c>
      <c r="D3349" t="s">
        <v>5611</v>
      </c>
      <c r="E3349" t="s">
        <v>5583</v>
      </c>
      <c r="F3349" t="s">
        <v>35</v>
      </c>
      <c r="G3349">
        <v>42193</v>
      </c>
      <c r="H3349" t="s">
        <v>298</v>
      </c>
      <c r="I3349" t="s">
        <v>22</v>
      </c>
      <c r="J3349">
        <v>2046</v>
      </c>
      <c r="K3349" s="1">
        <v>45740.390972222223</v>
      </c>
      <c r="L3349" t="s">
        <v>24</v>
      </c>
      <c r="M3349" s="2">
        <v>1430000000000</v>
      </c>
      <c r="N3349" t="s">
        <v>67</v>
      </c>
      <c r="O3349" s="2">
        <v>12600000000000</v>
      </c>
      <c r="P3349">
        <v>1</v>
      </c>
      <c r="Q3349">
        <v>537.13</v>
      </c>
      <c r="R3349">
        <v>590.84299999999996</v>
      </c>
      <c r="S3349">
        <v>53.713000000000001</v>
      </c>
    </row>
    <row r="3350" spans="1:19" x14ac:dyDescent="0.3">
      <c r="A3350" t="s">
        <v>9809</v>
      </c>
      <c r="B3350">
        <v>5309</v>
      </c>
      <c r="C3350" t="s">
        <v>19</v>
      </c>
      <c r="D3350" t="s">
        <v>9810</v>
      </c>
      <c r="E3350" t="s">
        <v>9811</v>
      </c>
      <c r="F3350" t="s">
        <v>119</v>
      </c>
      <c r="G3350">
        <v>77989</v>
      </c>
      <c r="H3350" t="s">
        <v>154</v>
      </c>
      <c r="I3350" t="s">
        <v>22</v>
      </c>
      <c r="J3350">
        <v>3783</v>
      </c>
      <c r="K3350" s="1">
        <v>45739.071527777778</v>
      </c>
      <c r="L3350" t="s">
        <v>24</v>
      </c>
      <c r="M3350" s="2">
        <v>1380000000000</v>
      </c>
      <c r="N3350" t="s">
        <v>3031</v>
      </c>
      <c r="O3350" s="2">
        <v>12400000000000</v>
      </c>
      <c r="P3350">
        <v>1</v>
      </c>
      <c r="Q3350">
        <v>603.13</v>
      </c>
      <c r="R3350">
        <v>663.44299999999998</v>
      </c>
      <c r="S3350">
        <v>60.313000000000002</v>
      </c>
    </row>
    <row r="3351" spans="1:19" x14ac:dyDescent="0.3">
      <c r="A3351" t="s">
        <v>9812</v>
      </c>
      <c r="B3351">
        <v>4118</v>
      </c>
      <c r="C3351" t="s">
        <v>19</v>
      </c>
      <c r="D3351" t="s">
        <v>9813</v>
      </c>
      <c r="E3351" t="s">
        <v>9814</v>
      </c>
      <c r="F3351" t="s">
        <v>250</v>
      </c>
      <c r="G3351">
        <v>24699</v>
      </c>
      <c r="H3351" t="s">
        <v>251</v>
      </c>
      <c r="I3351" t="s">
        <v>22</v>
      </c>
      <c r="J3351">
        <v>5516</v>
      </c>
      <c r="K3351" s="1">
        <v>45737.974999999999</v>
      </c>
      <c r="L3351" t="s">
        <v>24</v>
      </c>
      <c r="M3351" s="2">
        <v>1380000000000</v>
      </c>
      <c r="N3351" t="s">
        <v>3031</v>
      </c>
      <c r="O3351" s="2">
        <v>12400000000000</v>
      </c>
      <c r="P3351">
        <v>1</v>
      </c>
      <c r="Q3351">
        <v>666.33</v>
      </c>
      <c r="R3351">
        <v>732.96299999999997</v>
      </c>
      <c r="S3351">
        <v>66.632999999999996</v>
      </c>
    </row>
    <row r="3352" spans="1:19" x14ac:dyDescent="0.3">
      <c r="A3352" t="s">
        <v>9815</v>
      </c>
      <c r="B3352">
        <v>7295</v>
      </c>
      <c r="C3352" t="s">
        <v>19</v>
      </c>
      <c r="D3352" t="s">
        <v>9816</v>
      </c>
      <c r="E3352" t="s">
        <v>9817</v>
      </c>
      <c r="F3352" t="s">
        <v>219</v>
      </c>
      <c r="G3352">
        <v>79048</v>
      </c>
      <c r="H3352" t="s">
        <v>647</v>
      </c>
      <c r="I3352" t="s">
        <v>22</v>
      </c>
      <c r="J3352">
        <v>5431</v>
      </c>
      <c r="K3352" s="1">
        <v>45740.86041666667</v>
      </c>
      <c r="L3352" t="s">
        <v>24</v>
      </c>
      <c r="M3352">
        <v>7861509637</v>
      </c>
      <c r="N3352" t="s">
        <v>67</v>
      </c>
      <c r="O3352">
        <v>29518532933</v>
      </c>
      <c r="P3352">
        <v>1</v>
      </c>
      <c r="Q3352">
        <v>615.13</v>
      </c>
      <c r="R3352">
        <v>676.64300000000003</v>
      </c>
      <c r="S3352">
        <v>61.512999999999998</v>
      </c>
    </row>
    <row r="3353" spans="1:19" x14ac:dyDescent="0.3">
      <c r="A3353" t="s">
        <v>9818</v>
      </c>
      <c r="B3353">
        <v>2499</v>
      </c>
      <c r="C3353" t="s">
        <v>19</v>
      </c>
      <c r="D3353" t="s">
        <v>9819</v>
      </c>
      <c r="E3353" t="s">
        <v>9820</v>
      </c>
      <c r="F3353" t="s">
        <v>219</v>
      </c>
      <c r="G3353">
        <v>4809</v>
      </c>
      <c r="H3353" t="s">
        <v>220</v>
      </c>
      <c r="I3353" t="s">
        <v>22</v>
      </c>
      <c r="J3353">
        <v>4435</v>
      </c>
      <c r="K3353" s="1">
        <v>45736.595833333333</v>
      </c>
      <c r="L3353" t="s">
        <v>24</v>
      </c>
      <c r="M3353">
        <v>6442802245</v>
      </c>
      <c r="N3353" t="s">
        <v>67</v>
      </c>
      <c r="O3353">
        <v>21306267141</v>
      </c>
      <c r="P3353">
        <v>1</v>
      </c>
      <c r="Q3353">
        <v>760.73</v>
      </c>
      <c r="R3353">
        <v>836.803</v>
      </c>
      <c r="S3353">
        <v>76.072999999999993</v>
      </c>
    </row>
    <row r="3354" spans="1:19" x14ac:dyDescent="0.3">
      <c r="A3354" t="s">
        <v>9821</v>
      </c>
      <c r="B3354">
        <v>4331</v>
      </c>
      <c r="C3354" t="s">
        <v>19</v>
      </c>
      <c r="D3354" t="s">
        <v>4806</v>
      </c>
      <c r="E3354" t="s">
        <v>4924</v>
      </c>
      <c r="F3354" t="s">
        <v>71</v>
      </c>
      <c r="G3354">
        <v>9954</v>
      </c>
      <c r="H3354" t="s">
        <v>306</v>
      </c>
      <c r="I3354" t="s">
        <v>22</v>
      </c>
      <c r="J3354">
        <v>3397</v>
      </c>
      <c r="K3354" s="1">
        <v>45738.40625</v>
      </c>
      <c r="L3354" t="s">
        <v>24</v>
      </c>
      <c r="M3354">
        <v>6442802245</v>
      </c>
      <c r="N3354" t="s">
        <v>67</v>
      </c>
      <c r="O3354">
        <v>21306266629</v>
      </c>
      <c r="P3354">
        <v>1</v>
      </c>
      <c r="Q3354">
        <v>501.53</v>
      </c>
      <c r="R3354">
        <v>551.68299999999999</v>
      </c>
      <c r="S3354">
        <v>50.152999999999999</v>
      </c>
    </row>
    <row r="3355" spans="1:19" x14ac:dyDescent="0.3">
      <c r="A3355" t="s">
        <v>9822</v>
      </c>
      <c r="B3355">
        <v>1686</v>
      </c>
      <c r="C3355" t="s">
        <v>19</v>
      </c>
      <c r="D3355" t="s">
        <v>9823</v>
      </c>
      <c r="E3355" t="s">
        <v>9824</v>
      </c>
      <c r="F3355" t="s">
        <v>488</v>
      </c>
      <c r="G3355">
        <v>68142</v>
      </c>
      <c r="H3355" t="s">
        <v>798</v>
      </c>
      <c r="I3355" t="s">
        <v>22</v>
      </c>
      <c r="J3355">
        <v>2054</v>
      </c>
      <c r="K3355" s="1">
        <v>45735.729166666664</v>
      </c>
      <c r="L3355" t="s">
        <v>24</v>
      </c>
      <c r="M3355">
        <v>6689477509</v>
      </c>
      <c r="N3355" t="s">
        <v>67</v>
      </c>
      <c r="O3355">
        <v>22464292101</v>
      </c>
      <c r="P3355">
        <v>1</v>
      </c>
      <c r="Q3355">
        <v>635.13</v>
      </c>
      <c r="R3355">
        <v>698.64300000000003</v>
      </c>
      <c r="S3355">
        <v>63.512999999999998</v>
      </c>
    </row>
    <row r="3356" spans="1:19" x14ac:dyDescent="0.3">
      <c r="A3356" t="s">
        <v>9825</v>
      </c>
      <c r="B3356">
        <v>7074</v>
      </c>
      <c r="C3356" t="s">
        <v>19</v>
      </c>
      <c r="D3356" t="s">
        <v>9826</v>
      </c>
      <c r="E3356" t="s">
        <v>9827</v>
      </c>
      <c r="F3356" t="s">
        <v>293</v>
      </c>
      <c r="G3356">
        <v>38827</v>
      </c>
      <c r="H3356" t="s">
        <v>294</v>
      </c>
      <c r="I3356" t="s">
        <v>22</v>
      </c>
      <c r="J3356">
        <v>2618</v>
      </c>
      <c r="K3356" s="1">
        <v>45740.709722222222</v>
      </c>
      <c r="L3356" t="s">
        <v>24</v>
      </c>
      <c r="M3356">
        <v>7861509637</v>
      </c>
      <c r="N3356" t="s">
        <v>67</v>
      </c>
      <c r="O3356">
        <v>29518532549</v>
      </c>
      <c r="P3356">
        <v>1</v>
      </c>
      <c r="Q3356">
        <v>713.13</v>
      </c>
      <c r="R3356">
        <v>784.44299999999998</v>
      </c>
      <c r="S3356">
        <v>71.313000000000002</v>
      </c>
    </row>
    <row r="3357" spans="1:19" x14ac:dyDescent="0.3">
      <c r="A3357" t="s">
        <v>9828</v>
      </c>
      <c r="B3357">
        <v>4400</v>
      </c>
      <c r="C3357" t="s">
        <v>19</v>
      </c>
      <c r="D3357" t="s">
        <v>9829</v>
      </c>
      <c r="E3357" t="s">
        <v>9830</v>
      </c>
      <c r="F3357" t="s">
        <v>35</v>
      </c>
      <c r="G3357">
        <v>28626</v>
      </c>
      <c r="H3357" t="s">
        <v>497</v>
      </c>
      <c r="I3357" t="s">
        <v>22</v>
      </c>
      <c r="J3357">
        <v>3975</v>
      </c>
      <c r="K3357" s="1">
        <v>45738.433333333334</v>
      </c>
      <c r="L3357" t="s">
        <v>24</v>
      </c>
      <c r="M3357">
        <v>7861509637</v>
      </c>
      <c r="N3357" t="s">
        <v>67</v>
      </c>
      <c r="O3357">
        <v>29518532613</v>
      </c>
      <c r="P3357">
        <v>1</v>
      </c>
      <c r="Q3357">
        <v>849.13</v>
      </c>
      <c r="R3357">
        <v>934.04300000000001</v>
      </c>
      <c r="S3357">
        <v>84.912999999999997</v>
      </c>
    </row>
    <row r="3358" spans="1:19" x14ac:dyDescent="0.3">
      <c r="A3358" t="s">
        <v>9831</v>
      </c>
      <c r="B3358">
        <v>6341</v>
      </c>
      <c r="C3358" t="s">
        <v>19</v>
      </c>
      <c r="D3358" t="s">
        <v>9832</v>
      </c>
      <c r="E3358" t="s">
        <v>9833</v>
      </c>
      <c r="F3358" t="s">
        <v>71</v>
      </c>
      <c r="G3358">
        <v>84113</v>
      </c>
      <c r="H3358" t="s">
        <v>4553</v>
      </c>
      <c r="I3358" t="s">
        <v>22</v>
      </c>
      <c r="J3358">
        <v>2507</v>
      </c>
      <c r="K3358" s="1">
        <v>45740.356249999997</v>
      </c>
      <c r="L3358" t="s">
        <v>24</v>
      </c>
      <c r="M3358">
        <v>6689477509</v>
      </c>
      <c r="N3358" t="s">
        <v>67</v>
      </c>
      <c r="O3358">
        <v>31103061637</v>
      </c>
      <c r="P3358">
        <v>1</v>
      </c>
      <c r="Q3358">
        <v>537.13</v>
      </c>
      <c r="R3358">
        <v>590.84299999999996</v>
      </c>
      <c r="S3358">
        <v>53.713000000000001</v>
      </c>
    </row>
    <row r="3359" spans="1:19" x14ac:dyDescent="0.3">
      <c r="A3359" t="s">
        <v>9834</v>
      </c>
      <c r="B3359">
        <v>5785</v>
      </c>
      <c r="C3359" t="s">
        <v>19</v>
      </c>
      <c r="D3359" t="s">
        <v>2391</v>
      </c>
      <c r="E3359" t="s">
        <v>6108</v>
      </c>
      <c r="F3359" t="s">
        <v>61</v>
      </c>
      <c r="G3359">
        <v>86543</v>
      </c>
      <c r="H3359" t="s">
        <v>1205</v>
      </c>
      <c r="I3359" t="s">
        <v>22</v>
      </c>
      <c r="J3359">
        <v>941</v>
      </c>
      <c r="K3359" s="1">
        <v>45739.666666666664</v>
      </c>
      <c r="L3359" t="s">
        <v>24</v>
      </c>
      <c r="M3359">
        <v>6689477509</v>
      </c>
      <c r="N3359" t="s">
        <v>67</v>
      </c>
      <c r="O3359" s="2">
        <v>1550000000000</v>
      </c>
      <c r="P3359">
        <v>1</v>
      </c>
      <c r="Q3359">
        <v>723.13</v>
      </c>
      <c r="R3359">
        <v>795.44299999999998</v>
      </c>
      <c r="S3359">
        <v>72.313000000000002</v>
      </c>
    </row>
    <row r="3360" spans="1:19" x14ac:dyDescent="0.3">
      <c r="A3360" t="s">
        <v>9835</v>
      </c>
      <c r="B3360">
        <v>3934</v>
      </c>
      <c r="C3360" t="s">
        <v>19</v>
      </c>
      <c r="D3360" t="s">
        <v>888</v>
      </c>
      <c r="E3360" t="s">
        <v>9836</v>
      </c>
      <c r="F3360" t="s">
        <v>317</v>
      </c>
      <c r="G3360">
        <v>30072</v>
      </c>
      <c r="H3360" t="s">
        <v>407</v>
      </c>
      <c r="I3360" t="s">
        <v>22</v>
      </c>
      <c r="J3360">
        <v>2329</v>
      </c>
      <c r="K3360" s="1">
        <v>45737.817361111112</v>
      </c>
      <c r="L3360" t="s">
        <v>24</v>
      </c>
      <c r="M3360">
        <v>6689477509</v>
      </c>
      <c r="N3360" t="s">
        <v>67</v>
      </c>
      <c r="O3360" s="2">
        <v>1550000000000</v>
      </c>
      <c r="P3360">
        <v>1</v>
      </c>
      <c r="Q3360">
        <v>666.33</v>
      </c>
      <c r="R3360">
        <v>732.96299999999997</v>
      </c>
      <c r="S3360">
        <v>66.632999999999996</v>
      </c>
    </row>
    <row r="3361" spans="1:19" x14ac:dyDescent="0.3">
      <c r="A3361" t="s">
        <v>9837</v>
      </c>
      <c r="B3361">
        <v>2083</v>
      </c>
      <c r="C3361" t="s">
        <v>19</v>
      </c>
      <c r="D3361" t="s">
        <v>9838</v>
      </c>
      <c r="E3361" t="s">
        <v>9839</v>
      </c>
      <c r="F3361" t="s">
        <v>44</v>
      </c>
      <c r="G3361">
        <v>25199</v>
      </c>
      <c r="H3361" t="s">
        <v>110</v>
      </c>
      <c r="I3361" t="s">
        <v>22</v>
      </c>
      <c r="J3361">
        <v>2702</v>
      </c>
      <c r="K3361" s="1">
        <v>45736.35</v>
      </c>
      <c r="L3361" t="s">
        <v>24</v>
      </c>
      <c r="M3361" s="2">
        <v>1410000000000</v>
      </c>
      <c r="N3361" t="s">
        <v>67</v>
      </c>
      <c r="O3361" s="2">
        <v>12500000000000</v>
      </c>
      <c r="P3361">
        <v>1</v>
      </c>
      <c r="Q3361">
        <v>713.13</v>
      </c>
      <c r="R3361">
        <v>784.44299999999998</v>
      </c>
      <c r="S3361">
        <v>71.313000000000002</v>
      </c>
    </row>
    <row r="3362" spans="1:19" x14ac:dyDescent="0.3">
      <c r="A3362" t="s">
        <v>9840</v>
      </c>
      <c r="B3362">
        <v>5777</v>
      </c>
      <c r="C3362" t="s">
        <v>19</v>
      </c>
      <c r="D3362" t="s">
        <v>9841</v>
      </c>
      <c r="E3362" t="s">
        <v>9842</v>
      </c>
      <c r="F3362" t="s">
        <v>61</v>
      </c>
      <c r="G3362">
        <v>81645</v>
      </c>
      <c r="H3362" t="s">
        <v>568</v>
      </c>
      <c r="I3362" t="s">
        <v>22</v>
      </c>
      <c r="J3362">
        <v>2999</v>
      </c>
      <c r="K3362" s="1">
        <v>45739.661111111112</v>
      </c>
      <c r="L3362" t="s">
        <v>24</v>
      </c>
      <c r="M3362">
        <v>9060038213</v>
      </c>
      <c r="N3362" t="s">
        <v>2973</v>
      </c>
      <c r="O3362">
        <v>43174845317</v>
      </c>
      <c r="P3362">
        <v>1</v>
      </c>
      <c r="Q3362">
        <v>525.53</v>
      </c>
      <c r="R3362">
        <v>578.08299999999997</v>
      </c>
      <c r="S3362">
        <v>52.552999999999997</v>
      </c>
    </row>
    <row r="3363" spans="1:19" x14ac:dyDescent="0.3">
      <c r="A3363" t="s">
        <v>9843</v>
      </c>
      <c r="B3363">
        <v>2196</v>
      </c>
      <c r="C3363" t="s">
        <v>19</v>
      </c>
      <c r="D3363" t="s">
        <v>7066</v>
      </c>
      <c r="E3363" t="s">
        <v>9844</v>
      </c>
      <c r="F3363" t="s">
        <v>166</v>
      </c>
      <c r="G3363">
        <v>27001</v>
      </c>
      <c r="H3363" t="s">
        <v>1067</v>
      </c>
      <c r="I3363" t="s">
        <v>22</v>
      </c>
      <c r="J3363">
        <v>1638</v>
      </c>
      <c r="K3363" s="1">
        <v>45736.423611111109</v>
      </c>
      <c r="L3363" t="s">
        <v>24</v>
      </c>
      <c r="M3363" s="2">
        <v>1380000000000</v>
      </c>
      <c r="N3363" t="s">
        <v>67</v>
      </c>
      <c r="O3363" s="2">
        <v>12400000000000</v>
      </c>
      <c r="P3363">
        <v>1</v>
      </c>
      <c r="Q3363">
        <v>501.53</v>
      </c>
      <c r="R3363">
        <v>551.68299999999999</v>
      </c>
      <c r="S3363">
        <v>50.152999999999999</v>
      </c>
    </row>
    <row r="3364" spans="1:19" x14ac:dyDescent="0.3">
      <c r="A3364" t="s">
        <v>9845</v>
      </c>
      <c r="B3364">
        <v>4885</v>
      </c>
      <c r="C3364" t="s">
        <v>19</v>
      </c>
      <c r="D3364" t="s">
        <v>7629</v>
      </c>
      <c r="E3364" t="s">
        <v>9846</v>
      </c>
      <c r="F3364" t="s">
        <v>44</v>
      </c>
      <c r="G3364">
        <v>33145</v>
      </c>
      <c r="H3364" t="s">
        <v>1139</v>
      </c>
      <c r="I3364" t="s">
        <v>22</v>
      </c>
      <c r="J3364">
        <v>4821</v>
      </c>
      <c r="K3364" s="1">
        <v>45738.697916666664</v>
      </c>
      <c r="L3364" t="s">
        <v>24</v>
      </c>
      <c r="M3364" s="2">
        <v>150000000000</v>
      </c>
      <c r="N3364" t="s">
        <v>3008</v>
      </c>
      <c r="O3364" s="2">
        <v>1470000000000</v>
      </c>
      <c r="P3364">
        <v>1</v>
      </c>
      <c r="Q3364">
        <v>535.13</v>
      </c>
      <c r="R3364">
        <v>588.64300000000003</v>
      </c>
      <c r="S3364">
        <v>53.512999999999998</v>
      </c>
    </row>
    <row r="3365" spans="1:19" x14ac:dyDescent="0.3">
      <c r="A3365" t="s">
        <v>9847</v>
      </c>
      <c r="B3365">
        <v>5113</v>
      </c>
      <c r="C3365" t="s">
        <v>19</v>
      </c>
      <c r="D3365" t="s">
        <v>857</v>
      </c>
      <c r="E3365" t="s">
        <v>9848</v>
      </c>
      <c r="F3365" t="s">
        <v>219</v>
      </c>
      <c r="G3365">
        <v>61626</v>
      </c>
      <c r="H3365" t="s">
        <v>220</v>
      </c>
      <c r="I3365" t="s">
        <v>22</v>
      </c>
      <c r="J3365">
        <v>2341</v>
      </c>
      <c r="K3365" s="1">
        <v>45738.843055555553</v>
      </c>
      <c r="L3365" t="s">
        <v>24</v>
      </c>
      <c r="M3365">
        <v>6442802437</v>
      </c>
      <c r="N3365" t="s">
        <v>67</v>
      </c>
      <c r="O3365">
        <v>21306268357</v>
      </c>
      <c r="P3365">
        <v>1</v>
      </c>
      <c r="Q3365">
        <v>517.53</v>
      </c>
      <c r="R3365">
        <v>569.28300000000002</v>
      </c>
      <c r="S3365">
        <v>51.753</v>
      </c>
    </row>
    <row r="3366" spans="1:19" x14ac:dyDescent="0.3">
      <c r="A3366" t="s">
        <v>9849</v>
      </c>
      <c r="B3366">
        <v>6020</v>
      </c>
      <c r="C3366" t="s">
        <v>19</v>
      </c>
      <c r="D3366" t="s">
        <v>9850</v>
      </c>
      <c r="E3366" t="s">
        <v>9851</v>
      </c>
      <c r="F3366" t="s">
        <v>44</v>
      </c>
      <c r="G3366">
        <v>35</v>
      </c>
      <c r="H3366" t="s">
        <v>6657</v>
      </c>
      <c r="I3366" t="s">
        <v>22</v>
      </c>
      <c r="J3366">
        <v>3117</v>
      </c>
      <c r="K3366" s="1">
        <v>45739.839583333334</v>
      </c>
      <c r="L3366" t="s">
        <v>24</v>
      </c>
      <c r="M3366" s="2">
        <v>2340000000000</v>
      </c>
      <c r="N3366" t="s">
        <v>67</v>
      </c>
      <c r="O3366" s="2">
        <v>21100000000000</v>
      </c>
      <c r="P3366">
        <v>1</v>
      </c>
      <c r="Q3366">
        <v>625.13</v>
      </c>
      <c r="R3366">
        <v>687.64300000000003</v>
      </c>
      <c r="S3366">
        <v>62.512999999999998</v>
      </c>
    </row>
    <row r="3367" spans="1:19" x14ac:dyDescent="0.3">
      <c r="A3367" t="s">
        <v>9852</v>
      </c>
      <c r="B3367">
        <v>3070</v>
      </c>
      <c r="C3367" t="s">
        <v>19</v>
      </c>
      <c r="D3367" t="s">
        <v>9853</v>
      </c>
      <c r="E3367" t="s">
        <v>9854</v>
      </c>
      <c r="F3367" t="s">
        <v>30</v>
      </c>
      <c r="G3367">
        <v>78275</v>
      </c>
      <c r="H3367" t="s">
        <v>162</v>
      </c>
      <c r="I3367" t="s">
        <v>22</v>
      </c>
      <c r="J3367">
        <v>2716</v>
      </c>
      <c r="K3367" s="1">
        <v>45736.902083333334</v>
      </c>
      <c r="L3367" t="s">
        <v>24</v>
      </c>
      <c r="M3367" s="2">
        <v>169000000000</v>
      </c>
      <c r="N3367" t="s">
        <v>67</v>
      </c>
      <c r="O3367" s="2">
        <v>1570000000000</v>
      </c>
      <c r="P3367">
        <v>1</v>
      </c>
      <c r="Q3367">
        <v>517.53</v>
      </c>
      <c r="R3367">
        <v>569.28300000000002</v>
      </c>
      <c r="S3367">
        <v>51.753</v>
      </c>
    </row>
    <row r="3368" spans="1:19" x14ac:dyDescent="0.3">
      <c r="A3368" t="s">
        <v>9855</v>
      </c>
      <c r="B3368">
        <v>5271</v>
      </c>
      <c r="C3368" t="s">
        <v>19</v>
      </c>
      <c r="D3368" t="s">
        <v>2885</v>
      </c>
      <c r="E3368" t="s">
        <v>9856</v>
      </c>
      <c r="F3368" t="s">
        <v>219</v>
      </c>
      <c r="G3368">
        <v>10865</v>
      </c>
      <c r="H3368" t="s">
        <v>1014</v>
      </c>
      <c r="I3368" t="s">
        <v>22</v>
      </c>
      <c r="J3368">
        <v>441</v>
      </c>
      <c r="K3368" s="1">
        <v>45738.980555555558</v>
      </c>
      <c r="L3368" t="s">
        <v>24</v>
      </c>
      <c r="M3368" s="2">
        <v>1420000000000</v>
      </c>
      <c r="N3368" t="s">
        <v>67</v>
      </c>
      <c r="O3368" s="2">
        <v>12600000000000</v>
      </c>
      <c r="P3368">
        <v>1</v>
      </c>
      <c r="Q3368">
        <v>595.13</v>
      </c>
      <c r="R3368">
        <v>654.64300000000003</v>
      </c>
      <c r="S3368">
        <v>59.512999999999998</v>
      </c>
    </row>
    <row r="3369" spans="1:19" x14ac:dyDescent="0.3">
      <c r="A3369" t="s">
        <v>9857</v>
      </c>
      <c r="B3369">
        <v>267</v>
      </c>
      <c r="C3369" t="s">
        <v>19</v>
      </c>
      <c r="D3369" t="s">
        <v>9858</v>
      </c>
      <c r="E3369" t="s">
        <v>9859</v>
      </c>
      <c r="F3369" t="s">
        <v>187</v>
      </c>
      <c r="G3369">
        <v>64364</v>
      </c>
      <c r="H3369" t="s">
        <v>284</v>
      </c>
      <c r="I3369" t="s">
        <v>22</v>
      </c>
      <c r="J3369">
        <v>2581</v>
      </c>
      <c r="K3369" s="1">
        <v>45734.48333333333</v>
      </c>
      <c r="L3369" t="s">
        <v>24</v>
      </c>
      <c r="M3369" s="2">
        <v>169000000000</v>
      </c>
      <c r="N3369" t="s">
        <v>67</v>
      </c>
      <c r="O3369" s="2">
        <v>1570000000000</v>
      </c>
      <c r="P3369">
        <v>1</v>
      </c>
      <c r="Q3369">
        <v>683.13</v>
      </c>
      <c r="R3369">
        <v>751.44299999999998</v>
      </c>
      <c r="S3369">
        <v>68.313000000000002</v>
      </c>
    </row>
    <row r="3370" spans="1:19" x14ac:dyDescent="0.3">
      <c r="A3370" t="s">
        <v>9860</v>
      </c>
      <c r="B3370">
        <v>45</v>
      </c>
      <c r="C3370" t="s">
        <v>19</v>
      </c>
      <c r="D3370" t="s">
        <v>9861</v>
      </c>
      <c r="E3370" t="s">
        <v>9862</v>
      </c>
      <c r="F3370" t="s">
        <v>95</v>
      </c>
      <c r="G3370">
        <v>52111</v>
      </c>
      <c r="H3370" t="s">
        <v>1431</v>
      </c>
      <c r="I3370" t="s">
        <v>22</v>
      </c>
      <c r="J3370">
        <v>4478</v>
      </c>
      <c r="K3370" s="1">
        <v>45734.300694444442</v>
      </c>
      <c r="L3370" t="s">
        <v>24</v>
      </c>
      <c r="M3370" s="2">
        <v>1420000000000</v>
      </c>
      <c r="N3370" t="s">
        <v>67</v>
      </c>
      <c r="O3370" s="2">
        <v>12600000000000</v>
      </c>
      <c r="P3370">
        <v>1</v>
      </c>
      <c r="Q3370">
        <v>831.13</v>
      </c>
      <c r="R3370">
        <v>914.24300000000005</v>
      </c>
      <c r="S3370">
        <v>83.113</v>
      </c>
    </row>
    <row r="3371" spans="1:19" x14ac:dyDescent="0.3">
      <c r="A3371" t="s">
        <v>9863</v>
      </c>
      <c r="B3371">
        <v>1804</v>
      </c>
      <c r="C3371" t="s">
        <v>19</v>
      </c>
      <c r="D3371" t="s">
        <v>9864</v>
      </c>
      <c r="E3371" t="s">
        <v>9865</v>
      </c>
      <c r="F3371" t="s">
        <v>35</v>
      </c>
      <c r="G3371">
        <v>55021</v>
      </c>
      <c r="H3371" t="s">
        <v>654</v>
      </c>
      <c r="I3371" t="s">
        <v>22</v>
      </c>
      <c r="J3371">
        <v>2726</v>
      </c>
      <c r="K3371" s="1">
        <v>45735.790277777778</v>
      </c>
      <c r="L3371" t="s">
        <v>24</v>
      </c>
      <c r="M3371" s="2">
        <v>2340000000000</v>
      </c>
      <c r="N3371" t="s">
        <v>67</v>
      </c>
      <c r="O3371" s="2">
        <v>21100000000000</v>
      </c>
      <c r="P3371">
        <v>1</v>
      </c>
      <c r="Q3371">
        <v>763.13</v>
      </c>
      <c r="R3371">
        <v>839.44299999999998</v>
      </c>
      <c r="S3371">
        <v>76.313000000000002</v>
      </c>
    </row>
    <row r="3372" spans="1:19" x14ac:dyDescent="0.3">
      <c r="A3372" t="s">
        <v>9866</v>
      </c>
      <c r="B3372">
        <v>6363</v>
      </c>
      <c r="C3372" t="s">
        <v>19</v>
      </c>
      <c r="D3372" t="s">
        <v>9867</v>
      </c>
      <c r="E3372" t="s">
        <v>9868</v>
      </c>
      <c r="F3372" t="s">
        <v>35</v>
      </c>
      <c r="G3372">
        <v>72030</v>
      </c>
      <c r="H3372" t="s">
        <v>36</v>
      </c>
      <c r="I3372" t="s">
        <v>22</v>
      </c>
      <c r="J3372">
        <v>4024</v>
      </c>
      <c r="K3372" s="1">
        <v>45740.365972222222</v>
      </c>
      <c r="L3372" t="s">
        <v>24</v>
      </c>
      <c r="M3372" s="2">
        <v>2350000000000</v>
      </c>
      <c r="N3372" t="s">
        <v>67</v>
      </c>
      <c r="O3372" s="2">
        <v>21100000000000</v>
      </c>
      <c r="P3372">
        <v>1</v>
      </c>
      <c r="Q3372">
        <v>929.13</v>
      </c>
      <c r="R3372">
        <v>1022.043</v>
      </c>
      <c r="S3372">
        <v>92.912999999999997</v>
      </c>
    </row>
    <row r="3373" spans="1:19" x14ac:dyDescent="0.3">
      <c r="A3373" t="s">
        <v>9869</v>
      </c>
      <c r="B3373">
        <v>1124</v>
      </c>
      <c r="C3373" t="s">
        <v>19</v>
      </c>
      <c r="D3373" t="s">
        <v>9870</v>
      </c>
      <c r="E3373" t="s">
        <v>9871</v>
      </c>
      <c r="F3373" t="s">
        <v>317</v>
      </c>
      <c r="G3373">
        <v>33383</v>
      </c>
      <c r="H3373" t="s">
        <v>2225</v>
      </c>
      <c r="I3373" t="s">
        <v>22</v>
      </c>
      <c r="J3373">
        <v>3703</v>
      </c>
      <c r="K3373" s="1">
        <v>45735.436805555553</v>
      </c>
      <c r="L3373" t="s">
        <v>24</v>
      </c>
      <c r="M3373" s="2">
        <v>2340000000000</v>
      </c>
      <c r="N3373" t="s">
        <v>67</v>
      </c>
      <c r="O3373" s="2">
        <v>21100000000000</v>
      </c>
      <c r="P3373">
        <v>1</v>
      </c>
      <c r="Q3373">
        <v>693.13</v>
      </c>
      <c r="R3373">
        <v>762.44299999999998</v>
      </c>
      <c r="S3373">
        <v>69.313000000000002</v>
      </c>
    </row>
    <row r="3374" spans="1:19" x14ac:dyDescent="0.3">
      <c r="A3374" t="s">
        <v>9872</v>
      </c>
      <c r="B3374">
        <v>6238</v>
      </c>
      <c r="C3374" t="s">
        <v>19</v>
      </c>
      <c r="D3374" t="s">
        <v>9873</v>
      </c>
      <c r="E3374" t="s">
        <v>9874</v>
      </c>
      <c r="F3374" t="s">
        <v>196</v>
      </c>
      <c r="G3374">
        <v>48953</v>
      </c>
      <c r="H3374" t="s">
        <v>197</v>
      </c>
      <c r="I3374" t="s">
        <v>22</v>
      </c>
      <c r="J3374">
        <v>70</v>
      </c>
      <c r="K3374" s="1">
        <v>45740.026388888888</v>
      </c>
      <c r="L3374" t="s">
        <v>24</v>
      </c>
      <c r="M3374" s="2">
        <v>1430000000000</v>
      </c>
      <c r="N3374" t="s">
        <v>67</v>
      </c>
      <c r="O3374" s="2">
        <v>12600000000000</v>
      </c>
      <c r="P3374">
        <v>1</v>
      </c>
      <c r="Q3374">
        <v>733.13</v>
      </c>
      <c r="R3374">
        <v>806.44299999999998</v>
      </c>
      <c r="S3374">
        <v>73.313000000000002</v>
      </c>
    </row>
    <row r="3375" spans="1:19" x14ac:dyDescent="0.3">
      <c r="A3375" t="s">
        <v>9875</v>
      </c>
      <c r="B3375">
        <v>3382</v>
      </c>
      <c r="C3375" t="s">
        <v>19</v>
      </c>
      <c r="D3375" t="s">
        <v>9876</v>
      </c>
      <c r="E3375" t="s">
        <v>9877</v>
      </c>
      <c r="F3375" t="s">
        <v>44</v>
      </c>
      <c r="G3375">
        <v>73695</v>
      </c>
      <c r="H3375" t="s">
        <v>807</v>
      </c>
      <c r="I3375" t="s">
        <v>22</v>
      </c>
      <c r="J3375">
        <v>5422</v>
      </c>
      <c r="K3375" s="1">
        <v>45737.464583333334</v>
      </c>
      <c r="L3375" t="s">
        <v>24</v>
      </c>
      <c r="M3375" s="2">
        <v>1390000000000</v>
      </c>
      <c r="N3375" t="s">
        <v>67</v>
      </c>
      <c r="O3375" s="2">
        <v>12500000000000</v>
      </c>
      <c r="P3375">
        <v>1</v>
      </c>
      <c r="Q3375">
        <v>537.13</v>
      </c>
      <c r="R3375">
        <v>590.84299999999996</v>
      </c>
      <c r="S3375">
        <v>53.713000000000001</v>
      </c>
    </row>
    <row r="3376" spans="1:19" x14ac:dyDescent="0.3">
      <c r="A3376" t="s">
        <v>9878</v>
      </c>
      <c r="B3376">
        <v>5934</v>
      </c>
      <c r="C3376" t="s">
        <v>19</v>
      </c>
      <c r="D3376" t="s">
        <v>9879</v>
      </c>
      <c r="E3376" t="s">
        <v>9880</v>
      </c>
      <c r="F3376" t="s">
        <v>55</v>
      </c>
      <c r="G3376">
        <v>92027</v>
      </c>
      <c r="H3376" t="s">
        <v>255</v>
      </c>
      <c r="I3376" t="s">
        <v>22</v>
      </c>
      <c r="J3376">
        <v>2171</v>
      </c>
      <c r="K3376" s="1">
        <v>45739.768055555556</v>
      </c>
      <c r="L3376" t="s">
        <v>24</v>
      </c>
      <c r="M3376" s="2">
        <v>1420000000000</v>
      </c>
      <c r="N3376" t="s">
        <v>67</v>
      </c>
      <c r="O3376" s="2">
        <v>12600000000000</v>
      </c>
      <c r="P3376">
        <v>1</v>
      </c>
      <c r="Q3376">
        <v>537.13</v>
      </c>
      <c r="R3376">
        <v>590.84299999999996</v>
      </c>
      <c r="S3376">
        <v>53.713000000000001</v>
      </c>
    </row>
    <row r="3377" spans="1:19" x14ac:dyDescent="0.3">
      <c r="A3377" t="s">
        <v>9881</v>
      </c>
      <c r="B3377">
        <v>3053</v>
      </c>
      <c r="C3377" t="s">
        <v>19</v>
      </c>
      <c r="D3377" t="s">
        <v>3119</v>
      </c>
      <c r="E3377" t="s">
        <v>9882</v>
      </c>
      <c r="F3377" t="s">
        <v>90</v>
      </c>
      <c r="G3377">
        <v>55310</v>
      </c>
      <c r="H3377" t="s">
        <v>2175</v>
      </c>
      <c r="I3377" t="s">
        <v>22</v>
      </c>
      <c r="J3377">
        <v>3971</v>
      </c>
      <c r="K3377" s="1">
        <v>45736.893055555556</v>
      </c>
      <c r="L3377" t="s">
        <v>24</v>
      </c>
      <c r="M3377" s="2">
        <v>1380000000000</v>
      </c>
      <c r="N3377" t="s">
        <v>67</v>
      </c>
      <c r="O3377" s="2">
        <v>12400000000000</v>
      </c>
      <c r="P3377">
        <v>1</v>
      </c>
      <c r="Q3377">
        <v>869.13</v>
      </c>
      <c r="R3377">
        <v>956.04300000000001</v>
      </c>
      <c r="S3377">
        <v>86.912999999999997</v>
      </c>
    </row>
    <row r="3378" spans="1:19" x14ac:dyDescent="0.3">
      <c r="A3378" t="s">
        <v>9883</v>
      </c>
      <c r="B3378">
        <v>4111</v>
      </c>
      <c r="C3378" t="s">
        <v>19</v>
      </c>
      <c r="D3378" t="s">
        <v>5444</v>
      </c>
      <c r="E3378" t="s">
        <v>9884</v>
      </c>
      <c r="F3378" t="s">
        <v>30</v>
      </c>
      <c r="G3378">
        <v>93506</v>
      </c>
      <c r="H3378" t="s">
        <v>162</v>
      </c>
      <c r="I3378" t="s">
        <v>22</v>
      </c>
      <c r="J3378">
        <v>3308</v>
      </c>
      <c r="K3378" s="1">
        <v>45737.967361111114</v>
      </c>
      <c r="L3378" t="s">
        <v>24</v>
      </c>
      <c r="M3378" s="2">
        <v>1380000000000</v>
      </c>
      <c r="N3378" t="s">
        <v>67</v>
      </c>
      <c r="O3378" s="2">
        <v>12400000000000</v>
      </c>
      <c r="P3378">
        <v>1</v>
      </c>
      <c r="Q3378">
        <v>579.92999999999995</v>
      </c>
      <c r="R3378">
        <v>637.923</v>
      </c>
      <c r="S3378">
        <v>57.993000000000002</v>
      </c>
    </row>
    <row r="3379" spans="1:19" x14ac:dyDescent="0.3">
      <c r="A3379" t="s">
        <v>9885</v>
      </c>
      <c r="B3379">
        <v>6156</v>
      </c>
      <c r="C3379" t="s">
        <v>19</v>
      </c>
      <c r="D3379" t="s">
        <v>9886</v>
      </c>
      <c r="E3379" t="s">
        <v>9887</v>
      </c>
      <c r="F3379" t="s">
        <v>119</v>
      </c>
      <c r="G3379">
        <v>47986</v>
      </c>
      <c r="H3379" t="s">
        <v>313</v>
      </c>
      <c r="I3379" t="s">
        <v>22</v>
      </c>
      <c r="J3379">
        <v>5778</v>
      </c>
      <c r="K3379" s="1">
        <v>45739.920138888891</v>
      </c>
      <c r="L3379" t="s">
        <v>24</v>
      </c>
      <c r="M3379" s="2">
        <v>1780000000000</v>
      </c>
      <c r="N3379" t="s">
        <v>67</v>
      </c>
      <c r="O3379" s="2">
        <v>17600000000000</v>
      </c>
      <c r="P3379">
        <v>1</v>
      </c>
      <c r="Q3379">
        <v>1223.1300000000001</v>
      </c>
      <c r="R3379">
        <v>1345.443</v>
      </c>
      <c r="S3379">
        <v>122.313</v>
      </c>
    </row>
    <row r="3380" spans="1:19" x14ac:dyDescent="0.3">
      <c r="A3380" t="s">
        <v>9888</v>
      </c>
      <c r="B3380">
        <v>3373</v>
      </c>
      <c r="C3380" t="s">
        <v>19</v>
      </c>
      <c r="D3380" t="s">
        <v>9889</v>
      </c>
      <c r="E3380" t="s">
        <v>9890</v>
      </c>
      <c r="F3380" t="s">
        <v>293</v>
      </c>
      <c r="G3380">
        <v>16296</v>
      </c>
      <c r="H3380" t="s">
        <v>294</v>
      </c>
      <c r="I3380" t="s">
        <v>22</v>
      </c>
      <c r="J3380">
        <v>1717</v>
      </c>
      <c r="K3380" s="1">
        <v>45737.456944444442</v>
      </c>
      <c r="L3380" t="s">
        <v>24</v>
      </c>
      <c r="M3380">
        <v>6689477957</v>
      </c>
      <c r="N3380" t="s">
        <v>67</v>
      </c>
      <c r="O3380">
        <v>22464300165</v>
      </c>
      <c r="P3380">
        <v>1</v>
      </c>
      <c r="Q3380">
        <v>658.33</v>
      </c>
      <c r="R3380">
        <v>724.16300000000001</v>
      </c>
      <c r="S3380">
        <v>65.832999999999998</v>
      </c>
    </row>
    <row r="3381" spans="1:19" x14ac:dyDescent="0.3">
      <c r="A3381" t="s">
        <v>9891</v>
      </c>
      <c r="B3381">
        <v>2128</v>
      </c>
      <c r="C3381" t="s">
        <v>19</v>
      </c>
      <c r="D3381" t="s">
        <v>9892</v>
      </c>
      <c r="E3381" t="s">
        <v>9893</v>
      </c>
      <c r="F3381" t="s">
        <v>187</v>
      </c>
      <c r="G3381">
        <v>25030</v>
      </c>
      <c r="H3381" t="s">
        <v>284</v>
      </c>
      <c r="I3381" t="s">
        <v>22</v>
      </c>
      <c r="J3381">
        <v>3277</v>
      </c>
      <c r="K3381" s="1">
        <v>45736.384722222225</v>
      </c>
      <c r="L3381" t="s">
        <v>24</v>
      </c>
      <c r="M3381" s="2">
        <v>1380000000000</v>
      </c>
      <c r="N3381" t="s">
        <v>67</v>
      </c>
      <c r="O3381" s="2">
        <v>12400000000000</v>
      </c>
      <c r="P3381">
        <v>1</v>
      </c>
      <c r="Q3381">
        <v>497.13</v>
      </c>
      <c r="R3381">
        <v>546.84299999999996</v>
      </c>
      <c r="S3381">
        <v>49.713000000000001</v>
      </c>
    </row>
    <row r="3382" spans="1:19" x14ac:dyDescent="0.3">
      <c r="A3382" t="s">
        <v>9894</v>
      </c>
      <c r="B3382">
        <v>2355</v>
      </c>
      <c r="C3382" t="s">
        <v>19</v>
      </c>
      <c r="D3382" t="s">
        <v>7517</v>
      </c>
      <c r="E3382" t="s">
        <v>9895</v>
      </c>
      <c r="F3382" t="s">
        <v>35</v>
      </c>
      <c r="G3382">
        <v>8018</v>
      </c>
      <c r="H3382" t="s">
        <v>212</v>
      </c>
      <c r="I3382" t="s">
        <v>22</v>
      </c>
      <c r="J3382">
        <v>4367</v>
      </c>
      <c r="K3382" s="1">
        <v>45736.511805555558</v>
      </c>
      <c r="L3382" t="s">
        <v>24</v>
      </c>
      <c r="M3382" s="2">
        <v>150000000000</v>
      </c>
      <c r="N3382" t="s">
        <v>67</v>
      </c>
      <c r="O3382" s="2">
        <v>1470000000000</v>
      </c>
      <c r="P3382">
        <v>1</v>
      </c>
      <c r="Q3382">
        <v>625.13</v>
      </c>
      <c r="R3382">
        <v>687.64300000000003</v>
      </c>
      <c r="S3382">
        <v>62.512999999999998</v>
      </c>
    </row>
    <row r="3383" spans="1:19" x14ac:dyDescent="0.3">
      <c r="A3383" t="s">
        <v>9896</v>
      </c>
      <c r="B3383">
        <v>3695</v>
      </c>
      <c r="C3383" t="s">
        <v>19</v>
      </c>
      <c r="D3383" t="s">
        <v>9897</v>
      </c>
      <c r="E3383" t="s">
        <v>9898</v>
      </c>
      <c r="F3383" t="s">
        <v>259</v>
      </c>
      <c r="G3383">
        <v>29464</v>
      </c>
      <c r="H3383" t="s">
        <v>399</v>
      </c>
      <c r="I3383" t="s">
        <v>22</v>
      </c>
      <c r="J3383">
        <v>6111</v>
      </c>
      <c r="K3383" s="1">
        <v>45737.661805555559</v>
      </c>
      <c r="L3383" t="s">
        <v>24</v>
      </c>
      <c r="M3383" s="2">
        <v>1380000000000</v>
      </c>
      <c r="N3383" t="s">
        <v>67</v>
      </c>
      <c r="O3383" s="2">
        <v>12400000000000</v>
      </c>
      <c r="P3383">
        <v>1</v>
      </c>
      <c r="Q3383">
        <v>674.33</v>
      </c>
      <c r="R3383">
        <v>741.76300000000003</v>
      </c>
      <c r="S3383">
        <v>67.433000000000007</v>
      </c>
    </row>
    <row r="3384" spans="1:19" x14ac:dyDescent="0.3">
      <c r="A3384" t="s">
        <v>9899</v>
      </c>
      <c r="B3384">
        <v>1500</v>
      </c>
      <c r="C3384" t="s">
        <v>19</v>
      </c>
      <c r="D3384" t="s">
        <v>9900</v>
      </c>
      <c r="E3384" t="s">
        <v>2180</v>
      </c>
      <c r="F3384" t="s">
        <v>196</v>
      </c>
      <c r="G3384">
        <v>40709</v>
      </c>
      <c r="H3384" t="s">
        <v>9901</v>
      </c>
      <c r="I3384" t="s">
        <v>22</v>
      </c>
      <c r="J3384">
        <v>5797</v>
      </c>
      <c r="K3384" s="1">
        <v>45735.631249999999</v>
      </c>
      <c r="L3384" t="s">
        <v>24</v>
      </c>
      <c r="M3384" s="2">
        <v>150000000000</v>
      </c>
      <c r="N3384" t="s">
        <v>67</v>
      </c>
      <c r="O3384" s="2">
        <v>1470000000000</v>
      </c>
      <c r="P3384">
        <v>1</v>
      </c>
      <c r="Q3384">
        <v>497.13</v>
      </c>
      <c r="R3384">
        <v>546.84299999999996</v>
      </c>
      <c r="S3384">
        <v>49.713000000000001</v>
      </c>
    </row>
    <row r="3385" spans="1:19" x14ac:dyDescent="0.3">
      <c r="A3385" t="s">
        <v>9902</v>
      </c>
      <c r="B3385">
        <v>3354</v>
      </c>
      <c r="C3385" t="s">
        <v>19</v>
      </c>
      <c r="D3385" t="s">
        <v>9870</v>
      </c>
      <c r="E3385" t="s">
        <v>9903</v>
      </c>
      <c r="F3385" t="s">
        <v>35</v>
      </c>
      <c r="G3385">
        <v>55750</v>
      </c>
      <c r="H3385" t="s">
        <v>599</v>
      </c>
      <c r="I3385" t="s">
        <v>22</v>
      </c>
      <c r="J3385">
        <v>464</v>
      </c>
      <c r="K3385" s="1">
        <v>45737.447222222225</v>
      </c>
      <c r="L3385" t="s">
        <v>24</v>
      </c>
      <c r="M3385">
        <v>6964674693</v>
      </c>
      <c r="N3385" t="s">
        <v>67</v>
      </c>
      <c r="O3385">
        <v>24039256901</v>
      </c>
      <c r="P3385">
        <v>1</v>
      </c>
      <c r="Q3385">
        <v>563.92999999999995</v>
      </c>
      <c r="R3385">
        <v>620.32299999999998</v>
      </c>
      <c r="S3385">
        <v>56.393000000000001</v>
      </c>
    </row>
    <row r="3386" spans="1:19" x14ac:dyDescent="0.3">
      <c r="A3386" t="s">
        <v>9904</v>
      </c>
      <c r="B3386">
        <v>1988</v>
      </c>
      <c r="C3386" t="s">
        <v>19</v>
      </c>
      <c r="D3386" t="s">
        <v>9905</v>
      </c>
      <c r="E3386" t="s">
        <v>9906</v>
      </c>
      <c r="F3386" t="s">
        <v>354</v>
      </c>
      <c r="G3386">
        <v>29340</v>
      </c>
      <c r="H3386" t="s">
        <v>355</v>
      </c>
      <c r="I3386" t="s">
        <v>22</v>
      </c>
      <c r="J3386">
        <v>2631</v>
      </c>
      <c r="K3386" s="1">
        <v>45735.932638888888</v>
      </c>
      <c r="L3386" t="s">
        <v>24</v>
      </c>
      <c r="M3386">
        <v>8624692485</v>
      </c>
      <c r="N3386" t="s">
        <v>67</v>
      </c>
      <c r="O3386">
        <v>36980518341</v>
      </c>
      <c r="P3386">
        <v>1</v>
      </c>
      <c r="Q3386">
        <v>723.13</v>
      </c>
      <c r="R3386">
        <v>795.44299999999998</v>
      </c>
      <c r="S3386">
        <v>72.313000000000002</v>
      </c>
    </row>
    <row r="3387" spans="1:19" x14ac:dyDescent="0.3">
      <c r="A3387" t="s">
        <v>9907</v>
      </c>
      <c r="B3387">
        <v>3049</v>
      </c>
      <c r="C3387" t="s">
        <v>19</v>
      </c>
      <c r="D3387" t="s">
        <v>9908</v>
      </c>
      <c r="E3387" t="s">
        <v>9909</v>
      </c>
      <c r="F3387" t="s">
        <v>35</v>
      </c>
      <c r="G3387">
        <v>88747</v>
      </c>
      <c r="H3387" t="s">
        <v>36</v>
      </c>
      <c r="I3387" t="s">
        <v>22</v>
      </c>
      <c r="J3387">
        <v>5354</v>
      </c>
      <c r="K3387" s="1">
        <v>45736.89166666667</v>
      </c>
      <c r="L3387" t="s">
        <v>24</v>
      </c>
      <c r="M3387" s="2">
        <v>150000000000</v>
      </c>
      <c r="N3387" t="s">
        <v>67</v>
      </c>
      <c r="O3387" s="2">
        <v>1470000000000</v>
      </c>
      <c r="P3387">
        <v>1</v>
      </c>
      <c r="Q3387">
        <v>527.13</v>
      </c>
      <c r="R3387">
        <v>579.84299999999996</v>
      </c>
      <c r="S3387">
        <v>52.713000000000001</v>
      </c>
    </row>
    <row r="3388" spans="1:19" x14ac:dyDescent="0.3">
      <c r="A3388" t="s">
        <v>9910</v>
      </c>
      <c r="B3388">
        <v>5628</v>
      </c>
      <c r="C3388" t="s">
        <v>19</v>
      </c>
      <c r="D3388" t="s">
        <v>9911</v>
      </c>
      <c r="E3388" t="s">
        <v>9912</v>
      </c>
      <c r="F3388" t="s">
        <v>35</v>
      </c>
      <c r="G3388">
        <v>10666</v>
      </c>
      <c r="H3388" t="s">
        <v>36</v>
      </c>
      <c r="I3388" t="s">
        <v>22</v>
      </c>
      <c r="J3388">
        <v>2197</v>
      </c>
      <c r="K3388" s="1">
        <v>45739.556250000001</v>
      </c>
      <c r="L3388" t="s">
        <v>24</v>
      </c>
      <c r="M3388">
        <v>5886651461</v>
      </c>
      <c r="N3388" t="s">
        <v>67</v>
      </c>
      <c r="O3388">
        <v>18827886661</v>
      </c>
      <c r="P3388">
        <v>1</v>
      </c>
      <c r="Q3388">
        <v>501.53</v>
      </c>
      <c r="R3388">
        <v>551.68299999999999</v>
      </c>
      <c r="S3388">
        <v>50.152999999999999</v>
      </c>
    </row>
    <row r="3389" spans="1:19" x14ac:dyDescent="0.3">
      <c r="A3389" t="s">
        <v>9913</v>
      </c>
      <c r="B3389">
        <v>4314</v>
      </c>
      <c r="C3389" t="s">
        <v>19</v>
      </c>
      <c r="D3389" t="s">
        <v>9914</v>
      </c>
      <c r="E3389" t="s">
        <v>9915</v>
      </c>
      <c r="F3389" t="s">
        <v>90</v>
      </c>
      <c r="G3389">
        <v>16807</v>
      </c>
      <c r="H3389" t="s">
        <v>2175</v>
      </c>
      <c r="I3389" t="s">
        <v>22</v>
      </c>
      <c r="J3389">
        <v>6064</v>
      </c>
      <c r="K3389" s="1">
        <v>45738.400000000001</v>
      </c>
      <c r="L3389" t="s">
        <v>24</v>
      </c>
      <c r="M3389" s="2">
        <v>2350000000000</v>
      </c>
      <c r="N3389" t="s">
        <v>67</v>
      </c>
      <c r="O3389" s="2">
        <v>21100000000000</v>
      </c>
      <c r="P3389">
        <v>1</v>
      </c>
      <c r="Q3389">
        <v>625.13</v>
      </c>
      <c r="R3389">
        <v>687.64300000000003</v>
      </c>
      <c r="S3389">
        <v>62.512999999999998</v>
      </c>
    </row>
    <row r="3390" spans="1:19" x14ac:dyDescent="0.3">
      <c r="A3390" t="s">
        <v>9916</v>
      </c>
      <c r="B3390">
        <v>4300</v>
      </c>
      <c r="C3390" t="s">
        <v>19</v>
      </c>
      <c r="D3390" t="s">
        <v>9917</v>
      </c>
      <c r="E3390" t="s">
        <v>9918</v>
      </c>
      <c r="F3390" t="s">
        <v>95</v>
      </c>
      <c r="G3390">
        <v>91220</v>
      </c>
      <c r="H3390" t="s">
        <v>1122</v>
      </c>
      <c r="I3390" t="s">
        <v>22</v>
      </c>
      <c r="J3390">
        <v>3929</v>
      </c>
      <c r="K3390" s="1">
        <v>45738.395138888889</v>
      </c>
      <c r="L3390" t="s">
        <v>24</v>
      </c>
      <c r="M3390">
        <v>6442801413</v>
      </c>
      <c r="N3390" t="s">
        <v>67</v>
      </c>
      <c r="O3390">
        <v>21306262469</v>
      </c>
      <c r="P3390">
        <v>1</v>
      </c>
      <c r="Q3390">
        <v>666.33</v>
      </c>
      <c r="R3390">
        <v>732.96299999999997</v>
      </c>
      <c r="S3390">
        <v>66.632999999999996</v>
      </c>
    </row>
    <row r="3391" spans="1:19" x14ac:dyDescent="0.3">
      <c r="A3391" t="s">
        <v>9919</v>
      </c>
      <c r="B3391">
        <v>1446</v>
      </c>
      <c r="C3391" t="s">
        <v>19</v>
      </c>
      <c r="D3391" t="s">
        <v>9920</v>
      </c>
      <c r="E3391" t="s">
        <v>9921</v>
      </c>
      <c r="F3391" t="s">
        <v>105</v>
      </c>
      <c r="G3391">
        <v>20981</v>
      </c>
      <c r="H3391" t="s">
        <v>106</v>
      </c>
      <c r="I3391" t="s">
        <v>22</v>
      </c>
      <c r="J3391">
        <v>6102</v>
      </c>
      <c r="K3391" s="1">
        <v>45735.601388888892</v>
      </c>
      <c r="L3391" t="s">
        <v>24</v>
      </c>
      <c r="M3391">
        <v>6442800197</v>
      </c>
      <c r="N3391" t="s">
        <v>67</v>
      </c>
      <c r="O3391">
        <v>21306250053</v>
      </c>
      <c r="P3391">
        <v>1</v>
      </c>
      <c r="Q3391">
        <v>497.13</v>
      </c>
      <c r="R3391">
        <v>546.84299999999996</v>
      </c>
      <c r="S3391">
        <v>49.713000000000001</v>
      </c>
    </row>
    <row r="3392" spans="1:19" x14ac:dyDescent="0.3">
      <c r="A3392" t="s">
        <v>9922</v>
      </c>
      <c r="B3392">
        <v>926</v>
      </c>
      <c r="C3392" t="s">
        <v>19</v>
      </c>
      <c r="D3392" t="s">
        <v>9923</v>
      </c>
      <c r="E3392" t="s">
        <v>9924</v>
      </c>
      <c r="F3392" t="s">
        <v>119</v>
      </c>
      <c r="G3392">
        <v>94835</v>
      </c>
      <c r="H3392" t="s">
        <v>4416</v>
      </c>
      <c r="I3392" t="s">
        <v>22</v>
      </c>
      <c r="J3392">
        <v>2754</v>
      </c>
      <c r="K3392" s="1">
        <v>45734.972916666666</v>
      </c>
      <c r="L3392" t="s">
        <v>24</v>
      </c>
      <c r="M3392">
        <v>6689478149</v>
      </c>
      <c r="N3392" t="s">
        <v>67</v>
      </c>
      <c r="O3392">
        <v>22464300869</v>
      </c>
      <c r="P3392">
        <v>1</v>
      </c>
      <c r="Q3392">
        <v>509.53</v>
      </c>
      <c r="R3392">
        <v>560.48299999999995</v>
      </c>
      <c r="S3392">
        <v>50.953000000000003</v>
      </c>
    </row>
    <row r="3393" spans="1:19" x14ac:dyDescent="0.3">
      <c r="A3393" t="s">
        <v>9925</v>
      </c>
      <c r="B3393">
        <v>5616</v>
      </c>
      <c r="C3393" t="s">
        <v>19</v>
      </c>
      <c r="D3393" t="s">
        <v>2064</v>
      </c>
      <c r="E3393" t="s">
        <v>9926</v>
      </c>
      <c r="F3393" t="s">
        <v>102</v>
      </c>
      <c r="G3393">
        <v>70492</v>
      </c>
      <c r="H3393" t="s">
        <v>392</v>
      </c>
      <c r="I3393" t="s">
        <v>22</v>
      </c>
      <c r="J3393">
        <v>2296</v>
      </c>
      <c r="K3393" s="1">
        <v>45739.55</v>
      </c>
      <c r="L3393" t="s">
        <v>24</v>
      </c>
      <c r="M3393">
        <v>6689477701</v>
      </c>
      <c r="N3393" t="s">
        <v>67</v>
      </c>
      <c r="O3393">
        <v>22464295173</v>
      </c>
      <c r="P3393">
        <v>1</v>
      </c>
      <c r="Q3393">
        <v>537.13</v>
      </c>
      <c r="R3393">
        <v>590.84299999999996</v>
      </c>
      <c r="S3393">
        <v>53.713000000000001</v>
      </c>
    </row>
    <row r="3394" spans="1:19" x14ac:dyDescent="0.3">
      <c r="A3394" t="s">
        <v>9927</v>
      </c>
      <c r="B3394">
        <v>3184</v>
      </c>
      <c r="C3394" t="s">
        <v>19</v>
      </c>
      <c r="D3394" t="s">
        <v>793</v>
      </c>
      <c r="E3394" t="s">
        <v>9928</v>
      </c>
      <c r="F3394" t="s">
        <v>235</v>
      </c>
      <c r="G3394">
        <v>55954</v>
      </c>
      <c r="H3394" t="s">
        <v>236</v>
      </c>
      <c r="I3394" t="s">
        <v>22</v>
      </c>
      <c r="J3394">
        <v>6414</v>
      </c>
      <c r="K3394" s="1">
        <v>45737.027777777781</v>
      </c>
      <c r="L3394" t="s">
        <v>24</v>
      </c>
      <c r="M3394">
        <v>6442802437</v>
      </c>
      <c r="N3394" t="s">
        <v>67</v>
      </c>
      <c r="O3394">
        <v>21306268037</v>
      </c>
      <c r="P3394">
        <v>1</v>
      </c>
      <c r="Q3394">
        <v>537.13</v>
      </c>
      <c r="R3394">
        <v>590.84299999999996</v>
      </c>
      <c r="S3394">
        <v>53.713000000000001</v>
      </c>
    </row>
    <row r="3395" spans="1:19" x14ac:dyDescent="0.3">
      <c r="A3395" t="s">
        <v>9929</v>
      </c>
      <c r="B3395">
        <v>6272</v>
      </c>
      <c r="C3395" t="s">
        <v>19</v>
      </c>
      <c r="D3395" t="s">
        <v>9930</v>
      </c>
      <c r="E3395" t="s">
        <v>9931</v>
      </c>
      <c r="F3395" t="s">
        <v>119</v>
      </c>
      <c r="G3395">
        <v>58433</v>
      </c>
      <c r="H3395" t="s">
        <v>362</v>
      </c>
      <c r="I3395" t="s">
        <v>22</v>
      </c>
      <c r="J3395">
        <v>4580</v>
      </c>
      <c r="K3395" s="1">
        <v>45740.275000000001</v>
      </c>
      <c r="L3395" t="s">
        <v>24</v>
      </c>
      <c r="M3395">
        <v>6442802437</v>
      </c>
      <c r="N3395" t="s">
        <v>67</v>
      </c>
      <c r="O3395">
        <v>21306268037</v>
      </c>
      <c r="P3395">
        <v>1</v>
      </c>
      <c r="Q3395">
        <v>517.53</v>
      </c>
      <c r="R3395">
        <v>569.28300000000002</v>
      </c>
      <c r="S3395">
        <v>51.753</v>
      </c>
    </row>
    <row r="3396" spans="1:19" x14ac:dyDescent="0.3">
      <c r="A3396" t="s">
        <v>9932</v>
      </c>
      <c r="B3396">
        <v>3892</v>
      </c>
      <c r="C3396" t="s">
        <v>19</v>
      </c>
      <c r="D3396" t="s">
        <v>9933</v>
      </c>
      <c r="E3396" t="s">
        <v>9934</v>
      </c>
      <c r="F3396" t="s">
        <v>145</v>
      </c>
      <c r="G3396">
        <v>10348</v>
      </c>
      <c r="H3396" t="s">
        <v>322</v>
      </c>
      <c r="I3396" t="s">
        <v>22</v>
      </c>
      <c r="J3396">
        <v>652</v>
      </c>
      <c r="K3396" s="1">
        <v>45737.792361111111</v>
      </c>
      <c r="L3396" t="s">
        <v>24</v>
      </c>
      <c r="M3396">
        <v>6442799621</v>
      </c>
      <c r="N3396" t="s">
        <v>67</v>
      </c>
      <c r="O3396">
        <v>21306244997</v>
      </c>
      <c r="P3396">
        <v>1</v>
      </c>
      <c r="Q3396">
        <v>642.33000000000004</v>
      </c>
      <c r="R3396">
        <v>706.56299999999999</v>
      </c>
      <c r="S3396">
        <v>64.233000000000004</v>
      </c>
    </row>
    <row r="3397" spans="1:19" x14ac:dyDescent="0.3">
      <c r="A3397" t="s">
        <v>9935</v>
      </c>
      <c r="B3397">
        <v>1638</v>
      </c>
      <c r="C3397" t="s">
        <v>19</v>
      </c>
      <c r="D3397" t="s">
        <v>9936</v>
      </c>
      <c r="E3397" t="s">
        <v>9937</v>
      </c>
      <c r="F3397" t="s">
        <v>71</v>
      </c>
      <c r="G3397">
        <v>36346</v>
      </c>
      <c r="H3397" t="s">
        <v>100</v>
      </c>
      <c r="I3397" t="s">
        <v>22</v>
      </c>
      <c r="J3397">
        <v>3304</v>
      </c>
      <c r="K3397" s="1">
        <v>45735.699305555558</v>
      </c>
      <c r="L3397" t="s">
        <v>24</v>
      </c>
      <c r="M3397" s="2">
        <v>150000000000</v>
      </c>
      <c r="N3397" t="s">
        <v>67</v>
      </c>
      <c r="O3397" s="2">
        <v>1470000000000</v>
      </c>
      <c r="P3397">
        <v>1</v>
      </c>
      <c r="Q3397">
        <v>527.13</v>
      </c>
      <c r="R3397">
        <v>579.84299999999996</v>
      </c>
      <c r="S3397">
        <v>52.713000000000001</v>
      </c>
    </row>
    <row r="3398" spans="1:19" x14ac:dyDescent="0.3">
      <c r="A3398" t="s">
        <v>9938</v>
      </c>
      <c r="B3398">
        <v>489</v>
      </c>
      <c r="C3398" t="s">
        <v>19</v>
      </c>
      <c r="D3398" t="s">
        <v>1247</v>
      </c>
      <c r="E3398" t="s">
        <v>9939</v>
      </c>
      <c r="F3398" t="s">
        <v>44</v>
      </c>
      <c r="G3398">
        <v>80092</v>
      </c>
      <c r="H3398" t="s">
        <v>1139</v>
      </c>
      <c r="I3398" t="s">
        <v>22</v>
      </c>
      <c r="J3398">
        <v>1220</v>
      </c>
      <c r="K3398" s="1">
        <v>45734.603472222225</v>
      </c>
      <c r="L3398" t="s">
        <v>24</v>
      </c>
      <c r="M3398">
        <v>6870669573</v>
      </c>
      <c r="N3398" t="s">
        <v>67</v>
      </c>
      <c r="O3398">
        <v>23268258053</v>
      </c>
      <c r="P3398">
        <v>1</v>
      </c>
      <c r="Q3398">
        <v>527.13</v>
      </c>
      <c r="R3398">
        <v>579.84299999999996</v>
      </c>
      <c r="S3398">
        <v>52.713000000000001</v>
      </c>
    </row>
    <row r="3399" spans="1:19" x14ac:dyDescent="0.3">
      <c r="A3399" t="s">
        <v>9940</v>
      </c>
      <c r="B3399">
        <v>129</v>
      </c>
      <c r="C3399" t="s">
        <v>19</v>
      </c>
      <c r="D3399" t="s">
        <v>9941</v>
      </c>
      <c r="E3399" t="s">
        <v>9942</v>
      </c>
      <c r="F3399" t="s">
        <v>338</v>
      </c>
      <c r="G3399">
        <v>20233</v>
      </c>
      <c r="H3399" t="s">
        <v>6528</v>
      </c>
      <c r="I3399" t="s">
        <v>22</v>
      </c>
      <c r="J3399">
        <v>2008</v>
      </c>
      <c r="K3399" s="1">
        <v>45734.405555555553</v>
      </c>
      <c r="L3399" t="s">
        <v>24</v>
      </c>
      <c r="M3399">
        <v>6689477957</v>
      </c>
      <c r="N3399" t="s">
        <v>67</v>
      </c>
      <c r="O3399">
        <v>22464300357</v>
      </c>
      <c r="P3399">
        <v>1</v>
      </c>
      <c r="Q3399">
        <v>527.13</v>
      </c>
      <c r="R3399">
        <v>579.84299999999996</v>
      </c>
      <c r="S3399">
        <v>52.713000000000001</v>
      </c>
    </row>
    <row r="3400" spans="1:19" x14ac:dyDescent="0.3">
      <c r="A3400" t="s">
        <v>9943</v>
      </c>
      <c r="B3400">
        <v>450</v>
      </c>
      <c r="C3400" t="s">
        <v>19</v>
      </c>
      <c r="D3400" t="s">
        <v>707</v>
      </c>
      <c r="E3400" t="s">
        <v>9944</v>
      </c>
      <c r="F3400" t="s">
        <v>90</v>
      </c>
      <c r="G3400">
        <v>11158</v>
      </c>
      <c r="H3400" t="s">
        <v>350</v>
      </c>
      <c r="I3400" t="s">
        <v>22</v>
      </c>
      <c r="J3400">
        <v>5785</v>
      </c>
      <c r="K3400" s="1">
        <v>45734.581944444442</v>
      </c>
      <c r="L3400" t="s">
        <v>24</v>
      </c>
      <c r="M3400" s="2">
        <v>150000000000</v>
      </c>
      <c r="N3400" t="s">
        <v>67</v>
      </c>
      <c r="O3400" s="2">
        <v>1470000000000</v>
      </c>
      <c r="P3400">
        <v>1</v>
      </c>
      <c r="Q3400">
        <v>527.13</v>
      </c>
      <c r="R3400">
        <v>579.84299999999996</v>
      </c>
      <c r="S3400">
        <v>52.713000000000001</v>
      </c>
    </row>
    <row r="3401" spans="1:19" x14ac:dyDescent="0.3">
      <c r="A3401" t="s">
        <v>9945</v>
      </c>
      <c r="B3401">
        <v>4250</v>
      </c>
      <c r="C3401" t="s">
        <v>19</v>
      </c>
      <c r="D3401" t="s">
        <v>9228</v>
      </c>
      <c r="E3401" t="s">
        <v>9946</v>
      </c>
      <c r="F3401" t="s">
        <v>431</v>
      </c>
      <c r="G3401">
        <v>53531</v>
      </c>
      <c r="H3401" t="s">
        <v>1371</v>
      </c>
      <c r="I3401" t="s">
        <v>22</v>
      </c>
      <c r="J3401">
        <v>971</v>
      </c>
      <c r="K3401" s="1">
        <v>45738.363888888889</v>
      </c>
      <c r="L3401" t="s">
        <v>24</v>
      </c>
      <c r="M3401">
        <v>6964674693</v>
      </c>
      <c r="N3401" t="s">
        <v>67</v>
      </c>
      <c r="O3401">
        <v>24039257477</v>
      </c>
      <c r="P3401">
        <v>1</v>
      </c>
      <c r="Q3401">
        <v>493.53</v>
      </c>
      <c r="R3401">
        <v>542.88300000000004</v>
      </c>
      <c r="S3401">
        <v>49.353000000000002</v>
      </c>
    </row>
    <row r="3402" spans="1:19" x14ac:dyDescent="0.3">
      <c r="A3402" t="s">
        <v>9947</v>
      </c>
      <c r="B3402">
        <v>6639</v>
      </c>
      <c r="C3402" t="s">
        <v>19</v>
      </c>
      <c r="D3402" t="s">
        <v>9948</v>
      </c>
      <c r="E3402" t="s">
        <v>9949</v>
      </c>
      <c r="F3402" t="s">
        <v>145</v>
      </c>
      <c r="G3402">
        <v>36880</v>
      </c>
      <c r="H3402" t="s">
        <v>322</v>
      </c>
      <c r="I3402" t="s">
        <v>22</v>
      </c>
      <c r="J3402">
        <v>3758</v>
      </c>
      <c r="K3402" s="1">
        <v>45740.486111111109</v>
      </c>
      <c r="L3402" t="s">
        <v>24</v>
      </c>
      <c r="M3402">
        <v>6689478149</v>
      </c>
      <c r="N3402" t="s">
        <v>67</v>
      </c>
      <c r="O3402">
        <v>22464300933</v>
      </c>
      <c r="P3402">
        <v>1</v>
      </c>
      <c r="Q3402">
        <v>655.13</v>
      </c>
      <c r="R3402">
        <v>720.64300000000003</v>
      </c>
      <c r="S3402">
        <v>65.513000000000005</v>
      </c>
    </row>
    <row r="3403" spans="1:19" x14ac:dyDescent="0.3">
      <c r="A3403" t="s">
        <v>9950</v>
      </c>
      <c r="B3403">
        <v>1542</v>
      </c>
      <c r="C3403" t="s">
        <v>19</v>
      </c>
      <c r="D3403" t="s">
        <v>5206</v>
      </c>
      <c r="E3403" t="s">
        <v>9951</v>
      </c>
      <c r="F3403" t="s">
        <v>71</v>
      </c>
      <c r="G3403">
        <v>36149</v>
      </c>
      <c r="H3403" t="s">
        <v>1525</v>
      </c>
      <c r="I3403" t="s">
        <v>22</v>
      </c>
      <c r="J3403">
        <v>4592</v>
      </c>
      <c r="K3403" s="1">
        <v>45735.661111111112</v>
      </c>
      <c r="L3403" t="s">
        <v>24</v>
      </c>
      <c r="M3403">
        <v>8624688325</v>
      </c>
      <c r="N3403" t="s">
        <v>67</v>
      </c>
      <c r="O3403">
        <v>36980478021</v>
      </c>
      <c r="P3403">
        <v>1</v>
      </c>
      <c r="Q3403">
        <v>527.13</v>
      </c>
      <c r="R3403">
        <v>579.84299999999996</v>
      </c>
      <c r="S3403">
        <v>52.713000000000001</v>
      </c>
    </row>
    <row r="3404" spans="1:19" x14ac:dyDescent="0.3">
      <c r="A3404" t="s">
        <v>9952</v>
      </c>
      <c r="B3404">
        <v>4528</v>
      </c>
      <c r="C3404" t="s">
        <v>19</v>
      </c>
      <c r="D3404" t="s">
        <v>9953</v>
      </c>
      <c r="E3404" t="s">
        <v>9954</v>
      </c>
      <c r="F3404" t="s">
        <v>35</v>
      </c>
      <c r="G3404">
        <v>73620</v>
      </c>
      <c r="H3404" t="s">
        <v>654</v>
      </c>
      <c r="I3404" t="s">
        <v>22</v>
      </c>
      <c r="J3404">
        <v>5878</v>
      </c>
      <c r="K3404" s="1">
        <v>45738.492361111108</v>
      </c>
      <c r="L3404" t="s">
        <v>24</v>
      </c>
      <c r="M3404">
        <v>8624688325</v>
      </c>
      <c r="N3404" t="s">
        <v>67</v>
      </c>
      <c r="O3404">
        <v>36980478021</v>
      </c>
      <c r="P3404">
        <v>1</v>
      </c>
      <c r="Q3404">
        <v>527.13</v>
      </c>
      <c r="R3404">
        <v>579.84299999999996</v>
      </c>
      <c r="S3404">
        <v>52.713000000000001</v>
      </c>
    </row>
    <row r="3405" spans="1:19" x14ac:dyDescent="0.3">
      <c r="A3405" t="s">
        <v>9955</v>
      </c>
      <c r="B3405">
        <v>3518</v>
      </c>
      <c r="C3405" t="s">
        <v>19</v>
      </c>
      <c r="D3405" t="s">
        <v>9956</v>
      </c>
      <c r="E3405" t="s">
        <v>9957</v>
      </c>
      <c r="F3405" t="s">
        <v>35</v>
      </c>
      <c r="G3405">
        <v>62113</v>
      </c>
      <c r="H3405" t="s">
        <v>1481</v>
      </c>
      <c r="I3405" t="s">
        <v>22</v>
      </c>
      <c r="J3405">
        <v>403</v>
      </c>
      <c r="K3405" s="1">
        <v>45737.551388888889</v>
      </c>
      <c r="L3405" t="s">
        <v>24</v>
      </c>
      <c r="M3405">
        <v>6689477957</v>
      </c>
      <c r="N3405" t="s">
        <v>67</v>
      </c>
      <c r="O3405">
        <v>22464298949</v>
      </c>
      <c r="P3405">
        <v>1</v>
      </c>
      <c r="Q3405">
        <v>625.13</v>
      </c>
      <c r="R3405">
        <v>687.64300000000003</v>
      </c>
      <c r="S3405">
        <v>62.512999999999998</v>
      </c>
    </row>
    <row r="3406" spans="1:19" x14ac:dyDescent="0.3">
      <c r="A3406" t="s">
        <v>9958</v>
      </c>
      <c r="B3406">
        <v>3335</v>
      </c>
      <c r="C3406" t="s">
        <v>19</v>
      </c>
      <c r="D3406" t="s">
        <v>9959</v>
      </c>
      <c r="E3406" t="s">
        <v>9960</v>
      </c>
      <c r="F3406" t="s">
        <v>264</v>
      </c>
      <c r="G3406">
        <v>31249</v>
      </c>
      <c r="H3406" t="s">
        <v>1263</v>
      </c>
      <c r="I3406" t="s">
        <v>22</v>
      </c>
      <c r="J3406">
        <v>2418</v>
      </c>
      <c r="K3406" s="1">
        <v>45737.4375</v>
      </c>
      <c r="L3406" t="s">
        <v>24</v>
      </c>
      <c r="M3406">
        <v>6442801413</v>
      </c>
      <c r="N3406" t="s">
        <v>67</v>
      </c>
      <c r="O3406">
        <v>21306262085</v>
      </c>
      <c r="P3406">
        <v>1</v>
      </c>
      <c r="Q3406">
        <v>635.13</v>
      </c>
      <c r="R3406">
        <v>698.64300000000003</v>
      </c>
      <c r="S3406">
        <v>63.512999999999998</v>
      </c>
    </row>
    <row r="3407" spans="1:19" x14ac:dyDescent="0.3">
      <c r="A3407" t="s">
        <v>9961</v>
      </c>
      <c r="B3407">
        <v>443</v>
      </c>
      <c r="C3407" t="s">
        <v>19</v>
      </c>
      <c r="D3407" t="s">
        <v>9962</v>
      </c>
      <c r="E3407" t="s">
        <v>9963</v>
      </c>
      <c r="F3407" t="s">
        <v>35</v>
      </c>
      <c r="G3407">
        <v>2511</v>
      </c>
      <c r="H3407" t="s">
        <v>40</v>
      </c>
      <c r="I3407" t="s">
        <v>22</v>
      </c>
      <c r="J3407">
        <v>4749</v>
      </c>
      <c r="K3407" s="1">
        <v>45734.57916666667</v>
      </c>
      <c r="L3407" t="s">
        <v>24</v>
      </c>
      <c r="M3407" s="2">
        <v>1420000000000</v>
      </c>
      <c r="N3407" t="s">
        <v>67</v>
      </c>
      <c r="O3407" s="2">
        <v>12600000000000</v>
      </c>
      <c r="P3407">
        <v>1</v>
      </c>
      <c r="Q3407">
        <v>537.13</v>
      </c>
      <c r="R3407">
        <v>590.84299999999996</v>
      </c>
      <c r="S3407">
        <v>53.713000000000001</v>
      </c>
    </row>
    <row r="3408" spans="1:19" x14ac:dyDescent="0.3">
      <c r="A3408" t="s">
        <v>9964</v>
      </c>
      <c r="B3408">
        <v>7033</v>
      </c>
      <c r="C3408" t="s">
        <v>19</v>
      </c>
      <c r="D3408" t="s">
        <v>9965</v>
      </c>
      <c r="E3408" t="s">
        <v>9966</v>
      </c>
      <c r="F3408" t="s">
        <v>35</v>
      </c>
      <c r="G3408">
        <v>95203</v>
      </c>
      <c r="H3408" t="s">
        <v>497</v>
      </c>
      <c r="I3408" t="s">
        <v>22</v>
      </c>
      <c r="J3408">
        <v>6021</v>
      </c>
      <c r="K3408" s="1">
        <v>45740.689583333333</v>
      </c>
      <c r="L3408" t="s">
        <v>24</v>
      </c>
      <c r="M3408" s="2">
        <v>1390000000000</v>
      </c>
      <c r="N3408" t="s">
        <v>67</v>
      </c>
      <c r="O3408" s="2">
        <v>12500000000000</v>
      </c>
      <c r="P3408">
        <v>1</v>
      </c>
      <c r="Q3408">
        <v>635.13</v>
      </c>
      <c r="R3408">
        <v>698.64300000000003</v>
      </c>
      <c r="S3408">
        <v>63.512999999999998</v>
      </c>
    </row>
    <row r="3409" spans="1:19" x14ac:dyDescent="0.3">
      <c r="A3409" t="s">
        <v>9967</v>
      </c>
      <c r="B3409">
        <v>2435</v>
      </c>
      <c r="C3409" t="s">
        <v>19</v>
      </c>
      <c r="D3409" t="s">
        <v>9968</v>
      </c>
      <c r="E3409" t="s">
        <v>9969</v>
      </c>
      <c r="F3409" t="s">
        <v>264</v>
      </c>
      <c r="G3409">
        <v>23742</v>
      </c>
      <c r="H3409" t="s">
        <v>265</v>
      </c>
      <c r="I3409" t="s">
        <v>22</v>
      </c>
      <c r="J3409">
        <v>3997</v>
      </c>
      <c r="K3409" s="1">
        <v>45736.557638888888</v>
      </c>
      <c r="L3409" t="s">
        <v>24</v>
      </c>
      <c r="M3409">
        <v>6964674693</v>
      </c>
      <c r="N3409" t="s">
        <v>67</v>
      </c>
      <c r="O3409">
        <v>24039257093</v>
      </c>
      <c r="P3409">
        <v>1</v>
      </c>
      <c r="Q3409">
        <v>539.92999999999995</v>
      </c>
      <c r="R3409">
        <v>593.923</v>
      </c>
      <c r="S3409">
        <v>53.993000000000002</v>
      </c>
    </row>
    <row r="3410" spans="1:19" x14ac:dyDescent="0.3">
      <c r="A3410" t="s">
        <v>9970</v>
      </c>
      <c r="B3410">
        <v>3282</v>
      </c>
      <c r="C3410" t="s">
        <v>19</v>
      </c>
      <c r="D3410" t="s">
        <v>87</v>
      </c>
      <c r="E3410" t="s">
        <v>9971</v>
      </c>
      <c r="F3410" t="s">
        <v>44</v>
      </c>
      <c r="G3410">
        <v>30034</v>
      </c>
      <c r="H3410" t="s">
        <v>2563</v>
      </c>
      <c r="I3410" t="s">
        <v>22</v>
      </c>
      <c r="J3410">
        <v>5077</v>
      </c>
      <c r="K3410" s="1">
        <v>45737.40347222222</v>
      </c>
      <c r="L3410" t="s">
        <v>24</v>
      </c>
      <c r="M3410" s="2">
        <v>1380000000000</v>
      </c>
      <c r="N3410" t="s">
        <v>67</v>
      </c>
      <c r="O3410" s="2">
        <v>12400000000000</v>
      </c>
      <c r="P3410">
        <v>1</v>
      </c>
      <c r="Q3410">
        <v>635.13</v>
      </c>
      <c r="R3410">
        <v>698.64300000000003</v>
      </c>
      <c r="S3410">
        <v>63.512999999999998</v>
      </c>
    </row>
    <row r="3411" spans="1:19" x14ac:dyDescent="0.3">
      <c r="A3411" t="s">
        <v>9972</v>
      </c>
      <c r="B3411">
        <v>4680</v>
      </c>
      <c r="C3411" t="s">
        <v>19</v>
      </c>
      <c r="D3411" t="s">
        <v>9973</v>
      </c>
      <c r="E3411" t="s">
        <v>9974</v>
      </c>
      <c r="F3411" t="s">
        <v>338</v>
      </c>
      <c r="G3411">
        <v>53688</v>
      </c>
      <c r="H3411" t="s">
        <v>3454</v>
      </c>
      <c r="I3411" t="s">
        <v>22</v>
      </c>
      <c r="J3411">
        <v>1800</v>
      </c>
      <c r="K3411" s="1">
        <v>45738.573611111111</v>
      </c>
      <c r="L3411" t="s">
        <v>24</v>
      </c>
      <c r="M3411" s="2">
        <v>1430000000000</v>
      </c>
      <c r="N3411" t="s">
        <v>67</v>
      </c>
      <c r="O3411" s="2">
        <v>12600000000000</v>
      </c>
      <c r="P3411">
        <v>1</v>
      </c>
      <c r="Q3411">
        <v>723.13</v>
      </c>
      <c r="R3411">
        <v>795.44299999999998</v>
      </c>
      <c r="S3411">
        <v>72.313000000000002</v>
      </c>
    </row>
    <row r="3412" spans="1:19" x14ac:dyDescent="0.3">
      <c r="A3412" t="s">
        <v>9975</v>
      </c>
      <c r="B3412">
        <v>2470</v>
      </c>
      <c r="C3412" t="s">
        <v>19</v>
      </c>
      <c r="D3412" t="s">
        <v>9976</v>
      </c>
      <c r="E3412" t="s">
        <v>9977</v>
      </c>
      <c r="F3412" t="s">
        <v>35</v>
      </c>
      <c r="G3412">
        <v>49097</v>
      </c>
      <c r="H3412" t="s">
        <v>298</v>
      </c>
      <c r="I3412" t="s">
        <v>22</v>
      </c>
      <c r="J3412">
        <v>4223</v>
      </c>
      <c r="K3412" s="1">
        <v>45736.577777777777</v>
      </c>
      <c r="L3412" t="s">
        <v>24</v>
      </c>
      <c r="M3412" s="2">
        <v>1430000000000</v>
      </c>
      <c r="N3412" t="s">
        <v>67</v>
      </c>
      <c r="O3412" s="2">
        <v>12600000000000</v>
      </c>
      <c r="P3412">
        <v>1</v>
      </c>
      <c r="Q3412">
        <v>517.53</v>
      </c>
      <c r="R3412">
        <v>569.28300000000002</v>
      </c>
      <c r="S3412">
        <v>51.753</v>
      </c>
    </row>
    <row r="3413" spans="1:19" x14ac:dyDescent="0.3">
      <c r="A3413" t="s">
        <v>9978</v>
      </c>
      <c r="B3413">
        <v>1867</v>
      </c>
      <c r="C3413" t="s">
        <v>19</v>
      </c>
      <c r="D3413" t="s">
        <v>2035</v>
      </c>
      <c r="E3413" t="s">
        <v>2660</v>
      </c>
      <c r="F3413" t="s">
        <v>71</v>
      </c>
      <c r="G3413">
        <v>52500</v>
      </c>
      <c r="H3413" t="s">
        <v>383</v>
      </c>
      <c r="I3413" t="s">
        <v>22</v>
      </c>
      <c r="J3413">
        <v>2067</v>
      </c>
      <c r="K3413" s="1">
        <v>45735.826388888891</v>
      </c>
      <c r="L3413" t="s">
        <v>24</v>
      </c>
      <c r="M3413" s="2">
        <v>1430000000000</v>
      </c>
      <c r="N3413" t="s">
        <v>67</v>
      </c>
      <c r="O3413" s="2">
        <v>12600000000000</v>
      </c>
      <c r="P3413">
        <v>1</v>
      </c>
      <c r="Q3413">
        <v>674.33</v>
      </c>
      <c r="R3413">
        <v>741.76300000000003</v>
      </c>
      <c r="S3413">
        <v>67.433000000000007</v>
      </c>
    </row>
    <row r="3414" spans="1:19" x14ac:dyDescent="0.3">
      <c r="A3414" t="s">
        <v>9979</v>
      </c>
      <c r="B3414">
        <v>2659</v>
      </c>
      <c r="C3414" t="s">
        <v>19</v>
      </c>
      <c r="D3414" t="s">
        <v>3896</v>
      </c>
      <c r="E3414" t="s">
        <v>9980</v>
      </c>
      <c r="F3414" t="s">
        <v>431</v>
      </c>
      <c r="G3414">
        <v>17730</v>
      </c>
      <c r="H3414" t="s">
        <v>1007</v>
      </c>
      <c r="I3414" t="s">
        <v>22</v>
      </c>
      <c r="J3414">
        <v>584</v>
      </c>
      <c r="K3414" s="1">
        <v>45736.676388888889</v>
      </c>
      <c r="L3414" t="s">
        <v>24</v>
      </c>
      <c r="M3414" s="2">
        <v>150000000000</v>
      </c>
      <c r="N3414" t="s">
        <v>67</v>
      </c>
      <c r="O3414" s="2">
        <v>1470000000000</v>
      </c>
      <c r="P3414">
        <v>1</v>
      </c>
      <c r="Q3414">
        <v>517.53</v>
      </c>
      <c r="R3414">
        <v>569.28300000000002</v>
      </c>
      <c r="S3414">
        <v>51.753</v>
      </c>
    </row>
    <row r="3415" spans="1:19" x14ac:dyDescent="0.3">
      <c r="A3415" t="s">
        <v>9981</v>
      </c>
      <c r="B3415">
        <v>4072</v>
      </c>
      <c r="C3415" t="s">
        <v>19</v>
      </c>
      <c r="D3415" t="s">
        <v>7710</v>
      </c>
      <c r="E3415" t="s">
        <v>9982</v>
      </c>
      <c r="F3415" t="s">
        <v>264</v>
      </c>
      <c r="G3415">
        <v>7837</v>
      </c>
      <c r="H3415" t="s">
        <v>265</v>
      </c>
      <c r="I3415" t="s">
        <v>22</v>
      </c>
      <c r="J3415">
        <v>5210</v>
      </c>
      <c r="K3415" s="1">
        <v>45737.933333333334</v>
      </c>
      <c r="L3415" t="s">
        <v>24</v>
      </c>
      <c r="M3415">
        <v>8624688325</v>
      </c>
      <c r="N3415" t="s">
        <v>67</v>
      </c>
      <c r="O3415">
        <v>36980478149</v>
      </c>
      <c r="P3415">
        <v>1</v>
      </c>
      <c r="Q3415">
        <v>527.13</v>
      </c>
      <c r="R3415">
        <v>579.84299999999996</v>
      </c>
      <c r="S3415">
        <v>52.713000000000001</v>
      </c>
    </row>
    <row r="3416" spans="1:19" x14ac:dyDescent="0.3">
      <c r="A3416" t="s">
        <v>9983</v>
      </c>
      <c r="B3416">
        <v>722</v>
      </c>
      <c r="C3416" t="s">
        <v>19</v>
      </c>
      <c r="D3416" t="s">
        <v>9984</v>
      </c>
      <c r="E3416" t="s">
        <v>9985</v>
      </c>
      <c r="F3416" t="s">
        <v>44</v>
      </c>
      <c r="G3416">
        <v>42148</v>
      </c>
      <c r="H3416" t="s">
        <v>1701</v>
      </c>
      <c r="I3416" t="s">
        <v>22</v>
      </c>
      <c r="J3416">
        <v>3034</v>
      </c>
      <c r="K3416" s="1">
        <v>45734.767361111109</v>
      </c>
      <c r="L3416" t="s">
        <v>24</v>
      </c>
      <c r="M3416" s="2">
        <v>1430000000000</v>
      </c>
      <c r="N3416" t="s">
        <v>67</v>
      </c>
      <c r="O3416" s="2">
        <v>12600000000000</v>
      </c>
      <c r="P3416">
        <v>1</v>
      </c>
      <c r="Q3416">
        <v>635.13</v>
      </c>
      <c r="R3416">
        <v>698.64300000000003</v>
      </c>
      <c r="S3416">
        <v>63.512999999999998</v>
      </c>
    </row>
    <row r="3417" spans="1:19" x14ac:dyDescent="0.3">
      <c r="A3417" t="s">
        <v>9986</v>
      </c>
      <c r="B3417">
        <v>411</v>
      </c>
      <c r="C3417" t="s">
        <v>19</v>
      </c>
      <c r="D3417" t="s">
        <v>9987</v>
      </c>
      <c r="E3417" t="s">
        <v>9988</v>
      </c>
      <c r="F3417" t="s">
        <v>35</v>
      </c>
      <c r="G3417">
        <v>67153</v>
      </c>
      <c r="H3417" t="s">
        <v>497</v>
      </c>
      <c r="I3417" t="s">
        <v>22</v>
      </c>
      <c r="J3417">
        <v>2593</v>
      </c>
      <c r="K3417" s="1">
        <v>45734.561111111114</v>
      </c>
      <c r="L3417" t="s">
        <v>24</v>
      </c>
      <c r="M3417">
        <v>6689478149</v>
      </c>
      <c r="N3417" t="s">
        <v>67</v>
      </c>
      <c r="O3417" s="2">
        <v>1550000000000</v>
      </c>
      <c r="P3417">
        <v>1</v>
      </c>
      <c r="Q3417">
        <v>527.13</v>
      </c>
      <c r="R3417">
        <v>579.84299999999996</v>
      </c>
      <c r="S3417">
        <v>52.713000000000001</v>
      </c>
    </row>
    <row r="3418" spans="1:19" x14ac:dyDescent="0.3">
      <c r="A3418" t="s">
        <v>9989</v>
      </c>
      <c r="B3418">
        <v>7392</v>
      </c>
      <c r="C3418" t="s">
        <v>19</v>
      </c>
      <c r="D3418" t="s">
        <v>9990</v>
      </c>
      <c r="E3418" t="s">
        <v>9991</v>
      </c>
      <c r="F3418" t="s">
        <v>44</v>
      </c>
      <c r="G3418">
        <v>62938</v>
      </c>
      <c r="H3418" t="s">
        <v>110</v>
      </c>
      <c r="I3418" t="s">
        <v>22</v>
      </c>
      <c r="J3418">
        <v>1666</v>
      </c>
      <c r="K3418" s="1">
        <v>45740.95208333333</v>
      </c>
      <c r="L3418" t="s">
        <v>24</v>
      </c>
      <c r="M3418" s="2">
        <v>150000000000</v>
      </c>
      <c r="N3418" t="s">
        <v>67</v>
      </c>
      <c r="O3418" s="2">
        <v>1470000000000</v>
      </c>
      <c r="P3418">
        <v>1</v>
      </c>
      <c r="Q3418">
        <v>587.92999999999995</v>
      </c>
      <c r="R3418">
        <v>646.72299999999996</v>
      </c>
      <c r="S3418">
        <v>58.792999999999999</v>
      </c>
    </row>
    <row r="3419" spans="1:19" x14ac:dyDescent="0.3">
      <c r="A3419" t="s">
        <v>9992</v>
      </c>
      <c r="B3419">
        <v>1473</v>
      </c>
      <c r="C3419" t="s">
        <v>19</v>
      </c>
      <c r="D3419" t="s">
        <v>9993</v>
      </c>
      <c r="E3419" t="s">
        <v>9994</v>
      </c>
      <c r="F3419" t="s">
        <v>44</v>
      </c>
      <c r="G3419">
        <v>11687</v>
      </c>
      <c r="H3419" t="s">
        <v>465</v>
      </c>
      <c r="I3419" t="s">
        <v>22</v>
      </c>
      <c r="J3419">
        <v>2996</v>
      </c>
      <c r="K3419" s="1">
        <v>45735.620138888888</v>
      </c>
      <c r="L3419" t="s">
        <v>24</v>
      </c>
      <c r="M3419">
        <v>6689478149</v>
      </c>
      <c r="N3419" t="s">
        <v>67</v>
      </c>
      <c r="O3419" s="2">
        <v>1550000000000</v>
      </c>
      <c r="P3419">
        <v>1</v>
      </c>
      <c r="Q3419">
        <v>509.53</v>
      </c>
      <c r="R3419">
        <v>560.48299999999995</v>
      </c>
      <c r="S3419">
        <v>50.953000000000003</v>
      </c>
    </row>
    <row r="3420" spans="1:19" x14ac:dyDescent="0.3">
      <c r="A3420" t="s">
        <v>9995</v>
      </c>
      <c r="B3420">
        <v>4130</v>
      </c>
      <c r="C3420" t="s">
        <v>19</v>
      </c>
      <c r="D3420" t="s">
        <v>9996</v>
      </c>
      <c r="E3420" t="s">
        <v>9997</v>
      </c>
      <c r="F3420" t="s">
        <v>187</v>
      </c>
      <c r="G3420">
        <v>55394</v>
      </c>
      <c r="H3420" t="s">
        <v>284</v>
      </c>
      <c r="I3420" t="s">
        <v>22</v>
      </c>
      <c r="J3420">
        <v>918</v>
      </c>
      <c r="K3420" s="1">
        <v>45737.989583333336</v>
      </c>
      <c r="L3420" t="s">
        <v>24</v>
      </c>
      <c r="M3420">
        <v>6689478149</v>
      </c>
      <c r="N3420" t="s">
        <v>67</v>
      </c>
      <c r="O3420" s="2">
        <v>1560000000000</v>
      </c>
      <c r="P3420">
        <v>1</v>
      </c>
      <c r="Q3420">
        <v>527.13</v>
      </c>
      <c r="R3420">
        <v>579.84299999999996</v>
      </c>
      <c r="S3420">
        <v>52.713000000000001</v>
      </c>
    </row>
    <row r="3421" spans="1:19" x14ac:dyDescent="0.3">
      <c r="A3421" t="s">
        <v>9998</v>
      </c>
      <c r="B3421">
        <v>5210</v>
      </c>
      <c r="C3421" t="s">
        <v>19</v>
      </c>
      <c r="D3421" t="s">
        <v>6158</v>
      </c>
      <c r="E3421" t="s">
        <v>9999</v>
      </c>
      <c r="F3421" t="s">
        <v>44</v>
      </c>
      <c r="G3421">
        <v>40307</v>
      </c>
      <c r="H3421" t="s">
        <v>465</v>
      </c>
      <c r="I3421" t="s">
        <v>22</v>
      </c>
      <c r="J3421">
        <v>395</v>
      </c>
      <c r="K3421" s="1">
        <v>45738.911805555559</v>
      </c>
      <c r="L3421" t="s">
        <v>24</v>
      </c>
      <c r="M3421" s="2">
        <v>2340000000000</v>
      </c>
      <c r="N3421" t="s">
        <v>67</v>
      </c>
      <c r="O3421" s="2">
        <v>21100000000000</v>
      </c>
      <c r="P3421">
        <v>1</v>
      </c>
      <c r="Q3421">
        <v>517.53</v>
      </c>
      <c r="R3421">
        <v>569.28300000000002</v>
      </c>
      <c r="S3421">
        <v>51.753</v>
      </c>
    </row>
    <row r="3422" spans="1:19" x14ac:dyDescent="0.3">
      <c r="A3422" t="s">
        <v>10000</v>
      </c>
      <c r="B3422">
        <v>1569</v>
      </c>
      <c r="C3422" t="s">
        <v>19</v>
      </c>
      <c r="D3422" t="s">
        <v>10001</v>
      </c>
      <c r="E3422" t="s">
        <v>10002</v>
      </c>
      <c r="F3422" t="s">
        <v>259</v>
      </c>
      <c r="G3422">
        <v>67880</v>
      </c>
      <c r="H3422" t="s">
        <v>740</v>
      </c>
      <c r="I3422" t="s">
        <v>22</v>
      </c>
      <c r="J3422">
        <v>1255</v>
      </c>
      <c r="K3422" s="1">
        <v>45735.67291666667</v>
      </c>
      <c r="L3422" t="s">
        <v>24</v>
      </c>
      <c r="M3422" s="2">
        <v>2340000000000</v>
      </c>
      <c r="N3422" t="s">
        <v>67</v>
      </c>
      <c r="O3422" s="2">
        <v>21100000000000</v>
      </c>
      <c r="P3422">
        <v>1</v>
      </c>
      <c r="Q3422">
        <v>537.13</v>
      </c>
      <c r="R3422">
        <v>590.84299999999996</v>
      </c>
      <c r="S3422">
        <v>53.713000000000001</v>
      </c>
    </row>
    <row r="3423" spans="1:19" x14ac:dyDescent="0.3">
      <c r="A3423" t="s">
        <v>10003</v>
      </c>
      <c r="B3423">
        <v>1288</v>
      </c>
      <c r="C3423" t="s">
        <v>19</v>
      </c>
      <c r="D3423" t="s">
        <v>10004</v>
      </c>
      <c r="E3423" t="s">
        <v>10005</v>
      </c>
      <c r="F3423" t="s">
        <v>102</v>
      </c>
      <c r="G3423">
        <v>98820</v>
      </c>
      <c r="H3423" t="s">
        <v>2966</v>
      </c>
      <c r="I3423" t="s">
        <v>22</v>
      </c>
      <c r="J3423">
        <v>1841</v>
      </c>
      <c r="K3423" s="1">
        <v>45735.518055555556</v>
      </c>
      <c r="L3423" t="s">
        <v>24</v>
      </c>
      <c r="M3423">
        <v>6442802437</v>
      </c>
      <c r="N3423" t="s">
        <v>67</v>
      </c>
      <c r="O3423" s="2">
        <v>1540000000000</v>
      </c>
      <c r="P3423">
        <v>1</v>
      </c>
      <c r="Q3423">
        <v>517.53</v>
      </c>
      <c r="R3423">
        <v>569.28300000000002</v>
      </c>
      <c r="S3423">
        <v>51.753</v>
      </c>
    </row>
    <row r="3424" spans="1:19" x14ac:dyDescent="0.3">
      <c r="A3424" t="s">
        <v>10006</v>
      </c>
      <c r="B3424">
        <v>1576</v>
      </c>
      <c r="C3424" t="s">
        <v>19</v>
      </c>
      <c r="D3424" t="s">
        <v>10007</v>
      </c>
      <c r="E3424" t="s">
        <v>10008</v>
      </c>
      <c r="F3424" t="s">
        <v>119</v>
      </c>
      <c r="G3424">
        <v>28487</v>
      </c>
      <c r="H3424" t="s">
        <v>908</v>
      </c>
      <c r="I3424" t="s">
        <v>22</v>
      </c>
      <c r="J3424">
        <v>2288</v>
      </c>
      <c r="K3424" s="1">
        <v>45735.675000000003</v>
      </c>
      <c r="L3424" t="s">
        <v>24</v>
      </c>
      <c r="M3424">
        <v>6137293317</v>
      </c>
      <c r="N3424" t="s">
        <v>67</v>
      </c>
      <c r="O3424">
        <v>19946459781</v>
      </c>
      <c r="P3424">
        <v>1</v>
      </c>
      <c r="Q3424">
        <v>605.13</v>
      </c>
      <c r="R3424">
        <v>665.64300000000003</v>
      </c>
      <c r="S3424">
        <v>60.512999999999998</v>
      </c>
    </row>
    <row r="3425" spans="1:19" x14ac:dyDescent="0.3">
      <c r="A3425" t="s">
        <v>10009</v>
      </c>
      <c r="B3425">
        <v>5437</v>
      </c>
      <c r="C3425" t="s">
        <v>19</v>
      </c>
      <c r="D3425" t="s">
        <v>1895</v>
      </c>
      <c r="E3425" t="s">
        <v>10010</v>
      </c>
      <c r="F3425" t="s">
        <v>250</v>
      </c>
      <c r="G3425">
        <v>11905</v>
      </c>
      <c r="H3425" t="s">
        <v>10011</v>
      </c>
      <c r="I3425" t="s">
        <v>22</v>
      </c>
      <c r="J3425">
        <v>6246</v>
      </c>
      <c r="K3425" s="1">
        <v>45739.419444444444</v>
      </c>
      <c r="L3425" t="s">
        <v>24</v>
      </c>
      <c r="M3425" s="2">
        <v>2350000000000</v>
      </c>
      <c r="N3425" t="s">
        <v>67</v>
      </c>
      <c r="O3425" s="2">
        <v>21100000000000</v>
      </c>
      <c r="P3425">
        <v>1</v>
      </c>
      <c r="Q3425">
        <v>527.13</v>
      </c>
      <c r="R3425">
        <v>579.84299999999996</v>
      </c>
      <c r="S3425">
        <v>52.713000000000001</v>
      </c>
    </row>
    <row r="3426" spans="1:19" x14ac:dyDescent="0.3">
      <c r="A3426" t="s">
        <v>10012</v>
      </c>
      <c r="B3426">
        <v>3924</v>
      </c>
      <c r="C3426" t="s">
        <v>19</v>
      </c>
      <c r="D3426" t="s">
        <v>2782</v>
      </c>
      <c r="E3426" t="s">
        <v>2484</v>
      </c>
      <c r="F3426" t="s">
        <v>145</v>
      </c>
      <c r="G3426">
        <v>53240</v>
      </c>
      <c r="H3426" t="s">
        <v>146</v>
      </c>
      <c r="I3426" t="s">
        <v>22</v>
      </c>
      <c r="J3426">
        <v>2525</v>
      </c>
      <c r="K3426" s="1">
        <v>45737.813888888886</v>
      </c>
      <c r="L3426" t="s">
        <v>24</v>
      </c>
      <c r="M3426" s="2">
        <v>1380000000000</v>
      </c>
      <c r="N3426" t="s">
        <v>67</v>
      </c>
      <c r="O3426" s="2">
        <v>12400000000000</v>
      </c>
      <c r="P3426">
        <v>1</v>
      </c>
      <c r="Q3426">
        <v>615.13</v>
      </c>
      <c r="R3426">
        <v>676.64300000000003</v>
      </c>
      <c r="S3426">
        <v>61.512999999999998</v>
      </c>
    </row>
    <row r="3427" spans="1:19" x14ac:dyDescent="0.3">
      <c r="A3427" t="s">
        <v>10013</v>
      </c>
      <c r="B3427">
        <v>793</v>
      </c>
      <c r="C3427" t="s">
        <v>19</v>
      </c>
      <c r="D3427" t="s">
        <v>2300</v>
      </c>
      <c r="E3427" t="s">
        <v>10014</v>
      </c>
      <c r="F3427" t="s">
        <v>35</v>
      </c>
      <c r="G3427">
        <v>54776</v>
      </c>
      <c r="H3427" t="s">
        <v>599</v>
      </c>
      <c r="I3427" t="s">
        <v>22</v>
      </c>
      <c r="J3427">
        <v>5489</v>
      </c>
      <c r="K3427" s="1">
        <v>45734.839583333334</v>
      </c>
      <c r="L3427" t="s">
        <v>24</v>
      </c>
      <c r="M3427" s="2">
        <v>150000000000</v>
      </c>
      <c r="N3427" t="s">
        <v>67</v>
      </c>
      <c r="O3427" s="2">
        <v>1470000000000</v>
      </c>
      <c r="P3427">
        <v>1</v>
      </c>
      <c r="Q3427">
        <v>537.13</v>
      </c>
      <c r="R3427">
        <v>590.84299999999996</v>
      </c>
      <c r="S3427">
        <v>53.713000000000001</v>
      </c>
    </row>
    <row r="3428" spans="1:19" x14ac:dyDescent="0.3">
      <c r="A3428" t="s">
        <v>10015</v>
      </c>
      <c r="B3428">
        <v>6088</v>
      </c>
      <c r="C3428" t="s">
        <v>19</v>
      </c>
      <c r="D3428" t="s">
        <v>10016</v>
      </c>
      <c r="E3428" t="s">
        <v>10017</v>
      </c>
      <c r="F3428" t="s">
        <v>105</v>
      </c>
      <c r="G3428">
        <v>25481</v>
      </c>
      <c r="H3428" t="s">
        <v>106</v>
      </c>
      <c r="I3428" t="s">
        <v>22</v>
      </c>
      <c r="J3428">
        <v>1063</v>
      </c>
      <c r="K3428" s="1">
        <v>45739.881249999999</v>
      </c>
      <c r="L3428" t="s">
        <v>24</v>
      </c>
      <c r="M3428" s="2">
        <v>150000000000</v>
      </c>
      <c r="N3428" t="s">
        <v>67</v>
      </c>
      <c r="O3428" s="2">
        <v>1470000000000</v>
      </c>
      <c r="P3428">
        <v>1</v>
      </c>
      <c r="Q3428">
        <v>507.13</v>
      </c>
      <c r="R3428">
        <v>557.84299999999996</v>
      </c>
      <c r="S3428">
        <v>50.713000000000001</v>
      </c>
    </row>
    <row r="3429" spans="1:19" x14ac:dyDescent="0.3">
      <c r="A3429" t="s">
        <v>10018</v>
      </c>
      <c r="B3429">
        <v>1822</v>
      </c>
      <c r="C3429" t="s">
        <v>19</v>
      </c>
      <c r="D3429" t="s">
        <v>964</v>
      </c>
      <c r="E3429" t="s">
        <v>10019</v>
      </c>
      <c r="F3429" t="s">
        <v>71</v>
      </c>
      <c r="G3429">
        <v>23617</v>
      </c>
      <c r="H3429" t="s">
        <v>346</v>
      </c>
      <c r="I3429" t="s">
        <v>22</v>
      </c>
      <c r="J3429">
        <v>6213</v>
      </c>
      <c r="K3429" s="1">
        <v>45735.79791666667</v>
      </c>
      <c r="L3429" t="s">
        <v>24</v>
      </c>
      <c r="M3429" s="2">
        <v>162000000000</v>
      </c>
      <c r="N3429" t="s">
        <v>67</v>
      </c>
      <c r="O3429" s="2">
        <v>1550000000000</v>
      </c>
      <c r="P3429">
        <v>1</v>
      </c>
      <c r="Q3429">
        <v>507.13</v>
      </c>
      <c r="R3429">
        <v>557.84299999999996</v>
      </c>
      <c r="S3429">
        <v>50.713000000000001</v>
      </c>
    </row>
    <row r="3430" spans="1:19" x14ac:dyDescent="0.3">
      <c r="A3430" t="s">
        <v>10020</v>
      </c>
      <c r="B3430">
        <v>6888</v>
      </c>
      <c r="C3430" t="s">
        <v>19</v>
      </c>
      <c r="D3430" t="s">
        <v>10021</v>
      </c>
      <c r="E3430" t="s">
        <v>10022</v>
      </c>
      <c r="F3430" t="s">
        <v>71</v>
      </c>
      <c r="G3430">
        <v>5609</v>
      </c>
      <c r="H3430" t="s">
        <v>1307</v>
      </c>
      <c r="I3430" t="s">
        <v>22</v>
      </c>
      <c r="J3430">
        <v>4796</v>
      </c>
      <c r="K3430" s="1">
        <v>45740.600694444445</v>
      </c>
      <c r="L3430" t="s">
        <v>24</v>
      </c>
      <c r="M3430" s="2">
        <v>150000000000</v>
      </c>
      <c r="N3430" t="s">
        <v>67</v>
      </c>
      <c r="O3430" s="2">
        <v>1470000000000</v>
      </c>
      <c r="P3430">
        <v>1</v>
      </c>
      <c r="Q3430">
        <v>555.13</v>
      </c>
      <c r="R3430">
        <v>610.64300000000003</v>
      </c>
      <c r="S3430">
        <v>55.512999999999998</v>
      </c>
    </row>
    <row r="3431" spans="1:19" x14ac:dyDescent="0.3">
      <c r="A3431" t="s">
        <v>10023</v>
      </c>
      <c r="B3431">
        <v>1206</v>
      </c>
      <c r="C3431" t="s">
        <v>19</v>
      </c>
      <c r="D3431" t="s">
        <v>10024</v>
      </c>
      <c r="E3431" t="s">
        <v>10025</v>
      </c>
      <c r="F3431" t="s">
        <v>130</v>
      </c>
      <c r="G3431">
        <v>21638</v>
      </c>
      <c r="H3431" t="s">
        <v>131</v>
      </c>
      <c r="I3431" t="s">
        <v>22</v>
      </c>
      <c r="J3431">
        <v>2838</v>
      </c>
      <c r="K3431" s="1">
        <v>45735.481249999997</v>
      </c>
      <c r="L3431" t="s">
        <v>24</v>
      </c>
      <c r="M3431" s="2">
        <v>1410000000000</v>
      </c>
      <c r="N3431" t="s">
        <v>67</v>
      </c>
      <c r="O3431" s="2">
        <v>12500000000000</v>
      </c>
      <c r="P3431">
        <v>1</v>
      </c>
      <c r="Q3431">
        <v>537.13</v>
      </c>
      <c r="R3431">
        <v>590.84299999999996</v>
      </c>
      <c r="S3431">
        <v>53.713000000000001</v>
      </c>
    </row>
    <row r="3432" spans="1:19" x14ac:dyDescent="0.3">
      <c r="A3432" t="s">
        <v>10026</v>
      </c>
      <c r="B3432">
        <v>1480</v>
      </c>
      <c r="C3432" t="s">
        <v>19</v>
      </c>
      <c r="D3432" t="s">
        <v>10027</v>
      </c>
      <c r="E3432" t="s">
        <v>10028</v>
      </c>
      <c r="F3432" t="s">
        <v>250</v>
      </c>
      <c r="G3432">
        <v>39907</v>
      </c>
      <c r="H3432" t="s">
        <v>10011</v>
      </c>
      <c r="I3432" t="s">
        <v>22</v>
      </c>
      <c r="J3432">
        <v>6012</v>
      </c>
      <c r="K3432" s="1">
        <v>45735.622916666667</v>
      </c>
      <c r="L3432" t="s">
        <v>24</v>
      </c>
      <c r="M3432" s="2">
        <v>1380000000000</v>
      </c>
      <c r="N3432" t="s">
        <v>67</v>
      </c>
      <c r="O3432" s="2">
        <v>12500000000000</v>
      </c>
      <c r="P3432">
        <v>1</v>
      </c>
      <c r="Q3432">
        <v>537.13</v>
      </c>
      <c r="R3432">
        <v>590.84299999999996</v>
      </c>
      <c r="S3432">
        <v>53.713000000000001</v>
      </c>
    </row>
    <row r="3433" spans="1:19" x14ac:dyDescent="0.3">
      <c r="A3433" t="s">
        <v>10029</v>
      </c>
      <c r="B3433">
        <v>5101</v>
      </c>
      <c r="C3433" t="s">
        <v>19</v>
      </c>
      <c r="D3433" t="s">
        <v>10030</v>
      </c>
      <c r="E3433" t="s">
        <v>10031</v>
      </c>
      <c r="F3433" t="s">
        <v>219</v>
      </c>
      <c r="G3433">
        <v>30701</v>
      </c>
      <c r="H3433" t="s">
        <v>1014</v>
      </c>
      <c r="I3433" t="s">
        <v>22</v>
      </c>
      <c r="J3433">
        <v>1631</v>
      </c>
      <c r="K3433" s="1">
        <v>45738.834722222222</v>
      </c>
      <c r="L3433" t="s">
        <v>24</v>
      </c>
      <c r="M3433" s="2">
        <v>150000000000</v>
      </c>
      <c r="N3433" t="s">
        <v>67</v>
      </c>
      <c r="O3433" s="2">
        <v>1470000000000</v>
      </c>
      <c r="P3433">
        <v>1</v>
      </c>
      <c r="Q3433">
        <v>517.53</v>
      </c>
      <c r="R3433">
        <v>569.28300000000002</v>
      </c>
      <c r="S3433">
        <v>51.753</v>
      </c>
    </row>
    <row r="3434" spans="1:19" x14ac:dyDescent="0.3">
      <c r="A3434" t="s">
        <v>10032</v>
      </c>
      <c r="B3434">
        <v>5653</v>
      </c>
      <c r="C3434" t="s">
        <v>19</v>
      </c>
      <c r="D3434" t="s">
        <v>1246</v>
      </c>
      <c r="E3434" t="s">
        <v>10033</v>
      </c>
      <c r="F3434" t="s">
        <v>166</v>
      </c>
      <c r="G3434">
        <v>64928</v>
      </c>
      <c r="H3434" t="s">
        <v>5592</v>
      </c>
      <c r="I3434" t="s">
        <v>22</v>
      </c>
      <c r="J3434">
        <v>834</v>
      </c>
      <c r="K3434" s="1">
        <v>45739.572916666664</v>
      </c>
      <c r="L3434" t="s">
        <v>24</v>
      </c>
      <c r="M3434">
        <v>8624699653</v>
      </c>
      <c r="N3434" t="s">
        <v>126</v>
      </c>
      <c r="O3434">
        <v>36980575685</v>
      </c>
      <c r="P3434">
        <v>1</v>
      </c>
      <c r="Q3434">
        <v>517.13</v>
      </c>
      <c r="R3434">
        <v>568.84299999999996</v>
      </c>
      <c r="S3434">
        <v>51.713000000000001</v>
      </c>
    </row>
    <row r="3435" spans="1:19" x14ac:dyDescent="0.3">
      <c r="A3435" t="s">
        <v>10034</v>
      </c>
      <c r="B3435">
        <v>6635</v>
      </c>
      <c r="C3435" t="s">
        <v>19</v>
      </c>
      <c r="D3435" t="s">
        <v>10035</v>
      </c>
      <c r="E3435" t="s">
        <v>10036</v>
      </c>
      <c r="F3435" t="s">
        <v>71</v>
      </c>
      <c r="G3435">
        <v>792</v>
      </c>
      <c r="H3435" t="s">
        <v>624</v>
      </c>
      <c r="I3435" t="s">
        <v>22</v>
      </c>
      <c r="J3435">
        <v>2953</v>
      </c>
      <c r="K3435" s="1">
        <v>45740.484722222223</v>
      </c>
      <c r="L3435" t="s">
        <v>24</v>
      </c>
      <c r="M3435" s="2">
        <v>169000000000</v>
      </c>
      <c r="N3435" t="s">
        <v>126</v>
      </c>
      <c r="O3435" s="2">
        <v>1570000000000</v>
      </c>
      <c r="P3435">
        <v>1</v>
      </c>
      <c r="Q3435">
        <v>595.13</v>
      </c>
      <c r="R3435">
        <v>654.64300000000003</v>
      </c>
      <c r="S3435">
        <v>59.512999999999998</v>
      </c>
    </row>
    <row r="3436" spans="1:19" x14ac:dyDescent="0.3">
      <c r="A3436" t="s">
        <v>10037</v>
      </c>
      <c r="B3436">
        <v>6191</v>
      </c>
      <c r="C3436" t="s">
        <v>19</v>
      </c>
      <c r="D3436" t="s">
        <v>2428</v>
      </c>
      <c r="E3436" t="s">
        <v>10038</v>
      </c>
      <c r="F3436" t="s">
        <v>90</v>
      </c>
      <c r="G3436">
        <v>7146</v>
      </c>
      <c r="H3436" t="s">
        <v>1897</v>
      </c>
      <c r="I3436" t="s">
        <v>22</v>
      </c>
      <c r="J3436">
        <v>2685</v>
      </c>
      <c r="K3436" s="1">
        <v>45739.955555555556</v>
      </c>
      <c r="L3436" t="s">
        <v>24</v>
      </c>
      <c r="M3436" s="2">
        <v>1380000000000</v>
      </c>
      <c r="N3436" t="s">
        <v>126</v>
      </c>
      <c r="O3436" s="2">
        <v>12500000000000</v>
      </c>
      <c r="P3436">
        <v>1</v>
      </c>
      <c r="Q3436">
        <v>537.13</v>
      </c>
      <c r="R3436">
        <v>590.84299999999996</v>
      </c>
      <c r="S3436">
        <v>53.713000000000001</v>
      </c>
    </row>
    <row r="3437" spans="1:19" x14ac:dyDescent="0.3">
      <c r="A3437" t="s">
        <v>10039</v>
      </c>
      <c r="B3437">
        <v>3359</v>
      </c>
      <c r="C3437" t="s">
        <v>19</v>
      </c>
      <c r="D3437" t="s">
        <v>4068</v>
      </c>
      <c r="E3437" t="s">
        <v>10040</v>
      </c>
      <c r="F3437" t="s">
        <v>879</v>
      </c>
      <c r="G3437">
        <v>58709</v>
      </c>
      <c r="H3437" t="s">
        <v>1284</v>
      </c>
      <c r="I3437" t="s">
        <v>22</v>
      </c>
      <c r="J3437">
        <v>5783</v>
      </c>
      <c r="K3437" s="1">
        <v>45737.448611111111</v>
      </c>
      <c r="L3437" t="s">
        <v>24</v>
      </c>
      <c r="M3437" s="2">
        <v>1380000000000</v>
      </c>
      <c r="N3437" t="s">
        <v>67</v>
      </c>
      <c r="O3437" s="2">
        <v>12400000000000</v>
      </c>
      <c r="P3437">
        <v>1</v>
      </c>
      <c r="Q3437">
        <v>537.13</v>
      </c>
      <c r="R3437">
        <v>590.84299999999996</v>
      </c>
      <c r="S3437">
        <v>53.713000000000001</v>
      </c>
    </row>
    <row r="3438" spans="1:19" x14ac:dyDescent="0.3">
      <c r="A3438" t="s">
        <v>10041</v>
      </c>
      <c r="B3438">
        <v>3324</v>
      </c>
      <c r="C3438" t="s">
        <v>19</v>
      </c>
      <c r="D3438" t="s">
        <v>10042</v>
      </c>
      <c r="E3438" t="s">
        <v>10043</v>
      </c>
      <c r="F3438" t="s">
        <v>338</v>
      </c>
      <c r="G3438">
        <v>37184</v>
      </c>
      <c r="H3438" t="s">
        <v>791</v>
      </c>
      <c r="I3438" t="s">
        <v>22</v>
      </c>
      <c r="J3438">
        <v>257</v>
      </c>
      <c r="K3438" s="1">
        <v>45737.431250000001</v>
      </c>
      <c r="L3438" t="s">
        <v>24</v>
      </c>
      <c r="M3438" s="2">
        <v>166000000000</v>
      </c>
      <c r="N3438" t="s">
        <v>67</v>
      </c>
      <c r="O3438" s="2">
        <v>1560000000000</v>
      </c>
      <c r="P3438">
        <v>2</v>
      </c>
      <c r="Q3438">
        <v>673.13</v>
      </c>
      <c r="R3438">
        <v>740.44299999999998</v>
      </c>
      <c r="S3438">
        <v>67.313000000000002</v>
      </c>
    </row>
    <row r="3439" spans="1:19" x14ac:dyDescent="0.3">
      <c r="A3439" t="s">
        <v>10044</v>
      </c>
      <c r="B3439">
        <v>4534</v>
      </c>
      <c r="C3439" t="s">
        <v>19</v>
      </c>
      <c r="D3439" t="s">
        <v>6611</v>
      </c>
      <c r="E3439" t="s">
        <v>10045</v>
      </c>
      <c r="F3439" t="s">
        <v>35</v>
      </c>
      <c r="G3439">
        <v>64517</v>
      </c>
      <c r="H3439" t="s">
        <v>298</v>
      </c>
      <c r="I3439" t="s">
        <v>22</v>
      </c>
      <c r="J3439">
        <v>1247</v>
      </c>
      <c r="K3439" s="1">
        <v>45738.496527777781</v>
      </c>
      <c r="L3439" t="s">
        <v>24</v>
      </c>
      <c r="M3439" s="2">
        <v>150000000000</v>
      </c>
      <c r="N3439" t="s">
        <v>67</v>
      </c>
      <c r="O3439" s="2">
        <v>1470000000000</v>
      </c>
      <c r="P3439">
        <v>1</v>
      </c>
      <c r="Q3439">
        <v>537.13</v>
      </c>
      <c r="R3439">
        <v>590.84299999999996</v>
      </c>
      <c r="S3439">
        <v>53.713000000000001</v>
      </c>
    </row>
    <row r="3440" spans="1:19" x14ac:dyDescent="0.3">
      <c r="A3440" t="s">
        <v>10046</v>
      </c>
      <c r="B3440">
        <v>4923</v>
      </c>
      <c r="C3440" t="s">
        <v>19</v>
      </c>
      <c r="D3440" t="s">
        <v>2534</v>
      </c>
      <c r="E3440" t="s">
        <v>10047</v>
      </c>
      <c r="F3440" t="s">
        <v>71</v>
      </c>
      <c r="G3440">
        <v>73890</v>
      </c>
      <c r="H3440" t="s">
        <v>973</v>
      </c>
      <c r="I3440" t="s">
        <v>22</v>
      </c>
      <c r="J3440">
        <v>4920</v>
      </c>
      <c r="K3440" s="1">
        <v>45738.718055555553</v>
      </c>
      <c r="L3440" t="s">
        <v>24</v>
      </c>
      <c r="M3440" s="2">
        <v>1380000000000</v>
      </c>
      <c r="N3440" t="s">
        <v>67</v>
      </c>
      <c r="O3440" s="2">
        <v>12400000000000</v>
      </c>
      <c r="P3440">
        <v>1</v>
      </c>
      <c r="Q3440">
        <v>497.13</v>
      </c>
      <c r="R3440">
        <v>546.84299999999996</v>
      </c>
      <c r="S3440">
        <v>49.713000000000001</v>
      </c>
    </row>
    <row r="3441" spans="1:19" x14ac:dyDescent="0.3">
      <c r="A3441" t="s">
        <v>10048</v>
      </c>
      <c r="B3441">
        <v>5398</v>
      </c>
      <c r="C3441" t="s">
        <v>19</v>
      </c>
      <c r="D3441" t="s">
        <v>10049</v>
      </c>
      <c r="E3441" t="s">
        <v>10050</v>
      </c>
      <c r="F3441" t="s">
        <v>44</v>
      </c>
      <c r="G3441">
        <v>98532</v>
      </c>
      <c r="H3441" t="s">
        <v>125</v>
      </c>
      <c r="I3441" t="s">
        <v>22</v>
      </c>
      <c r="J3441">
        <v>2212</v>
      </c>
      <c r="K3441" s="1">
        <v>45739.395833333336</v>
      </c>
      <c r="L3441" t="s">
        <v>24</v>
      </c>
      <c r="M3441">
        <v>7861509637</v>
      </c>
      <c r="N3441" t="s">
        <v>67</v>
      </c>
      <c r="O3441">
        <v>29518533061</v>
      </c>
      <c r="P3441">
        <v>1</v>
      </c>
      <c r="Q3441">
        <v>527.13</v>
      </c>
      <c r="R3441">
        <v>579.84299999999996</v>
      </c>
      <c r="S3441">
        <v>52.713000000000001</v>
      </c>
    </row>
    <row r="3442" spans="1:19" x14ac:dyDescent="0.3">
      <c r="A3442" t="s">
        <v>10051</v>
      </c>
      <c r="B3442">
        <v>5326</v>
      </c>
      <c r="C3442" t="s">
        <v>19</v>
      </c>
      <c r="D3442" t="s">
        <v>10052</v>
      </c>
      <c r="E3442" t="s">
        <v>10053</v>
      </c>
      <c r="F3442" t="s">
        <v>71</v>
      </c>
      <c r="G3442">
        <v>175</v>
      </c>
      <c r="H3442" t="s">
        <v>973</v>
      </c>
      <c r="I3442" t="s">
        <v>22</v>
      </c>
      <c r="J3442">
        <v>5336</v>
      </c>
      <c r="K3442" s="1">
        <v>45739.293055555558</v>
      </c>
      <c r="L3442" t="s">
        <v>24</v>
      </c>
      <c r="M3442">
        <v>7861509637</v>
      </c>
      <c r="N3442" t="s">
        <v>67</v>
      </c>
      <c r="O3442">
        <v>29518533125</v>
      </c>
      <c r="P3442">
        <v>1</v>
      </c>
      <c r="Q3442">
        <v>527.13</v>
      </c>
      <c r="R3442">
        <v>579.84299999999996</v>
      </c>
      <c r="S3442">
        <v>52.713000000000001</v>
      </c>
    </row>
    <row r="3443" spans="1:19" x14ac:dyDescent="0.3">
      <c r="A3443" t="s">
        <v>10054</v>
      </c>
      <c r="B3443">
        <v>6373</v>
      </c>
      <c r="C3443" t="s">
        <v>19</v>
      </c>
      <c r="D3443" t="s">
        <v>10055</v>
      </c>
      <c r="E3443" t="s">
        <v>10056</v>
      </c>
      <c r="F3443" t="s">
        <v>264</v>
      </c>
      <c r="G3443">
        <v>23966</v>
      </c>
      <c r="H3443" t="s">
        <v>265</v>
      </c>
      <c r="I3443" t="s">
        <v>22</v>
      </c>
      <c r="J3443">
        <v>6278</v>
      </c>
      <c r="K3443" s="1">
        <v>45740.373611111114</v>
      </c>
      <c r="L3443" t="s">
        <v>24</v>
      </c>
      <c r="M3443">
        <v>6442802245</v>
      </c>
      <c r="N3443" t="s">
        <v>67</v>
      </c>
      <c r="O3443">
        <v>26355514757</v>
      </c>
      <c r="P3443">
        <v>1</v>
      </c>
      <c r="Q3443">
        <v>517.13</v>
      </c>
      <c r="R3443">
        <v>568.84299999999996</v>
      </c>
      <c r="S3443">
        <v>51.713000000000001</v>
      </c>
    </row>
    <row r="3444" spans="1:19" x14ac:dyDescent="0.3">
      <c r="A3444" t="s">
        <v>10057</v>
      </c>
      <c r="B3444">
        <v>6231</v>
      </c>
      <c r="C3444" t="s">
        <v>19</v>
      </c>
      <c r="D3444" t="s">
        <v>10058</v>
      </c>
      <c r="E3444" t="s">
        <v>10059</v>
      </c>
      <c r="F3444" t="s">
        <v>50</v>
      </c>
      <c r="G3444">
        <v>77902</v>
      </c>
      <c r="H3444" t="s">
        <v>2654</v>
      </c>
      <c r="I3444" t="s">
        <v>22</v>
      </c>
      <c r="J3444">
        <v>1839</v>
      </c>
      <c r="K3444" s="1">
        <v>45740.007638888892</v>
      </c>
      <c r="L3444" t="s">
        <v>24</v>
      </c>
      <c r="M3444">
        <v>7861509637</v>
      </c>
      <c r="N3444" t="s">
        <v>67</v>
      </c>
      <c r="O3444">
        <v>36825512069</v>
      </c>
      <c r="P3444">
        <v>1</v>
      </c>
      <c r="Q3444">
        <v>563.92999999999995</v>
      </c>
      <c r="R3444">
        <v>620.32299999999998</v>
      </c>
      <c r="S3444">
        <v>56.393000000000001</v>
      </c>
    </row>
    <row r="3445" spans="1:19" x14ac:dyDescent="0.3">
      <c r="A3445" t="s">
        <v>10060</v>
      </c>
      <c r="B3445">
        <v>4820</v>
      </c>
      <c r="C3445" t="s">
        <v>19</v>
      </c>
      <c r="D3445" t="s">
        <v>2611</v>
      </c>
      <c r="E3445" t="s">
        <v>10061</v>
      </c>
      <c r="F3445" t="s">
        <v>71</v>
      </c>
      <c r="G3445">
        <v>45658</v>
      </c>
      <c r="H3445" t="s">
        <v>5238</v>
      </c>
      <c r="I3445" t="s">
        <v>22</v>
      </c>
      <c r="J3445">
        <v>4065</v>
      </c>
      <c r="K3445" s="1">
        <v>45738.659722222219</v>
      </c>
      <c r="L3445" t="s">
        <v>24</v>
      </c>
      <c r="M3445" s="2">
        <v>1380000000000</v>
      </c>
      <c r="N3445" t="s">
        <v>67</v>
      </c>
      <c r="O3445" s="2">
        <v>12400000000000</v>
      </c>
      <c r="P3445">
        <v>1</v>
      </c>
      <c r="Q3445">
        <v>653.13</v>
      </c>
      <c r="R3445">
        <v>718.44299999999998</v>
      </c>
      <c r="S3445">
        <v>65.313000000000002</v>
      </c>
    </row>
    <row r="3446" spans="1:19" x14ac:dyDescent="0.3">
      <c r="A3446" t="s">
        <v>10062</v>
      </c>
      <c r="B3446">
        <v>2445</v>
      </c>
      <c r="C3446" t="s">
        <v>19</v>
      </c>
      <c r="D3446" t="s">
        <v>1947</v>
      </c>
      <c r="E3446" t="s">
        <v>10063</v>
      </c>
      <c r="F3446" t="s">
        <v>35</v>
      </c>
      <c r="G3446">
        <v>87009</v>
      </c>
      <c r="H3446" t="s">
        <v>36</v>
      </c>
      <c r="I3446" t="s">
        <v>22</v>
      </c>
      <c r="J3446">
        <v>1658</v>
      </c>
      <c r="K3446" s="1">
        <v>45736.565972222219</v>
      </c>
      <c r="L3446" t="s">
        <v>24</v>
      </c>
      <c r="M3446">
        <v>6137297157</v>
      </c>
      <c r="N3446" t="s">
        <v>3031</v>
      </c>
      <c r="O3446">
        <v>19946493125</v>
      </c>
      <c r="P3446">
        <v>1</v>
      </c>
      <c r="Q3446">
        <v>537.13</v>
      </c>
      <c r="R3446">
        <v>590.84299999999996</v>
      </c>
      <c r="S3446">
        <v>53.713000000000001</v>
      </c>
    </row>
    <row r="3447" spans="1:19" x14ac:dyDescent="0.3">
      <c r="A3447" t="s">
        <v>10064</v>
      </c>
      <c r="B3447">
        <v>2925</v>
      </c>
      <c r="C3447" t="s">
        <v>19</v>
      </c>
      <c r="D3447" t="s">
        <v>10065</v>
      </c>
      <c r="E3447" t="s">
        <v>10066</v>
      </c>
      <c r="F3447" t="s">
        <v>50</v>
      </c>
      <c r="G3447">
        <v>61735</v>
      </c>
      <c r="H3447" t="s">
        <v>66</v>
      </c>
      <c r="I3447" t="s">
        <v>22</v>
      </c>
      <c r="J3447">
        <v>5792</v>
      </c>
      <c r="K3447" s="1">
        <v>45736.814583333333</v>
      </c>
      <c r="L3447" t="s">
        <v>24</v>
      </c>
      <c r="M3447" s="2">
        <v>1420000000000</v>
      </c>
      <c r="N3447" t="s">
        <v>67</v>
      </c>
      <c r="O3447" s="2">
        <v>12600000000000</v>
      </c>
      <c r="P3447">
        <v>1</v>
      </c>
      <c r="Q3447">
        <v>674.33</v>
      </c>
      <c r="R3447">
        <v>741.76300000000003</v>
      </c>
      <c r="S3447">
        <v>67.433000000000007</v>
      </c>
    </row>
    <row r="3448" spans="1:19" x14ac:dyDescent="0.3">
      <c r="A3448" t="s">
        <v>10067</v>
      </c>
      <c r="B3448">
        <v>5922</v>
      </c>
      <c r="C3448" t="s">
        <v>19</v>
      </c>
      <c r="D3448" t="s">
        <v>3357</v>
      </c>
      <c r="E3448" t="s">
        <v>10068</v>
      </c>
      <c r="F3448" t="s">
        <v>166</v>
      </c>
      <c r="G3448">
        <v>69492</v>
      </c>
      <c r="H3448" t="s">
        <v>201</v>
      </c>
      <c r="I3448" t="s">
        <v>22</v>
      </c>
      <c r="J3448">
        <v>5799</v>
      </c>
      <c r="K3448" s="1">
        <v>45739.759027777778</v>
      </c>
      <c r="L3448" t="s">
        <v>24</v>
      </c>
      <c r="M3448">
        <v>6689478149</v>
      </c>
      <c r="N3448" t="s">
        <v>67</v>
      </c>
      <c r="O3448">
        <v>22464301381</v>
      </c>
      <c r="P3448">
        <v>1</v>
      </c>
      <c r="Q3448">
        <v>527.13</v>
      </c>
      <c r="R3448">
        <v>579.84299999999996</v>
      </c>
      <c r="S3448">
        <v>52.713000000000001</v>
      </c>
    </row>
    <row r="3449" spans="1:19" x14ac:dyDescent="0.3">
      <c r="A3449" t="s">
        <v>10069</v>
      </c>
      <c r="B3449">
        <v>4859</v>
      </c>
      <c r="C3449" t="s">
        <v>19</v>
      </c>
      <c r="D3449" t="s">
        <v>10070</v>
      </c>
      <c r="E3449" t="s">
        <v>10071</v>
      </c>
      <c r="F3449" t="s">
        <v>71</v>
      </c>
      <c r="G3449">
        <v>61694</v>
      </c>
      <c r="H3449" t="s">
        <v>346</v>
      </c>
      <c r="I3449" t="s">
        <v>22</v>
      </c>
      <c r="J3449">
        <v>3512</v>
      </c>
      <c r="K3449" s="1">
        <v>45738.682638888888</v>
      </c>
      <c r="L3449" t="s">
        <v>24</v>
      </c>
      <c r="M3449" s="2">
        <v>150000000000</v>
      </c>
      <c r="N3449" t="s">
        <v>67</v>
      </c>
      <c r="O3449" s="2">
        <v>1470000000000</v>
      </c>
      <c r="P3449">
        <v>1</v>
      </c>
      <c r="Q3449">
        <v>555.92999999999995</v>
      </c>
      <c r="R3449">
        <v>611.52300000000002</v>
      </c>
      <c r="S3449">
        <v>55.593000000000004</v>
      </c>
    </row>
    <row r="3450" spans="1:19" x14ac:dyDescent="0.3">
      <c r="A3450" t="s">
        <v>10072</v>
      </c>
      <c r="B3450">
        <v>4645</v>
      </c>
      <c r="C3450" t="s">
        <v>19</v>
      </c>
      <c r="D3450" t="s">
        <v>10073</v>
      </c>
      <c r="E3450" t="s">
        <v>10074</v>
      </c>
      <c r="F3450" t="s">
        <v>44</v>
      </c>
      <c r="G3450">
        <v>40668</v>
      </c>
      <c r="H3450" t="s">
        <v>141</v>
      </c>
      <c r="I3450" t="s">
        <v>22</v>
      </c>
      <c r="J3450">
        <v>623</v>
      </c>
      <c r="K3450" s="1">
        <v>45738.553472222222</v>
      </c>
      <c r="L3450" t="s">
        <v>24</v>
      </c>
      <c r="M3450">
        <v>6442799621</v>
      </c>
      <c r="N3450" t="s">
        <v>67</v>
      </c>
      <c r="O3450">
        <v>21306245061</v>
      </c>
      <c r="P3450">
        <v>1</v>
      </c>
      <c r="Q3450">
        <v>493.53</v>
      </c>
      <c r="R3450">
        <v>542.88300000000004</v>
      </c>
      <c r="S3450">
        <v>49.353000000000002</v>
      </c>
    </row>
    <row r="3451" spans="1:19" x14ac:dyDescent="0.3">
      <c r="A3451" t="s">
        <v>10075</v>
      </c>
      <c r="B3451">
        <v>5370</v>
      </c>
      <c r="C3451" t="s">
        <v>19</v>
      </c>
      <c r="D3451" t="s">
        <v>87</v>
      </c>
      <c r="E3451" t="s">
        <v>10076</v>
      </c>
      <c r="F3451" t="s">
        <v>354</v>
      </c>
      <c r="G3451">
        <v>91422</v>
      </c>
      <c r="H3451" t="s">
        <v>3778</v>
      </c>
      <c r="I3451" t="s">
        <v>22</v>
      </c>
      <c r="J3451">
        <v>1200</v>
      </c>
      <c r="K3451" s="1">
        <v>45739.369444444441</v>
      </c>
      <c r="L3451" t="s">
        <v>24</v>
      </c>
      <c r="M3451">
        <v>6689477957</v>
      </c>
      <c r="N3451" t="s">
        <v>67</v>
      </c>
      <c r="O3451">
        <v>22464299269</v>
      </c>
      <c r="P3451">
        <v>1</v>
      </c>
      <c r="Q3451">
        <v>527.13</v>
      </c>
      <c r="R3451">
        <v>579.84299999999996</v>
      </c>
      <c r="S3451">
        <v>52.713000000000001</v>
      </c>
    </row>
    <row r="3452" spans="1:19" x14ac:dyDescent="0.3">
      <c r="A3452" t="s">
        <v>10077</v>
      </c>
      <c r="B3452">
        <v>5663</v>
      </c>
      <c r="C3452" t="s">
        <v>19</v>
      </c>
      <c r="D3452" t="s">
        <v>2639</v>
      </c>
      <c r="E3452" t="s">
        <v>10078</v>
      </c>
      <c r="F3452" t="s">
        <v>488</v>
      </c>
      <c r="G3452">
        <v>28402</v>
      </c>
      <c r="H3452" t="s">
        <v>712</v>
      </c>
      <c r="I3452" t="s">
        <v>22</v>
      </c>
      <c r="J3452">
        <v>4142</v>
      </c>
      <c r="K3452" s="1">
        <v>45739.579861111109</v>
      </c>
      <c r="L3452" t="s">
        <v>24</v>
      </c>
      <c r="M3452">
        <v>6689477957</v>
      </c>
      <c r="N3452" t="s">
        <v>67</v>
      </c>
      <c r="O3452">
        <v>26355394693</v>
      </c>
      <c r="P3452">
        <v>1</v>
      </c>
      <c r="Q3452">
        <v>509.53</v>
      </c>
      <c r="R3452">
        <v>560.48299999999995</v>
      </c>
      <c r="S3452">
        <v>50.953000000000003</v>
      </c>
    </row>
    <row r="3453" spans="1:19" x14ac:dyDescent="0.3">
      <c r="A3453" t="s">
        <v>10079</v>
      </c>
      <c r="B3453">
        <v>5879</v>
      </c>
      <c r="C3453" t="s">
        <v>19</v>
      </c>
      <c r="D3453" t="s">
        <v>2594</v>
      </c>
      <c r="E3453" t="s">
        <v>10080</v>
      </c>
      <c r="F3453" t="s">
        <v>326</v>
      </c>
      <c r="G3453">
        <v>6331</v>
      </c>
      <c r="H3453" t="s">
        <v>2911</v>
      </c>
      <c r="I3453" t="s">
        <v>22</v>
      </c>
      <c r="J3453">
        <v>6279</v>
      </c>
      <c r="K3453" s="1">
        <v>45739.727777777778</v>
      </c>
      <c r="L3453" t="s">
        <v>24</v>
      </c>
      <c r="M3453" s="2">
        <v>2340000000000</v>
      </c>
      <c r="N3453" t="s">
        <v>67</v>
      </c>
      <c r="O3453" s="2">
        <v>21100000000000</v>
      </c>
      <c r="P3453">
        <v>1</v>
      </c>
      <c r="Q3453">
        <v>537.13</v>
      </c>
      <c r="R3453">
        <v>590.84299999999996</v>
      </c>
      <c r="S3453">
        <v>53.713000000000001</v>
      </c>
    </row>
    <row r="3454" spans="1:19" x14ac:dyDescent="0.3">
      <c r="A3454" t="s">
        <v>10081</v>
      </c>
      <c r="B3454">
        <v>5475</v>
      </c>
      <c r="C3454" t="s">
        <v>19</v>
      </c>
      <c r="D3454" t="s">
        <v>10082</v>
      </c>
      <c r="E3454" t="s">
        <v>10083</v>
      </c>
      <c r="F3454" t="s">
        <v>338</v>
      </c>
      <c r="G3454">
        <v>14270</v>
      </c>
      <c r="H3454" t="s">
        <v>1664</v>
      </c>
      <c r="I3454" t="s">
        <v>22</v>
      </c>
      <c r="J3454">
        <v>1171</v>
      </c>
      <c r="K3454" s="1">
        <v>45739.455555555556</v>
      </c>
      <c r="L3454" t="s">
        <v>24</v>
      </c>
      <c r="M3454">
        <v>6442802437</v>
      </c>
      <c r="N3454" t="s">
        <v>67</v>
      </c>
      <c r="O3454" s="2">
        <v>1540000000000</v>
      </c>
      <c r="P3454">
        <v>1</v>
      </c>
      <c r="Q3454">
        <v>537.13</v>
      </c>
      <c r="R3454">
        <v>590.84299999999996</v>
      </c>
      <c r="S3454">
        <v>53.713000000000001</v>
      </c>
    </row>
    <row r="3455" spans="1:19" x14ac:dyDescent="0.3">
      <c r="A3455" t="s">
        <v>10084</v>
      </c>
      <c r="B3455">
        <v>7072</v>
      </c>
      <c r="C3455" t="s">
        <v>19</v>
      </c>
      <c r="D3455" t="s">
        <v>10085</v>
      </c>
      <c r="E3455" t="s">
        <v>10086</v>
      </c>
      <c r="F3455" t="s">
        <v>119</v>
      </c>
      <c r="G3455">
        <v>55902</v>
      </c>
      <c r="H3455" t="s">
        <v>10087</v>
      </c>
      <c r="I3455" t="s">
        <v>22</v>
      </c>
      <c r="J3455">
        <v>436</v>
      </c>
      <c r="K3455" s="1">
        <v>45740.707638888889</v>
      </c>
      <c r="L3455" t="s">
        <v>24</v>
      </c>
      <c r="M3455">
        <v>6137293317</v>
      </c>
      <c r="N3455" t="s">
        <v>67</v>
      </c>
      <c r="O3455">
        <v>19946459845</v>
      </c>
      <c r="P3455">
        <v>1</v>
      </c>
      <c r="Q3455">
        <v>517.53</v>
      </c>
      <c r="R3455">
        <v>569.28300000000002</v>
      </c>
      <c r="S3455">
        <v>51.753</v>
      </c>
    </row>
    <row r="3456" spans="1:19" x14ac:dyDescent="0.3">
      <c r="A3456" t="s">
        <v>10088</v>
      </c>
      <c r="B3456">
        <v>5087</v>
      </c>
      <c r="C3456" t="s">
        <v>19</v>
      </c>
      <c r="D3456" t="s">
        <v>10089</v>
      </c>
      <c r="E3456" t="s">
        <v>10090</v>
      </c>
      <c r="F3456" t="s">
        <v>71</v>
      </c>
      <c r="G3456">
        <v>87673</v>
      </c>
      <c r="H3456" t="s">
        <v>10091</v>
      </c>
      <c r="I3456" t="s">
        <v>22</v>
      </c>
      <c r="J3456">
        <v>930</v>
      </c>
      <c r="K3456" s="1">
        <v>45738.82708333333</v>
      </c>
      <c r="L3456" t="s">
        <v>24</v>
      </c>
      <c r="M3456" s="2">
        <v>2350000000000</v>
      </c>
      <c r="N3456" t="s">
        <v>67</v>
      </c>
      <c r="O3456" s="2">
        <v>21100000000000</v>
      </c>
      <c r="P3456">
        <v>1</v>
      </c>
      <c r="Q3456">
        <v>509.53</v>
      </c>
      <c r="R3456">
        <v>560.48299999999995</v>
      </c>
      <c r="S3456">
        <v>50.953000000000003</v>
      </c>
    </row>
    <row r="3457" spans="1:19" x14ac:dyDescent="0.3">
      <c r="A3457" t="s">
        <v>10092</v>
      </c>
      <c r="B3457">
        <v>2117</v>
      </c>
      <c r="C3457" t="s">
        <v>19</v>
      </c>
      <c r="D3457" t="s">
        <v>7470</v>
      </c>
      <c r="E3457" t="s">
        <v>10093</v>
      </c>
      <c r="F3457" t="s">
        <v>71</v>
      </c>
      <c r="G3457">
        <v>68833</v>
      </c>
      <c r="H3457" t="s">
        <v>2431</v>
      </c>
      <c r="I3457" t="s">
        <v>22</v>
      </c>
      <c r="J3457">
        <v>3635</v>
      </c>
      <c r="K3457" s="1">
        <v>45736.376388888886</v>
      </c>
      <c r="L3457" t="s">
        <v>24</v>
      </c>
      <c r="M3457" s="2">
        <v>1380000000000</v>
      </c>
      <c r="N3457" t="s">
        <v>67</v>
      </c>
      <c r="O3457" s="2">
        <v>12400000000000</v>
      </c>
      <c r="P3457">
        <v>1</v>
      </c>
      <c r="Q3457">
        <v>527.13</v>
      </c>
      <c r="R3457">
        <v>579.84299999999996</v>
      </c>
      <c r="S3457">
        <v>52.713000000000001</v>
      </c>
    </row>
    <row r="3458" spans="1:19" x14ac:dyDescent="0.3">
      <c r="A3458" t="s">
        <v>10094</v>
      </c>
      <c r="B3458">
        <v>3882</v>
      </c>
      <c r="C3458" t="s">
        <v>19</v>
      </c>
      <c r="D3458" t="s">
        <v>10095</v>
      </c>
      <c r="E3458" t="s">
        <v>10096</v>
      </c>
      <c r="F3458" t="s">
        <v>317</v>
      </c>
      <c r="G3458">
        <v>42096</v>
      </c>
      <c r="H3458" t="s">
        <v>2225</v>
      </c>
      <c r="I3458" t="s">
        <v>22</v>
      </c>
      <c r="J3458">
        <v>2484</v>
      </c>
      <c r="K3458" s="1">
        <v>45737.786111111112</v>
      </c>
      <c r="L3458" t="s">
        <v>24</v>
      </c>
      <c r="M3458" s="2">
        <v>150000000000</v>
      </c>
      <c r="N3458" t="s">
        <v>67</v>
      </c>
      <c r="O3458" s="2">
        <v>1470000000000</v>
      </c>
      <c r="P3458">
        <v>1</v>
      </c>
      <c r="Q3458">
        <v>537.13</v>
      </c>
      <c r="R3458">
        <v>590.84299999999996</v>
      </c>
      <c r="S3458">
        <v>53.713000000000001</v>
      </c>
    </row>
    <row r="3459" spans="1:19" x14ac:dyDescent="0.3">
      <c r="A3459" t="s">
        <v>10097</v>
      </c>
      <c r="B3459">
        <v>4532</v>
      </c>
      <c r="C3459" t="s">
        <v>19</v>
      </c>
      <c r="D3459" t="s">
        <v>6863</v>
      </c>
      <c r="E3459" t="s">
        <v>10098</v>
      </c>
      <c r="F3459" t="s">
        <v>354</v>
      </c>
      <c r="G3459">
        <v>27028</v>
      </c>
      <c r="H3459" t="s">
        <v>355</v>
      </c>
      <c r="I3459" t="s">
        <v>22</v>
      </c>
      <c r="J3459">
        <v>2995</v>
      </c>
      <c r="K3459" s="1">
        <v>45738.493750000001</v>
      </c>
      <c r="L3459" t="s">
        <v>24</v>
      </c>
      <c r="M3459" s="2">
        <v>1420000000000</v>
      </c>
      <c r="N3459" t="s">
        <v>126</v>
      </c>
      <c r="O3459" s="2">
        <v>12600000000000</v>
      </c>
      <c r="P3459">
        <v>1</v>
      </c>
      <c r="Q3459">
        <v>605.13</v>
      </c>
      <c r="R3459">
        <v>665.64300000000003</v>
      </c>
      <c r="S3459">
        <v>60.512999999999998</v>
      </c>
    </row>
    <row r="3460" spans="1:19" x14ac:dyDescent="0.3">
      <c r="A3460" t="s">
        <v>10099</v>
      </c>
      <c r="B3460">
        <v>5390</v>
      </c>
      <c r="C3460" t="s">
        <v>19</v>
      </c>
      <c r="D3460" t="s">
        <v>7446</v>
      </c>
      <c r="E3460" t="s">
        <v>10100</v>
      </c>
      <c r="F3460" t="s">
        <v>44</v>
      </c>
      <c r="G3460">
        <v>78354</v>
      </c>
      <c r="H3460" t="s">
        <v>1549</v>
      </c>
      <c r="I3460" t="s">
        <v>22</v>
      </c>
      <c r="J3460">
        <v>1293</v>
      </c>
      <c r="K3460" s="1">
        <v>45739.392361111109</v>
      </c>
      <c r="L3460" t="s">
        <v>24</v>
      </c>
      <c r="M3460" s="2">
        <v>150000000000</v>
      </c>
      <c r="N3460" t="s">
        <v>67</v>
      </c>
      <c r="O3460" s="2">
        <v>1470000000000</v>
      </c>
      <c r="P3460">
        <v>1</v>
      </c>
      <c r="Q3460">
        <v>537.13</v>
      </c>
      <c r="R3460">
        <v>590.84299999999996</v>
      </c>
      <c r="S3460">
        <v>53.713000000000001</v>
      </c>
    </row>
    <row r="3461" spans="1:19" x14ac:dyDescent="0.3">
      <c r="A3461" t="s">
        <v>10101</v>
      </c>
      <c r="B3461">
        <v>3657</v>
      </c>
      <c r="C3461" t="s">
        <v>19</v>
      </c>
      <c r="D3461" t="s">
        <v>1539</v>
      </c>
      <c r="E3461" t="s">
        <v>10102</v>
      </c>
      <c r="F3461" t="s">
        <v>235</v>
      </c>
      <c r="G3461">
        <v>91575</v>
      </c>
      <c r="H3461" t="s">
        <v>236</v>
      </c>
      <c r="I3461" t="s">
        <v>22</v>
      </c>
      <c r="J3461">
        <v>2584</v>
      </c>
      <c r="K3461" s="1">
        <v>45737.637499999997</v>
      </c>
      <c r="L3461" t="s">
        <v>24</v>
      </c>
      <c r="M3461" s="2">
        <v>1380000000000</v>
      </c>
      <c r="N3461" t="s">
        <v>3031</v>
      </c>
      <c r="O3461" s="2">
        <v>12400000000000</v>
      </c>
      <c r="P3461">
        <v>1</v>
      </c>
      <c r="Q3461">
        <v>674.33</v>
      </c>
      <c r="R3461">
        <v>741.76300000000003</v>
      </c>
      <c r="S3461">
        <v>67.433000000000007</v>
      </c>
    </row>
    <row r="3462" spans="1:19" x14ac:dyDescent="0.3">
      <c r="A3462" t="s">
        <v>10103</v>
      </c>
      <c r="B3462">
        <v>5668</v>
      </c>
      <c r="C3462" t="s">
        <v>19</v>
      </c>
      <c r="D3462" t="s">
        <v>1127</v>
      </c>
      <c r="E3462" t="s">
        <v>10104</v>
      </c>
      <c r="F3462" t="s">
        <v>35</v>
      </c>
      <c r="G3462">
        <v>92816</v>
      </c>
      <c r="H3462" t="s">
        <v>9328</v>
      </c>
      <c r="I3462" t="s">
        <v>22</v>
      </c>
      <c r="J3462">
        <v>3435</v>
      </c>
      <c r="K3462" s="1">
        <v>45739.582638888889</v>
      </c>
      <c r="L3462" t="s">
        <v>24</v>
      </c>
      <c r="M3462">
        <v>6689477509</v>
      </c>
      <c r="N3462" t="s">
        <v>67</v>
      </c>
      <c r="O3462">
        <v>22464292293</v>
      </c>
      <c r="P3462">
        <v>1</v>
      </c>
      <c r="Q3462">
        <v>595.92999999999995</v>
      </c>
      <c r="R3462">
        <v>655.52300000000002</v>
      </c>
      <c r="S3462">
        <v>59.593000000000004</v>
      </c>
    </row>
    <row r="3463" spans="1:19" x14ac:dyDescent="0.3">
      <c r="A3463" t="s">
        <v>10105</v>
      </c>
      <c r="B3463">
        <v>3046</v>
      </c>
      <c r="C3463" t="s">
        <v>19</v>
      </c>
      <c r="D3463" t="s">
        <v>10106</v>
      </c>
      <c r="E3463" t="s">
        <v>10107</v>
      </c>
      <c r="F3463" t="s">
        <v>71</v>
      </c>
      <c r="G3463">
        <v>46919</v>
      </c>
      <c r="H3463" t="s">
        <v>973</v>
      </c>
      <c r="I3463" t="s">
        <v>22</v>
      </c>
      <c r="J3463">
        <v>5266</v>
      </c>
      <c r="K3463" s="1">
        <v>45736.888888888891</v>
      </c>
      <c r="L3463" t="s">
        <v>24</v>
      </c>
      <c r="M3463">
        <v>6442802245</v>
      </c>
      <c r="N3463" t="s">
        <v>67</v>
      </c>
      <c r="O3463">
        <v>26355502213</v>
      </c>
      <c r="P3463">
        <v>1</v>
      </c>
      <c r="Q3463">
        <v>595.13</v>
      </c>
      <c r="R3463">
        <v>654.64300000000003</v>
      </c>
      <c r="S3463">
        <v>59.512999999999998</v>
      </c>
    </row>
    <row r="3464" spans="1:19" x14ac:dyDescent="0.3">
      <c r="A3464" t="s">
        <v>10108</v>
      </c>
      <c r="B3464">
        <v>3520</v>
      </c>
      <c r="C3464" t="s">
        <v>19</v>
      </c>
      <c r="D3464" t="s">
        <v>10109</v>
      </c>
      <c r="E3464" t="s">
        <v>10110</v>
      </c>
      <c r="F3464" t="s">
        <v>338</v>
      </c>
      <c r="G3464">
        <v>64674</v>
      </c>
      <c r="H3464" t="s">
        <v>791</v>
      </c>
      <c r="I3464" t="s">
        <v>22</v>
      </c>
      <c r="J3464">
        <v>6379</v>
      </c>
      <c r="K3464" s="1">
        <v>45737.552083333336</v>
      </c>
      <c r="L3464" t="s">
        <v>24</v>
      </c>
      <c r="M3464" s="2">
        <v>1380000000000</v>
      </c>
      <c r="N3464" t="s">
        <v>67</v>
      </c>
      <c r="O3464" s="2">
        <v>12400000000000</v>
      </c>
      <c r="P3464">
        <v>1</v>
      </c>
      <c r="Q3464">
        <v>578.33000000000004</v>
      </c>
      <c r="R3464">
        <v>636.16300000000001</v>
      </c>
      <c r="S3464">
        <v>57.832999999999998</v>
      </c>
    </row>
    <row r="3465" spans="1:19" x14ac:dyDescent="0.3">
      <c r="A3465" t="s">
        <v>10111</v>
      </c>
      <c r="B3465">
        <v>535</v>
      </c>
      <c r="C3465" t="s">
        <v>19</v>
      </c>
      <c r="D3465" t="s">
        <v>10112</v>
      </c>
      <c r="E3465" t="s">
        <v>10113</v>
      </c>
      <c r="F3465" t="s">
        <v>1848</v>
      </c>
      <c r="G3465">
        <v>65930</v>
      </c>
      <c r="H3465" t="s">
        <v>1859</v>
      </c>
      <c r="I3465" t="s">
        <v>22</v>
      </c>
      <c r="J3465">
        <v>3059</v>
      </c>
      <c r="K3465" s="1">
        <v>45734.634027777778</v>
      </c>
      <c r="L3465" t="s">
        <v>24</v>
      </c>
      <c r="M3465" s="2">
        <v>1410000000000</v>
      </c>
      <c r="N3465" t="s">
        <v>67</v>
      </c>
      <c r="O3465" s="2">
        <v>12500000000000</v>
      </c>
      <c r="P3465">
        <v>1</v>
      </c>
      <c r="Q3465">
        <v>521.53</v>
      </c>
      <c r="R3465">
        <v>573.68299999999999</v>
      </c>
      <c r="S3465">
        <v>52.152999999999999</v>
      </c>
    </row>
    <row r="3466" spans="1:19" x14ac:dyDescent="0.3">
      <c r="A3466" t="s">
        <v>10114</v>
      </c>
      <c r="B3466">
        <v>2384</v>
      </c>
      <c r="C3466" t="s">
        <v>19</v>
      </c>
      <c r="D3466" t="s">
        <v>5859</v>
      </c>
      <c r="E3466" t="s">
        <v>10115</v>
      </c>
      <c r="F3466" t="s">
        <v>44</v>
      </c>
      <c r="G3466">
        <v>7698</v>
      </c>
      <c r="H3466" t="s">
        <v>10116</v>
      </c>
      <c r="I3466" t="s">
        <v>22</v>
      </c>
      <c r="J3466">
        <v>4991</v>
      </c>
      <c r="K3466" s="1">
        <v>45736.529166666667</v>
      </c>
      <c r="L3466" t="s">
        <v>24</v>
      </c>
      <c r="M3466">
        <v>7405270789</v>
      </c>
      <c r="N3466" t="s">
        <v>3008</v>
      </c>
      <c r="O3466">
        <v>26812003781</v>
      </c>
      <c r="P3466">
        <v>1</v>
      </c>
      <c r="Q3466">
        <v>539.92999999999995</v>
      </c>
      <c r="R3466">
        <v>593.923</v>
      </c>
      <c r="S3466">
        <v>53.993000000000002</v>
      </c>
    </row>
    <row r="3467" spans="1:19" x14ac:dyDescent="0.3">
      <c r="A3467" t="s">
        <v>10117</v>
      </c>
      <c r="B3467">
        <v>4654</v>
      </c>
      <c r="C3467" t="s">
        <v>19</v>
      </c>
      <c r="D3467" t="s">
        <v>10118</v>
      </c>
      <c r="E3467" t="s">
        <v>10119</v>
      </c>
      <c r="F3467" t="s">
        <v>187</v>
      </c>
      <c r="G3467">
        <v>90360</v>
      </c>
      <c r="H3467" t="s">
        <v>284</v>
      </c>
      <c r="I3467" t="s">
        <v>22</v>
      </c>
      <c r="J3467">
        <v>4501</v>
      </c>
      <c r="K3467" s="1">
        <v>45738.559027777781</v>
      </c>
      <c r="L3467" t="s">
        <v>24</v>
      </c>
      <c r="M3467" s="2">
        <v>2350000000000</v>
      </c>
      <c r="N3467" t="s">
        <v>67</v>
      </c>
      <c r="O3467" s="2">
        <v>21100000000000</v>
      </c>
      <c r="P3467">
        <v>1</v>
      </c>
      <c r="Q3467">
        <v>723.13</v>
      </c>
      <c r="R3467">
        <v>795.44299999999998</v>
      </c>
      <c r="S3467">
        <v>72.313000000000002</v>
      </c>
    </row>
    <row r="3468" spans="1:19" x14ac:dyDescent="0.3">
      <c r="A3468" t="s">
        <v>10120</v>
      </c>
      <c r="B3468">
        <v>1157</v>
      </c>
      <c r="C3468" t="s">
        <v>19</v>
      </c>
      <c r="D3468" t="s">
        <v>10121</v>
      </c>
      <c r="E3468" t="s">
        <v>8637</v>
      </c>
      <c r="F3468" t="s">
        <v>187</v>
      </c>
      <c r="G3468">
        <v>51690</v>
      </c>
      <c r="H3468" t="s">
        <v>1885</v>
      </c>
      <c r="I3468" t="s">
        <v>22</v>
      </c>
      <c r="J3468">
        <v>5681</v>
      </c>
      <c r="K3468" s="1">
        <v>45735.456944444442</v>
      </c>
      <c r="L3468" t="s">
        <v>24</v>
      </c>
      <c r="M3468" s="2">
        <v>2340000000000</v>
      </c>
      <c r="N3468" t="s">
        <v>67</v>
      </c>
      <c r="O3468" s="2">
        <v>21100000000000</v>
      </c>
      <c r="P3468">
        <v>1</v>
      </c>
      <c r="Q3468">
        <v>674.33</v>
      </c>
      <c r="R3468">
        <v>741.76300000000003</v>
      </c>
      <c r="S3468">
        <v>67.433000000000007</v>
      </c>
    </row>
    <row r="3469" spans="1:19" x14ac:dyDescent="0.3">
      <c r="A3469" t="s">
        <v>10122</v>
      </c>
      <c r="B3469">
        <v>6197</v>
      </c>
      <c r="C3469" t="s">
        <v>19</v>
      </c>
      <c r="D3469" t="s">
        <v>10123</v>
      </c>
      <c r="E3469" t="s">
        <v>1931</v>
      </c>
      <c r="F3469" t="s">
        <v>71</v>
      </c>
      <c r="G3469">
        <v>82065</v>
      </c>
      <c r="H3469" t="s">
        <v>1525</v>
      </c>
      <c r="I3469" t="s">
        <v>22</v>
      </c>
      <c r="J3469">
        <v>5257</v>
      </c>
      <c r="K3469" s="1">
        <v>45739.963194444441</v>
      </c>
      <c r="L3469" t="s">
        <v>24</v>
      </c>
      <c r="M3469" s="2">
        <v>1380000000000</v>
      </c>
      <c r="N3469" t="s">
        <v>67</v>
      </c>
      <c r="O3469" s="2">
        <v>12400000000000</v>
      </c>
      <c r="P3469">
        <v>1</v>
      </c>
      <c r="Q3469">
        <v>683.13</v>
      </c>
      <c r="R3469">
        <v>751.44299999999998</v>
      </c>
      <c r="S3469">
        <v>68.313000000000002</v>
      </c>
    </row>
    <row r="3470" spans="1:19" x14ac:dyDescent="0.3">
      <c r="A3470" t="s">
        <v>10124</v>
      </c>
      <c r="B3470">
        <v>3894</v>
      </c>
      <c r="C3470" t="s">
        <v>19</v>
      </c>
      <c r="D3470" t="s">
        <v>3212</v>
      </c>
      <c r="E3470" t="s">
        <v>5671</v>
      </c>
      <c r="F3470" t="s">
        <v>90</v>
      </c>
      <c r="G3470">
        <v>81647</v>
      </c>
      <c r="H3470" t="s">
        <v>4381</v>
      </c>
      <c r="I3470" t="s">
        <v>22</v>
      </c>
      <c r="J3470">
        <v>2031</v>
      </c>
      <c r="K3470" s="1">
        <v>45737.793055555558</v>
      </c>
      <c r="L3470" t="s">
        <v>24</v>
      </c>
      <c r="M3470" s="2">
        <v>1430000000000</v>
      </c>
      <c r="N3470" t="s">
        <v>67</v>
      </c>
      <c r="O3470" s="2">
        <v>12600000000000</v>
      </c>
      <c r="P3470">
        <v>1</v>
      </c>
      <c r="Q3470">
        <v>635.13</v>
      </c>
      <c r="R3470">
        <v>698.64300000000003</v>
      </c>
      <c r="S3470">
        <v>63.512999999999998</v>
      </c>
    </row>
    <row r="3471" spans="1:19" x14ac:dyDescent="0.3">
      <c r="A3471" t="s">
        <v>10125</v>
      </c>
      <c r="B3471">
        <v>3114</v>
      </c>
      <c r="C3471" t="s">
        <v>19</v>
      </c>
      <c r="D3471" t="s">
        <v>8762</v>
      </c>
      <c r="E3471" t="s">
        <v>10126</v>
      </c>
      <c r="F3471" t="s">
        <v>259</v>
      </c>
      <c r="G3471">
        <v>26622</v>
      </c>
      <c r="H3471" t="s">
        <v>260</v>
      </c>
      <c r="I3471" t="s">
        <v>22</v>
      </c>
      <c r="J3471">
        <v>390</v>
      </c>
      <c r="K3471" s="1">
        <v>45736.936111111114</v>
      </c>
      <c r="L3471" t="s">
        <v>24</v>
      </c>
      <c r="M3471" s="2">
        <v>2340000000000</v>
      </c>
      <c r="N3471" t="s">
        <v>67</v>
      </c>
      <c r="O3471" s="2">
        <v>21100000000000</v>
      </c>
      <c r="P3471">
        <v>1</v>
      </c>
      <c r="Q3471">
        <v>625.13</v>
      </c>
      <c r="R3471">
        <v>687.64300000000003</v>
      </c>
      <c r="S3471">
        <v>62.512999999999998</v>
      </c>
    </row>
    <row r="3472" spans="1:19" x14ac:dyDescent="0.3">
      <c r="A3472" t="s">
        <v>10127</v>
      </c>
      <c r="B3472">
        <v>6682</v>
      </c>
      <c r="C3472" t="s">
        <v>19</v>
      </c>
      <c r="D3472" t="s">
        <v>10128</v>
      </c>
      <c r="E3472" t="s">
        <v>10129</v>
      </c>
      <c r="F3472" t="s">
        <v>119</v>
      </c>
      <c r="G3472">
        <v>87842</v>
      </c>
      <c r="H3472" t="s">
        <v>908</v>
      </c>
      <c r="I3472" t="s">
        <v>22</v>
      </c>
      <c r="J3472">
        <v>647</v>
      </c>
      <c r="K3472" s="1">
        <v>45740.503472222219</v>
      </c>
      <c r="L3472" t="s">
        <v>24</v>
      </c>
      <c r="M3472" s="2">
        <v>1380000000000</v>
      </c>
      <c r="N3472" t="s">
        <v>67</v>
      </c>
      <c r="O3472" s="2">
        <v>12400000000000</v>
      </c>
      <c r="P3472">
        <v>1</v>
      </c>
      <c r="Q3472">
        <v>527.13</v>
      </c>
      <c r="R3472">
        <v>579.84299999999996</v>
      </c>
      <c r="S3472">
        <v>52.713000000000001</v>
      </c>
    </row>
    <row r="3473" spans="1:19" x14ac:dyDescent="0.3">
      <c r="A3473" t="s">
        <v>10130</v>
      </c>
      <c r="B3473">
        <v>3394</v>
      </c>
      <c r="C3473" t="s">
        <v>19</v>
      </c>
      <c r="D3473" t="s">
        <v>499</v>
      </c>
      <c r="E3473" t="s">
        <v>8245</v>
      </c>
      <c r="F3473" t="s">
        <v>338</v>
      </c>
      <c r="G3473">
        <v>53963</v>
      </c>
      <c r="H3473" t="s">
        <v>339</v>
      </c>
      <c r="I3473" t="s">
        <v>22</v>
      </c>
      <c r="J3473">
        <v>2834</v>
      </c>
      <c r="K3473" s="1">
        <v>45737.47152777778</v>
      </c>
      <c r="L3473" t="s">
        <v>24</v>
      </c>
      <c r="M3473" s="2">
        <v>150000000000</v>
      </c>
      <c r="N3473" t="s">
        <v>67</v>
      </c>
      <c r="O3473" s="2">
        <v>1470000000000</v>
      </c>
      <c r="P3473">
        <v>1</v>
      </c>
      <c r="Q3473">
        <v>531.92999999999995</v>
      </c>
      <c r="R3473">
        <v>585.12300000000005</v>
      </c>
      <c r="S3473">
        <v>53.192999999999998</v>
      </c>
    </row>
    <row r="3474" spans="1:19" x14ac:dyDescent="0.3">
      <c r="A3474" t="s">
        <v>10131</v>
      </c>
      <c r="B3474">
        <v>3417</v>
      </c>
      <c r="C3474" t="s">
        <v>19</v>
      </c>
      <c r="D3474" t="s">
        <v>10132</v>
      </c>
      <c r="E3474" t="s">
        <v>10133</v>
      </c>
      <c r="F3474" t="s">
        <v>35</v>
      </c>
      <c r="G3474">
        <v>17117</v>
      </c>
      <c r="H3474" t="s">
        <v>298</v>
      </c>
      <c r="I3474" t="s">
        <v>22</v>
      </c>
      <c r="J3474">
        <v>2648</v>
      </c>
      <c r="K3474" s="1">
        <v>45737.481944444444</v>
      </c>
      <c r="L3474" t="s">
        <v>24</v>
      </c>
      <c r="M3474" s="2">
        <v>1430000000000</v>
      </c>
      <c r="N3474" t="s">
        <v>67</v>
      </c>
      <c r="O3474" s="2">
        <v>12600000000000</v>
      </c>
      <c r="P3474">
        <v>1</v>
      </c>
      <c r="Q3474">
        <v>635.13</v>
      </c>
      <c r="R3474">
        <v>698.64300000000003</v>
      </c>
      <c r="S3474">
        <v>63.512999999999998</v>
      </c>
    </row>
    <row r="3475" spans="1:19" x14ac:dyDescent="0.3">
      <c r="A3475" t="s">
        <v>10134</v>
      </c>
      <c r="B3475">
        <v>6948</v>
      </c>
      <c r="C3475" t="s">
        <v>19</v>
      </c>
      <c r="D3475" t="s">
        <v>9488</v>
      </c>
      <c r="E3475" t="s">
        <v>10135</v>
      </c>
      <c r="F3475" t="s">
        <v>219</v>
      </c>
      <c r="G3475">
        <v>24099</v>
      </c>
      <c r="H3475" t="s">
        <v>5730</v>
      </c>
      <c r="I3475" t="s">
        <v>22</v>
      </c>
      <c r="J3475">
        <v>4038</v>
      </c>
      <c r="K3475" s="1">
        <v>45740.638194444444</v>
      </c>
      <c r="L3475" t="s">
        <v>24</v>
      </c>
      <c r="M3475" s="2">
        <v>2350000000000</v>
      </c>
      <c r="N3475" t="s">
        <v>67</v>
      </c>
      <c r="O3475" s="2">
        <v>21100000000000</v>
      </c>
      <c r="P3475">
        <v>1</v>
      </c>
      <c r="Q3475">
        <v>605.13</v>
      </c>
      <c r="R3475">
        <v>665.64300000000003</v>
      </c>
      <c r="S3475">
        <v>60.512999999999998</v>
      </c>
    </row>
    <row r="3476" spans="1:19" x14ac:dyDescent="0.3">
      <c r="A3476" t="s">
        <v>10136</v>
      </c>
      <c r="B3476">
        <v>3113</v>
      </c>
      <c r="C3476" t="s">
        <v>19</v>
      </c>
      <c r="D3476" t="s">
        <v>10137</v>
      </c>
      <c r="E3476" t="s">
        <v>10138</v>
      </c>
      <c r="F3476" t="s">
        <v>95</v>
      </c>
      <c r="G3476">
        <v>7934</v>
      </c>
      <c r="H3476" t="s">
        <v>96</v>
      </c>
      <c r="I3476" t="s">
        <v>22</v>
      </c>
      <c r="J3476">
        <v>4641</v>
      </c>
      <c r="K3476" s="1">
        <v>45736.935416666667</v>
      </c>
      <c r="L3476" t="s">
        <v>24</v>
      </c>
      <c r="M3476" s="2">
        <v>150000000000</v>
      </c>
      <c r="N3476" t="s">
        <v>67</v>
      </c>
      <c r="O3476" s="2">
        <v>1470000000000</v>
      </c>
      <c r="P3476">
        <v>1</v>
      </c>
      <c r="Q3476">
        <v>767.13</v>
      </c>
      <c r="R3476">
        <v>843.84299999999996</v>
      </c>
      <c r="S3476">
        <v>76.712999999999994</v>
      </c>
    </row>
    <row r="3477" spans="1:19" x14ac:dyDescent="0.3">
      <c r="A3477" t="s">
        <v>10139</v>
      </c>
      <c r="B3477">
        <v>1021</v>
      </c>
      <c r="C3477" t="s">
        <v>19</v>
      </c>
      <c r="D3477" t="s">
        <v>7163</v>
      </c>
      <c r="E3477" t="s">
        <v>10140</v>
      </c>
      <c r="F3477" t="s">
        <v>187</v>
      </c>
      <c r="G3477">
        <v>3969</v>
      </c>
      <c r="H3477" t="s">
        <v>896</v>
      </c>
      <c r="I3477" t="s">
        <v>22</v>
      </c>
      <c r="J3477">
        <v>2582</v>
      </c>
      <c r="K3477" s="1">
        <v>45735.370833333334</v>
      </c>
      <c r="L3477" t="s">
        <v>24</v>
      </c>
      <c r="M3477">
        <v>6137292741</v>
      </c>
      <c r="N3477" t="s">
        <v>67</v>
      </c>
      <c r="O3477">
        <v>19946451845</v>
      </c>
      <c r="P3477">
        <v>1</v>
      </c>
      <c r="Q3477">
        <v>791.13</v>
      </c>
      <c r="R3477">
        <v>870.24300000000005</v>
      </c>
      <c r="S3477">
        <v>79.113</v>
      </c>
    </row>
    <row r="3478" spans="1:19" x14ac:dyDescent="0.3">
      <c r="A3478" t="s">
        <v>10141</v>
      </c>
      <c r="B3478">
        <v>81</v>
      </c>
      <c r="C3478" t="s">
        <v>19</v>
      </c>
      <c r="D3478" t="s">
        <v>3070</v>
      </c>
      <c r="E3478" t="s">
        <v>10142</v>
      </c>
      <c r="F3478" t="s">
        <v>105</v>
      </c>
      <c r="G3478">
        <v>76633</v>
      </c>
      <c r="H3478" t="s">
        <v>106</v>
      </c>
      <c r="I3478" t="s">
        <v>22</v>
      </c>
      <c r="J3478">
        <v>2440</v>
      </c>
      <c r="K3478" s="1">
        <v>45734.361111111109</v>
      </c>
      <c r="L3478" t="s">
        <v>24</v>
      </c>
      <c r="M3478">
        <v>6689477957</v>
      </c>
      <c r="N3478" t="s">
        <v>67</v>
      </c>
      <c r="O3478">
        <v>22464298949</v>
      </c>
      <c r="P3478">
        <v>1</v>
      </c>
      <c r="Q3478">
        <v>605.13</v>
      </c>
      <c r="R3478">
        <v>665.64300000000003</v>
      </c>
      <c r="S3478">
        <v>60.512999999999998</v>
      </c>
    </row>
    <row r="3479" spans="1:19" x14ac:dyDescent="0.3">
      <c r="A3479" t="s">
        <v>10143</v>
      </c>
      <c r="B3479">
        <v>2934</v>
      </c>
      <c r="C3479" t="s">
        <v>19</v>
      </c>
      <c r="D3479" t="s">
        <v>10144</v>
      </c>
      <c r="E3479" t="s">
        <v>10145</v>
      </c>
      <c r="F3479" t="s">
        <v>483</v>
      </c>
      <c r="G3479">
        <v>18653</v>
      </c>
      <c r="H3479" t="s">
        <v>1053</v>
      </c>
      <c r="I3479" t="s">
        <v>22</v>
      </c>
      <c r="J3479">
        <v>2406</v>
      </c>
      <c r="K3479" s="1">
        <v>45736.818749999999</v>
      </c>
      <c r="L3479" t="s">
        <v>24</v>
      </c>
      <c r="M3479" s="2">
        <v>150000000000</v>
      </c>
      <c r="N3479" t="s">
        <v>67</v>
      </c>
      <c r="O3479" s="2">
        <v>1470000000000</v>
      </c>
      <c r="P3479">
        <v>1</v>
      </c>
      <c r="Q3479">
        <v>674.33</v>
      </c>
      <c r="R3479">
        <v>741.76300000000003</v>
      </c>
      <c r="S3479">
        <v>67.433000000000007</v>
      </c>
    </row>
    <row r="3480" spans="1:19" x14ac:dyDescent="0.3">
      <c r="A3480" t="s">
        <v>10146</v>
      </c>
      <c r="B3480">
        <v>2245</v>
      </c>
      <c r="C3480" t="s">
        <v>19</v>
      </c>
      <c r="D3480" t="s">
        <v>4131</v>
      </c>
      <c r="E3480" t="s">
        <v>3494</v>
      </c>
      <c r="F3480" t="s">
        <v>61</v>
      </c>
      <c r="G3480">
        <v>82363</v>
      </c>
      <c r="H3480" t="s">
        <v>2557</v>
      </c>
      <c r="I3480" t="s">
        <v>22</v>
      </c>
      <c r="J3480">
        <v>6076</v>
      </c>
      <c r="K3480" s="1">
        <v>45736.456944444442</v>
      </c>
      <c r="L3480" t="s">
        <v>24</v>
      </c>
      <c r="M3480" s="2">
        <v>150000000000</v>
      </c>
      <c r="N3480" t="s">
        <v>67</v>
      </c>
      <c r="O3480" s="2">
        <v>1470000000000</v>
      </c>
      <c r="P3480">
        <v>1</v>
      </c>
      <c r="Q3480">
        <v>537.13</v>
      </c>
      <c r="R3480">
        <v>590.84299999999996</v>
      </c>
      <c r="S3480">
        <v>53.713000000000001</v>
      </c>
    </row>
    <row r="3481" spans="1:19" x14ac:dyDescent="0.3">
      <c r="A3481" t="s">
        <v>10147</v>
      </c>
      <c r="B3481">
        <v>4581</v>
      </c>
      <c r="C3481" t="s">
        <v>19</v>
      </c>
      <c r="D3481" t="s">
        <v>10148</v>
      </c>
      <c r="E3481" t="s">
        <v>10149</v>
      </c>
      <c r="F3481" t="s">
        <v>105</v>
      </c>
      <c r="G3481">
        <v>38295</v>
      </c>
      <c r="H3481" t="s">
        <v>106</v>
      </c>
      <c r="I3481" t="s">
        <v>22</v>
      </c>
      <c r="J3481">
        <v>970</v>
      </c>
      <c r="K3481" s="1">
        <v>45738.521527777775</v>
      </c>
      <c r="L3481" t="s">
        <v>24</v>
      </c>
      <c r="M3481">
        <v>8624688325</v>
      </c>
      <c r="N3481" t="s">
        <v>67</v>
      </c>
      <c r="O3481">
        <v>36980478149</v>
      </c>
      <c r="P3481">
        <v>1</v>
      </c>
      <c r="Q3481">
        <v>615.13</v>
      </c>
      <c r="R3481">
        <v>676.64300000000003</v>
      </c>
      <c r="S3481">
        <v>61.512999999999998</v>
      </c>
    </row>
    <row r="3482" spans="1:19" x14ac:dyDescent="0.3">
      <c r="A3482" t="s">
        <v>10150</v>
      </c>
      <c r="B3482">
        <v>5871</v>
      </c>
      <c r="C3482" t="s">
        <v>19</v>
      </c>
      <c r="D3482" t="s">
        <v>10151</v>
      </c>
      <c r="E3482" t="s">
        <v>10152</v>
      </c>
      <c r="F3482" t="s">
        <v>187</v>
      </c>
      <c r="G3482">
        <v>3078</v>
      </c>
      <c r="H3482" t="s">
        <v>560</v>
      </c>
      <c r="I3482" t="s">
        <v>22</v>
      </c>
      <c r="J3482">
        <v>1765</v>
      </c>
      <c r="K3482" s="1">
        <v>45739.72152777778</v>
      </c>
      <c r="L3482" t="s">
        <v>24</v>
      </c>
      <c r="M3482" s="2">
        <v>1430000000000</v>
      </c>
      <c r="N3482" t="s">
        <v>67</v>
      </c>
      <c r="O3482" s="2">
        <v>12600000000000</v>
      </c>
      <c r="P3482">
        <v>1</v>
      </c>
      <c r="Q3482">
        <v>517.53</v>
      </c>
      <c r="R3482">
        <v>569.28300000000002</v>
      </c>
      <c r="S3482">
        <v>51.753</v>
      </c>
    </row>
    <row r="3483" spans="1:19" x14ac:dyDescent="0.3">
      <c r="A3483" t="s">
        <v>10153</v>
      </c>
      <c r="B3483">
        <v>2873</v>
      </c>
      <c r="C3483" t="s">
        <v>19</v>
      </c>
      <c r="D3483" t="s">
        <v>10154</v>
      </c>
      <c r="E3483" t="s">
        <v>10155</v>
      </c>
      <c r="F3483" t="s">
        <v>326</v>
      </c>
      <c r="G3483">
        <v>45673</v>
      </c>
      <c r="H3483" t="s">
        <v>2911</v>
      </c>
      <c r="I3483" t="s">
        <v>22</v>
      </c>
      <c r="J3483">
        <v>483</v>
      </c>
      <c r="K3483" s="1">
        <v>45736.788194444445</v>
      </c>
      <c r="L3483" t="s">
        <v>24</v>
      </c>
      <c r="M3483" s="2">
        <v>150000000000</v>
      </c>
      <c r="N3483" t="s">
        <v>67</v>
      </c>
      <c r="O3483" s="2">
        <v>1470000000000</v>
      </c>
      <c r="P3483">
        <v>1</v>
      </c>
      <c r="Q3483">
        <v>635.13</v>
      </c>
      <c r="R3483">
        <v>698.64300000000003</v>
      </c>
      <c r="S3483">
        <v>63.512999999999998</v>
      </c>
    </row>
    <row r="3484" spans="1:19" x14ac:dyDescent="0.3">
      <c r="A3484" t="s">
        <v>10156</v>
      </c>
      <c r="B3484">
        <v>4436</v>
      </c>
      <c r="C3484" t="s">
        <v>19</v>
      </c>
      <c r="D3484" t="s">
        <v>1971</v>
      </c>
      <c r="E3484" t="s">
        <v>10157</v>
      </c>
      <c r="F3484" t="s">
        <v>90</v>
      </c>
      <c r="G3484">
        <v>67153</v>
      </c>
      <c r="H3484" t="s">
        <v>334</v>
      </c>
      <c r="I3484" t="s">
        <v>22</v>
      </c>
      <c r="J3484">
        <v>3207</v>
      </c>
      <c r="K3484" s="1">
        <v>45738.45208333333</v>
      </c>
      <c r="L3484" t="s">
        <v>24</v>
      </c>
      <c r="M3484">
        <v>6689477957</v>
      </c>
      <c r="N3484" t="s">
        <v>67</v>
      </c>
      <c r="O3484">
        <v>26355439685</v>
      </c>
      <c r="P3484">
        <v>1</v>
      </c>
      <c r="Q3484">
        <v>625.13</v>
      </c>
      <c r="R3484">
        <v>687.64300000000003</v>
      </c>
      <c r="S3484">
        <v>62.512999999999998</v>
      </c>
    </row>
    <row r="3485" spans="1:19" x14ac:dyDescent="0.3">
      <c r="A3485" t="s">
        <v>10158</v>
      </c>
      <c r="B3485">
        <v>6624</v>
      </c>
      <c r="C3485" t="s">
        <v>19</v>
      </c>
      <c r="D3485" t="s">
        <v>10159</v>
      </c>
      <c r="E3485" t="s">
        <v>10160</v>
      </c>
      <c r="F3485" t="s">
        <v>35</v>
      </c>
      <c r="G3485">
        <v>63452</v>
      </c>
      <c r="H3485" t="s">
        <v>40</v>
      </c>
      <c r="I3485" t="s">
        <v>22</v>
      </c>
      <c r="J3485">
        <v>5091</v>
      </c>
      <c r="K3485" s="1">
        <v>45740.481944444444</v>
      </c>
      <c r="L3485" t="s">
        <v>24</v>
      </c>
      <c r="M3485">
        <v>8624688325</v>
      </c>
      <c r="N3485" t="s">
        <v>67</v>
      </c>
      <c r="O3485">
        <v>36980478533</v>
      </c>
      <c r="P3485">
        <v>1</v>
      </c>
      <c r="Q3485">
        <v>509.53</v>
      </c>
      <c r="R3485">
        <v>560.48299999999995</v>
      </c>
      <c r="S3485">
        <v>50.953000000000003</v>
      </c>
    </row>
    <row r="3486" spans="1:19" x14ac:dyDescent="0.3">
      <c r="A3486" t="s">
        <v>10161</v>
      </c>
      <c r="B3486">
        <v>2184</v>
      </c>
      <c r="C3486" t="s">
        <v>19</v>
      </c>
      <c r="D3486" t="s">
        <v>7072</v>
      </c>
      <c r="E3486" t="s">
        <v>10162</v>
      </c>
      <c r="F3486" t="s">
        <v>105</v>
      </c>
      <c r="G3486">
        <v>74495</v>
      </c>
      <c r="H3486" t="s">
        <v>106</v>
      </c>
      <c r="I3486" t="s">
        <v>22</v>
      </c>
      <c r="J3486">
        <v>4867</v>
      </c>
      <c r="K3486" s="1">
        <v>45736.417361111111</v>
      </c>
      <c r="L3486" t="s">
        <v>24</v>
      </c>
      <c r="M3486" s="2">
        <v>1380000000000</v>
      </c>
      <c r="N3486" t="s">
        <v>67</v>
      </c>
      <c r="O3486" s="2">
        <v>12400000000000</v>
      </c>
      <c r="P3486">
        <v>1</v>
      </c>
      <c r="Q3486">
        <v>693.13</v>
      </c>
      <c r="R3486">
        <v>762.44299999999998</v>
      </c>
      <c r="S3486">
        <v>69.313000000000002</v>
      </c>
    </row>
    <row r="3487" spans="1:19" x14ac:dyDescent="0.3">
      <c r="A3487" t="s">
        <v>10163</v>
      </c>
      <c r="B3487">
        <v>4138</v>
      </c>
      <c r="C3487" t="s">
        <v>19</v>
      </c>
      <c r="D3487" t="s">
        <v>3307</v>
      </c>
      <c r="E3487" t="s">
        <v>10164</v>
      </c>
      <c r="F3487" t="s">
        <v>230</v>
      </c>
      <c r="G3487">
        <v>81906</v>
      </c>
      <c r="H3487" t="s">
        <v>817</v>
      </c>
      <c r="I3487" t="s">
        <v>22</v>
      </c>
      <c r="J3487">
        <v>1183</v>
      </c>
      <c r="K3487" s="1">
        <v>45738.006249999999</v>
      </c>
      <c r="L3487" t="s">
        <v>24</v>
      </c>
      <c r="M3487" s="2">
        <v>150000000000</v>
      </c>
      <c r="N3487" t="s">
        <v>67</v>
      </c>
      <c r="O3487" s="2">
        <v>1470000000000</v>
      </c>
      <c r="P3487">
        <v>1</v>
      </c>
      <c r="Q3487">
        <v>665.13</v>
      </c>
      <c r="R3487">
        <v>731.64300000000003</v>
      </c>
      <c r="S3487">
        <v>66.513000000000005</v>
      </c>
    </row>
    <row r="3488" spans="1:19" x14ac:dyDescent="0.3">
      <c r="A3488" t="s">
        <v>10165</v>
      </c>
      <c r="B3488">
        <v>6794</v>
      </c>
      <c r="C3488" t="s">
        <v>19</v>
      </c>
      <c r="D3488" t="s">
        <v>7154</v>
      </c>
      <c r="E3488" t="s">
        <v>10166</v>
      </c>
      <c r="F3488" t="s">
        <v>219</v>
      </c>
      <c r="G3488">
        <v>63176</v>
      </c>
      <c r="H3488" t="s">
        <v>220</v>
      </c>
      <c r="I3488" t="s">
        <v>22</v>
      </c>
      <c r="J3488">
        <v>2001</v>
      </c>
      <c r="K3488" s="1">
        <v>45740.559027777781</v>
      </c>
      <c r="L3488" t="s">
        <v>24</v>
      </c>
      <c r="M3488" s="2">
        <v>150000000000</v>
      </c>
      <c r="N3488" t="s">
        <v>67</v>
      </c>
      <c r="O3488" s="2">
        <v>1470000000000</v>
      </c>
      <c r="P3488">
        <v>1</v>
      </c>
      <c r="Q3488">
        <v>537.13</v>
      </c>
      <c r="R3488">
        <v>590.84299999999996</v>
      </c>
      <c r="S3488">
        <v>53.713000000000001</v>
      </c>
    </row>
    <row r="3489" spans="1:19" x14ac:dyDescent="0.3">
      <c r="A3489" t="s">
        <v>10167</v>
      </c>
      <c r="B3489">
        <v>4171</v>
      </c>
      <c r="C3489" t="s">
        <v>19</v>
      </c>
      <c r="D3489" t="s">
        <v>10168</v>
      </c>
      <c r="E3489" t="s">
        <v>10169</v>
      </c>
      <c r="F3489" t="s">
        <v>105</v>
      </c>
      <c r="G3489">
        <v>34155</v>
      </c>
      <c r="H3489" t="s">
        <v>106</v>
      </c>
      <c r="I3489" t="s">
        <v>22</v>
      </c>
      <c r="J3489">
        <v>2946</v>
      </c>
      <c r="K3489" s="1">
        <v>45738.24722222222</v>
      </c>
      <c r="L3489" t="s">
        <v>24</v>
      </c>
      <c r="M3489">
        <v>7861508741</v>
      </c>
      <c r="N3489" t="s">
        <v>67</v>
      </c>
      <c r="O3489">
        <v>29518528133</v>
      </c>
      <c r="P3489">
        <v>1</v>
      </c>
      <c r="Q3489">
        <v>537.13</v>
      </c>
      <c r="R3489">
        <v>590.84299999999996</v>
      </c>
      <c r="S3489">
        <v>53.713000000000001</v>
      </c>
    </row>
    <row r="3490" spans="1:19" x14ac:dyDescent="0.3">
      <c r="A3490" t="s">
        <v>10170</v>
      </c>
      <c r="B3490">
        <v>2870</v>
      </c>
      <c r="C3490" t="s">
        <v>19</v>
      </c>
      <c r="D3490" t="s">
        <v>5523</v>
      </c>
      <c r="E3490" t="s">
        <v>10171</v>
      </c>
      <c r="F3490" t="s">
        <v>279</v>
      </c>
      <c r="G3490">
        <v>30273</v>
      </c>
      <c r="H3490" t="s">
        <v>1776</v>
      </c>
      <c r="I3490" t="s">
        <v>22</v>
      </c>
      <c r="J3490">
        <v>4339</v>
      </c>
      <c r="K3490" s="1">
        <v>45736.785416666666</v>
      </c>
      <c r="L3490" t="s">
        <v>24</v>
      </c>
      <c r="M3490">
        <v>6442802245</v>
      </c>
      <c r="N3490" t="s">
        <v>67</v>
      </c>
      <c r="O3490">
        <v>26355499781</v>
      </c>
      <c r="P3490">
        <v>1</v>
      </c>
      <c r="Q3490">
        <v>791.13</v>
      </c>
      <c r="R3490">
        <v>870.24300000000005</v>
      </c>
      <c r="S3490">
        <v>79.113</v>
      </c>
    </row>
    <row r="3491" spans="1:19" x14ac:dyDescent="0.3">
      <c r="A3491" t="s">
        <v>10172</v>
      </c>
      <c r="B3491">
        <v>5170</v>
      </c>
      <c r="C3491" t="s">
        <v>19</v>
      </c>
      <c r="D3491" t="s">
        <v>10173</v>
      </c>
      <c r="E3491" t="s">
        <v>10174</v>
      </c>
      <c r="F3491" t="s">
        <v>90</v>
      </c>
      <c r="G3491">
        <v>99273</v>
      </c>
      <c r="H3491" t="s">
        <v>91</v>
      </c>
      <c r="I3491" t="s">
        <v>22</v>
      </c>
      <c r="J3491">
        <v>4140</v>
      </c>
      <c r="K3491" s="1">
        <v>45738.881249999999</v>
      </c>
      <c r="L3491" t="s">
        <v>24</v>
      </c>
      <c r="M3491">
        <v>6442802245</v>
      </c>
      <c r="N3491" t="s">
        <v>67</v>
      </c>
      <c r="O3491">
        <v>26355499781</v>
      </c>
      <c r="P3491">
        <v>1</v>
      </c>
      <c r="Q3491">
        <v>575.13</v>
      </c>
      <c r="R3491">
        <v>632.64300000000003</v>
      </c>
      <c r="S3491">
        <v>57.512999999999998</v>
      </c>
    </row>
    <row r="3492" spans="1:19" x14ac:dyDescent="0.3">
      <c r="A3492" t="s">
        <v>10175</v>
      </c>
      <c r="B3492">
        <v>2160</v>
      </c>
      <c r="C3492" t="s">
        <v>19</v>
      </c>
      <c r="D3492" t="s">
        <v>10176</v>
      </c>
      <c r="E3492" t="s">
        <v>9724</v>
      </c>
      <c r="F3492" t="s">
        <v>166</v>
      </c>
      <c r="G3492">
        <v>24332</v>
      </c>
      <c r="H3492" t="s">
        <v>595</v>
      </c>
      <c r="I3492" t="s">
        <v>22</v>
      </c>
      <c r="J3492">
        <v>3172</v>
      </c>
      <c r="K3492" s="1">
        <v>45736.404166666667</v>
      </c>
      <c r="L3492" t="s">
        <v>24</v>
      </c>
      <c r="M3492">
        <v>6137297669</v>
      </c>
      <c r="N3492" t="s">
        <v>3031</v>
      </c>
      <c r="O3492">
        <v>19946496069</v>
      </c>
      <c r="P3492">
        <v>1</v>
      </c>
      <c r="Q3492">
        <v>571.13</v>
      </c>
      <c r="R3492">
        <v>628.24300000000005</v>
      </c>
      <c r="S3492">
        <v>57.113</v>
      </c>
    </row>
    <row r="3493" spans="1:19" x14ac:dyDescent="0.3">
      <c r="A3493" t="s">
        <v>10177</v>
      </c>
      <c r="B3493">
        <v>124</v>
      </c>
      <c r="C3493" t="s">
        <v>19</v>
      </c>
      <c r="D3493" t="s">
        <v>10178</v>
      </c>
      <c r="E3493" t="s">
        <v>10179</v>
      </c>
      <c r="F3493" t="s">
        <v>130</v>
      </c>
      <c r="G3493">
        <v>94054</v>
      </c>
      <c r="H3493" t="s">
        <v>131</v>
      </c>
      <c r="I3493" t="s">
        <v>22</v>
      </c>
      <c r="J3493">
        <v>4001</v>
      </c>
      <c r="K3493" s="1">
        <v>45734.402777777781</v>
      </c>
      <c r="L3493" t="s">
        <v>24</v>
      </c>
      <c r="M3493">
        <v>9060037189</v>
      </c>
      <c r="N3493" t="s">
        <v>67</v>
      </c>
      <c r="O3493">
        <v>43174833157</v>
      </c>
      <c r="P3493">
        <v>1</v>
      </c>
      <c r="Q3493">
        <v>720.73</v>
      </c>
      <c r="R3493">
        <v>792.803</v>
      </c>
      <c r="S3493">
        <v>72.072999999999993</v>
      </c>
    </row>
    <row r="3494" spans="1:19" x14ac:dyDescent="0.3">
      <c r="A3494" t="s">
        <v>10180</v>
      </c>
      <c r="B3494">
        <v>6202</v>
      </c>
      <c r="C3494" t="s">
        <v>19</v>
      </c>
      <c r="D3494" t="s">
        <v>1413</v>
      </c>
      <c r="E3494" t="s">
        <v>10181</v>
      </c>
      <c r="F3494" t="s">
        <v>354</v>
      </c>
      <c r="G3494">
        <v>94330</v>
      </c>
      <c r="H3494" t="s">
        <v>3778</v>
      </c>
      <c r="I3494" t="s">
        <v>22</v>
      </c>
      <c r="J3494">
        <v>3347</v>
      </c>
      <c r="K3494" s="1">
        <v>45739.969444444447</v>
      </c>
      <c r="L3494" t="s">
        <v>24</v>
      </c>
      <c r="M3494" s="2">
        <v>1430000000000</v>
      </c>
      <c r="N3494" t="s">
        <v>67</v>
      </c>
      <c r="O3494" s="2">
        <v>12600000000000</v>
      </c>
      <c r="P3494">
        <v>1</v>
      </c>
      <c r="Q3494">
        <v>650.33000000000004</v>
      </c>
      <c r="R3494">
        <v>715.36300000000006</v>
      </c>
      <c r="S3494">
        <v>65.033000000000001</v>
      </c>
    </row>
    <row r="3495" spans="1:19" x14ac:dyDescent="0.3">
      <c r="A3495" t="s">
        <v>10182</v>
      </c>
      <c r="B3495">
        <v>2272</v>
      </c>
      <c r="C3495" t="s">
        <v>19</v>
      </c>
      <c r="D3495" t="s">
        <v>10183</v>
      </c>
      <c r="E3495" t="s">
        <v>10184</v>
      </c>
      <c r="F3495" t="s">
        <v>235</v>
      </c>
      <c r="G3495">
        <v>69048</v>
      </c>
      <c r="H3495" t="s">
        <v>786</v>
      </c>
      <c r="I3495" t="s">
        <v>22</v>
      </c>
      <c r="J3495">
        <v>3712</v>
      </c>
      <c r="K3495" s="1">
        <v>45736.473611111112</v>
      </c>
      <c r="L3495" t="s">
        <v>24</v>
      </c>
      <c r="M3495" s="2">
        <v>1410000000000</v>
      </c>
      <c r="N3495" t="s">
        <v>67</v>
      </c>
      <c r="O3495" s="2">
        <v>12500000000000</v>
      </c>
      <c r="P3495">
        <v>1</v>
      </c>
      <c r="Q3495">
        <v>555.13</v>
      </c>
      <c r="R3495">
        <v>610.64300000000003</v>
      </c>
      <c r="S3495">
        <v>55.512999999999998</v>
      </c>
    </row>
    <row r="3496" spans="1:19" x14ac:dyDescent="0.3">
      <c r="A3496" t="s">
        <v>10185</v>
      </c>
      <c r="B3496">
        <v>5975</v>
      </c>
      <c r="C3496" t="s">
        <v>19</v>
      </c>
      <c r="D3496" t="s">
        <v>10186</v>
      </c>
      <c r="E3496" t="s">
        <v>10187</v>
      </c>
      <c r="F3496" t="s">
        <v>35</v>
      </c>
      <c r="G3496">
        <v>40127</v>
      </c>
      <c r="H3496" t="s">
        <v>866</v>
      </c>
      <c r="I3496" t="s">
        <v>22</v>
      </c>
      <c r="J3496">
        <v>5630</v>
      </c>
      <c r="K3496" s="1">
        <v>45739.802083333336</v>
      </c>
      <c r="L3496" t="s">
        <v>24</v>
      </c>
      <c r="M3496" s="2">
        <v>2350000000000</v>
      </c>
      <c r="N3496" t="s">
        <v>67</v>
      </c>
      <c r="O3496" s="2">
        <v>21100000000000</v>
      </c>
      <c r="P3496">
        <v>1</v>
      </c>
      <c r="Q3496">
        <v>859.13</v>
      </c>
      <c r="R3496">
        <v>945.04300000000001</v>
      </c>
      <c r="S3496">
        <v>85.912999999999997</v>
      </c>
    </row>
    <row r="3497" spans="1:19" x14ac:dyDescent="0.3">
      <c r="A3497" t="s">
        <v>10188</v>
      </c>
      <c r="B3497">
        <v>5576</v>
      </c>
      <c r="C3497" t="s">
        <v>19</v>
      </c>
      <c r="D3497" t="s">
        <v>10189</v>
      </c>
      <c r="E3497" t="s">
        <v>10190</v>
      </c>
      <c r="F3497" t="s">
        <v>30</v>
      </c>
      <c r="G3497">
        <v>96642</v>
      </c>
      <c r="H3497" t="s">
        <v>1339</v>
      </c>
      <c r="I3497" t="s">
        <v>22</v>
      </c>
      <c r="J3497">
        <v>4502</v>
      </c>
      <c r="K3497" s="1">
        <v>45739.525000000001</v>
      </c>
      <c r="L3497" t="s">
        <v>24</v>
      </c>
      <c r="M3497">
        <v>8624692613</v>
      </c>
      <c r="N3497" t="s">
        <v>67</v>
      </c>
      <c r="O3497">
        <v>36980519685</v>
      </c>
      <c r="P3497">
        <v>1</v>
      </c>
      <c r="Q3497">
        <v>497.13</v>
      </c>
      <c r="R3497">
        <v>546.84299999999996</v>
      </c>
      <c r="S3497">
        <v>49.713000000000001</v>
      </c>
    </row>
    <row r="3498" spans="1:19" x14ac:dyDescent="0.3">
      <c r="A3498" t="s">
        <v>10191</v>
      </c>
      <c r="B3498">
        <v>6549</v>
      </c>
      <c r="C3498" t="s">
        <v>19</v>
      </c>
      <c r="D3498" t="s">
        <v>6758</v>
      </c>
      <c r="E3498" t="s">
        <v>1142</v>
      </c>
      <c r="F3498" t="s">
        <v>44</v>
      </c>
      <c r="G3498">
        <v>63564</v>
      </c>
      <c r="H3498" t="s">
        <v>141</v>
      </c>
      <c r="I3498" t="s">
        <v>22</v>
      </c>
      <c r="J3498">
        <v>2118</v>
      </c>
      <c r="K3498" s="1">
        <v>45740.445833333331</v>
      </c>
      <c r="L3498" t="s">
        <v>24</v>
      </c>
      <c r="M3498">
        <v>6689477701</v>
      </c>
      <c r="N3498" t="s">
        <v>67</v>
      </c>
      <c r="O3498">
        <v>22464295045</v>
      </c>
      <c r="P3498">
        <v>1</v>
      </c>
      <c r="Q3498">
        <v>537.13</v>
      </c>
      <c r="R3498">
        <v>590.84299999999996</v>
      </c>
      <c r="S3498">
        <v>53.713000000000001</v>
      </c>
    </row>
    <row r="3499" spans="1:19" x14ac:dyDescent="0.3">
      <c r="A3499" t="s">
        <v>10192</v>
      </c>
      <c r="B3499">
        <v>6298</v>
      </c>
      <c r="C3499" t="s">
        <v>19</v>
      </c>
      <c r="D3499" t="s">
        <v>3173</v>
      </c>
      <c r="E3499" t="s">
        <v>10193</v>
      </c>
      <c r="F3499" t="s">
        <v>145</v>
      </c>
      <c r="G3499">
        <v>99644</v>
      </c>
      <c r="H3499" t="s">
        <v>322</v>
      </c>
      <c r="I3499" t="s">
        <v>22</v>
      </c>
      <c r="J3499">
        <v>3040</v>
      </c>
      <c r="K3499" s="1">
        <v>45740.321527777778</v>
      </c>
      <c r="L3499" t="s">
        <v>24</v>
      </c>
      <c r="M3499">
        <v>6442801413</v>
      </c>
      <c r="N3499" t="s">
        <v>67</v>
      </c>
      <c r="O3499">
        <v>21306261957</v>
      </c>
      <c r="P3499">
        <v>1</v>
      </c>
      <c r="Q3499">
        <v>635.13</v>
      </c>
      <c r="R3499">
        <v>698.64300000000003</v>
      </c>
      <c r="S3499">
        <v>63.512999999999998</v>
      </c>
    </row>
    <row r="3500" spans="1:19" x14ac:dyDescent="0.3">
      <c r="A3500" t="s">
        <v>10194</v>
      </c>
      <c r="B3500">
        <v>5114</v>
      </c>
      <c r="C3500" t="s">
        <v>19</v>
      </c>
      <c r="D3500" t="s">
        <v>8982</v>
      </c>
      <c r="E3500" t="s">
        <v>10195</v>
      </c>
      <c r="F3500" t="s">
        <v>90</v>
      </c>
      <c r="G3500">
        <v>81948</v>
      </c>
      <c r="H3500" t="s">
        <v>91</v>
      </c>
      <c r="I3500" t="s">
        <v>22</v>
      </c>
      <c r="J3500">
        <v>4198</v>
      </c>
      <c r="K3500" s="1">
        <v>45738.843055555553</v>
      </c>
      <c r="L3500" t="s">
        <v>24</v>
      </c>
      <c r="M3500" s="2">
        <v>2350000000000</v>
      </c>
      <c r="N3500" t="s">
        <v>67</v>
      </c>
      <c r="O3500" s="2">
        <v>21100000000000</v>
      </c>
      <c r="P3500">
        <v>1</v>
      </c>
      <c r="Q3500">
        <v>713.13</v>
      </c>
      <c r="R3500">
        <v>784.44299999999998</v>
      </c>
      <c r="S3500">
        <v>71.313000000000002</v>
      </c>
    </row>
    <row r="3501" spans="1:19" x14ac:dyDescent="0.3">
      <c r="A3501" t="s">
        <v>10196</v>
      </c>
      <c r="B3501">
        <v>1173</v>
      </c>
      <c r="C3501" t="s">
        <v>19</v>
      </c>
      <c r="D3501" t="s">
        <v>552</v>
      </c>
      <c r="E3501" t="s">
        <v>10197</v>
      </c>
      <c r="F3501" t="s">
        <v>105</v>
      </c>
      <c r="G3501">
        <v>13317</v>
      </c>
      <c r="H3501" t="s">
        <v>106</v>
      </c>
      <c r="I3501" t="s">
        <v>22</v>
      </c>
      <c r="J3501">
        <v>1833</v>
      </c>
      <c r="K3501" s="1">
        <v>45735.466666666667</v>
      </c>
      <c r="L3501" t="s">
        <v>24</v>
      </c>
      <c r="M3501">
        <v>6689477701</v>
      </c>
      <c r="N3501" t="s">
        <v>67</v>
      </c>
      <c r="O3501">
        <v>22464296325</v>
      </c>
      <c r="P3501">
        <v>1</v>
      </c>
      <c r="Q3501">
        <v>831.13</v>
      </c>
      <c r="R3501">
        <v>914.24300000000005</v>
      </c>
      <c r="S3501">
        <v>83.113</v>
      </c>
    </row>
    <row r="3502" spans="1:19" x14ac:dyDescent="0.3">
      <c r="A3502" t="s">
        <v>10198</v>
      </c>
      <c r="B3502">
        <v>5323</v>
      </c>
      <c r="C3502" t="s">
        <v>19</v>
      </c>
      <c r="D3502" t="s">
        <v>8141</v>
      </c>
      <c r="E3502" t="s">
        <v>10199</v>
      </c>
      <c r="F3502" t="s">
        <v>50</v>
      </c>
      <c r="G3502">
        <v>80197</v>
      </c>
      <c r="H3502" t="s">
        <v>51</v>
      </c>
      <c r="I3502" t="s">
        <v>22</v>
      </c>
      <c r="J3502">
        <v>2080</v>
      </c>
      <c r="K3502" s="1">
        <v>45739.243750000001</v>
      </c>
      <c r="L3502" t="s">
        <v>24</v>
      </c>
      <c r="M3502" s="2">
        <v>1430000000000</v>
      </c>
      <c r="N3502" t="s">
        <v>67</v>
      </c>
      <c r="O3502" s="2">
        <v>12600000000000</v>
      </c>
      <c r="P3502">
        <v>1</v>
      </c>
      <c r="Q3502">
        <v>635.13</v>
      </c>
      <c r="R3502">
        <v>698.64300000000003</v>
      </c>
      <c r="S3502">
        <v>63.512999999999998</v>
      </c>
    </row>
    <row r="3503" spans="1:19" x14ac:dyDescent="0.3">
      <c r="A3503" t="s">
        <v>10200</v>
      </c>
      <c r="B3503">
        <v>1645</v>
      </c>
      <c r="C3503" t="s">
        <v>19</v>
      </c>
      <c r="D3503" t="s">
        <v>7042</v>
      </c>
      <c r="E3503" t="s">
        <v>10201</v>
      </c>
      <c r="F3503" t="s">
        <v>50</v>
      </c>
      <c r="G3503">
        <v>3131</v>
      </c>
      <c r="H3503" t="s">
        <v>1798</v>
      </c>
      <c r="I3503" t="s">
        <v>22</v>
      </c>
      <c r="J3503">
        <v>958</v>
      </c>
      <c r="K3503" s="1">
        <v>45735.703472222223</v>
      </c>
      <c r="L3503" t="s">
        <v>24</v>
      </c>
      <c r="M3503" s="2">
        <v>1420000000000</v>
      </c>
      <c r="N3503" t="s">
        <v>67</v>
      </c>
      <c r="O3503" s="2">
        <v>12600000000000</v>
      </c>
      <c r="P3503">
        <v>1</v>
      </c>
      <c r="Q3503">
        <v>635.13</v>
      </c>
      <c r="R3503">
        <v>698.64300000000003</v>
      </c>
      <c r="S3503">
        <v>63.512999999999998</v>
      </c>
    </row>
    <row r="3504" spans="1:19" x14ac:dyDescent="0.3">
      <c r="A3504" t="s">
        <v>10202</v>
      </c>
      <c r="B3504">
        <v>764</v>
      </c>
      <c r="C3504" t="s">
        <v>19</v>
      </c>
      <c r="D3504" t="s">
        <v>1065</v>
      </c>
      <c r="E3504" t="s">
        <v>10203</v>
      </c>
      <c r="F3504" t="s">
        <v>250</v>
      </c>
      <c r="G3504">
        <v>63018</v>
      </c>
      <c r="H3504" t="s">
        <v>251</v>
      </c>
      <c r="I3504" t="s">
        <v>22</v>
      </c>
      <c r="J3504">
        <v>1984</v>
      </c>
      <c r="K3504" s="1">
        <v>45734.811111111114</v>
      </c>
      <c r="L3504" t="s">
        <v>24</v>
      </c>
      <c r="M3504" s="2">
        <v>1430000000000</v>
      </c>
      <c r="N3504" t="s">
        <v>67</v>
      </c>
      <c r="O3504" s="2">
        <v>12600000000000</v>
      </c>
      <c r="P3504">
        <v>1</v>
      </c>
      <c r="Q3504">
        <v>537.13</v>
      </c>
      <c r="R3504">
        <v>590.84299999999996</v>
      </c>
      <c r="S3504">
        <v>53.713000000000001</v>
      </c>
    </row>
    <row r="3505" spans="1:19" x14ac:dyDescent="0.3">
      <c r="A3505" t="s">
        <v>10204</v>
      </c>
      <c r="B3505">
        <v>4812</v>
      </c>
      <c r="C3505" t="s">
        <v>19</v>
      </c>
      <c r="D3505" t="s">
        <v>3139</v>
      </c>
      <c r="E3505" t="s">
        <v>10205</v>
      </c>
      <c r="F3505" t="s">
        <v>338</v>
      </c>
      <c r="G3505">
        <v>56516</v>
      </c>
      <c r="H3505" t="s">
        <v>7887</v>
      </c>
      <c r="I3505" t="s">
        <v>22</v>
      </c>
      <c r="J3505">
        <v>2020</v>
      </c>
      <c r="K3505" s="1">
        <v>45738.652083333334</v>
      </c>
      <c r="L3505" t="s">
        <v>24</v>
      </c>
      <c r="M3505">
        <v>6689478149</v>
      </c>
      <c r="N3505" t="s">
        <v>67</v>
      </c>
      <c r="O3505" s="2">
        <v>1550000000000</v>
      </c>
      <c r="P3505">
        <v>1</v>
      </c>
      <c r="Q3505">
        <v>811.13</v>
      </c>
      <c r="R3505">
        <v>892.24300000000005</v>
      </c>
      <c r="S3505">
        <v>81.113</v>
      </c>
    </row>
    <row r="3506" spans="1:19" x14ac:dyDescent="0.3">
      <c r="A3506" t="s">
        <v>10206</v>
      </c>
      <c r="B3506">
        <v>4594</v>
      </c>
      <c r="C3506" t="s">
        <v>19</v>
      </c>
      <c r="D3506" t="s">
        <v>10207</v>
      </c>
      <c r="E3506" t="s">
        <v>10208</v>
      </c>
      <c r="F3506" t="s">
        <v>119</v>
      </c>
      <c r="G3506">
        <v>93558</v>
      </c>
      <c r="H3506" t="s">
        <v>120</v>
      </c>
      <c r="I3506" t="s">
        <v>22</v>
      </c>
      <c r="J3506">
        <v>6403</v>
      </c>
      <c r="K3506" s="1">
        <v>45738.527083333334</v>
      </c>
      <c r="L3506" t="s">
        <v>24</v>
      </c>
      <c r="M3506" s="2">
        <v>2350000000000</v>
      </c>
      <c r="N3506" t="s">
        <v>67</v>
      </c>
      <c r="O3506" s="2">
        <v>21100000000000</v>
      </c>
      <c r="P3506">
        <v>1</v>
      </c>
      <c r="Q3506">
        <v>527.13</v>
      </c>
      <c r="R3506">
        <v>579.84299999999996</v>
      </c>
      <c r="S3506">
        <v>52.713000000000001</v>
      </c>
    </row>
    <row r="3507" spans="1:19" x14ac:dyDescent="0.3">
      <c r="A3507" t="s">
        <v>10209</v>
      </c>
      <c r="B3507">
        <v>5739</v>
      </c>
      <c r="C3507" t="s">
        <v>19</v>
      </c>
      <c r="D3507" t="s">
        <v>10210</v>
      </c>
      <c r="E3507" t="s">
        <v>10211</v>
      </c>
      <c r="F3507" t="s">
        <v>102</v>
      </c>
      <c r="G3507">
        <v>85353</v>
      </c>
      <c r="H3507" t="s">
        <v>668</v>
      </c>
      <c r="I3507" t="s">
        <v>22</v>
      </c>
      <c r="J3507">
        <v>1842</v>
      </c>
      <c r="K3507" s="1">
        <v>45739.633333333331</v>
      </c>
      <c r="L3507" t="s">
        <v>24</v>
      </c>
      <c r="M3507">
        <v>7861508741</v>
      </c>
      <c r="N3507" t="s">
        <v>67</v>
      </c>
      <c r="O3507" s="2">
        <v>12400000000000</v>
      </c>
      <c r="P3507">
        <v>1</v>
      </c>
      <c r="Q3507">
        <v>537.13</v>
      </c>
      <c r="R3507">
        <v>590.84299999999996</v>
      </c>
      <c r="S3507">
        <v>53.713000000000001</v>
      </c>
    </row>
    <row r="3508" spans="1:19" x14ac:dyDescent="0.3">
      <c r="A3508" t="s">
        <v>10212</v>
      </c>
      <c r="B3508">
        <v>6007</v>
      </c>
      <c r="C3508" t="s">
        <v>19</v>
      </c>
      <c r="D3508" t="s">
        <v>6001</v>
      </c>
      <c r="E3508" t="s">
        <v>10213</v>
      </c>
      <c r="F3508" t="s">
        <v>35</v>
      </c>
      <c r="G3508">
        <v>64806</v>
      </c>
      <c r="H3508" t="s">
        <v>10214</v>
      </c>
      <c r="I3508" t="s">
        <v>22</v>
      </c>
      <c r="J3508">
        <v>2380</v>
      </c>
      <c r="K3508" s="1">
        <v>45739.82708333333</v>
      </c>
      <c r="L3508" t="s">
        <v>24</v>
      </c>
      <c r="M3508">
        <v>6689477701</v>
      </c>
      <c r="N3508" t="s">
        <v>67</v>
      </c>
      <c r="O3508" s="2">
        <v>1540000000000</v>
      </c>
      <c r="P3508">
        <v>4</v>
      </c>
      <c r="Q3508">
        <v>752.73</v>
      </c>
      <c r="R3508">
        <v>828.00300000000004</v>
      </c>
      <c r="S3508">
        <v>75.272999999999996</v>
      </c>
    </row>
    <row r="3509" spans="1:19" x14ac:dyDescent="0.3">
      <c r="A3509" t="s">
        <v>10215</v>
      </c>
      <c r="B3509">
        <v>4814</v>
      </c>
      <c r="C3509" t="s">
        <v>19</v>
      </c>
      <c r="D3509" t="s">
        <v>10216</v>
      </c>
      <c r="E3509" t="s">
        <v>10217</v>
      </c>
      <c r="F3509" t="s">
        <v>338</v>
      </c>
      <c r="G3509">
        <v>52825</v>
      </c>
      <c r="H3509" t="s">
        <v>1664</v>
      </c>
      <c r="I3509" t="s">
        <v>22</v>
      </c>
      <c r="J3509">
        <v>1766</v>
      </c>
      <c r="K3509" s="1">
        <v>45738.65347222222</v>
      </c>
      <c r="L3509" t="s">
        <v>24</v>
      </c>
      <c r="M3509">
        <v>7579165637</v>
      </c>
      <c r="N3509" t="s">
        <v>67</v>
      </c>
      <c r="O3509">
        <v>28143555333</v>
      </c>
      <c r="P3509">
        <v>1</v>
      </c>
      <c r="Q3509">
        <v>497.13</v>
      </c>
      <c r="R3509">
        <v>546.84299999999996</v>
      </c>
      <c r="S3509">
        <v>49.713000000000001</v>
      </c>
    </row>
    <row r="3510" spans="1:19" x14ac:dyDescent="0.3">
      <c r="A3510" t="s">
        <v>10218</v>
      </c>
      <c r="B3510">
        <v>5304</v>
      </c>
      <c r="C3510" t="s">
        <v>19</v>
      </c>
      <c r="D3510" t="s">
        <v>10219</v>
      </c>
      <c r="E3510" t="s">
        <v>10220</v>
      </c>
      <c r="F3510" t="s">
        <v>431</v>
      </c>
      <c r="G3510">
        <v>1191</v>
      </c>
      <c r="H3510" t="s">
        <v>1007</v>
      </c>
      <c r="I3510" t="s">
        <v>22</v>
      </c>
      <c r="J3510">
        <v>4001</v>
      </c>
      <c r="K3510" s="1">
        <v>45739.05</v>
      </c>
      <c r="L3510" t="s">
        <v>24</v>
      </c>
      <c r="M3510">
        <v>6689477701</v>
      </c>
      <c r="N3510" t="s">
        <v>67</v>
      </c>
      <c r="O3510">
        <v>22464295301</v>
      </c>
      <c r="P3510">
        <v>1</v>
      </c>
      <c r="Q3510">
        <v>615.13</v>
      </c>
      <c r="R3510">
        <v>676.64300000000003</v>
      </c>
      <c r="S3510">
        <v>61.512999999999998</v>
      </c>
    </row>
    <row r="3511" spans="1:19" x14ac:dyDescent="0.3">
      <c r="A3511" t="s">
        <v>10221</v>
      </c>
      <c r="B3511">
        <v>6251</v>
      </c>
      <c r="C3511" t="s">
        <v>19</v>
      </c>
      <c r="D3511" t="s">
        <v>10222</v>
      </c>
      <c r="E3511" t="s">
        <v>10223</v>
      </c>
      <c r="F3511" t="s">
        <v>35</v>
      </c>
      <c r="G3511">
        <v>83951</v>
      </c>
      <c r="H3511" t="s">
        <v>36</v>
      </c>
      <c r="I3511" t="s">
        <v>22</v>
      </c>
      <c r="J3511">
        <v>1721</v>
      </c>
      <c r="K3511" s="1">
        <v>45740.093055555553</v>
      </c>
      <c r="L3511" t="s">
        <v>24</v>
      </c>
      <c r="M3511" s="2">
        <v>1380000000000</v>
      </c>
      <c r="N3511" t="s">
        <v>3031</v>
      </c>
      <c r="O3511" s="2">
        <v>12400000000000</v>
      </c>
      <c r="P3511">
        <v>1</v>
      </c>
      <c r="Q3511">
        <v>625.13</v>
      </c>
      <c r="R3511">
        <v>687.64300000000003</v>
      </c>
      <c r="S3511">
        <v>62.512999999999998</v>
      </c>
    </row>
    <row r="3512" spans="1:19" x14ac:dyDescent="0.3">
      <c r="A3512" t="s">
        <v>10224</v>
      </c>
      <c r="B3512">
        <v>1539</v>
      </c>
      <c r="C3512" t="s">
        <v>19</v>
      </c>
      <c r="D3512" t="s">
        <v>10225</v>
      </c>
      <c r="E3512" t="s">
        <v>10226</v>
      </c>
      <c r="F3512" t="s">
        <v>166</v>
      </c>
      <c r="G3512">
        <v>33709</v>
      </c>
      <c r="H3512" t="s">
        <v>595</v>
      </c>
      <c r="I3512" t="s">
        <v>22</v>
      </c>
      <c r="J3512">
        <v>4024</v>
      </c>
      <c r="K3512" s="1">
        <v>45735.657638888886</v>
      </c>
      <c r="L3512" t="s">
        <v>77</v>
      </c>
      <c r="M3512">
        <v>89844235</v>
      </c>
      <c r="N3512" t="s">
        <v>67</v>
      </c>
      <c r="O3512">
        <v>993876312</v>
      </c>
      <c r="P3512">
        <v>1</v>
      </c>
      <c r="Q3512">
        <v>507.13</v>
      </c>
      <c r="R3512">
        <v>557.84299999999996</v>
      </c>
      <c r="S3512">
        <v>50.713000000000001</v>
      </c>
    </row>
    <row r="3513" spans="1:19" x14ac:dyDescent="0.3">
      <c r="A3513" t="s">
        <v>10227</v>
      </c>
      <c r="B3513">
        <v>2857</v>
      </c>
      <c r="C3513" t="s">
        <v>19</v>
      </c>
      <c r="D3513" t="s">
        <v>1335</v>
      </c>
      <c r="E3513" t="s">
        <v>10228</v>
      </c>
      <c r="F3513" t="s">
        <v>105</v>
      </c>
      <c r="G3513">
        <v>96528</v>
      </c>
      <c r="H3513" t="s">
        <v>106</v>
      </c>
      <c r="I3513" t="s">
        <v>22</v>
      </c>
      <c r="J3513">
        <v>2775</v>
      </c>
      <c r="K3513" s="1">
        <v>45736.779861111114</v>
      </c>
      <c r="L3513" t="s">
        <v>77</v>
      </c>
      <c r="M3513">
        <v>3467398661</v>
      </c>
      <c r="N3513" t="s">
        <v>3008</v>
      </c>
      <c r="O3513">
        <v>19943625733</v>
      </c>
      <c r="P3513">
        <v>1</v>
      </c>
      <c r="Q3513">
        <v>671.13</v>
      </c>
      <c r="R3513">
        <v>738.24300000000005</v>
      </c>
      <c r="S3513">
        <v>67.113</v>
      </c>
    </row>
    <row r="3514" spans="1:19" x14ac:dyDescent="0.3">
      <c r="A3514" t="s">
        <v>10229</v>
      </c>
      <c r="B3514">
        <v>3160</v>
      </c>
      <c r="C3514" t="s">
        <v>19</v>
      </c>
      <c r="D3514" t="s">
        <v>10230</v>
      </c>
      <c r="E3514" t="s">
        <v>10231</v>
      </c>
      <c r="F3514" t="s">
        <v>166</v>
      </c>
      <c r="G3514">
        <v>91255</v>
      </c>
      <c r="H3514" t="s">
        <v>167</v>
      </c>
      <c r="I3514" t="s">
        <v>22</v>
      </c>
      <c r="J3514">
        <v>5748</v>
      </c>
      <c r="K3514" s="1">
        <v>45736.982638888891</v>
      </c>
      <c r="L3514" t="s">
        <v>77</v>
      </c>
      <c r="M3514">
        <v>1515975621</v>
      </c>
      <c r="N3514" t="s">
        <v>67</v>
      </c>
      <c r="O3514">
        <v>22862040261</v>
      </c>
      <c r="P3514">
        <v>2</v>
      </c>
      <c r="Q3514">
        <v>635.13</v>
      </c>
      <c r="R3514">
        <v>698.64300000000003</v>
      </c>
      <c r="S3514">
        <v>63.512999999999998</v>
      </c>
    </row>
    <row r="3515" spans="1:19" x14ac:dyDescent="0.3">
      <c r="A3515" t="s">
        <v>10232</v>
      </c>
      <c r="B3515">
        <v>1214</v>
      </c>
      <c r="C3515" t="s">
        <v>19</v>
      </c>
      <c r="D3515" t="s">
        <v>10233</v>
      </c>
      <c r="E3515" t="s">
        <v>10234</v>
      </c>
      <c r="F3515" t="s">
        <v>105</v>
      </c>
      <c r="G3515">
        <v>84673</v>
      </c>
      <c r="H3515" t="s">
        <v>106</v>
      </c>
      <c r="I3515" t="s">
        <v>22</v>
      </c>
      <c r="J3515">
        <v>3543</v>
      </c>
      <c r="K3515" s="1">
        <v>45735.484027777777</v>
      </c>
      <c r="L3515" t="s">
        <v>121</v>
      </c>
      <c r="M3515">
        <v>1515975621</v>
      </c>
      <c r="N3515" t="s">
        <v>67</v>
      </c>
      <c r="O3515">
        <v>41659894021</v>
      </c>
      <c r="P3515">
        <v>1</v>
      </c>
      <c r="Q3515">
        <v>517.53</v>
      </c>
      <c r="R3515">
        <v>569.28300000000002</v>
      </c>
      <c r="S3515">
        <v>51.753</v>
      </c>
    </row>
    <row r="3516" spans="1:19" x14ac:dyDescent="0.3">
      <c r="A3516" t="s">
        <v>10235</v>
      </c>
      <c r="B3516">
        <v>692</v>
      </c>
      <c r="C3516" t="s">
        <v>19</v>
      </c>
      <c r="D3516" t="s">
        <v>8045</v>
      </c>
      <c r="E3516" t="s">
        <v>10236</v>
      </c>
      <c r="F3516" t="s">
        <v>71</v>
      </c>
      <c r="G3516">
        <v>14924</v>
      </c>
      <c r="H3516" t="s">
        <v>1091</v>
      </c>
      <c r="I3516" t="s">
        <v>22</v>
      </c>
      <c r="J3516">
        <v>2921</v>
      </c>
      <c r="K3516" s="1">
        <v>45734.734722222223</v>
      </c>
      <c r="L3516" t="s">
        <v>121</v>
      </c>
      <c r="M3516">
        <v>1587389957</v>
      </c>
      <c r="N3516" t="s">
        <v>126</v>
      </c>
      <c r="O3516">
        <v>4874999173</v>
      </c>
      <c r="P3516">
        <v>1</v>
      </c>
      <c r="Q3516">
        <v>626.33000000000004</v>
      </c>
      <c r="R3516">
        <v>688.96299999999997</v>
      </c>
      <c r="S3516">
        <v>62.633000000000003</v>
      </c>
    </row>
    <row r="3517" spans="1:19" x14ac:dyDescent="0.3">
      <c r="A3517" t="s">
        <v>10237</v>
      </c>
      <c r="B3517">
        <v>1070</v>
      </c>
      <c r="C3517" t="s">
        <v>19</v>
      </c>
      <c r="D3517" t="s">
        <v>10238</v>
      </c>
      <c r="E3517" t="s">
        <v>10239</v>
      </c>
      <c r="F3517" t="s">
        <v>1276</v>
      </c>
      <c r="G3517">
        <v>19957</v>
      </c>
      <c r="H3517" t="s">
        <v>1277</v>
      </c>
      <c r="I3517" t="s">
        <v>22</v>
      </c>
      <c r="J3517">
        <v>616</v>
      </c>
      <c r="K3517" s="1">
        <v>45735.409722222219</v>
      </c>
      <c r="L3517" t="s">
        <v>46</v>
      </c>
      <c r="M3517">
        <v>6964678149</v>
      </c>
      <c r="N3517" t="s">
        <v>67</v>
      </c>
      <c r="O3517">
        <v>24039298949</v>
      </c>
      <c r="P3517">
        <v>1</v>
      </c>
      <c r="Q3517">
        <v>579.92999999999995</v>
      </c>
      <c r="R3517">
        <v>637.923</v>
      </c>
      <c r="S3517">
        <v>57.993000000000002</v>
      </c>
    </row>
    <row r="3518" spans="1:19" x14ac:dyDescent="0.3">
      <c r="A3518" t="s">
        <v>10240</v>
      </c>
      <c r="B3518">
        <v>2544</v>
      </c>
      <c r="C3518" t="s">
        <v>19</v>
      </c>
      <c r="D3518" t="s">
        <v>10241</v>
      </c>
      <c r="E3518" t="s">
        <v>10242</v>
      </c>
      <c r="F3518" t="s">
        <v>672</v>
      </c>
      <c r="G3518">
        <v>86403</v>
      </c>
      <c r="H3518" t="s">
        <v>673</v>
      </c>
      <c r="I3518" t="s">
        <v>22</v>
      </c>
      <c r="J3518">
        <v>6138</v>
      </c>
      <c r="K3518" s="1">
        <v>45736.620138888888</v>
      </c>
      <c r="L3518" t="s">
        <v>46</v>
      </c>
      <c r="M3518">
        <v>3467398661</v>
      </c>
      <c r="N3518" t="s">
        <v>3008</v>
      </c>
      <c r="O3518">
        <v>19943625669</v>
      </c>
      <c r="P3518">
        <v>1</v>
      </c>
      <c r="Q3518">
        <v>610.33000000000004</v>
      </c>
      <c r="R3518">
        <v>671.36300000000006</v>
      </c>
      <c r="S3518">
        <v>61.033000000000001</v>
      </c>
    </row>
    <row r="3519" spans="1:19" x14ac:dyDescent="0.3">
      <c r="A3519" t="s">
        <v>10243</v>
      </c>
      <c r="B3519">
        <v>1540</v>
      </c>
      <c r="C3519" t="s">
        <v>19</v>
      </c>
      <c r="D3519" t="s">
        <v>3436</v>
      </c>
      <c r="E3519" t="s">
        <v>10244</v>
      </c>
      <c r="F3519" t="s">
        <v>105</v>
      </c>
      <c r="G3519">
        <v>38851</v>
      </c>
      <c r="H3519" t="s">
        <v>106</v>
      </c>
      <c r="I3519" t="s">
        <v>22</v>
      </c>
      <c r="J3519">
        <v>3985</v>
      </c>
      <c r="K3519" s="1">
        <v>45735.658333333333</v>
      </c>
      <c r="L3519" t="s">
        <v>46</v>
      </c>
      <c r="M3519">
        <v>1515975621</v>
      </c>
      <c r="N3519" t="s">
        <v>67</v>
      </c>
      <c r="O3519">
        <v>4655634757</v>
      </c>
      <c r="P3519">
        <v>1</v>
      </c>
      <c r="Q3519">
        <v>537.13</v>
      </c>
      <c r="R3519">
        <v>590.84299999999996</v>
      </c>
      <c r="S3519">
        <v>53.713000000000001</v>
      </c>
    </row>
    <row r="3520" spans="1:19" x14ac:dyDescent="0.3">
      <c r="A3520" t="s">
        <v>10245</v>
      </c>
      <c r="B3520">
        <v>1890</v>
      </c>
      <c r="C3520" t="s">
        <v>19</v>
      </c>
      <c r="D3520" t="s">
        <v>10246</v>
      </c>
      <c r="E3520" t="s">
        <v>10247</v>
      </c>
      <c r="F3520" t="s">
        <v>35</v>
      </c>
      <c r="G3520">
        <v>69285</v>
      </c>
      <c r="H3520" t="s">
        <v>599</v>
      </c>
      <c r="I3520" t="s">
        <v>22</v>
      </c>
      <c r="J3520">
        <v>4237</v>
      </c>
      <c r="K3520" s="1">
        <v>45735.844444444447</v>
      </c>
      <c r="L3520" t="s">
        <v>46</v>
      </c>
      <c r="M3520">
        <v>1587389957</v>
      </c>
      <c r="N3520" t="s">
        <v>126</v>
      </c>
      <c r="O3520">
        <v>4874999493</v>
      </c>
      <c r="P3520">
        <v>1</v>
      </c>
      <c r="Q3520">
        <v>751.13</v>
      </c>
      <c r="R3520">
        <v>826.24300000000005</v>
      </c>
      <c r="S3520">
        <v>75.113</v>
      </c>
    </row>
    <row r="3521" spans="1:19" x14ac:dyDescent="0.3">
      <c r="A3521" t="s">
        <v>10248</v>
      </c>
      <c r="B3521">
        <v>3405</v>
      </c>
      <c r="C3521" t="s">
        <v>19</v>
      </c>
      <c r="D3521" t="s">
        <v>10249</v>
      </c>
      <c r="E3521" t="s">
        <v>10250</v>
      </c>
      <c r="F3521" t="s">
        <v>293</v>
      </c>
      <c r="G3521">
        <v>584</v>
      </c>
      <c r="H3521" t="s">
        <v>448</v>
      </c>
      <c r="I3521" t="s">
        <v>22</v>
      </c>
      <c r="J3521">
        <v>5754</v>
      </c>
      <c r="K3521" s="1">
        <v>45737.475694444445</v>
      </c>
      <c r="L3521" t="s">
        <v>46</v>
      </c>
      <c r="M3521">
        <v>3467398661</v>
      </c>
      <c r="N3521" t="s">
        <v>3008</v>
      </c>
      <c r="O3521">
        <v>19943625669</v>
      </c>
      <c r="P3521">
        <v>1</v>
      </c>
      <c r="Q3521">
        <v>751.13</v>
      </c>
      <c r="R3521">
        <v>826.24300000000005</v>
      </c>
      <c r="S3521">
        <v>75.113</v>
      </c>
    </row>
    <row r="3522" spans="1:19" x14ac:dyDescent="0.3">
      <c r="A3522" t="s">
        <v>10251</v>
      </c>
      <c r="B3522">
        <v>7255</v>
      </c>
      <c r="C3522" t="s">
        <v>19</v>
      </c>
      <c r="D3522" t="s">
        <v>10252</v>
      </c>
      <c r="E3522" t="s">
        <v>10253</v>
      </c>
      <c r="F3522" t="s">
        <v>187</v>
      </c>
      <c r="G3522">
        <v>84852</v>
      </c>
      <c r="H3522" t="s">
        <v>896</v>
      </c>
      <c r="I3522" t="s">
        <v>22</v>
      </c>
      <c r="J3522">
        <v>4461</v>
      </c>
      <c r="K3522" s="1">
        <v>45740.836111111108</v>
      </c>
      <c r="L3522" t="s">
        <v>24</v>
      </c>
      <c r="M3522">
        <v>6964678149</v>
      </c>
      <c r="N3522" t="s">
        <v>67</v>
      </c>
      <c r="O3522">
        <v>24039298949</v>
      </c>
      <c r="P3522">
        <v>1</v>
      </c>
      <c r="Q3522">
        <v>666.33</v>
      </c>
      <c r="R3522">
        <v>732.96299999999997</v>
      </c>
      <c r="S3522">
        <v>66.632999999999996</v>
      </c>
    </row>
    <row r="3523" spans="1:19" x14ac:dyDescent="0.3">
      <c r="A3523" t="s">
        <v>10254</v>
      </c>
      <c r="B3523">
        <v>3302</v>
      </c>
      <c r="C3523" t="s">
        <v>19</v>
      </c>
      <c r="D3523" t="s">
        <v>1831</v>
      </c>
      <c r="E3523" t="s">
        <v>10255</v>
      </c>
      <c r="F3523" t="s">
        <v>412</v>
      </c>
      <c r="G3523">
        <v>26687</v>
      </c>
      <c r="H3523" t="s">
        <v>413</v>
      </c>
      <c r="I3523" t="s">
        <v>22</v>
      </c>
      <c r="J3523">
        <v>4524</v>
      </c>
      <c r="K3523" s="1">
        <v>45737.415972222225</v>
      </c>
      <c r="L3523" t="s">
        <v>24</v>
      </c>
      <c r="M3523">
        <v>6964678149</v>
      </c>
      <c r="N3523" t="s">
        <v>67</v>
      </c>
      <c r="O3523">
        <v>24039299141</v>
      </c>
      <c r="P3523">
        <v>1</v>
      </c>
      <c r="Q3523">
        <v>517.53</v>
      </c>
      <c r="R3523">
        <v>569.28300000000002</v>
      </c>
      <c r="S3523">
        <v>51.753</v>
      </c>
    </row>
    <row r="3524" spans="1:19" x14ac:dyDescent="0.3">
      <c r="A3524" t="s">
        <v>10256</v>
      </c>
      <c r="B3524">
        <v>2597</v>
      </c>
      <c r="C3524" t="s">
        <v>19</v>
      </c>
      <c r="D3524" t="s">
        <v>10257</v>
      </c>
      <c r="E3524" t="s">
        <v>3464</v>
      </c>
      <c r="F3524" t="s">
        <v>279</v>
      </c>
      <c r="G3524">
        <v>2923</v>
      </c>
      <c r="H3524" t="s">
        <v>280</v>
      </c>
      <c r="I3524" t="s">
        <v>22</v>
      </c>
      <c r="J3524">
        <v>2259</v>
      </c>
      <c r="K3524" s="1">
        <v>45736.64166666667</v>
      </c>
      <c r="L3524" t="s">
        <v>24</v>
      </c>
      <c r="M3524">
        <v>6964678149</v>
      </c>
      <c r="N3524" t="s">
        <v>67</v>
      </c>
      <c r="O3524">
        <v>43817936261</v>
      </c>
      <c r="P3524">
        <v>1</v>
      </c>
      <c r="Q3524">
        <v>635.13</v>
      </c>
      <c r="R3524">
        <v>698.64300000000003</v>
      </c>
      <c r="S3524">
        <v>63.512999999999998</v>
      </c>
    </row>
    <row r="3525" spans="1:19" x14ac:dyDescent="0.3">
      <c r="A3525" t="s">
        <v>10258</v>
      </c>
      <c r="B3525">
        <v>3106</v>
      </c>
      <c r="C3525" t="s">
        <v>19</v>
      </c>
      <c r="D3525" t="s">
        <v>10259</v>
      </c>
      <c r="E3525" t="s">
        <v>10260</v>
      </c>
      <c r="F3525" t="s">
        <v>219</v>
      </c>
      <c r="G3525">
        <v>2146</v>
      </c>
      <c r="H3525" t="s">
        <v>1014</v>
      </c>
      <c r="I3525" t="s">
        <v>22</v>
      </c>
      <c r="J3525">
        <v>3894</v>
      </c>
      <c r="K3525" s="1">
        <v>45736.929166666669</v>
      </c>
      <c r="L3525" t="s">
        <v>24</v>
      </c>
      <c r="M3525">
        <v>1516160069</v>
      </c>
      <c r="N3525" t="s">
        <v>67</v>
      </c>
      <c r="O3525">
        <v>4656276677</v>
      </c>
      <c r="P3525">
        <v>1</v>
      </c>
      <c r="Q3525">
        <v>744.73</v>
      </c>
      <c r="R3525">
        <v>819.20299999999997</v>
      </c>
      <c r="S3525">
        <v>74.472999999999999</v>
      </c>
    </row>
    <row r="3526" spans="1:19" x14ac:dyDescent="0.3">
      <c r="A3526" t="s">
        <v>10261</v>
      </c>
      <c r="B3526">
        <v>6163</v>
      </c>
      <c r="C3526" t="s">
        <v>19</v>
      </c>
      <c r="D3526" t="s">
        <v>10262</v>
      </c>
      <c r="E3526" t="s">
        <v>10263</v>
      </c>
      <c r="F3526" t="s">
        <v>431</v>
      </c>
      <c r="G3526">
        <v>7819</v>
      </c>
      <c r="H3526" t="s">
        <v>432</v>
      </c>
      <c r="I3526" t="s">
        <v>22</v>
      </c>
      <c r="J3526">
        <v>1273</v>
      </c>
      <c r="K3526" s="1">
        <v>45739.927083333336</v>
      </c>
      <c r="L3526" t="s">
        <v>24</v>
      </c>
      <c r="M3526">
        <v>290741845</v>
      </c>
      <c r="N3526" t="s">
        <v>67</v>
      </c>
      <c r="O3526" s="2">
        <v>1540000000000</v>
      </c>
      <c r="P3526">
        <v>1</v>
      </c>
      <c r="Q3526">
        <v>625.13</v>
      </c>
      <c r="R3526">
        <v>687.64300000000003</v>
      </c>
      <c r="S3526">
        <v>62.512999999999998</v>
      </c>
    </row>
    <row r="3527" spans="1:19" x14ac:dyDescent="0.3">
      <c r="A3527" t="s">
        <v>10264</v>
      </c>
      <c r="B3527">
        <v>6761</v>
      </c>
      <c r="C3527" t="s">
        <v>19</v>
      </c>
      <c r="D3527" t="s">
        <v>2045</v>
      </c>
      <c r="E3527" t="s">
        <v>6550</v>
      </c>
      <c r="F3527" t="s">
        <v>35</v>
      </c>
      <c r="G3527">
        <v>79286</v>
      </c>
      <c r="H3527" t="s">
        <v>212</v>
      </c>
      <c r="I3527" t="s">
        <v>22</v>
      </c>
      <c r="J3527">
        <v>1158</v>
      </c>
      <c r="K3527" s="1">
        <v>45740.540277777778</v>
      </c>
      <c r="L3527" t="s">
        <v>24</v>
      </c>
      <c r="M3527">
        <v>810169284</v>
      </c>
      <c r="N3527" t="s">
        <v>67</v>
      </c>
      <c r="O3527">
        <v>2965635076</v>
      </c>
      <c r="P3527">
        <v>1</v>
      </c>
      <c r="Q3527">
        <v>567.13</v>
      </c>
      <c r="R3527">
        <v>623.84299999999996</v>
      </c>
      <c r="S3527">
        <v>56.713000000000001</v>
      </c>
    </row>
    <row r="3528" spans="1:19" x14ac:dyDescent="0.3">
      <c r="A3528" t="s">
        <v>10265</v>
      </c>
      <c r="B3528">
        <v>1220</v>
      </c>
      <c r="C3528" t="s">
        <v>19</v>
      </c>
      <c r="D3528" t="s">
        <v>5840</v>
      </c>
      <c r="E3528" t="s">
        <v>10266</v>
      </c>
      <c r="F3528" t="s">
        <v>119</v>
      </c>
      <c r="G3528">
        <v>74374</v>
      </c>
      <c r="H3528" t="s">
        <v>120</v>
      </c>
      <c r="I3528" t="s">
        <v>22</v>
      </c>
      <c r="J3528">
        <v>4459</v>
      </c>
      <c r="K3528" s="1">
        <v>45735.487500000003</v>
      </c>
      <c r="L3528" t="s">
        <v>24</v>
      </c>
      <c r="M3528">
        <v>2292962309</v>
      </c>
      <c r="N3528" t="s">
        <v>67</v>
      </c>
      <c r="O3528">
        <v>6616376453</v>
      </c>
      <c r="P3528">
        <v>1</v>
      </c>
      <c r="Q3528">
        <v>563.13</v>
      </c>
      <c r="R3528">
        <v>619.44299999999998</v>
      </c>
      <c r="S3528">
        <v>56.313000000000002</v>
      </c>
    </row>
    <row r="3529" spans="1:19" x14ac:dyDescent="0.3">
      <c r="A3529" t="s">
        <v>10267</v>
      </c>
      <c r="B3529">
        <v>2479</v>
      </c>
      <c r="C3529" t="s">
        <v>19</v>
      </c>
      <c r="D3529" t="s">
        <v>10268</v>
      </c>
      <c r="E3529" t="s">
        <v>10269</v>
      </c>
      <c r="F3529" t="s">
        <v>672</v>
      </c>
      <c r="G3529">
        <v>2670</v>
      </c>
      <c r="H3529" t="s">
        <v>764</v>
      </c>
      <c r="I3529" t="s">
        <v>22</v>
      </c>
      <c r="J3529">
        <v>6233</v>
      </c>
      <c r="K3529" s="1">
        <v>45736.584722222222</v>
      </c>
      <c r="L3529" t="s">
        <v>24</v>
      </c>
      <c r="M3529">
        <v>1515975621</v>
      </c>
      <c r="N3529" t="s">
        <v>67</v>
      </c>
      <c r="O3529">
        <v>4655635141</v>
      </c>
      <c r="P3529">
        <v>1</v>
      </c>
      <c r="Q3529">
        <v>693.13</v>
      </c>
      <c r="R3529">
        <v>762.44299999999998</v>
      </c>
      <c r="S3529">
        <v>69.313000000000002</v>
      </c>
    </row>
    <row r="3530" spans="1:19" x14ac:dyDescent="0.3">
      <c r="A3530" t="s">
        <v>10270</v>
      </c>
      <c r="B3530">
        <v>2608</v>
      </c>
      <c r="C3530" t="s">
        <v>19</v>
      </c>
      <c r="D3530" t="s">
        <v>10271</v>
      </c>
      <c r="E3530" t="s">
        <v>10272</v>
      </c>
      <c r="F3530" t="s">
        <v>35</v>
      </c>
      <c r="G3530">
        <v>46581</v>
      </c>
      <c r="H3530" t="s">
        <v>36</v>
      </c>
      <c r="I3530" t="s">
        <v>22</v>
      </c>
      <c r="J3530">
        <v>2021</v>
      </c>
      <c r="K3530" s="1">
        <v>45736.647222222222</v>
      </c>
      <c r="L3530" t="s">
        <v>24</v>
      </c>
      <c r="M3530">
        <v>1515975621</v>
      </c>
      <c r="N3530" t="s">
        <v>67</v>
      </c>
      <c r="O3530">
        <v>41659901253</v>
      </c>
      <c r="P3530">
        <v>1</v>
      </c>
      <c r="Q3530">
        <v>736.73</v>
      </c>
      <c r="R3530">
        <v>810.40300000000002</v>
      </c>
      <c r="S3530">
        <v>73.673000000000002</v>
      </c>
    </row>
    <row r="3531" spans="1:19" x14ac:dyDescent="0.3">
      <c r="A3531" t="s">
        <v>10273</v>
      </c>
      <c r="B3531">
        <v>1718</v>
      </c>
      <c r="C3531" t="s">
        <v>19</v>
      </c>
      <c r="D3531" t="s">
        <v>10274</v>
      </c>
      <c r="E3531" t="s">
        <v>10275</v>
      </c>
      <c r="F3531" t="s">
        <v>95</v>
      </c>
      <c r="G3531">
        <v>60184</v>
      </c>
      <c r="H3531" t="s">
        <v>1122</v>
      </c>
      <c r="I3531" t="s">
        <v>22</v>
      </c>
      <c r="J3531">
        <v>5366</v>
      </c>
      <c r="K3531" s="1">
        <v>45735.745138888888</v>
      </c>
      <c r="L3531" t="s">
        <v>24</v>
      </c>
      <c r="M3531">
        <v>89844235</v>
      </c>
      <c r="N3531" t="s">
        <v>67</v>
      </c>
      <c r="O3531">
        <v>993875088</v>
      </c>
      <c r="P3531">
        <v>1</v>
      </c>
      <c r="Q3531">
        <v>493.53</v>
      </c>
      <c r="R3531">
        <v>542.88300000000004</v>
      </c>
      <c r="S3531">
        <v>49.353000000000002</v>
      </c>
    </row>
    <row r="3532" spans="1:19" x14ac:dyDescent="0.3">
      <c r="A3532" t="s">
        <v>10276</v>
      </c>
      <c r="B3532">
        <v>3068</v>
      </c>
      <c r="C3532" t="s">
        <v>19</v>
      </c>
      <c r="D3532" t="s">
        <v>10277</v>
      </c>
      <c r="E3532" t="s">
        <v>10278</v>
      </c>
      <c r="F3532" t="s">
        <v>317</v>
      </c>
      <c r="G3532">
        <v>22574</v>
      </c>
      <c r="H3532" t="s">
        <v>2225</v>
      </c>
      <c r="I3532" t="s">
        <v>22</v>
      </c>
      <c r="J3532">
        <v>3374</v>
      </c>
      <c r="K3532" s="1">
        <v>45736.900694444441</v>
      </c>
      <c r="L3532" t="s">
        <v>77</v>
      </c>
      <c r="M3532">
        <v>7861509637</v>
      </c>
      <c r="N3532" t="s">
        <v>67</v>
      </c>
      <c r="O3532">
        <v>29518533125</v>
      </c>
      <c r="P3532">
        <v>1</v>
      </c>
      <c r="Q3532">
        <v>579.92999999999995</v>
      </c>
      <c r="R3532">
        <v>637.923</v>
      </c>
      <c r="S3532">
        <v>57.993000000000002</v>
      </c>
    </row>
    <row r="3533" spans="1:19" x14ac:dyDescent="0.3">
      <c r="A3533" t="s">
        <v>10279</v>
      </c>
      <c r="B3533">
        <v>6606</v>
      </c>
      <c r="C3533" t="s">
        <v>19</v>
      </c>
      <c r="D3533" t="s">
        <v>10280</v>
      </c>
      <c r="E3533" t="s">
        <v>10281</v>
      </c>
      <c r="F3533" t="s">
        <v>279</v>
      </c>
      <c r="G3533">
        <v>37822</v>
      </c>
      <c r="H3533" t="s">
        <v>1628</v>
      </c>
      <c r="I3533" t="s">
        <v>22</v>
      </c>
      <c r="J3533">
        <v>2927</v>
      </c>
      <c r="K3533" s="1">
        <v>45740.472222222219</v>
      </c>
      <c r="L3533" t="s">
        <v>77</v>
      </c>
      <c r="M3533" s="2">
        <v>150000000000</v>
      </c>
      <c r="N3533" t="s">
        <v>917</v>
      </c>
      <c r="O3533" s="2">
        <v>1470000000000</v>
      </c>
      <c r="P3533">
        <v>1</v>
      </c>
      <c r="Q3533">
        <v>648.23</v>
      </c>
      <c r="R3533">
        <v>713.053</v>
      </c>
      <c r="S3533">
        <v>64.822999999999993</v>
      </c>
    </row>
    <row r="3534" spans="1:19" x14ac:dyDescent="0.3">
      <c r="A3534" t="s">
        <v>10282</v>
      </c>
      <c r="B3534">
        <v>5234</v>
      </c>
      <c r="C3534" t="s">
        <v>19</v>
      </c>
      <c r="D3534" t="s">
        <v>10283</v>
      </c>
      <c r="E3534" t="s">
        <v>10284</v>
      </c>
      <c r="F3534" t="s">
        <v>279</v>
      </c>
      <c r="G3534">
        <v>78288</v>
      </c>
      <c r="H3534" t="s">
        <v>1776</v>
      </c>
      <c r="I3534" t="s">
        <v>22</v>
      </c>
      <c r="J3534">
        <v>4507</v>
      </c>
      <c r="K3534" s="1">
        <v>45738.936111111114</v>
      </c>
      <c r="L3534" t="s">
        <v>77</v>
      </c>
      <c r="M3534">
        <v>6137292741</v>
      </c>
      <c r="N3534" t="s">
        <v>67</v>
      </c>
      <c r="O3534">
        <v>19946451781</v>
      </c>
      <c r="P3534">
        <v>1</v>
      </c>
      <c r="Q3534">
        <v>713.13</v>
      </c>
      <c r="R3534">
        <v>784.44299999999998</v>
      </c>
      <c r="S3534">
        <v>71.313000000000002</v>
      </c>
    </row>
    <row r="3535" spans="1:19" x14ac:dyDescent="0.3">
      <c r="A3535" t="s">
        <v>10285</v>
      </c>
      <c r="B3535">
        <v>6019</v>
      </c>
      <c r="C3535" t="s">
        <v>19</v>
      </c>
      <c r="D3535" t="s">
        <v>10286</v>
      </c>
      <c r="E3535" t="s">
        <v>1779</v>
      </c>
      <c r="F3535" t="s">
        <v>166</v>
      </c>
      <c r="G3535">
        <v>72433</v>
      </c>
      <c r="H3535" t="s">
        <v>595</v>
      </c>
      <c r="I3535" t="s">
        <v>22</v>
      </c>
      <c r="J3535">
        <v>1786</v>
      </c>
      <c r="K3535" s="1">
        <v>45739.838888888888</v>
      </c>
      <c r="L3535" t="s">
        <v>77</v>
      </c>
      <c r="M3535">
        <v>6870669381</v>
      </c>
      <c r="N3535" t="s">
        <v>67</v>
      </c>
      <c r="O3535">
        <v>23268256389</v>
      </c>
      <c r="P3535">
        <v>2</v>
      </c>
      <c r="Q3535">
        <v>586.13</v>
      </c>
      <c r="R3535">
        <v>644.74300000000005</v>
      </c>
      <c r="S3535">
        <v>58.613</v>
      </c>
    </row>
    <row r="3536" spans="1:19" x14ac:dyDescent="0.3">
      <c r="A3536" t="s">
        <v>10287</v>
      </c>
      <c r="B3536">
        <v>2556</v>
      </c>
      <c r="C3536" t="s">
        <v>19</v>
      </c>
      <c r="D3536" t="s">
        <v>10288</v>
      </c>
      <c r="E3536" t="s">
        <v>10289</v>
      </c>
      <c r="F3536" t="s">
        <v>879</v>
      </c>
      <c r="G3536">
        <v>76259</v>
      </c>
      <c r="H3536" t="s">
        <v>1284</v>
      </c>
      <c r="I3536" t="s">
        <v>22</v>
      </c>
      <c r="J3536">
        <v>5836</v>
      </c>
      <c r="K3536" s="1">
        <v>45736.624305555553</v>
      </c>
      <c r="L3536" t="s">
        <v>121</v>
      </c>
      <c r="M3536" s="2">
        <v>150000000000</v>
      </c>
      <c r="N3536" t="s">
        <v>67</v>
      </c>
      <c r="O3536" s="2">
        <v>1470000000000</v>
      </c>
      <c r="P3536">
        <v>1</v>
      </c>
      <c r="Q3536">
        <v>578.33000000000004</v>
      </c>
      <c r="R3536">
        <v>636.16300000000001</v>
      </c>
      <c r="S3536">
        <v>57.832999999999998</v>
      </c>
    </row>
    <row r="3537" spans="1:19" x14ac:dyDescent="0.3">
      <c r="A3537" t="s">
        <v>10290</v>
      </c>
      <c r="B3537">
        <v>5474</v>
      </c>
      <c r="C3537" t="s">
        <v>19</v>
      </c>
      <c r="D3537" t="s">
        <v>10291</v>
      </c>
      <c r="E3537" t="s">
        <v>10292</v>
      </c>
      <c r="F3537" t="s">
        <v>35</v>
      </c>
      <c r="G3537">
        <v>85253</v>
      </c>
      <c r="H3537" t="s">
        <v>1039</v>
      </c>
      <c r="I3537" t="s">
        <v>22</v>
      </c>
      <c r="J3537">
        <v>6338</v>
      </c>
      <c r="K3537" s="1">
        <v>45739.454861111109</v>
      </c>
      <c r="L3537" t="s">
        <v>121</v>
      </c>
      <c r="M3537">
        <v>6442802437</v>
      </c>
      <c r="N3537" t="s">
        <v>67</v>
      </c>
      <c r="O3537">
        <v>21306268485</v>
      </c>
      <c r="P3537">
        <v>1</v>
      </c>
      <c r="Q3537">
        <v>579.92999999999995</v>
      </c>
      <c r="R3537">
        <v>637.923</v>
      </c>
      <c r="S3537">
        <v>57.993000000000002</v>
      </c>
    </row>
    <row r="3538" spans="1:19" x14ac:dyDescent="0.3">
      <c r="A3538" t="s">
        <v>10293</v>
      </c>
      <c r="B3538">
        <v>237</v>
      </c>
      <c r="C3538" t="s">
        <v>19</v>
      </c>
      <c r="D3538" t="s">
        <v>10294</v>
      </c>
      <c r="E3538" t="s">
        <v>10295</v>
      </c>
      <c r="F3538" t="s">
        <v>317</v>
      </c>
      <c r="G3538">
        <v>2006</v>
      </c>
      <c r="H3538" t="s">
        <v>350</v>
      </c>
      <c r="I3538" t="s">
        <v>22</v>
      </c>
      <c r="J3538">
        <v>3861</v>
      </c>
      <c r="K3538" s="1">
        <v>45734.46875</v>
      </c>
      <c r="L3538" t="s">
        <v>121</v>
      </c>
      <c r="M3538">
        <v>6442802437</v>
      </c>
      <c r="N3538" t="s">
        <v>67</v>
      </c>
      <c r="O3538">
        <v>21306268613</v>
      </c>
      <c r="P3538">
        <v>1</v>
      </c>
      <c r="Q3538">
        <v>537.13</v>
      </c>
      <c r="R3538">
        <v>590.84299999999996</v>
      </c>
      <c r="S3538">
        <v>53.713000000000001</v>
      </c>
    </row>
    <row r="3539" spans="1:19" x14ac:dyDescent="0.3">
      <c r="A3539" t="s">
        <v>10296</v>
      </c>
      <c r="B3539">
        <v>1755</v>
      </c>
      <c r="C3539" t="s">
        <v>19</v>
      </c>
      <c r="D3539" t="s">
        <v>10297</v>
      </c>
      <c r="E3539" t="s">
        <v>10298</v>
      </c>
      <c r="F3539" t="s">
        <v>44</v>
      </c>
      <c r="G3539">
        <v>68243</v>
      </c>
      <c r="H3539" t="s">
        <v>3065</v>
      </c>
      <c r="I3539" t="s">
        <v>22</v>
      </c>
      <c r="J3539">
        <v>2239</v>
      </c>
      <c r="K3539" s="1">
        <v>45735.768750000003</v>
      </c>
      <c r="L3539" t="s">
        <v>121</v>
      </c>
      <c r="M3539">
        <v>6689477509</v>
      </c>
      <c r="N3539" t="s">
        <v>67</v>
      </c>
      <c r="O3539">
        <v>22464292101</v>
      </c>
      <c r="P3539">
        <v>1</v>
      </c>
      <c r="Q3539">
        <v>697.53</v>
      </c>
      <c r="R3539">
        <v>767.28300000000002</v>
      </c>
      <c r="S3539">
        <v>69.753</v>
      </c>
    </row>
    <row r="3540" spans="1:19" x14ac:dyDescent="0.3">
      <c r="A3540" t="s">
        <v>10299</v>
      </c>
      <c r="B3540">
        <v>469</v>
      </c>
      <c r="C3540" t="s">
        <v>19</v>
      </c>
      <c r="D3540" t="s">
        <v>10085</v>
      </c>
      <c r="E3540" t="s">
        <v>10300</v>
      </c>
      <c r="F3540" t="s">
        <v>317</v>
      </c>
      <c r="G3540">
        <v>42659</v>
      </c>
      <c r="H3540" t="s">
        <v>2225</v>
      </c>
      <c r="I3540" t="s">
        <v>22</v>
      </c>
      <c r="J3540">
        <v>1686</v>
      </c>
      <c r="K3540" s="1">
        <v>45734.59097222222</v>
      </c>
      <c r="L3540" t="s">
        <v>46</v>
      </c>
      <c r="M3540" s="2">
        <v>1380000000000</v>
      </c>
      <c r="N3540" t="s">
        <v>3031</v>
      </c>
      <c r="O3540" s="2">
        <v>12400000000000</v>
      </c>
      <c r="P3540">
        <v>1</v>
      </c>
      <c r="Q3540">
        <v>693.13</v>
      </c>
      <c r="R3540">
        <v>762.44299999999998</v>
      </c>
      <c r="S3540">
        <v>69.313000000000002</v>
      </c>
    </row>
    <row r="3541" spans="1:19" x14ac:dyDescent="0.3">
      <c r="A3541" t="s">
        <v>10301</v>
      </c>
      <c r="B3541">
        <v>6608</v>
      </c>
      <c r="C3541" t="s">
        <v>19</v>
      </c>
      <c r="D3541" t="s">
        <v>10302</v>
      </c>
      <c r="E3541" t="s">
        <v>10303</v>
      </c>
      <c r="F3541" t="s">
        <v>35</v>
      </c>
      <c r="G3541">
        <v>80201</v>
      </c>
      <c r="H3541" t="s">
        <v>298</v>
      </c>
      <c r="I3541" t="s">
        <v>22</v>
      </c>
      <c r="J3541">
        <v>3524</v>
      </c>
      <c r="K3541" s="1">
        <v>45740.472916666666</v>
      </c>
      <c r="L3541" t="s">
        <v>46</v>
      </c>
      <c r="M3541" s="2">
        <v>1380000000000</v>
      </c>
      <c r="N3541" t="s">
        <v>3031</v>
      </c>
      <c r="O3541" s="2">
        <v>12400000000000</v>
      </c>
      <c r="P3541">
        <v>1</v>
      </c>
      <c r="Q3541">
        <v>723.13</v>
      </c>
      <c r="R3541">
        <v>795.44299999999998</v>
      </c>
      <c r="S3541">
        <v>72.313000000000002</v>
      </c>
    </row>
    <row r="3542" spans="1:19" x14ac:dyDescent="0.3">
      <c r="A3542" t="s">
        <v>10304</v>
      </c>
      <c r="B3542">
        <v>6367</v>
      </c>
      <c r="C3542" t="s">
        <v>19</v>
      </c>
      <c r="D3542" t="s">
        <v>10305</v>
      </c>
      <c r="E3542" t="s">
        <v>6952</v>
      </c>
      <c r="F3542" t="s">
        <v>71</v>
      </c>
      <c r="G3542">
        <v>45428</v>
      </c>
      <c r="H3542" t="s">
        <v>973</v>
      </c>
      <c r="I3542" t="s">
        <v>22</v>
      </c>
      <c r="J3542">
        <v>4031</v>
      </c>
      <c r="K3542" s="1">
        <v>45740.368750000001</v>
      </c>
      <c r="L3542" t="s">
        <v>46</v>
      </c>
      <c r="M3542" s="2">
        <v>150000000000</v>
      </c>
      <c r="N3542" t="s">
        <v>67</v>
      </c>
      <c r="O3542" s="2">
        <v>1470000000000</v>
      </c>
      <c r="P3542">
        <v>1</v>
      </c>
      <c r="Q3542">
        <v>634.33000000000004</v>
      </c>
      <c r="R3542">
        <v>697.76300000000003</v>
      </c>
      <c r="S3542">
        <v>63.433</v>
      </c>
    </row>
    <row r="3543" spans="1:19" x14ac:dyDescent="0.3">
      <c r="A3543" t="s">
        <v>10306</v>
      </c>
      <c r="B3543">
        <v>3159</v>
      </c>
      <c r="C3543" t="s">
        <v>19</v>
      </c>
      <c r="D3543" t="s">
        <v>10307</v>
      </c>
      <c r="E3543" t="s">
        <v>10308</v>
      </c>
      <c r="F3543" t="s">
        <v>326</v>
      </c>
      <c r="G3543">
        <v>70168</v>
      </c>
      <c r="H3543" t="s">
        <v>2911</v>
      </c>
      <c r="I3543" t="s">
        <v>22</v>
      </c>
      <c r="J3543">
        <v>6125</v>
      </c>
      <c r="K3543" s="1">
        <v>45736.981249999997</v>
      </c>
      <c r="L3543" t="s">
        <v>46</v>
      </c>
      <c r="M3543">
        <v>6137297157</v>
      </c>
      <c r="N3543" t="s">
        <v>3031</v>
      </c>
      <c r="O3543">
        <v>19946493061</v>
      </c>
      <c r="P3543">
        <v>1</v>
      </c>
      <c r="Q3543">
        <v>767.13</v>
      </c>
      <c r="R3543">
        <v>843.84299999999996</v>
      </c>
      <c r="S3543">
        <v>76.712999999999994</v>
      </c>
    </row>
    <row r="3544" spans="1:19" x14ac:dyDescent="0.3">
      <c r="A3544" t="s">
        <v>10309</v>
      </c>
      <c r="B3544">
        <v>6529</v>
      </c>
      <c r="C3544" t="s">
        <v>19</v>
      </c>
      <c r="D3544" t="s">
        <v>1712</v>
      </c>
      <c r="E3544" t="s">
        <v>10310</v>
      </c>
      <c r="F3544" t="s">
        <v>354</v>
      </c>
      <c r="G3544">
        <v>47058</v>
      </c>
      <c r="H3544" t="s">
        <v>388</v>
      </c>
      <c r="I3544" t="s">
        <v>22</v>
      </c>
      <c r="J3544">
        <v>3791</v>
      </c>
      <c r="K3544" s="1">
        <v>45740.438888888886</v>
      </c>
      <c r="L3544" t="s">
        <v>46</v>
      </c>
      <c r="M3544" s="2">
        <v>150000000000</v>
      </c>
      <c r="N3544" t="s">
        <v>917</v>
      </c>
      <c r="O3544" s="2">
        <v>1470000000000</v>
      </c>
      <c r="P3544">
        <v>1</v>
      </c>
      <c r="Q3544">
        <v>643.92999999999995</v>
      </c>
      <c r="R3544">
        <v>708.32299999999998</v>
      </c>
      <c r="S3544">
        <v>64.393000000000001</v>
      </c>
    </row>
    <row r="3545" spans="1:19" x14ac:dyDescent="0.3">
      <c r="A3545" t="s">
        <v>10311</v>
      </c>
      <c r="B3545">
        <v>5768</v>
      </c>
      <c r="C3545" t="s">
        <v>19</v>
      </c>
      <c r="D3545" t="s">
        <v>10312</v>
      </c>
      <c r="E3545" t="s">
        <v>10313</v>
      </c>
      <c r="F3545" t="s">
        <v>338</v>
      </c>
      <c r="G3545">
        <v>68108</v>
      </c>
      <c r="H3545" t="s">
        <v>2487</v>
      </c>
      <c r="I3545" t="s">
        <v>22</v>
      </c>
      <c r="J3545">
        <v>2006</v>
      </c>
      <c r="K3545" s="1">
        <v>45739.651388888888</v>
      </c>
      <c r="L3545" t="s">
        <v>46</v>
      </c>
      <c r="M3545" s="2">
        <v>166000000000</v>
      </c>
      <c r="N3545" t="s">
        <v>3008</v>
      </c>
      <c r="O3545" s="2">
        <v>1560000000000</v>
      </c>
      <c r="P3545">
        <v>1</v>
      </c>
      <c r="Q3545">
        <v>613.13</v>
      </c>
      <c r="R3545">
        <v>674.44299999999998</v>
      </c>
      <c r="S3545">
        <v>61.313000000000002</v>
      </c>
    </row>
    <row r="3546" spans="1:19" x14ac:dyDescent="0.3">
      <c r="A3546" t="s">
        <v>10314</v>
      </c>
      <c r="B3546">
        <v>4926</v>
      </c>
      <c r="C3546" t="s">
        <v>19</v>
      </c>
      <c r="D3546" t="s">
        <v>10315</v>
      </c>
      <c r="E3546" t="s">
        <v>9388</v>
      </c>
      <c r="F3546" t="s">
        <v>119</v>
      </c>
      <c r="G3546">
        <v>36155</v>
      </c>
      <c r="H3546" t="s">
        <v>313</v>
      </c>
      <c r="I3546" t="s">
        <v>22</v>
      </c>
      <c r="J3546">
        <v>349</v>
      </c>
      <c r="K3546" s="1">
        <v>45738.71875</v>
      </c>
      <c r="L3546" t="s">
        <v>46</v>
      </c>
      <c r="M3546" s="2">
        <v>2340000000000</v>
      </c>
      <c r="N3546" t="s">
        <v>67</v>
      </c>
      <c r="O3546" s="2">
        <v>21100000000000</v>
      </c>
      <c r="P3546">
        <v>1</v>
      </c>
      <c r="Q3546">
        <v>889.13</v>
      </c>
      <c r="R3546">
        <v>978.04300000000001</v>
      </c>
      <c r="S3546">
        <v>88.912999999999997</v>
      </c>
    </row>
    <row r="3547" spans="1:19" x14ac:dyDescent="0.3">
      <c r="A3547" t="s">
        <v>10316</v>
      </c>
      <c r="B3547">
        <v>6151</v>
      </c>
      <c r="C3547" t="s">
        <v>19</v>
      </c>
      <c r="D3547" t="s">
        <v>10317</v>
      </c>
      <c r="E3547" t="s">
        <v>10318</v>
      </c>
      <c r="F3547" t="s">
        <v>50</v>
      </c>
      <c r="G3547">
        <v>26369</v>
      </c>
      <c r="H3547" t="s">
        <v>3514</v>
      </c>
      <c r="I3547" t="s">
        <v>22</v>
      </c>
      <c r="J3547">
        <v>5753</v>
      </c>
      <c r="K3547" s="1">
        <v>45739.915972222225</v>
      </c>
      <c r="L3547" t="s">
        <v>46</v>
      </c>
      <c r="M3547" s="2">
        <v>2350000000000</v>
      </c>
      <c r="N3547" t="s">
        <v>67</v>
      </c>
      <c r="O3547" s="2">
        <v>21100000000000</v>
      </c>
      <c r="P3547">
        <v>1</v>
      </c>
      <c r="Q3547">
        <v>674.33</v>
      </c>
      <c r="R3547">
        <v>741.76300000000003</v>
      </c>
      <c r="S3547">
        <v>67.433000000000007</v>
      </c>
    </row>
    <row r="3548" spans="1:19" x14ac:dyDescent="0.3">
      <c r="A3548" t="s">
        <v>10319</v>
      </c>
      <c r="B3548">
        <v>5243</v>
      </c>
      <c r="C3548" t="s">
        <v>19</v>
      </c>
      <c r="D3548" t="s">
        <v>10320</v>
      </c>
      <c r="E3548" t="s">
        <v>10321</v>
      </c>
      <c r="F3548" t="s">
        <v>114</v>
      </c>
      <c r="G3548">
        <v>8637</v>
      </c>
      <c r="H3548" t="s">
        <v>1614</v>
      </c>
      <c r="I3548" t="s">
        <v>22</v>
      </c>
      <c r="J3548">
        <v>3396</v>
      </c>
      <c r="K3548" s="1">
        <v>45738.947916666664</v>
      </c>
      <c r="L3548" t="s">
        <v>46</v>
      </c>
      <c r="M3548">
        <v>8624686981</v>
      </c>
      <c r="N3548" t="s">
        <v>67</v>
      </c>
      <c r="O3548">
        <v>36980470725</v>
      </c>
      <c r="P3548">
        <v>1</v>
      </c>
      <c r="Q3548">
        <v>650.33000000000004</v>
      </c>
      <c r="R3548">
        <v>715.36300000000006</v>
      </c>
      <c r="S3548">
        <v>65.033000000000001</v>
      </c>
    </row>
    <row r="3549" spans="1:19" x14ac:dyDescent="0.3">
      <c r="A3549" t="s">
        <v>10322</v>
      </c>
      <c r="B3549">
        <v>966</v>
      </c>
      <c r="C3549" t="s">
        <v>19</v>
      </c>
      <c r="D3549" t="s">
        <v>7113</v>
      </c>
      <c r="E3549" t="s">
        <v>10323</v>
      </c>
      <c r="F3549" t="s">
        <v>71</v>
      </c>
      <c r="G3549">
        <v>64070</v>
      </c>
      <c r="H3549" t="s">
        <v>973</v>
      </c>
      <c r="I3549" t="s">
        <v>22</v>
      </c>
      <c r="J3549">
        <v>633</v>
      </c>
      <c r="K3549" s="1">
        <v>45735.073611111111</v>
      </c>
      <c r="L3549" t="s">
        <v>46</v>
      </c>
      <c r="M3549" s="2">
        <v>150000000000</v>
      </c>
      <c r="N3549" t="s">
        <v>67</v>
      </c>
      <c r="O3549" s="2">
        <v>1470000000000</v>
      </c>
      <c r="P3549">
        <v>1</v>
      </c>
      <c r="Q3549">
        <v>625.13</v>
      </c>
      <c r="R3549">
        <v>687.64300000000003</v>
      </c>
      <c r="S3549">
        <v>62.512999999999998</v>
      </c>
    </row>
    <row r="3550" spans="1:19" x14ac:dyDescent="0.3">
      <c r="A3550" t="s">
        <v>10324</v>
      </c>
      <c r="B3550">
        <v>1196</v>
      </c>
      <c r="C3550" t="s">
        <v>19</v>
      </c>
      <c r="D3550" t="s">
        <v>8035</v>
      </c>
      <c r="E3550" t="s">
        <v>10325</v>
      </c>
      <c r="F3550" t="s">
        <v>354</v>
      </c>
      <c r="G3550">
        <v>74001</v>
      </c>
      <c r="H3550" t="s">
        <v>1244</v>
      </c>
      <c r="I3550" t="s">
        <v>22</v>
      </c>
      <c r="J3550">
        <v>3503</v>
      </c>
      <c r="K3550" s="1">
        <v>45735.478472222225</v>
      </c>
      <c r="L3550" t="s">
        <v>46</v>
      </c>
      <c r="M3550">
        <v>8624688325</v>
      </c>
      <c r="N3550" t="s">
        <v>67</v>
      </c>
      <c r="O3550">
        <v>36980478149</v>
      </c>
      <c r="P3550">
        <v>1</v>
      </c>
      <c r="Q3550">
        <v>703.13</v>
      </c>
      <c r="R3550">
        <v>773.44299999999998</v>
      </c>
      <c r="S3550">
        <v>70.313000000000002</v>
      </c>
    </row>
    <row r="3551" spans="1:19" x14ac:dyDescent="0.3">
      <c r="A3551" t="s">
        <v>10326</v>
      </c>
      <c r="B3551">
        <v>672</v>
      </c>
      <c r="C3551" t="s">
        <v>19</v>
      </c>
      <c r="D3551" t="s">
        <v>1825</v>
      </c>
      <c r="E3551" t="s">
        <v>10327</v>
      </c>
      <c r="F3551" t="s">
        <v>44</v>
      </c>
      <c r="G3551">
        <v>42081</v>
      </c>
      <c r="H3551" t="s">
        <v>2848</v>
      </c>
      <c r="I3551" t="s">
        <v>22</v>
      </c>
      <c r="J3551">
        <v>2886</v>
      </c>
      <c r="K3551" s="1">
        <v>45734.722916666666</v>
      </c>
      <c r="L3551" t="s">
        <v>46</v>
      </c>
      <c r="M3551">
        <v>6689477701</v>
      </c>
      <c r="N3551" t="s">
        <v>67</v>
      </c>
      <c r="O3551" s="2">
        <v>1540000000000</v>
      </c>
      <c r="P3551">
        <v>1</v>
      </c>
      <c r="Q3551">
        <v>537.13</v>
      </c>
      <c r="R3551">
        <v>590.84299999999996</v>
      </c>
      <c r="S3551">
        <v>53.713000000000001</v>
      </c>
    </row>
    <row r="3552" spans="1:19" x14ac:dyDescent="0.3">
      <c r="A3552" t="s">
        <v>10328</v>
      </c>
      <c r="B3552">
        <v>1190</v>
      </c>
      <c r="C3552" t="s">
        <v>19</v>
      </c>
      <c r="D3552" t="s">
        <v>7510</v>
      </c>
      <c r="E3552" t="s">
        <v>10329</v>
      </c>
      <c r="F3552" t="s">
        <v>71</v>
      </c>
      <c r="G3552">
        <v>31146</v>
      </c>
      <c r="H3552" t="s">
        <v>531</v>
      </c>
      <c r="I3552" t="s">
        <v>22</v>
      </c>
      <c r="J3552">
        <v>1870</v>
      </c>
      <c r="K3552" s="1">
        <v>45735.475694444445</v>
      </c>
      <c r="L3552" t="s">
        <v>46</v>
      </c>
      <c r="M3552" s="2">
        <v>1380000000000</v>
      </c>
      <c r="N3552" t="s">
        <v>67</v>
      </c>
      <c r="O3552" s="2">
        <v>12400000000000</v>
      </c>
      <c r="P3552">
        <v>1</v>
      </c>
      <c r="Q3552">
        <v>527.13</v>
      </c>
      <c r="R3552">
        <v>579.84299999999996</v>
      </c>
      <c r="S3552">
        <v>52.713000000000001</v>
      </c>
    </row>
    <row r="3553" spans="1:19" x14ac:dyDescent="0.3">
      <c r="A3553" t="s">
        <v>10330</v>
      </c>
      <c r="B3553">
        <v>4268</v>
      </c>
      <c r="C3553" t="s">
        <v>19</v>
      </c>
      <c r="D3553" t="s">
        <v>10331</v>
      </c>
      <c r="E3553" t="s">
        <v>10332</v>
      </c>
      <c r="F3553" t="s">
        <v>744</v>
      </c>
      <c r="G3553">
        <v>85544</v>
      </c>
      <c r="H3553" t="s">
        <v>745</v>
      </c>
      <c r="I3553" t="s">
        <v>22</v>
      </c>
      <c r="J3553">
        <v>4845</v>
      </c>
      <c r="K3553" s="1">
        <v>45738.375</v>
      </c>
      <c r="L3553" t="s">
        <v>46</v>
      </c>
      <c r="M3553" s="2">
        <v>2350000000000</v>
      </c>
      <c r="N3553" t="s">
        <v>67</v>
      </c>
      <c r="O3553" s="2">
        <v>21100000000000</v>
      </c>
      <c r="P3553">
        <v>1</v>
      </c>
      <c r="Q3553">
        <v>595.92999999999995</v>
      </c>
      <c r="R3553">
        <v>655.52300000000002</v>
      </c>
      <c r="S3553">
        <v>59.593000000000004</v>
      </c>
    </row>
    <row r="3554" spans="1:19" x14ac:dyDescent="0.3">
      <c r="A3554" t="s">
        <v>10333</v>
      </c>
      <c r="B3554">
        <v>2971</v>
      </c>
      <c r="C3554" t="s">
        <v>19</v>
      </c>
      <c r="D3554" t="s">
        <v>3265</v>
      </c>
      <c r="E3554" t="s">
        <v>10334</v>
      </c>
      <c r="F3554" t="s">
        <v>30</v>
      </c>
      <c r="G3554">
        <v>51420</v>
      </c>
      <c r="H3554" t="s">
        <v>81</v>
      </c>
      <c r="I3554" t="s">
        <v>22</v>
      </c>
      <c r="J3554">
        <v>4794</v>
      </c>
      <c r="K3554" s="1">
        <v>45736.847916666666</v>
      </c>
      <c r="L3554" t="s">
        <v>46</v>
      </c>
      <c r="M3554" s="2">
        <v>1410000000000</v>
      </c>
      <c r="N3554" t="s">
        <v>3008</v>
      </c>
      <c r="O3554" s="2">
        <v>12500000000000</v>
      </c>
      <c r="P3554">
        <v>1</v>
      </c>
      <c r="Q3554">
        <v>783.13</v>
      </c>
      <c r="R3554">
        <v>861.44299999999998</v>
      </c>
      <c r="S3554">
        <v>78.313000000000002</v>
      </c>
    </row>
    <row r="3555" spans="1:19" x14ac:dyDescent="0.3">
      <c r="A3555" t="s">
        <v>10335</v>
      </c>
      <c r="B3555">
        <v>6096</v>
      </c>
      <c r="C3555" t="s">
        <v>19</v>
      </c>
      <c r="D3555" t="s">
        <v>2807</v>
      </c>
      <c r="E3555" t="s">
        <v>10336</v>
      </c>
      <c r="F3555" t="s">
        <v>90</v>
      </c>
      <c r="G3555">
        <v>29764</v>
      </c>
      <c r="H3555" t="s">
        <v>313</v>
      </c>
      <c r="I3555" t="s">
        <v>22</v>
      </c>
      <c r="J3555">
        <v>5265</v>
      </c>
      <c r="K3555" s="1">
        <v>45739.886111111111</v>
      </c>
      <c r="L3555" t="s">
        <v>46</v>
      </c>
      <c r="M3555">
        <v>6137292741</v>
      </c>
      <c r="N3555" t="s">
        <v>67</v>
      </c>
      <c r="O3555">
        <v>19946452229</v>
      </c>
      <c r="P3555">
        <v>1</v>
      </c>
      <c r="Q3555">
        <v>653.13</v>
      </c>
      <c r="R3555">
        <v>718.44299999999998</v>
      </c>
      <c r="S3555">
        <v>65.313000000000002</v>
      </c>
    </row>
    <row r="3556" spans="1:19" x14ac:dyDescent="0.3">
      <c r="A3556" t="s">
        <v>10337</v>
      </c>
      <c r="B3556">
        <v>5102</v>
      </c>
      <c r="C3556" t="s">
        <v>19</v>
      </c>
      <c r="D3556" t="s">
        <v>812</v>
      </c>
      <c r="E3556" t="s">
        <v>10338</v>
      </c>
      <c r="F3556" t="s">
        <v>219</v>
      </c>
      <c r="G3556">
        <v>25069</v>
      </c>
      <c r="H3556" t="s">
        <v>1014</v>
      </c>
      <c r="I3556" t="s">
        <v>22</v>
      </c>
      <c r="J3556">
        <v>4055</v>
      </c>
      <c r="K3556" s="1">
        <v>45738.835416666669</v>
      </c>
      <c r="L3556" t="s">
        <v>46</v>
      </c>
      <c r="M3556">
        <v>5886651461</v>
      </c>
      <c r="N3556" t="s">
        <v>67</v>
      </c>
      <c r="O3556">
        <v>18827886597</v>
      </c>
      <c r="P3556">
        <v>1</v>
      </c>
      <c r="Q3556">
        <v>693.13</v>
      </c>
      <c r="R3556">
        <v>762.44299999999998</v>
      </c>
      <c r="S3556">
        <v>69.313000000000002</v>
      </c>
    </row>
    <row r="3557" spans="1:19" x14ac:dyDescent="0.3">
      <c r="A3557" t="s">
        <v>10339</v>
      </c>
      <c r="B3557">
        <v>4112</v>
      </c>
      <c r="C3557" t="s">
        <v>19</v>
      </c>
      <c r="D3557" t="s">
        <v>10340</v>
      </c>
      <c r="E3557" t="s">
        <v>10341</v>
      </c>
      <c r="F3557" t="s">
        <v>44</v>
      </c>
      <c r="G3557">
        <v>24588</v>
      </c>
      <c r="H3557" t="s">
        <v>628</v>
      </c>
      <c r="I3557" t="s">
        <v>22</v>
      </c>
      <c r="J3557">
        <v>1313</v>
      </c>
      <c r="K3557" s="1">
        <v>45737.968055555553</v>
      </c>
      <c r="L3557" t="s">
        <v>46</v>
      </c>
      <c r="M3557">
        <v>6964677701</v>
      </c>
      <c r="N3557" t="s">
        <v>67</v>
      </c>
      <c r="O3557">
        <v>24039294725</v>
      </c>
      <c r="P3557">
        <v>1</v>
      </c>
      <c r="Q3557">
        <v>595.92999999999995</v>
      </c>
      <c r="R3557">
        <v>655.52300000000002</v>
      </c>
      <c r="S3557">
        <v>59.593000000000004</v>
      </c>
    </row>
    <row r="3558" spans="1:19" x14ac:dyDescent="0.3">
      <c r="A3558" t="s">
        <v>10342</v>
      </c>
      <c r="B3558">
        <v>3175</v>
      </c>
      <c r="C3558" t="s">
        <v>19</v>
      </c>
      <c r="D3558" t="s">
        <v>2376</v>
      </c>
      <c r="E3558" t="s">
        <v>10343</v>
      </c>
      <c r="F3558" t="s">
        <v>102</v>
      </c>
      <c r="G3558">
        <v>43772</v>
      </c>
      <c r="H3558" t="s">
        <v>392</v>
      </c>
      <c r="I3558" t="s">
        <v>22</v>
      </c>
      <c r="J3558">
        <v>5560</v>
      </c>
      <c r="K3558" s="1">
        <v>45737.009722222225</v>
      </c>
      <c r="L3558" t="s">
        <v>46</v>
      </c>
      <c r="M3558" s="2">
        <v>1380000000000</v>
      </c>
      <c r="N3558" t="s">
        <v>67</v>
      </c>
      <c r="O3558" s="2">
        <v>12400000000000</v>
      </c>
      <c r="P3558">
        <v>1</v>
      </c>
      <c r="Q3558">
        <v>937.13</v>
      </c>
      <c r="R3558">
        <v>1030.8430000000001</v>
      </c>
      <c r="S3558">
        <v>93.712999999999994</v>
      </c>
    </row>
    <row r="3559" spans="1:19" x14ac:dyDescent="0.3">
      <c r="A3559" t="s">
        <v>10344</v>
      </c>
      <c r="B3559">
        <v>1501</v>
      </c>
      <c r="C3559" t="s">
        <v>19</v>
      </c>
      <c r="D3559" t="s">
        <v>1226</v>
      </c>
      <c r="E3559" t="s">
        <v>10345</v>
      </c>
      <c r="F3559" t="s">
        <v>354</v>
      </c>
      <c r="G3559">
        <v>31187</v>
      </c>
      <c r="H3559" t="s">
        <v>3015</v>
      </c>
      <c r="I3559" t="s">
        <v>22</v>
      </c>
      <c r="J3559">
        <v>6011</v>
      </c>
      <c r="K3559" s="1">
        <v>45735.631944444445</v>
      </c>
      <c r="L3559" t="s">
        <v>24</v>
      </c>
      <c r="M3559">
        <v>6689477509</v>
      </c>
      <c r="N3559" t="s">
        <v>67</v>
      </c>
      <c r="O3559">
        <v>22464291973</v>
      </c>
      <c r="P3559">
        <v>1</v>
      </c>
      <c r="Q3559">
        <v>644.63</v>
      </c>
      <c r="R3559">
        <v>709.09299999999996</v>
      </c>
      <c r="S3559">
        <v>64.462999999999994</v>
      </c>
    </row>
    <row r="3560" spans="1:19" x14ac:dyDescent="0.3">
      <c r="A3560" t="s">
        <v>10346</v>
      </c>
      <c r="B3560">
        <v>5442</v>
      </c>
      <c r="C3560" t="s">
        <v>19</v>
      </c>
      <c r="D3560" t="s">
        <v>10347</v>
      </c>
      <c r="E3560" t="s">
        <v>4460</v>
      </c>
      <c r="F3560" t="s">
        <v>130</v>
      </c>
      <c r="G3560">
        <v>52434</v>
      </c>
      <c r="H3560" t="s">
        <v>4772</v>
      </c>
      <c r="I3560" t="s">
        <v>22</v>
      </c>
      <c r="J3560">
        <v>2008</v>
      </c>
      <c r="K3560" s="1">
        <v>45739.422222222223</v>
      </c>
      <c r="L3560" t="s">
        <v>24</v>
      </c>
      <c r="M3560">
        <v>6442802245</v>
      </c>
      <c r="N3560" t="s">
        <v>67</v>
      </c>
      <c r="O3560">
        <v>21306266693</v>
      </c>
      <c r="P3560">
        <v>1</v>
      </c>
      <c r="Q3560">
        <v>615.13</v>
      </c>
      <c r="R3560">
        <v>676.64300000000003</v>
      </c>
      <c r="S3560">
        <v>61.512999999999998</v>
      </c>
    </row>
    <row r="3561" spans="1:19" x14ac:dyDescent="0.3">
      <c r="A3561" t="s">
        <v>10348</v>
      </c>
      <c r="B3561">
        <v>881</v>
      </c>
      <c r="C3561" t="s">
        <v>19</v>
      </c>
      <c r="D3561" t="s">
        <v>9637</v>
      </c>
      <c r="E3561" t="s">
        <v>10349</v>
      </c>
      <c r="F3561" t="s">
        <v>235</v>
      </c>
      <c r="G3561">
        <v>1941</v>
      </c>
      <c r="H3561" t="s">
        <v>236</v>
      </c>
      <c r="I3561" t="s">
        <v>22</v>
      </c>
      <c r="J3561">
        <v>6347</v>
      </c>
      <c r="K3561" s="1">
        <v>45734.915972222225</v>
      </c>
      <c r="L3561" t="s">
        <v>24</v>
      </c>
      <c r="M3561">
        <v>7861509637</v>
      </c>
      <c r="N3561" t="s">
        <v>67</v>
      </c>
      <c r="O3561">
        <v>36824716741</v>
      </c>
      <c r="P3561">
        <v>1</v>
      </c>
      <c r="Q3561">
        <v>509.53</v>
      </c>
      <c r="R3561">
        <v>560.48299999999995</v>
      </c>
      <c r="S3561">
        <v>50.953000000000003</v>
      </c>
    </row>
    <row r="3562" spans="1:19" x14ac:dyDescent="0.3">
      <c r="A3562" t="s">
        <v>10350</v>
      </c>
      <c r="B3562">
        <v>5459</v>
      </c>
      <c r="C3562" t="s">
        <v>19</v>
      </c>
      <c r="D3562" t="s">
        <v>10073</v>
      </c>
      <c r="E3562" t="s">
        <v>10351</v>
      </c>
      <c r="F3562" t="s">
        <v>900</v>
      </c>
      <c r="G3562">
        <v>81279</v>
      </c>
      <c r="H3562" t="s">
        <v>8819</v>
      </c>
      <c r="I3562" t="s">
        <v>22</v>
      </c>
      <c r="J3562">
        <v>6293</v>
      </c>
      <c r="K3562" s="1">
        <v>45739.435416666667</v>
      </c>
      <c r="L3562" t="s">
        <v>24</v>
      </c>
      <c r="M3562">
        <v>6689477509</v>
      </c>
      <c r="N3562" t="s">
        <v>67</v>
      </c>
      <c r="O3562">
        <v>31103044229</v>
      </c>
      <c r="P3562">
        <v>1</v>
      </c>
      <c r="Q3562">
        <v>683.13</v>
      </c>
      <c r="R3562">
        <v>751.44299999999998</v>
      </c>
      <c r="S3562">
        <v>68.313000000000002</v>
      </c>
    </row>
    <row r="3563" spans="1:19" x14ac:dyDescent="0.3">
      <c r="A3563" t="s">
        <v>10352</v>
      </c>
      <c r="B3563">
        <v>5322</v>
      </c>
      <c r="C3563" t="s">
        <v>19</v>
      </c>
      <c r="D3563" t="s">
        <v>10353</v>
      </c>
      <c r="E3563" t="s">
        <v>10354</v>
      </c>
      <c r="F3563" t="s">
        <v>61</v>
      </c>
      <c r="G3563">
        <v>16855</v>
      </c>
      <c r="H3563" t="s">
        <v>5920</v>
      </c>
      <c r="I3563" t="s">
        <v>22</v>
      </c>
      <c r="J3563">
        <v>2350</v>
      </c>
      <c r="K3563" s="1">
        <v>45739.242361111108</v>
      </c>
      <c r="L3563" t="s">
        <v>24</v>
      </c>
      <c r="M3563">
        <v>6689477509</v>
      </c>
      <c r="N3563" t="s">
        <v>67</v>
      </c>
      <c r="O3563">
        <v>31103044229</v>
      </c>
      <c r="P3563">
        <v>1</v>
      </c>
      <c r="Q3563">
        <v>736.73</v>
      </c>
      <c r="R3563">
        <v>810.40300000000002</v>
      </c>
      <c r="S3563">
        <v>73.673000000000002</v>
      </c>
    </row>
    <row r="3564" spans="1:19" x14ac:dyDescent="0.3">
      <c r="A3564" t="s">
        <v>10355</v>
      </c>
      <c r="B3564">
        <v>894</v>
      </c>
      <c r="C3564" t="s">
        <v>19</v>
      </c>
      <c r="D3564" t="s">
        <v>4959</v>
      </c>
      <c r="E3564" t="s">
        <v>2548</v>
      </c>
      <c r="F3564" t="s">
        <v>44</v>
      </c>
      <c r="G3564">
        <v>76300</v>
      </c>
      <c r="H3564" t="s">
        <v>110</v>
      </c>
      <c r="I3564" t="s">
        <v>22</v>
      </c>
      <c r="J3564">
        <v>1698</v>
      </c>
      <c r="K3564" s="1">
        <v>45734.927777777775</v>
      </c>
      <c r="L3564" t="s">
        <v>24</v>
      </c>
      <c r="M3564">
        <v>7861509637</v>
      </c>
      <c r="N3564" t="s">
        <v>67</v>
      </c>
      <c r="O3564">
        <v>36825512069</v>
      </c>
      <c r="P3564">
        <v>1</v>
      </c>
      <c r="Q3564">
        <v>712.73</v>
      </c>
      <c r="R3564">
        <v>784.00300000000004</v>
      </c>
      <c r="S3564">
        <v>71.272999999999996</v>
      </c>
    </row>
    <row r="3565" spans="1:19" x14ac:dyDescent="0.3">
      <c r="A3565" t="s">
        <v>10356</v>
      </c>
      <c r="B3565">
        <v>7219</v>
      </c>
      <c r="C3565" t="s">
        <v>19</v>
      </c>
      <c r="D3565" t="s">
        <v>6972</v>
      </c>
      <c r="E3565" t="s">
        <v>10357</v>
      </c>
      <c r="F3565" t="s">
        <v>187</v>
      </c>
      <c r="G3565">
        <v>51012</v>
      </c>
      <c r="H3565" t="s">
        <v>896</v>
      </c>
      <c r="I3565" t="s">
        <v>22</v>
      </c>
      <c r="J3565">
        <v>771</v>
      </c>
      <c r="K3565" s="1">
        <v>45740.810416666667</v>
      </c>
      <c r="L3565" t="s">
        <v>24</v>
      </c>
      <c r="M3565" s="2">
        <v>1410000000000</v>
      </c>
      <c r="N3565" t="s">
        <v>67</v>
      </c>
      <c r="O3565" s="2">
        <v>12500000000000</v>
      </c>
      <c r="P3565">
        <v>1</v>
      </c>
      <c r="Q3565">
        <v>654.13</v>
      </c>
      <c r="R3565">
        <v>719.54300000000001</v>
      </c>
      <c r="S3565">
        <v>65.412999999999997</v>
      </c>
    </row>
    <row r="3566" spans="1:19" x14ac:dyDescent="0.3">
      <c r="A3566" t="s">
        <v>10358</v>
      </c>
      <c r="B3566">
        <v>149</v>
      </c>
      <c r="C3566" t="s">
        <v>19</v>
      </c>
      <c r="D3566" t="s">
        <v>10359</v>
      </c>
      <c r="E3566" t="s">
        <v>10360</v>
      </c>
      <c r="F3566" t="s">
        <v>119</v>
      </c>
      <c r="G3566">
        <v>21373</v>
      </c>
      <c r="H3566" t="s">
        <v>120</v>
      </c>
      <c r="I3566" t="s">
        <v>22</v>
      </c>
      <c r="J3566">
        <v>2692</v>
      </c>
      <c r="K3566" s="1">
        <v>45734.424305555556</v>
      </c>
      <c r="L3566" t="s">
        <v>24</v>
      </c>
      <c r="M3566" s="2">
        <v>1430000000000</v>
      </c>
      <c r="N3566" t="s">
        <v>67</v>
      </c>
      <c r="O3566" s="2">
        <v>12600000000000</v>
      </c>
      <c r="P3566">
        <v>1</v>
      </c>
      <c r="Q3566">
        <v>635.13</v>
      </c>
      <c r="R3566">
        <v>698.64300000000003</v>
      </c>
      <c r="S3566">
        <v>63.512999999999998</v>
      </c>
    </row>
    <row r="3567" spans="1:19" x14ac:dyDescent="0.3">
      <c r="A3567" t="s">
        <v>10361</v>
      </c>
      <c r="B3567">
        <v>1866</v>
      </c>
      <c r="C3567" t="s">
        <v>19</v>
      </c>
      <c r="D3567" t="s">
        <v>10362</v>
      </c>
      <c r="E3567" t="s">
        <v>10363</v>
      </c>
      <c r="F3567" t="s">
        <v>338</v>
      </c>
      <c r="G3567">
        <v>19598</v>
      </c>
      <c r="H3567" t="s">
        <v>791</v>
      </c>
      <c r="I3567" t="s">
        <v>22</v>
      </c>
      <c r="J3567">
        <v>3565</v>
      </c>
      <c r="K3567" s="1">
        <v>45735.826388888891</v>
      </c>
      <c r="L3567" t="s">
        <v>24</v>
      </c>
      <c r="M3567" s="2">
        <v>1430000000000</v>
      </c>
      <c r="N3567" t="s">
        <v>67</v>
      </c>
      <c r="O3567" s="2">
        <v>12600000000000</v>
      </c>
      <c r="P3567">
        <v>1</v>
      </c>
      <c r="Q3567">
        <v>635.13</v>
      </c>
      <c r="R3567">
        <v>698.64300000000003</v>
      </c>
      <c r="S3567">
        <v>63.512999999999998</v>
      </c>
    </row>
    <row r="3568" spans="1:19" x14ac:dyDescent="0.3">
      <c r="A3568" t="s">
        <v>10364</v>
      </c>
      <c r="B3568">
        <v>6242</v>
      </c>
      <c r="C3568" t="s">
        <v>19</v>
      </c>
      <c r="D3568" t="s">
        <v>8648</v>
      </c>
      <c r="E3568" t="s">
        <v>8768</v>
      </c>
      <c r="F3568" t="s">
        <v>187</v>
      </c>
      <c r="G3568">
        <v>19880</v>
      </c>
      <c r="H3568" t="s">
        <v>284</v>
      </c>
      <c r="I3568" t="s">
        <v>22</v>
      </c>
      <c r="J3568">
        <v>2268</v>
      </c>
      <c r="K3568" s="1">
        <v>45740.04583333333</v>
      </c>
      <c r="L3568" t="s">
        <v>24</v>
      </c>
      <c r="M3568">
        <v>9060038213</v>
      </c>
      <c r="N3568" t="s">
        <v>2973</v>
      </c>
      <c r="O3568">
        <v>43174845189</v>
      </c>
      <c r="P3568">
        <v>1</v>
      </c>
      <c r="Q3568">
        <v>595.92999999999995</v>
      </c>
      <c r="R3568">
        <v>655.52300000000002</v>
      </c>
      <c r="S3568">
        <v>59.593000000000004</v>
      </c>
    </row>
    <row r="3569" spans="1:19" x14ac:dyDescent="0.3">
      <c r="A3569" t="s">
        <v>10365</v>
      </c>
      <c r="B3569">
        <v>6684</v>
      </c>
      <c r="C3569" t="s">
        <v>19</v>
      </c>
      <c r="D3569" t="s">
        <v>10366</v>
      </c>
      <c r="E3569" t="s">
        <v>10367</v>
      </c>
      <c r="F3569" t="s">
        <v>354</v>
      </c>
      <c r="G3569">
        <v>25970</v>
      </c>
      <c r="H3569" t="s">
        <v>3778</v>
      </c>
      <c r="I3569" t="s">
        <v>22</v>
      </c>
      <c r="J3569">
        <v>1395</v>
      </c>
      <c r="K3569" s="1">
        <v>45740.504166666666</v>
      </c>
      <c r="L3569" t="s">
        <v>24</v>
      </c>
      <c r="M3569">
        <v>9060037893</v>
      </c>
      <c r="N3569" t="s">
        <v>2973</v>
      </c>
      <c r="O3569">
        <v>43174842885</v>
      </c>
      <c r="P3569">
        <v>1</v>
      </c>
      <c r="Q3569">
        <v>666.33</v>
      </c>
      <c r="R3569">
        <v>732.96299999999997</v>
      </c>
      <c r="S3569">
        <v>66.632999999999996</v>
      </c>
    </row>
    <row r="3570" spans="1:19" x14ac:dyDescent="0.3">
      <c r="A3570" t="s">
        <v>10368</v>
      </c>
      <c r="B3570">
        <v>3706</v>
      </c>
      <c r="C3570" t="s">
        <v>19</v>
      </c>
      <c r="D3570" t="s">
        <v>10369</v>
      </c>
      <c r="E3570" t="s">
        <v>10370</v>
      </c>
      <c r="F3570" t="s">
        <v>354</v>
      </c>
      <c r="G3570">
        <v>48441</v>
      </c>
      <c r="H3570" t="s">
        <v>3015</v>
      </c>
      <c r="I3570" t="s">
        <v>22</v>
      </c>
      <c r="J3570">
        <v>4070</v>
      </c>
      <c r="K3570" s="1">
        <v>45737.666666666664</v>
      </c>
      <c r="L3570" t="s">
        <v>24</v>
      </c>
      <c r="M3570">
        <v>8495080517</v>
      </c>
      <c r="N3570" t="s">
        <v>917</v>
      </c>
      <c r="O3570">
        <v>34935745861</v>
      </c>
      <c r="P3570">
        <v>1</v>
      </c>
      <c r="Q3570">
        <v>818.33</v>
      </c>
      <c r="R3570">
        <v>900.16300000000001</v>
      </c>
      <c r="S3570">
        <v>81.832999999999998</v>
      </c>
    </row>
    <row r="3571" spans="1:19" x14ac:dyDescent="0.3">
      <c r="A3571" t="s">
        <v>10371</v>
      </c>
      <c r="B3571">
        <v>294</v>
      </c>
      <c r="C3571" t="s">
        <v>19</v>
      </c>
      <c r="D3571" t="s">
        <v>10372</v>
      </c>
      <c r="E3571" t="s">
        <v>10373</v>
      </c>
      <c r="F3571" t="s">
        <v>61</v>
      </c>
      <c r="G3571">
        <v>24086</v>
      </c>
      <c r="H3571" t="s">
        <v>1205</v>
      </c>
      <c r="I3571" t="s">
        <v>22</v>
      </c>
      <c r="J3571">
        <v>1267</v>
      </c>
      <c r="K3571" s="1">
        <v>45734.495833333334</v>
      </c>
      <c r="L3571" t="s">
        <v>24</v>
      </c>
      <c r="M3571" s="2">
        <v>150000000000</v>
      </c>
      <c r="N3571" t="s">
        <v>917</v>
      </c>
      <c r="O3571" s="2">
        <v>1470000000000</v>
      </c>
      <c r="P3571">
        <v>1</v>
      </c>
      <c r="Q3571">
        <v>637.13</v>
      </c>
      <c r="R3571">
        <v>700.84299999999996</v>
      </c>
      <c r="S3571">
        <v>63.713000000000001</v>
      </c>
    </row>
    <row r="3572" spans="1:19" x14ac:dyDescent="0.3">
      <c r="A3572" t="s">
        <v>10374</v>
      </c>
      <c r="B3572">
        <v>5624</v>
      </c>
      <c r="C3572" t="s">
        <v>19</v>
      </c>
      <c r="D3572" t="s">
        <v>10375</v>
      </c>
      <c r="E3572" t="s">
        <v>10376</v>
      </c>
      <c r="F3572" t="s">
        <v>35</v>
      </c>
      <c r="G3572">
        <v>96618</v>
      </c>
      <c r="H3572" t="s">
        <v>40</v>
      </c>
      <c r="I3572" t="s">
        <v>22</v>
      </c>
      <c r="J3572">
        <v>2159</v>
      </c>
      <c r="K3572" s="1">
        <v>45739.552777777775</v>
      </c>
      <c r="L3572" t="s">
        <v>24</v>
      </c>
      <c r="M3572" s="2">
        <v>1410000000000</v>
      </c>
      <c r="N3572" t="s">
        <v>3008</v>
      </c>
      <c r="O3572" s="2">
        <v>12500000000000</v>
      </c>
      <c r="P3572">
        <v>1</v>
      </c>
      <c r="Q3572">
        <v>704.73</v>
      </c>
      <c r="R3572">
        <v>775.20299999999997</v>
      </c>
      <c r="S3572">
        <v>70.472999999999999</v>
      </c>
    </row>
    <row r="3573" spans="1:19" x14ac:dyDescent="0.3">
      <c r="A3573" t="s">
        <v>10377</v>
      </c>
      <c r="B3573">
        <v>5513</v>
      </c>
      <c r="C3573" t="s">
        <v>19</v>
      </c>
      <c r="D3573" t="s">
        <v>10378</v>
      </c>
      <c r="E3573" t="s">
        <v>10379</v>
      </c>
      <c r="F3573" t="s">
        <v>235</v>
      </c>
      <c r="G3573">
        <v>3595</v>
      </c>
      <c r="H3573" t="s">
        <v>236</v>
      </c>
      <c r="I3573" t="s">
        <v>22</v>
      </c>
      <c r="J3573">
        <v>3970</v>
      </c>
      <c r="K3573" s="1">
        <v>45739.487500000003</v>
      </c>
      <c r="L3573" t="s">
        <v>24</v>
      </c>
      <c r="M3573" s="2">
        <v>150000000000</v>
      </c>
      <c r="N3573" t="s">
        <v>3008</v>
      </c>
      <c r="O3573" s="2">
        <v>1470000000000</v>
      </c>
      <c r="P3573">
        <v>1</v>
      </c>
      <c r="Q3573">
        <v>1211.1300000000001</v>
      </c>
      <c r="R3573">
        <v>1332.2429999999999</v>
      </c>
      <c r="S3573">
        <v>121.113</v>
      </c>
    </row>
    <row r="3574" spans="1:19" x14ac:dyDescent="0.3">
      <c r="A3574" t="s">
        <v>10380</v>
      </c>
      <c r="B3574">
        <v>5841</v>
      </c>
      <c r="C3574" t="s">
        <v>19</v>
      </c>
      <c r="D3574" t="s">
        <v>7967</v>
      </c>
      <c r="E3574" t="s">
        <v>7638</v>
      </c>
      <c r="F3574" t="s">
        <v>264</v>
      </c>
      <c r="G3574">
        <v>11575</v>
      </c>
      <c r="H3574" t="s">
        <v>883</v>
      </c>
      <c r="I3574" t="s">
        <v>22</v>
      </c>
      <c r="J3574">
        <v>4000</v>
      </c>
      <c r="K3574" s="1">
        <v>45739.70208333333</v>
      </c>
      <c r="L3574" t="s">
        <v>24</v>
      </c>
      <c r="M3574" s="2">
        <v>2350000000000</v>
      </c>
      <c r="N3574" t="s">
        <v>67</v>
      </c>
      <c r="O3574" s="2">
        <v>21100000000000</v>
      </c>
      <c r="P3574">
        <v>1</v>
      </c>
      <c r="Q3574">
        <v>595.92999999999995</v>
      </c>
      <c r="R3574">
        <v>655.52300000000002</v>
      </c>
      <c r="S3574">
        <v>59.593000000000004</v>
      </c>
    </row>
    <row r="3575" spans="1:19" x14ac:dyDescent="0.3">
      <c r="A3575" t="s">
        <v>10381</v>
      </c>
      <c r="B3575">
        <v>986</v>
      </c>
      <c r="C3575" t="s">
        <v>19</v>
      </c>
      <c r="D3575" t="s">
        <v>2095</v>
      </c>
      <c r="E3575" t="s">
        <v>10382</v>
      </c>
      <c r="F3575" t="s">
        <v>30</v>
      </c>
      <c r="G3575">
        <v>14808</v>
      </c>
      <c r="H3575" t="s">
        <v>10383</v>
      </c>
      <c r="I3575" t="s">
        <v>22</v>
      </c>
      <c r="J3575">
        <v>1418</v>
      </c>
      <c r="K3575" s="1">
        <v>45735.301388888889</v>
      </c>
      <c r="L3575" t="s">
        <v>24</v>
      </c>
      <c r="M3575">
        <v>6689478149</v>
      </c>
      <c r="N3575" t="s">
        <v>67</v>
      </c>
      <c r="O3575">
        <v>22464301253</v>
      </c>
      <c r="P3575">
        <v>1</v>
      </c>
      <c r="Q3575">
        <v>527.13</v>
      </c>
      <c r="R3575">
        <v>579.84299999999996</v>
      </c>
      <c r="S3575">
        <v>52.713000000000001</v>
      </c>
    </row>
    <row r="3576" spans="1:19" x14ac:dyDescent="0.3">
      <c r="A3576" t="s">
        <v>10384</v>
      </c>
      <c r="B3576">
        <v>4450</v>
      </c>
      <c r="C3576" t="s">
        <v>19</v>
      </c>
      <c r="D3576" t="s">
        <v>10385</v>
      </c>
      <c r="E3576" t="s">
        <v>10386</v>
      </c>
      <c r="F3576" t="s">
        <v>71</v>
      </c>
      <c r="G3576">
        <v>11864</v>
      </c>
      <c r="H3576" t="s">
        <v>2047</v>
      </c>
      <c r="I3576" t="s">
        <v>22</v>
      </c>
      <c r="J3576">
        <v>917</v>
      </c>
      <c r="K3576" s="1">
        <v>45738.458333333336</v>
      </c>
      <c r="L3576" t="s">
        <v>24</v>
      </c>
      <c r="M3576" s="2">
        <v>2340000000000</v>
      </c>
      <c r="N3576" t="s">
        <v>67</v>
      </c>
      <c r="O3576" s="2">
        <v>21100000000000</v>
      </c>
      <c r="P3576">
        <v>1</v>
      </c>
      <c r="Q3576">
        <v>713.13</v>
      </c>
      <c r="R3576">
        <v>784.44299999999998</v>
      </c>
      <c r="S3576">
        <v>71.313000000000002</v>
      </c>
    </row>
    <row r="3577" spans="1:19" x14ac:dyDescent="0.3">
      <c r="A3577" t="s">
        <v>10387</v>
      </c>
      <c r="B3577">
        <v>2559</v>
      </c>
      <c r="C3577" t="s">
        <v>19</v>
      </c>
      <c r="D3577" t="s">
        <v>10388</v>
      </c>
      <c r="E3577" t="s">
        <v>10389</v>
      </c>
      <c r="F3577" t="s">
        <v>44</v>
      </c>
      <c r="G3577">
        <v>10033</v>
      </c>
      <c r="H3577" t="s">
        <v>7703</v>
      </c>
      <c r="I3577" t="s">
        <v>22</v>
      </c>
      <c r="J3577">
        <v>2501</v>
      </c>
      <c r="K3577" s="1">
        <v>45736.627083333333</v>
      </c>
      <c r="L3577" t="s">
        <v>24</v>
      </c>
      <c r="M3577" s="2">
        <v>1430000000000</v>
      </c>
      <c r="N3577" t="s">
        <v>67</v>
      </c>
      <c r="O3577" s="2">
        <v>12600000000000</v>
      </c>
      <c r="P3577">
        <v>1</v>
      </c>
      <c r="Q3577">
        <v>635.13</v>
      </c>
      <c r="R3577">
        <v>698.64300000000003</v>
      </c>
      <c r="S3577">
        <v>63.512999999999998</v>
      </c>
    </row>
    <row r="3578" spans="1:19" x14ac:dyDescent="0.3">
      <c r="A3578" t="s">
        <v>10390</v>
      </c>
      <c r="B3578">
        <v>5808</v>
      </c>
      <c r="C3578" t="s">
        <v>19</v>
      </c>
      <c r="D3578" t="s">
        <v>10391</v>
      </c>
      <c r="E3578" t="s">
        <v>10392</v>
      </c>
      <c r="F3578" t="s">
        <v>44</v>
      </c>
      <c r="G3578">
        <v>68912</v>
      </c>
      <c r="H3578" t="s">
        <v>125</v>
      </c>
      <c r="I3578" t="s">
        <v>22</v>
      </c>
      <c r="J3578">
        <v>4222</v>
      </c>
      <c r="K3578" s="1">
        <v>45739.678472222222</v>
      </c>
      <c r="L3578" t="s">
        <v>24</v>
      </c>
      <c r="M3578">
        <v>6442800645</v>
      </c>
      <c r="N3578" t="s">
        <v>67</v>
      </c>
      <c r="O3578">
        <v>21306255237</v>
      </c>
      <c r="P3578">
        <v>1</v>
      </c>
      <c r="Q3578">
        <v>497.13</v>
      </c>
      <c r="R3578">
        <v>546.84299999999996</v>
      </c>
      <c r="S3578">
        <v>49.713000000000001</v>
      </c>
    </row>
    <row r="3579" spans="1:19" x14ac:dyDescent="0.3">
      <c r="A3579" t="s">
        <v>10393</v>
      </c>
      <c r="B3579">
        <v>7132</v>
      </c>
      <c r="C3579" t="s">
        <v>19</v>
      </c>
      <c r="D3579" t="s">
        <v>10394</v>
      </c>
      <c r="E3579" t="s">
        <v>10395</v>
      </c>
      <c r="F3579" t="s">
        <v>219</v>
      </c>
      <c r="G3579">
        <v>20441</v>
      </c>
      <c r="H3579" t="s">
        <v>1535</v>
      </c>
      <c r="I3579" t="s">
        <v>22</v>
      </c>
      <c r="J3579">
        <v>5492</v>
      </c>
      <c r="K3579" s="1">
        <v>45740.753472222219</v>
      </c>
      <c r="L3579" t="s">
        <v>24</v>
      </c>
      <c r="M3579" s="2">
        <v>2350000000000</v>
      </c>
      <c r="N3579" t="s">
        <v>67</v>
      </c>
      <c r="O3579" s="2">
        <v>21100000000000</v>
      </c>
      <c r="P3579">
        <v>1</v>
      </c>
      <c r="Q3579">
        <v>537.13</v>
      </c>
      <c r="R3579">
        <v>590.84299999999996</v>
      </c>
      <c r="S3579">
        <v>53.713000000000001</v>
      </c>
    </row>
    <row r="3580" spans="1:19" x14ac:dyDescent="0.3">
      <c r="A3580" t="s">
        <v>10396</v>
      </c>
      <c r="B3580">
        <v>797</v>
      </c>
      <c r="C3580" t="s">
        <v>19</v>
      </c>
      <c r="D3580" t="s">
        <v>10397</v>
      </c>
      <c r="E3580" t="s">
        <v>10398</v>
      </c>
      <c r="F3580" t="s">
        <v>166</v>
      </c>
      <c r="G3580">
        <v>10148</v>
      </c>
      <c r="H3580" t="s">
        <v>167</v>
      </c>
      <c r="I3580" t="s">
        <v>22</v>
      </c>
      <c r="J3580">
        <v>2192</v>
      </c>
      <c r="K3580" s="1">
        <v>45734.845138888886</v>
      </c>
      <c r="L3580" t="s">
        <v>24</v>
      </c>
      <c r="M3580" s="2">
        <v>1380000000000</v>
      </c>
      <c r="N3580" t="s">
        <v>67</v>
      </c>
      <c r="O3580" s="2">
        <v>12400000000000</v>
      </c>
      <c r="P3580">
        <v>1</v>
      </c>
      <c r="Q3580">
        <v>823.13</v>
      </c>
      <c r="R3580">
        <v>905.44299999999998</v>
      </c>
      <c r="S3580">
        <v>82.313000000000002</v>
      </c>
    </row>
    <row r="3581" spans="1:19" x14ac:dyDescent="0.3">
      <c r="A3581" t="s">
        <v>10399</v>
      </c>
      <c r="B3581">
        <v>361</v>
      </c>
      <c r="C3581" t="s">
        <v>19</v>
      </c>
      <c r="D3581" t="s">
        <v>10400</v>
      </c>
      <c r="E3581" t="s">
        <v>10401</v>
      </c>
      <c r="F3581" t="s">
        <v>264</v>
      </c>
      <c r="G3581">
        <v>22056</v>
      </c>
      <c r="H3581" t="s">
        <v>51</v>
      </c>
      <c r="I3581" t="s">
        <v>22</v>
      </c>
      <c r="J3581">
        <v>4025</v>
      </c>
      <c r="K3581" s="1">
        <v>45734.540277777778</v>
      </c>
      <c r="L3581" t="s">
        <v>24</v>
      </c>
      <c r="M3581" s="2">
        <v>150000000000</v>
      </c>
      <c r="N3581" t="s">
        <v>67</v>
      </c>
      <c r="O3581" s="2">
        <v>1470000000000</v>
      </c>
      <c r="P3581">
        <v>1</v>
      </c>
      <c r="Q3581">
        <v>509.53</v>
      </c>
      <c r="R3581">
        <v>560.48299999999995</v>
      </c>
      <c r="S3581">
        <v>50.953000000000003</v>
      </c>
    </row>
    <row r="3582" spans="1:19" x14ac:dyDescent="0.3">
      <c r="A3582" t="s">
        <v>10402</v>
      </c>
      <c r="B3582">
        <v>1343</v>
      </c>
      <c r="C3582" t="s">
        <v>19</v>
      </c>
      <c r="D3582" t="s">
        <v>714</v>
      </c>
      <c r="E3582" t="s">
        <v>10253</v>
      </c>
      <c r="F3582" t="s">
        <v>35</v>
      </c>
      <c r="G3582">
        <v>47147</v>
      </c>
      <c r="H3582" t="s">
        <v>40</v>
      </c>
      <c r="I3582" t="s">
        <v>22</v>
      </c>
      <c r="J3582">
        <v>2745</v>
      </c>
      <c r="K3582" s="1">
        <v>45735.546527777777</v>
      </c>
      <c r="L3582" t="s">
        <v>24</v>
      </c>
      <c r="M3582">
        <v>6442801413</v>
      </c>
      <c r="N3582" t="s">
        <v>67</v>
      </c>
      <c r="O3582">
        <v>21306262405</v>
      </c>
      <c r="P3582">
        <v>1</v>
      </c>
      <c r="Q3582">
        <v>537.13</v>
      </c>
      <c r="R3582">
        <v>590.84299999999996</v>
      </c>
      <c r="S3582">
        <v>53.713000000000001</v>
      </c>
    </row>
    <row r="3583" spans="1:19" x14ac:dyDescent="0.3">
      <c r="A3583" t="s">
        <v>10403</v>
      </c>
      <c r="B3583">
        <v>2393</v>
      </c>
      <c r="C3583" t="s">
        <v>19</v>
      </c>
      <c r="D3583" t="s">
        <v>10404</v>
      </c>
      <c r="E3583" t="s">
        <v>10405</v>
      </c>
      <c r="F3583" t="s">
        <v>744</v>
      </c>
      <c r="G3583">
        <v>70035</v>
      </c>
      <c r="H3583" t="s">
        <v>745</v>
      </c>
      <c r="I3583" t="s">
        <v>22</v>
      </c>
      <c r="J3583">
        <v>5506</v>
      </c>
      <c r="K3583" s="1">
        <v>45736.535416666666</v>
      </c>
      <c r="L3583" t="s">
        <v>24</v>
      </c>
      <c r="M3583">
        <v>6870668613</v>
      </c>
      <c r="N3583" t="s">
        <v>67</v>
      </c>
      <c r="O3583">
        <v>23268251589</v>
      </c>
      <c r="P3583">
        <v>1</v>
      </c>
      <c r="Q3583">
        <v>652.13</v>
      </c>
      <c r="R3583">
        <v>717.34299999999996</v>
      </c>
      <c r="S3583">
        <v>65.212999999999994</v>
      </c>
    </row>
    <row r="3584" spans="1:19" x14ac:dyDescent="0.3">
      <c r="A3584" t="s">
        <v>10406</v>
      </c>
      <c r="B3584">
        <v>5797</v>
      </c>
      <c r="C3584" t="s">
        <v>19</v>
      </c>
      <c r="D3584" t="s">
        <v>4597</v>
      </c>
      <c r="E3584" t="s">
        <v>4350</v>
      </c>
      <c r="F3584" t="s">
        <v>354</v>
      </c>
      <c r="G3584">
        <v>89938</v>
      </c>
      <c r="H3584" t="s">
        <v>1244</v>
      </c>
      <c r="I3584" t="s">
        <v>22</v>
      </c>
      <c r="J3584">
        <v>1792</v>
      </c>
      <c r="K3584" s="1">
        <v>45739.670138888891</v>
      </c>
      <c r="L3584" t="s">
        <v>24</v>
      </c>
      <c r="M3584">
        <v>6964674693</v>
      </c>
      <c r="N3584" t="s">
        <v>67</v>
      </c>
      <c r="O3584">
        <v>24039256901</v>
      </c>
      <c r="P3584">
        <v>1</v>
      </c>
      <c r="Q3584">
        <v>575.13</v>
      </c>
      <c r="R3584">
        <v>632.64300000000003</v>
      </c>
      <c r="S3584">
        <v>57.512999999999998</v>
      </c>
    </row>
    <row r="3585" spans="1:19" x14ac:dyDescent="0.3">
      <c r="A3585" t="s">
        <v>10407</v>
      </c>
      <c r="B3585">
        <v>398</v>
      </c>
      <c r="C3585" t="s">
        <v>19</v>
      </c>
      <c r="D3585" t="s">
        <v>9379</v>
      </c>
      <c r="E3585" t="s">
        <v>10408</v>
      </c>
      <c r="F3585" t="s">
        <v>264</v>
      </c>
      <c r="G3585">
        <v>75485</v>
      </c>
      <c r="H3585" t="s">
        <v>958</v>
      </c>
      <c r="I3585" t="s">
        <v>22</v>
      </c>
      <c r="J3585">
        <v>6090</v>
      </c>
      <c r="K3585" s="1">
        <v>45734.556250000001</v>
      </c>
      <c r="L3585" t="s">
        <v>24</v>
      </c>
      <c r="M3585" s="2">
        <v>150000000000</v>
      </c>
      <c r="N3585" t="s">
        <v>67</v>
      </c>
      <c r="O3585" s="2">
        <v>1470000000000</v>
      </c>
      <c r="P3585">
        <v>1</v>
      </c>
      <c r="Q3585">
        <v>537.13</v>
      </c>
      <c r="R3585">
        <v>590.84299999999996</v>
      </c>
      <c r="S3585">
        <v>53.713000000000001</v>
      </c>
    </row>
    <row r="3586" spans="1:19" x14ac:dyDescent="0.3">
      <c r="A3586" t="s">
        <v>10409</v>
      </c>
      <c r="B3586">
        <v>3229</v>
      </c>
      <c r="C3586" t="s">
        <v>19</v>
      </c>
      <c r="D3586" t="s">
        <v>10410</v>
      </c>
      <c r="E3586" t="s">
        <v>10411</v>
      </c>
      <c r="F3586" t="s">
        <v>166</v>
      </c>
      <c r="G3586">
        <v>70831</v>
      </c>
      <c r="H3586" t="s">
        <v>10412</v>
      </c>
      <c r="I3586" t="s">
        <v>22</v>
      </c>
      <c r="J3586">
        <v>3985</v>
      </c>
      <c r="K3586" s="1">
        <v>45737.324999999997</v>
      </c>
      <c r="L3586" t="s">
        <v>24</v>
      </c>
      <c r="M3586">
        <v>6442799621</v>
      </c>
      <c r="N3586" t="s">
        <v>67</v>
      </c>
      <c r="O3586">
        <v>21306244997</v>
      </c>
      <c r="P3586">
        <v>1</v>
      </c>
      <c r="Q3586">
        <v>557.13</v>
      </c>
      <c r="R3586">
        <v>612.84299999999996</v>
      </c>
      <c r="S3586">
        <v>55.713000000000001</v>
      </c>
    </row>
    <row r="3587" spans="1:19" x14ac:dyDescent="0.3">
      <c r="A3587" t="s">
        <v>10413</v>
      </c>
      <c r="B3587">
        <v>3577</v>
      </c>
      <c r="C3587" t="s">
        <v>19</v>
      </c>
      <c r="D3587" t="s">
        <v>7113</v>
      </c>
      <c r="E3587" t="s">
        <v>10414</v>
      </c>
      <c r="F3587" t="s">
        <v>71</v>
      </c>
      <c r="G3587">
        <v>58579</v>
      </c>
      <c r="H3587" t="s">
        <v>469</v>
      </c>
      <c r="I3587" t="s">
        <v>22</v>
      </c>
      <c r="J3587">
        <v>5597</v>
      </c>
      <c r="K3587" s="1">
        <v>45737.582638888889</v>
      </c>
      <c r="L3587" t="s">
        <v>24</v>
      </c>
      <c r="M3587" s="2">
        <v>150000000000</v>
      </c>
      <c r="N3587" t="s">
        <v>67</v>
      </c>
      <c r="O3587" s="2">
        <v>1470000000000</v>
      </c>
      <c r="P3587">
        <v>1</v>
      </c>
      <c r="Q3587">
        <v>658.33</v>
      </c>
      <c r="R3587">
        <v>724.16300000000001</v>
      </c>
      <c r="S3587">
        <v>65.832999999999998</v>
      </c>
    </row>
    <row r="3588" spans="1:19" x14ac:dyDescent="0.3">
      <c r="A3588" t="s">
        <v>10415</v>
      </c>
      <c r="B3588">
        <v>1777</v>
      </c>
      <c r="C3588" t="s">
        <v>19</v>
      </c>
      <c r="D3588" t="s">
        <v>10416</v>
      </c>
      <c r="E3588" t="s">
        <v>10417</v>
      </c>
      <c r="F3588" t="s">
        <v>35</v>
      </c>
      <c r="G3588">
        <v>45082</v>
      </c>
      <c r="H3588" t="s">
        <v>1503</v>
      </c>
      <c r="I3588" t="s">
        <v>22</v>
      </c>
      <c r="J3588">
        <v>5288</v>
      </c>
      <c r="K3588" s="1">
        <v>45735.779166666667</v>
      </c>
      <c r="L3588" t="s">
        <v>24</v>
      </c>
      <c r="M3588">
        <v>8624686981</v>
      </c>
      <c r="N3588" t="s">
        <v>67</v>
      </c>
      <c r="O3588">
        <v>36980470661</v>
      </c>
      <c r="P3588">
        <v>1</v>
      </c>
      <c r="Q3588">
        <v>585.13</v>
      </c>
      <c r="R3588">
        <v>643.64300000000003</v>
      </c>
      <c r="S3588">
        <v>58.512999999999998</v>
      </c>
    </row>
    <row r="3589" spans="1:19" x14ac:dyDescent="0.3">
      <c r="A3589" t="s">
        <v>10418</v>
      </c>
      <c r="B3589">
        <v>2467</v>
      </c>
      <c r="C3589" t="s">
        <v>19</v>
      </c>
      <c r="D3589" t="s">
        <v>10137</v>
      </c>
      <c r="E3589" t="s">
        <v>10419</v>
      </c>
      <c r="F3589" t="s">
        <v>119</v>
      </c>
      <c r="G3589">
        <v>19957</v>
      </c>
      <c r="H3589" t="s">
        <v>120</v>
      </c>
      <c r="I3589" t="s">
        <v>22</v>
      </c>
      <c r="J3589">
        <v>4374</v>
      </c>
      <c r="K3589" s="1">
        <v>45736.576388888891</v>
      </c>
      <c r="L3589" t="s">
        <v>24</v>
      </c>
      <c r="M3589">
        <v>8624686981</v>
      </c>
      <c r="N3589" t="s">
        <v>67</v>
      </c>
      <c r="O3589">
        <v>36980470661</v>
      </c>
      <c r="P3589">
        <v>1</v>
      </c>
      <c r="Q3589">
        <v>565.13</v>
      </c>
      <c r="R3589">
        <v>621.64300000000003</v>
      </c>
      <c r="S3589">
        <v>56.512999999999998</v>
      </c>
    </row>
    <row r="3590" spans="1:19" x14ac:dyDescent="0.3">
      <c r="A3590" t="s">
        <v>10420</v>
      </c>
      <c r="B3590">
        <v>2540</v>
      </c>
      <c r="C3590" t="s">
        <v>19</v>
      </c>
      <c r="D3590" t="s">
        <v>3608</v>
      </c>
      <c r="E3590" t="s">
        <v>10421</v>
      </c>
      <c r="F3590" t="s">
        <v>44</v>
      </c>
      <c r="G3590">
        <v>12089</v>
      </c>
      <c r="H3590" t="s">
        <v>1549</v>
      </c>
      <c r="I3590" t="s">
        <v>22</v>
      </c>
      <c r="J3590">
        <v>509</v>
      </c>
      <c r="K3590" s="1">
        <v>45736.617361111108</v>
      </c>
      <c r="L3590" t="s">
        <v>24</v>
      </c>
      <c r="M3590">
        <v>6689477957</v>
      </c>
      <c r="N3590" t="s">
        <v>67</v>
      </c>
      <c r="O3590">
        <v>22464298949</v>
      </c>
      <c r="P3590">
        <v>1</v>
      </c>
      <c r="Q3590">
        <v>505.13</v>
      </c>
      <c r="R3590">
        <v>555.64300000000003</v>
      </c>
      <c r="S3590">
        <v>50.512999999999998</v>
      </c>
    </row>
    <row r="3591" spans="1:19" x14ac:dyDescent="0.3">
      <c r="A3591" t="s">
        <v>10422</v>
      </c>
      <c r="B3591">
        <v>1648</v>
      </c>
      <c r="C3591" t="s">
        <v>19</v>
      </c>
      <c r="D3591" t="s">
        <v>10423</v>
      </c>
      <c r="E3591" t="s">
        <v>10424</v>
      </c>
      <c r="F3591" t="s">
        <v>326</v>
      </c>
      <c r="G3591">
        <v>19435</v>
      </c>
      <c r="H3591" t="s">
        <v>4734</v>
      </c>
      <c r="I3591" t="s">
        <v>22</v>
      </c>
      <c r="J3591">
        <v>1162</v>
      </c>
      <c r="K3591" s="1">
        <v>45735.70416666667</v>
      </c>
      <c r="L3591" t="s">
        <v>24</v>
      </c>
      <c r="M3591" s="2">
        <v>1380000000000</v>
      </c>
      <c r="N3591" t="s">
        <v>67</v>
      </c>
      <c r="O3591" s="2">
        <v>12400000000000</v>
      </c>
      <c r="P3591">
        <v>1</v>
      </c>
      <c r="Q3591">
        <v>497.13</v>
      </c>
      <c r="R3591">
        <v>546.84299999999996</v>
      </c>
      <c r="S3591">
        <v>49.713000000000001</v>
      </c>
    </row>
    <row r="3592" spans="1:19" x14ac:dyDescent="0.3">
      <c r="A3592" t="s">
        <v>10425</v>
      </c>
      <c r="B3592">
        <v>5961</v>
      </c>
      <c r="C3592" t="s">
        <v>19</v>
      </c>
      <c r="D3592" t="s">
        <v>10426</v>
      </c>
      <c r="E3592" t="s">
        <v>10427</v>
      </c>
      <c r="F3592" t="s">
        <v>483</v>
      </c>
      <c r="G3592">
        <v>57017</v>
      </c>
      <c r="H3592" t="s">
        <v>733</v>
      </c>
      <c r="I3592" t="s">
        <v>22</v>
      </c>
      <c r="J3592">
        <v>1119</v>
      </c>
      <c r="K3592" s="1">
        <v>45739.793749999997</v>
      </c>
      <c r="L3592" t="s">
        <v>24</v>
      </c>
      <c r="M3592" s="2">
        <v>1410000000000</v>
      </c>
      <c r="N3592" t="s">
        <v>67</v>
      </c>
      <c r="O3592" s="2">
        <v>12500000000000</v>
      </c>
      <c r="P3592">
        <v>1</v>
      </c>
      <c r="Q3592">
        <v>635.13</v>
      </c>
      <c r="R3592">
        <v>698.64300000000003</v>
      </c>
      <c r="S3592">
        <v>63.512999999999998</v>
      </c>
    </row>
    <row r="3593" spans="1:19" x14ac:dyDescent="0.3">
      <c r="A3593" t="s">
        <v>10428</v>
      </c>
      <c r="B3593">
        <v>3286</v>
      </c>
      <c r="C3593" t="s">
        <v>19</v>
      </c>
      <c r="D3593" t="s">
        <v>10429</v>
      </c>
      <c r="E3593" t="s">
        <v>7170</v>
      </c>
      <c r="F3593" t="s">
        <v>166</v>
      </c>
      <c r="G3593">
        <v>478</v>
      </c>
      <c r="H3593" t="s">
        <v>595</v>
      </c>
      <c r="I3593" t="s">
        <v>22</v>
      </c>
      <c r="J3593">
        <v>4778</v>
      </c>
      <c r="K3593" s="1">
        <v>45737.40625</v>
      </c>
      <c r="L3593" t="s">
        <v>24</v>
      </c>
      <c r="M3593" s="2">
        <v>1780000000000</v>
      </c>
      <c r="N3593" t="s">
        <v>67</v>
      </c>
      <c r="O3593" s="2">
        <v>17600000000000</v>
      </c>
      <c r="P3593">
        <v>1</v>
      </c>
      <c r="Q3593">
        <v>537.13</v>
      </c>
      <c r="R3593">
        <v>590.84299999999996</v>
      </c>
      <c r="S3593">
        <v>53.713000000000001</v>
      </c>
    </row>
    <row r="3594" spans="1:19" x14ac:dyDescent="0.3">
      <c r="A3594" t="s">
        <v>10430</v>
      </c>
      <c r="B3594">
        <v>5690</v>
      </c>
      <c r="C3594" t="s">
        <v>19</v>
      </c>
      <c r="D3594" t="s">
        <v>10431</v>
      </c>
      <c r="E3594" t="s">
        <v>10432</v>
      </c>
      <c r="F3594" t="s">
        <v>483</v>
      </c>
      <c r="G3594">
        <v>43619</v>
      </c>
      <c r="H3594" t="s">
        <v>4761</v>
      </c>
      <c r="I3594" t="s">
        <v>22</v>
      </c>
      <c r="J3594">
        <v>951</v>
      </c>
      <c r="K3594" s="1">
        <v>45739.601388888892</v>
      </c>
      <c r="L3594" t="s">
        <v>24</v>
      </c>
      <c r="M3594" s="2">
        <v>1780000000000</v>
      </c>
      <c r="N3594" t="s">
        <v>67</v>
      </c>
      <c r="O3594" s="2">
        <v>17600000000000</v>
      </c>
      <c r="P3594">
        <v>1</v>
      </c>
      <c r="Q3594">
        <v>595.92999999999995</v>
      </c>
      <c r="R3594">
        <v>655.52300000000002</v>
      </c>
      <c r="S3594">
        <v>59.593000000000004</v>
      </c>
    </row>
    <row r="3595" spans="1:19" x14ac:dyDescent="0.3">
      <c r="A3595" t="s">
        <v>10433</v>
      </c>
      <c r="B3595">
        <v>6237</v>
      </c>
      <c r="C3595" t="s">
        <v>19</v>
      </c>
      <c r="D3595" t="s">
        <v>10434</v>
      </c>
      <c r="E3595" t="s">
        <v>10435</v>
      </c>
      <c r="F3595" t="s">
        <v>114</v>
      </c>
      <c r="G3595">
        <v>6609</v>
      </c>
      <c r="H3595" t="s">
        <v>115</v>
      </c>
      <c r="I3595" t="s">
        <v>22</v>
      </c>
      <c r="J3595">
        <v>3053</v>
      </c>
      <c r="K3595" s="1">
        <v>45740.026388888888</v>
      </c>
      <c r="L3595" t="s">
        <v>24</v>
      </c>
      <c r="M3595" s="2">
        <v>2340000000000</v>
      </c>
      <c r="N3595" t="s">
        <v>67</v>
      </c>
      <c r="O3595" s="2">
        <v>21100000000000</v>
      </c>
      <c r="P3595">
        <v>1</v>
      </c>
      <c r="Q3595">
        <v>801.13</v>
      </c>
      <c r="R3595">
        <v>881.24300000000005</v>
      </c>
      <c r="S3595">
        <v>80.113</v>
      </c>
    </row>
    <row r="3596" spans="1:19" x14ac:dyDescent="0.3">
      <c r="A3596" t="s">
        <v>10436</v>
      </c>
      <c r="B3596">
        <v>6487</v>
      </c>
      <c r="C3596" t="s">
        <v>19</v>
      </c>
      <c r="D3596" t="s">
        <v>10437</v>
      </c>
      <c r="E3596" t="s">
        <v>10438</v>
      </c>
      <c r="F3596" t="s">
        <v>44</v>
      </c>
      <c r="G3596">
        <v>76867</v>
      </c>
      <c r="H3596" t="s">
        <v>1108</v>
      </c>
      <c r="I3596" t="s">
        <v>22</v>
      </c>
      <c r="J3596">
        <v>4993</v>
      </c>
      <c r="K3596" s="1">
        <v>45740.42291666667</v>
      </c>
      <c r="L3596" t="s">
        <v>24</v>
      </c>
      <c r="M3596" s="2">
        <v>1430000000000</v>
      </c>
      <c r="N3596" t="s">
        <v>67</v>
      </c>
      <c r="O3596" s="2">
        <v>12600000000000</v>
      </c>
      <c r="P3596">
        <v>1</v>
      </c>
      <c r="Q3596">
        <v>537.13</v>
      </c>
      <c r="R3596">
        <v>590.84299999999996</v>
      </c>
      <c r="S3596">
        <v>53.713000000000001</v>
      </c>
    </row>
    <row r="3597" spans="1:19" x14ac:dyDescent="0.3">
      <c r="A3597" t="s">
        <v>10439</v>
      </c>
      <c r="B3597">
        <v>4363</v>
      </c>
      <c r="C3597" t="s">
        <v>19</v>
      </c>
      <c r="D3597" t="s">
        <v>4829</v>
      </c>
      <c r="E3597" t="s">
        <v>10440</v>
      </c>
      <c r="F3597" t="s">
        <v>35</v>
      </c>
      <c r="G3597">
        <v>73730</v>
      </c>
      <c r="H3597" t="s">
        <v>298</v>
      </c>
      <c r="I3597" t="s">
        <v>22</v>
      </c>
      <c r="J3597">
        <v>2257</v>
      </c>
      <c r="K3597" s="1">
        <v>45738.422222222223</v>
      </c>
      <c r="L3597" t="s">
        <v>24</v>
      </c>
      <c r="M3597" s="2">
        <v>1430000000000</v>
      </c>
      <c r="N3597" t="s">
        <v>67</v>
      </c>
      <c r="O3597" s="2">
        <v>12600000000000</v>
      </c>
      <c r="P3597">
        <v>1</v>
      </c>
      <c r="Q3597">
        <v>723.13</v>
      </c>
      <c r="R3597">
        <v>795.44299999999998</v>
      </c>
      <c r="S3597">
        <v>72.313000000000002</v>
      </c>
    </row>
    <row r="3598" spans="1:19" x14ac:dyDescent="0.3">
      <c r="A3598" t="s">
        <v>10441</v>
      </c>
      <c r="B3598">
        <v>6274</v>
      </c>
      <c r="C3598" t="s">
        <v>19</v>
      </c>
      <c r="D3598" t="s">
        <v>10442</v>
      </c>
      <c r="E3598" t="s">
        <v>10443</v>
      </c>
      <c r="F3598" t="s">
        <v>264</v>
      </c>
      <c r="G3598">
        <v>76595</v>
      </c>
      <c r="H3598" t="s">
        <v>265</v>
      </c>
      <c r="I3598" t="s">
        <v>22</v>
      </c>
      <c r="J3598">
        <v>4556</v>
      </c>
      <c r="K3598" s="1">
        <v>45740.279861111114</v>
      </c>
      <c r="L3598" t="s">
        <v>24</v>
      </c>
      <c r="M3598">
        <v>6689477957</v>
      </c>
      <c r="N3598" t="s">
        <v>67</v>
      </c>
      <c r="O3598">
        <v>26355404485</v>
      </c>
      <c r="P3598">
        <v>1</v>
      </c>
      <c r="Q3598">
        <v>527.13</v>
      </c>
      <c r="R3598">
        <v>579.84299999999996</v>
      </c>
      <c r="S3598">
        <v>52.713000000000001</v>
      </c>
    </row>
    <row r="3599" spans="1:19" x14ac:dyDescent="0.3">
      <c r="A3599" t="s">
        <v>10444</v>
      </c>
      <c r="B3599">
        <v>1921</v>
      </c>
      <c r="C3599" t="s">
        <v>19</v>
      </c>
      <c r="D3599" t="s">
        <v>10445</v>
      </c>
      <c r="E3599" t="s">
        <v>10446</v>
      </c>
      <c r="F3599" t="s">
        <v>35</v>
      </c>
      <c r="G3599">
        <v>89811</v>
      </c>
      <c r="H3599" t="s">
        <v>654</v>
      </c>
      <c r="I3599" t="s">
        <v>22</v>
      </c>
      <c r="J3599">
        <v>5043</v>
      </c>
      <c r="K3599" s="1">
        <v>45735.873611111114</v>
      </c>
      <c r="L3599" t="s">
        <v>24</v>
      </c>
      <c r="M3599">
        <v>6137293317</v>
      </c>
      <c r="N3599" t="s">
        <v>67</v>
      </c>
      <c r="O3599">
        <v>19946459461</v>
      </c>
      <c r="P3599">
        <v>1</v>
      </c>
      <c r="Q3599">
        <v>537.13</v>
      </c>
      <c r="R3599">
        <v>590.84299999999996</v>
      </c>
      <c r="S3599">
        <v>53.713000000000001</v>
      </c>
    </row>
    <row r="3600" spans="1:19" x14ac:dyDescent="0.3">
      <c r="A3600" t="s">
        <v>10447</v>
      </c>
      <c r="B3600">
        <v>1034</v>
      </c>
      <c r="C3600" t="s">
        <v>19</v>
      </c>
      <c r="D3600" t="s">
        <v>10448</v>
      </c>
      <c r="E3600" t="s">
        <v>10449</v>
      </c>
      <c r="F3600" t="s">
        <v>105</v>
      </c>
      <c r="G3600">
        <v>17905</v>
      </c>
      <c r="H3600" t="s">
        <v>106</v>
      </c>
      <c r="I3600" t="s">
        <v>22</v>
      </c>
      <c r="J3600">
        <v>5134</v>
      </c>
      <c r="K3600" s="1">
        <v>45735.379861111112</v>
      </c>
      <c r="L3600" t="s">
        <v>24</v>
      </c>
      <c r="M3600" s="2">
        <v>1380000000000</v>
      </c>
      <c r="N3600" t="s">
        <v>67</v>
      </c>
      <c r="O3600" s="2">
        <v>12400000000000</v>
      </c>
      <c r="P3600">
        <v>1</v>
      </c>
      <c r="Q3600">
        <v>527.13</v>
      </c>
      <c r="R3600">
        <v>579.84299999999996</v>
      </c>
      <c r="S3600">
        <v>52.713000000000001</v>
      </c>
    </row>
    <row r="3601" spans="1:19" x14ac:dyDescent="0.3">
      <c r="A3601" t="s">
        <v>10450</v>
      </c>
      <c r="B3601">
        <v>5395</v>
      </c>
      <c r="C3601" t="s">
        <v>19</v>
      </c>
      <c r="D3601" t="s">
        <v>10451</v>
      </c>
      <c r="E3601" t="s">
        <v>10452</v>
      </c>
      <c r="F3601" t="s">
        <v>71</v>
      </c>
      <c r="G3601">
        <v>33439</v>
      </c>
      <c r="H3601" t="s">
        <v>6732</v>
      </c>
      <c r="I3601" t="s">
        <v>22</v>
      </c>
      <c r="J3601">
        <v>5727</v>
      </c>
      <c r="K3601" s="1">
        <v>45739.395138888889</v>
      </c>
      <c r="L3601" t="s">
        <v>24</v>
      </c>
      <c r="M3601" s="2">
        <v>150000000000</v>
      </c>
      <c r="N3601" t="s">
        <v>67</v>
      </c>
      <c r="O3601" s="2">
        <v>1470000000000</v>
      </c>
      <c r="P3601">
        <v>1</v>
      </c>
      <c r="Q3601">
        <v>507.13</v>
      </c>
      <c r="R3601">
        <v>557.84299999999996</v>
      </c>
      <c r="S3601">
        <v>50.713000000000001</v>
      </c>
    </row>
    <row r="3602" spans="1:19" x14ac:dyDescent="0.3">
      <c r="A3602" t="s">
        <v>10453</v>
      </c>
      <c r="B3602">
        <v>5063</v>
      </c>
      <c r="C3602" t="s">
        <v>19</v>
      </c>
      <c r="D3602" t="s">
        <v>10454</v>
      </c>
      <c r="E3602" t="s">
        <v>10455</v>
      </c>
      <c r="F3602" t="s">
        <v>71</v>
      </c>
      <c r="G3602">
        <v>73118</v>
      </c>
      <c r="H3602" t="s">
        <v>383</v>
      </c>
      <c r="I3602" t="s">
        <v>22</v>
      </c>
      <c r="J3602">
        <v>3894</v>
      </c>
      <c r="K3602" s="1">
        <v>45738.811805555553</v>
      </c>
      <c r="L3602" t="s">
        <v>24</v>
      </c>
      <c r="M3602" s="2">
        <v>150000000000</v>
      </c>
      <c r="N3602" t="s">
        <v>67</v>
      </c>
      <c r="O3602" s="2">
        <v>1470000000000</v>
      </c>
      <c r="P3602">
        <v>1</v>
      </c>
      <c r="Q3602">
        <v>586.13</v>
      </c>
      <c r="R3602">
        <v>644.74300000000005</v>
      </c>
      <c r="S3602">
        <v>58.613</v>
      </c>
    </row>
    <row r="3603" spans="1:19" x14ac:dyDescent="0.3">
      <c r="A3603" t="s">
        <v>10456</v>
      </c>
      <c r="B3603">
        <v>6842</v>
      </c>
      <c r="C3603" t="s">
        <v>19</v>
      </c>
      <c r="D3603" t="s">
        <v>10457</v>
      </c>
      <c r="E3603" t="s">
        <v>2694</v>
      </c>
      <c r="F3603" t="s">
        <v>672</v>
      </c>
      <c r="G3603">
        <v>66243</v>
      </c>
      <c r="H3603" t="s">
        <v>764</v>
      </c>
      <c r="I3603" t="s">
        <v>22</v>
      </c>
      <c r="J3603">
        <v>5857</v>
      </c>
      <c r="K3603" s="1">
        <v>45740.581944444442</v>
      </c>
      <c r="L3603" t="s">
        <v>24</v>
      </c>
      <c r="M3603" s="2">
        <v>150000000000</v>
      </c>
      <c r="N3603" t="s">
        <v>67</v>
      </c>
      <c r="O3603" s="2">
        <v>1470000000000</v>
      </c>
      <c r="P3603">
        <v>1</v>
      </c>
      <c r="Q3603">
        <v>831.13</v>
      </c>
      <c r="R3603">
        <v>914.24300000000005</v>
      </c>
      <c r="S3603">
        <v>83.113</v>
      </c>
    </row>
    <row r="3604" spans="1:19" x14ac:dyDescent="0.3">
      <c r="A3604" t="s">
        <v>10458</v>
      </c>
      <c r="B3604">
        <v>7357</v>
      </c>
      <c r="C3604" t="s">
        <v>19</v>
      </c>
      <c r="D3604" t="s">
        <v>10459</v>
      </c>
      <c r="E3604" t="s">
        <v>10460</v>
      </c>
      <c r="F3604" t="s">
        <v>35</v>
      </c>
      <c r="G3604">
        <v>2057</v>
      </c>
      <c r="H3604" t="s">
        <v>212</v>
      </c>
      <c r="I3604" t="s">
        <v>22</v>
      </c>
      <c r="J3604">
        <v>1148</v>
      </c>
      <c r="K3604" s="1">
        <v>45740.92083333333</v>
      </c>
      <c r="L3604" t="s">
        <v>24</v>
      </c>
      <c r="M3604" s="2">
        <v>1420000000000</v>
      </c>
      <c r="N3604" t="s">
        <v>126</v>
      </c>
      <c r="O3604" s="2">
        <v>12600000000000</v>
      </c>
      <c r="P3604">
        <v>1</v>
      </c>
      <c r="Q3604">
        <v>673.13</v>
      </c>
      <c r="R3604">
        <v>740.44299999999998</v>
      </c>
      <c r="S3604">
        <v>67.313000000000002</v>
      </c>
    </row>
    <row r="3605" spans="1:19" x14ac:dyDescent="0.3">
      <c r="A3605" t="s">
        <v>10461</v>
      </c>
      <c r="B3605">
        <v>5723</v>
      </c>
      <c r="C3605" t="s">
        <v>19</v>
      </c>
      <c r="D3605" t="s">
        <v>5960</v>
      </c>
      <c r="E3605" t="s">
        <v>10462</v>
      </c>
      <c r="F3605" t="s">
        <v>71</v>
      </c>
      <c r="G3605">
        <v>60061</v>
      </c>
      <c r="H3605" t="s">
        <v>1091</v>
      </c>
      <c r="I3605" t="s">
        <v>22</v>
      </c>
      <c r="J3605">
        <v>6449</v>
      </c>
      <c r="K3605" s="1">
        <v>45739.618750000001</v>
      </c>
      <c r="L3605" t="s">
        <v>24</v>
      </c>
      <c r="M3605">
        <v>9058892485</v>
      </c>
      <c r="N3605" t="s">
        <v>126</v>
      </c>
      <c r="O3605">
        <v>43149350789</v>
      </c>
      <c r="P3605">
        <v>1</v>
      </c>
      <c r="Q3605">
        <v>626.33000000000004</v>
      </c>
      <c r="R3605">
        <v>688.96299999999997</v>
      </c>
      <c r="S3605">
        <v>62.633000000000003</v>
      </c>
    </row>
    <row r="3606" spans="1:19" x14ac:dyDescent="0.3">
      <c r="A3606" t="s">
        <v>10463</v>
      </c>
      <c r="B3606">
        <v>3587</v>
      </c>
      <c r="C3606" t="s">
        <v>19</v>
      </c>
      <c r="D3606" t="s">
        <v>10464</v>
      </c>
      <c r="E3606" t="s">
        <v>10465</v>
      </c>
      <c r="F3606" t="s">
        <v>61</v>
      </c>
      <c r="G3606">
        <v>594</v>
      </c>
      <c r="H3606" t="s">
        <v>1991</v>
      </c>
      <c r="I3606" t="s">
        <v>22</v>
      </c>
      <c r="J3606">
        <v>6414</v>
      </c>
      <c r="K3606" s="1">
        <v>45737.588194444441</v>
      </c>
      <c r="L3606" t="s">
        <v>24</v>
      </c>
      <c r="M3606">
        <v>68000284677</v>
      </c>
      <c r="N3606" t="s">
        <v>126</v>
      </c>
      <c r="O3606" s="2">
        <v>828000000000</v>
      </c>
      <c r="P3606">
        <v>1</v>
      </c>
      <c r="Q3606">
        <v>547.92999999999995</v>
      </c>
      <c r="R3606">
        <v>602.72299999999996</v>
      </c>
      <c r="S3606">
        <v>54.792999999999999</v>
      </c>
    </row>
    <row r="3607" spans="1:19" x14ac:dyDescent="0.3">
      <c r="A3607" t="s">
        <v>10466</v>
      </c>
      <c r="B3607">
        <v>130</v>
      </c>
      <c r="C3607" t="s">
        <v>19</v>
      </c>
      <c r="D3607" t="s">
        <v>10467</v>
      </c>
      <c r="E3607" t="s">
        <v>10468</v>
      </c>
      <c r="F3607" t="s">
        <v>30</v>
      </c>
      <c r="G3607">
        <v>26448</v>
      </c>
      <c r="H3607" t="s">
        <v>62</v>
      </c>
      <c r="I3607" t="s">
        <v>22</v>
      </c>
      <c r="J3607">
        <v>4429</v>
      </c>
      <c r="K3607" s="1">
        <v>45734.408333333333</v>
      </c>
      <c r="L3607" t="s">
        <v>24</v>
      </c>
      <c r="M3607">
        <v>68000415749</v>
      </c>
      <c r="N3607" t="s">
        <v>126</v>
      </c>
      <c r="O3607" s="2">
        <v>828000000000</v>
      </c>
      <c r="P3607">
        <v>1</v>
      </c>
      <c r="Q3607">
        <v>555.13</v>
      </c>
      <c r="R3607">
        <v>610.64300000000003</v>
      </c>
      <c r="S3607">
        <v>55.512999999999998</v>
      </c>
    </row>
    <row r="3608" spans="1:19" x14ac:dyDescent="0.3">
      <c r="A3608" t="s">
        <v>10469</v>
      </c>
      <c r="B3608">
        <v>5269</v>
      </c>
      <c r="C3608" t="s">
        <v>19</v>
      </c>
      <c r="D3608" t="s">
        <v>5157</v>
      </c>
      <c r="E3608" t="s">
        <v>10470</v>
      </c>
      <c r="F3608" t="s">
        <v>431</v>
      </c>
      <c r="G3608">
        <v>15075</v>
      </c>
      <c r="H3608" t="s">
        <v>458</v>
      </c>
      <c r="I3608" t="s">
        <v>22</v>
      </c>
      <c r="J3608">
        <v>2895</v>
      </c>
      <c r="K3608" s="1">
        <v>45738.977777777778</v>
      </c>
      <c r="L3608" t="s">
        <v>24</v>
      </c>
      <c r="M3608" s="2">
        <v>150000000000</v>
      </c>
      <c r="N3608" t="s">
        <v>126</v>
      </c>
      <c r="O3608" s="2">
        <v>1470000000000</v>
      </c>
      <c r="P3608">
        <v>1</v>
      </c>
      <c r="Q3608">
        <v>563.92999999999995</v>
      </c>
      <c r="R3608">
        <v>620.32299999999998</v>
      </c>
      <c r="S3608">
        <v>56.393000000000001</v>
      </c>
    </row>
    <row r="3609" spans="1:19" x14ac:dyDescent="0.3">
      <c r="A3609" t="s">
        <v>10471</v>
      </c>
      <c r="B3609">
        <v>1997</v>
      </c>
      <c r="C3609" t="s">
        <v>19</v>
      </c>
      <c r="D3609" t="s">
        <v>10472</v>
      </c>
      <c r="E3609" t="s">
        <v>10473</v>
      </c>
      <c r="F3609" t="s">
        <v>119</v>
      </c>
      <c r="G3609">
        <v>69776</v>
      </c>
      <c r="H3609" t="s">
        <v>444</v>
      </c>
      <c r="I3609" t="s">
        <v>22</v>
      </c>
      <c r="J3609">
        <v>5955</v>
      </c>
      <c r="K3609" s="1">
        <v>45735.938194444447</v>
      </c>
      <c r="L3609" t="s">
        <v>24</v>
      </c>
      <c r="M3609" s="2">
        <v>1380000000000</v>
      </c>
      <c r="N3609" t="s">
        <v>126</v>
      </c>
      <c r="O3609" s="2">
        <v>12400000000000</v>
      </c>
      <c r="P3609">
        <v>1</v>
      </c>
      <c r="Q3609">
        <v>666.33</v>
      </c>
      <c r="R3609">
        <v>732.96299999999997</v>
      </c>
      <c r="S3609">
        <v>66.632999999999996</v>
      </c>
    </row>
    <row r="3610" spans="1:19" x14ac:dyDescent="0.3">
      <c r="A3610" t="s">
        <v>10474</v>
      </c>
      <c r="B3610">
        <v>4947</v>
      </c>
      <c r="C3610" t="s">
        <v>19</v>
      </c>
      <c r="D3610" t="s">
        <v>7632</v>
      </c>
      <c r="E3610" t="s">
        <v>10475</v>
      </c>
      <c r="F3610" t="s">
        <v>145</v>
      </c>
      <c r="G3610">
        <v>28331</v>
      </c>
      <c r="H3610" t="s">
        <v>322</v>
      </c>
      <c r="I3610" t="s">
        <v>22</v>
      </c>
      <c r="J3610">
        <v>1496</v>
      </c>
      <c r="K3610" s="1">
        <v>45738.729861111111</v>
      </c>
      <c r="L3610" t="s">
        <v>24</v>
      </c>
      <c r="M3610">
        <v>6796749509</v>
      </c>
      <c r="N3610" t="s">
        <v>126</v>
      </c>
      <c r="O3610">
        <v>22903755717</v>
      </c>
      <c r="P3610">
        <v>1</v>
      </c>
      <c r="Q3610">
        <v>595.92999999999995</v>
      </c>
      <c r="R3610">
        <v>655.52300000000002</v>
      </c>
      <c r="S3610">
        <v>59.593000000000004</v>
      </c>
    </row>
    <row r="3611" spans="1:19" x14ac:dyDescent="0.3">
      <c r="A3611" t="s">
        <v>10476</v>
      </c>
      <c r="B3611">
        <v>2453</v>
      </c>
      <c r="C3611" t="s">
        <v>19</v>
      </c>
      <c r="D3611" t="s">
        <v>10477</v>
      </c>
      <c r="E3611" t="s">
        <v>10478</v>
      </c>
      <c r="F3611" t="s">
        <v>44</v>
      </c>
      <c r="G3611">
        <v>71000</v>
      </c>
      <c r="H3611" t="s">
        <v>7184</v>
      </c>
      <c r="I3611" t="s">
        <v>22</v>
      </c>
      <c r="J3611">
        <v>1947</v>
      </c>
      <c r="K3611" s="1">
        <v>45736.570833333331</v>
      </c>
      <c r="L3611" t="s">
        <v>24</v>
      </c>
      <c r="M3611" s="2">
        <v>1380000000000</v>
      </c>
      <c r="N3611" t="s">
        <v>126</v>
      </c>
      <c r="O3611" s="2">
        <v>12400000000000</v>
      </c>
      <c r="P3611">
        <v>1</v>
      </c>
      <c r="Q3611">
        <v>674.33</v>
      </c>
      <c r="R3611">
        <v>741.76300000000003</v>
      </c>
      <c r="S3611">
        <v>67.433000000000007</v>
      </c>
    </row>
    <row r="3612" spans="1:19" x14ac:dyDescent="0.3">
      <c r="A3612" t="s">
        <v>10479</v>
      </c>
      <c r="B3612">
        <v>816</v>
      </c>
      <c r="C3612" t="s">
        <v>19</v>
      </c>
      <c r="D3612" t="s">
        <v>10480</v>
      </c>
      <c r="E3612" t="s">
        <v>10481</v>
      </c>
      <c r="F3612" t="s">
        <v>35</v>
      </c>
      <c r="G3612">
        <v>52828</v>
      </c>
      <c r="H3612" t="s">
        <v>40</v>
      </c>
      <c r="I3612" t="s">
        <v>22</v>
      </c>
      <c r="J3612">
        <v>848</v>
      </c>
      <c r="K3612" s="1">
        <v>45734.861111111109</v>
      </c>
      <c r="L3612" t="s">
        <v>24</v>
      </c>
      <c r="M3612">
        <v>6870669573</v>
      </c>
      <c r="N3612" t="s">
        <v>67</v>
      </c>
      <c r="O3612">
        <v>23268257861</v>
      </c>
      <c r="P3612">
        <v>1</v>
      </c>
      <c r="Q3612">
        <v>615.13</v>
      </c>
      <c r="R3612">
        <v>676.64300000000003</v>
      </c>
      <c r="S3612">
        <v>61.512999999999998</v>
      </c>
    </row>
    <row r="3613" spans="1:19" x14ac:dyDescent="0.3">
      <c r="A3613" t="s">
        <v>10482</v>
      </c>
      <c r="B3613">
        <v>6521</v>
      </c>
      <c r="C3613" t="s">
        <v>19</v>
      </c>
      <c r="D3613" t="s">
        <v>7801</v>
      </c>
      <c r="E3613" t="s">
        <v>10483</v>
      </c>
      <c r="F3613" t="s">
        <v>35</v>
      </c>
      <c r="G3613">
        <v>31186</v>
      </c>
      <c r="H3613" t="s">
        <v>36</v>
      </c>
      <c r="I3613" t="s">
        <v>22</v>
      </c>
      <c r="J3613">
        <v>185</v>
      </c>
      <c r="K3613" s="1">
        <v>45740.436111111114</v>
      </c>
      <c r="L3613" t="s">
        <v>24</v>
      </c>
      <c r="M3613" s="2">
        <v>1380000000000</v>
      </c>
      <c r="N3613" t="s">
        <v>67</v>
      </c>
      <c r="O3613" s="2">
        <v>12400000000000</v>
      </c>
      <c r="P3613">
        <v>1</v>
      </c>
      <c r="Q3613">
        <v>602.33000000000004</v>
      </c>
      <c r="R3613">
        <v>662.56299999999999</v>
      </c>
      <c r="S3613">
        <v>60.232999999999997</v>
      </c>
    </row>
    <row r="3614" spans="1:19" x14ac:dyDescent="0.3">
      <c r="A3614" t="s">
        <v>10484</v>
      </c>
      <c r="B3614">
        <v>1649</v>
      </c>
      <c r="C3614" t="s">
        <v>19</v>
      </c>
      <c r="D3614" t="s">
        <v>778</v>
      </c>
      <c r="E3614" t="s">
        <v>10485</v>
      </c>
      <c r="F3614" t="s">
        <v>30</v>
      </c>
      <c r="G3614">
        <v>21572</v>
      </c>
      <c r="H3614" t="s">
        <v>162</v>
      </c>
      <c r="I3614" t="s">
        <v>22</v>
      </c>
      <c r="J3614">
        <v>1578</v>
      </c>
      <c r="K3614" s="1">
        <v>45735.70416666667</v>
      </c>
      <c r="L3614" t="s">
        <v>24</v>
      </c>
      <c r="M3614">
        <v>6442802245</v>
      </c>
      <c r="N3614" t="s">
        <v>67</v>
      </c>
      <c r="O3614">
        <v>21306266757</v>
      </c>
      <c r="P3614">
        <v>1</v>
      </c>
      <c r="Q3614">
        <v>658.33</v>
      </c>
      <c r="R3614">
        <v>724.16300000000001</v>
      </c>
      <c r="S3614">
        <v>65.832999999999998</v>
      </c>
    </row>
    <row r="3615" spans="1:19" x14ac:dyDescent="0.3">
      <c r="A3615" t="s">
        <v>10486</v>
      </c>
      <c r="B3615">
        <v>6100</v>
      </c>
      <c r="C3615" t="s">
        <v>19</v>
      </c>
      <c r="D3615" t="s">
        <v>10487</v>
      </c>
      <c r="E3615" t="s">
        <v>10488</v>
      </c>
      <c r="F3615" t="s">
        <v>71</v>
      </c>
      <c r="G3615">
        <v>69861</v>
      </c>
      <c r="H3615" t="s">
        <v>4553</v>
      </c>
      <c r="I3615" t="s">
        <v>22</v>
      </c>
      <c r="J3615">
        <v>2619</v>
      </c>
      <c r="K3615" s="1">
        <v>45739.887499999997</v>
      </c>
      <c r="L3615" t="s">
        <v>24</v>
      </c>
      <c r="M3615">
        <v>6442802245</v>
      </c>
      <c r="N3615" t="s">
        <v>67</v>
      </c>
      <c r="O3615">
        <v>21306267141</v>
      </c>
      <c r="P3615">
        <v>1</v>
      </c>
      <c r="Q3615">
        <v>517.13</v>
      </c>
      <c r="R3615">
        <v>568.84299999999996</v>
      </c>
      <c r="S3615">
        <v>51.713000000000001</v>
      </c>
    </row>
    <row r="3616" spans="1:19" x14ac:dyDescent="0.3">
      <c r="A3616" t="s">
        <v>10489</v>
      </c>
      <c r="B3616">
        <v>1218</v>
      </c>
      <c r="C3616" t="s">
        <v>19</v>
      </c>
      <c r="D3616" t="s">
        <v>6264</v>
      </c>
      <c r="E3616" t="s">
        <v>10490</v>
      </c>
      <c r="F3616" t="s">
        <v>119</v>
      </c>
      <c r="G3616">
        <v>38855</v>
      </c>
      <c r="H3616" t="s">
        <v>120</v>
      </c>
      <c r="I3616" t="s">
        <v>22</v>
      </c>
      <c r="J3616">
        <v>3608</v>
      </c>
      <c r="K3616" s="1">
        <v>45735.486805555556</v>
      </c>
      <c r="L3616" t="s">
        <v>24</v>
      </c>
      <c r="M3616" s="2">
        <v>1430000000000</v>
      </c>
      <c r="N3616" t="s">
        <v>67</v>
      </c>
      <c r="O3616" s="2">
        <v>12600000000000</v>
      </c>
      <c r="P3616">
        <v>1</v>
      </c>
      <c r="Q3616">
        <v>733.13</v>
      </c>
      <c r="R3616">
        <v>806.44299999999998</v>
      </c>
      <c r="S3616">
        <v>73.313000000000002</v>
      </c>
    </row>
    <row r="3617" spans="1:19" x14ac:dyDescent="0.3">
      <c r="A3617" t="s">
        <v>10491</v>
      </c>
      <c r="B3617">
        <v>4834</v>
      </c>
      <c r="C3617" t="s">
        <v>19</v>
      </c>
      <c r="D3617" t="s">
        <v>10492</v>
      </c>
      <c r="E3617" t="s">
        <v>1169</v>
      </c>
      <c r="F3617" t="s">
        <v>95</v>
      </c>
      <c r="G3617">
        <v>1287</v>
      </c>
      <c r="H3617" t="s">
        <v>548</v>
      </c>
      <c r="I3617" t="s">
        <v>22</v>
      </c>
      <c r="J3617">
        <v>3850</v>
      </c>
      <c r="K3617" s="1">
        <v>45738.669444444444</v>
      </c>
      <c r="L3617" t="s">
        <v>24</v>
      </c>
      <c r="M3617">
        <v>6689477701</v>
      </c>
      <c r="N3617" t="s">
        <v>67</v>
      </c>
      <c r="O3617">
        <v>22464295045</v>
      </c>
      <c r="P3617">
        <v>1</v>
      </c>
      <c r="Q3617">
        <v>800.73</v>
      </c>
      <c r="R3617">
        <v>880.803</v>
      </c>
      <c r="S3617">
        <v>80.072999999999993</v>
      </c>
    </row>
    <row r="3618" spans="1:19" x14ac:dyDescent="0.3">
      <c r="A3618" t="s">
        <v>10493</v>
      </c>
      <c r="B3618">
        <v>6220</v>
      </c>
      <c r="C3618" t="s">
        <v>19</v>
      </c>
      <c r="D3618" t="s">
        <v>10494</v>
      </c>
      <c r="E3618" t="s">
        <v>10495</v>
      </c>
      <c r="F3618" t="s">
        <v>317</v>
      </c>
      <c r="G3618">
        <v>51553</v>
      </c>
      <c r="H3618" t="s">
        <v>1435</v>
      </c>
      <c r="I3618" t="s">
        <v>22</v>
      </c>
      <c r="J3618">
        <v>4555</v>
      </c>
      <c r="K3618" s="1">
        <v>45739.989583333336</v>
      </c>
      <c r="L3618" t="s">
        <v>24</v>
      </c>
      <c r="M3618" s="2">
        <v>1380000000000</v>
      </c>
      <c r="N3618" t="s">
        <v>67</v>
      </c>
      <c r="O3618" s="2">
        <v>12400000000000</v>
      </c>
      <c r="P3618">
        <v>1</v>
      </c>
      <c r="Q3618">
        <v>547.92999999999995</v>
      </c>
      <c r="R3618">
        <v>602.72299999999996</v>
      </c>
      <c r="S3618">
        <v>54.792999999999999</v>
      </c>
    </row>
    <row r="3619" spans="1:19" x14ac:dyDescent="0.3">
      <c r="A3619" t="s">
        <v>10496</v>
      </c>
      <c r="B3619">
        <v>6522</v>
      </c>
      <c r="C3619" t="s">
        <v>19</v>
      </c>
      <c r="D3619" t="s">
        <v>2950</v>
      </c>
      <c r="E3619" t="s">
        <v>10497</v>
      </c>
      <c r="F3619" t="s">
        <v>488</v>
      </c>
      <c r="G3619">
        <v>41221</v>
      </c>
      <c r="H3619" t="s">
        <v>798</v>
      </c>
      <c r="I3619" t="s">
        <v>22</v>
      </c>
      <c r="J3619">
        <v>2838</v>
      </c>
      <c r="K3619" s="1">
        <v>45740.436805555553</v>
      </c>
      <c r="L3619" t="s">
        <v>24</v>
      </c>
      <c r="M3619" s="2">
        <v>1380000000000</v>
      </c>
      <c r="N3619" t="s">
        <v>67</v>
      </c>
      <c r="O3619" s="2">
        <v>12400000000000</v>
      </c>
      <c r="P3619">
        <v>1</v>
      </c>
      <c r="Q3619">
        <v>637.13</v>
      </c>
      <c r="R3619">
        <v>700.84299999999996</v>
      </c>
      <c r="S3619">
        <v>63.713000000000001</v>
      </c>
    </row>
    <row r="3620" spans="1:19" x14ac:dyDescent="0.3">
      <c r="A3620" t="s">
        <v>10498</v>
      </c>
      <c r="B3620">
        <v>2536</v>
      </c>
      <c r="C3620" t="s">
        <v>19</v>
      </c>
      <c r="D3620" t="s">
        <v>9651</v>
      </c>
      <c r="E3620" t="s">
        <v>10499</v>
      </c>
      <c r="F3620" t="s">
        <v>431</v>
      </c>
      <c r="G3620">
        <v>22718</v>
      </c>
      <c r="H3620" t="s">
        <v>432</v>
      </c>
      <c r="I3620" t="s">
        <v>22</v>
      </c>
      <c r="J3620">
        <v>1221</v>
      </c>
      <c r="K3620" s="1">
        <v>45736.616666666669</v>
      </c>
      <c r="L3620" t="s">
        <v>24</v>
      </c>
      <c r="M3620">
        <v>6716408581</v>
      </c>
      <c r="N3620" t="s">
        <v>67</v>
      </c>
      <c r="O3620">
        <v>22576486277</v>
      </c>
      <c r="P3620">
        <v>1</v>
      </c>
      <c r="Q3620">
        <v>555.92999999999995</v>
      </c>
      <c r="R3620">
        <v>611.52300000000002</v>
      </c>
      <c r="S3620">
        <v>55.593000000000004</v>
      </c>
    </row>
    <row r="3621" spans="1:19" x14ac:dyDescent="0.3">
      <c r="A3621" t="s">
        <v>10500</v>
      </c>
      <c r="B3621">
        <v>4476</v>
      </c>
      <c r="C3621" t="s">
        <v>19</v>
      </c>
      <c r="D3621" t="s">
        <v>10501</v>
      </c>
      <c r="E3621" t="s">
        <v>10502</v>
      </c>
      <c r="F3621" t="s">
        <v>90</v>
      </c>
      <c r="G3621">
        <v>83465</v>
      </c>
      <c r="H3621" t="s">
        <v>6413</v>
      </c>
      <c r="I3621" t="s">
        <v>22</v>
      </c>
      <c r="J3621">
        <v>708</v>
      </c>
      <c r="K3621" s="1">
        <v>45738.470138888886</v>
      </c>
      <c r="L3621" t="s">
        <v>24</v>
      </c>
      <c r="M3621" s="2">
        <v>1430000000000</v>
      </c>
      <c r="N3621" t="s">
        <v>67</v>
      </c>
      <c r="O3621" s="2">
        <v>12600000000000</v>
      </c>
      <c r="P3621">
        <v>1</v>
      </c>
      <c r="Q3621">
        <v>537.13</v>
      </c>
      <c r="R3621">
        <v>590.84299999999996</v>
      </c>
      <c r="S3621">
        <v>53.713000000000001</v>
      </c>
    </row>
    <row r="3622" spans="1:19" x14ac:dyDescent="0.3">
      <c r="A3622" t="s">
        <v>10503</v>
      </c>
      <c r="B3622">
        <v>3478</v>
      </c>
      <c r="C3622" t="s">
        <v>19</v>
      </c>
      <c r="D3622" t="s">
        <v>10504</v>
      </c>
      <c r="E3622" t="s">
        <v>10505</v>
      </c>
      <c r="F3622" t="s">
        <v>317</v>
      </c>
      <c r="G3622">
        <v>59342</v>
      </c>
      <c r="H3622" t="s">
        <v>1461</v>
      </c>
      <c r="I3622" t="s">
        <v>22</v>
      </c>
      <c r="J3622">
        <v>430</v>
      </c>
      <c r="K3622" s="1">
        <v>45737.523611111108</v>
      </c>
      <c r="L3622" t="s">
        <v>24</v>
      </c>
      <c r="M3622" s="2">
        <v>150000000000</v>
      </c>
      <c r="N3622" t="s">
        <v>67</v>
      </c>
      <c r="O3622" s="2">
        <v>1470000000000</v>
      </c>
      <c r="P3622">
        <v>1</v>
      </c>
      <c r="Q3622">
        <v>517.53</v>
      </c>
      <c r="R3622">
        <v>569.28300000000002</v>
      </c>
      <c r="S3622">
        <v>51.753</v>
      </c>
    </row>
    <row r="3623" spans="1:19" x14ac:dyDescent="0.3">
      <c r="A3623" t="s">
        <v>10506</v>
      </c>
      <c r="B3623">
        <v>2856</v>
      </c>
      <c r="C3623" t="s">
        <v>19</v>
      </c>
      <c r="D3623" t="s">
        <v>9414</v>
      </c>
      <c r="E3623" t="s">
        <v>10507</v>
      </c>
      <c r="F3623" t="s">
        <v>55</v>
      </c>
      <c r="G3623">
        <v>62534</v>
      </c>
      <c r="H3623" t="s">
        <v>255</v>
      </c>
      <c r="I3623" t="s">
        <v>22</v>
      </c>
      <c r="J3623">
        <v>1223</v>
      </c>
      <c r="K3623" s="1">
        <v>45736.779166666667</v>
      </c>
      <c r="L3623" t="s">
        <v>24</v>
      </c>
      <c r="M3623" s="2">
        <v>1380000000000</v>
      </c>
      <c r="N3623" t="s">
        <v>3031</v>
      </c>
      <c r="O3623" s="2">
        <v>12400000000000</v>
      </c>
      <c r="P3623">
        <v>1</v>
      </c>
      <c r="Q3623">
        <v>643.92999999999995</v>
      </c>
      <c r="R3623">
        <v>708.32299999999998</v>
      </c>
      <c r="S3623">
        <v>64.393000000000001</v>
      </c>
    </row>
    <row r="3624" spans="1:19" x14ac:dyDescent="0.3">
      <c r="A3624" t="s">
        <v>10508</v>
      </c>
      <c r="B3624">
        <v>2155</v>
      </c>
      <c r="C3624" t="s">
        <v>19</v>
      </c>
      <c r="D3624" t="s">
        <v>10509</v>
      </c>
      <c r="E3624" t="s">
        <v>10510</v>
      </c>
      <c r="F3624" t="s">
        <v>119</v>
      </c>
      <c r="G3624">
        <v>61605</v>
      </c>
      <c r="H3624" t="s">
        <v>4416</v>
      </c>
      <c r="I3624" t="s">
        <v>22</v>
      </c>
      <c r="J3624">
        <v>875</v>
      </c>
      <c r="K3624" s="1">
        <v>45736.402083333334</v>
      </c>
      <c r="L3624" t="s">
        <v>24</v>
      </c>
      <c r="M3624" s="2">
        <v>150000000000</v>
      </c>
      <c r="N3624" t="s">
        <v>3008</v>
      </c>
      <c r="O3624" s="2">
        <v>1470000000000</v>
      </c>
      <c r="P3624">
        <v>1</v>
      </c>
      <c r="Q3624">
        <v>477.13</v>
      </c>
      <c r="R3624">
        <v>524.84299999999996</v>
      </c>
      <c r="S3624">
        <v>47.713000000000001</v>
      </c>
    </row>
    <row r="3625" spans="1:19" x14ac:dyDescent="0.3">
      <c r="A3625" t="s">
        <v>10511</v>
      </c>
      <c r="B3625">
        <v>2389</v>
      </c>
      <c r="C3625" t="s">
        <v>19</v>
      </c>
      <c r="D3625" t="s">
        <v>10512</v>
      </c>
      <c r="E3625" t="s">
        <v>10513</v>
      </c>
      <c r="F3625" t="s">
        <v>264</v>
      </c>
      <c r="G3625">
        <v>55467</v>
      </c>
      <c r="H3625" t="s">
        <v>265</v>
      </c>
      <c r="I3625" t="s">
        <v>22</v>
      </c>
      <c r="J3625">
        <v>4720</v>
      </c>
      <c r="K3625" s="1">
        <v>45736.531944444447</v>
      </c>
      <c r="L3625" t="s">
        <v>24</v>
      </c>
      <c r="M3625">
        <v>6796749509</v>
      </c>
      <c r="N3625" t="s">
        <v>126</v>
      </c>
      <c r="O3625">
        <v>22903756229</v>
      </c>
      <c r="P3625">
        <v>1</v>
      </c>
      <c r="Q3625">
        <v>517.53</v>
      </c>
      <c r="R3625">
        <v>569.28300000000002</v>
      </c>
      <c r="S3625">
        <v>51.753</v>
      </c>
    </row>
    <row r="3626" spans="1:19" x14ac:dyDescent="0.3">
      <c r="A3626" t="s">
        <v>10514</v>
      </c>
      <c r="B3626">
        <v>6388</v>
      </c>
      <c r="C3626" t="s">
        <v>19</v>
      </c>
      <c r="D3626" t="s">
        <v>5495</v>
      </c>
      <c r="E3626" t="s">
        <v>10515</v>
      </c>
      <c r="F3626" t="s">
        <v>230</v>
      </c>
      <c r="G3626">
        <v>85694</v>
      </c>
      <c r="H3626" t="s">
        <v>231</v>
      </c>
      <c r="I3626" t="s">
        <v>22</v>
      </c>
      <c r="J3626">
        <v>2708</v>
      </c>
      <c r="K3626" s="1">
        <v>45740.380555555559</v>
      </c>
      <c r="L3626" t="s">
        <v>24</v>
      </c>
      <c r="M3626">
        <v>6689477509</v>
      </c>
      <c r="N3626" t="s">
        <v>67</v>
      </c>
      <c r="O3626" s="2">
        <v>1550000000000</v>
      </c>
      <c r="P3626">
        <v>1</v>
      </c>
      <c r="Q3626">
        <v>635.13</v>
      </c>
      <c r="R3626">
        <v>698.64300000000003</v>
      </c>
      <c r="S3626">
        <v>63.512999999999998</v>
      </c>
    </row>
    <row r="3627" spans="1:19" x14ac:dyDescent="0.3">
      <c r="A3627" t="s">
        <v>10516</v>
      </c>
      <c r="B3627">
        <v>3725</v>
      </c>
      <c r="C3627" t="s">
        <v>19</v>
      </c>
      <c r="D3627" t="s">
        <v>10517</v>
      </c>
      <c r="E3627" t="s">
        <v>10518</v>
      </c>
      <c r="F3627" t="s">
        <v>166</v>
      </c>
      <c r="G3627">
        <v>82925</v>
      </c>
      <c r="H3627" t="s">
        <v>167</v>
      </c>
      <c r="I3627" t="s">
        <v>22</v>
      </c>
      <c r="J3627">
        <v>5823</v>
      </c>
      <c r="K3627" s="1">
        <v>45737.678472222222</v>
      </c>
      <c r="L3627" t="s">
        <v>24</v>
      </c>
      <c r="M3627" s="2">
        <v>2340000000000</v>
      </c>
      <c r="N3627" t="s">
        <v>67</v>
      </c>
      <c r="O3627" s="2">
        <v>21100000000000</v>
      </c>
      <c r="P3627">
        <v>1</v>
      </c>
      <c r="Q3627">
        <v>929.13</v>
      </c>
      <c r="R3627">
        <v>1022.043</v>
      </c>
      <c r="S3627">
        <v>92.912999999999997</v>
      </c>
    </row>
    <row r="3628" spans="1:19" x14ac:dyDescent="0.3">
      <c r="A3628" t="s">
        <v>10519</v>
      </c>
      <c r="B3628">
        <v>4421</v>
      </c>
      <c r="C3628" t="s">
        <v>19</v>
      </c>
      <c r="D3628" t="s">
        <v>10520</v>
      </c>
      <c r="E3628" t="s">
        <v>10521</v>
      </c>
      <c r="F3628" t="s">
        <v>90</v>
      </c>
      <c r="G3628">
        <v>35357</v>
      </c>
      <c r="H3628" t="s">
        <v>350</v>
      </c>
      <c r="I3628" t="s">
        <v>22</v>
      </c>
      <c r="J3628">
        <v>2543</v>
      </c>
      <c r="K3628" s="1">
        <v>45738.445138888892</v>
      </c>
      <c r="L3628" t="s">
        <v>24</v>
      </c>
      <c r="M3628" s="2">
        <v>1380000000000</v>
      </c>
      <c r="N3628" t="s">
        <v>67</v>
      </c>
      <c r="O3628" s="2">
        <v>12400000000000</v>
      </c>
      <c r="P3628">
        <v>1</v>
      </c>
      <c r="Q3628">
        <v>811.13</v>
      </c>
      <c r="R3628">
        <v>892.24300000000005</v>
      </c>
      <c r="S3628">
        <v>81.113</v>
      </c>
    </row>
    <row r="3629" spans="1:19" x14ac:dyDescent="0.3">
      <c r="A3629" t="s">
        <v>10522</v>
      </c>
      <c r="B3629">
        <v>3548</v>
      </c>
      <c r="C3629" t="s">
        <v>19</v>
      </c>
      <c r="D3629" t="s">
        <v>10523</v>
      </c>
      <c r="E3629" t="s">
        <v>10524</v>
      </c>
      <c r="F3629" t="s">
        <v>71</v>
      </c>
      <c r="G3629">
        <v>83817</v>
      </c>
      <c r="H3629" t="s">
        <v>2670</v>
      </c>
      <c r="I3629" t="s">
        <v>22</v>
      </c>
      <c r="J3629">
        <v>4875</v>
      </c>
      <c r="K3629" s="1">
        <v>45737.568749999999</v>
      </c>
      <c r="L3629" t="s">
        <v>24</v>
      </c>
      <c r="M3629">
        <v>6137292741</v>
      </c>
      <c r="N3629" t="s">
        <v>67</v>
      </c>
      <c r="O3629">
        <v>19946451973</v>
      </c>
      <c r="P3629">
        <v>1</v>
      </c>
      <c r="Q3629">
        <v>682.33</v>
      </c>
      <c r="R3629">
        <v>750.56299999999999</v>
      </c>
      <c r="S3629">
        <v>68.233000000000004</v>
      </c>
    </row>
    <row r="3630" spans="1:19" x14ac:dyDescent="0.3">
      <c r="A3630" t="s">
        <v>10525</v>
      </c>
      <c r="B3630">
        <v>7416</v>
      </c>
      <c r="C3630" t="s">
        <v>19</v>
      </c>
      <c r="D3630" t="s">
        <v>10526</v>
      </c>
      <c r="E3630" t="s">
        <v>10527</v>
      </c>
      <c r="F3630" t="s">
        <v>95</v>
      </c>
      <c r="G3630">
        <v>56301</v>
      </c>
      <c r="H3630" t="s">
        <v>2303</v>
      </c>
      <c r="I3630" t="s">
        <v>22</v>
      </c>
      <c r="J3630">
        <v>2543</v>
      </c>
      <c r="K3630" s="1">
        <v>45740.978472222225</v>
      </c>
      <c r="L3630" t="s">
        <v>24</v>
      </c>
      <c r="M3630">
        <v>6870669573</v>
      </c>
      <c r="N3630" t="s">
        <v>67</v>
      </c>
      <c r="O3630">
        <v>23268257989</v>
      </c>
      <c r="P3630">
        <v>1</v>
      </c>
      <c r="Q3630">
        <v>509.53</v>
      </c>
      <c r="R3630">
        <v>560.48299999999995</v>
      </c>
      <c r="S3630">
        <v>50.953000000000003</v>
      </c>
    </row>
    <row r="3631" spans="1:19" x14ac:dyDescent="0.3">
      <c r="A3631" t="s">
        <v>10528</v>
      </c>
      <c r="B3631">
        <v>6395</v>
      </c>
      <c r="C3631" t="s">
        <v>19</v>
      </c>
      <c r="D3631" t="s">
        <v>10529</v>
      </c>
      <c r="E3631" t="s">
        <v>10530</v>
      </c>
      <c r="F3631" t="s">
        <v>259</v>
      </c>
      <c r="G3631">
        <v>43980</v>
      </c>
      <c r="H3631" t="s">
        <v>1508</v>
      </c>
      <c r="I3631" t="s">
        <v>22</v>
      </c>
      <c r="J3631">
        <v>3792</v>
      </c>
      <c r="K3631" s="1">
        <v>45740.382638888892</v>
      </c>
      <c r="L3631" t="s">
        <v>24</v>
      </c>
      <c r="M3631">
        <v>7489792325</v>
      </c>
      <c r="N3631" t="s">
        <v>67</v>
      </c>
      <c r="O3631">
        <v>27618275973</v>
      </c>
      <c r="P3631">
        <v>1</v>
      </c>
      <c r="Q3631">
        <v>595.92999999999995</v>
      </c>
      <c r="R3631">
        <v>655.52300000000002</v>
      </c>
      <c r="S3631">
        <v>59.593000000000004</v>
      </c>
    </row>
    <row r="3632" spans="1:19" x14ac:dyDescent="0.3">
      <c r="A3632" t="s">
        <v>10531</v>
      </c>
      <c r="B3632">
        <v>7362</v>
      </c>
      <c r="C3632" t="s">
        <v>19</v>
      </c>
      <c r="D3632" t="s">
        <v>6786</v>
      </c>
      <c r="E3632" t="s">
        <v>10532</v>
      </c>
      <c r="F3632" t="s">
        <v>71</v>
      </c>
      <c r="G3632">
        <v>51401</v>
      </c>
      <c r="H3632" t="s">
        <v>10533</v>
      </c>
      <c r="I3632" t="s">
        <v>22</v>
      </c>
      <c r="J3632">
        <v>428</v>
      </c>
      <c r="K3632" s="1">
        <v>45740.924305555556</v>
      </c>
      <c r="L3632" t="s">
        <v>24</v>
      </c>
      <c r="M3632" s="2">
        <v>1380000000000</v>
      </c>
      <c r="N3632" t="s">
        <v>67</v>
      </c>
      <c r="O3632" s="2">
        <v>12400000000000</v>
      </c>
      <c r="P3632">
        <v>1</v>
      </c>
      <c r="Q3632">
        <v>537.13</v>
      </c>
      <c r="R3632">
        <v>590.84299999999996</v>
      </c>
      <c r="S3632">
        <v>53.713000000000001</v>
      </c>
    </row>
    <row r="3633" spans="1:19" x14ac:dyDescent="0.3">
      <c r="A3633" t="s">
        <v>10534</v>
      </c>
      <c r="B3633">
        <v>901</v>
      </c>
      <c r="C3633" t="s">
        <v>19</v>
      </c>
      <c r="D3633" t="s">
        <v>10535</v>
      </c>
      <c r="E3633" t="s">
        <v>10536</v>
      </c>
      <c r="F3633" t="s">
        <v>4584</v>
      </c>
      <c r="G3633">
        <v>40153</v>
      </c>
      <c r="H3633" t="s">
        <v>4585</v>
      </c>
      <c r="I3633" t="s">
        <v>22</v>
      </c>
      <c r="J3633">
        <v>6355</v>
      </c>
      <c r="K3633" s="1">
        <v>45734.94027777778</v>
      </c>
      <c r="L3633" t="s">
        <v>46</v>
      </c>
      <c r="M3633">
        <v>6964678149</v>
      </c>
      <c r="N3633" t="s">
        <v>67</v>
      </c>
      <c r="O3633">
        <v>24039299013</v>
      </c>
      <c r="P3633">
        <v>1</v>
      </c>
      <c r="Q3633">
        <v>517.53</v>
      </c>
      <c r="R3633">
        <v>569.28300000000002</v>
      </c>
      <c r="S3633">
        <v>51.753</v>
      </c>
    </row>
    <row r="3634" spans="1:19" x14ac:dyDescent="0.3">
      <c r="A3634" t="s">
        <v>10537</v>
      </c>
      <c r="B3634">
        <v>5626</v>
      </c>
      <c r="C3634" t="s">
        <v>19</v>
      </c>
      <c r="D3634" t="s">
        <v>10538</v>
      </c>
      <c r="E3634" t="s">
        <v>10539</v>
      </c>
      <c r="F3634" t="s">
        <v>35</v>
      </c>
      <c r="G3634">
        <v>11858</v>
      </c>
      <c r="H3634" t="s">
        <v>3018</v>
      </c>
      <c r="I3634" t="s">
        <v>22</v>
      </c>
      <c r="J3634">
        <v>1259</v>
      </c>
      <c r="K3634" s="1">
        <v>45739.555555555555</v>
      </c>
      <c r="L3634" t="s">
        <v>24</v>
      </c>
      <c r="M3634">
        <v>6964678149</v>
      </c>
      <c r="N3634" t="s">
        <v>67</v>
      </c>
      <c r="O3634" s="2">
        <v>1540000000000</v>
      </c>
      <c r="P3634">
        <v>1</v>
      </c>
      <c r="Q3634">
        <v>517.53</v>
      </c>
      <c r="R3634">
        <v>569.28300000000002</v>
      </c>
      <c r="S3634">
        <v>51.753</v>
      </c>
    </row>
    <row r="3635" spans="1:19" x14ac:dyDescent="0.3">
      <c r="A3635" t="s">
        <v>10540</v>
      </c>
      <c r="B3635">
        <v>1669</v>
      </c>
      <c r="C3635" t="s">
        <v>19</v>
      </c>
      <c r="D3635" t="s">
        <v>10541</v>
      </c>
      <c r="E3635" t="s">
        <v>10542</v>
      </c>
      <c r="F3635" t="s">
        <v>338</v>
      </c>
      <c r="G3635">
        <v>59116</v>
      </c>
      <c r="H3635" t="s">
        <v>791</v>
      </c>
      <c r="I3635" t="s">
        <v>22</v>
      </c>
      <c r="J3635">
        <v>6441</v>
      </c>
      <c r="K3635" s="1">
        <v>45735.714583333334</v>
      </c>
      <c r="L3635" t="s">
        <v>24</v>
      </c>
      <c r="M3635">
        <v>1515975621</v>
      </c>
      <c r="N3635" t="s">
        <v>67</v>
      </c>
      <c r="O3635">
        <v>41659894021</v>
      </c>
      <c r="P3635">
        <v>1</v>
      </c>
      <c r="Q3635">
        <v>537.13</v>
      </c>
      <c r="R3635">
        <v>590.84299999999996</v>
      </c>
      <c r="S3635">
        <v>53.713000000000001</v>
      </c>
    </row>
    <row r="3636" spans="1:19" x14ac:dyDescent="0.3">
      <c r="A3636" t="s">
        <v>10543</v>
      </c>
      <c r="B3636">
        <v>7124</v>
      </c>
      <c r="C3636" t="s">
        <v>19</v>
      </c>
      <c r="D3636" t="s">
        <v>3125</v>
      </c>
      <c r="E3636" t="s">
        <v>10544</v>
      </c>
      <c r="F3636" t="s">
        <v>90</v>
      </c>
      <c r="G3636">
        <v>72230</v>
      </c>
      <c r="H3636" t="s">
        <v>516</v>
      </c>
      <c r="I3636" t="s">
        <v>22</v>
      </c>
      <c r="J3636">
        <v>2322</v>
      </c>
      <c r="K3636" s="1">
        <v>45740.747916666667</v>
      </c>
      <c r="L3636" t="s">
        <v>24</v>
      </c>
      <c r="M3636">
        <v>456942760</v>
      </c>
      <c r="N3636" t="s">
        <v>67</v>
      </c>
      <c r="O3636">
        <v>36830096773</v>
      </c>
      <c r="P3636">
        <v>1</v>
      </c>
      <c r="Q3636">
        <v>537.13</v>
      </c>
      <c r="R3636">
        <v>590.84299999999996</v>
      </c>
      <c r="S3636">
        <v>53.713000000000001</v>
      </c>
    </row>
    <row r="3637" spans="1:19" x14ac:dyDescent="0.3">
      <c r="A3637" t="s">
        <v>10545</v>
      </c>
      <c r="B3637">
        <v>7342</v>
      </c>
      <c r="C3637" t="s">
        <v>19</v>
      </c>
      <c r="D3637" t="s">
        <v>123</v>
      </c>
      <c r="E3637" t="s">
        <v>10546</v>
      </c>
      <c r="F3637" t="s">
        <v>2349</v>
      </c>
      <c r="G3637">
        <v>3876</v>
      </c>
      <c r="H3637" t="s">
        <v>2350</v>
      </c>
      <c r="I3637" t="s">
        <v>22</v>
      </c>
      <c r="J3637">
        <v>4072</v>
      </c>
      <c r="K3637" s="1">
        <v>45740.90625</v>
      </c>
      <c r="L3637" t="s">
        <v>24</v>
      </c>
      <c r="M3637">
        <v>456942760</v>
      </c>
      <c r="N3637" t="s">
        <v>67</v>
      </c>
      <c r="O3637">
        <v>36830096773</v>
      </c>
      <c r="P3637">
        <v>1</v>
      </c>
      <c r="Q3637">
        <v>517.53</v>
      </c>
      <c r="R3637">
        <v>569.28300000000002</v>
      </c>
      <c r="S3637">
        <v>51.753</v>
      </c>
    </row>
    <row r="3638" spans="1:19" x14ac:dyDescent="0.3">
      <c r="A3638" t="s">
        <v>10547</v>
      </c>
      <c r="B3638">
        <v>2352</v>
      </c>
      <c r="C3638" t="s">
        <v>19</v>
      </c>
      <c r="D3638" t="s">
        <v>10548</v>
      </c>
      <c r="E3638" t="s">
        <v>10549</v>
      </c>
      <c r="F3638" t="s">
        <v>35</v>
      </c>
      <c r="G3638">
        <v>84448</v>
      </c>
      <c r="H3638" t="s">
        <v>6833</v>
      </c>
      <c r="I3638" t="s">
        <v>22</v>
      </c>
      <c r="J3638">
        <v>6472</v>
      </c>
      <c r="K3638" s="1">
        <v>45736.511111111111</v>
      </c>
      <c r="L3638" t="s">
        <v>24</v>
      </c>
      <c r="M3638">
        <v>1587389957</v>
      </c>
      <c r="N3638" t="s">
        <v>126</v>
      </c>
      <c r="O3638">
        <v>4874999109</v>
      </c>
      <c r="P3638">
        <v>1</v>
      </c>
      <c r="Q3638">
        <v>501.53</v>
      </c>
      <c r="R3638">
        <v>551.68299999999999</v>
      </c>
      <c r="S3638">
        <v>50.152999999999999</v>
      </c>
    </row>
    <row r="3639" spans="1:19" x14ac:dyDescent="0.3">
      <c r="A3639" t="s">
        <v>10550</v>
      </c>
      <c r="B3639">
        <v>1064</v>
      </c>
      <c r="C3639" t="s">
        <v>19</v>
      </c>
      <c r="D3639" t="s">
        <v>10551</v>
      </c>
      <c r="E3639" t="s">
        <v>10552</v>
      </c>
      <c r="F3639" t="s">
        <v>95</v>
      </c>
      <c r="G3639">
        <v>7597</v>
      </c>
      <c r="H3639" t="s">
        <v>548</v>
      </c>
      <c r="I3639" t="s">
        <v>22</v>
      </c>
      <c r="J3639">
        <v>2223</v>
      </c>
      <c r="K3639" s="1">
        <v>45735.404861111114</v>
      </c>
      <c r="L3639" t="s">
        <v>77</v>
      </c>
      <c r="M3639">
        <v>6689477509</v>
      </c>
      <c r="N3639" t="s">
        <v>67</v>
      </c>
      <c r="O3639">
        <v>22464292229</v>
      </c>
      <c r="P3639">
        <v>1</v>
      </c>
      <c r="Q3639">
        <v>642.33000000000004</v>
      </c>
      <c r="R3639">
        <v>706.56299999999999</v>
      </c>
      <c r="S3639">
        <v>64.233000000000004</v>
      </c>
    </row>
    <row r="3640" spans="1:19" x14ac:dyDescent="0.3">
      <c r="A3640" t="s">
        <v>10553</v>
      </c>
      <c r="B3640">
        <v>4996</v>
      </c>
      <c r="C3640" t="s">
        <v>19</v>
      </c>
      <c r="D3640" t="s">
        <v>10554</v>
      </c>
      <c r="E3640" t="s">
        <v>10555</v>
      </c>
      <c r="F3640" t="s">
        <v>488</v>
      </c>
      <c r="G3640">
        <v>50118</v>
      </c>
      <c r="H3640" t="s">
        <v>2165</v>
      </c>
      <c r="I3640" t="s">
        <v>22</v>
      </c>
      <c r="J3640">
        <v>1801</v>
      </c>
      <c r="K3640" s="1">
        <v>45738.772916666669</v>
      </c>
      <c r="L3640" t="s">
        <v>77</v>
      </c>
      <c r="M3640">
        <v>6137297733</v>
      </c>
      <c r="N3640" t="s">
        <v>3031</v>
      </c>
      <c r="O3640">
        <v>19946496325</v>
      </c>
      <c r="P3640">
        <v>1</v>
      </c>
      <c r="Q3640">
        <v>505.13</v>
      </c>
      <c r="R3640">
        <v>555.64300000000003</v>
      </c>
      <c r="S3640">
        <v>50.512999999999998</v>
      </c>
    </row>
    <row r="3641" spans="1:19" x14ac:dyDescent="0.3">
      <c r="A3641" t="s">
        <v>10556</v>
      </c>
      <c r="B3641">
        <v>4997</v>
      </c>
      <c r="C3641" t="s">
        <v>19</v>
      </c>
      <c r="D3641" t="s">
        <v>8822</v>
      </c>
      <c r="E3641" t="s">
        <v>10557</v>
      </c>
      <c r="F3641" t="s">
        <v>35</v>
      </c>
      <c r="G3641">
        <v>97176</v>
      </c>
      <c r="H3641" t="s">
        <v>298</v>
      </c>
      <c r="I3641" t="s">
        <v>22</v>
      </c>
      <c r="J3641">
        <v>5236</v>
      </c>
      <c r="K3641" s="1">
        <v>45738.773611111108</v>
      </c>
      <c r="L3641" t="s">
        <v>77</v>
      </c>
      <c r="M3641">
        <v>7861510149</v>
      </c>
      <c r="N3641" t="s">
        <v>2973</v>
      </c>
      <c r="O3641">
        <v>29518537733</v>
      </c>
      <c r="P3641">
        <v>1</v>
      </c>
      <c r="Q3641">
        <v>517.13</v>
      </c>
      <c r="R3641">
        <v>568.84299999999996</v>
      </c>
      <c r="S3641">
        <v>51.713000000000001</v>
      </c>
    </row>
    <row r="3642" spans="1:19" x14ac:dyDescent="0.3">
      <c r="A3642" t="s">
        <v>10558</v>
      </c>
      <c r="B3642">
        <v>3586</v>
      </c>
      <c r="C3642" t="s">
        <v>19</v>
      </c>
      <c r="D3642" t="s">
        <v>10559</v>
      </c>
      <c r="E3642" t="s">
        <v>10560</v>
      </c>
      <c r="F3642" t="s">
        <v>259</v>
      </c>
      <c r="G3642">
        <v>96709</v>
      </c>
      <c r="H3642" t="s">
        <v>399</v>
      </c>
      <c r="I3642" t="s">
        <v>22</v>
      </c>
      <c r="J3642">
        <v>5618</v>
      </c>
      <c r="K3642" s="1">
        <v>45737.588194444441</v>
      </c>
      <c r="L3642" t="s">
        <v>77</v>
      </c>
      <c r="M3642" s="2">
        <v>1380000000000</v>
      </c>
      <c r="N3642" t="s">
        <v>67</v>
      </c>
      <c r="O3642" s="2">
        <v>12400000000000</v>
      </c>
      <c r="P3642">
        <v>1</v>
      </c>
      <c r="Q3642">
        <v>587.92999999999995</v>
      </c>
      <c r="R3642">
        <v>646.72299999999996</v>
      </c>
      <c r="S3642">
        <v>58.792999999999999</v>
      </c>
    </row>
    <row r="3643" spans="1:19" x14ac:dyDescent="0.3">
      <c r="A3643" t="s">
        <v>10561</v>
      </c>
      <c r="B3643">
        <v>2215</v>
      </c>
      <c r="C3643" t="s">
        <v>19</v>
      </c>
      <c r="D3643" t="s">
        <v>10562</v>
      </c>
      <c r="E3643" t="s">
        <v>10563</v>
      </c>
      <c r="F3643" t="s">
        <v>488</v>
      </c>
      <c r="G3643">
        <v>90678</v>
      </c>
      <c r="H3643" t="s">
        <v>798</v>
      </c>
      <c r="I3643" t="s">
        <v>22</v>
      </c>
      <c r="J3643">
        <v>3840</v>
      </c>
      <c r="K3643" s="1">
        <v>45736.436111111114</v>
      </c>
      <c r="L3643" t="s">
        <v>77</v>
      </c>
      <c r="M3643" s="2">
        <v>1380000000000</v>
      </c>
      <c r="N3643" t="s">
        <v>67</v>
      </c>
      <c r="O3643" s="2">
        <v>12400000000000</v>
      </c>
      <c r="P3643">
        <v>1</v>
      </c>
      <c r="Q3643">
        <v>635.13</v>
      </c>
      <c r="R3643">
        <v>698.64300000000003</v>
      </c>
      <c r="S3643">
        <v>63.512999999999998</v>
      </c>
    </row>
    <row r="3644" spans="1:19" x14ac:dyDescent="0.3">
      <c r="A3644" t="s">
        <v>10564</v>
      </c>
      <c r="B3644">
        <v>1809</v>
      </c>
      <c r="C3644" t="s">
        <v>19</v>
      </c>
      <c r="D3644" t="s">
        <v>148</v>
      </c>
      <c r="E3644" t="s">
        <v>10565</v>
      </c>
      <c r="F3644" t="s">
        <v>90</v>
      </c>
      <c r="G3644">
        <v>6840</v>
      </c>
      <c r="H3644" t="s">
        <v>807</v>
      </c>
      <c r="I3644" t="s">
        <v>22</v>
      </c>
      <c r="J3644">
        <v>3515</v>
      </c>
      <c r="K3644" s="1">
        <v>45735.793055555558</v>
      </c>
      <c r="L3644" t="s">
        <v>77</v>
      </c>
      <c r="M3644">
        <v>9058893765</v>
      </c>
      <c r="N3644" t="s">
        <v>6057</v>
      </c>
      <c r="O3644">
        <v>43149371205</v>
      </c>
      <c r="P3644">
        <v>1</v>
      </c>
      <c r="Q3644">
        <v>461.53</v>
      </c>
      <c r="R3644">
        <v>507.68299999999999</v>
      </c>
      <c r="S3644">
        <v>46.152999999999999</v>
      </c>
    </row>
    <row r="3645" spans="1:19" x14ac:dyDescent="0.3">
      <c r="A3645" t="s">
        <v>10566</v>
      </c>
      <c r="B3645">
        <v>3519</v>
      </c>
      <c r="C3645" t="s">
        <v>19</v>
      </c>
      <c r="D3645" t="s">
        <v>10567</v>
      </c>
      <c r="E3645" t="s">
        <v>10568</v>
      </c>
      <c r="F3645" t="s">
        <v>230</v>
      </c>
      <c r="G3645">
        <v>76885</v>
      </c>
      <c r="H3645" t="s">
        <v>3760</v>
      </c>
      <c r="I3645" t="s">
        <v>22</v>
      </c>
      <c r="J3645">
        <v>3820</v>
      </c>
      <c r="K3645" s="1">
        <v>45737.552083333336</v>
      </c>
      <c r="L3645" t="s">
        <v>121</v>
      </c>
      <c r="M3645" s="2">
        <v>1410000000000</v>
      </c>
      <c r="N3645" t="s">
        <v>3008</v>
      </c>
      <c r="O3645" s="2">
        <v>12500000000000</v>
      </c>
      <c r="P3645">
        <v>1</v>
      </c>
      <c r="Q3645">
        <v>517.13</v>
      </c>
      <c r="R3645">
        <v>568.84299999999996</v>
      </c>
      <c r="S3645">
        <v>51.713000000000001</v>
      </c>
    </row>
    <row r="3646" spans="1:19" x14ac:dyDescent="0.3">
      <c r="A3646" t="s">
        <v>10569</v>
      </c>
      <c r="B3646">
        <v>6562</v>
      </c>
      <c r="C3646" t="s">
        <v>19</v>
      </c>
      <c r="D3646" t="s">
        <v>10570</v>
      </c>
      <c r="E3646" t="s">
        <v>10571</v>
      </c>
      <c r="F3646" t="s">
        <v>71</v>
      </c>
      <c r="G3646">
        <v>37417</v>
      </c>
      <c r="H3646" t="s">
        <v>7146</v>
      </c>
      <c r="I3646" t="s">
        <v>22</v>
      </c>
      <c r="J3646">
        <v>5791</v>
      </c>
      <c r="K3646" s="1">
        <v>45740.45208333333</v>
      </c>
      <c r="L3646" t="s">
        <v>121</v>
      </c>
      <c r="M3646" s="2">
        <v>1420000000000</v>
      </c>
      <c r="N3646" t="s">
        <v>67</v>
      </c>
      <c r="O3646" s="2">
        <v>12600000000000</v>
      </c>
      <c r="P3646">
        <v>1</v>
      </c>
      <c r="Q3646">
        <v>537.13</v>
      </c>
      <c r="R3646">
        <v>590.84299999999996</v>
      </c>
      <c r="S3646">
        <v>53.713000000000001</v>
      </c>
    </row>
    <row r="3647" spans="1:19" x14ac:dyDescent="0.3">
      <c r="A3647" t="s">
        <v>10572</v>
      </c>
      <c r="B3647">
        <v>3673</v>
      </c>
      <c r="C3647" t="s">
        <v>19</v>
      </c>
      <c r="D3647" t="s">
        <v>10573</v>
      </c>
      <c r="E3647" t="s">
        <v>10574</v>
      </c>
      <c r="F3647" t="s">
        <v>50</v>
      </c>
      <c r="G3647">
        <v>87452</v>
      </c>
      <c r="H3647" t="s">
        <v>355</v>
      </c>
      <c r="I3647" t="s">
        <v>22</v>
      </c>
      <c r="J3647">
        <v>3419</v>
      </c>
      <c r="K3647" s="1">
        <v>45737.646527777775</v>
      </c>
      <c r="L3647" t="s">
        <v>121</v>
      </c>
      <c r="M3647" s="2">
        <v>1380000000000</v>
      </c>
      <c r="N3647" t="s">
        <v>67</v>
      </c>
      <c r="O3647" s="2">
        <v>12400000000000</v>
      </c>
      <c r="P3647">
        <v>1</v>
      </c>
      <c r="Q3647">
        <v>527.13</v>
      </c>
      <c r="R3647">
        <v>579.84299999999996</v>
      </c>
      <c r="S3647">
        <v>52.713000000000001</v>
      </c>
    </row>
    <row r="3648" spans="1:19" x14ac:dyDescent="0.3">
      <c r="A3648" t="s">
        <v>10575</v>
      </c>
      <c r="B3648">
        <v>275</v>
      </c>
      <c r="C3648" t="s">
        <v>19</v>
      </c>
      <c r="D3648" t="s">
        <v>1106</v>
      </c>
      <c r="E3648" t="s">
        <v>10576</v>
      </c>
      <c r="F3648" t="s">
        <v>35</v>
      </c>
      <c r="G3648">
        <v>20808</v>
      </c>
      <c r="H3648" t="s">
        <v>36</v>
      </c>
      <c r="I3648" t="s">
        <v>22</v>
      </c>
      <c r="J3648">
        <v>2492</v>
      </c>
      <c r="K3648" s="1">
        <v>45734.488888888889</v>
      </c>
      <c r="L3648" t="s">
        <v>121</v>
      </c>
      <c r="M3648">
        <v>9058891141</v>
      </c>
      <c r="N3648" t="s">
        <v>67</v>
      </c>
      <c r="O3648">
        <v>43149345413</v>
      </c>
      <c r="P3648">
        <v>1</v>
      </c>
      <c r="Q3648">
        <v>497.13</v>
      </c>
      <c r="R3648">
        <v>546.84299999999996</v>
      </c>
      <c r="S3648">
        <v>49.713000000000001</v>
      </c>
    </row>
    <row r="3649" spans="1:19" x14ac:dyDescent="0.3">
      <c r="A3649" t="s">
        <v>10577</v>
      </c>
      <c r="B3649">
        <v>7181</v>
      </c>
      <c r="C3649" t="s">
        <v>19</v>
      </c>
      <c r="D3649" t="s">
        <v>5370</v>
      </c>
      <c r="E3649" t="s">
        <v>10578</v>
      </c>
      <c r="F3649" t="s">
        <v>71</v>
      </c>
      <c r="G3649">
        <v>80503</v>
      </c>
      <c r="H3649" t="s">
        <v>420</v>
      </c>
      <c r="I3649" t="s">
        <v>22</v>
      </c>
      <c r="J3649">
        <v>2231</v>
      </c>
      <c r="K3649" s="1">
        <v>45740.787499999999</v>
      </c>
      <c r="L3649" t="s">
        <v>121</v>
      </c>
      <c r="M3649" s="2">
        <v>1420000000000</v>
      </c>
      <c r="N3649" t="s">
        <v>67</v>
      </c>
      <c r="O3649" s="2">
        <v>12600000000000</v>
      </c>
      <c r="P3649">
        <v>1</v>
      </c>
      <c r="Q3649">
        <v>537.13</v>
      </c>
      <c r="R3649">
        <v>590.84299999999996</v>
      </c>
      <c r="S3649">
        <v>53.713000000000001</v>
      </c>
    </row>
    <row r="3650" spans="1:19" x14ac:dyDescent="0.3">
      <c r="A3650" t="s">
        <v>10579</v>
      </c>
      <c r="B3650">
        <v>664</v>
      </c>
      <c r="C3650" t="s">
        <v>19</v>
      </c>
      <c r="D3650" t="s">
        <v>4112</v>
      </c>
      <c r="E3650" t="s">
        <v>10580</v>
      </c>
      <c r="F3650" t="s">
        <v>44</v>
      </c>
      <c r="G3650">
        <v>44925</v>
      </c>
      <c r="H3650" t="s">
        <v>807</v>
      </c>
      <c r="I3650" t="s">
        <v>22</v>
      </c>
      <c r="J3650">
        <v>3253</v>
      </c>
      <c r="K3650" s="1">
        <v>45734.715277777781</v>
      </c>
      <c r="L3650" t="s">
        <v>121</v>
      </c>
      <c r="M3650">
        <v>8624688325</v>
      </c>
      <c r="N3650" t="s">
        <v>67</v>
      </c>
      <c r="O3650" s="2">
        <v>1560000000000</v>
      </c>
      <c r="P3650">
        <v>1</v>
      </c>
      <c r="Q3650">
        <v>579.92999999999995</v>
      </c>
      <c r="R3650">
        <v>637.923</v>
      </c>
      <c r="S3650">
        <v>57.993000000000002</v>
      </c>
    </row>
    <row r="3651" spans="1:19" x14ac:dyDescent="0.3">
      <c r="A3651" t="s">
        <v>10581</v>
      </c>
      <c r="B3651">
        <v>541</v>
      </c>
      <c r="C3651" t="s">
        <v>19</v>
      </c>
      <c r="D3651" t="s">
        <v>10582</v>
      </c>
      <c r="E3651" t="s">
        <v>10583</v>
      </c>
      <c r="F3651" t="s">
        <v>35</v>
      </c>
      <c r="G3651">
        <v>25172</v>
      </c>
      <c r="H3651" t="s">
        <v>497</v>
      </c>
      <c r="I3651" t="s">
        <v>22</v>
      </c>
      <c r="J3651">
        <v>2560</v>
      </c>
      <c r="K3651" s="1">
        <v>45734.636805555558</v>
      </c>
      <c r="L3651" t="s">
        <v>46</v>
      </c>
      <c r="M3651" s="2">
        <v>1410000000000</v>
      </c>
      <c r="N3651" t="s">
        <v>917</v>
      </c>
      <c r="O3651" s="2">
        <v>12600000000000</v>
      </c>
      <c r="P3651">
        <v>1</v>
      </c>
      <c r="Q3651">
        <v>557.53</v>
      </c>
      <c r="R3651">
        <v>613.28300000000002</v>
      </c>
      <c r="S3651">
        <v>55.753</v>
      </c>
    </row>
    <row r="3652" spans="1:19" x14ac:dyDescent="0.3">
      <c r="A3652" t="s">
        <v>10584</v>
      </c>
      <c r="B3652">
        <v>2733</v>
      </c>
      <c r="C3652" t="s">
        <v>19</v>
      </c>
      <c r="D3652" t="s">
        <v>2799</v>
      </c>
      <c r="E3652" t="s">
        <v>8568</v>
      </c>
      <c r="F3652" t="s">
        <v>672</v>
      </c>
      <c r="G3652">
        <v>85508</v>
      </c>
      <c r="H3652" t="s">
        <v>673</v>
      </c>
      <c r="I3652" t="s">
        <v>22</v>
      </c>
      <c r="J3652">
        <v>947</v>
      </c>
      <c r="K3652" s="1">
        <v>45736.72152777778</v>
      </c>
      <c r="L3652" t="s">
        <v>46</v>
      </c>
      <c r="M3652" s="2">
        <v>2340000000000</v>
      </c>
      <c r="N3652" t="s">
        <v>67</v>
      </c>
      <c r="O3652" s="2">
        <v>21100000000000</v>
      </c>
      <c r="P3652">
        <v>1</v>
      </c>
      <c r="Q3652">
        <v>823.13</v>
      </c>
      <c r="R3652">
        <v>905.44299999999998</v>
      </c>
      <c r="S3652">
        <v>82.313000000000002</v>
      </c>
    </row>
    <row r="3653" spans="1:19" x14ac:dyDescent="0.3">
      <c r="A3653" t="s">
        <v>10585</v>
      </c>
      <c r="B3653">
        <v>5273</v>
      </c>
      <c r="C3653" t="s">
        <v>19</v>
      </c>
      <c r="D3653" t="s">
        <v>10586</v>
      </c>
      <c r="E3653" t="s">
        <v>10587</v>
      </c>
      <c r="F3653" t="s">
        <v>145</v>
      </c>
      <c r="G3653">
        <v>86191</v>
      </c>
      <c r="H3653" t="s">
        <v>1757</v>
      </c>
      <c r="I3653" t="s">
        <v>22</v>
      </c>
      <c r="J3653">
        <v>3198</v>
      </c>
      <c r="K3653" s="1">
        <v>45738.986805555556</v>
      </c>
      <c r="L3653" t="s">
        <v>46</v>
      </c>
      <c r="M3653" s="2">
        <v>169000000000</v>
      </c>
      <c r="N3653" t="s">
        <v>67</v>
      </c>
      <c r="O3653" s="2">
        <v>1570000000000</v>
      </c>
      <c r="P3653">
        <v>1</v>
      </c>
      <c r="Q3653">
        <v>537.13</v>
      </c>
      <c r="R3653">
        <v>590.84299999999996</v>
      </c>
      <c r="S3653">
        <v>53.713000000000001</v>
      </c>
    </row>
    <row r="3654" spans="1:19" x14ac:dyDescent="0.3">
      <c r="A3654" t="s">
        <v>10588</v>
      </c>
      <c r="B3654">
        <v>738</v>
      </c>
      <c r="C3654" t="s">
        <v>19</v>
      </c>
      <c r="D3654" t="s">
        <v>10589</v>
      </c>
      <c r="E3654" t="s">
        <v>10590</v>
      </c>
      <c r="F3654" t="s">
        <v>264</v>
      </c>
      <c r="G3654">
        <v>17704</v>
      </c>
      <c r="H3654" t="s">
        <v>265</v>
      </c>
      <c r="I3654" t="s">
        <v>22</v>
      </c>
      <c r="J3654">
        <v>1178</v>
      </c>
      <c r="K3654" s="1">
        <v>45734.790277777778</v>
      </c>
      <c r="L3654" t="s">
        <v>46</v>
      </c>
      <c r="M3654" s="2">
        <v>1390000000000</v>
      </c>
      <c r="N3654" t="s">
        <v>67</v>
      </c>
      <c r="O3654" s="2">
        <v>12500000000000</v>
      </c>
      <c r="P3654">
        <v>1</v>
      </c>
      <c r="Q3654">
        <v>537.13</v>
      </c>
      <c r="R3654">
        <v>590.84299999999996</v>
      </c>
      <c r="S3654">
        <v>53.713000000000001</v>
      </c>
    </row>
    <row r="3655" spans="1:19" x14ac:dyDescent="0.3">
      <c r="A3655" t="s">
        <v>10591</v>
      </c>
      <c r="B3655">
        <v>6595</v>
      </c>
      <c r="C3655" t="s">
        <v>19</v>
      </c>
      <c r="D3655" t="s">
        <v>10592</v>
      </c>
      <c r="E3655" t="s">
        <v>10593</v>
      </c>
      <c r="F3655" t="s">
        <v>145</v>
      </c>
      <c r="G3655">
        <v>34516</v>
      </c>
      <c r="H3655" t="s">
        <v>5146</v>
      </c>
      <c r="I3655" t="s">
        <v>22</v>
      </c>
      <c r="J3655">
        <v>855</v>
      </c>
      <c r="K3655" s="1">
        <v>45740.46875</v>
      </c>
      <c r="L3655" t="s">
        <v>46</v>
      </c>
      <c r="M3655">
        <v>6689477701</v>
      </c>
      <c r="N3655" t="s">
        <v>67</v>
      </c>
      <c r="O3655">
        <v>22464295045</v>
      </c>
      <c r="P3655">
        <v>1</v>
      </c>
      <c r="Q3655">
        <v>537.13</v>
      </c>
      <c r="R3655">
        <v>590.84299999999996</v>
      </c>
      <c r="S3655">
        <v>53.713000000000001</v>
      </c>
    </row>
    <row r="3656" spans="1:19" x14ac:dyDescent="0.3">
      <c r="A3656" t="s">
        <v>10594</v>
      </c>
      <c r="B3656">
        <v>3164</v>
      </c>
      <c r="C3656" t="s">
        <v>19</v>
      </c>
      <c r="D3656" t="s">
        <v>10595</v>
      </c>
      <c r="E3656" t="s">
        <v>10596</v>
      </c>
      <c r="F3656" t="s">
        <v>71</v>
      </c>
      <c r="G3656">
        <v>55391</v>
      </c>
      <c r="H3656" t="s">
        <v>420</v>
      </c>
      <c r="I3656" t="s">
        <v>22</v>
      </c>
      <c r="J3656">
        <v>2528</v>
      </c>
      <c r="K3656" s="1">
        <v>45736.988194444442</v>
      </c>
      <c r="L3656" t="s">
        <v>46</v>
      </c>
      <c r="M3656">
        <v>5886651461</v>
      </c>
      <c r="N3656" t="s">
        <v>67</v>
      </c>
      <c r="O3656">
        <v>18827886469</v>
      </c>
      <c r="P3656">
        <v>1</v>
      </c>
      <c r="Q3656">
        <v>517.13</v>
      </c>
      <c r="R3656">
        <v>568.84299999999996</v>
      </c>
      <c r="S3656">
        <v>51.713000000000001</v>
      </c>
    </row>
    <row r="3657" spans="1:19" x14ac:dyDescent="0.3">
      <c r="A3657" t="s">
        <v>10597</v>
      </c>
      <c r="B3657">
        <v>4296</v>
      </c>
      <c r="C3657" t="s">
        <v>19</v>
      </c>
      <c r="D3657" t="s">
        <v>10598</v>
      </c>
      <c r="E3657" t="s">
        <v>10599</v>
      </c>
      <c r="F3657" t="s">
        <v>71</v>
      </c>
      <c r="G3657">
        <v>79070</v>
      </c>
      <c r="H3657" t="s">
        <v>306</v>
      </c>
      <c r="I3657" t="s">
        <v>22</v>
      </c>
      <c r="J3657">
        <v>208</v>
      </c>
      <c r="K3657" s="1">
        <v>45738.39166666667</v>
      </c>
      <c r="L3657" t="s">
        <v>46</v>
      </c>
      <c r="M3657">
        <v>6442800325</v>
      </c>
      <c r="N3657" t="s">
        <v>67</v>
      </c>
      <c r="O3657">
        <v>21306250693</v>
      </c>
      <c r="P3657">
        <v>1</v>
      </c>
      <c r="Q3657">
        <v>497.13</v>
      </c>
      <c r="R3657">
        <v>546.84299999999996</v>
      </c>
      <c r="S3657">
        <v>49.713000000000001</v>
      </c>
    </row>
    <row r="3658" spans="1:19" x14ac:dyDescent="0.3">
      <c r="A3658" t="s">
        <v>10600</v>
      </c>
      <c r="B3658">
        <v>73</v>
      </c>
      <c r="C3658" t="s">
        <v>19</v>
      </c>
      <c r="D3658" t="s">
        <v>10601</v>
      </c>
      <c r="E3658" t="s">
        <v>10602</v>
      </c>
      <c r="F3658" t="s">
        <v>119</v>
      </c>
      <c r="G3658">
        <v>21815</v>
      </c>
      <c r="H3658" t="s">
        <v>313</v>
      </c>
      <c r="I3658" t="s">
        <v>22</v>
      </c>
      <c r="J3658">
        <v>3965</v>
      </c>
      <c r="K3658" s="1">
        <v>45734.350694444445</v>
      </c>
      <c r="L3658" t="s">
        <v>46</v>
      </c>
      <c r="M3658" s="2">
        <v>150000000000</v>
      </c>
      <c r="N3658" t="s">
        <v>67</v>
      </c>
      <c r="O3658" s="2">
        <v>1470000000000</v>
      </c>
      <c r="P3658">
        <v>1</v>
      </c>
      <c r="Q3658">
        <v>527.13</v>
      </c>
      <c r="R3658">
        <v>579.84299999999996</v>
      </c>
      <c r="S3658">
        <v>52.713000000000001</v>
      </c>
    </row>
    <row r="3659" spans="1:19" x14ac:dyDescent="0.3">
      <c r="A3659" t="s">
        <v>10603</v>
      </c>
      <c r="B3659">
        <v>3537</v>
      </c>
      <c r="C3659" t="s">
        <v>19</v>
      </c>
      <c r="D3659" t="s">
        <v>10604</v>
      </c>
      <c r="E3659" t="s">
        <v>3042</v>
      </c>
      <c r="F3659" t="s">
        <v>119</v>
      </c>
      <c r="G3659">
        <v>60286</v>
      </c>
      <c r="H3659" t="s">
        <v>120</v>
      </c>
      <c r="I3659" t="s">
        <v>22</v>
      </c>
      <c r="J3659">
        <v>1990</v>
      </c>
      <c r="K3659" s="1">
        <v>45737.561111111114</v>
      </c>
      <c r="L3659" t="s">
        <v>46</v>
      </c>
      <c r="M3659" s="2">
        <v>1380000000000</v>
      </c>
      <c r="N3659" t="s">
        <v>126</v>
      </c>
      <c r="O3659" s="2">
        <v>12400000000000</v>
      </c>
      <c r="P3659">
        <v>1</v>
      </c>
      <c r="Q3659">
        <v>517.13</v>
      </c>
      <c r="R3659">
        <v>568.84299999999996</v>
      </c>
      <c r="S3659">
        <v>51.713000000000001</v>
      </c>
    </row>
    <row r="3660" spans="1:19" x14ac:dyDescent="0.3">
      <c r="A3660" t="s">
        <v>10605</v>
      </c>
      <c r="B3660">
        <v>1132</v>
      </c>
      <c r="C3660" t="s">
        <v>19</v>
      </c>
      <c r="D3660" t="s">
        <v>10606</v>
      </c>
      <c r="E3660" t="s">
        <v>10607</v>
      </c>
      <c r="F3660" t="s">
        <v>71</v>
      </c>
      <c r="G3660">
        <v>60357</v>
      </c>
      <c r="H3660" t="s">
        <v>1043</v>
      </c>
      <c r="I3660" t="s">
        <v>22</v>
      </c>
      <c r="J3660">
        <v>2729</v>
      </c>
      <c r="K3660" s="1">
        <v>45735.443055555559</v>
      </c>
      <c r="L3660" t="s">
        <v>46</v>
      </c>
      <c r="M3660" s="2">
        <v>150000000000</v>
      </c>
      <c r="N3660" t="s">
        <v>126</v>
      </c>
      <c r="O3660" s="2">
        <v>1470000000000</v>
      </c>
      <c r="P3660">
        <v>1</v>
      </c>
      <c r="Q3660">
        <v>517.13</v>
      </c>
      <c r="R3660">
        <v>568.84299999999996</v>
      </c>
      <c r="S3660">
        <v>51.713000000000001</v>
      </c>
    </row>
    <row r="3661" spans="1:19" x14ac:dyDescent="0.3">
      <c r="A3661" t="s">
        <v>10608</v>
      </c>
      <c r="B3661">
        <v>2320</v>
      </c>
      <c r="C3661" t="s">
        <v>19</v>
      </c>
      <c r="D3661" t="s">
        <v>10609</v>
      </c>
      <c r="E3661" t="s">
        <v>8967</v>
      </c>
      <c r="F3661" t="s">
        <v>35</v>
      </c>
      <c r="G3661">
        <v>91920</v>
      </c>
      <c r="H3661" t="s">
        <v>497</v>
      </c>
      <c r="I3661" t="s">
        <v>22</v>
      </c>
      <c r="J3661">
        <v>4720</v>
      </c>
      <c r="K3661" s="1">
        <v>45736.490277777775</v>
      </c>
      <c r="L3661" t="s">
        <v>46</v>
      </c>
      <c r="M3661" s="2">
        <v>1380000000000</v>
      </c>
      <c r="N3661" t="s">
        <v>126</v>
      </c>
      <c r="O3661" s="2">
        <v>12400000000000</v>
      </c>
      <c r="P3661">
        <v>1</v>
      </c>
      <c r="Q3661">
        <v>537.13</v>
      </c>
      <c r="R3661">
        <v>590.84299999999996</v>
      </c>
      <c r="S3661">
        <v>53.713000000000001</v>
      </c>
    </row>
    <row r="3662" spans="1:19" x14ac:dyDescent="0.3">
      <c r="A3662" t="s">
        <v>10610</v>
      </c>
      <c r="B3662">
        <v>1238</v>
      </c>
      <c r="C3662" t="s">
        <v>19</v>
      </c>
      <c r="D3662" t="s">
        <v>5230</v>
      </c>
      <c r="E3662" t="s">
        <v>10611</v>
      </c>
      <c r="F3662" t="s">
        <v>119</v>
      </c>
      <c r="G3662">
        <v>814</v>
      </c>
      <c r="H3662" t="s">
        <v>154</v>
      </c>
      <c r="I3662" t="s">
        <v>22</v>
      </c>
      <c r="J3662">
        <v>5427</v>
      </c>
      <c r="K3662" s="1">
        <v>45735.495138888888</v>
      </c>
      <c r="L3662" t="s">
        <v>24</v>
      </c>
      <c r="M3662" s="2">
        <v>150000000000</v>
      </c>
      <c r="N3662" t="s">
        <v>917</v>
      </c>
      <c r="O3662" s="2">
        <v>1470000000000</v>
      </c>
      <c r="P3662">
        <v>1</v>
      </c>
      <c r="Q3662">
        <v>677.53</v>
      </c>
      <c r="R3662">
        <v>745.28300000000002</v>
      </c>
      <c r="S3662">
        <v>67.753</v>
      </c>
    </row>
    <row r="3663" spans="1:19" x14ac:dyDescent="0.3">
      <c r="A3663" t="s">
        <v>10612</v>
      </c>
      <c r="B3663">
        <v>6</v>
      </c>
      <c r="C3663" t="s">
        <v>19</v>
      </c>
      <c r="D3663" t="s">
        <v>10613</v>
      </c>
      <c r="E3663" t="s">
        <v>10614</v>
      </c>
      <c r="F3663" t="s">
        <v>119</v>
      </c>
      <c r="G3663">
        <v>20278</v>
      </c>
      <c r="H3663" t="s">
        <v>154</v>
      </c>
      <c r="I3663" t="s">
        <v>22</v>
      </c>
      <c r="J3663">
        <v>5663</v>
      </c>
      <c r="K3663" s="1">
        <v>45734.011805555558</v>
      </c>
      <c r="L3663" t="s">
        <v>24</v>
      </c>
      <c r="M3663">
        <v>7861509637</v>
      </c>
      <c r="N3663" t="s">
        <v>67</v>
      </c>
      <c r="O3663">
        <v>29518532549</v>
      </c>
      <c r="P3663">
        <v>1</v>
      </c>
      <c r="Q3663">
        <v>579.92999999999995</v>
      </c>
      <c r="R3663">
        <v>637.923</v>
      </c>
      <c r="S3663">
        <v>57.993000000000002</v>
      </c>
    </row>
    <row r="3664" spans="1:19" x14ac:dyDescent="0.3">
      <c r="A3664" t="s">
        <v>10615</v>
      </c>
      <c r="B3664">
        <v>3085</v>
      </c>
      <c r="C3664" t="s">
        <v>19</v>
      </c>
      <c r="D3664" t="s">
        <v>9225</v>
      </c>
      <c r="E3664" t="s">
        <v>10616</v>
      </c>
      <c r="F3664" t="s">
        <v>354</v>
      </c>
      <c r="G3664">
        <v>35058</v>
      </c>
      <c r="H3664" t="s">
        <v>1244</v>
      </c>
      <c r="I3664" t="s">
        <v>22</v>
      </c>
      <c r="J3664">
        <v>985</v>
      </c>
      <c r="K3664" s="1">
        <v>45736.909722222219</v>
      </c>
      <c r="L3664" t="s">
        <v>24</v>
      </c>
      <c r="M3664">
        <v>7861509637</v>
      </c>
      <c r="N3664" t="s">
        <v>67</v>
      </c>
      <c r="O3664">
        <v>29518532549</v>
      </c>
      <c r="P3664">
        <v>1</v>
      </c>
      <c r="Q3664">
        <v>587.92999999999995</v>
      </c>
      <c r="R3664">
        <v>646.72299999999996</v>
      </c>
      <c r="S3664">
        <v>58.792999999999999</v>
      </c>
    </row>
    <row r="3665" spans="1:19" x14ac:dyDescent="0.3">
      <c r="A3665" t="s">
        <v>10617</v>
      </c>
      <c r="B3665">
        <v>5820</v>
      </c>
      <c r="C3665" t="s">
        <v>19</v>
      </c>
      <c r="D3665" t="s">
        <v>10618</v>
      </c>
      <c r="E3665" t="s">
        <v>10619</v>
      </c>
      <c r="F3665" t="s">
        <v>44</v>
      </c>
      <c r="G3665">
        <v>58386</v>
      </c>
      <c r="H3665" t="s">
        <v>1584</v>
      </c>
      <c r="I3665" t="s">
        <v>22</v>
      </c>
      <c r="J3665">
        <v>637</v>
      </c>
      <c r="K3665" s="1">
        <v>45739.686111111114</v>
      </c>
      <c r="L3665" t="s">
        <v>24</v>
      </c>
      <c r="M3665">
        <v>6442802245</v>
      </c>
      <c r="N3665" t="s">
        <v>67</v>
      </c>
      <c r="O3665">
        <v>21306267205</v>
      </c>
      <c r="P3665">
        <v>1</v>
      </c>
      <c r="Q3665">
        <v>497.63</v>
      </c>
      <c r="R3665">
        <v>547.39300000000003</v>
      </c>
      <c r="S3665">
        <v>49.762999999999998</v>
      </c>
    </row>
    <row r="3666" spans="1:19" x14ac:dyDescent="0.3">
      <c r="A3666" t="s">
        <v>10620</v>
      </c>
      <c r="B3666">
        <v>3227</v>
      </c>
      <c r="C3666" t="s">
        <v>19</v>
      </c>
      <c r="D3666" t="s">
        <v>10621</v>
      </c>
      <c r="E3666" t="s">
        <v>1451</v>
      </c>
      <c r="F3666" t="s">
        <v>235</v>
      </c>
      <c r="G3666">
        <v>46806</v>
      </c>
      <c r="H3666" t="s">
        <v>6739</v>
      </c>
      <c r="I3666" t="s">
        <v>22</v>
      </c>
      <c r="J3666">
        <v>5379</v>
      </c>
      <c r="K3666" s="1">
        <v>45737.321527777778</v>
      </c>
      <c r="L3666" t="s">
        <v>24</v>
      </c>
      <c r="M3666">
        <v>6442802245</v>
      </c>
      <c r="N3666" t="s">
        <v>67</v>
      </c>
      <c r="O3666">
        <v>21306266757</v>
      </c>
      <c r="P3666">
        <v>1</v>
      </c>
      <c r="Q3666">
        <v>650.33000000000004</v>
      </c>
      <c r="R3666">
        <v>715.36300000000006</v>
      </c>
      <c r="S3666">
        <v>65.033000000000001</v>
      </c>
    </row>
    <row r="3667" spans="1:19" x14ac:dyDescent="0.3">
      <c r="A3667" t="s">
        <v>10622</v>
      </c>
      <c r="B3667">
        <v>2260</v>
      </c>
      <c r="C3667" t="s">
        <v>19</v>
      </c>
      <c r="D3667" t="s">
        <v>10604</v>
      </c>
      <c r="E3667" t="s">
        <v>10623</v>
      </c>
      <c r="F3667" t="s">
        <v>250</v>
      </c>
      <c r="G3667">
        <v>37789</v>
      </c>
      <c r="H3667" t="s">
        <v>922</v>
      </c>
      <c r="I3667" t="s">
        <v>22</v>
      </c>
      <c r="J3667">
        <v>100</v>
      </c>
      <c r="K3667" s="1">
        <v>45736.465277777781</v>
      </c>
      <c r="L3667" t="s">
        <v>24</v>
      </c>
      <c r="M3667">
        <v>6689477509</v>
      </c>
      <c r="N3667" t="s">
        <v>67</v>
      </c>
      <c r="O3667">
        <v>31103044229</v>
      </c>
      <c r="P3667">
        <v>1</v>
      </c>
      <c r="Q3667">
        <v>537.13</v>
      </c>
      <c r="R3667">
        <v>590.84299999999996</v>
      </c>
      <c r="S3667">
        <v>53.713000000000001</v>
      </c>
    </row>
    <row r="3668" spans="1:19" x14ac:dyDescent="0.3">
      <c r="A3668" t="s">
        <v>10624</v>
      </c>
      <c r="B3668">
        <v>1279</v>
      </c>
      <c r="C3668" t="s">
        <v>19</v>
      </c>
      <c r="D3668" t="s">
        <v>6387</v>
      </c>
      <c r="E3668" t="s">
        <v>10625</v>
      </c>
      <c r="F3668" t="s">
        <v>35</v>
      </c>
      <c r="G3668">
        <v>66035</v>
      </c>
      <c r="H3668" t="s">
        <v>36</v>
      </c>
      <c r="I3668" t="s">
        <v>22</v>
      </c>
      <c r="J3668">
        <v>5522</v>
      </c>
      <c r="K3668" s="1">
        <v>45735.515277777777</v>
      </c>
      <c r="L3668" t="s">
        <v>24</v>
      </c>
      <c r="M3668" s="2">
        <v>150000000000</v>
      </c>
      <c r="N3668" t="s">
        <v>67</v>
      </c>
      <c r="O3668" s="2">
        <v>1470000000000</v>
      </c>
      <c r="P3668">
        <v>1</v>
      </c>
      <c r="Q3668">
        <v>650.33000000000004</v>
      </c>
      <c r="R3668">
        <v>715.36300000000006</v>
      </c>
      <c r="S3668">
        <v>65.033000000000001</v>
      </c>
    </row>
    <row r="3669" spans="1:19" x14ac:dyDescent="0.3">
      <c r="A3669" t="s">
        <v>10626</v>
      </c>
      <c r="B3669">
        <v>1400</v>
      </c>
      <c r="C3669" t="s">
        <v>19</v>
      </c>
      <c r="D3669" t="s">
        <v>6549</v>
      </c>
      <c r="E3669" t="s">
        <v>10627</v>
      </c>
      <c r="F3669" t="s">
        <v>71</v>
      </c>
      <c r="G3669">
        <v>77591</v>
      </c>
      <c r="H3669" t="s">
        <v>2013</v>
      </c>
      <c r="I3669" t="s">
        <v>22</v>
      </c>
      <c r="J3669">
        <v>2825</v>
      </c>
      <c r="K3669" s="1">
        <v>45735.571527777778</v>
      </c>
      <c r="L3669" t="s">
        <v>24</v>
      </c>
      <c r="M3669">
        <v>6442802245</v>
      </c>
      <c r="N3669" t="s">
        <v>67</v>
      </c>
      <c r="O3669">
        <v>21306266821</v>
      </c>
      <c r="P3669">
        <v>1</v>
      </c>
      <c r="Q3669">
        <v>501.53</v>
      </c>
      <c r="R3669">
        <v>551.68299999999999</v>
      </c>
      <c r="S3669">
        <v>50.152999999999999</v>
      </c>
    </row>
    <row r="3670" spans="1:19" x14ac:dyDescent="0.3">
      <c r="A3670" t="s">
        <v>10628</v>
      </c>
      <c r="B3670">
        <v>3619</v>
      </c>
      <c r="C3670" t="s">
        <v>19</v>
      </c>
      <c r="D3670" t="s">
        <v>3067</v>
      </c>
      <c r="E3670" t="s">
        <v>10629</v>
      </c>
      <c r="F3670" t="s">
        <v>119</v>
      </c>
      <c r="G3670">
        <v>79478</v>
      </c>
      <c r="H3670" t="s">
        <v>908</v>
      </c>
      <c r="I3670" t="s">
        <v>22</v>
      </c>
      <c r="J3670">
        <v>5138</v>
      </c>
      <c r="K3670" s="1">
        <v>45737.611111111109</v>
      </c>
      <c r="L3670" t="s">
        <v>24</v>
      </c>
      <c r="M3670">
        <v>6689477509</v>
      </c>
      <c r="N3670" t="s">
        <v>67</v>
      </c>
      <c r="O3670">
        <v>40426002117</v>
      </c>
      <c r="P3670">
        <v>1</v>
      </c>
      <c r="Q3670">
        <v>517.53</v>
      </c>
      <c r="R3670">
        <v>569.28300000000002</v>
      </c>
      <c r="S3670">
        <v>51.753</v>
      </c>
    </row>
    <row r="3671" spans="1:19" x14ac:dyDescent="0.3">
      <c r="A3671" t="s">
        <v>10630</v>
      </c>
      <c r="B3671">
        <v>7117</v>
      </c>
      <c r="C3671" t="s">
        <v>19</v>
      </c>
      <c r="D3671" t="s">
        <v>10631</v>
      </c>
      <c r="E3671" t="s">
        <v>10632</v>
      </c>
      <c r="F3671" t="s">
        <v>326</v>
      </c>
      <c r="G3671">
        <v>11459</v>
      </c>
      <c r="H3671" t="s">
        <v>327</v>
      </c>
      <c r="I3671" t="s">
        <v>22</v>
      </c>
      <c r="J3671">
        <v>4394</v>
      </c>
      <c r="K3671" s="1">
        <v>45740.745833333334</v>
      </c>
      <c r="L3671" t="s">
        <v>24</v>
      </c>
      <c r="M3671" s="2">
        <v>1410000000000</v>
      </c>
      <c r="N3671" t="s">
        <v>67</v>
      </c>
      <c r="O3671" s="2">
        <v>12500000000000</v>
      </c>
      <c r="P3671">
        <v>1</v>
      </c>
      <c r="Q3671">
        <v>563.92999999999995</v>
      </c>
      <c r="R3671">
        <v>620.32299999999998</v>
      </c>
      <c r="S3671">
        <v>56.393000000000001</v>
      </c>
    </row>
    <row r="3672" spans="1:19" x14ac:dyDescent="0.3">
      <c r="A3672" t="s">
        <v>10633</v>
      </c>
      <c r="B3672">
        <v>44</v>
      </c>
      <c r="C3672" t="s">
        <v>19</v>
      </c>
      <c r="D3672" t="s">
        <v>4450</v>
      </c>
      <c r="E3672" t="s">
        <v>10634</v>
      </c>
      <c r="F3672" t="s">
        <v>119</v>
      </c>
      <c r="G3672">
        <v>73617</v>
      </c>
      <c r="H3672" t="s">
        <v>154</v>
      </c>
      <c r="I3672" t="s">
        <v>22</v>
      </c>
      <c r="J3672">
        <v>3543</v>
      </c>
      <c r="K3672" s="1">
        <v>45734.300694444442</v>
      </c>
      <c r="L3672" t="s">
        <v>24</v>
      </c>
      <c r="M3672" s="2">
        <v>1430000000000</v>
      </c>
      <c r="N3672" t="s">
        <v>67</v>
      </c>
      <c r="O3672" s="2">
        <v>12600000000000</v>
      </c>
      <c r="P3672">
        <v>1</v>
      </c>
      <c r="Q3672">
        <v>517.53</v>
      </c>
      <c r="R3672">
        <v>569.28300000000002</v>
      </c>
      <c r="S3672">
        <v>51.753</v>
      </c>
    </row>
    <row r="3673" spans="1:19" x14ac:dyDescent="0.3">
      <c r="A3673" t="s">
        <v>10635</v>
      </c>
      <c r="B3673">
        <v>7113</v>
      </c>
      <c r="C3673" t="s">
        <v>19</v>
      </c>
      <c r="D3673" t="s">
        <v>10636</v>
      </c>
      <c r="E3673" t="s">
        <v>10637</v>
      </c>
      <c r="F3673" t="s">
        <v>196</v>
      </c>
      <c r="G3673">
        <v>26852</v>
      </c>
      <c r="H3673" t="s">
        <v>696</v>
      </c>
      <c r="I3673" t="s">
        <v>22</v>
      </c>
      <c r="J3673">
        <v>102</v>
      </c>
      <c r="K3673" s="1">
        <v>45740.743750000001</v>
      </c>
      <c r="L3673" t="s">
        <v>24</v>
      </c>
      <c r="M3673">
        <v>6137296261</v>
      </c>
      <c r="N3673" t="s">
        <v>2973</v>
      </c>
      <c r="O3673">
        <v>19946486789</v>
      </c>
      <c r="P3673">
        <v>1</v>
      </c>
      <c r="Q3673">
        <v>493.53</v>
      </c>
      <c r="R3673">
        <v>542.88300000000004</v>
      </c>
      <c r="S3673">
        <v>49.353000000000002</v>
      </c>
    </row>
    <row r="3674" spans="1:19" x14ac:dyDescent="0.3">
      <c r="A3674" t="s">
        <v>10638</v>
      </c>
      <c r="B3674">
        <v>5710</v>
      </c>
      <c r="C3674" t="s">
        <v>19</v>
      </c>
      <c r="D3674" t="s">
        <v>10639</v>
      </c>
      <c r="E3674" t="s">
        <v>10640</v>
      </c>
      <c r="F3674" t="s">
        <v>44</v>
      </c>
      <c r="G3674">
        <v>48670</v>
      </c>
      <c r="H3674" t="s">
        <v>628</v>
      </c>
      <c r="I3674" t="s">
        <v>22</v>
      </c>
      <c r="J3674">
        <v>5002</v>
      </c>
      <c r="K3674" s="1">
        <v>45739.612500000003</v>
      </c>
      <c r="L3674" t="s">
        <v>24</v>
      </c>
      <c r="M3674">
        <v>9060038213</v>
      </c>
      <c r="N3674" t="s">
        <v>2973</v>
      </c>
      <c r="O3674">
        <v>43174845125</v>
      </c>
      <c r="P3674">
        <v>1</v>
      </c>
      <c r="Q3674">
        <v>525.53</v>
      </c>
      <c r="R3674">
        <v>578.08299999999997</v>
      </c>
      <c r="S3674">
        <v>52.552999999999997</v>
      </c>
    </row>
    <row r="3675" spans="1:19" x14ac:dyDescent="0.3">
      <c r="A3675" t="s">
        <v>10641</v>
      </c>
      <c r="B3675">
        <v>4946</v>
      </c>
      <c r="C3675" t="s">
        <v>19</v>
      </c>
      <c r="D3675" t="s">
        <v>10642</v>
      </c>
      <c r="E3675" t="s">
        <v>10643</v>
      </c>
      <c r="F3675" t="s">
        <v>119</v>
      </c>
      <c r="G3675">
        <v>11817</v>
      </c>
      <c r="H3675" t="s">
        <v>120</v>
      </c>
      <c r="I3675" t="s">
        <v>22</v>
      </c>
      <c r="J3675">
        <v>5299</v>
      </c>
      <c r="K3675" s="1">
        <v>45738.729166666664</v>
      </c>
      <c r="L3675" t="s">
        <v>24</v>
      </c>
      <c r="M3675" s="2">
        <v>1410000000000</v>
      </c>
      <c r="N3675" t="s">
        <v>917</v>
      </c>
      <c r="O3675" s="2">
        <v>12600000000000</v>
      </c>
      <c r="P3675">
        <v>1</v>
      </c>
      <c r="Q3675">
        <v>587.13</v>
      </c>
      <c r="R3675">
        <v>645.84299999999996</v>
      </c>
      <c r="S3675">
        <v>58.713000000000001</v>
      </c>
    </row>
    <row r="3676" spans="1:19" x14ac:dyDescent="0.3">
      <c r="A3676" t="s">
        <v>10644</v>
      </c>
      <c r="B3676">
        <v>6415</v>
      </c>
      <c r="C3676" t="s">
        <v>19</v>
      </c>
      <c r="D3676" t="s">
        <v>10645</v>
      </c>
      <c r="E3676" t="s">
        <v>10646</v>
      </c>
      <c r="F3676" t="s">
        <v>71</v>
      </c>
      <c r="G3676">
        <v>36274</v>
      </c>
      <c r="H3676" t="s">
        <v>306</v>
      </c>
      <c r="I3676" t="s">
        <v>22</v>
      </c>
      <c r="J3676">
        <v>5317</v>
      </c>
      <c r="K3676" s="1">
        <v>45740.390277777777</v>
      </c>
      <c r="L3676" t="s">
        <v>24</v>
      </c>
      <c r="M3676" s="2">
        <v>161000000000</v>
      </c>
      <c r="N3676" t="s">
        <v>67</v>
      </c>
      <c r="O3676" s="2">
        <v>1550000000000</v>
      </c>
      <c r="P3676">
        <v>1</v>
      </c>
      <c r="Q3676">
        <v>459.13</v>
      </c>
      <c r="R3676">
        <v>505.04300000000001</v>
      </c>
      <c r="S3676">
        <v>45.912999999999997</v>
      </c>
    </row>
    <row r="3677" spans="1:19" x14ac:dyDescent="0.3">
      <c r="A3677" t="s">
        <v>10647</v>
      </c>
      <c r="B3677">
        <v>3353</v>
      </c>
      <c r="C3677" t="s">
        <v>19</v>
      </c>
      <c r="D3677" t="s">
        <v>10648</v>
      </c>
      <c r="E3677" t="s">
        <v>10649</v>
      </c>
      <c r="F3677" t="s">
        <v>71</v>
      </c>
      <c r="G3677">
        <v>62721</v>
      </c>
      <c r="H3677" t="s">
        <v>246</v>
      </c>
      <c r="I3677" t="s">
        <v>22</v>
      </c>
      <c r="J3677">
        <v>4155</v>
      </c>
      <c r="K3677" s="1">
        <v>45737.447222222225</v>
      </c>
      <c r="L3677" t="s">
        <v>24</v>
      </c>
      <c r="M3677" s="2">
        <v>150000000000</v>
      </c>
      <c r="N3677" t="s">
        <v>67</v>
      </c>
      <c r="O3677" s="2">
        <v>1470000000000</v>
      </c>
      <c r="P3677">
        <v>1</v>
      </c>
      <c r="Q3677">
        <v>566.13</v>
      </c>
      <c r="R3677">
        <v>622.74300000000005</v>
      </c>
      <c r="S3677">
        <v>56.613</v>
      </c>
    </row>
    <row r="3678" spans="1:19" x14ac:dyDescent="0.3">
      <c r="A3678" t="s">
        <v>10650</v>
      </c>
      <c r="B3678">
        <v>2102</v>
      </c>
      <c r="C3678" t="s">
        <v>19</v>
      </c>
      <c r="D3678" t="s">
        <v>10651</v>
      </c>
      <c r="E3678" t="s">
        <v>10652</v>
      </c>
      <c r="F3678" t="s">
        <v>35</v>
      </c>
      <c r="G3678">
        <v>27254</v>
      </c>
      <c r="H3678" t="s">
        <v>1221</v>
      </c>
      <c r="I3678" t="s">
        <v>22</v>
      </c>
      <c r="J3678">
        <v>4872</v>
      </c>
      <c r="K3678" s="1">
        <v>45736.363194444442</v>
      </c>
      <c r="L3678" t="s">
        <v>24</v>
      </c>
      <c r="M3678" s="2">
        <v>1410000000000</v>
      </c>
      <c r="N3678" t="s">
        <v>3008</v>
      </c>
      <c r="O3678" s="2">
        <v>12500000000000</v>
      </c>
      <c r="P3678">
        <v>1</v>
      </c>
      <c r="Q3678">
        <v>751.13</v>
      </c>
      <c r="R3678">
        <v>826.24300000000005</v>
      </c>
      <c r="S3678">
        <v>75.113</v>
      </c>
    </row>
    <row r="3679" spans="1:19" x14ac:dyDescent="0.3">
      <c r="A3679" t="s">
        <v>10653</v>
      </c>
      <c r="B3679">
        <v>4039</v>
      </c>
      <c r="C3679" t="s">
        <v>19</v>
      </c>
      <c r="D3679" t="s">
        <v>10654</v>
      </c>
      <c r="E3679" t="s">
        <v>10655</v>
      </c>
      <c r="F3679" t="s">
        <v>105</v>
      </c>
      <c r="G3679">
        <v>13851</v>
      </c>
      <c r="H3679" t="s">
        <v>106</v>
      </c>
      <c r="I3679" t="s">
        <v>22</v>
      </c>
      <c r="J3679">
        <v>2552</v>
      </c>
      <c r="K3679" s="1">
        <v>45737.902083333334</v>
      </c>
      <c r="L3679" t="s">
        <v>24</v>
      </c>
      <c r="M3679" s="2">
        <v>1410000000000</v>
      </c>
      <c r="N3679" t="s">
        <v>67</v>
      </c>
      <c r="O3679" s="2">
        <v>12500000000000</v>
      </c>
      <c r="P3679">
        <v>1</v>
      </c>
      <c r="Q3679">
        <v>517.53</v>
      </c>
      <c r="R3679">
        <v>569.28300000000002</v>
      </c>
      <c r="S3679">
        <v>51.753</v>
      </c>
    </row>
    <row r="3680" spans="1:19" x14ac:dyDescent="0.3">
      <c r="A3680" t="s">
        <v>10656</v>
      </c>
      <c r="B3680">
        <v>3014</v>
      </c>
      <c r="C3680" t="s">
        <v>19</v>
      </c>
      <c r="D3680" t="s">
        <v>10657</v>
      </c>
      <c r="E3680" t="s">
        <v>10658</v>
      </c>
      <c r="F3680" t="s">
        <v>119</v>
      </c>
      <c r="G3680">
        <v>52112</v>
      </c>
      <c r="H3680" t="s">
        <v>120</v>
      </c>
      <c r="I3680" t="s">
        <v>22</v>
      </c>
      <c r="J3680">
        <v>2029</v>
      </c>
      <c r="K3680" s="1">
        <v>45736.875694444447</v>
      </c>
      <c r="L3680" t="s">
        <v>24</v>
      </c>
      <c r="M3680" s="2">
        <v>1430000000000</v>
      </c>
      <c r="N3680" t="s">
        <v>67</v>
      </c>
      <c r="O3680" s="2">
        <v>12600000000000</v>
      </c>
      <c r="P3680">
        <v>1</v>
      </c>
      <c r="Q3680">
        <v>595.92999999999995</v>
      </c>
      <c r="R3680">
        <v>655.52300000000002</v>
      </c>
      <c r="S3680">
        <v>59.593000000000004</v>
      </c>
    </row>
    <row r="3681" spans="1:19" x14ac:dyDescent="0.3">
      <c r="A3681" t="s">
        <v>10659</v>
      </c>
      <c r="B3681">
        <v>79</v>
      </c>
      <c r="C3681" t="s">
        <v>19</v>
      </c>
      <c r="D3681" t="s">
        <v>10660</v>
      </c>
      <c r="E3681" t="s">
        <v>10661</v>
      </c>
      <c r="F3681" t="s">
        <v>44</v>
      </c>
      <c r="G3681">
        <v>39015</v>
      </c>
      <c r="H3681" t="s">
        <v>183</v>
      </c>
      <c r="I3681" t="s">
        <v>22</v>
      </c>
      <c r="J3681">
        <v>3158</v>
      </c>
      <c r="K3681" s="1">
        <v>45734.35833333333</v>
      </c>
      <c r="L3681" t="s">
        <v>24</v>
      </c>
      <c r="M3681" s="2">
        <v>150000000000</v>
      </c>
      <c r="N3681" t="s">
        <v>67</v>
      </c>
      <c r="O3681" s="2">
        <v>1470000000000</v>
      </c>
      <c r="P3681">
        <v>1</v>
      </c>
      <c r="Q3681">
        <v>497.13</v>
      </c>
      <c r="R3681">
        <v>546.84299999999996</v>
      </c>
      <c r="S3681">
        <v>49.713000000000001</v>
      </c>
    </row>
    <row r="3682" spans="1:19" x14ac:dyDescent="0.3">
      <c r="A3682" t="s">
        <v>10662</v>
      </c>
      <c r="B3682">
        <v>4769</v>
      </c>
      <c r="C3682" t="s">
        <v>19</v>
      </c>
      <c r="D3682" t="s">
        <v>174</v>
      </c>
      <c r="E3682" t="s">
        <v>10663</v>
      </c>
      <c r="F3682" t="s">
        <v>71</v>
      </c>
      <c r="G3682">
        <v>60638</v>
      </c>
      <c r="H3682" t="s">
        <v>346</v>
      </c>
      <c r="I3682" t="s">
        <v>22</v>
      </c>
      <c r="J3682">
        <v>5733</v>
      </c>
      <c r="K3682" s="1">
        <v>45738.62777777778</v>
      </c>
      <c r="L3682" t="s">
        <v>24</v>
      </c>
      <c r="M3682">
        <v>6442801413</v>
      </c>
      <c r="N3682" t="s">
        <v>67</v>
      </c>
      <c r="O3682">
        <v>21306261893</v>
      </c>
      <c r="P3682">
        <v>1</v>
      </c>
      <c r="Q3682">
        <v>666.33</v>
      </c>
      <c r="R3682">
        <v>732.96299999999997</v>
      </c>
      <c r="S3682">
        <v>66.632999999999996</v>
      </c>
    </row>
    <row r="3683" spans="1:19" x14ac:dyDescent="0.3">
      <c r="A3683" t="s">
        <v>10664</v>
      </c>
      <c r="B3683">
        <v>5220</v>
      </c>
      <c r="C3683" t="s">
        <v>19</v>
      </c>
      <c r="D3683" t="s">
        <v>3696</v>
      </c>
      <c r="E3683" t="s">
        <v>10665</v>
      </c>
      <c r="F3683" t="s">
        <v>90</v>
      </c>
      <c r="G3683">
        <v>18335</v>
      </c>
      <c r="H3683" t="s">
        <v>91</v>
      </c>
      <c r="I3683" t="s">
        <v>22</v>
      </c>
      <c r="J3683">
        <v>4933</v>
      </c>
      <c r="K3683" s="1">
        <v>45738.925000000003</v>
      </c>
      <c r="L3683" t="s">
        <v>24</v>
      </c>
      <c r="M3683">
        <v>6689478149</v>
      </c>
      <c r="N3683" t="s">
        <v>67</v>
      </c>
      <c r="O3683">
        <v>22464301317</v>
      </c>
      <c r="P3683">
        <v>1</v>
      </c>
      <c r="Q3683">
        <v>690.33</v>
      </c>
      <c r="R3683">
        <v>759.36300000000006</v>
      </c>
      <c r="S3683">
        <v>69.033000000000001</v>
      </c>
    </row>
    <row r="3684" spans="1:19" x14ac:dyDescent="0.3">
      <c r="A3684" t="s">
        <v>10666</v>
      </c>
      <c r="B3684">
        <v>1074</v>
      </c>
      <c r="C3684" t="s">
        <v>19</v>
      </c>
      <c r="D3684" t="s">
        <v>10667</v>
      </c>
      <c r="E3684" t="s">
        <v>10668</v>
      </c>
      <c r="F3684" t="s">
        <v>219</v>
      </c>
      <c r="G3684">
        <v>3532</v>
      </c>
      <c r="H3684" t="s">
        <v>1535</v>
      </c>
      <c r="I3684" t="s">
        <v>22</v>
      </c>
      <c r="J3684">
        <v>1937</v>
      </c>
      <c r="K3684" s="1">
        <v>45735.413888888892</v>
      </c>
      <c r="L3684" t="s">
        <v>24</v>
      </c>
      <c r="M3684" s="2">
        <v>150000000000</v>
      </c>
      <c r="N3684" t="s">
        <v>67</v>
      </c>
      <c r="O3684" s="2">
        <v>1470000000000</v>
      </c>
      <c r="P3684">
        <v>1</v>
      </c>
      <c r="Q3684">
        <v>497.13</v>
      </c>
      <c r="R3684">
        <v>546.84299999999996</v>
      </c>
      <c r="S3684">
        <v>49.713000000000001</v>
      </c>
    </row>
    <row r="3685" spans="1:19" x14ac:dyDescent="0.3">
      <c r="A3685" t="s">
        <v>10669</v>
      </c>
      <c r="B3685">
        <v>7035</v>
      </c>
      <c r="C3685" t="s">
        <v>19</v>
      </c>
      <c r="D3685" t="s">
        <v>10670</v>
      </c>
      <c r="E3685" t="s">
        <v>10671</v>
      </c>
      <c r="F3685" t="s">
        <v>166</v>
      </c>
      <c r="G3685">
        <v>94123</v>
      </c>
      <c r="H3685" t="s">
        <v>288</v>
      </c>
      <c r="I3685" t="s">
        <v>22</v>
      </c>
      <c r="J3685">
        <v>4486</v>
      </c>
      <c r="K3685" s="1">
        <v>45740.69027777778</v>
      </c>
      <c r="L3685" t="s">
        <v>24</v>
      </c>
      <c r="M3685">
        <v>9058887749</v>
      </c>
      <c r="N3685" t="s">
        <v>67</v>
      </c>
      <c r="O3685">
        <v>43149295813</v>
      </c>
      <c r="P3685">
        <v>1</v>
      </c>
      <c r="Q3685">
        <v>497.13</v>
      </c>
      <c r="R3685">
        <v>546.84299999999996</v>
      </c>
      <c r="S3685">
        <v>49.713000000000001</v>
      </c>
    </row>
    <row r="3686" spans="1:19" x14ac:dyDescent="0.3">
      <c r="A3686" t="s">
        <v>10672</v>
      </c>
      <c r="B3686">
        <v>940</v>
      </c>
      <c r="C3686" t="s">
        <v>19</v>
      </c>
      <c r="D3686" t="s">
        <v>2109</v>
      </c>
      <c r="E3686" t="s">
        <v>10673</v>
      </c>
      <c r="F3686" t="s">
        <v>35</v>
      </c>
      <c r="G3686">
        <v>30929</v>
      </c>
      <c r="H3686" t="s">
        <v>36</v>
      </c>
      <c r="I3686" t="s">
        <v>22</v>
      </c>
      <c r="J3686">
        <v>2595</v>
      </c>
      <c r="K3686" s="1">
        <v>45734.993750000001</v>
      </c>
      <c r="L3686" t="s">
        <v>24</v>
      </c>
      <c r="M3686" s="2">
        <v>1780000000000</v>
      </c>
      <c r="N3686" t="s">
        <v>67</v>
      </c>
      <c r="O3686" s="2">
        <v>17600000000000</v>
      </c>
      <c r="P3686">
        <v>1</v>
      </c>
      <c r="Q3686">
        <v>611.92999999999995</v>
      </c>
      <c r="R3686">
        <v>673.12300000000005</v>
      </c>
      <c r="S3686">
        <v>61.192999999999998</v>
      </c>
    </row>
    <row r="3687" spans="1:19" x14ac:dyDescent="0.3">
      <c r="A3687" t="s">
        <v>10674</v>
      </c>
      <c r="B3687">
        <v>5365</v>
      </c>
      <c r="C3687" t="s">
        <v>19</v>
      </c>
      <c r="D3687" t="s">
        <v>10675</v>
      </c>
      <c r="E3687" t="s">
        <v>10676</v>
      </c>
      <c r="F3687" t="s">
        <v>326</v>
      </c>
      <c r="G3687">
        <v>66518</v>
      </c>
      <c r="H3687" t="s">
        <v>4987</v>
      </c>
      <c r="I3687" t="s">
        <v>22</v>
      </c>
      <c r="J3687">
        <v>1457</v>
      </c>
      <c r="K3687" s="1">
        <v>45739.361805555556</v>
      </c>
      <c r="L3687" t="s">
        <v>24</v>
      </c>
      <c r="M3687">
        <v>6442802437</v>
      </c>
      <c r="N3687" t="s">
        <v>67</v>
      </c>
      <c r="O3687">
        <v>21306268549</v>
      </c>
      <c r="P3687">
        <v>1</v>
      </c>
      <c r="Q3687">
        <v>517.53</v>
      </c>
      <c r="R3687">
        <v>569.28300000000002</v>
      </c>
      <c r="S3687">
        <v>51.753</v>
      </c>
    </row>
    <row r="3688" spans="1:19" x14ac:dyDescent="0.3">
      <c r="A3688" t="s">
        <v>10677</v>
      </c>
      <c r="B3688">
        <v>4673</v>
      </c>
      <c r="C3688" t="s">
        <v>19</v>
      </c>
      <c r="D3688" t="s">
        <v>2311</v>
      </c>
      <c r="E3688" t="s">
        <v>10678</v>
      </c>
      <c r="F3688" t="s">
        <v>71</v>
      </c>
      <c r="G3688">
        <v>66200</v>
      </c>
      <c r="H3688" t="s">
        <v>420</v>
      </c>
      <c r="I3688" t="s">
        <v>22</v>
      </c>
      <c r="J3688">
        <v>1984</v>
      </c>
      <c r="K3688" s="1">
        <v>45738.570833333331</v>
      </c>
      <c r="L3688" t="s">
        <v>24</v>
      </c>
      <c r="M3688" s="2">
        <v>150000000000</v>
      </c>
      <c r="N3688" t="s">
        <v>67</v>
      </c>
      <c r="O3688" s="2">
        <v>1470000000000</v>
      </c>
      <c r="P3688">
        <v>1</v>
      </c>
      <c r="Q3688">
        <v>605.13</v>
      </c>
      <c r="R3688">
        <v>665.64300000000003</v>
      </c>
      <c r="S3688">
        <v>60.512999999999998</v>
      </c>
    </row>
    <row r="3689" spans="1:19" x14ac:dyDescent="0.3">
      <c r="A3689" t="s">
        <v>10679</v>
      </c>
      <c r="B3689">
        <v>1534</v>
      </c>
      <c r="C3689" t="s">
        <v>19</v>
      </c>
      <c r="D3689" t="s">
        <v>10680</v>
      </c>
      <c r="E3689" t="s">
        <v>10681</v>
      </c>
      <c r="F3689" t="s">
        <v>44</v>
      </c>
      <c r="G3689">
        <v>91942</v>
      </c>
      <c r="H3689" t="s">
        <v>1139</v>
      </c>
      <c r="I3689" t="s">
        <v>22</v>
      </c>
      <c r="J3689">
        <v>3683</v>
      </c>
      <c r="K3689" s="1">
        <v>45735.654166666667</v>
      </c>
      <c r="L3689" t="s">
        <v>24</v>
      </c>
      <c r="M3689">
        <v>6689478149</v>
      </c>
      <c r="N3689" t="s">
        <v>67</v>
      </c>
      <c r="O3689">
        <v>22464300869</v>
      </c>
      <c r="P3689">
        <v>1</v>
      </c>
      <c r="Q3689">
        <v>704.73</v>
      </c>
      <c r="R3689">
        <v>775.20299999999997</v>
      </c>
      <c r="S3689">
        <v>70.472999999999999</v>
      </c>
    </row>
    <row r="3690" spans="1:19" x14ac:dyDescent="0.3">
      <c r="A3690" t="s">
        <v>10682</v>
      </c>
      <c r="B3690">
        <v>5744</v>
      </c>
      <c r="C3690" t="s">
        <v>19</v>
      </c>
      <c r="D3690" t="s">
        <v>6626</v>
      </c>
      <c r="E3690" t="s">
        <v>10683</v>
      </c>
      <c r="F3690" t="s">
        <v>145</v>
      </c>
      <c r="G3690">
        <v>44081</v>
      </c>
      <c r="H3690" t="s">
        <v>1757</v>
      </c>
      <c r="I3690" t="s">
        <v>22</v>
      </c>
      <c r="J3690">
        <v>3556</v>
      </c>
      <c r="K3690" s="1">
        <v>45739.635416666664</v>
      </c>
      <c r="L3690" t="s">
        <v>24</v>
      </c>
      <c r="M3690">
        <v>5886651461</v>
      </c>
      <c r="N3690" t="s">
        <v>67</v>
      </c>
      <c r="O3690">
        <v>18827886597</v>
      </c>
      <c r="P3690">
        <v>1</v>
      </c>
      <c r="Q3690">
        <v>501.53</v>
      </c>
      <c r="R3690">
        <v>551.68299999999999</v>
      </c>
      <c r="S3690">
        <v>50.152999999999999</v>
      </c>
    </row>
    <row r="3691" spans="1:19" x14ac:dyDescent="0.3">
      <c r="A3691" t="s">
        <v>10684</v>
      </c>
      <c r="B3691">
        <v>1955</v>
      </c>
      <c r="C3691" t="s">
        <v>19</v>
      </c>
      <c r="D3691" t="s">
        <v>10685</v>
      </c>
      <c r="E3691" t="s">
        <v>10686</v>
      </c>
      <c r="F3691" t="s">
        <v>71</v>
      </c>
      <c r="G3691">
        <v>16995</v>
      </c>
      <c r="H3691" t="s">
        <v>76</v>
      </c>
      <c r="I3691" t="s">
        <v>22</v>
      </c>
      <c r="J3691">
        <v>5743</v>
      </c>
      <c r="K3691" s="1">
        <v>45735.90625</v>
      </c>
      <c r="L3691" t="s">
        <v>24</v>
      </c>
      <c r="M3691">
        <v>6689478149</v>
      </c>
      <c r="N3691" t="s">
        <v>67</v>
      </c>
      <c r="O3691">
        <v>22464301445</v>
      </c>
      <c r="P3691">
        <v>1</v>
      </c>
      <c r="Q3691">
        <v>509.53</v>
      </c>
      <c r="R3691">
        <v>560.48299999999995</v>
      </c>
      <c r="S3691">
        <v>50.953000000000003</v>
      </c>
    </row>
    <row r="3692" spans="1:19" x14ac:dyDescent="0.3">
      <c r="A3692" t="s">
        <v>10687</v>
      </c>
      <c r="B3692">
        <v>6546</v>
      </c>
      <c r="C3692" t="s">
        <v>19</v>
      </c>
      <c r="D3692" t="s">
        <v>4852</v>
      </c>
      <c r="E3692" t="s">
        <v>10688</v>
      </c>
      <c r="F3692" t="s">
        <v>264</v>
      </c>
      <c r="G3692">
        <v>63688</v>
      </c>
      <c r="H3692" t="s">
        <v>1263</v>
      </c>
      <c r="I3692" t="s">
        <v>22</v>
      </c>
      <c r="J3692">
        <v>3476</v>
      </c>
      <c r="K3692" s="1">
        <v>45740.445833333331</v>
      </c>
      <c r="L3692" t="s">
        <v>24</v>
      </c>
      <c r="M3692" s="2">
        <v>1380000000000</v>
      </c>
      <c r="N3692" t="s">
        <v>67</v>
      </c>
      <c r="O3692" s="2">
        <v>12400000000000</v>
      </c>
      <c r="P3692">
        <v>1</v>
      </c>
      <c r="Q3692">
        <v>485.53</v>
      </c>
      <c r="R3692">
        <v>534.08299999999997</v>
      </c>
      <c r="S3692">
        <v>48.552999999999997</v>
      </c>
    </row>
    <row r="3693" spans="1:19" x14ac:dyDescent="0.3">
      <c r="A3693" t="s">
        <v>10689</v>
      </c>
      <c r="B3693">
        <v>6623</v>
      </c>
      <c r="C3693" t="s">
        <v>19</v>
      </c>
      <c r="D3693" t="s">
        <v>9058</v>
      </c>
      <c r="E3693" t="s">
        <v>10690</v>
      </c>
      <c r="F3693" t="s">
        <v>235</v>
      </c>
      <c r="G3693">
        <v>36425</v>
      </c>
      <c r="H3693" t="s">
        <v>236</v>
      </c>
      <c r="I3693" t="s">
        <v>22</v>
      </c>
      <c r="J3693">
        <v>2032</v>
      </c>
      <c r="K3693" s="1">
        <v>45740.480555555558</v>
      </c>
      <c r="L3693" t="s">
        <v>24</v>
      </c>
      <c r="M3693">
        <v>6689477957</v>
      </c>
      <c r="N3693" t="s">
        <v>67</v>
      </c>
      <c r="O3693">
        <v>22464298949</v>
      </c>
      <c r="P3693">
        <v>1</v>
      </c>
      <c r="Q3693">
        <v>527.13</v>
      </c>
      <c r="R3693">
        <v>579.84299999999996</v>
      </c>
      <c r="S3693">
        <v>52.713000000000001</v>
      </c>
    </row>
    <row r="3694" spans="1:19" x14ac:dyDescent="0.3">
      <c r="A3694" t="s">
        <v>10691</v>
      </c>
      <c r="B3694">
        <v>2341</v>
      </c>
      <c r="C3694" t="s">
        <v>19</v>
      </c>
      <c r="D3694" t="s">
        <v>10118</v>
      </c>
      <c r="E3694" t="s">
        <v>10692</v>
      </c>
      <c r="F3694" t="s">
        <v>71</v>
      </c>
      <c r="G3694">
        <v>9247</v>
      </c>
      <c r="H3694" t="s">
        <v>383</v>
      </c>
      <c r="I3694" t="s">
        <v>22</v>
      </c>
      <c r="J3694">
        <v>2206</v>
      </c>
      <c r="K3694" s="1">
        <v>45736.50277777778</v>
      </c>
      <c r="L3694" t="s">
        <v>24</v>
      </c>
      <c r="M3694">
        <v>6442802437</v>
      </c>
      <c r="N3694" t="s">
        <v>67</v>
      </c>
      <c r="O3694">
        <v>21306268101</v>
      </c>
      <c r="P3694">
        <v>1</v>
      </c>
      <c r="Q3694">
        <v>572.13</v>
      </c>
      <c r="R3694">
        <v>629.34299999999996</v>
      </c>
      <c r="S3694">
        <v>57.213000000000001</v>
      </c>
    </row>
    <row r="3695" spans="1:19" x14ac:dyDescent="0.3">
      <c r="A3695" t="s">
        <v>10693</v>
      </c>
      <c r="B3695">
        <v>4867</v>
      </c>
      <c r="C3695" t="s">
        <v>19</v>
      </c>
      <c r="D3695" t="s">
        <v>1959</v>
      </c>
      <c r="E3695" t="s">
        <v>10694</v>
      </c>
      <c r="F3695" t="s">
        <v>35</v>
      </c>
      <c r="G3695">
        <v>9534</v>
      </c>
      <c r="H3695" t="s">
        <v>36</v>
      </c>
      <c r="I3695" t="s">
        <v>22</v>
      </c>
      <c r="J3695">
        <v>958</v>
      </c>
      <c r="K3695" s="1">
        <v>45738.689583333333</v>
      </c>
      <c r="L3695" t="s">
        <v>24</v>
      </c>
      <c r="M3695">
        <v>6964674693</v>
      </c>
      <c r="N3695" t="s">
        <v>67</v>
      </c>
      <c r="O3695">
        <v>24039257029</v>
      </c>
      <c r="P3695">
        <v>1</v>
      </c>
      <c r="Q3695">
        <v>493.53</v>
      </c>
      <c r="R3695">
        <v>542.88300000000004</v>
      </c>
      <c r="S3695">
        <v>49.353000000000002</v>
      </c>
    </row>
    <row r="3696" spans="1:19" x14ac:dyDescent="0.3">
      <c r="A3696" t="s">
        <v>10695</v>
      </c>
      <c r="B3696">
        <v>1677</v>
      </c>
      <c r="C3696" t="s">
        <v>19</v>
      </c>
      <c r="D3696" t="s">
        <v>10696</v>
      </c>
      <c r="E3696" t="s">
        <v>10697</v>
      </c>
      <c r="F3696" t="s">
        <v>61</v>
      </c>
      <c r="G3696">
        <v>93936</v>
      </c>
      <c r="H3696" t="s">
        <v>1991</v>
      </c>
      <c r="I3696" t="s">
        <v>22</v>
      </c>
      <c r="J3696">
        <v>2128</v>
      </c>
      <c r="K3696" s="1">
        <v>45735.722222222219</v>
      </c>
      <c r="L3696" t="s">
        <v>24</v>
      </c>
      <c r="M3696">
        <v>6964677701</v>
      </c>
      <c r="N3696" t="s">
        <v>67</v>
      </c>
      <c r="O3696">
        <v>24039294725</v>
      </c>
      <c r="P3696">
        <v>1</v>
      </c>
      <c r="Q3696">
        <v>517.53</v>
      </c>
      <c r="R3696">
        <v>569.28300000000002</v>
      </c>
      <c r="S3696">
        <v>51.753</v>
      </c>
    </row>
    <row r="3697" spans="1:19" x14ac:dyDescent="0.3">
      <c r="A3697" t="s">
        <v>10698</v>
      </c>
      <c r="B3697">
        <v>5833</v>
      </c>
      <c r="C3697" t="s">
        <v>19</v>
      </c>
      <c r="D3697" t="s">
        <v>10699</v>
      </c>
      <c r="E3697" t="s">
        <v>10700</v>
      </c>
      <c r="F3697" t="s">
        <v>30</v>
      </c>
      <c r="G3697">
        <v>29520</v>
      </c>
      <c r="H3697" t="s">
        <v>162</v>
      </c>
      <c r="I3697" t="s">
        <v>22</v>
      </c>
      <c r="J3697">
        <v>3202</v>
      </c>
      <c r="K3697" s="1">
        <v>45739.695833333331</v>
      </c>
      <c r="L3697" t="s">
        <v>24</v>
      </c>
      <c r="M3697">
        <v>8624686981</v>
      </c>
      <c r="N3697" t="s">
        <v>67</v>
      </c>
      <c r="O3697">
        <v>36980470853</v>
      </c>
      <c r="P3697">
        <v>1</v>
      </c>
      <c r="Q3697">
        <v>493.53</v>
      </c>
      <c r="R3697">
        <v>542.88300000000004</v>
      </c>
      <c r="S3697">
        <v>49.353000000000002</v>
      </c>
    </row>
    <row r="3698" spans="1:19" x14ac:dyDescent="0.3">
      <c r="A3698" t="s">
        <v>10701</v>
      </c>
      <c r="B3698">
        <v>832</v>
      </c>
      <c r="C3698" t="s">
        <v>19</v>
      </c>
      <c r="D3698" t="s">
        <v>10702</v>
      </c>
      <c r="E3698" t="s">
        <v>10703</v>
      </c>
      <c r="F3698" t="s">
        <v>90</v>
      </c>
      <c r="G3698">
        <v>71848</v>
      </c>
      <c r="H3698" t="s">
        <v>313</v>
      </c>
      <c r="I3698" t="s">
        <v>22</v>
      </c>
      <c r="J3698">
        <v>655</v>
      </c>
      <c r="K3698" s="1">
        <v>45734.875694444447</v>
      </c>
      <c r="L3698" t="s">
        <v>24</v>
      </c>
      <c r="M3698" s="2">
        <v>150000000000</v>
      </c>
      <c r="N3698" t="s">
        <v>67</v>
      </c>
      <c r="O3698" s="2">
        <v>1470000000000</v>
      </c>
      <c r="P3698">
        <v>1</v>
      </c>
      <c r="Q3698">
        <v>501.53</v>
      </c>
      <c r="R3698">
        <v>551.68299999999999</v>
      </c>
      <c r="S3698">
        <v>50.152999999999999</v>
      </c>
    </row>
    <row r="3699" spans="1:19" x14ac:dyDescent="0.3">
      <c r="A3699" t="s">
        <v>10704</v>
      </c>
      <c r="B3699">
        <v>5985</v>
      </c>
      <c r="C3699" t="s">
        <v>19</v>
      </c>
      <c r="D3699" t="s">
        <v>10705</v>
      </c>
      <c r="E3699" t="s">
        <v>10706</v>
      </c>
      <c r="F3699" t="s">
        <v>71</v>
      </c>
      <c r="G3699">
        <v>10692</v>
      </c>
      <c r="H3699" t="s">
        <v>2047</v>
      </c>
      <c r="I3699" t="s">
        <v>22</v>
      </c>
      <c r="J3699">
        <v>5408</v>
      </c>
      <c r="K3699" s="1">
        <v>45739.813888888886</v>
      </c>
      <c r="L3699" t="s">
        <v>24</v>
      </c>
      <c r="M3699">
        <v>9058888645</v>
      </c>
      <c r="N3699" t="s">
        <v>67</v>
      </c>
      <c r="O3699">
        <v>43149308485</v>
      </c>
      <c r="P3699">
        <v>1</v>
      </c>
      <c r="Q3699">
        <v>595.92999999999995</v>
      </c>
      <c r="R3699">
        <v>655.52300000000002</v>
      </c>
      <c r="S3699">
        <v>59.593000000000004</v>
      </c>
    </row>
    <row r="3700" spans="1:19" x14ac:dyDescent="0.3">
      <c r="A3700" t="s">
        <v>10707</v>
      </c>
      <c r="B3700">
        <v>7252</v>
      </c>
      <c r="C3700" t="s">
        <v>19</v>
      </c>
      <c r="D3700" t="s">
        <v>1622</v>
      </c>
      <c r="E3700" t="s">
        <v>10708</v>
      </c>
      <c r="F3700" t="s">
        <v>90</v>
      </c>
      <c r="G3700">
        <v>1500</v>
      </c>
      <c r="H3700" t="s">
        <v>91</v>
      </c>
      <c r="I3700" t="s">
        <v>22</v>
      </c>
      <c r="J3700">
        <v>5093</v>
      </c>
      <c r="K3700" s="1">
        <v>45740.834027777775</v>
      </c>
      <c r="L3700" t="s">
        <v>24</v>
      </c>
      <c r="M3700" s="2">
        <v>2340000000000</v>
      </c>
      <c r="N3700" t="s">
        <v>67</v>
      </c>
      <c r="O3700" s="2">
        <v>21100000000000</v>
      </c>
      <c r="P3700">
        <v>1</v>
      </c>
      <c r="Q3700">
        <v>595.92999999999995</v>
      </c>
      <c r="R3700">
        <v>655.52300000000002</v>
      </c>
      <c r="S3700">
        <v>59.593000000000004</v>
      </c>
    </row>
    <row r="3701" spans="1:19" x14ac:dyDescent="0.3">
      <c r="A3701" t="s">
        <v>10709</v>
      </c>
      <c r="B3701">
        <v>4974</v>
      </c>
      <c r="C3701" t="s">
        <v>19</v>
      </c>
      <c r="D3701" t="s">
        <v>6629</v>
      </c>
      <c r="E3701" t="s">
        <v>1502</v>
      </c>
      <c r="F3701" t="s">
        <v>1083</v>
      </c>
      <c r="G3701">
        <v>47581</v>
      </c>
      <c r="H3701" t="s">
        <v>1129</v>
      </c>
      <c r="I3701" t="s">
        <v>22</v>
      </c>
      <c r="J3701">
        <v>953</v>
      </c>
      <c r="K3701" s="1">
        <v>45738.757638888892</v>
      </c>
      <c r="L3701" t="s">
        <v>24</v>
      </c>
      <c r="M3701" s="2">
        <v>150000000000</v>
      </c>
      <c r="N3701" t="s">
        <v>67</v>
      </c>
      <c r="O3701" s="2">
        <v>1470000000000</v>
      </c>
      <c r="P3701">
        <v>1</v>
      </c>
      <c r="Q3701">
        <v>537.13</v>
      </c>
      <c r="R3701">
        <v>590.84299999999996</v>
      </c>
      <c r="S3701">
        <v>53.713000000000001</v>
      </c>
    </row>
    <row r="3702" spans="1:19" x14ac:dyDescent="0.3">
      <c r="A3702" t="s">
        <v>10710</v>
      </c>
      <c r="B3702">
        <v>1680</v>
      </c>
      <c r="C3702" t="s">
        <v>19</v>
      </c>
      <c r="D3702" t="s">
        <v>10711</v>
      </c>
      <c r="E3702" t="s">
        <v>10712</v>
      </c>
      <c r="F3702" t="s">
        <v>71</v>
      </c>
      <c r="G3702">
        <v>87244</v>
      </c>
      <c r="H3702" t="s">
        <v>383</v>
      </c>
      <c r="I3702" t="s">
        <v>22</v>
      </c>
      <c r="J3702">
        <v>1573</v>
      </c>
      <c r="K3702" s="1">
        <v>45735.725694444445</v>
      </c>
      <c r="L3702" t="s">
        <v>24</v>
      </c>
      <c r="M3702">
        <v>6137293317</v>
      </c>
      <c r="N3702" t="s">
        <v>67</v>
      </c>
      <c r="O3702">
        <v>19946459589</v>
      </c>
      <c r="P3702">
        <v>1</v>
      </c>
      <c r="Q3702">
        <v>517.53</v>
      </c>
      <c r="R3702">
        <v>569.28300000000002</v>
      </c>
      <c r="S3702">
        <v>51.753</v>
      </c>
    </row>
    <row r="3703" spans="1:19" x14ac:dyDescent="0.3">
      <c r="A3703" t="s">
        <v>10713</v>
      </c>
      <c r="B3703">
        <v>6133</v>
      </c>
      <c r="C3703" t="s">
        <v>19</v>
      </c>
      <c r="D3703" t="s">
        <v>10714</v>
      </c>
      <c r="E3703" t="s">
        <v>10715</v>
      </c>
      <c r="F3703" t="s">
        <v>90</v>
      </c>
      <c r="G3703">
        <v>38121</v>
      </c>
      <c r="H3703" t="s">
        <v>91</v>
      </c>
      <c r="I3703" t="s">
        <v>22</v>
      </c>
      <c r="J3703">
        <v>3809</v>
      </c>
      <c r="K3703" s="1">
        <v>45739.907638888886</v>
      </c>
      <c r="L3703" t="s">
        <v>24</v>
      </c>
      <c r="M3703" s="2">
        <v>2350000000000</v>
      </c>
      <c r="N3703" t="s">
        <v>67</v>
      </c>
      <c r="O3703" s="2">
        <v>21100000000000</v>
      </c>
      <c r="P3703">
        <v>1</v>
      </c>
      <c r="Q3703">
        <v>527.13</v>
      </c>
      <c r="R3703">
        <v>579.84299999999996</v>
      </c>
      <c r="S3703">
        <v>52.713000000000001</v>
      </c>
    </row>
    <row r="3704" spans="1:19" x14ac:dyDescent="0.3">
      <c r="A3704" t="s">
        <v>10716</v>
      </c>
      <c r="B3704">
        <v>3821</v>
      </c>
      <c r="C3704" t="s">
        <v>19</v>
      </c>
      <c r="D3704" t="s">
        <v>9879</v>
      </c>
      <c r="E3704" t="s">
        <v>2998</v>
      </c>
      <c r="F3704" t="s">
        <v>102</v>
      </c>
      <c r="G3704">
        <v>8</v>
      </c>
      <c r="H3704" t="s">
        <v>668</v>
      </c>
      <c r="I3704" t="s">
        <v>22</v>
      </c>
      <c r="J3704">
        <v>5815</v>
      </c>
      <c r="K3704" s="1">
        <v>45737.746527777781</v>
      </c>
      <c r="L3704" t="s">
        <v>24</v>
      </c>
      <c r="M3704" s="2">
        <v>162000000000</v>
      </c>
      <c r="N3704" t="s">
        <v>67</v>
      </c>
      <c r="O3704" s="2">
        <v>1550000000000</v>
      </c>
      <c r="P3704">
        <v>1</v>
      </c>
      <c r="Q3704">
        <v>507.13</v>
      </c>
      <c r="R3704">
        <v>557.84299999999996</v>
      </c>
      <c r="S3704">
        <v>50.713000000000001</v>
      </c>
    </row>
    <row r="3705" spans="1:19" x14ac:dyDescent="0.3">
      <c r="A3705" t="s">
        <v>10717</v>
      </c>
      <c r="B3705">
        <v>3804</v>
      </c>
      <c r="C3705" t="s">
        <v>19</v>
      </c>
      <c r="D3705" t="s">
        <v>4425</v>
      </c>
      <c r="E3705" t="s">
        <v>10718</v>
      </c>
      <c r="F3705" t="s">
        <v>61</v>
      </c>
      <c r="G3705">
        <v>50843</v>
      </c>
      <c r="H3705" t="s">
        <v>1205</v>
      </c>
      <c r="I3705" t="s">
        <v>22</v>
      </c>
      <c r="J3705">
        <v>1443</v>
      </c>
      <c r="K3705" s="1">
        <v>45737.730555555558</v>
      </c>
      <c r="L3705" t="s">
        <v>24</v>
      </c>
      <c r="M3705" s="2">
        <v>1380000000000</v>
      </c>
      <c r="N3705" t="s">
        <v>67</v>
      </c>
      <c r="O3705" s="2">
        <v>12400000000000</v>
      </c>
      <c r="P3705">
        <v>1</v>
      </c>
      <c r="Q3705">
        <v>517.53</v>
      </c>
      <c r="R3705">
        <v>569.28300000000002</v>
      </c>
      <c r="S3705">
        <v>51.753</v>
      </c>
    </row>
    <row r="3706" spans="1:19" x14ac:dyDescent="0.3">
      <c r="A3706" t="s">
        <v>10719</v>
      </c>
      <c r="B3706">
        <v>4376</v>
      </c>
      <c r="C3706" t="s">
        <v>19</v>
      </c>
      <c r="D3706" t="s">
        <v>332</v>
      </c>
      <c r="E3706" t="s">
        <v>10720</v>
      </c>
      <c r="F3706" t="s">
        <v>35</v>
      </c>
      <c r="G3706">
        <v>6293</v>
      </c>
      <c r="H3706" t="s">
        <v>5427</v>
      </c>
      <c r="I3706" t="s">
        <v>22</v>
      </c>
      <c r="J3706">
        <v>1748</v>
      </c>
      <c r="K3706" s="1">
        <v>45738.425694444442</v>
      </c>
      <c r="L3706" t="s">
        <v>24</v>
      </c>
      <c r="M3706" s="2">
        <v>150000000000</v>
      </c>
      <c r="N3706" t="s">
        <v>67</v>
      </c>
      <c r="O3706" s="2">
        <v>1470000000000</v>
      </c>
      <c r="P3706">
        <v>1</v>
      </c>
      <c r="Q3706">
        <v>493.53</v>
      </c>
      <c r="R3706">
        <v>542.88300000000004</v>
      </c>
      <c r="S3706">
        <v>49.353000000000002</v>
      </c>
    </row>
    <row r="3707" spans="1:19" x14ac:dyDescent="0.3">
      <c r="A3707" t="s">
        <v>10721</v>
      </c>
      <c r="B3707">
        <v>2033</v>
      </c>
      <c r="C3707" t="s">
        <v>19</v>
      </c>
      <c r="D3707" t="s">
        <v>9597</v>
      </c>
      <c r="E3707" t="s">
        <v>10722</v>
      </c>
      <c r="F3707" t="s">
        <v>95</v>
      </c>
      <c r="G3707">
        <v>52196</v>
      </c>
      <c r="H3707" t="s">
        <v>548</v>
      </c>
      <c r="I3707" t="s">
        <v>22</v>
      </c>
      <c r="J3707">
        <v>2789</v>
      </c>
      <c r="K3707" s="1">
        <v>45735.99722222222</v>
      </c>
      <c r="L3707" t="s">
        <v>24</v>
      </c>
      <c r="M3707" s="2">
        <v>162000000000</v>
      </c>
      <c r="N3707" t="s">
        <v>67</v>
      </c>
      <c r="O3707" s="2">
        <v>1560000000000</v>
      </c>
      <c r="P3707">
        <v>1</v>
      </c>
      <c r="Q3707">
        <v>507.13</v>
      </c>
      <c r="R3707">
        <v>557.84299999999996</v>
      </c>
      <c r="S3707">
        <v>50.713000000000001</v>
      </c>
    </row>
    <row r="3708" spans="1:19" x14ac:dyDescent="0.3">
      <c r="A3708" t="s">
        <v>10723</v>
      </c>
      <c r="B3708">
        <v>3637</v>
      </c>
      <c r="C3708" t="s">
        <v>19</v>
      </c>
      <c r="D3708" t="s">
        <v>10724</v>
      </c>
      <c r="E3708" t="s">
        <v>10725</v>
      </c>
      <c r="F3708" t="s">
        <v>317</v>
      </c>
      <c r="G3708">
        <v>33549</v>
      </c>
      <c r="H3708" t="s">
        <v>962</v>
      </c>
      <c r="I3708" t="s">
        <v>22</v>
      </c>
      <c r="J3708">
        <v>2295</v>
      </c>
      <c r="K3708" s="1">
        <v>45737.624305555553</v>
      </c>
      <c r="L3708" t="s">
        <v>24</v>
      </c>
      <c r="M3708" s="2">
        <v>162000000000</v>
      </c>
      <c r="N3708" t="s">
        <v>67</v>
      </c>
      <c r="O3708" s="2">
        <v>1560000000000</v>
      </c>
      <c r="P3708">
        <v>1</v>
      </c>
      <c r="Q3708">
        <v>507.13</v>
      </c>
      <c r="R3708">
        <v>557.84299999999996</v>
      </c>
      <c r="S3708">
        <v>50.713000000000001</v>
      </c>
    </row>
    <row r="3709" spans="1:19" x14ac:dyDescent="0.3">
      <c r="A3709" t="s">
        <v>10726</v>
      </c>
      <c r="B3709">
        <v>4925</v>
      </c>
      <c r="C3709" t="s">
        <v>19</v>
      </c>
      <c r="D3709" t="s">
        <v>9959</v>
      </c>
      <c r="E3709" t="s">
        <v>10727</v>
      </c>
      <c r="F3709" t="s">
        <v>71</v>
      </c>
      <c r="G3709">
        <v>76191</v>
      </c>
      <c r="H3709" t="s">
        <v>2013</v>
      </c>
      <c r="I3709" t="s">
        <v>22</v>
      </c>
      <c r="J3709">
        <v>1215</v>
      </c>
      <c r="K3709" s="1">
        <v>45738.718055555553</v>
      </c>
      <c r="L3709" t="s">
        <v>24</v>
      </c>
      <c r="M3709" s="2">
        <v>150000000000</v>
      </c>
      <c r="N3709" t="s">
        <v>67</v>
      </c>
      <c r="O3709" s="2">
        <v>1470000000000</v>
      </c>
      <c r="P3709">
        <v>1</v>
      </c>
      <c r="Q3709">
        <v>690.33</v>
      </c>
      <c r="R3709">
        <v>759.36300000000006</v>
      </c>
      <c r="S3709">
        <v>69.033000000000001</v>
      </c>
    </row>
    <row r="3710" spans="1:19" x14ac:dyDescent="0.3">
      <c r="A3710" t="s">
        <v>10728</v>
      </c>
      <c r="B3710">
        <v>5994</v>
      </c>
      <c r="C3710" t="s">
        <v>19</v>
      </c>
      <c r="D3710" t="s">
        <v>10729</v>
      </c>
      <c r="E3710" t="s">
        <v>10730</v>
      </c>
      <c r="F3710" t="s">
        <v>326</v>
      </c>
      <c r="G3710">
        <v>69184</v>
      </c>
      <c r="H3710" t="s">
        <v>10731</v>
      </c>
      <c r="I3710" t="s">
        <v>22</v>
      </c>
      <c r="J3710">
        <v>3641</v>
      </c>
      <c r="K3710" s="1">
        <v>45739.821527777778</v>
      </c>
      <c r="L3710" t="s">
        <v>24</v>
      </c>
      <c r="M3710" s="2">
        <v>1380000000000</v>
      </c>
      <c r="N3710" t="s">
        <v>67</v>
      </c>
      <c r="O3710" s="2">
        <v>12500000000000</v>
      </c>
      <c r="P3710">
        <v>1</v>
      </c>
      <c r="Q3710">
        <v>517.53</v>
      </c>
      <c r="R3710">
        <v>569.28300000000002</v>
      </c>
      <c r="S3710">
        <v>51.753</v>
      </c>
    </row>
    <row r="3711" spans="1:19" x14ac:dyDescent="0.3">
      <c r="A3711" t="s">
        <v>10732</v>
      </c>
      <c r="B3711">
        <v>3767</v>
      </c>
      <c r="C3711" t="s">
        <v>19</v>
      </c>
      <c r="D3711" t="s">
        <v>10733</v>
      </c>
      <c r="E3711" t="s">
        <v>10734</v>
      </c>
      <c r="F3711" t="s">
        <v>90</v>
      </c>
      <c r="G3711">
        <v>15262</v>
      </c>
      <c r="H3711" t="s">
        <v>1869</v>
      </c>
      <c r="I3711" t="s">
        <v>22</v>
      </c>
      <c r="J3711">
        <v>3347</v>
      </c>
      <c r="K3711" s="1">
        <v>45737.702777777777</v>
      </c>
      <c r="L3711" t="s">
        <v>24</v>
      </c>
      <c r="M3711">
        <v>7861508741</v>
      </c>
      <c r="N3711" t="s">
        <v>67</v>
      </c>
      <c r="O3711">
        <v>29518528133</v>
      </c>
      <c r="P3711">
        <v>1</v>
      </c>
      <c r="Q3711">
        <v>537.13</v>
      </c>
      <c r="R3711">
        <v>590.84299999999996</v>
      </c>
      <c r="S3711">
        <v>53.713000000000001</v>
      </c>
    </row>
    <row r="3712" spans="1:19" x14ac:dyDescent="0.3">
      <c r="A3712" t="s">
        <v>10735</v>
      </c>
      <c r="B3712">
        <v>394</v>
      </c>
      <c r="C3712" t="s">
        <v>19</v>
      </c>
      <c r="D3712" t="s">
        <v>10736</v>
      </c>
      <c r="E3712" t="s">
        <v>5080</v>
      </c>
      <c r="F3712" t="s">
        <v>744</v>
      </c>
      <c r="G3712">
        <v>12364</v>
      </c>
      <c r="H3712" t="s">
        <v>745</v>
      </c>
      <c r="I3712" t="s">
        <v>22</v>
      </c>
      <c r="J3712">
        <v>3192</v>
      </c>
      <c r="K3712" s="1">
        <v>45734.554861111108</v>
      </c>
      <c r="L3712" t="s">
        <v>24</v>
      </c>
      <c r="M3712" s="2">
        <v>1380000000000</v>
      </c>
      <c r="N3712" t="s">
        <v>67</v>
      </c>
      <c r="O3712" s="2">
        <v>12400000000000</v>
      </c>
      <c r="P3712">
        <v>1</v>
      </c>
      <c r="Q3712">
        <v>517.53</v>
      </c>
      <c r="R3712">
        <v>569.28300000000002</v>
      </c>
      <c r="S3712">
        <v>51.753</v>
      </c>
    </row>
    <row r="3713" spans="1:19" x14ac:dyDescent="0.3">
      <c r="A3713" t="s">
        <v>10737</v>
      </c>
      <c r="B3713">
        <v>6836</v>
      </c>
      <c r="C3713" t="s">
        <v>19</v>
      </c>
      <c r="D3713" t="s">
        <v>5411</v>
      </c>
      <c r="E3713" t="s">
        <v>10738</v>
      </c>
      <c r="F3713" t="s">
        <v>44</v>
      </c>
      <c r="G3713">
        <v>46593</v>
      </c>
      <c r="H3713" t="s">
        <v>110</v>
      </c>
      <c r="I3713" t="s">
        <v>22</v>
      </c>
      <c r="J3713">
        <v>2054</v>
      </c>
      <c r="K3713" s="1">
        <v>45740.579861111109</v>
      </c>
      <c r="L3713" t="s">
        <v>24</v>
      </c>
      <c r="M3713" s="2">
        <v>150000000000</v>
      </c>
      <c r="N3713" t="s">
        <v>67</v>
      </c>
      <c r="O3713" s="2">
        <v>1470000000000</v>
      </c>
      <c r="P3713">
        <v>1</v>
      </c>
      <c r="Q3713">
        <v>537.13</v>
      </c>
      <c r="R3713">
        <v>590.84299999999996</v>
      </c>
      <c r="S3713">
        <v>53.713000000000001</v>
      </c>
    </row>
    <row r="3714" spans="1:19" x14ac:dyDescent="0.3">
      <c r="A3714" t="s">
        <v>10739</v>
      </c>
      <c r="B3714">
        <v>7339</v>
      </c>
      <c r="C3714" t="s">
        <v>19</v>
      </c>
      <c r="D3714" t="s">
        <v>10740</v>
      </c>
      <c r="E3714" t="s">
        <v>10741</v>
      </c>
      <c r="F3714" t="s">
        <v>44</v>
      </c>
      <c r="G3714">
        <v>20129</v>
      </c>
      <c r="H3714" t="s">
        <v>110</v>
      </c>
      <c r="I3714" t="s">
        <v>22</v>
      </c>
      <c r="J3714">
        <v>746</v>
      </c>
      <c r="K3714" s="1">
        <v>45740.900694444441</v>
      </c>
      <c r="L3714" t="s">
        <v>24</v>
      </c>
      <c r="M3714">
        <v>9058892485</v>
      </c>
      <c r="N3714" t="s">
        <v>126</v>
      </c>
      <c r="O3714">
        <v>43149350789</v>
      </c>
      <c r="P3714">
        <v>1</v>
      </c>
      <c r="Q3714">
        <v>571.92999999999995</v>
      </c>
      <c r="R3714">
        <v>629.12300000000005</v>
      </c>
      <c r="S3714">
        <v>57.192999999999998</v>
      </c>
    </row>
    <row r="3715" spans="1:19" x14ac:dyDescent="0.3">
      <c r="A3715" t="s">
        <v>10742</v>
      </c>
      <c r="B3715">
        <v>5186</v>
      </c>
      <c r="C3715" t="s">
        <v>19</v>
      </c>
      <c r="D3715" t="s">
        <v>10743</v>
      </c>
      <c r="E3715" t="s">
        <v>10744</v>
      </c>
      <c r="F3715" t="s">
        <v>105</v>
      </c>
      <c r="G3715">
        <v>22448</v>
      </c>
      <c r="H3715" t="s">
        <v>106</v>
      </c>
      <c r="I3715" t="s">
        <v>22</v>
      </c>
      <c r="J3715">
        <v>1263</v>
      </c>
      <c r="K3715" s="1">
        <v>45738.89166666667</v>
      </c>
      <c r="L3715" t="s">
        <v>24</v>
      </c>
      <c r="M3715" s="2">
        <v>1380000000000</v>
      </c>
      <c r="N3715" t="s">
        <v>126</v>
      </c>
      <c r="O3715" s="2">
        <v>12500000000000</v>
      </c>
      <c r="P3715">
        <v>1</v>
      </c>
      <c r="Q3715">
        <v>595.92999999999995</v>
      </c>
      <c r="R3715">
        <v>655.52300000000002</v>
      </c>
      <c r="S3715">
        <v>59.593000000000004</v>
      </c>
    </row>
    <row r="3716" spans="1:19" x14ac:dyDescent="0.3">
      <c r="A3716" t="s">
        <v>10745</v>
      </c>
      <c r="B3716">
        <v>329</v>
      </c>
      <c r="C3716" t="s">
        <v>19</v>
      </c>
      <c r="D3716" t="s">
        <v>1369</v>
      </c>
      <c r="E3716" t="s">
        <v>10746</v>
      </c>
      <c r="F3716" t="s">
        <v>95</v>
      </c>
      <c r="G3716">
        <v>6932</v>
      </c>
      <c r="H3716" t="s">
        <v>1091</v>
      </c>
      <c r="I3716" t="s">
        <v>22</v>
      </c>
      <c r="J3716">
        <v>304</v>
      </c>
      <c r="K3716" s="1">
        <v>45734.520138888889</v>
      </c>
      <c r="L3716" t="s">
        <v>24</v>
      </c>
      <c r="M3716">
        <v>6796749509</v>
      </c>
      <c r="N3716" t="s">
        <v>126</v>
      </c>
      <c r="O3716">
        <v>22903756101</v>
      </c>
      <c r="P3716">
        <v>1</v>
      </c>
      <c r="Q3716">
        <v>517.53</v>
      </c>
      <c r="R3716">
        <v>569.28300000000002</v>
      </c>
      <c r="S3716">
        <v>51.753</v>
      </c>
    </row>
    <row r="3717" spans="1:19" x14ac:dyDescent="0.3">
      <c r="A3717" t="s">
        <v>10747</v>
      </c>
      <c r="B3717">
        <v>2835</v>
      </c>
      <c r="C3717" t="s">
        <v>19</v>
      </c>
      <c r="D3717" t="s">
        <v>844</v>
      </c>
      <c r="E3717" t="s">
        <v>10748</v>
      </c>
      <c r="F3717" t="s">
        <v>900</v>
      </c>
      <c r="G3717">
        <v>71067</v>
      </c>
      <c r="H3717" t="s">
        <v>2037</v>
      </c>
      <c r="I3717" t="s">
        <v>22</v>
      </c>
      <c r="J3717">
        <v>5420</v>
      </c>
      <c r="K3717" s="1">
        <v>45736.770833333336</v>
      </c>
      <c r="L3717" t="s">
        <v>24</v>
      </c>
      <c r="M3717" s="2">
        <v>1380000000000</v>
      </c>
      <c r="N3717" t="s">
        <v>67</v>
      </c>
      <c r="O3717" s="2">
        <v>12400000000000</v>
      </c>
      <c r="P3717">
        <v>1</v>
      </c>
      <c r="Q3717">
        <v>527.13</v>
      </c>
      <c r="R3717">
        <v>579.84299999999996</v>
      </c>
      <c r="S3717">
        <v>52.713000000000001</v>
      </c>
    </row>
    <row r="3718" spans="1:19" x14ac:dyDescent="0.3">
      <c r="A3718" t="s">
        <v>10749</v>
      </c>
      <c r="B3718">
        <v>691</v>
      </c>
      <c r="C3718" t="s">
        <v>19</v>
      </c>
      <c r="D3718" t="s">
        <v>9993</v>
      </c>
      <c r="E3718" t="s">
        <v>10750</v>
      </c>
      <c r="F3718" t="s">
        <v>71</v>
      </c>
      <c r="G3718">
        <v>42990</v>
      </c>
      <c r="H3718" t="s">
        <v>973</v>
      </c>
      <c r="I3718" t="s">
        <v>22</v>
      </c>
      <c r="J3718">
        <v>4191</v>
      </c>
      <c r="K3718" s="1">
        <v>45734.734027777777</v>
      </c>
      <c r="L3718" t="s">
        <v>24</v>
      </c>
      <c r="M3718">
        <v>6689477509</v>
      </c>
      <c r="N3718" t="s">
        <v>67</v>
      </c>
      <c r="O3718">
        <v>31103107013</v>
      </c>
      <c r="P3718">
        <v>1</v>
      </c>
      <c r="Q3718">
        <v>831.13</v>
      </c>
      <c r="R3718">
        <v>914.24300000000005</v>
      </c>
      <c r="S3718">
        <v>83.113</v>
      </c>
    </row>
    <row r="3719" spans="1:19" x14ac:dyDescent="0.3">
      <c r="A3719" t="s">
        <v>10751</v>
      </c>
      <c r="B3719">
        <v>729</v>
      </c>
      <c r="C3719" t="s">
        <v>19</v>
      </c>
      <c r="D3719" t="s">
        <v>8178</v>
      </c>
      <c r="E3719" t="s">
        <v>10752</v>
      </c>
      <c r="F3719" t="s">
        <v>35</v>
      </c>
      <c r="G3719">
        <v>97747</v>
      </c>
      <c r="H3719" t="s">
        <v>719</v>
      </c>
      <c r="I3719" t="s">
        <v>22</v>
      </c>
      <c r="J3719">
        <v>2312</v>
      </c>
      <c r="K3719" s="1">
        <v>45734.780555555553</v>
      </c>
      <c r="L3719" t="s">
        <v>24</v>
      </c>
      <c r="M3719">
        <v>8824572101</v>
      </c>
      <c r="N3719" t="s">
        <v>2973</v>
      </c>
      <c r="O3719">
        <v>39734611909</v>
      </c>
      <c r="P3719">
        <v>1</v>
      </c>
      <c r="Q3719">
        <v>703.13</v>
      </c>
      <c r="R3719">
        <v>773.44299999999998</v>
      </c>
      <c r="S3719">
        <v>70.313000000000002</v>
      </c>
    </row>
    <row r="3720" spans="1:19" x14ac:dyDescent="0.3">
      <c r="A3720" t="s">
        <v>10753</v>
      </c>
      <c r="B3720">
        <v>2613</v>
      </c>
      <c r="C3720" t="s">
        <v>19</v>
      </c>
      <c r="D3720" t="s">
        <v>6145</v>
      </c>
      <c r="E3720" t="s">
        <v>10754</v>
      </c>
      <c r="F3720" t="s">
        <v>44</v>
      </c>
      <c r="G3720">
        <v>36211</v>
      </c>
      <c r="H3720" t="s">
        <v>1549</v>
      </c>
      <c r="I3720" t="s">
        <v>22</v>
      </c>
      <c r="J3720">
        <v>3090</v>
      </c>
      <c r="K3720" s="1">
        <v>45736.649305555555</v>
      </c>
      <c r="L3720" t="s">
        <v>24</v>
      </c>
      <c r="M3720" s="2">
        <v>2340000000000</v>
      </c>
      <c r="N3720" t="s">
        <v>67</v>
      </c>
      <c r="O3720" s="2">
        <v>21100000000000</v>
      </c>
      <c r="P3720">
        <v>1</v>
      </c>
      <c r="Q3720">
        <v>537.13</v>
      </c>
      <c r="R3720">
        <v>590.84299999999996</v>
      </c>
      <c r="S3720">
        <v>53.713000000000001</v>
      </c>
    </row>
    <row r="3721" spans="1:19" x14ac:dyDescent="0.3">
      <c r="A3721" t="s">
        <v>10755</v>
      </c>
      <c r="B3721">
        <v>1833</v>
      </c>
      <c r="C3721" t="s">
        <v>19</v>
      </c>
      <c r="D3721" t="s">
        <v>53</v>
      </c>
      <c r="E3721" t="s">
        <v>10756</v>
      </c>
      <c r="F3721" t="s">
        <v>293</v>
      </c>
      <c r="G3721">
        <v>18887</v>
      </c>
      <c r="H3721" t="s">
        <v>294</v>
      </c>
      <c r="I3721" t="s">
        <v>22</v>
      </c>
      <c r="J3721">
        <v>6147</v>
      </c>
      <c r="K3721" s="1">
        <v>45735.805555555555</v>
      </c>
      <c r="L3721" t="s">
        <v>24</v>
      </c>
      <c r="M3721" s="2">
        <v>150000000000</v>
      </c>
      <c r="N3721" t="s">
        <v>67</v>
      </c>
      <c r="O3721" s="2">
        <v>1470000000000</v>
      </c>
      <c r="P3721">
        <v>1</v>
      </c>
      <c r="Q3721">
        <v>537.13</v>
      </c>
      <c r="R3721">
        <v>590.84299999999996</v>
      </c>
      <c r="S3721">
        <v>53.713000000000001</v>
      </c>
    </row>
    <row r="3722" spans="1:19" x14ac:dyDescent="0.3">
      <c r="A3722" t="s">
        <v>10757</v>
      </c>
      <c r="B3722">
        <v>2154</v>
      </c>
      <c r="C3722" t="s">
        <v>19</v>
      </c>
      <c r="D3722" t="s">
        <v>10758</v>
      </c>
      <c r="E3722" t="s">
        <v>10759</v>
      </c>
      <c r="F3722" t="s">
        <v>338</v>
      </c>
      <c r="G3722">
        <v>36473</v>
      </c>
      <c r="H3722" t="s">
        <v>791</v>
      </c>
      <c r="I3722" t="s">
        <v>22</v>
      </c>
      <c r="J3722">
        <v>3633</v>
      </c>
      <c r="K3722" s="1">
        <v>45736.402083333334</v>
      </c>
      <c r="L3722" t="s">
        <v>24</v>
      </c>
      <c r="M3722">
        <v>6964678277</v>
      </c>
      <c r="N3722" t="s">
        <v>67</v>
      </c>
      <c r="O3722">
        <v>24039300805</v>
      </c>
      <c r="P3722">
        <v>1</v>
      </c>
      <c r="Q3722">
        <v>517.13</v>
      </c>
      <c r="R3722">
        <v>568.84299999999996</v>
      </c>
      <c r="S3722">
        <v>51.713000000000001</v>
      </c>
    </row>
    <row r="3723" spans="1:19" x14ac:dyDescent="0.3">
      <c r="A3723" t="s">
        <v>10760</v>
      </c>
      <c r="B3723">
        <v>7202</v>
      </c>
      <c r="C3723" t="s">
        <v>19</v>
      </c>
      <c r="D3723" t="s">
        <v>10761</v>
      </c>
      <c r="E3723" t="s">
        <v>10762</v>
      </c>
      <c r="F3723" t="s">
        <v>235</v>
      </c>
      <c r="G3723">
        <v>15754</v>
      </c>
      <c r="H3723" t="s">
        <v>236</v>
      </c>
      <c r="I3723" t="s">
        <v>22</v>
      </c>
      <c r="J3723">
        <v>6477</v>
      </c>
      <c r="K3723" s="1">
        <v>45740.803472222222</v>
      </c>
      <c r="L3723" t="s">
        <v>24</v>
      </c>
      <c r="M3723" s="2">
        <v>150000000000</v>
      </c>
      <c r="N3723" t="s">
        <v>126</v>
      </c>
      <c r="O3723" s="2">
        <v>1470000000000</v>
      </c>
      <c r="P3723">
        <v>1</v>
      </c>
      <c r="Q3723">
        <v>517.13</v>
      </c>
      <c r="R3723">
        <v>568.84299999999996</v>
      </c>
      <c r="S3723">
        <v>51.713000000000001</v>
      </c>
    </row>
    <row r="3724" spans="1:19" x14ac:dyDescent="0.3">
      <c r="A3724" t="s">
        <v>10763</v>
      </c>
      <c r="B3724">
        <v>148</v>
      </c>
      <c r="C3724" t="s">
        <v>19</v>
      </c>
      <c r="D3724" t="s">
        <v>788</v>
      </c>
      <c r="E3724" t="s">
        <v>10764</v>
      </c>
      <c r="F3724" t="s">
        <v>166</v>
      </c>
      <c r="G3724">
        <v>15703</v>
      </c>
      <c r="H3724" t="s">
        <v>5592</v>
      </c>
      <c r="I3724" t="s">
        <v>22</v>
      </c>
      <c r="J3724">
        <v>3908</v>
      </c>
      <c r="K3724" s="1">
        <v>45734.423611111109</v>
      </c>
      <c r="L3724" t="s">
        <v>121</v>
      </c>
      <c r="M3724">
        <v>6964678149</v>
      </c>
      <c r="N3724" t="s">
        <v>67</v>
      </c>
      <c r="O3724">
        <v>24039298949</v>
      </c>
      <c r="P3724">
        <v>1</v>
      </c>
      <c r="Q3724">
        <v>517.53</v>
      </c>
      <c r="R3724">
        <v>569.28300000000002</v>
      </c>
      <c r="S3724">
        <v>51.753</v>
      </c>
    </row>
    <row r="3725" spans="1:19" x14ac:dyDescent="0.3">
      <c r="A3725" t="s">
        <v>10765</v>
      </c>
      <c r="B3725">
        <v>5595</v>
      </c>
      <c r="C3725" t="s">
        <v>19</v>
      </c>
      <c r="D3725" t="s">
        <v>10766</v>
      </c>
      <c r="E3725" t="s">
        <v>27</v>
      </c>
      <c r="F3725" t="s">
        <v>44</v>
      </c>
      <c r="G3725">
        <v>43950</v>
      </c>
      <c r="H3725" t="s">
        <v>5107</v>
      </c>
      <c r="I3725" t="s">
        <v>22</v>
      </c>
      <c r="J3725">
        <v>4008</v>
      </c>
      <c r="K3725" s="1">
        <v>45739.537499999999</v>
      </c>
      <c r="L3725" t="s">
        <v>121</v>
      </c>
      <c r="M3725">
        <v>6964678149</v>
      </c>
      <c r="N3725" t="s">
        <v>67</v>
      </c>
      <c r="O3725">
        <v>24039299013</v>
      </c>
      <c r="P3725">
        <v>1</v>
      </c>
      <c r="Q3725">
        <v>635.13</v>
      </c>
      <c r="R3725">
        <v>698.64300000000003</v>
      </c>
      <c r="S3725">
        <v>63.512999999999998</v>
      </c>
    </row>
    <row r="3726" spans="1:19" x14ac:dyDescent="0.3">
      <c r="A3726" t="s">
        <v>10767</v>
      </c>
      <c r="B3726">
        <v>1394</v>
      </c>
      <c r="C3726" t="s">
        <v>19</v>
      </c>
      <c r="D3726" t="s">
        <v>10768</v>
      </c>
      <c r="E3726" t="s">
        <v>10769</v>
      </c>
      <c r="F3726" t="s">
        <v>317</v>
      </c>
      <c r="G3726">
        <v>53520</v>
      </c>
      <c r="H3726" t="s">
        <v>407</v>
      </c>
      <c r="I3726" t="s">
        <v>22</v>
      </c>
      <c r="J3726">
        <v>6245</v>
      </c>
      <c r="K3726" s="1">
        <v>45735.569444444445</v>
      </c>
      <c r="L3726" t="s">
        <v>121</v>
      </c>
      <c r="M3726">
        <v>6964678149</v>
      </c>
      <c r="N3726" t="s">
        <v>67</v>
      </c>
      <c r="O3726">
        <v>24039299077</v>
      </c>
      <c r="P3726">
        <v>1</v>
      </c>
      <c r="Q3726">
        <v>537.13</v>
      </c>
      <c r="R3726">
        <v>590.84299999999996</v>
      </c>
      <c r="S3726">
        <v>53.713000000000001</v>
      </c>
    </row>
    <row r="3727" spans="1:19" x14ac:dyDescent="0.3">
      <c r="A3727" t="s">
        <v>10770</v>
      </c>
      <c r="B3727">
        <v>5180</v>
      </c>
      <c r="C3727" t="s">
        <v>19</v>
      </c>
      <c r="D3727" t="s">
        <v>194</v>
      </c>
      <c r="E3727" t="s">
        <v>10771</v>
      </c>
      <c r="F3727" t="s">
        <v>44</v>
      </c>
      <c r="G3727">
        <v>98896</v>
      </c>
      <c r="H3727" t="s">
        <v>6928</v>
      </c>
      <c r="I3727" t="s">
        <v>22</v>
      </c>
      <c r="J3727">
        <v>4362</v>
      </c>
      <c r="K3727" s="1">
        <v>45738.888888888891</v>
      </c>
      <c r="L3727" t="s">
        <v>121</v>
      </c>
      <c r="M3727">
        <v>6964678149</v>
      </c>
      <c r="N3727" t="s">
        <v>67</v>
      </c>
      <c r="O3727">
        <v>24039299077</v>
      </c>
      <c r="P3727">
        <v>1</v>
      </c>
      <c r="Q3727">
        <v>517.53</v>
      </c>
      <c r="R3727">
        <v>569.28300000000002</v>
      </c>
      <c r="S3727">
        <v>51.753</v>
      </c>
    </row>
    <row r="3728" spans="1:19" x14ac:dyDescent="0.3">
      <c r="A3728" t="s">
        <v>10772</v>
      </c>
      <c r="B3728">
        <v>3995</v>
      </c>
      <c r="C3728" t="s">
        <v>19</v>
      </c>
      <c r="D3728" t="s">
        <v>4082</v>
      </c>
      <c r="E3728" t="s">
        <v>10718</v>
      </c>
      <c r="F3728" t="s">
        <v>95</v>
      </c>
      <c r="G3728">
        <v>20651</v>
      </c>
      <c r="H3728" t="s">
        <v>548</v>
      </c>
      <c r="I3728" t="s">
        <v>22</v>
      </c>
      <c r="J3728">
        <v>6458</v>
      </c>
      <c r="K3728" s="1">
        <v>45737.861805555556</v>
      </c>
      <c r="L3728" t="s">
        <v>121</v>
      </c>
      <c r="M3728">
        <v>1516160069</v>
      </c>
      <c r="N3728" t="s">
        <v>67</v>
      </c>
      <c r="O3728">
        <v>4656276613</v>
      </c>
      <c r="P3728">
        <v>1</v>
      </c>
      <c r="Q3728">
        <v>490.13</v>
      </c>
      <c r="R3728">
        <v>539.14300000000003</v>
      </c>
      <c r="S3728">
        <v>49.012999999999998</v>
      </c>
    </row>
    <row r="3729" spans="1:19" x14ac:dyDescent="0.3">
      <c r="A3729" t="s">
        <v>10773</v>
      </c>
      <c r="B3729">
        <v>782</v>
      </c>
      <c r="C3729" t="s">
        <v>19</v>
      </c>
      <c r="D3729" t="s">
        <v>2402</v>
      </c>
      <c r="E3729" t="s">
        <v>10774</v>
      </c>
      <c r="F3729" t="s">
        <v>44</v>
      </c>
      <c r="G3729">
        <v>10952</v>
      </c>
      <c r="H3729" t="s">
        <v>465</v>
      </c>
      <c r="I3729" t="s">
        <v>22</v>
      </c>
      <c r="J3729">
        <v>3890</v>
      </c>
      <c r="K3729" s="1">
        <v>45734.830555555556</v>
      </c>
      <c r="L3729" t="s">
        <v>121</v>
      </c>
      <c r="M3729">
        <v>1516160069</v>
      </c>
      <c r="N3729" t="s">
        <v>67</v>
      </c>
      <c r="O3729">
        <v>4656276677</v>
      </c>
      <c r="P3729">
        <v>1</v>
      </c>
      <c r="Q3729">
        <v>595.92999999999995</v>
      </c>
      <c r="R3729">
        <v>655.52300000000002</v>
      </c>
      <c r="S3729">
        <v>59.593000000000004</v>
      </c>
    </row>
    <row r="3730" spans="1:19" x14ac:dyDescent="0.3">
      <c r="A3730" t="s">
        <v>10775</v>
      </c>
      <c r="B3730">
        <v>4221</v>
      </c>
      <c r="C3730" t="s">
        <v>19</v>
      </c>
      <c r="D3730" t="s">
        <v>3874</v>
      </c>
      <c r="E3730" t="s">
        <v>10776</v>
      </c>
      <c r="F3730" t="s">
        <v>44</v>
      </c>
      <c r="G3730">
        <v>38935</v>
      </c>
      <c r="H3730" t="s">
        <v>110</v>
      </c>
      <c r="I3730" t="s">
        <v>22</v>
      </c>
      <c r="J3730">
        <v>5264</v>
      </c>
      <c r="K3730" s="1">
        <v>45738.350694444445</v>
      </c>
      <c r="L3730" t="s">
        <v>121</v>
      </c>
      <c r="M3730">
        <v>1516160069</v>
      </c>
      <c r="N3730" t="s">
        <v>67</v>
      </c>
      <c r="O3730">
        <v>4656276677</v>
      </c>
      <c r="P3730">
        <v>1</v>
      </c>
      <c r="Q3730">
        <v>517.53</v>
      </c>
      <c r="R3730">
        <v>569.28300000000002</v>
      </c>
      <c r="S3730">
        <v>51.753</v>
      </c>
    </row>
    <row r="3731" spans="1:19" x14ac:dyDescent="0.3">
      <c r="A3731" t="s">
        <v>10777</v>
      </c>
      <c r="B3731">
        <v>3713</v>
      </c>
      <c r="C3731" t="s">
        <v>19</v>
      </c>
      <c r="D3731" t="s">
        <v>10778</v>
      </c>
      <c r="E3731" t="s">
        <v>10779</v>
      </c>
      <c r="F3731" t="s">
        <v>230</v>
      </c>
      <c r="G3731">
        <v>17188</v>
      </c>
      <c r="H3731" t="s">
        <v>231</v>
      </c>
      <c r="I3731" t="s">
        <v>22</v>
      </c>
      <c r="J3731">
        <v>117</v>
      </c>
      <c r="K3731" s="1">
        <v>45737.672222222223</v>
      </c>
      <c r="L3731" t="s">
        <v>121</v>
      </c>
      <c r="M3731">
        <v>290741845</v>
      </c>
      <c r="N3731" t="s">
        <v>67</v>
      </c>
      <c r="O3731">
        <v>7403932165</v>
      </c>
      <c r="P3731">
        <v>1</v>
      </c>
      <c r="Q3731">
        <v>625.13</v>
      </c>
      <c r="R3731">
        <v>687.64300000000003</v>
      </c>
      <c r="S3731">
        <v>62.512999999999998</v>
      </c>
    </row>
    <row r="3732" spans="1:19" x14ac:dyDescent="0.3">
      <c r="A3732" t="s">
        <v>10780</v>
      </c>
      <c r="B3732">
        <v>6389</v>
      </c>
      <c r="C3732" t="s">
        <v>19</v>
      </c>
      <c r="D3732" t="s">
        <v>10781</v>
      </c>
      <c r="E3732" t="s">
        <v>7206</v>
      </c>
      <c r="F3732" t="s">
        <v>35</v>
      </c>
      <c r="G3732">
        <v>50646</v>
      </c>
      <c r="H3732" t="s">
        <v>298</v>
      </c>
      <c r="I3732" t="s">
        <v>22</v>
      </c>
      <c r="J3732">
        <v>1272</v>
      </c>
      <c r="K3732" s="1">
        <v>45740.381249999999</v>
      </c>
      <c r="L3732" t="s">
        <v>121</v>
      </c>
      <c r="M3732">
        <v>290741845</v>
      </c>
      <c r="N3732" t="s">
        <v>67</v>
      </c>
      <c r="O3732">
        <v>7403932357</v>
      </c>
      <c r="P3732">
        <v>1</v>
      </c>
      <c r="Q3732">
        <v>527.13</v>
      </c>
      <c r="R3732">
        <v>579.84299999999996</v>
      </c>
      <c r="S3732">
        <v>52.713000000000001</v>
      </c>
    </row>
    <row r="3733" spans="1:19" x14ac:dyDescent="0.3">
      <c r="A3733" t="s">
        <v>10782</v>
      </c>
      <c r="B3733">
        <v>5547</v>
      </c>
      <c r="C3733" t="s">
        <v>19</v>
      </c>
      <c r="D3733" t="s">
        <v>2042</v>
      </c>
      <c r="E3733" t="s">
        <v>10783</v>
      </c>
      <c r="F3733" t="s">
        <v>35</v>
      </c>
      <c r="G3733">
        <v>43612</v>
      </c>
      <c r="H3733" t="s">
        <v>188</v>
      </c>
      <c r="I3733" t="s">
        <v>22</v>
      </c>
      <c r="J3733">
        <v>5660</v>
      </c>
      <c r="K3733" s="1">
        <v>45739.510416666664</v>
      </c>
      <c r="L3733" t="s">
        <v>121</v>
      </c>
      <c r="M3733">
        <v>290741845</v>
      </c>
      <c r="N3733" t="s">
        <v>67</v>
      </c>
      <c r="O3733">
        <v>7403932293</v>
      </c>
      <c r="P3733">
        <v>1</v>
      </c>
      <c r="Q3733">
        <v>625.13</v>
      </c>
      <c r="R3733">
        <v>687.64300000000003</v>
      </c>
      <c r="S3733">
        <v>62.512999999999998</v>
      </c>
    </row>
    <row r="3734" spans="1:19" x14ac:dyDescent="0.3">
      <c r="A3734" t="s">
        <v>10784</v>
      </c>
      <c r="B3734">
        <v>6571</v>
      </c>
      <c r="C3734" t="s">
        <v>19</v>
      </c>
      <c r="D3734" t="s">
        <v>10785</v>
      </c>
      <c r="E3734" t="s">
        <v>10786</v>
      </c>
      <c r="F3734" t="s">
        <v>119</v>
      </c>
      <c r="G3734">
        <v>95192</v>
      </c>
      <c r="H3734" t="s">
        <v>154</v>
      </c>
      <c r="I3734" t="s">
        <v>22</v>
      </c>
      <c r="J3734">
        <v>1022</v>
      </c>
      <c r="K3734" s="1">
        <v>45740.458333333336</v>
      </c>
      <c r="L3734" t="s">
        <v>121</v>
      </c>
      <c r="M3734">
        <v>290741845</v>
      </c>
      <c r="N3734" t="s">
        <v>67</v>
      </c>
      <c r="O3734">
        <v>7403932421</v>
      </c>
      <c r="P3734">
        <v>1</v>
      </c>
      <c r="Q3734">
        <v>527.13</v>
      </c>
      <c r="R3734">
        <v>579.84299999999996</v>
      </c>
      <c r="S3734">
        <v>52.713000000000001</v>
      </c>
    </row>
    <row r="3735" spans="1:19" x14ac:dyDescent="0.3">
      <c r="A3735" t="s">
        <v>10787</v>
      </c>
      <c r="B3735">
        <v>87</v>
      </c>
      <c r="C3735" t="s">
        <v>19</v>
      </c>
      <c r="D3735" t="s">
        <v>10788</v>
      </c>
      <c r="E3735" t="s">
        <v>10789</v>
      </c>
      <c r="F3735" t="s">
        <v>71</v>
      </c>
      <c r="G3735">
        <v>64215</v>
      </c>
      <c r="H3735" t="s">
        <v>420</v>
      </c>
      <c r="I3735" t="s">
        <v>22</v>
      </c>
      <c r="J3735">
        <v>3336</v>
      </c>
      <c r="K3735" s="1">
        <v>45734.368750000001</v>
      </c>
      <c r="L3735" t="s">
        <v>121</v>
      </c>
      <c r="M3735">
        <v>290741845</v>
      </c>
      <c r="N3735" t="s">
        <v>67</v>
      </c>
      <c r="O3735">
        <v>7403932421</v>
      </c>
      <c r="P3735">
        <v>1</v>
      </c>
      <c r="Q3735">
        <v>504.13</v>
      </c>
      <c r="R3735">
        <v>554.54300000000001</v>
      </c>
      <c r="S3735">
        <v>50.412999999999997</v>
      </c>
    </row>
    <row r="3736" spans="1:19" x14ac:dyDescent="0.3">
      <c r="A3736" t="s">
        <v>10790</v>
      </c>
      <c r="B3736">
        <v>4071</v>
      </c>
      <c r="C3736" t="s">
        <v>19</v>
      </c>
      <c r="D3736" t="s">
        <v>102</v>
      </c>
      <c r="E3736" t="s">
        <v>10791</v>
      </c>
      <c r="F3736" t="s">
        <v>90</v>
      </c>
      <c r="G3736">
        <v>77591</v>
      </c>
      <c r="H3736" t="s">
        <v>334</v>
      </c>
      <c r="I3736" t="s">
        <v>22</v>
      </c>
      <c r="J3736">
        <v>4913</v>
      </c>
      <c r="K3736" s="1">
        <v>45737.932638888888</v>
      </c>
      <c r="L3736" t="s">
        <v>121</v>
      </c>
      <c r="M3736">
        <v>290741845</v>
      </c>
      <c r="N3736" t="s">
        <v>67</v>
      </c>
      <c r="O3736">
        <v>40425421829</v>
      </c>
      <c r="P3736">
        <v>1</v>
      </c>
      <c r="Q3736">
        <v>509.53</v>
      </c>
      <c r="R3736">
        <v>560.48299999999995</v>
      </c>
      <c r="S3736">
        <v>50.953000000000003</v>
      </c>
    </row>
    <row r="3737" spans="1:19" x14ac:dyDescent="0.3">
      <c r="A3737" t="s">
        <v>10792</v>
      </c>
      <c r="B3737">
        <v>1778</v>
      </c>
      <c r="C3737" t="s">
        <v>19</v>
      </c>
      <c r="D3737" t="s">
        <v>10793</v>
      </c>
      <c r="E3737" t="s">
        <v>10794</v>
      </c>
      <c r="F3737" t="s">
        <v>119</v>
      </c>
      <c r="G3737">
        <v>73534</v>
      </c>
      <c r="H3737" t="s">
        <v>444</v>
      </c>
      <c r="I3737" t="s">
        <v>22</v>
      </c>
      <c r="J3737">
        <v>5682</v>
      </c>
      <c r="K3737" s="1">
        <v>45735.779166666667</v>
      </c>
      <c r="L3737" t="s">
        <v>121</v>
      </c>
      <c r="M3737">
        <v>290741845</v>
      </c>
      <c r="N3737" t="s">
        <v>67</v>
      </c>
      <c r="O3737" s="2">
        <v>1540000000000</v>
      </c>
      <c r="P3737">
        <v>1</v>
      </c>
      <c r="Q3737">
        <v>504.13</v>
      </c>
      <c r="R3737">
        <v>554.54300000000001</v>
      </c>
      <c r="S3737">
        <v>50.412999999999997</v>
      </c>
    </row>
    <row r="3738" spans="1:19" x14ac:dyDescent="0.3">
      <c r="A3738" t="s">
        <v>10795</v>
      </c>
      <c r="B3738">
        <v>3762</v>
      </c>
      <c r="C3738" t="s">
        <v>19</v>
      </c>
      <c r="D3738" t="s">
        <v>1274</v>
      </c>
      <c r="E3738" t="s">
        <v>10796</v>
      </c>
      <c r="F3738" t="s">
        <v>35</v>
      </c>
      <c r="G3738">
        <v>96479</v>
      </c>
      <c r="H3738" t="s">
        <v>298</v>
      </c>
      <c r="I3738" t="s">
        <v>22</v>
      </c>
      <c r="J3738">
        <v>5959</v>
      </c>
      <c r="K3738" s="1">
        <v>45737.700694444444</v>
      </c>
      <c r="L3738" t="s">
        <v>121</v>
      </c>
      <c r="M3738">
        <v>2919880197</v>
      </c>
      <c r="N3738" t="s">
        <v>67</v>
      </c>
      <c r="O3738">
        <v>8586464645</v>
      </c>
      <c r="P3738">
        <v>1</v>
      </c>
      <c r="Q3738">
        <v>478.33</v>
      </c>
      <c r="R3738">
        <v>526.16300000000001</v>
      </c>
      <c r="S3738">
        <v>47.832999999999998</v>
      </c>
    </row>
    <row r="3739" spans="1:19" x14ac:dyDescent="0.3">
      <c r="A3739" t="s">
        <v>10797</v>
      </c>
      <c r="B3739">
        <v>6124</v>
      </c>
      <c r="C3739" t="s">
        <v>19</v>
      </c>
      <c r="D3739" t="s">
        <v>10798</v>
      </c>
      <c r="E3739" t="s">
        <v>10799</v>
      </c>
      <c r="F3739" t="s">
        <v>71</v>
      </c>
      <c r="G3739">
        <v>15058</v>
      </c>
      <c r="H3739" t="s">
        <v>2529</v>
      </c>
      <c r="I3739" t="s">
        <v>22</v>
      </c>
      <c r="J3739">
        <v>1514</v>
      </c>
      <c r="K3739" s="1">
        <v>45739.902083333334</v>
      </c>
      <c r="L3739" t="s">
        <v>121</v>
      </c>
      <c r="M3739">
        <v>1515975621</v>
      </c>
      <c r="N3739" t="s">
        <v>67</v>
      </c>
      <c r="O3739">
        <v>4655634949</v>
      </c>
      <c r="P3739">
        <v>1</v>
      </c>
      <c r="Q3739">
        <v>504.13</v>
      </c>
      <c r="R3739">
        <v>554.54300000000001</v>
      </c>
      <c r="S3739">
        <v>50.412999999999997</v>
      </c>
    </row>
    <row r="3740" spans="1:19" x14ac:dyDescent="0.3">
      <c r="A3740" t="s">
        <v>10800</v>
      </c>
      <c r="B3740">
        <v>4181</v>
      </c>
      <c r="C3740" t="s">
        <v>19</v>
      </c>
      <c r="D3740" t="s">
        <v>10801</v>
      </c>
      <c r="E3740" t="s">
        <v>10802</v>
      </c>
      <c r="F3740" t="s">
        <v>44</v>
      </c>
      <c r="G3740">
        <v>45147</v>
      </c>
      <c r="H3740" t="s">
        <v>1326</v>
      </c>
      <c r="I3740" t="s">
        <v>22</v>
      </c>
      <c r="J3740">
        <v>1950</v>
      </c>
      <c r="K3740" s="1">
        <v>45738.313194444447</v>
      </c>
      <c r="L3740" t="s">
        <v>121</v>
      </c>
      <c r="M3740">
        <v>1515975621</v>
      </c>
      <c r="N3740" t="s">
        <v>67</v>
      </c>
      <c r="O3740">
        <v>4655635397</v>
      </c>
      <c r="P3740">
        <v>1</v>
      </c>
      <c r="Q3740">
        <v>501.53</v>
      </c>
      <c r="R3740">
        <v>551.68299999999999</v>
      </c>
      <c r="S3740">
        <v>50.152999999999999</v>
      </c>
    </row>
    <row r="3741" spans="1:19" x14ac:dyDescent="0.3">
      <c r="A3741" t="s">
        <v>10803</v>
      </c>
      <c r="B3741">
        <v>4671</v>
      </c>
      <c r="C3741" t="s">
        <v>19</v>
      </c>
      <c r="D3741" t="s">
        <v>3464</v>
      </c>
      <c r="E3741" t="s">
        <v>10804</v>
      </c>
      <c r="F3741" t="s">
        <v>71</v>
      </c>
      <c r="G3741">
        <v>19794</v>
      </c>
      <c r="H3741" t="s">
        <v>973</v>
      </c>
      <c r="I3741" t="s">
        <v>22</v>
      </c>
      <c r="J3741">
        <v>3118</v>
      </c>
      <c r="K3741" s="1">
        <v>45738.570138888892</v>
      </c>
      <c r="L3741" t="s">
        <v>121</v>
      </c>
      <c r="M3741">
        <v>1515975621</v>
      </c>
      <c r="N3741" t="s">
        <v>67</v>
      </c>
      <c r="O3741">
        <v>41659894021</v>
      </c>
      <c r="P3741">
        <v>1</v>
      </c>
      <c r="Q3741">
        <v>497.63</v>
      </c>
      <c r="R3741">
        <v>547.39300000000003</v>
      </c>
      <c r="S3741">
        <v>49.762999999999998</v>
      </c>
    </row>
    <row r="3742" spans="1:19" x14ac:dyDescent="0.3">
      <c r="A3742" t="s">
        <v>10805</v>
      </c>
      <c r="B3742">
        <v>4732</v>
      </c>
      <c r="C3742" t="s">
        <v>19</v>
      </c>
      <c r="D3742" t="s">
        <v>4440</v>
      </c>
      <c r="E3742" t="s">
        <v>10806</v>
      </c>
      <c r="F3742" t="s">
        <v>259</v>
      </c>
      <c r="G3742">
        <v>31526</v>
      </c>
      <c r="H3742" t="s">
        <v>2453</v>
      </c>
      <c r="I3742" t="s">
        <v>22</v>
      </c>
      <c r="J3742">
        <v>5761</v>
      </c>
      <c r="K3742" s="1">
        <v>45738.601388888892</v>
      </c>
      <c r="L3742" t="s">
        <v>121</v>
      </c>
      <c r="M3742">
        <v>1515975621</v>
      </c>
      <c r="N3742" t="s">
        <v>67</v>
      </c>
      <c r="O3742">
        <v>41659948421</v>
      </c>
      <c r="P3742">
        <v>1</v>
      </c>
      <c r="Q3742">
        <v>517.53</v>
      </c>
      <c r="R3742">
        <v>569.28300000000002</v>
      </c>
      <c r="S3742">
        <v>51.753</v>
      </c>
    </row>
    <row r="3743" spans="1:19" x14ac:dyDescent="0.3">
      <c r="A3743" t="s">
        <v>10807</v>
      </c>
      <c r="B3743">
        <v>3854</v>
      </c>
      <c r="C3743" t="s">
        <v>19</v>
      </c>
      <c r="D3743" t="s">
        <v>10808</v>
      </c>
      <c r="E3743" t="s">
        <v>10809</v>
      </c>
      <c r="F3743" t="s">
        <v>44</v>
      </c>
      <c r="G3743">
        <v>69960</v>
      </c>
      <c r="H3743" t="s">
        <v>125</v>
      </c>
      <c r="I3743" t="s">
        <v>22</v>
      </c>
      <c r="J3743">
        <v>3570</v>
      </c>
      <c r="K3743" s="1">
        <v>45737.770138888889</v>
      </c>
      <c r="L3743" t="s">
        <v>121</v>
      </c>
      <c r="M3743">
        <v>456942760</v>
      </c>
      <c r="N3743" t="s">
        <v>67</v>
      </c>
      <c r="O3743">
        <v>1300507596</v>
      </c>
      <c r="P3743">
        <v>1</v>
      </c>
      <c r="Q3743">
        <v>517.53</v>
      </c>
      <c r="R3743">
        <v>569.28300000000002</v>
      </c>
      <c r="S3743">
        <v>51.753</v>
      </c>
    </row>
    <row r="3744" spans="1:19" x14ac:dyDescent="0.3">
      <c r="A3744" t="s">
        <v>10810</v>
      </c>
      <c r="B3744">
        <v>6741</v>
      </c>
      <c r="C3744" t="s">
        <v>19</v>
      </c>
      <c r="D3744" t="s">
        <v>6163</v>
      </c>
      <c r="E3744" t="s">
        <v>10811</v>
      </c>
      <c r="F3744" t="s">
        <v>744</v>
      </c>
      <c r="G3744">
        <v>12065</v>
      </c>
      <c r="H3744" t="s">
        <v>745</v>
      </c>
      <c r="I3744" t="s">
        <v>22</v>
      </c>
      <c r="J3744">
        <v>3707</v>
      </c>
      <c r="K3744" s="1">
        <v>45740.532638888886</v>
      </c>
      <c r="L3744" t="s">
        <v>121</v>
      </c>
      <c r="M3744">
        <v>89844235</v>
      </c>
      <c r="N3744" t="s">
        <v>67</v>
      </c>
      <c r="O3744">
        <v>823406169</v>
      </c>
      <c r="P3744">
        <v>1</v>
      </c>
      <c r="Q3744">
        <v>547.92999999999995</v>
      </c>
      <c r="R3744">
        <v>602.72299999999996</v>
      </c>
      <c r="S3744">
        <v>54.792999999999999</v>
      </c>
    </row>
    <row r="3745" spans="1:19" x14ac:dyDescent="0.3">
      <c r="A3745" t="s">
        <v>10812</v>
      </c>
      <c r="B3745">
        <v>3512</v>
      </c>
      <c r="C3745" t="s">
        <v>19</v>
      </c>
      <c r="D3745" t="s">
        <v>6698</v>
      </c>
      <c r="E3745" t="s">
        <v>10813</v>
      </c>
      <c r="F3745" t="s">
        <v>95</v>
      </c>
      <c r="G3745">
        <v>58024</v>
      </c>
      <c r="H3745" t="s">
        <v>1122</v>
      </c>
      <c r="I3745" t="s">
        <v>22</v>
      </c>
      <c r="J3745">
        <v>4825</v>
      </c>
      <c r="K3745" s="1">
        <v>45737.545138888891</v>
      </c>
      <c r="L3745" t="s">
        <v>121</v>
      </c>
      <c r="M3745">
        <v>89844235</v>
      </c>
      <c r="N3745" t="s">
        <v>67</v>
      </c>
      <c r="O3745">
        <v>993874872</v>
      </c>
      <c r="P3745">
        <v>1</v>
      </c>
      <c r="Q3745">
        <v>541.13</v>
      </c>
      <c r="R3745">
        <v>595.24300000000005</v>
      </c>
      <c r="S3745">
        <v>54.113</v>
      </c>
    </row>
    <row r="3746" spans="1:19" x14ac:dyDescent="0.3">
      <c r="A3746" t="s">
        <v>10814</v>
      </c>
      <c r="B3746">
        <v>6735</v>
      </c>
      <c r="C3746" t="s">
        <v>19</v>
      </c>
      <c r="D3746" t="s">
        <v>10815</v>
      </c>
      <c r="E3746" t="s">
        <v>10816</v>
      </c>
      <c r="F3746" t="s">
        <v>412</v>
      </c>
      <c r="G3746">
        <v>85794</v>
      </c>
      <c r="H3746" t="s">
        <v>521</v>
      </c>
      <c r="I3746" t="s">
        <v>22</v>
      </c>
      <c r="J3746">
        <v>5188</v>
      </c>
      <c r="K3746" s="1">
        <v>45740.529166666667</v>
      </c>
      <c r="L3746" t="s">
        <v>121</v>
      </c>
      <c r="M3746">
        <v>1515975621</v>
      </c>
      <c r="N3746" t="s">
        <v>67</v>
      </c>
      <c r="O3746">
        <v>4655635205</v>
      </c>
      <c r="P3746">
        <v>1</v>
      </c>
      <c r="Q3746">
        <v>504.13</v>
      </c>
      <c r="R3746">
        <v>554.54300000000001</v>
      </c>
      <c r="S3746">
        <v>50.412999999999997</v>
      </c>
    </row>
    <row r="3747" spans="1:19" x14ac:dyDescent="0.3">
      <c r="A3747" t="s">
        <v>10817</v>
      </c>
      <c r="B3747">
        <v>4775</v>
      </c>
      <c r="C3747" t="s">
        <v>19</v>
      </c>
      <c r="D3747" t="s">
        <v>10818</v>
      </c>
      <c r="E3747" t="s">
        <v>10819</v>
      </c>
      <c r="F3747" t="s">
        <v>145</v>
      </c>
      <c r="G3747">
        <v>94989</v>
      </c>
      <c r="H3747" t="s">
        <v>146</v>
      </c>
      <c r="I3747" t="s">
        <v>22</v>
      </c>
      <c r="J3747">
        <v>1738</v>
      </c>
      <c r="K3747" s="1">
        <v>45738.631249999999</v>
      </c>
      <c r="L3747" t="s">
        <v>24</v>
      </c>
      <c r="M3747" s="2">
        <v>1410000000000</v>
      </c>
      <c r="N3747" t="s">
        <v>3031</v>
      </c>
      <c r="O3747" s="2">
        <v>12500000000000</v>
      </c>
      <c r="P3747">
        <v>1</v>
      </c>
      <c r="Q3747">
        <v>439.13</v>
      </c>
      <c r="R3747">
        <v>483.04300000000001</v>
      </c>
      <c r="S3747">
        <v>43.912999999999997</v>
      </c>
    </row>
    <row r="3748" spans="1:19" x14ac:dyDescent="0.3">
      <c r="A3748" t="s">
        <v>10820</v>
      </c>
      <c r="B3748">
        <v>757</v>
      </c>
      <c r="C3748" t="s">
        <v>19</v>
      </c>
      <c r="D3748" t="s">
        <v>5728</v>
      </c>
      <c r="E3748" t="s">
        <v>10821</v>
      </c>
      <c r="F3748" t="s">
        <v>187</v>
      </c>
      <c r="G3748">
        <v>89170</v>
      </c>
      <c r="H3748" t="s">
        <v>1189</v>
      </c>
      <c r="I3748" t="s">
        <v>22</v>
      </c>
      <c r="J3748">
        <v>1350</v>
      </c>
      <c r="K3748" s="1">
        <v>45734.804166666669</v>
      </c>
      <c r="L3748" t="s">
        <v>24</v>
      </c>
      <c r="M3748">
        <v>8787152901</v>
      </c>
      <c r="N3748" t="s">
        <v>67</v>
      </c>
      <c r="O3748">
        <v>39288411589</v>
      </c>
      <c r="P3748">
        <v>1</v>
      </c>
      <c r="Q3748">
        <v>439.13</v>
      </c>
      <c r="R3748">
        <v>483.04300000000001</v>
      </c>
      <c r="S3748">
        <v>43.912999999999997</v>
      </c>
    </row>
    <row r="3749" spans="1:19" x14ac:dyDescent="0.3">
      <c r="A3749" t="s">
        <v>10822</v>
      </c>
      <c r="B3749">
        <v>4797</v>
      </c>
      <c r="C3749" t="s">
        <v>19</v>
      </c>
      <c r="D3749" t="s">
        <v>9640</v>
      </c>
      <c r="E3749" t="s">
        <v>10823</v>
      </c>
      <c r="F3749" t="s">
        <v>90</v>
      </c>
      <c r="G3749">
        <v>97304</v>
      </c>
      <c r="H3749" t="s">
        <v>91</v>
      </c>
      <c r="I3749" t="s">
        <v>22</v>
      </c>
      <c r="J3749">
        <v>3456</v>
      </c>
      <c r="K3749" s="1">
        <v>45738.644444444442</v>
      </c>
      <c r="L3749" t="s">
        <v>121</v>
      </c>
      <c r="M3749" s="2">
        <v>1380000000000</v>
      </c>
      <c r="N3749" t="s">
        <v>3031</v>
      </c>
      <c r="O3749" s="2">
        <v>12400000000000</v>
      </c>
      <c r="P3749">
        <v>1</v>
      </c>
      <c r="Q3749">
        <v>625.13</v>
      </c>
      <c r="R3749">
        <v>687.64300000000003</v>
      </c>
      <c r="S3749">
        <v>62.512999999999998</v>
      </c>
    </row>
    <row r="3750" spans="1:19" x14ac:dyDescent="0.3">
      <c r="A3750" t="s">
        <v>10824</v>
      </c>
      <c r="B3750">
        <v>6765</v>
      </c>
      <c r="C3750" t="s">
        <v>19</v>
      </c>
      <c r="D3750" t="s">
        <v>10825</v>
      </c>
      <c r="E3750" t="s">
        <v>10826</v>
      </c>
      <c r="F3750" t="s">
        <v>219</v>
      </c>
      <c r="G3750">
        <v>35852</v>
      </c>
      <c r="H3750" t="s">
        <v>51</v>
      </c>
      <c r="I3750" t="s">
        <v>22</v>
      </c>
      <c r="J3750">
        <v>6060</v>
      </c>
      <c r="K3750" s="1">
        <v>45740.542361111111</v>
      </c>
      <c r="L3750" t="s">
        <v>121</v>
      </c>
      <c r="M3750" s="2">
        <v>1380000000000</v>
      </c>
      <c r="N3750" t="s">
        <v>3031</v>
      </c>
      <c r="O3750" s="2">
        <v>12400000000000</v>
      </c>
      <c r="P3750">
        <v>1</v>
      </c>
      <c r="Q3750">
        <v>458.13</v>
      </c>
      <c r="R3750">
        <v>503.94299999999998</v>
      </c>
      <c r="S3750">
        <v>45.813000000000002</v>
      </c>
    </row>
    <row r="3751" spans="1:19" x14ac:dyDescent="0.3">
      <c r="A3751" t="s">
        <v>10827</v>
      </c>
      <c r="B3751">
        <v>3448</v>
      </c>
      <c r="C3751" t="s">
        <v>19</v>
      </c>
      <c r="D3751" t="s">
        <v>10828</v>
      </c>
      <c r="E3751" t="s">
        <v>10829</v>
      </c>
      <c r="F3751" t="s">
        <v>338</v>
      </c>
      <c r="G3751">
        <v>18801</v>
      </c>
      <c r="H3751" t="s">
        <v>1664</v>
      </c>
      <c r="I3751" t="s">
        <v>22</v>
      </c>
      <c r="J3751">
        <v>3774</v>
      </c>
      <c r="K3751" s="1">
        <v>45737.508333333331</v>
      </c>
      <c r="L3751" t="s">
        <v>121</v>
      </c>
      <c r="M3751" s="2">
        <v>1380000000000</v>
      </c>
      <c r="N3751" t="s">
        <v>2973</v>
      </c>
      <c r="O3751" s="2">
        <v>12400000000000</v>
      </c>
      <c r="P3751">
        <v>1</v>
      </c>
      <c r="Q3751">
        <v>567.13</v>
      </c>
      <c r="R3751">
        <v>623.84299999999996</v>
      </c>
      <c r="S3751">
        <v>56.713000000000001</v>
      </c>
    </row>
    <row r="3752" spans="1:19" x14ac:dyDescent="0.3">
      <c r="A3752" t="s">
        <v>10830</v>
      </c>
      <c r="B3752">
        <v>344</v>
      </c>
      <c r="C3752" t="s">
        <v>19</v>
      </c>
      <c r="D3752" t="s">
        <v>4786</v>
      </c>
      <c r="E3752" t="s">
        <v>10831</v>
      </c>
      <c r="F3752" t="s">
        <v>130</v>
      </c>
      <c r="G3752">
        <v>29406</v>
      </c>
      <c r="H3752" t="s">
        <v>131</v>
      </c>
      <c r="I3752" t="s">
        <v>22</v>
      </c>
      <c r="J3752">
        <v>525</v>
      </c>
      <c r="K3752" s="1">
        <v>45734.53125</v>
      </c>
      <c r="L3752" t="s">
        <v>121</v>
      </c>
      <c r="M3752" s="2">
        <v>1380000000000</v>
      </c>
      <c r="N3752" t="s">
        <v>67</v>
      </c>
      <c r="O3752" s="2">
        <v>12400000000000</v>
      </c>
      <c r="P3752">
        <v>1</v>
      </c>
      <c r="Q3752">
        <v>671.53</v>
      </c>
      <c r="R3752">
        <v>738.68299999999999</v>
      </c>
      <c r="S3752">
        <v>67.153000000000006</v>
      </c>
    </row>
    <row r="3753" spans="1:19" x14ac:dyDescent="0.3">
      <c r="A3753" t="s">
        <v>10832</v>
      </c>
      <c r="B3753">
        <v>1571</v>
      </c>
      <c r="C3753" t="s">
        <v>19</v>
      </c>
      <c r="D3753" t="s">
        <v>10833</v>
      </c>
      <c r="E3753" t="s">
        <v>10834</v>
      </c>
      <c r="F3753" t="s">
        <v>672</v>
      </c>
      <c r="G3753">
        <v>83566</v>
      </c>
      <c r="H3753" t="s">
        <v>673</v>
      </c>
      <c r="I3753" t="s">
        <v>22</v>
      </c>
      <c r="J3753">
        <v>898</v>
      </c>
      <c r="K3753" s="1">
        <v>45735.674305555556</v>
      </c>
      <c r="L3753" t="s">
        <v>121</v>
      </c>
      <c r="M3753" s="2">
        <v>1380000000000</v>
      </c>
      <c r="N3753" t="s">
        <v>67</v>
      </c>
      <c r="O3753" s="2">
        <v>12400000000000</v>
      </c>
      <c r="P3753">
        <v>1</v>
      </c>
      <c r="Q3753">
        <v>579.92999999999995</v>
      </c>
      <c r="R3753">
        <v>637.923</v>
      </c>
      <c r="S3753">
        <v>57.993000000000002</v>
      </c>
    </row>
    <row r="3754" spans="1:19" x14ac:dyDescent="0.3">
      <c r="A3754" t="s">
        <v>10835</v>
      </c>
      <c r="B3754">
        <v>2413</v>
      </c>
      <c r="C3754" t="s">
        <v>19</v>
      </c>
      <c r="D3754" t="s">
        <v>2872</v>
      </c>
      <c r="E3754" t="s">
        <v>10836</v>
      </c>
      <c r="F3754" t="s">
        <v>71</v>
      </c>
      <c r="G3754">
        <v>1177</v>
      </c>
      <c r="H3754" t="s">
        <v>3938</v>
      </c>
      <c r="I3754" t="s">
        <v>22</v>
      </c>
      <c r="J3754">
        <v>983</v>
      </c>
      <c r="K3754" s="1">
        <v>45736.546527777777</v>
      </c>
      <c r="L3754" t="s">
        <v>121</v>
      </c>
      <c r="M3754" s="2">
        <v>1380000000000</v>
      </c>
      <c r="N3754" t="s">
        <v>67</v>
      </c>
      <c r="O3754" s="2">
        <v>12400000000000</v>
      </c>
      <c r="P3754">
        <v>1</v>
      </c>
      <c r="Q3754">
        <v>563.63</v>
      </c>
      <c r="R3754">
        <v>619.99300000000005</v>
      </c>
      <c r="S3754">
        <v>56.363</v>
      </c>
    </row>
    <row r="3755" spans="1:19" x14ac:dyDescent="0.3">
      <c r="A3755" t="s">
        <v>10837</v>
      </c>
      <c r="B3755">
        <v>5472</v>
      </c>
      <c r="C3755" t="s">
        <v>19</v>
      </c>
      <c r="D3755" t="s">
        <v>6359</v>
      </c>
      <c r="E3755" t="s">
        <v>10838</v>
      </c>
      <c r="F3755" t="s">
        <v>483</v>
      </c>
      <c r="G3755">
        <v>16692</v>
      </c>
      <c r="H3755" t="s">
        <v>1053</v>
      </c>
      <c r="I3755" t="s">
        <v>22</v>
      </c>
      <c r="J3755">
        <v>5445</v>
      </c>
      <c r="K3755" s="1">
        <v>45739.453472222223</v>
      </c>
      <c r="L3755" t="s">
        <v>121</v>
      </c>
      <c r="M3755" s="2">
        <v>1380000000000</v>
      </c>
      <c r="N3755" t="s">
        <v>3031</v>
      </c>
      <c r="O3755" s="2">
        <v>12400000000000</v>
      </c>
      <c r="P3755">
        <v>1</v>
      </c>
      <c r="Q3755">
        <v>597.53</v>
      </c>
      <c r="R3755">
        <v>657.28300000000002</v>
      </c>
      <c r="S3755">
        <v>59.753</v>
      </c>
    </row>
    <row r="3756" spans="1:19" x14ac:dyDescent="0.3">
      <c r="A3756" t="s">
        <v>10839</v>
      </c>
      <c r="B3756">
        <v>1313</v>
      </c>
      <c r="C3756" t="s">
        <v>19</v>
      </c>
      <c r="D3756" t="s">
        <v>10840</v>
      </c>
      <c r="E3756" t="s">
        <v>10841</v>
      </c>
      <c r="F3756" t="s">
        <v>744</v>
      </c>
      <c r="G3756">
        <v>28838</v>
      </c>
      <c r="H3756" t="s">
        <v>4385</v>
      </c>
      <c r="I3756" t="s">
        <v>22</v>
      </c>
      <c r="J3756">
        <v>4177</v>
      </c>
      <c r="K3756" s="1">
        <v>45735.532638888886</v>
      </c>
      <c r="L3756" t="s">
        <v>121</v>
      </c>
      <c r="M3756">
        <v>7861509637</v>
      </c>
      <c r="N3756" t="s">
        <v>67</v>
      </c>
      <c r="O3756">
        <v>29518533061</v>
      </c>
      <c r="P3756">
        <v>1</v>
      </c>
      <c r="Q3756">
        <v>527.13</v>
      </c>
      <c r="R3756">
        <v>579.84299999999996</v>
      </c>
      <c r="S3756">
        <v>52.713000000000001</v>
      </c>
    </row>
    <row r="3757" spans="1:19" x14ac:dyDescent="0.3">
      <c r="A3757" t="s">
        <v>10842</v>
      </c>
      <c r="B3757">
        <v>3235</v>
      </c>
      <c r="C3757" t="s">
        <v>19</v>
      </c>
      <c r="D3757" t="s">
        <v>10843</v>
      </c>
      <c r="E3757" t="s">
        <v>10844</v>
      </c>
      <c r="F3757" t="s">
        <v>196</v>
      </c>
      <c r="G3757">
        <v>86824</v>
      </c>
      <c r="H3757" t="s">
        <v>696</v>
      </c>
      <c r="I3757" t="s">
        <v>22</v>
      </c>
      <c r="J3757">
        <v>4615</v>
      </c>
      <c r="K3757" s="1">
        <v>45737.334027777775</v>
      </c>
      <c r="L3757" t="s">
        <v>121</v>
      </c>
      <c r="M3757">
        <v>6442802245</v>
      </c>
      <c r="N3757" t="s">
        <v>67</v>
      </c>
      <c r="O3757">
        <v>21306267141</v>
      </c>
      <c r="P3757">
        <v>1</v>
      </c>
      <c r="Q3757">
        <v>501.53</v>
      </c>
      <c r="R3757">
        <v>551.68299999999999</v>
      </c>
      <c r="S3757">
        <v>50.152999999999999</v>
      </c>
    </row>
    <row r="3758" spans="1:19" x14ac:dyDescent="0.3">
      <c r="A3758" t="s">
        <v>10845</v>
      </c>
      <c r="B3758">
        <v>2721</v>
      </c>
      <c r="C3758" t="s">
        <v>19</v>
      </c>
      <c r="D3758" t="s">
        <v>10846</v>
      </c>
      <c r="E3758" t="s">
        <v>10847</v>
      </c>
      <c r="F3758" t="s">
        <v>166</v>
      </c>
      <c r="G3758">
        <v>95282</v>
      </c>
      <c r="H3758" t="s">
        <v>167</v>
      </c>
      <c r="I3758" t="s">
        <v>22</v>
      </c>
      <c r="J3758">
        <v>603</v>
      </c>
      <c r="K3758" s="1">
        <v>45736.717361111114</v>
      </c>
      <c r="L3758" t="s">
        <v>121</v>
      </c>
      <c r="M3758">
        <v>6442802245</v>
      </c>
      <c r="N3758" t="s">
        <v>67</v>
      </c>
      <c r="O3758">
        <v>21306266629</v>
      </c>
      <c r="P3758">
        <v>1</v>
      </c>
      <c r="Q3758">
        <v>501.53</v>
      </c>
      <c r="R3758">
        <v>551.68299999999999</v>
      </c>
      <c r="S3758">
        <v>50.152999999999999</v>
      </c>
    </row>
    <row r="3759" spans="1:19" x14ac:dyDescent="0.3">
      <c r="A3759" t="s">
        <v>10848</v>
      </c>
      <c r="B3759">
        <v>2342</v>
      </c>
      <c r="C3759" t="s">
        <v>19</v>
      </c>
      <c r="D3759" t="s">
        <v>10849</v>
      </c>
      <c r="E3759" t="s">
        <v>10850</v>
      </c>
      <c r="F3759" t="s">
        <v>835</v>
      </c>
      <c r="G3759">
        <v>97489</v>
      </c>
      <c r="H3759" t="s">
        <v>836</v>
      </c>
      <c r="I3759" t="s">
        <v>22</v>
      </c>
      <c r="J3759">
        <v>1357</v>
      </c>
      <c r="K3759" s="1">
        <v>45736.503472222219</v>
      </c>
      <c r="L3759" t="s">
        <v>121</v>
      </c>
      <c r="M3759">
        <v>6442802245</v>
      </c>
      <c r="N3759" t="s">
        <v>67</v>
      </c>
      <c r="O3759">
        <v>21306266629</v>
      </c>
      <c r="P3759">
        <v>1</v>
      </c>
      <c r="Q3759">
        <v>575.13</v>
      </c>
      <c r="R3759">
        <v>632.64300000000003</v>
      </c>
      <c r="S3759">
        <v>57.512999999999998</v>
      </c>
    </row>
    <row r="3760" spans="1:19" x14ac:dyDescent="0.3">
      <c r="A3760" t="s">
        <v>10851</v>
      </c>
      <c r="B3760">
        <v>102</v>
      </c>
      <c r="C3760" t="s">
        <v>19</v>
      </c>
      <c r="D3760" t="s">
        <v>5406</v>
      </c>
      <c r="E3760" t="s">
        <v>10852</v>
      </c>
      <c r="F3760" t="s">
        <v>230</v>
      </c>
      <c r="G3760">
        <v>90883</v>
      </c>
      <c r="H3760" t="s">
        <v>1377</v>
      </c>
      <c r="I3760" t="s">
        <v>22</v>
      </c>
      <c r="J3760">
        <v>4901</v>
      </c>
      <c r="K3760" s="1">
        <v>45734.382638888892</v>
      </c>
      <c r="L3760" t="s">
        <v>121</v>
      </c>
      <c r="M3760">
        <v>6689477509</v>
      </c>
      <c r="N3760" t="s">
        <v>67</v>
      </c>
      <c r="O3760">
        <v>22464293061</v>
      </c>
      <c r="P3760">
        <v>1</v>
      </c>
      <c r="Q3760">
        <v>587.92999999999995</v>
      </c>
      <c r="R3760">
        <v>646.72299999999996</v>
      </c>
      <c r="S3760">
        <v>58.792999999999999</v>
      </c>
    </row>
    <row r="3761" spans="1:19" x14ac:dyDescent="0.3">
      <c r="A3761" t="s">
        <v>10853</v>
      </c>
      <c r="B3761">
        <v>1282</v>
      </c>
      <c r="C3761" t="s">
        <v>19</v>
      </c>
      <c r="D3761" t="s">
        <v>10854</v>
      </c>
      <c r="E3761" t="s">
        <v>10855</v>
      </c>
      <c r="F3761" t="s">
        <v>412</v>
      </c>
      <c r="G3761">
        <v>65635</v>
      </c>
      <c r="H3761" t="s">
        <v>521</v>
      </c>
      <c r="I3761" t="s">
        <v>22</v>
      </c>
      <c r="J3761">
        <v>6399</v>
      </c>
      <c r="K3761" s="1">
        <v>45735.515972222223</v>
      </c>
      <c r="L3761" t="s">
        <v>121</v>
      </c>
      <c r="M3761">
        <v>6689477509</v>
      </c>
      <c r="N3761" t="s">
        <v>67</v>
      </c>
      <c r="O3761">
        <v>22464292101</v>
      </c>
      <c r="P3761">
        <v>1</v>
      </c>
      <c r="Q3761">
        <v>744.73</v>
      </c>
      <c r="R3761">
        <v>819.20299999999997</v>
      </c>
      <c r="S3761">
        <v>74.472999999999999</v>
      </c>
    </row>
    <row r="3762" spans="1:19" x14ac:dyDescent="0.3">
      <c r="A3762" t="s">
        <v>10856</v>
      </c>
      <c r="B3762">
        <v>3079</v>
      </c>
      <c r="C3762" t="s">
        <v>19</v>
      </c>
      <c r="D3762" t="s">
        <v>8029</v>
      </c>
      <c r="E3762" t="s">
        <v>10857</v>
      </c>
      <c r="F3762" t="s">
        <v>259</v>
      </c>
      <c r="G3762">
        <v>74229</v>
      </c>
      <c r="H3762" t="s">
        <v>366</v>
      </c>
      <c r="I3762" t="s">
        <v>22</v>
      </c>
      <c r="J3762">
        <v>1411</v>
      </c>
      <c r="K3762" s="1">
        <v>45736.906944444447</v>
      </c>
      <c r="L3762" t="s">
        <v>121</v>
      </c>
      <c r="M3762">
        <v>6689477509</v>
      </c>
      <c r="N3762" t="s">
        <v>67</v>
      </c>
      <c r="O3762">
        <v>22464292101</v>
      </c>
      <c r="P3762">
        <v>1</v>
      </c>
      <c r="Q3762">
        <v>517.53</v>
      </c>
      <c r="R3762">
        <v>569.28300000000002</v>
      </c>
      <c r="S3762">
        <v>51.753</v>
      </c>
    </row>
    <row r="3763" spans="1:19" x14ac:dyDescent="0.3">
      <c r="A3763" t="s">
        <v>10858</v>
      </c>
      <c r="B3763">
        <v>1030</v>
      </c>
      <c r="C3763" t="s">
        <v>19</v>
      </c>
      <c r="D3763" t="s">
        <v>10509</v>
      </c>
      <c r="E3763" t="s">
        <v>10859</v>
      </c>
      <c r="F3763" t="s">
        <v>196</v>
      </c>
      <c r="G3763">
        <v>23895</v>
      </c>
      <c r="H3763" t="s">
        <v>696</v>
      </c>
      <c r="I3763" t="s">
        <v>22</v>
      </c>
      <c r="J3763">
        <v>546</v>
      </c>
      <c r="K3763" s="1">
        <v>45735.377083333333</v>
      </c>
      <c r="L3763" t="s">
        <v>121</v>
      </c>
      <c r="M3763">
        <v>6689477509</v>
      </c>
      <c r="N3763" t="s">
        <v>67</v>
      </c>
      <c r="O3763">
        <v>22464292229</v>
      </c>
      <c r="P3763">
        <v>1</v>
      </c>
      <c r="Q3763">
        <v>517.53</v>
      </c>
      <c r="R3763">
        <v>569.28300000000002</v>
      </c>
      <c r="S3763">
        <v>51.753</v>
      </c>
    </row>
    <row r="3764" spans="1:19" x14ac:dyDescent="0.3">
      <c r="A3764" t="s">
        <v>10860</v>
      </c>
      <c r="B3764">
        <v>1481</v>
      </c>
      <c r="C3764" t="s">
        <v>19</v>
      </c>
      <c r="D3764" t="s">
        <v>4603</v>
      </c>
      <c r="E3764" t="s">
        <v>10861</v>
      </c>
      <c r="F3764" t="s">
        <v>879</v>
      </c>
      <c r="G3764">
        <v>93668</v>
      </c>
      <c r="H3764" t="s">
        <v>1519</v>
      </c>
      <c r="I3764" t="s">
        <v>22</v>
      </c>
      <c r="J3764">
        <v>5914</v>
      </c>
      <c r="K3764" s="1">
        <v>45735.624305555553</v>
      </c>
      <c r="L3764" t="s">
        <v>121</v>
      </c>
      <c r="M3764">
        <v>7861509637</v>
      </c>
      <c r="N3764" t="s">
        <v>67</v>
      </c>
      <c r="O3764">
        <v>29518533125</v>
      </c>
      <c r="P3764">
        <v>1</v>
      </c>
      <c r="Q3764">
        <v>616.92999999999995</v>
      </c>
      <c r="R3764">
        <v>678.62300000000005</v>
      </c>
      <c r="S3764">
        <v>61.692999999999998</v>
      </c>
    </row>
    <row r="3765" spans="1:19" x14ac:dyDescent="0.3">
      <c r="A3765" t="s">
        <v>10862</v>
      </c>
      <c r="B3765">
        <v>2480</v>
      </c>
      <c r="C3765" t="s">
        <v>19</v>
      </c>
      <c r="D3765" t="s">
        <v>10863</v>
      </c>
      <c r="E3765" t="s">
        <v>10864</v>
      </c>
      <c r="F3765" t="s">
        <v>196</v>
      </c>
      <c r="G3765">
        <v>25423</v>
      </c>
      <c r="H3765" t="s">
        <v>696</v>
      </c>
      <c r="I3765" t="s">
        <v>22</v>
      </c>
      <c r="J3765">
        <v>1119</v>
      </c>
      <c r="K3765" s="1">
        <v>45736.584722222222</v>
      </c>
      <c r="L3765" t="s">
        <v>121</v>
      </c>
      <c r="M3765">
        <v>7861509637</v>
      </c>
      <c r="N3765" t="s">
        <v>67</v>
      </c>
      <c r="O3765">
        <v>29518532549</v>
      </c>
      <c r="P3765">
        <v>1</v>
      </c>
      <c r="Q3765">
        <v>527.13</v>
      </c>
      <c r="R3765">
        <v>579.84299999999996</v>
      </c>
      <c r="S3765">
        <v>52.713000000000001</v>
      </c>
    </row>
    <row r="3766" spans="1:19" x14ac:dyDescent="0.3">
      <c r="A3766" t="s">
        <v>10865</v>
      </c>
      <c r="B3766">
        <v>3542</v>
      </c>
      <c r="C3766" t="s">
        <v>19</v>
      </c>
      <c r="D3766" t="s">
        <v>7690</v>
      </c>
      <c r="E3766" t="s">
        <v>10866</v>
      </c>
      <c r="F3766" t="s">
        <v>35</v>
      </c>
      <c r="G3766">
        <v>21226</v>
      </c>
      <c r="H3766" t="s">
        <v>436</v>
      </c>
      <c r="I3766" t="s">
        <v>22</v>
      </c>
      <c r="J3766">
        <v>2759</v>
      </c>
      <c r="K3766" s="1">
        <v>45737.565972222219</v>
      </c>
      <c r="L3766" t="s">
        <v>121</v>
      </c>
      <c r="M3766">
        <v>7861509637</v>
      </c>
      <c r="N3766" t="s">
        <v>67</v>
      </c>
      <c r="O3766">
        <v>29518532549</v>
      </c>
      <c r="P3766">
        <v>1</v>
      </c>
      <c r="Q3766">
        <v>507.13</v>
      </c>
      <c r="R3766">
        <v>557.84299999999996</v>
      </c>
      <c r="S3766">
        <v>50.713000000000001</v>
      </c>
    </row>
    <row r="3767" spans="1:19" x14ac:dyDescent="0.3">
      <c r="A3767" t="s">
        <v>10867</v>
      </c>
      <c r="B3767">
        <v>5179</v>
      </c>
      <c r="C3767" t="s">
        <v>19</v>
      </c>
      <c r="D3767" t="s">
        <v>10868</v>
      </c>
      <c r="E3767" t="s">
        <v>10869</v>
      </c>
      <c r="F3767" t="s">
        <v>61</v>
      </c>
      <c r="G3767">
        <v>83737</v>
      </c>
      <c r="H3767" t="s">
        <v>1205</v>
      </c>
      <c r="I3767" t="s">
        <v>22</v>
      </c>
      <c r="J3767">
        <v>2330</v>
      </c>
      <c r="K3767" s="1">
        <v>45738.887499999997</v>
      </c>
      <c r="L3767" t="s">
        <v>121</v>
      </c>
      <c r="M3767">
        <v>6442802245</v>
      </c>
      <c r="N3767" t="s">
        <v>67</v>
      </c>
      <c r="O3767">
        <v>21306266693</v>
      </c>
      <c r="P3767">
        <v>1</v>
      </c>
      <c r="Q3767">
        <v>501.53</v>
      </c>
      <c r="R3767">
        <v>551.68299999999999</v>
      </c>
      <c r="S3767">
        <v>50.152999999999999</v>
      </c>
    </row>
    <row r="3768" spans="1:19" x14ac:dyDescent="0.3">
      <c r="A3768" t="s">
        <v>10870</v>
      </c>
      <c r="B3768">
        <v>190</v>
      </c>
      <c r="C3768" t="s">
        <v>19</v>
      </c>
      <c r="D3768" t="s">
        <v>10871</v>
      </c>
      <c r="E3768" t="s">
        <v>10872</v>
      </c>
      <c r="F3768" t="s">
        <v>235</v>
      </c>
      <c r="G3768">
        <v>55237</v>
      </c>
      <c r="H3768" t="s">
        <v>236</v>
      </c>
      <c r="I3768" t="s">
        <v>22</v>
      </c>
      <c r="J3768">
        <v>4472</v>
      </c>
      <c r="K3768" s="1">
        <v>45734.443055555559</v>
      </c>
      <c r="L3768" t="s">
        <v>121</v>
      </c>
      <c r="M3768">
        <v>6442802245</v>
      </c>
      <c r="N3768" t="s">
        <v>67</v>
      </c>
      <c r="O3768">
        <v>21306266693</v>
      </c>
      <c r="P3768">
        <v>1</v>
      </c>
      <c r="Q3768">
        <v>794.33</v>
      </c>
      <c r="R3768">
        <v>873.76300000000003</v>
      </c>
      <c r="S3768">
        <v>79.433000000000007</v>
      </c>
    </row>
    <row r="3769" spans="1:19" x14ac:dyDescent="0.3">
      <c r="A3769" t="s">
        <v>10873</v>
      </c>
      <c r="B3769">
        <v>1730</v>
      </c>
      <c r="C3769" t="s">
        <v>19</v>
      </c>
      <c r="D3769" t="s">
        <v>6296</v>
      </c>
      <c r="E3769" t="s">
        <v>10874</v>
      </c>
      <c r="F3769" t="s">
        <v>44</v>
      </c>
      <c r="G3769">
        <v>13665</v>
      </c>
      <c r="H3769" t="s">
        <v>110</v>
      </c>
      <c r="I3769" t="s">
        <v>22</v>
      </c>
      <c r="J3769">
        <v>2171</v>
      </c>
      <c r="K3769" s="1">
        <v>45735.753472222219</v>
      </c>
      <c r="L3769" t="s">
        <v>121</v>
      </c>
      <c r="M3769">
        <v>6442802245</v>
      </c>
      <c r="N3769" t="s">
        <v>67</v>
      </c>
      <c r="O3769">
        <v>21306266693</v>
      </c>
      <c r="P3769">
        <v>1</v>
      </c>
      <c r="Q3769">
        <v>507.13</v>
      </c>
      <c r="R3769">
        <v>557.84299999999996</v>
      </c>
      <c r="S3769">
        <v>50.713000000000001</v>
      </c>
    </row>
    <row r="3770" spans="1:19" x14ac:dyDescent="0.3">
      <c r="A3770" t="s">
        <v>10875</v>
      </c>
      <c r="B3770">
        <v>4389</v>
      </c>
      <c r="C3770" t="s">
        <v>19</v>
      </c>
      <c r="D3770" t="s">
        <v>10876</v>
      </c>
      <c r="E3770" t="s">
        <v>10877</v>
      </c>
      <c r="F3770" t="s">
        <v>71</v>
      </c>
      <c r="G3770">
        <v>30845</v>
      </c>
      <c r="H3770" t="s">
        <v>973</v>
      </c>
      <c r="I3770" t="s">
        <v>22</v>
      </c>
      <c r="J3770">
        <v>2048</v>
      </c>
      <c r="K3770" s="1">
        <v>45738.429861111108</v>
      </c>
      <c r="L3770" t="s">
        <v>121</v>
      </c>
      <c r="M3770">
        <v>6442802245</v>
      </c>
      <c r="N3770" t="s">
        <v>67</v>
      </c>
      <c r="O3770">
        <v>21306266693</v>
      </c>
      <c r="P3770">
        <v>1</v>
      </c>
      <c r="Q3770">
        <v>541.13</v>
      </c>
      <c r="R3770">
        <v>595.24300000000005</v>
      </c>
      <c r="S3770">
        <v>54.113</v>
      </c>
    </row>
    <row r="3771" spans="1:19" x14ac:dyDescent="0.3">
      <c r="A3771" t="s">
        <v>10878</v>
      </c>
      <c r="B3771">
        <v>6586</v>
      </c>
      <c r="C3771" t="s">
        <v>19</v>
      </c>
      <c r="D3771" t="s">
        <v>3458</v>
      </c>
      <c r="E3771" t="s">
        <v>10879</v>
      </c>
      <c r="F3771" t="s">
        <v>879</v>
      </c>
      <c r="G3771">
        <v>8091</v>
      </c>
      <c r="H3771" t="s">
        <v>1284</v>
      </c>
      <c r="I3771" t="s">
        <v>22</v>
      </c>
      <c r="J3771">
        <v>2884</v>
      </c>
      <c r="K3771" s="1">
        <v>45740.46597222222</v>
      </c>
      <c r="L3771" t="s">
        <v>121</v>
      </c>
      <c r="M3771">
        <v>6442802245</v>
      </c>
      <c r="N3771" t="s">
        <v>67</v>
      </c>
      <c r="O3771">
        <v>26355513349</v>
      </c>
      <c r="P3771">
        <v>1</v>
      </c>
      <c r="Q3771">
        <v>493.53</v>
      </c>
      <c r="R3771">
        <v>542.88300000000004</v>
      </c>
      <c r="S3771">
        <v>49.353000000000002</v>
      </c>
    </row>
    <row r="3772" spans="1:19" x14ac:dyDescent="0.3">
      <c r="A3772" t="s">
        <v>10880</v>
      </c>
      <c r="B3772">
        <v>5360</v>
      </c>
      <c r="C3772" t="s">
        <v>19</v>
      </c>
      <c r="D3772" t="s">
        <v>10881</v>
      </c>
      <c r="E3772" t="s">
        <v>10882</v>
      </c>
      <c r="F3772" t="s">
        <v>71</v>
      </c>
      <c r="G3772">
        <v>31289</v>
      </c>
      <c r="H3772" t="s">
        <v>2736</v>
      </c>
      <c r="I3772" t="s">
        <v>22</v>
      </c>
      <c r="J3772">
        <v>3835</v>
      </c>
      <c r="K3772" s="1">
        <v>45739.356944444444</v>
      </c>
      <c r="L3772" t="s">
        <v>121</v>
      </c>
      <c r="M3772">
        <v>7861509637</v>
      </c>
      <c r="N3772" t="s">
        <v>67</v>
      </c>
      <c r="O3772">
        <v>29518533189</v>
      </c>
      <c r="P3772">
        <v>1</v>
      </c>
      <c r="Q3772">
        <v>509.53</v>
      </c>
      <c r="R3772">
        <v>560.48299999999995</v>
      </c>
      <c r="S3772">
        <v>50.953000000000003</v>
      </c>
    </row>
    <row r="3773" spans="1:19" x14ac:dyDescent="0.3">
      <c r="A3773" t="s">
        <v>10883</v>
      </c>
      <c r="B3773">
        <v>2278</v>
      </c>
      <c r="C3773" t="s">
        <v>19</v>
      </c>
      <c r="D3773" t="s">
        <v>10884</v>
      </c>
      <c r="E3773" t="s">
        <v>10885</v>
      </c>
      <c r="F3773" t="s">
        <v>219</v>
      </c>
      <c r="G3773">
        <v>96165</v>
      </c>
      <c r="H3773" t="s">
        <v>220</v>
      </c>
      <c r="I3773" t="s">
        <v>22</v>
      </c>
      <c r="J3773">
        <v>4308</v>
      </c>
      <c r="K3773" s="1">
        <v>45736.475694444445</v>
      </c>
      <c r="L3773" t="s">
        <v>121</v>
      </c>
      <c r="M3773">
        <v>7861509637</v>
      </c>
      <c r="N3773" t="s">
        <v>67</v>
      </c>
      <c r="O3773">
        <v>29518532613</v>
      </c>
      <c r="P3773">
        <v>1</v>
      </c>
      <c r="Q3773">
        <v>527.13</v>
      </c>
      <c r="R3773">
        <v>579.84299999999996</v>
      </c>
      <c r="S3773">
        <v>52.713000000000001</v>
      </c>
    </row>
    <row r="3774" spans="1:19" x14ac:dyDescent="0.3">
      <c r="A3774" t="s">
        <v>10886</v>
      </c>
      <c r="B3774">
        <v>371</v>
      </c>
      <c r="C3774" t="s">
        <v>19</v>
      </c>
      <c r="D3774" t="s">
        <v>1389</v>
      </c>
      <c r="E3774" t="s">
        <v>10744</v>
      </c>
      <c r="F3774" t="s">
        <v>35</v>
      </c>
      <c r="G3774">
        <v>24493</v>
      </c>
      <c r="H3774" t="s">
        <v>298</v>
      </c>
      <c r="I3774" t="s">
        <v>22</v>
      </c>
      <c r="J3774">
        <v>5131</v>
      </c>
      <c r="K3774" s="1">
        <v>45734.54583333333</v>
      </c>
      <c r="L3774" t="s">
        <v>121</v>
      </c>
      <c r="M3774">
        <v>6442802245</v>
      </c>
      <c r="N3774" t="s">
        <v>67</v>
      </c>
      <c r="O3774">
        <v>21306266757</v>
      </c>
      <c r="P3774">
        <v>1</v>
      </c>
      <c r="Q3774">
        <v>517.13</v>
      </c>
      <c r="R3774">
        <v>568.84299999999996</v>
      </c>
      <c r="S3774">
        <v>51.713000000000001</v>
      </c>
    </row>
    <row r="3775" spans="1:19" x14ac:dyDescent="0.3">
      <c r="A3775" t="s">
        <v>10887</v>
      </c>
      <c r="B3775">
        <v>3904</v>
      </c>
      <c r="C3775" t="s">
        <v>19</v>
      </c>
      <c r="D3775" t="s">
        <v>10888</v>
      </c>
      <c r="E3775" t="s">
        <v>10889</v>
      </c>
      <c r="F3775" t="s">
        <v>488</v>
      </c>
      <c r="G3775">
        <v>6357</v>
      </c>
      <c r="H3775" t="s">
        <v>489</v>
      </c>
      <c r="I3775" t="s">
        <v>22</v>
      </c>
      <c r="J3775">
        <v>414</v>
      </c>
      <c r="K3775" s="1">
        <v>45737.798611111109</v>
      </c>
      <c r="L3775" t="s">
        <v>121</v>
      </c>
      <c r="M3775">
        <v>6442802245</v>
      </c>
      <c r="N3775" t="s">
        <v>67</v>
      </c>
      <c r="O3775">
        <v>21306266757</v>
      </c>
      <c r="P3775">
        <v>1</v>
      </c>
      <c r="Q3775">
        <v>555.92999999999995</v>
      </c>
      <c r="R3775">
        <v>611.52300000000002</v>
      </c>
      <c r="S3775">
        <v>55.593000000000004</v>
      </c>
    </row>
    <row r="3776" spans="1:19" x14ac:dyDescent="0.3">
      <c r="A3776" t="s">
        <v>10890</v>
      </c>
      <c r="B3776">
        <v>4579</v>
      </c>
      <c r="C3776" t="s">
        <v>19</v>
      </c>
      <c r="D3776" t="s">
        <v>10891</v>
      </c>
      <c r="E3776" t="s">
        <v>10892</v>
      </c>
      <c r="F3776" t="s">
        <v>44</v>
      </c>
      <c r="G3776">
        <v>71528</v>
      </c>
      <c r="H3776" t="s">
        <v>692</v>
      </c>
      <c r="I3776" t="s">
        <v>22</v>
      </c>
      <c r="J3776">
        <v>5542</v>
      </c>
      <c r="K3776" s="1">
        <v>45738.520833333336</v>
      </c>
      <c r="L3776" t="s">
        <v>121</v>
      </c>
      <c r="M3776">
        <v>6442802245</v>
      </c>
      <c r="N3776" t="s">
        <v>67</v>
      </c>
      <c r="O3776">
        <v>21306266757</v>
      </c>
      <c r="P3776">
        <v>1</v>
      </c>
      <c r="Q3776">
        <v>595.13</v>
      </c>
      <c r="R3776">
        <v>654.64300000000003</v>
      </c>
      <c r="S3776">
        <v>59.512999999999998</v>
      </c>
    </row>
    <row r="3777" spans="1:19" x14ac:dyDescent="0.3">
      <c r="A3777" t="s">
        <v>10893</v>
      </c>
      <c r="B3777">
        <v>318</v>
      </c>
      <c r="C3777" t="s">
        <v>19</v>
      </c>
      <c r="D3777" t="s">
        <v>10894</v>
      </c>
      <c r="E3777" t="s">
        <v>10895</v>
      </c>
      <c r="F3777" t="s">
        <v>317</v>
      </c>
      <c r="G3777">
        <v>80320</v>
      </c>
      <c r="H3777" t="s">
        <v>1881</v>
      </c>
      <c r="I3777" t="s">
        <v>22</v>
      </c>
      <c r="J3777">
        <v>5439</v>
      </c>
      <c r="K3777" s="1">
        <v>45734.512499999997</v>
      </c>
      <c r="L3777" t="s">
        <v>121</v>
      </c>
      <c r="M3777">
        <v>6689477509</v>
      </c>
      <c r="N3777" t="s">
        <v>67</v>
      </c>
      <c r="O3777">
        <v>31103044229</v>
      </c>
      <c r="P3777">
        <v>1</v>
      </c>
      <c r="Q3777">
        <v>517.53</v>
      </c>
      <c r="R3777">
        <v>569.28300000000002</v>
      </c>
      <c r="S3777">
        <v>51.753</v>
      </c>
    </row>
    <row r="3778" spans="1:19" x14ac:dyDescent="0.3">
      <c r="A3778" t="s">
        <v>10896</v>
      </c>
      <c r="B3778">
        <v>555</v>
      </c>
      <c r="C3778" t="s">
        <v>19</v>
      </c>
      <c r="D3778" t="s">
        <v>10897</v>
      </c>
      <c r="E3778" t="s">
        <v>10898</v>
      </c>
      <c r="F3778" t="s">
        <v>317</v>
      </c>
      <c r="G3778">
        <v>67820</v>
      </c>
      <c r="H3778" t="s">
        <v>3451</v>
      </c>
      <c r="I3778" t="s">
        <v>22</v>
      </c>
      <c r="J3778">
        <v>1045</v>
      </c>
      <c r="K3778" s="1">
        <v>45734.648611111108</v>
      </c>
      <c r="L3778" t="s">
        <v>121</v>
      </c>
      <c r="M3778">
        <v>7861509637</v>
      </c>
      <c r="N3778" t="s">
        <v>67</v>
      </c>
      <c r="O3778">
        <v>36825211973</v>
      </c>
      <c r="P3778">
        <v>1</v>
      </c>
      <c r="Q3778">
        <v>490.13</v>
      </c>
      <c r="R3778">
        <v>539.14300000000003</v>
      </c>
      <c r="S3778">
        <v>49.012999999999998</v>
      </c>
    </row>
    <row r="3779" spans="1:19" x14ac:dyDescent="0.3">
      <c r="A3779" t="s">
        <v>10899</v>
      </c>
      <c r="B3779">
        <v>6894</v>
      </c>
      <c r="C3779" t="s">
        <v>19</v>
      </c>
      <c r="D3779" t="s">
        <v>10788</v>
      </c>
      <c r="E3779" t="s">
        <v>10900</v>
      </c>
      <c r="F3779" t="s">
        <v>102</v>
      </c>
      <c r="G3779">
        <v>82349</v>
      </c>
      <c r="H3779" t="s">
        <v>1714</v>
      </c>
      <c r="I3779" t="s">
        <v>22</v>
      </c>
      <c r="J3779">
        <v>474</v>
      </c>
      <c r="K3779" s="1">
        <v>45740.602777777778</v>
      </c>
      <c r="L3779" t="s">
        <v>121</v>
      </c>
      <c r="M3779">
        <v>7861509637</v>
      </c>
      <c r="N3779" t="s">
        <v>67</v>
      </c>
      <c r="O3779">
        <v>36825211973</v>
      </c>
      <c r="P3779">
        <v>1</v>
      </c>
      <c r="Q3779">
        <v>527.13</v>
      </c>
      <c r="R3779">
        <v>579.84299999999996</v>
      </c>
      <c r="S3779">
        <v>52.713000000000001</v>
      </c>
    </row>
    <row r="3780" spans="1:19" x14ac:dyDescent="0.3">
      <c r="A3780" t="s">
        <v>10901</v>
      </c>
      <c r="B3780">
        <v>4404</v>
      </c>
      <c r="C3780" t="s">
        <v>19</v>
      </c>
      <c r="D3780" t="s">
        <v>10902</v>
      </c>
      <c r="E3780" t="s">
        <v>8383</v>
      </c>
      <c r="F3780" t="s">
        <v>672</v>
      </c>
      <c r="G3780">
        <v>87797</v>
      </c>
      <c r="H3780" t="s">
        <v>764</v>
      </c>
      <c r="I3780" t="s">
        <v>22</v>
      </c>
      <c r="J3780">
        <v>5565</v>
      </c>
      <c r="K3780" s="1">
        <v>45738.4375</v>
      </c>
      <c r="L3780" t="s">
        <v>121</v>
      </c>
      <c r="M3780">
        <v>6442802245</v>
      </c>
      <c r="N3780" t="s">
        <v>67</v>
      </c>
      <c r="O3780">
        <v>26355499781</v>
      </c>
      <c r="P3780">
        <v>1</v>
      </c>
      <c r="Q3780">
        <v>501.53</v>
      </c>
      <c r="R3780">
        <v>551.68299999999999</v>
      </c>
      <c r="S3780">
        <v>50.152999999999999</v>
      </c>
    </row>
    <row r="3781" spans="1:19" x14ac:dyDescent="0.3">
      <c r="A3781" t="s">
        <v>10903</v>
      </c>
      <c r="B3781">
        <v>928</v>
      </c>
      <c r="C3781" t="s">
        <v>19</v>
      </c>
      <c r="D3781" t="s">
        <v>10904</v>
      </c>
      <c r="E3781" t="s">
        <v>10905</v>
      </c>
      <c r="F3781" t="s">
        <v>219</v>
      </c>
      <c r="G3781">
        <v>1637</v>
      </c>
      <c r="H3781" t="s">
        <v>647</v>
      </c>
      <c r="I3781" t="s">
        <v>22</v>
      </c>
      <c r="J3781">
        <v>5541</v>
      </c>
      <c r="K3781" s="1">
        <v>45734.974305555559</v>
      </c>
      <c r="L3781" t="s">
        <v>121</v>
      </c>
      <c r="M3781">
        <v>6442802245</v>
      </c>
      <c r="N3781" t="s">
        <v>67</v>
      </c>
      <c r="O3781">
        <v>26355499781</v>
      </c>
      <c r="P3781">
        <v>1</v>
      </c>
      <c r="Q3781">
        <v>490.13</v>
      </c>
      <c r="R3781">
        <v>539.14300000000003</v>
      </c>
      <c r="S3781">
        <v>49.012999999999998</v>
      </c>
    </row>
    <row r="3782" spans="1:19" x14ac:dyDescent="0.3">
      <c r="A3782" t="s">
        <v>10906</v>
      </c>
      <c r="B3782">
        <v>7298</v>
      </c>
      <c r="C3782" t="s">
        <v>19</v>
      </c>
      <c r="D3782" t="s">
        <v>10907</v>
      </c>
      <c r="E3782" t="s">
        <v>10908</v>
      </c>
      <c r="F3782" t="s">
        <v>35</v>
      </c>
      <c r="G3782">
        <v>14364</v>
      </c>
      <c r="H3782" t="s">
        <v>436</v>
      </c>
      <c r="I3782" t="s">
        <v>22</v>
      </c>
      <c r="J3782">
        <v>2244</v>
      </c>
      <c r="K3782" s="1">
        <v>45740.862500000003</v>
      </c>
      <c r="L3782" t="s">
        <v>121</v>
      </c>
      <c r="M3782">
        <v>6689477509</v>
      </c>
      <c r="N3782" t="s">
        <v>67</v>
      </c>
      <c r="O3782">
        <v>31103089285</v>
      </c>
      <c r="P3782">
        <v>1</v>
      </c>
      <c r="Q3782">
        <v>488.13</v>
      </c>
      <c r="R3782">
        <v>536.94299999999998</v>
      </c>
      <c r="S3782">
        <v>48.813000000000002</v>
      </c>
    </row>
    <row r="3783" spans="1:19" x14ac:dyDescent="0.3">
      <c r="A3783" t="s">
        <v>10909</v>
      </c>
      <c r="B3783">
        <v>6425</v>
      </c>
      <c r="C3783" t="s">
        <v>19</v>
      </c>
      <c r="D3783" t="s">
        <v>8301</v>
      </c>
      <c r="E3783" t="s">
        <v>10910</v>
      </c>
      <c r="F3783" t="s">
        <v>219</v>
      </c>
      <c r="G3783">
        <v>67449</v>
      </c>
      <c r="H3783" t="s">
        <v>220</v>
      </c>
      <c r="I3783" t="s">
        <v>22</v>
      </c>
      <c r="J3783">
        <v>2870</v>
      </c>
      <c r="K3783" s="1">
        <v>45740.395833333336</v>
      </c>
      <c r="L3783" t="s">
        <v>121</v>
      </c>
      <c r="M3783" s="2">
        <v>150000000000</v>
      </c>
      <c r="N3783" t="s">
        <v>67</v>
      </c>
      <c r="O3783" s="2">
        <v>12500000000000</v>
      </c>
      <c r="P3783">
        <v>1</v>
      </c>
      <c r="Q3783">
        <v>497.63</v>
      </c>
      <c r="R3783">
        <v>547.39300000000003</v>
      </c>
      <c r="S3783">
        <v>49.762999999999998</v>
      </c>
    </row>
    <row r="3784" spans="1:19" x14ac:dyDescent="0.3">
      <c r="A3784" t="s">
        <v>10911</v>
      </c>
      <c r="B3784">
        <v>2171</v>
      </c>
      <c r="C3784" t="s">
        <v>19</v>
      </c>
      <c r="D3784" t="s">
        <v>6830</v>
      </c>
      <c r="E3784" t="s">
        <v>10912</v>
      </c>
      <c r="F3784" t="s">
        <v>35</v>
      </c>
      <c r="G3784">
        <v>72042</v>
      </c>
      <c r="H3784" t="s">
        <v>831</v>
      </c>
      <c r="I3784" t="s">
        <v>22</v>
      </c>
      <c r="J3784">
        <v>1368</v>
      </c>
      <c r="K3784" s="1">
        <v>45736.410416666666</v>
      </c>
      <c r="L3784" t="s">
        <v>121</v>
      </c>
      <c r="M3784">
        <v>7861509637</v>
      </c>
      <c r="N3784" t="s">
        <v>67</v>
      </c>
      <c r="O3784">
        <v>29518532741</v>
      </c>
      <c r="P3784">
        <v>1</v>
      </c>
      <c r="Q3784">
        <v>527.13</v>
      </c>
      <c r="R3784">
        <v>579.84299999999996</v>
      </c>
      <c r="S3784">
        <v>52.713000000000001</v>
      </c>
    </row>
    <row r="3785" spans="1:19" x14ac:dyDescent="0.3">
      <c r="A3785" t="s">
        <v>10913</v>
      </c>
      <c r="B3785">
        <v>1056</v>
      </c>
      <c r="C3785" t="s">
        <v>19</v>
      </c>
      <c r="D3785" t="s">
        <v>10914</v>
      </c>
      <c r="E3785" t="s">
        <v>6022</v>
      </c>
      <c r="F3785" t="s">
        <v>44</v>
      </c>
      <c r="G3785">
        <v>20618</v>
      </c>
      <c r="H3785" t="s">
        <v>9344</v>
      </c>
      <c r="I3785" t="s">
        <v>22</v>
      </c>
      <c r="J3785">
        <v>3976</v>
      </c>
      <c r="K3785" s="1">
        <v>45735.399305555555</v>
      </c>
      <c r="L3785" t="s">
        <v>121</v>
      </c>
      <c r="M3785">
        <v>6689477509</v>
      </c>
      <c r="N3785" t="s">
        <v>67</v>
      </c>
      <c r="O3785">
        <v>31103127813</v>
      </c>
      <c r="P3785">
        <v>1</v>
      </c>
      <c r="Q3785">
        <v>517.53</v>
      </c>
      <c r="R3785">
        <v>569.28300000000002</v>
      </c>
      <c r="S3785">
        <v>51.753</v>
      </c>
    </row>
    <row r="3786" spans="1:19" x14ac:dyDescent="0.3">
      <c r="A3786" t="s">
        <v>10915</v>
      </c>
      <c r="B3786">
        <v>5528</v>
      </c>
      <c r="C3786" t="s">
        <v>19</v>
      </c>
      <c r="D3786" t="s">
        <v>10916</v>
      </c>
      <c r="E3786" t="s">
        <v>10917</v>
      </c>
      <c r="F3786" t="s">
        <v>119</v>
      </c>
      <c r="G3786">
        <v>44931</v>
      </c>
      <c r="H3786" t="s">
        <v>4416</v>
      </c>
      <c r="I3786" t="s">
        <v>22</v>
      </c>
      <c r="J3786">
        <v>5544</v>
      </c>
      <c r="K3786" s="1">
        <v>45739.499305555553</v>
      </c>
      <c r="L3786" t="s">
        <v>121</v>
      </c>
      <c r="M3786">
        <v>6442802245</v>
      </c>
      <c r="N3786" t="s">
        <v>67</v>
      </c>
      <c r="O3786">
        <v>21306266885</v>
      </c>
      <c r="P3786">
        <v>1</v>
      </c>
      <c r="Q3786">
        <v>517.13</v>
      </c>
      <c r="R3786">
        <v>568.84299999999996</v>
      </c>
      <c r="S3786">
        <v>51.713000000000001</v>
      </c>
    </row>
    <row r="3787" spans="1:19" x14ac:dyDescent="0.3">
      <c r="A3787" t="s">
        <v>10918</v>
      </c>
      <c r="B3787">
        <v>558</v>
      </c>
      <c r="C3787" t="s">
        <v>19</v>
      </c>
      <c r="D3787" t="s">
        <v>10919</v>
      </c>
      <c r="E3787" t="s">
        <v>10920</v>
      </c>
      <c r="F3787" t="s">
        <v>230</v>
      </c>
      <c r="G3787">
        <v>681</v>
      </c>
      <c r="H3787" t="s">
        <v>231</v>
      </c>
      <c r="I3787" t="s">
        <v>22</v>
      </c>
      <c r="J3787">
        <v>4554</v>
      </c>
      <c r="K3787" s="1">
        <v>45734.649305555555</v>
      </c>
      <c r="L3787" t="s">
        <v>121</v>
      </c>
      <c r="M3787">
        <v>6689477509</v>
      </c>
      <c r="N3787" t="s">
        <v>67</v>
      </c>
      <c r="O3787" s="2">
        <v>1550000000000</v>
      </c>
      <c r="P3787">
        <v>1</v>
      </c>
      <c r="Q3787">
        <v>591.03</v>
      </c>
      <c r="R3787">
        <v>650.13300000000004</v>
      </c>
      <c r="S3787">
        <v>59.103000000000002</v>
      </c>
    </row>
    <row r="3788" spans="1:19" x14ac:dyDescent="0.3">
      <c r="A3788" t="s">
        <v>10921</v>
      </c>
      <c r="B3788">
        <v>2820</v>
      </c>
      <c r="C3788" t="s">
        <v>19</v>
      </c>
      <c r="D3788" t="s">
        <v>10922</v>
      </c>
      <c r="E3788" t="s">
        <v>10923</v>
      </c>
      <c r="F3788" t="s">
        <v>44</v>
      </c>
      <c r="G3788">
        <v>61846</v>
      </c>
      <c r="H3788" t="s">
        <v>4448</v>
      </c>
      <c r="I3788" t="s">
        <v>22</v>
      </c>
      <c r="J3788">
        <v>4973</v>
      </c>
      <c r="K3788" s="1">
        <v>45736.761111111111</v>
      </c>
      <c r="L3788" t="s">
        <v>121</v>
      </c>
      <c r="M3788" s="2">
        <v>1380000000000</v>
      </c>
      <c r="N3788" t="s">
        <v>67</v>
      </c>
      <c r="O3788" s="2">
        <v>12400000000000</v>
      </c>
      <c r="P3788">
        <v>1</v>
      </c>
      <c r="Q3788">
        <v>666.33</v>
      </c>
      <c r="R3788">
        <v>732.96299999999997</v>
      </c>
      <c r="S3788">
        <v>66.632999999999996</v>
      </c>
    </row>
    <row r="3789" spans="1:19" x14ac:dyDescent="0.3">
      <c r="A3789" t="s">
        <v>10924</v>
      </c>
      <c r="B3789">
        <v>3652</v>
      </c>
      <c r="C3789" t="s">
        <v>19</v>
      </c>
      <c r="D3789" t="s">
        <v>8193</v>
      </c>
      <c r="E3789" t="s">
        <v>10925</v>
      </c>
      <c r="F3789" t="s">
        <v>71</v>
      </c>
      <c r="G3789">
        <v>61393</v>
      </c>
      <c r="H3789" t="s">
        <v>346</v>
      </c>
      <c r="I3789" t="s">
        <v>22</v>
      </c>
      <c r="J3789">
        <v>744</v>
      </c>
      <c r="K3789" s="1">
        <v>45737.634027777778</v>
      </c>
      <c r="L3789" t="s">
        <v>121</v>
      </c>
      <c r="M3789" s="2">
        <v>1380000000000</v>
      </c>
      <c r="N3789" t="s">
        <v>67</v>
      </c>
      <c r="O3789" s="2">
        <v>12400000000000</v>
      </c>
      <c r="P3789">
        <v>1</v>
      </c>
      <c r="Q3789">
        <v>505.13</v>
      </c>
      <c r="R3789">
        <v>555.64300000000003</v>
      </c>
      <c r="S3789">
        <v>50.512999999999998</v>
      </c>
    </row>
    <row r="3790" spans="1:19" x14ac:dyDescent="0.3">
      <c r="A3790" t="s">
        <v>10926</v>
      </c>
      <c r="B3790">
        <v>4415</v>
      </c>
      <c r="C3790" t="s">
        <v>19</v>
      </c>
      <c r="D3790" t="s">
        <v>10927</v>
      </c>
      <c r="E3790" t="s">
        <v>10928</v>
      </c>
      <c r="F3790" t="s">
        <v>326</v>
      </c>
      <c r="G3790">
        <v>89278</v>
      </c>
      <c r="H3790" t="s">
        <v>2911</v>
      </c>
      <c r="I3790" t="s">
        <v>22</v>
      </c>
      <c r="J3790">
        <v>5530</v>
      </c>
      <c r="K3790" s="1">
        <v>45738.442361111112</v>
      </c>
      <c r="L3790" t="s">
        <v>121</v>
      </c>
      <c r="M3790">
        <v>6137297733</v>
      </c>
      <c r="N3790" t="s">
        <v>3031</v>
      </c>
      <c r="O3790">
        <v>19946496325</v>
      </c>
      <c r="P3790">
        <v>1</v>
      </c>
      <c r="Q3790">
        <v>505.13</v>
      </c>
      <c r="R3790">
        <v>555.64300000000003</v>
      </c>
      <c r="S3790">
        <v>50.512999999999998</v>
      </c>
    </row>
    <row r="3791" spans="1:19" x14ac:dyDescent="0.3">
      <c r="A3791" t="s">
        <v>10929</v>
      </c>
      <c r="B3791">
        <v>883</v>
      </c>
      <c r="C3791" t="s">
        <v>19</v>
      </c>
      <c r="D3791" t="s">
        <v>10930</v>
      </c>
      <c r="E3791" t="s">
        <v>10931</v>
      </c>
      <c r="F3791" t="s">
        <v>30</v>
      </c>
      <c r="G3791">
        <v>540</v>
      </c>
      <c r="H3791" t="s">
        <v>1339</v>
      </c>
      <c r="I3791" t="s">
        <v>22</v>
      </c>
      <c r="J3791">
        <v>265</v>
      </c>
      <c r="K3791" s="1">
        <v>45734.919444444444</v>
      </c>
      <c r="L3791" t="s">
        <v>121</v>
      </c>
      <c r="M3791" s="2">
        <v>1380000000000</v>
      </c>
      <c r="N3791" t="s">
        <v>2973</v>
      </c>
      <c r="O3791" s="2">
        <v>12400000000000</v>
      </c>
      <c r="P3791">
        <v>1</v>
      </c>
      <c r="Q3791">
        <v>509.53</v>
      </c>
      <c r="R3791">
        <v>560.48299999999995</v>
      </c>
      <c r="S3791">
        <v>50.953000000000003</v>
      </c>
    </row>
    <row r="3792" spans="1:19" x14ac:dyDescent="0.3">
      <c r="A3792" t="s">
        <v>10932</v>
      </c>
      <c r="B3792">
        <v>1961</v>
      </c>
      <c r="C3792" t="s">
        <v>19</v>
      </c>
      <c r="D3792" t="s">
        <v>9225</v>
      </c>
      <c r="E3792" t="s">
        <v>3122</v>
      </c>
      <c r="F3792" t="s">
        <v>71</v>
      </c>
      <c r="G3792">
        <v>128</v>
      </c>
      <c r="H3792" t="s">
        <v>158</v>
      </c>
      <c r="I3792" t="s">
        <v>22</v>
      </c>
      <c r="J3792">
        <v>2344</v>
      </c>
      <c r="K3792" s="1">
        <v>45735.911805555559</v>
      </c>
      <c r="L3792" t="s">
        <v>121</v>
      </c>
      <c r="M3792" s="2">
        <v>1380000000000</v>
      </c>
      <c r="N3792" t="s">
        <v>2973</v>
      </c>
      <c r="O3792" s="2">
        <v>12400000000000</v>
      </c>
      <c r="P3792">
        <v>1</v>
      </c>
      <c r="Q3792">
        <v>509.53</v>
      </c>
      <c r="R3792">
        <v>560.48299999999995</v>
      </c>
      <c r="S3792">
        <v>50.953000000000003</v>
      </c>
    </row>
    <row r="3793" spans="1:19" x14ac:dyDescent="0.3">
      <c r="A3793" t="s">
        <v>10933</v>
      </c>
      <c r="B3793">
        <v>1502</v>
      </c>
      <c r="C3793" t="s">
        <v>19</v>
      </c>
      <c r="D3793" t="s">
        <v>4870</v>
      </c>
      <c r="E3793" t="s">
        <v>5552</v>
      </c>
      <c r="F3793" t="s">
        <v>102</v>
      </c>
      <c r="G3793">
        <v>99267</v>
      </c>
      <c r="H3793" t="s">
        <v>668</v>
      </c>
      <c r="I3793" t="s">
        <v>22</v>
      </c>
      <c r="J3793">
        <v>5229</v>
      </c>
      <c r="K3793" s="1">
        <v>45735.632638888892</v>
      </c>
      <c r="L3793" t="s">
        <v>121</v>
      </c>
      <c r="M3793">
        <v>9060037893</v>
      </c>
      <c r="N3793" t="s">
        <v>2973</v>
      </c>
      <c r="O3793">
        <v>43174843077</v>
      </c>
      <c r="P3793">
        <v>1</v>
      </c>
      <c r="Q3793">
        <v>527.13</v>
      </c>
      <c r="R3793">
        <v>579.84299999999996</v>
      </c>
      <c r="S3793">
        <v>52.713000000000001</v>
      </c>
    </row>
    <row r="3794" spans="1:19" x14ac:dyDescent="0.3">
      <c r="A3794" t="s">
        <v>10934</v>
      </c>
      <c r="B3794">
        <v>2316</v>
      </c>
      <c r="C3794" t="s">
        <v>19</v>
      </c>
      <c r="D3794" t="s">
        <v>10935</v>
      </c>
      <c r="E3794" t="s">
        <v>10936</v>
      </c>
      <c r="F3794" t="s">
        <v>114</v>
      </c>
      <c r="G3794">
        <v>84322</v>
      </c>
      <c r="H3794" t="s">
        <v>115</v>
      </c>
      <c r="I3794" t="s">
        <v>22</v>
      </c>
      <c r="J3794">
        <v>3234</v>
      </c>
      <c r="K3794" s="1">
        <v>45736.489583333336</v>
      </c>
      <c r="L3794" t="s">
        <v>121</v>
      </c>
      <c r="M3794">
        <v>9060037893</v>
      </c>
      <c r="N3794" t="s">
        <v>2973</v>
      </c>
      <c r="O3794">
        <v>43174843077</v>
      </c>
      <c r="P3794">
        <v>1</v>
      </c>
      <c r="Q3794">
        <v>728.73</v>
      </c>
      <c r="R3794">
        <v>801.60299999999995</v>
      </c>
      <c r="S3794">
        <v>72.873000000000005</v>
      </c>
    </row>
    <row r="3795" spans="1:19" x14ac:dyDescent="0.3">
      <c r="A3795" t="s">
        <v>10937</v>
      </c>
      <c r="B3795">
        <v>3644</v>
      </c>
      <c r="C3795" t="s">
        <v>19</v>
      </c>
      <c r="D3795" t="s">
        <v>3866</v>
      </c>
      <c r="E3795" t="s">
        <v>10938</v>
      </c>
      <c r="F3795" t="s">
        <v>71</v>
      </c>
      <c r="G3795">
        <v>37227</v>
      </c>
      <c r="H3795" t="s">
        <v>85</v>
      </c>
      <c r="I3795" t="s">
        <v>22</v>
      </c>
      <c r="J3795">
        <v>6340</v>
      </c>
      <c r="K3795" s="1">
        <v>45737.629861111112</v>
      </c>
      <c r="L3795" t="s">
        <v>121</v>
      </c>
      <c r="M3795" s="2">
        <v>1380000000000</v>
      </c>
      <c r="N3795" t="s">
        <v>917</v>
      </c>
      <c r="O3795" s="2">
        <v>12400000000000</v>
      </c>
      <c r="P3795">
        <v>1</v>
      </c>
      <c r="Q3795">
        <v>597.13</v>
      </c>
      <c r="R3795">
        <v>656.84299999999996</v>
      </c>
      <c r="S3795">
        <v>59.713000000000001</v>
      </c>
    </row>
    <row r="3796" spans="1:19" x14ac:dyDescent="0.3">
      <c r="A3796" t="s">
        <v>10939</v>
      </c>
      <c r="B3796">
        <v>5353</v>
      </c>
      <c r="C3796" t="s">
        <v>19</v>
      </c>
      <c r="D3796" t="s">
        <v>190</v>
      </c>
      <c r="E3796" t="s">
        <v>10940</v>
      </c>
      <c r="F3796" t="s">
        <v>50</v>
      </c>
      <c r="G3796">
        <v>14825</v>
      </c>
      <c r="H3796" t="s">
        <v>66</v>
      </c>
      <c r="I3796" t="s">
        <v>22</v>
      </c>
      <c r="J3796">
        <v>4590</v>
      </c>
      <c r="K3796" s="1">
        <v>45739.35</v>
      </c>
      <c r="L3796" t="s">
        <v>121</v>
      </c>
      <c r="M3796">
        <v>8495080517</v>
      </c>
      <c r="N3796" t="s">
        <v>917</v>
      </c>
      <c r="O3796">
        <v>34935745989</v>
      </c>
      <c r="P3796">
        <v>1</v>
      </c>
      <c r="Q3796">
        <v>581.53</v>
      </c>
      <c r="R3796">
        <v>639.68299999999999</v>
      </c>
      <c r="S3796">
        <v>58.152999999999999</v>
      </c>
    </row>
    <row r="3797" spans="1:19" x14ac:dyDescent="0.3">
      <c r="A3797" t="s">
        <v>10941</v>
      </c>
      <c r="B3797">
        <v>7352</v>
      </c>
      <c r="C3797" t="s">
        <v>19</v>
      </c>
      <c r="D3797" t="s">
        <v>2332</v>
      </c>
      <c r="E3797" t="s">
        <v>5923</v>
      </c>
      <c r="F3797" t="s">
        <v>259</v>
      </c>
      <c r="G3797">
        <v>86045</v>
      </c>
      <c r="H3797" t="s">
        <v>564</v>
      </c>
      <c r="I3797" t="s">
        <v>22</v>
      </c>
      <c r="J3797">
        <v>6124</v>
      </c>
      <c r="K3797" s="1">
        <v>45740.916666666664</v>
      </c>
      <c r="L3797" t="s">
        <v>121</v>
      </c>
      <c r="M3797">
        <v>8798896005</v>
      </c>
      <c r="N3797" t="s">
        <v>917</v>
      </c>
      <c r="O3797">
        <v>39446187781</v>
      </c>
      <c r="P3797">
        <v>1</v>
      </c>
      <c r="Q3797">
        <v>565.53</v>
      </c>
      <c r="R3797">
        <v>622.08299999999997</v>
      </c>
      <c r="S3797">
        <v>56.552999999999997</v>
      </c>
    </row>
    <row r="3798" spans="1:19" x14ac:dyDescent="0.3">
      <c r="A3798" t="s">
        <v>10942</v>
      </c>
      <c r="B3798">
        <v>374</v>
      </c>
      <c r="C3798" t="s">
        <v>19</v>
      </c>
      <c r="D3798" t="s">
        <v>10943</v>
      </c>
      <c r="E3798" t="s">
        <v>1361</v>
      </c>
      <c r="F3798" t="s">
        <v>326</v>
      </c>
      <c r="G3798">
        <v>36877</v>
      </c>
      <c r="H3798" t="s">
        <v>51</v>
      </c>
      <c r="I3798" t="s">
        <v>22</v>
      </c>
      <c r="J3798">
        <v>573</v>
      </c>
      <c r="K3798" s="1">
        <v>45734.546527777777</v>
      </c>
      <c r="L3798" t="s">
        <v>121</v>
      </c>
      <c r="M3798" s="2">
        <v>1410000000000</v>
      </c>
      <c r="N3798" t="s">
        <v>917</v>
      </c>
      <c r="O3798" s="2">
        <v>12600000000000</v>
      </c>
      <c r="P3798">
        <v>1</v>
      </c>
      <c r="Q3798">
        <v>557.53</v>
      </c>
      <c r="R3798">
        <v>613.28300000000002</v>
      </c>
      <c r="S3798">
        <v>55.753</v>
      </c>
    </row>
    <row r="3799" spans="1:19" x14ac:dyDescent="0.3">
      <c r="A3799" t="s">
        <v>10944</v>
      </c>
      <c r="B3799">
        <v>2113</v>
      </c>
      <c r="C3799" t="s">
        <v>19</v>
      </c>
      <c r="D3799" t="s">
        <v>4608</v>
      </c>
      <c r="E3799" t="s">
        <v>4819</v>
      </c>
      <c r="F3799" t="s">
        <v>317</v>
      </c>
      <c r="G3799">
        <v>50457</v>
      </c>
      <c r="H3799" t="s">
        <v>3451</v>
      </c>
      <c r="I3799" t="s">
        <v>22</v>
      </c>
      <c r="J3799">
        <v>197</v>
      </c>
      <c r="K3799" s="1">
        <v>45736.374305555553</v>
      </c>
      <c r="L3799" t="s">
        <v>121</v>
      </c>
      <c r="M3799" s="2">
        <v>1410000000000</v>
      </c>
      <c r="N3799" t="s">
        <v>917</v>
      </c>
      <c r="O3799" s="2">
        <v>12600000000000</v>
      </c>
      <c r="P3799">
        <v>1</v>
      </c>
      <c r="Q3799">
        <v>550.13</v>
      </c>
      <c r="R3799">
        <v>605.14300000000003</v>
      </c>
      <c r="S3799">
        <v>55.012999999999998</v>
      </c>
    </row>
    <row r="3800" spans="1:19" x14ac:dyDescent="0.3">
      <c r="A3800" t="s">
        <v>10945</v>
      </c>
      <c r="B3800">
        <v>4478</v>
      </c>
      <c r="C3800" t="s">
        <v>19</v>
      </c>
      <c r="D3800" t="s">
        <v>1334</v>
      </c>
      <c r="E3800" t="s">
        <v>10946</v>
      </c>
      <c r="F3800" t="s">
        <v>279</v>
      </c>
      <c r="G3800">
        <v>61140</v>
      </c>
      <c r="H3800" t="s">
        <v>280</v>
      </c>
      <c r="I3800" t="s">
        <v>22</v>
      </c>
      <c r="J3800">
        <v>212</v>
      </c>
      <c r="K3800" s="1">
        <v>45738.470138888886</v>
      </c>
      <c r="L3800" t="s">
        <v>121</v>
      </c>
      <c r="M3800" s="2">
        <v>1410000000000</v>
      </c>
      <c r="N3800" t="s">
        <v>917</v>
      </c>
      <c r="O3800" s="2">
        <v>12600000000000</v>
      </c>
      <c r="P3800">
        <v>1</v>
      </c>
      <c r="Q3800">
        <v>587.13</v>
      </c>
      <c r="R3800">
        <v>645.84299999999996</v>
      </c>
      <c r="S3800">
        <v>58.713000000000001</v>
      </c>
    </row>
    <row r="3801" spans="1:19" x14ac:dyDescent="0.3">
      <c r="A3801" t="s">
        <v>10947</v>
      </c>
      <c r="B3801">
        <v>4500</v>
      </c>
      <c r="C3801" t="s">
        <v>19</v>
      </c>
      <c r="D3801" t="s">
        <v>10948</v>
      </c>
      <c r="E3801" t="s">
        <v>10949</v>
      </c>
      <c r="F3801" t="s">
        <v>44</v>
      </c>
      <c r="G3801">
        <v>1821</v>
      </c>
      <c r="H3801" t="s">
        <v>125</v>
      </c>
      <c r="I3801" t="s">
        <v>22</v>
      </c>
      <c r="J3801">
        <v>2592</v>
      </c>
      <c r="K3801" s="1">
        <v>45738.479861111111</v>
      </c>
      <c r="L3801" t="s">
        <v>121</v>
      </c>
      <c r="M3801" s="2">
        <v>1380000000000</v>
      </c>
      <c r="N3801" t="s">
        <v>67</v>
      </c>
      <c r="O3801" s="2">
        <v>12400000000000</v>
      </c>
      <c r="P3801">
        <v>1</v>
      </c>
      <c r="Q3801">
        <v>488.13</v>
      </c>
      <c r="R3801">
        <v>536.94299999999998</v>
      </c>
      <c r="S3801">
        <v>48.813000000000002</v>
      </c>
    </row>
    <row r="3802" spans="1:19" x14ac:dyDescent="0.3">
      <c r="A3802" t="s">
        <v>10950</v>
      </c>
      <c r="B3802">
        <v>769</v>
      </c>
      <c r="C3802" t="s">
        <v>19</v>
      </c>
      <c r="D3802" t="s">
        <v>10951</v>
      </c>
      <c r="E3802" t="s">
        <v>10952</v>
      </c>
      <c r="F3802" t="s">
        <v>35</v>
      </c>
      <c r="G3802">
        <v>87394</v>
      </c>
      <c r="H3802" t="s">
        <v>599</v>
      </c>
      <c r="I3802" t="s">
        <v>22</v>
      </c>
      <c r="J3802">
        <v>5333</v>
      </c>
      <c r="K3802" s="1">
        <v>45734.819444444445</v>
      </c>
      <c r="L3802" t="s">
        <v>121</v>
      </c>
      <c r="M3802">
        <v>58311999493</v>
      </c>
      <c r="N3802" t="s">
        <v>67</v>
      </c>
      <c r="O3802" s="2">
        <v>660000000000</v>
      </c>
      <c r="P3802">
        <v>1</v>
      </c>
      <c r="Q3802">
        <v>459.13</v>
      </c>
      <c r="R3802">
        <v>505.04300000000001</v>
      </c>
      <c r="S3802">
        <v>45.912999999999997</v>
      </c>
    </row>
    <row r="3803" spans="1:19" x14ac:dyDescent="0.3">
      <c r="A3803" t="s">
        <v>10953</v>
      </c>
      <c r="B3803">
        <v>3939</v>
      </c>
      <c r="C3803" t="s">
        <v>19</v>
      </c>
      <c r="D3803" t="s">
        <v>1334</v>
      </c>
      <c r="E3803" t="s">
        <v>10954</v>
      </c>
      <c r="F3803" t="s">
        <v>35</v>
      </c>
      <c r="G3803">
        <v>51727</v>
      </c>
      <c r="H3803" t="s">
        <v>599</v>
      </c>
      <c r="I3803" t="s">
        <v>22</v>
      </c>
      <c r="J3803">
        <v>6090</v>
      </c>
      <c r="K3803" s="1">
        <v>45737.822222222225</v>
      </c>
      <c r="L3803" t="s">
        <v>121</v>
      </c>
      <c r="M3803">
        <v>7108348933</v>
      </c>
      <c r="N3803" t="s">
        <v>67</v>
      </c>
      <c r="O3803">
        <v>25062908037</v>
      </c>
      <c r="P3803">
        <v>1</v>
      </c>
      <c r="Q3803">
        <v>604.13</v>
      </c>
      <c r="R3803">
        <v>664.54300000000001</v>
      </c>
      <c r="S3803">
        <v>60.412999999999997</v>
      </c>
    </row>
    <row r="3804" spans="1:19" x14ac:dyDescent="0.3">
      <c r="A3804" t="s">
        <v>10955</v>
      </c>
      <c r="B3804">
        <v>990</v>
      </c>
      <c r="C3804" t="s">
        <v>19</v>
      </c>
      <c r="D3804" t="s">
        <v>10956</v>
      </c>
      <c r="E3804" t="s">
        <v>10957</v>
      </c>
      <c r="F3804" t="s">
        <v>119</v>
      </c>
      <c r="G3804">
        <v>73246</v>
      </c>
      <c r="H3804" t="s">
        <v>154</v>
      </c>
      <c r="I3804" t="s">
        <v>22</v>
      </c>
      <c r="J3804">
        <v>1495</v>
      </c>
      <c r="K3804" s="1">
        <v>45735.318055555559</v>
      </c>
      <c r="L3804" t="s">
        <v>121</v>
      </c>
      <c r="M3804" s="2">
        <v>150000000000</v>
      </c>
      <c r="N3804" t="s">
        <v>67</v>
      </c>
      <c r="O3804" s="2">
        <v>1470000000000</v>
      </c>
      <c r="P3804">
        <v>1</v>
      </c>
      <c r="Q3804">
        <v>478.33</v>
      </c>
      <c r="R3804">
        <v>526.16300000000001</v>
      </c>
      <c r="S3804">
        <v>47.832999999999998</v>
      </c>
    </row>
    <row r="3805" spans="1:19" x14ac:dyDescent="0.3">
      <c r="A3805" t="s">
        <v>10958</v>
      </c>
      <c r="B3805">
        <v>4977</v>
      </c>
      <c r="C3805" t="s">
        <v>19</v>
      </c>
      <c r="D3805" t="s">
        <v>10959</v>
      </c>
      <c r="E3805" t="s">
        <v>10960</v>
      </c>
      <c r="F3805" t="s">
        <v>71</v>
      </c>
      <c r="G3805">
        <v>94861</v>
      </c>
      <c r="H3805" t="s">
        <v>346</v>
      </c>
      <c r="I3805" t="s">
        <v>22</v>
      </c>
      <c r="J3805">
        <v>6355</v>
      </c>
      <c r="K3805" s="1">
        <v>45738.759027777778</v>
      </c>
      <c r="L3805" t="s">
        <v>121</v>
      </c>
      <c r="M3805" s="2">
        <v>1380000000000</v>
      </c>
      <c r="N3805" t="s">
        <v>67</v>
      </c>
      <c r="O3805" s="2">
        <v>12400000000000</v>
      </c>
      <c r="P3805">
        <v>1</v>
      </c>
      <c r="Q3805">
        <v>579.92999999999995</v>
      </c>
      <c r="R3805">
        <v>637.923</v>
      </c>
      <c r="S3805">
        <v>57.993000000000002</v>
      </c>
    </row>
    <row r="3806" spans="1:19" x14ac:dyDescent="0.3">
      <c r="A3806" t="s">
        <v>10961</v>
      </c>
      <c r="B3806">
        <v>5014</v>
      </c>
      <c r="C3806" t="s">
        <v>19</v>
      </c>
      <c r="D3806" t="s">
        <v>10962</v>
      </c>
      <c r="E3806" t="s">
        <v>10963</v>
      </c>
      <c r="F3806" t="s">
        <v>431</v>
      </c>
      <c r="G3806">
        <v>32283</v>
      </c>
      <c r="H3806" t="s">
        <v>1007</v>
      </c>
      <c r="I3806" t="s">
        <v>22</v>
      </c>
      <c r="J3806">
        <v>2362</v>
      </c>
      <c r="K3806" s="1">
        <v>45738.786111111112</v>
      </c>
      <c r="L3806" t="s">
        <v>121</v>
      </c>
      <c r="M3806" s="2">
        <v>1380000000000</v>
      </c>
      <c r="N3806" t="s">
        <v>3008</v>
      </c>
      <c r="O3806" s="2">
        <v>12400000000000</v>
      </c>
      <c r="P3806">
        <v>1</v>
      </c>
      <c r="Q3806">
        <v>507.13</v>
      </c>
      <c r="R3806">
        <v>557.84299999999996</v>
      </c>
      <c r="S3806">
        <v>50.713000000000001</v>
      </c>
    </row>
    <row r="3807" spans="1:19" x14ac:dyDescent="0.3">
      <c r="A3807" t="s">
        <v>10964</v>
      </c>
      <c r="B3807">
        <v>658</v>
      </c>
      <c r="C3807" t="s">
        <v>19</v>
      </c>
      <c r="D3807" t="s">
        <v>8471</v>
      </c>
      <c r="E3807" t="s">
        <v>10965</v>
      </c>
      <c r="F3807" t="s">
        <v>95</v>
      </c>
      <c r="G3807">
        <v>77103</v>
      </c>
      <c r="H3807" t="s">
        <v>4117</v>
      </c>
      <c r="I3807" t="s">
        <v>22</v>
      </c>
      <c r="J3807">
        <v>4268</v>
      </c>
      <c r="K3807" s="1">
        <v>45734.710416666669</v>
      </c>
      <c r="L3807" t="s">
        <v>121</v>
      </c>
      <c r="M3807" s="2">
        <v>1380000000000</v>
      </c>
      <c r="N3807" t="s">
        <v>3008</v>
      </c>
      <c r="O3807" s="2">
        <v>12400000000000</v>
      </c>
      <c r="P3807">
        <v>1</v>
      </c>
      <c r="Q3807">
        <v>507.13</v>
      </c>
      <c r="R3807">
        <v>557.84299999999996</v>
      </c>
      <c r="S3807">
        <v>50.713000000000001</v>
      </c>
    </row>
    <row r="3808" spans="1:19" x14ac:dyDescent="0.3">
      <c r="A3808" t="s">
        <v>10966</v>
      </c>
      <c r="B3808">
        <v>1541</v>
      </c>
      <c r="C3808" t="s">
        <v>19</v>
      </c>
      <c r="D3808" t="s">
        <v>10967</v>
      </c>
      <c r="E3808" t="s">
        <v>9644</v>
      </c>
      <c r="F3808" t="s">
        <v>326</v>
      </c>
      <c r="G3808">
        <v>34269</v>
      </c>
      <c r="H3808" t="s">
        <v>4734</v>
      </c>
      <c r="I3808" t="s">
        <v>22</v>
      </c>
      <c r="J3808">
        <v>5962</v>
      </c>
      <c r="K3808" s="1">
        <v>45735.658333333333</v>
      </c>
      <c r="L3808" t="s">
        <v>121</v>
      </c>
      <c r="M3808" s="2">
        <v>1380000000000</v>
      </c>
      <c r="N3808" t="s">
        <v>67</v>
      </c>
      <c r="O3808" s="2">
        <v>12400000000000</v>
      </c>
      <c r="P3808">
        <v>1</v>
      </c>
      <c r="Q3808">
        <v>485.53</v>
      </c>
      <c r="R3808">
        <v>534.08299999999997</v>
      </c>
      <c r="S3808">
        <v>48.552999999999997</v>
      </c>
    </row>
    <row r="3809" spans="1:19" x14ac:dyDescent="0.3">
      <c r="A3809" t="s">
        <v>10968</v>
      </c>
      <c r="B3809">
        <v>2521</v>
      </c>
      <c r="C3809" t="s">
        <v>19</v>
      </c>
      <c r="D3809" t="s">
        <v>8257</v>
      </c>
      <c r="E3809" t="s">
        <v>10969</v>
      </c>
      <c r="F3809" t="s">
        <v>35</v>
      </c>
      <c r="G3809">
        <v>79029</v>
      </c>
      <c r="H3809" t="s">
        <v>40</v>
      </c>
      <c r="I3809" t="s">
        <v>22</v>
      </c>
      <c r="J3809">
        <v>5190</v>
      </c>
      <c r="K3809" s="1">
        <v>45736.60833333333</v>
      </c>
      <c r="L3809" t="s">
        <v>121</v>
      </c>
      <c r="M3809" s="2">
        <v>1430000000000</v>
      </c>
      <c r="N3809" t="s">
        <v>67</v>
      </c>
      <c r="O3809" s="2">
        <v>12600000000000</v>
      </c>
      <c r="P3809">
        <v>1</v>
      </c>
      <c r="Q3809">
        <v>517.53</v>
      </c>
      <c r="R3809">
        <v>569.28300000000002</v>
      </c>
      <c r="S3809">
        <v>51.753</v>
      </c>
    </row>
    <row r="3810" spans="1:19" x14ac:dyDescent="0.3">
      <c r="A3810" t="s">
        <v>10970</v>
      </c>
      <c r="B3810">
        <v>1131</v>
      </c>
      <c r="C3810" t="s">
        <v>19</v>
      </c>
      <c r="D3810" t="s">
        <v>2042</v>
      </c>
      <c r="E3810" t="s">
        <v>10971</v>
      </c>
      <c r="F3810" t="s">
        <v>71</v>
      </c>
      <c r="G3810">
        <v>43783</v>
      </c>
      <c r="H3810" t="s">
        <v>383</v>
      </c>
      <c r="I3810" t="s">
        <v>22</v>
      </c>
      <c r="J3810">
        <v>6443</v>
      </c>
      <c r="K3810" s="1">
        <v>45735.442361111112</v>
      </c>
      <c r="L3810" t="s">
        <v>121</v>
      </c>
      <c r="M3810" s="2">
        <v>1420000000000</v>
      </c>
      <c r="N3810" t="s">
        <v>67</v>
      </c>
      <c r="O3810" s="2">
        <v>12600000000000</v>
      </c>
      <c r="P3810">
        <v>1</v>
      </c>
      <c r="Q3810">
        <v>517.53</v>
      </c>
      <c r="R3810">
        <v>569.28300000000002</v>
      </c>
      <c r="S3810">
        <v>51.753</v>
      </c>
    </row>
    <row r="3811" spans="1:19" x14ac:dyDescent="0.3">
      <c r="A3811" t="s">
        <v>10972</v>
      </c>
      <c r="B3811">
        <v>1470</v>
      </c>
      <c r="C3811" t="s">
        <v>19</v>
      </c>
      <c r="D3811" t="s">
        <v>898</v>
      </c>
      <c r="E3811" t="s">
        <v>10973</v>
      </c>
      <c r="F3811" t="s">
        <v>250</v>
      </c>
      <c r="G3811">
        <v>39425</v>
      </c>
      <c r="H3811" t="s">
        <v>1249</v>
      </c>
      <c r="I3811" t="s">
        <v>22</v>
      </c>
      <c r="J3811">
        <v>4079</v>
      </c>
      <c r="K3811" s="1">
        <v>45735.618750000001</v>
      </c>
      <c r="L3811" t="s">
        <v>121</v>
      </c>
      <c r="M3811">
        <v>8624692485</v>
      </c>
      <c r="N3811" t="s">
        <v>67</v>
      </c>
      <c r="O3811">
        <v>36980518213</v>
      </c>
      <c r="P3811">
        <v>1</v>
      </c>
      <c r="Q3811">
        <v>517.53</v>
      </c>
      <c r="R3811">
        <v>569.28300000000002</v>
      </c>
      <c r="S3811">
        <v>51.753</v>
      </c>
    </row>
    <row r="3812" spans="1:19" x14ac:dyDescent="0.3">
      <c r="A3812" t="s">
        <v>10974</v>
      </c>
      <c r="B3812">
        <v>5678</v>
      </c>
      <c r="C3812" t="s">
        <v>19</v>
      </c>
      <c r="D3812" t="s">
        <v>3874</v>
      </c>
      <c r="E3812" t="s">
        <v>10975</v>
      </c>
      <c r="F3812" t="s">
        <v>55</v>
      </c>
      <c r="G3812">
        <v>72985</v>
      </c>
      <c r="H3812" t="s">
        <v>1256</v>
      </c>
      <c r="I3812" t="s">
        <v>22</v>
      </c>
      <c r="J3812">
        <v>1362</v>
      </c>
      <c r="K3812" s="1">
        <v>45739.59097222222</v>
      </c>
      <c r="L3812" t="s">
        <v>121</v>
      </c>
      <c r="M3812" s="2">
        <v>1430000000000</v>
      </c>
      <c r="N3812" t="s">
        <v>67</v>
      </c>
      <c r="O3812" s="2">
        <v>12600000000000</v>
      </c>
      <c r="P3812">
        <v>1</v>
      </c>
      <c r="Q3812">
        <v>517.53</v>
      </c>
      <c r="R3812">
        <v>569.28300000000002</v>
      </c>
      <c r="S3812">
        <v>51.753</v>
      </c>
    </row>
    <row r="3813" spans="1:19" x14ac:dyDescent="0.3">
      <c r="A3813" t="s">
        <v>10976</v>
      </c>
      <c r="B3813">
        <v>6746</v>
      </c>
      <c r="C3813" t="s">
        <v>19</v>
      </c>
      <c r="D3813" t="s">
        <v>10977</v>
      </c>
      <c r="E3813" t="s">
        <v>4768</v>
      </c>
      <c r="F3813" t="s">
        <v>102</v>
      </c>
      <c r="G3813">
        <v>65770</v>
      </c>
      <c r="H3813" t="s">
        <v>2966</v>
      </c>
      <c r="I3813" t="s">
        <v>22</v>
      </c>
      <c r="J3813">
        <v>180</v>
      </c>
      <c r="K3813" s="1">
        <v>45740.536111111112</v>
      </c>
      <c r="L3813" t="s">
        <v>121</v>
      </c>
      <c r="M3813" s="2">
        <v>1780000000000</v>
      </c>
      <c r="N3813" t="s">
        <v>67</v>
      </c>
      <c r="O3813" s="2">
        <v>17600000000000</v>
      </c>
      <c r="P3813">
        <v>1</v>
      </c>
      <c r="Q3813">
        <v>587.92999999999995</v>
      </c>
      <c r="R3813">
        <v>646.72299999999996</v>
      </c>
      <c r="S3813">
        <v>58.792999999999999</v>
      </c>
    </row>
    <row r="3814" spans="1:19" x14ac:dyDescent="0.3">
      <c r="A3814" t="s">
        <v>10978</v>
      </c>
      <c r="B3814">
        <v>5457</v>
      </c>
      <c r="C3814" t="s">
        <v>19</v>
      </c>
      <c r="D3814" t="s">
        <v>4661</v>
      </c>
      <c r="E3814" t="s">
        <v>10979</v>
      </c>
      <c r="F3814" t="s">
        <v>35</v>
      </c>
      <c r="G3814">
        <v>92726</v>
      </c>
      <c r="H3814" t="s">
        <v>40</v>
      </c>
      <c r="I3814" t="s">
        <v>22</v>
      </c>
      <c r="J3814">
        <v>4814</v>
      </c>
      <c r="K3814" s="1">
        <v>45739.433333333334</v>
      </c>
      <c r="L3814" t="s">
        <v>121</v>
      </c>
      <c r="M3814" s="2">
        <v>1430000000000</v>
      </c>
      <c r="N3814" t="s">
        <v>67</v>
      </c>
      <c r="O3814" s="2">
        <v>12600000000000</v>
      </c>
      <c r="P3814">
        <v>1</v>
      </c>
      <c r="Q3814">
        <v>595.92999999999995</v>
      </c>
      <c r="R3814">
        <v>655.52300000000002</v>
      </c>
      <c r="S3814">
        <v>59.593000000000004</v>
      </c>
    </row>
    <row r="3815" spans="1:19" x14ac:dyDescent="0.3">
      <c r="A3815" t="s">
        <v>10980</v>
      </c>
      <c r="B3815">
        <v>3910</v>
      </c>
      <c r="C3815" t="s">
        <v>19</v>
      </c>
      <c r="D3815" t="s">
        <v>10981</v>
      </c>
      <c r="E3815" t="s">
        <v>10982</v>
      </c>
      <c r="F3815" t="s">
        <v>293</v>
      </c>
      <c r="G3815">
        <v>3411</v>
      </c>
      <c r="H3815" t="s">
        <v>294</v>
      </c>
      <c r="I3815" t="s">
        <v>22</v>
      </c>
      <c r="J3815">
        <v>1681</v>
      </c>
      <c r="K3815" s="1">
        <v>45737.802083333336</v>
      </c>
      <c r="L3815" t="s">
        <v>121</v>
      </c>
      <c r="M3815" s="2">
        <v>1380000000000</v>
      </c>
      <c r="N3815" t="s">
        <v>67</v>
      </c>
      <c r="O3815" s="2">
        <v>12400000000000</v>
      </c>
      <c r="P3815">
        <v>1</v>
      </c>
      <c r="Q3815">
        <v>541.13</v>
      </c>
      <c r="R3815">
        <v>595.24300000000005</v>
      </c>
      <c r="S3815">
        <v>54.113</v>
      </c>
    </row>
    <row r="3816" spans="1:19" x14ac:dyDescent="0.3">
      <c r="A3816" t="s">
        <v>10983</v>
      </c>
      <c r="B3816">
        <v>3347</v>
      </c>
      <c r="C3816" t="s">
        <v>19</v>
      </c>
      <c r="D3816" t="s">
        <v>10984</v>
      </c>
      <c r="E3816" t="s">
        <v>10985</v>
      </c>
      <c r="F3816" t="s">
        <v>338</v>
      </c>
      <c r="G3816">
        <v>57903</v>
      </c>
      <c r="H3816" t="s">
        <v>1664</v>
      </c>
      <c r="I3816" t="s">
        <v>22</v>
      </c>
      <c r="J3816">
        <v>2988</v>
      </c>
      <c r="K3816" s="1">
        <v>45737.445138888892</v>
      </c>
      <c r="L3816" t="s">
        <v>121</v>
      </c>
      <c r="M3816" s="2">
        <v>1380000000000</v>
      </c>
      <c r="N3816" t="s">
        <v>67</v>
      </c>
      <c r="O3816" s="2">
        <v>12400000000000</v>
      </c>
      <c r="P3816">
        <v>1</v>
      </c>
      <c r="Q3816">
        <v>517.13</v>
      </c>
      <c r="R3816">
        <v>568.84299999999996</v>
      </c>
      <c r="S3816">
        <v>51.713000000000001</v>
      </c>
    </row>
    <row r="3817" spans="1:19" x14ac:dyDescent="0.3">
      <c r="A3817" t="s">
        <v>10986</v>
      </c>
      <c r="B3817">
        <v>3139</v>
      </c>
      <c r="C3817" t="s">
        <v>19</v>
      </c>
      <c r="D3817" t="s">
        <v>10987</v>
      </c>
      <c r="E3817" t="s">
        <v>10988</v>
      </c>
      <c r="F3817" t="s">
        <v>219</v>
      </c>
      <c r="G3817">
        <v>42584</v>
      </c>
      <c r="H3817" t="s">
        <v>4541</v>
      </c>
      <c r="I3817" t="s">
        <v>22</v>
      </c>
      <c r="J3817">
        <v>3688</v>
      </c>
      <c r="K3817" s="1">
        <v>45736.956944444442</v>
      </c>
      <c r="L3817" t="s">
        <v>121</v>
      </c>
      <c r="M3817" s="2">
        <v>1380000000000</v>
      </c>
      <c r="N3817" t="s">
        <v>67</v>
      </c>
      <c r="O3817" s="2">
        <v>12400000000000</v>
      </c>
      <c r="P3817">
        <v>1</v>
      </c>
      <c r="Q3817">
        <v>509.53</v>
      </c>
      <c r="R3817">
        <v>560.48299999999995</v>
      </c>
      <c r="S3817">
        <v>50.953000000000003</v>
      </c>
    </row>
    <row r="3818" spans="1:19" x14ac:dyDescent="0.3">
      <c r="A3818" t="s">
        <v>10989</v>
      </c>
      <c r="B3818">
        <v>3869</v>
      </c>
      <c r="C3818" t="s">
        <v>19</v>
      </c>
      <c r="D3818" t="s">
        <v>10990</v>
      </c>
      <c r="E3818" t="s">
        <v>10991</v>
      </c>
      <c r="F3818" t="s">
        <v>71</v>
      </c>
      <c r="G3818">
        <v>61216</v>
      </c>
      <c r="H3818" t="s">
        <v>420</v>
      </c>
      <c r="I3818" t="s">
        <v>22</v>
      </c>
      <c r="J3818">
        <v>4959</v>
      </c>
      <c r="K3818" s="1">
        <v>45737.776388888888</v>
      </c>
      <c r="L3818" t="s">
        <v>121</v>
      </c>
      <c r="M3818" s="2">
        <v>1380000000000</v>
      </c>
      <c r="N3818" t="s">
        <v>67</v>
      </c>
      <c r="O3818" s="2">
        <v>12400000000000</v>
      </c>
      <c r="P3818">
        <v>1</v>
      </c>
      <c r="Q3818">
        <v>509.53</v>
      </c>
      <c r="R3818">
        <v>560.48299999999995</v>
      </c>
      <c r="S3818">
        <v>50.953000000000003</v>
      </c>
    </row>
    <row r="3819" spans="1:19" x14ac:dyDescent="0.3">
      <c r="A3819" t="s">
        <v>10992</v>
      </c>
      <c r="B3819">
        <v>3855</v>
      </c>
      <c r="C3819" t="s">
        <v>19</v>
      </c>
      <c r="D3819" t="s">
        <v>2614</v>
      </c>
      <c r="E3819" t="s">
        <v>10993</v>
      </c>
      <c r="F3819" t="s">
        <v>431</v>
      </c>
      <c r="G3819">
        <v>38242</v>
      </c>
      <c r="H3819" t="s">
        <v>432</v>
      </c>
      <c r="I3819" t="s">
        <v>22</v>
      </c>
      <c r="J3819">
        <v>2438</v>
      </c>
      <c r="K3819" s="1">
        <v>45737.770138888889</v>
      </c>
      <c r="L3819" t="s">
        <v>121</v>
      </c>
      <c r="M3819" s="2">
        <v>1380000000000</v>
      </c>
      <c r="N3819" t="s">
        <v>67</v>
      </c>
      <c r="O3819" s="2">
        <v>12400000000000</v>
      </c>
      <c r="P3819">
        <v>1</v>
      </c>
      <c r="Q3819">
        <v>497.13</v>
      </c>
      <c r="R3819">
        <v>546.84299999999996</v>
      </c>
      <c r="S3819">
        <v>49.713000000000001</v>
      </c>
    </row>
    <row r="3820" spans="1:19" x14ac:dyDescent="0.3">
      <c r="A3820" t="s">
        <v>10994</v>
      </c>
      <c r="B3820">
        <v>3959</v>
      </c>
      <c r="C3820" t="s">
        <v>19</v>
      </c>
      <c r="D3820" t="s">
        <v>6153</v>
      </c>
      <c r="E3820" t="s">
        <v>10462</v>
      </c>
      <c r="F3820" t="s">
        <v>166</v>
      </c>
      <c r="G3820">
        <v>50185</v>
      </c>
      <c r="H3820" t="s">
        <v>167</v>
      </c>
      <c r="I3820" t="s">
        <v>22</v>
      </c>
      <c r="J3820">
        <v>91</v>
      </c>
      <c r="K3820" s="1">
        <v>45737.837500000001</v>
      </c>
      <c r="L3820" t="s">
        <v>121</v>
      </c>
      <c r="M3820" s="2">
        <v>1380000000000</v>
      </c>
      <c r="N3820" t="s">
        <v>67</v>
      </c>
      <c r="O3820" s="2">
        <v>12400000000000</v>
      </c>
      <c r="P3820">
        <v>1</v>
      </c>
      <c r="Q3820">
        <v>490.13</v>
      </c>
      <c r="R3820">
        <v>539.14300000000003</v>
      </c>
      <c r="S3820">
        <v>49.012999999999998</v>
      </c>
    </row>
    <row r="3821" spans="1:19" x14ac:dyDescent="0.3">
      <c r="A3821" t="s">
        <v>10995</v>
      </c>
      <c r="B3821">
        <v>7330</v>
      </c>
      <c r="C3821" t="s">
        <v>19</v>
      </c>
      <c r="D3821" t="s">
        <v>10996</v>
      </c>
      <c r="E3821" t="s">
        <v>10997</v>
      </c>
      <c r="F3821" t="s">
        <v>219</v>
      </c>
      <c r="G3821">
        <v>85872</v>
      </c>
      <c r="H3821" t="s">
        <v>4018</v>
      </c>
      <c r="I3821" t="s">
        <v>22</v>
      </c>
      <c r="J3821">
        <v>60</v>
      </c>
      <c r="K3821" s="1">
        <v>45740.890972222223</v>
      </c>
      <c r="L3821" t="s">
        <v>121</v>
      </c>
      <c r="M3821">
        <v>6689478149</v>
      </c>
      <c r="N3821" t="s">
        <v>67</v>
      </c>
      <c r="O3821">
        <v>22464300741</v>
      </c>
      <c r="P3821">
        <v>1</v>
      </c>
      <c r="Q3821">
        <v>571.92999999999995</v>
      </c>
      <c r="R3821">
        <v>629.12300000000005</v>
      </c>
      <c r="S3821">
        <v>57.192999999999998</v>
      </c>
    </row>
    <row r="3822" spans="1:19" x14ac:dyDescent="0.3">
      <c r="A3822" t="s">
        <v>10998</v>
      </c>
      <c r="B3822">
        <v>3837</v>
      </c>
      <c r="C3822" t="s">
        <v>19</v>
      </c>
      <c r="D3822" t="s">
        <v>10999</v>
      </c>
      <c r="E3822" t="s">
        <v>11000</v>
      </c>
      <c r="F3822" t="s">
        <v>105</v>
      </c>
      <c r="G3822">
        <v>4262</v>
      </c>
      <c r="H3822" t="s">
        <v>106</v>
      </c>
      <c r="I3822" t="s">
        <v>22</v>
      </c>
      <c r="J3822">
        <v>4257</v>
      </c>
      <c r="K3822" s="1">
        <v>45737.758333333331</v>
      </c>
      <c r="L3822" t="s">
        <v>121</v>
      </c>
      <c r="M3822" s="2">
        <v>1430000000000</v>
      </c>
      <c r="N3822" t="s">
        <v>67</v>
      </c>
      <c r="O3822" s="2">
        <v>12600000000000</v>
      </c>
      <c r="P3822">
        <v>1</v>
      </c>
      <c r="Q3822">
        <v>537.13</v>
      </c>
      <c r="R3822">
        <v>590.84299999999996</v>
      </c>
      <c r="S3822">
        <v>53.713000000000001</v>
      </c>
    </row>
    <row r="3823" spans="1:19" x14ac:dyDescent="0.3">
      <c r="A3823" t="s">
        <v>11001</v>
      </c>
      <c r="B3823">
        <v>3565</v>
      </c>
      <c r="C3823" t="s">
        <v>19</v>
      </c>
      <c r="D3823" t="s">
        <v>11002</v>
      </c>
      <c r="E3823" t="s">
        <v>11003</v>
      </c>
      <c r="F3823" t="s">
        <v>488</v>
      </c>
      <c r="G3823">
        <v>37049</v>
      </c>
      <c r="H3823" t="s">
        <v>2165</v>
      </c>
      <c r="I3823" t="s">
        <v>22</v>
      </c>
      <c r="J3823">
        <v>4218</v>
      </c>
      <c r="K3823" s="1">
        <v>45737.574305555558</v>
      </c>
      <c r="L3823" t="s">
        <v>121</v>
      </c>
      <c r="M3823" s="2">
        <v>1390000000000</v>
      </c>
      <c r="N3823" t="s">
        <v>67</v>
      </c>
      <c r="O3823" s="2">
        <v>12500000000000</v>
      </c>
      <c r="P3823">
        <v>1</v>
      </c>
      <c r="Q3823">
        <v>517.53</v>
      </c>
      <c r="R3823">
        <v>569.28300000000002</v>
      </c>
      <c r="S3823">
        <v>51.753</v>
      </c>
    </row>
    <row r="3824" spans="1:19" x14ac:dyDescent="0.3">
      <c r="A3824" t="s">
        <v>11004</v>
      </c>
      <c r="B3824">
        <v>21</v>
      </c>
      <c r="C3824" t="s">
        <v>19</v>
      </c>
      <c r="D3824" t="s">
        <v>11005</v>
      </c>
      <c r="E3824" t="s">
        <v>11006</v>
      </c>
      <c r="F3824" t="s">
        <v>431</v>
      </c>
      <c r="G3824">
        <v>27901</v>
      </c>
      <c r="H3824" t="s">
        <v>458</v>
      </c>
      <c r="I3824" t="s">
        <v>22</v>
      </c>
      <c r="J3824">
        <v>6113</v>
      </c>
      <c r="K3824" s="1">
        <v>45734.05</v>
      </c>
      <c r="L3824" t="s">
        <v>121</v>
      </c>
      <c r="M3824" s="2">
        <v>1380000000000</v>
      </c>
      <c r="N3824" t="s">
        <v>67</v>
      </c>
      <c r="O3824" s="2">
        <v>12400000000000</v>
      </c>
      <c r="P3824">
        <v>1</v>
      </c>
      <c r="Q3824">
        <v>505.13</v>
      </c>
      <c r="R3824">
        <v>555.64300000000003</v>
      </c>
      <c r="S3824">
        <v>50.512999999999998</v>
      </c>
    </row>
    <row r="3825" spans="1:19" x14ac:dyDescent="0.3">
      <c r="A3825" t="s">
        <v>11007</v>
      </c>
      <c r="B3825">
        <v>3153</v>
      </c>
      <c r="C3825" t="s">
        <v>19</v>
      </c>
      <c r="D3825" t="s">
        <v>11008</v>
      </c>
      <c r="E3825" t="s">
        <v>11009</v>
      </c>
      <c r="F3825" t="s">
        <v>166</v>
      </c>
      <c r="G3825">
        <v>40506</v>
      </c>
      <c r="H3825" t="s">
        <v>1067</v>
      </c>
      <c r="I3825" t="s">
        <v>22</v>
      </c>
      <c r="J3825">
        <v>3677</v>
      </c>
      <c r="K3825" s="1">
        <v>45736.97152777778</v>
      </c>
      <c r="L3825" t="s">
        <v>121</v>
      </c>
      <c r="M3825" s="2">
        <v>2340000000000</v>
      </c>
      <c r="N3825" t="s">
        <v>67</v>
      </c>
      <c r="O3825" s="2">
        <v>21100000000000</v>
      </c>
      <c r="P3825">
        <v>1</v>
      </c>
      <c r="Q3825">
        <v>595.92999999999995</v>
      </c>
      <c r="R3825">
        <v>655.52300000000002</v>
      </c>
      <c r="S3825">
        <v>59.593000000000004</v>
      </c>
    </row>
    <row r="3826" spans="1:19" x14ac:dyDescent="0.3">
      <c r="A3826" t="s">
        <v>11010</v>
      </c>
      <c r="B3826">
        <v>3414</v>
      </c>
      <c r="C3826" t="s">
        <v>19</v>
      </c>
      <c r="D3826" t="s">
        <v>9431</v>
      </c>
      <c r="E3826" t="s">
        <v>11011</v>
      </c>
      <c r="F3826" t="s">
        <v>119</v>
      </c>
      <c r="G3826">
        <v>34309</v>
      </c>
      <c r="H3826" t="s">
        <v>2123</v>
      </c>
      <c r="I3826" t="s">
        <v>22</v>
      </c>
      <c r="J3826">
        <v>6279</v>
      </c>
      <c r="K3826" s="1">
        <v>45737.479861111111</v>
      </c>
      <c r="L3826" t="s">
        <v>121</v>
      </c>
      <c r="M3826" s="2">
        <v>1430000000000</v>
      </c>
      <c r="N3826" t="s">
        <v>67</v>
      </c>
      <c r="O3826" s="2">
        <v>12600000000000</v>
      </c>
      <c r="P3826">
        <v>1</v>
      </c>
      <c r="Q3826">
        <v>537.13</v>
      </c>
      <c r="R3826">
        <v>590.84299999999996</v>
      </c>
      <c r="S3826">
        <v>53.713000000000001</v>
      </c>
    </row>
    <row r="3827" spans="1:19" x14ac:dyDescent="0.3">
      <c r="A3827" t="s">
        <v>11012</v>
      </c>
      <c r="B3827">
        <v>5059</v>
      </c>
      <c r="C3827" t="s">
        <v>19</v>
      </c>
      <c r="D3827" t="s">
        <v>2089</v>
      </c>
      <c r="E3827" t="s">
        <v>11013</v>
      </c>
      <c r="F3827" t="s">
        <v>44</v>
      </c>
      <c r="G3827">
        <v>15436</v>
      </c>
      <c r="H3827" t="s">
        <v>110</v>
      </c>
      <c r="I3827" t="s">
        <v>22</v>
      </c>
      <c r="J3827">
        <v>4354</v>
      </c>
      <c r="K3827" s="1">
        <v>45738.810416666667</v>
      </c>
      <c r="L3827" t="s">
        <v>121</v>
      </c>
      <c r="M3827" s="2">
        <v>1430000000000</v>
      </c>
      <c r="N3827" t="s">
        <v>67</v>
      </c>
      <c r="O3827" s="2">
        <v>12600000000000</v>
      </c>
      <c r="P3827">
        <v>1</v>
      </c>
      <c r="Q3827">
        <v>517.53</v>
      </c>
      <c r="R3827">
        <v>569.28300000000002</v>
      </c>
      <c r="S3827">
        <v>51.753</v>
      </c>
    </row>
    <row r="3828" spans="1:19" x14ac:dyDescent="0.3">
      <c r="A3828" t="s">
        <v>11014</v>
      </c>
      <c r="B3828">
        <v>1468</v>
      </c>
      <c r="C3828" t="s">
        <v>19</v>
      </c>
      <c r="D3828" t="s">
        <v>7769</v>
      </c>
      <c r="E3828" t="s">
        <v>11015</v>
      </c>
      <c r="F3828" t="s">
        <v>431</v>
      </c>
      <c r="G3828">
        <v>17156</v>
      </c>
      <c r="H3828" t="s">
        <v>912</v>
      </c>
      <c r="I3828" t="s">
        <v>22</v>
      </c>
      <c r="J3828">
        <v>5986</v>
      </c>
      <c r="K3828" s="1">
        <v>45735.618055555555</v>
      </c>
      <c r="L3828" t="s">
        <v>121</v>
      </c>
      <c r="M3828" s="2">
        <v>1410000000000</v>
      </c>
      <c r="N3828" t="s">
        <v>67</v>
      </c>
      <c r="O3828" s="2">
        <v>12500000000000</v>
      </c>
      <c r="P3828">
        <v>1</v>
      </c>
      <c r="Q3828">
        <v>505.13</v>
      </c>
      <c r="R3828">
        <v>555.64300000000003</v>
      </c>
      <c r="S3828">
        <v>50.512999999999998</v>
      </c>
    </row>
    <row r="3829" spans="1:19" x14ac:dyDescent="0.3">
      <c r="A3829" t="s">
        <v>11016</v>
      </c>
      <c r="B3829">
        <v>3707</v>
      </c>
      <c r="C3829" t="s">
        <v>19</v>
      </c>
      <c r="D3829" t="s">
        <v>11017</v>
      </c>
      <c r="E3829" t="s">
        <v>11018</v>
      </c>
      <c r="F3829" t="s">
        <v>119</v>
      </c>
      <c r="G3829">
        <v>72905</v>
      </c>
      <c r="H3829" t="s">
        <v>1560</v>
      </c>
      <c r="I3829" t="s">
        <v>22</v>
      </c>
      <c r="J3829">
        <v>1775</v>
      </c>
      <c r="K3829" s="1">
        <v>45737.668055555558</v>
      </c>
      <c r="L3829" t="s">
        <v>121</v>
      </c>
      <c r="M3829" s="2">
        <v>1410000000000</v>
      </c>
      <c r="N3829" t="s">
        <v>67</v>
      </c>
      <c r="O3829" s="2">
        <v>12500000000000</v>
      </c>
      <c r="P3829">
        <v>1</v>
      </c>
      <c r="Q3829">
        <v>571.13</v>
      </c>
      <c r="R3829">
        <v>628.24300000000005</v>
      </c>
      <c r="S3829">
        <v>57.113</v>
      </c>
    </row>
    <row r="3830" spans="1:19" x14ac:dyDescent="0.3">
      <c r="A3830" t="s">
        <v>11019</v>
      </c>
      <c r="B3830">
        <v>6350</v>
      </c>
      <c r="C3830" t="s">
        <v>19</v>
      </c>
      <c r="D3830" t="s">
        <v>11020</v>
      </c>
      <c r="E3830" t="s">
        <v>11021</v>
      </c>
      <c r="F3830" t="s">
        <v>317</v>
      </c>
      <c r="G3830">
        <v>96083</v>
      </c>
      <c r="H3830" t="s">
        <v>962</v>
      </c>
      <c r="I3830" t="s">
        <v>22</v>
      </c>
      <c r="J3830">
        <v>2747</v>
      </c>
      <c r="K3830" s="1">
        <v>45740.359722222223</v>
      </c>
      <c r="L3830" t="s">
        <v>121</v>
      </c>
      <c r="M3830" s="2">
        <v>1390000000000</v>
      </c>
      <c r="N3830" t="s">
        <v>67</v>
      </c>
      <c r="O3830" s="2">
        <v>12500000000000</v>
      </c>
      <c r="P3830">
        <v>1</v>
      </c>
      <c r="Q3830">
        <v>517.53</v>
      </c>
      <c r="R3830">
        <v>569.28300000000002</v>
      </c>
      <c r="S3830">
        <v>51.753</v>
      </c>
    </row>
    <row r="3831" spans="1:19" x14ac:dyDescent="0.3">
      <c r="A3831" t="s">
        <v>11022</v>
      </c>
      <c r="B3831">
        <v>2740</v>
      </c>
      <c r="C3831" t="s">
        <v>19</v>
      </c>
      <c r="D3831" t="s">
        <v>11023</v>
      </c>
      <c r="E3831" t="s">
        <v>997</v>
      </c>
      <c r="F3831" t="s">
        <v>71</v>
      </c>
      <c r="G3831">
        <v>28463</v>
      </c>
      <c r="H3831" t="s">
        <v>469</v>
      </c>
      <c r="I3831" t="s">
        <v>22</v>
      </c>
      <c r="J3831">
        <v>4679</v>
      </c>
      <c r="K3831" s="1">
        <v>45736.723611111112</v>
      </c>
      <c r="L3831" t="s">
        <v>121</v>
      </c>
      <c r="M3831" s="2">
        <v>2340000000000</v>
      </c>
      <c r="N3831" t="s">
        <v>67</v>
      </c>
      <c r="O3831" s="2">
        <v>21100000000000</v>
      </c>
      <c r="P3831">
        <v>1</v>
      </c>
      <c r="Q3831">
        <v>517.53</v>
      </c>
      <c r="R3831">
        <v>569.28300000000002</v>
      </c>
      <c r="S3831">
        <v>51.753</v>
      </c>
    </row>
    <row r="3832" spans="1:19" x14ac:dyDescent="0.3">
      <c r="A3832" t="s">
        <v>11024</v>
      </c>
      <c r="B3832">
        <v>5709</v>
      </c>
      <c r="C3832" t="s">
        <v>19</v>
      </c>
      <c r="D3832" t="s">
        <v>11025</v>
      </c>
      <c r="E3832" t="s">
        <v>6365</v>
      </c>
      <c r="F3832" t="s">
        <v>35</v>
      </c>
      <c r="G3832">
        <v>30063</v>
      </c>
      <c r="H3832" t="s">
        <v>497</v>
      </c>
      <c r="I3832" t="s">
        <v>22</v>
      </c>
      <c r="J3832">
        <v>1986</v>
      </c>
      <c r="K3832" s="1">
        <v>45739.612500000003</v>
      </c>
      <c r="L3832" t="s">
        <v>121</v>
      </c>
      <c r="M3832" s="2">
        <v>1380000000000</v>
      </c>
      <c r="N3832" t="s">
        <v>67</v>
      </c>
      <c r="O3832" s="2">
        <v>12400000000000</v>
      </c>
      <c r="P3832">
        <v>1</v>
      </c>
      <c r="Q3832">
        <v>504.13</v>
      </c>
      <c r="R3832">
        <v>554.54300000000001</v>
      </c>
      <c r="S3832">
        <v>50.412999999999997</v>
      </c>
    </row>
    <row r="3833" spans="1:19" x14ac:dyDescent="0.3">
      <c r="A3833" t="s">
        <v>11026</v>
      </c>
      <c r="B3833">
        <v>5736</v>
      </c>
      <c r="C3833" t="s">
        <v>19</v>
      </c>
      <c r="D3833" t="s">
        <v>11027</v>
      </c>
      <c r="E3833" t="s">
        <v>11028</v>
      </c>
      <c r="F3833" t="s">
        <v>354</v>
      </c>
      <c r="G3833">
        <v>75884</v>
      </c>
      <c r="H3833" t="s">
        <v>3015</v>
      </c>
      <c r="I3833" t="s">
        <v>22</v>
      </c>
      <c r="J3833">
        <v>354</v>
      </c>
      <c r="K3833" s="1">
        <v>45739.633333333331</v>
      </c>
      <c r="L3833" t="s">
        <v>121</v>
      </c>
      <c r="M3833" s="2">
        <v>1380000000000</v>
      </c>
      <c r="N3833" t="s">
        <v>67</v>
      </c>
      <c r="O3833" s="2">
        <v>12400000000000</v>
      </c>
      <c r="P3833">
        <v>1</v>
      </c>
      <c r="Q3833">
        <v>517.13</v>
      </c>
      <c r="R3833">
        <v>568.84299999999996</v>
      </c>
      <c r="S3833">
        <v>51.713000000000001</v>
      </c>
    </row>
    <row r="3834" spans="1:19" x14ac:dyDescent="0.3">
      <c r="A3834" t="s">
        <v>11029</v>
      </c>
      <c r="B3834">
        <v>4914</v>
      </c>
      <c r="C3834" t="s">
        <v>19</v>
      </c>
      <c r="D3834" t="s">
        <v>6013</v>
      </c>
      <c r="E3834" t="s">
        <v>11030</v>
      </c>
      <c r="F3834" t="s">
        <v>293</v>
      </c>
      <c r="G3834">
        <v>85899</v>
      </c>
      <c r="H3834" t="s">
        <v>448</v>
      </c>
      <c r="I3834" t="s">
        <v>22</v>
      </c>
      <c r="J3834">
        <v>47</v>
      </c>
      <c r="K3834" s="1">
        <v>45738.711805555555</v>
      </c>
      <c r="L3834" t="s">
        <v>121</v>
      </c>
      <c r="M3834" s="2">
        <v>1410000000000</v>
      </c>
      <c r="N3834" t="s">
        <v>67</v>
      </c>
      <c r="O3834" s="2">
        <v>12500000000000</v>
      </c>
      <c r="P3834">
        <v>1</v>
      </c>
      <c r="Q3834">
        <v>563.63</v>
      </c>
      <c r="R3834">
        <v>619.99300000000005</v>
      </c>
      <c r="S3834">
        <v>56.363</v>
      </c>
    </row>
    <row r="3835" spans="1:19" x14ac:dyDescent="0.3">
      <c r="A3835" t="s">
        <v>11031</v>
      </c>
      <c r="B3835">
        <v>7178</v>
      </c>
      <c r="C3835" t="s">
        <v>19</v>
      </c>
      <c r="D3835" t="s">
        <v>11032</v>
      </c>
      <c r="E3835" t="s">
        <v>11033</v>
      </c>
      <c r="F3835" t="s">
        <v>71</v>
      </c>
      <c r="G3835">
        <v>9087</v>
      </c>
      <c r="H3835" t="s">
        <v>1091</v>
      </c>
      <c r="I3835" t="s">
        <v>22</v>
      </c>
      <c r="J3835">
        <v>4631</v>
      </c>
      <c r="K3835" s="1">
        <v>45740.785416666666</v>
      </c>
      <c r="L3835" t="s">
        <v>121</v>
      </c>
      <c r="M3835" s="2">
        <v>1420000000000</v>
      </c>
      <c r="N3835" t="s">
        <v>67</v>
      </c>
      <c r="O3835" s="2">
        <v>12600000000000</v>
      </c>
      <c r="P3835">
        <v>1</v>
      </c>
      <c r="Q3835">
        <v>517.53</v>
      </c>
      <c r="R3835">
        <v>569.28300000000002</v>
      </c>
      <c r="S3835">
        <v>51.753</v>
      </c>
    </row>
    <row r="3836" spans="1:19" x14ac:dyDescent="0.3">
      <c r="A3836" t="s">
        <v>11034</v>
      </c>
      <c r="B3836">
        <v>5108</v>
      </c>
      <c r="C3836" t="s">
        <v>19</v>
      </c>
      <c r="D3836" t="s">
        <v>11035</v>
      </c>
      <c r="E3836" t="s">
        <v>11036</v>
      </c>
      <c r="F3836" t="s">
        <v>35</v>
      </c>
      <c r="G3836">
        <v>12465</v>
      </c>
      <c r="H3836" t="s">
        <v>40</v>
      </c>
      <c r="I3836" t="s">
        <v>22</v>
      </c>
      <c r="J3836">
        <v>618</v>
      </c>
      <c r="K3836" s="1">
        <v>45738.84097222222</v>
      </c>
      <c r="L3836" t="s">
        <v>121</v>
      </c>
      <c r="M3836" s="2">
        <v>150000000000</v>
      </c>
      <c r="N3836" t="s">
        <v>67</v>
      </c>
      <c r="O3836" s="2">
        <v>1470000000000</v>
      </c>
      <c r="P3836">
        <v>1</v>
      </c>
      <c r="Q3836">
        <v>485.53</v>
      </c>
      <c r="R3836">
        <v>534.08299999999997</v>
      </c>
      <c r="S3836">
        <v>48.552999999999997</v>
      </c>
    </row>
    <row r="3837" spans="1:19" x14ac:dyDescent="0.3">
      <c r="A3837" t="s">
        <v>11037</v>
      </c>
      <c r="B3837">
        <v>6821</v>
      </c>
      <c r="C3837" t="s">
        <v>19</v>
      </c>
      <c r="D3837" t="s">
        <v>11038</v>
      </c>
      <c r="E3837" t="s">
        <v>11039</v>
      </c>
      <c r="F3837" t="s">
        <v>61</v>
      </c>
      <c r="G3837">
        <v>46181</v>
      </c>
      <c r="H3837" t="s">
        <v>1205</v>
      </c>
      <c r="I3837" t="s">
        <v>22</v>
      </c>
      <c r="J3837">
        <v>6248</v>
      </c>
      <c r="K3837" s="1">
        <v>45740.573611111111</v>
      </c>
      <c r="L3837" t="s">
        <v>121</v>
      </c>
      <c r="M3837" s="2">
        <v>1410000000000</v>
      </c>
      <c r="N3837" t="s">
        <v>67</v>
      </c>
      <c r="O3837" s="2">
        <v>12500000000000</v>
      </c>
      <c r="P3837">
        <v>1</v>
      </c>
      <c r="Q3837">
        <v>537.13</v>
      </c>
      <c r="R3837">
        <v>590.84299999999996</v>
      </c>
      <c r="S3837">
        <v>53.713000000000001</v>
      </c>
    </row>
    <row r="3838" spans="1:19" x14ac:dyDescent="0.3">
      <c r="A3838" t="s">
        <v>11040</v>
      </c>
      <c r="B3838">
        <v>5502</v>
      </c>
      <c r="C3838" t="s">
        <v>19</v>
      </c>
      <c r="D3838" t="s">
        <v>11041</v>
      </c>
      <c r="E3838" t="s">
        <v>5272</v>
      </c>
      <c r="F3838" t="s">
        <v>35</v>
      </c>
      <c r="G3838">
        <v>98999</v>
      </c>
      <c r="H3838" t="s">
        <v>654</v>
      </c>
      <c r="I3838" t="s">
        <v>22</v>
      </c>
      <c r="J3838">
        <v>2085</v>
      </c>
      <c r="K3838" s="1">
        <v>45739.479861111111</v>
      </c>
      <c r="L3838" t="s">
        <v>121</v>
      </c>
      <c r="M3838" s="2">
        <v>1410000000000</v>
      </c>
      <c r="N3838" t="s">
        <v>67</v>
      </c>
      <c r="O3838" s="2">
        <v>12500000000000</v>
      </c>
      <c r="P3838">
        <v>1</v>
      </c>
      <c r="Q3838">
        <v>512.63</v>
      </c>
      <c r="R3838">
        <v>563.89300000000003</v>
      </c>
      <c r="S3838">
        <v>51.262999999999998</v>
      </c>
    </row>
    <row r="3839" spans="1:19" x14ac:dyDescent="0.3">
      <c r="A3839" t="s">
        <v>11042</v>
      </c>
      <c r="B3839">
        <v>4512</v>
      </c>
      <c r="C3839" t="s">
        <v>19</v>
      </c>
      <c r="D3839" t="s">
        <v>11043</v>
      </c>
      <c r="E3839" t="s">
        <v>11044</v>
      </c>
      <c r="F3839" t="s">
        <v>259</v>
      </c>
      <c r="G3839">
        <v>53671</v>
      </c>
      <c r="H3839" t="s">
        <v>740</v>
      </c>
      <c r="I3839" t="s">
        <v>22</v>
      </c>
      <c r="J3839">
        <v>1663</v>
      </c>
      <c r="K3839" s="1">
        <v>45738.486805555556</v>
      </c>
      <c r="L3839" t="s">
        <v>121</v>
      </c>
      <c r="M3839" s="2">
        <v>1380000000000</v>
      </c>
      <c r="N3839" t="s">
        <v>67</v>
      </c>
      <c r="O3839" s="2">
        <v>12400000000000</v>
      </c>
      <c r="P3839">
        <v>1</v>
      </c>
      <c r="Q3839">
        <v>497.63</v>
      </c>
      <c r="R3839">
        <v>547.39300000000003</v>
      </c>
      <c r="S3839">
        <v>49.762999999999998</v>
      </c>
    </row>
    <row r="3840" spans="1:19" x14ac:dyDescent="0.3">
      <c r="A3840" t="s">
        <v>11045</v>
      </c>
      <c r="B3840">
        <v>5677</v>
      </c>
      <c r="C3840" t="s">
        <v>19</v>
      </c>
      <c r="D3840" t="s">
        <v>7775</v>
      </c>
      <c r="E3840" t="s">
        <v>5462</v>
      </c>
      <c r="F3840" t="s">
        <v>102</v>
      </c>
      <c r="G3840">
        <v>53613</v>
      </c>
      <c r="H3840" t="s">
        <v>1714</v>
      </c>
      <c r="I3840" t="s">
        <v>22</v>
      </c>
      <c r="J3840">
        <v>4656</v>
      </c>
      <c r="K3840" s="1">
        <v>45739.590277777781</v>
      </c>
      <c r="L3840" t="s">
        <v>121</v>
      </c>
      <c r="M3840">
        <v>6870669573</v>
      </c>
      <c r="N3840" t="s">
        <v>67</v>
      </c>
      <c r="O3840">
        <v>23268257861</v>
      </c>
      <c r="P3840">
        <v>1</v>
      </c>
      <c r="Q3840">
        <v>509.53</v>
      </c>
      <c r="R3840">
        <v>560.48299999999995</v>
      </c>
      <c r="S3840">
        <v>50.953000000000003</v>
      </c>
    </row>
    <row r="3841" spans="1:19" x14ac:dyDescent="0.3">
      <c r="A3841" t="s">
        <v>11046</v>
      </c>
      <c r="B3841">
        <v>6831</v>
      </c>
      <c r="C3841" t="s">
        <v>19</v>
      </c>
      <c r="D3841" t="s">
        <v>11047</v>
      </c>
      <c r="E3841" t="s">
        <v>11048</v>
      </c>
      <c r="F3841" t="s">
        <v>145</v>
      </c>
      <c r="G3841">
        <v>38171</v>
      </c>
      <c r="H3841" t="s">
        <v>146</v>
      </c>
      <c r="I3841" t="s">
        <v>22</v>
      </c>
      <c r="J3841">
        <v>1654</v>
      </c>
      <c r="K3841" s="1">
        <v>45740.57916666667</v>
      </c>
      <c r="L3841" t="s">
        <v>121</v>
      </c>
      <c r="M3841" s="2">
        <v>1430000000000</v>
      </c>
      <c r="N3841" t="s">
        <v>67</v>
      </c>
      <c r="O3841" s="2">
        <v>12600000000000</v>
      </c>
      <c r="P3841">
        <v>1</v>
      </c>
      <c r="Q3841">
        <v>517.53</v>
      </c>
      <c r="R3841">
        <v>569.28300000000002</v>
      </c>
      <c r="S3841">
        <v>51.753</v>
      </c>
    </row>
    <row r="3842" spans="1:19" x14ac:dyDescent="0.3">
      <c r="A3842" t="s">
        <v>11049</v>
      </c>
      <c r="B3842">
        <v>6115</v>
      </c>
      <c r="C3842" t="s">
        <v>19</v>
      </c>
      <c r="D3842" t="s">
        <v>11050</v>
      </c>
      <c r="E3842" t="s">
        <v>11051</v>
      </c>
      <c r="F3842" t="s">
        <v>354</v>
      </c>
      <c r="G3842">
        <v>99214</v>
      </c>
      <c r="H3842" t="s">
        <v>388</v>
      </c>
      <c r="I3842" t="s">
        <v>22</v>
      </c>
      <c r="J3842">
        <v>248</v>
      </c>
      <c r="K3842" s="1">
        <v>45739.896527777775</v>
      </c>
      <c r="L3842" t="s">
        <v>121</v>
      </c>
      <c r="M3842" s="2">
        <v>1380000000000</v>
      </c>
      <c r="N3842" t="s">
        <v>67</v>
      </c>
      <c r="O3842" s="2">
        <v>12400000000000</v>
      </c>
      <c r="P3842">
        <v>1</v>
      </c>
      <c r="Q3842">
        <v>509.53</v>
      </c>
      <c r="R3842">
        <v>560.48299999999995</v>
      </c>
      <c r="S3842">
        <v>50.953000000000003</v>
      </c>
    </row>
    <row r="3843" spans="1:19" x14ac:dyDescent="0.3">
      <c r="A3843" t="s">
        <v>11052</v>
      </c>
      <c r="B3843">
        <v>1461</v>
      </c>
      <c r="C3843" t="s">
        <v>19</v>
      </c>
      <c r="D3843" t="s">
        <v>11053</v>
      </c>
      <c r="E3843" t="s">
        <v>11054</v>
      </c>
      <c r="F3843" t="s">
        <v>30</v>
      </c>
      <c r="G3843">
        <v>93839</v>
      </c>
      <c r="H3843" t="s">
        <v>3107</v>
      </c>
      <c r="I3843" t="s">
        <v>22</v>
      </c>
      <c r="J3843">
        <v>3626</v>
      </c>
      <c r="K3843" s="1">
        <v>45735.614583333336</v>
      </c>
      <c r="L3843" t="s">
        <v>121</v>
      </c>
      <c r="M3843">
        <v>6689478149</v>
      </c>
      <c r="N3843" t="s">
        <v>67</v>
      </c>
      <c r="O3843">
        <v>22464301317</v>
      </c>
      <c r="P3843">
        <v>1</v>
      </c>
      <c r="Q3843">
        <v>500.73</v>
      </c>
      <c r="R3843">
        <v>550.803</v>
      </c>
      <c r="S3843">
        <v>50.073</v>
      </c>
    </row>
    <row r="3844" spans="1:19" x14ac:dyDescent="0.3">
      <c r="A3844" t="s">
        <v>11055</v>
      </c>
      <c r="B3844">
        <v>4176</v>
      </c>
      <c r="C3844" t="s">
        <v>19</v>
      </c>
      <c r="D3844" t="s">
        <v>11056</v>
      </c>
      <c r="E3844" t="s">
        <v>11057</v>
      </c>
      <c r="F3844" t="s">
        <v>293</v>
      </c>
      <c r="G3844">
        <v>88682</v>
      </c>
      <c r="H3844" t="s">
        <v>294</v>
      </c>
      <c r="I3844" t="s">
        <v>22</v>
      </c>
      <c r="J3844">
        <v>4139</v>
      </c>
      <c r="K3844" s="1">
        <v>45738.28402777778</v>
      </c>
      <c r="L3844" t="s">
        <v>121</v>
      </c>
      <c r="M3844" s="2">
        <v>1430000000000</v>
      </c>
      <c r="N3844" t="s">
        <v>67</v>
      </c>
      <c r="O3844" s="2">
        <v>12600000000000</v>
      </c>
      <c r="P3844">
        <v>1</v>
      </c>
      <c r="Q3844">
        <v>517.53</v>
      </c>
      <c r="R3844">
        <v>569.28300000000002</v>
      </c>
      <c r="S3844">
        <v>51.753</v>
      </c>
    </row>
    <row r="3845" spans="1:19" x14ac:dyDescent="0.3">
      <c r="A3845" t="s">
        <v>11058</v>
      </c>
      <c r="B3845">
        <v>765</v>
      </c>
      <c r="C3845" t="s">
        <v>19</v>
      </c>
      <c r="D3845" t="s">
        <v>2335</v>
      </c>
      <c r="E3845" t="s">
        <v>11059</v>
      </c>
      <c r="F3845" t="s">
        <v>317</v>
      </c>
      <c r="G3845">
        <v>52481</v>
      </c>
      <c r="H3845" t="s">
        <v>318</v>
      </c>
      <c r="I3845" t="s">
        <v>22</v>
      </c>
      <c r="J3845">
        <v>2950</v>
      </c>
      <c r="K3845" s="1">
        <v>45734.815972222219</v>
      </c>
      <c r="L3845" t="s">
        <v>121</v>
      </c>
      <c r="M3845" s="2">
        <v>1410000000000</v>
      </c>
      <c r="N3845" t="s">
        <v>67</v>
      </c>
      <c r="O3845" s="2">
        <v>12500000000000</v>
      </c>
      <c r="P3845">
        <v>1</v>
      </c>
      <c r="Q3845">
        <v>595.92999999999995</v>
      </c>
      <c r="R3845">
        <v>655.52300000000002</v>
      </c>
      <c r="S3845">
        <v>59.593000000000004</v>
      </c>
    </row>
    <row r="3846" spans="1:19" x14ac:dyDescent="0.3">
      <c r="A3846" t="s">
        <v>11060</v>
      </c>
      <c r="B3846">
        <v>4013</v>
      </c>
      <c r="C3846" t="s">
        <v>19</v>
      </c>
      <c r="D3846" t="s">
        <v>1813</v>
      </c>
      <c r="E3846" t="s">
        <v>11061</v>
      </c>
      <c r="F3846" t="s">
        <v>431</v>
      </c>
      <c r="G3846">
        <v>87468</v>
      </c>
      <c r="H3846" t="s">
        <v>432</v>
      </c>
      <c r="I3846" t="s">
        <v>22</v>
      </c>
      <c r="J3846">
        <v>5394</v>
      </c>
      <c r="K3846" s="1">
        <v>45737.875694444447</v>
      </c>
      <c r="L3846" t="s">
        <v>121</v>
      </c>
      <c r="M3846">
        <v>6689477957</v>
      </c>
      <c r="N3846" t="s">
        <v>67</v>
      </c>
      <c r="O3846">
        <v>22464300165</v>
      </c>
      <c r="P3846">
        <v>1</v>
      </c>
      <c r="Q3846">
        <v>527.13</v>
      </c>
      <c r="R3846">
        <v>579.84299999999996</v>
      </c>
      <c r="S3846">
        <v>52.713000000000001</v>
      </c>
    </row>
    <row r="3847" spans="1:19" x14ac:dyDescent="0.3">
      <c r="A3847" t="s">
        <v>11062</v>
      </c>
      <c r="B3847">
        <v>2433</v>
      </c>
      <c r="C3847" t="s">
        <v>19</v>
      </c>
      <c r="D3847" t="s">
        <v>11063</v>
      </c>
      <c r="E3847" t="s">
        <v>11064</v>
      </c>
      <c r="F3847" t="s">
        <v>35</v>
      </c>
      <c r="G3847">
        <v>87385</v>
      </c>
      <c r="H3847" t="s">
        <v>1503</v>
      </c>
      <c r="I3847" t="s">
        <v>22</v>
      </c>
      <c r="J3847">
        <v>692</v>
      </c>
      <c r="K3847" s="1">
        <v>45736.556944444441</v>
      </c>
      <c r="L3847" t="s">
        <v>121</v>
      </c>
      <c r="M3847">
        <v>6689477957</v>
      </c>
      <c r="N3847" t="s">
        <v>67</v>
      </c>
      <c r="O3847">
        <v>22464300165</v>
      </c>
      <c r="P3847">
        <v>1</v>
      </c>
      <c r="Q3847">
        <v>569.33000000000004</v>
      </c>
      <c r="R3847">
        <v>626.26300000000003</v>
      </c>
      <c r="S3847">
        <v>56.933</v>
      </c>
    </row>
    <row r="3848" spans="1:19" x14ac:dyDescent="0.3">
      <c r="A3848" t="s">
        <v>11065</v>
      </c>
      <c r="B3848">
        <v>924</v>
      </c>
      <c r="C3848" t="s">
        <v>19</v>
      </c>
      <c r="D3848" t="s">
        <v>11066</v>
      </c>
      <c r="E3848" t="s">
        <v>11067</v>
      </c>
      <c r="F3848" t="s">
        <v>119</v>
      </c>
      <c r="G3848">
        <v>31638</v>
      </c>
      <c r="H3848" t="s">
        <v>11068</v>
      </c>
      <c r="I3848" t="s">
        <v>22</v>
      </c>
      <c r="J3848">
        <v>6408</v>
      </c>
      <c r="K3848" s="1">
        <v>45734.97152777778</v>
      </c>
      <c r="L3848" t="s">
        <v>121</v>
      </c>
      <c r="M3848" s="2">
        <v>150000000000</v>
      </c>
      <c r="N3848" t="s">
        <v>67</v>
      </c>
      <c r="O3848" s="2">
        <v>1470000000000</v>
      </c>
      <c r="P3848">
        <v>1</v>
      </c>
      <c r="Q3848">
        <v>505.13</v>
      </c>
      <c r="R3848">
        <v>555.64300000000003</v>
      </c>
      <c r="S3848">
        <v>50.512999999999998</v>
      </c>
    </row>
    <row r="3849" spans="1:19" x14ac:dyDescent="0.3">
      <c r="A3849" t="s">
        <v>11069</v>
      </c>
      <c r="B3849">
        <v>6769</v>
      </c>
      <c r="C3849" t="s">
        <v>19</v>
      </c>
      <c r="D3849" t="s">
        <v>11070</v>
      </c>
      <c r="E3849" t="s">
        <v>11071</v>
      </c>
      <c r="F3849" t="s">
        <v>187</v>
      </c>
      <c r="G3849">
        <v>79570</v>
      </c>
      <c r="H3849" t="s">
        <v>188</v>
      </c>
      <c r="I3849" t="s">
        <v>22</v>
      </c>
      <c r="J3849">
        <v>4781</v>
      </c>
      <c r="K3849" s="1">
        <v>45740.545138888891</v>
      </c>
      <c r="L3849" t="s">
        <v>121</v>
      </c>
      <c r="M3849" s="2">
        <v>150000000000</v>
      </c>
      <c r="N3849" t="s">
        <v>67</v>
      </c>
      <c r="O3849" s="2">
        <v>1470000000000</v>
      </c>
      <c r="P3849">
        <v>1</v>
      </c>
      <c r="Q3849">
        <v>497.13</v>
      </c>
      <c r="R3849">
        <v>546.84299999999996</v>
      </c>
      <c r="S3849">
        <v>49.713000000000001</v>
      </c>
    </row>
    <row r="3850" spans="1:19" x14ac:dyDescent="0.3">
      <c r="A3850" t="s">
        <v>11072</v>
      </c>
      <c r="B3850">
        <v>3890</v>
      </c>
      <c r="C3850" t="s">
        <v>19</v>
      </c>
      <c r="D3850" t="s">
        <v>3139</v>
      </c>
      <c r="E3850" t="s">
        <v>11073</v>
      </c>
      <c r="F3850" t="s">
        <v>71</v>
      </c>
      <c r="G3850">
        <v>30284</v>
      </c>
      <c r="H3850" t="s">
        <v>1179</v>
      </c>
      <c r="I3850" t="s">
        <v>22</v>
      </c>
      <c r="J3850">
        <v>6460</v>
      </c>
      <c r="K3850" s="1">
        <v>45737.791666666664</v>
      </c>
      <c r="L3850" t="s">
        <v>121</v>
      </c>
      <c r="M3850" s="2">
        <v>1380000000000</v>
      </c>
      <c r="N3850" t="s">
        <v>67</v>
      </c>
      <c r="O3850" s="2">
        <v>12400000000000</v>
      </c>
      <c r="P3850">
        <v>1</v>
      </c>
      <c r="Q3850">
        <v>517.53</v>
      </c>
      <c r="R3850">
        <v>569.28300000000002</v>
      </c>
      <c r="S3850">
        <v>51.753</v>
      </c>
    </row>
    <row r="3851" spans="1:19" x14ac:dyDescent="0.3">
      <c r="A3851" t="s">
        <v>11074</v>
      </c>
      <c r="B3851">
        <v>3857</v>
      </c>
      <c r="C3851" t="s">
        <v>19</v>
      </c>
      <c r="D3851" t="s">
        <v>919</v>
      </c>
      <c r="E3851" t="s">
        <v>11075</v>
      </c>
      <c r="F3851" t="s">
        <v>900</v>
      </c>
      <c r="G3851">
        <v>9711</v>
      </c>
      <c r="H3851" t="s">
        <v>901</v>
      </c>
      <c r="I3851" t="s">
        <v>22</v>
      </c>
      <c r="J3851">
        <v>6176</v>
      </c>
      <c r="K3851" s="1">
        <v>45737.771527777775</v>
      </c>
      <c r="L3851" t="s">
        <v>121</v>
      </c>
      <c r="M3851" s="2">
        <v>1410000000000</v>
      </c>
      <c r="N3851" t="s">
        <v>67</v>
      </c>
      <c r="O3851" s="2">
        <v>12500000000000</v>
      </c>
      <c r="P3851">
        <v>1</v>
      </c>
      <c r="Q3851">
        <v>497.63</v>
      </c>
      <c r="R3851">
        <v>547.39300000000003</v>
      </c>
      <c r="S3851">
        <v>49.762999999999998</v>
      </c>
    </row>
    <row r="3852" spans="1:19" x14ac:dyDescent="0.3">
      <c r="A3852" t="s">
        <v>11076</v>
      </c>
      <c r="B3852">
        <v>3764</v>
      </c>
      <c r="C3852" t="s">
        <v>19</v>
      </c>
      <c r="D3852" t="s">
        <v>11077</v>
      </c>
      <c r="E3852" t="s">
        <v>11078</v>
      </c>
      <c r="F3852" t="s">
        <v>35</v>
      </c>
      <c r="G3852">
        <v>43736</v>
      </c>
      <c r="H3852" t="s">
        <v>821</v>
      </c>
      <c r="I3852" t="s">
        <v>22</v>
      </c>
      <c r="J3852">
        <v>5056</v>
      </c>
      <c r="K3852" s="1">
        <v>45737.701388888891</v>
      </c>
      <c r="L3852" t="s">
        <v>121</v>
      </c>
      <c r="M3852" s="2">
        <v>1380000000000</v>
      </c>
      <c r="N3852" t="s">
        <v>67</v>
      </c>
      <c r="O3852" s="2">
        <v>12400000000000</v>
      </c>
      <c r="P3852">
        <v>1</v>
      </c>
      <c r="Q3852">
        <v>556.13</v>
      </c>
      <c r="R3852">
        <v>611.74300000000005</v>
      </c>
      <c r="S3852">
        <v>55.613</v>
      </c>
    </row>
    <row r="3853" spans="1:19" x14ac:dyDescent="0.3">
      <c r="A3853" t="s">
        <v>11079</v>
      </c>
      <c r="B3853">
        <v>3597</v>
      </c>
      <c r="C3853" t="s">
        <v>19</v>
      </c>
      <c r="D3853" t="s">
        <v>10378</v>
      </c>
      <c r="E3853" t="s">
        <v>11080</v>
      </c>
      <c r="F3853" t="s">
        <v>61</v>
      </c>
      <c r="G3853">
        <v>4002</v>
      </c>
      <c r="H3853" t="s">
        <v>1991</v>
      </c>
      <c r="I3853" t="s">
        <v>22</v>
      </c>
      <c r="J3853">
        <v>5511</v>
      </c>
      <c r="K3853" s="1">
        <v>45737.594444444447</v>
      </c>
      <c r="L3853" t="s">
        <v>121</v>
      </c>
      <c r="M3853" s="2">
        <v>1410000000000</v>
      </c>
      <c r="N3853" t="s">
        <v>67</v>
      </c>
      <c r="O3853" s="2">
        <v>12500000000000</v>
      </c>
      <c r="P3853">
        <v>1</v>
      </c>
      <c r="Q3853">
        <v>500.73</v>
      </c>
      <c r="R3853">
        <v>550.803</v>
      </c>
      <c r="S3853">
        <v>50.073</v>
      </c>
    </row>
    <row r="3854" spans="1:19" x14ac:dyDescent="0.3">
      <c r="A3854" t="s">
        <v>11081</v>
      </c>
      <c r="B3854">
        <v>4366</v>
      </c>
      <c r="C3854" t="s">
        <v>19</v>
      </c>
      <c r="D3854" t="s">
        <v>11082</v>
      </c>
      <c r="E3854" t="s">
        <v>11083</v>
      </c>
      <c r="F3854" t="s">
        <v>879</v>
      </c>
      <c r="G3854">
        <v>31455</v>
      </c>
      <c r="H3854" t="s">
        <v>1284</v>
      </c>
      <c r="I3854" t="s">
        <v>22</v>
      </c>
      <c r="J3854">
        <v>1525</v>
      </c>
      <c r="K3854" s="1">
        <v>45738.422222222223</v>
      </c>
      <c r="L3854" t="s">
        <v>121</v>
      </c>
      <c r="M3854" s="2">
        <v>1410000000000</v>
      </c>
      <c r="N3854" t="s">
        <v>67</v>
      </c>
      <c r="O3854" s="2">
        <v>12500000000000</v>
      </c>
      <c r="P3854">
        <v>1</v>
      </c>
      <c r="Q3854">
        <v>517.53</v>
      </c>
      <c r="R3854">
        <v>569.28300000000002</v>
      </c>
      <c r="S3854">
        <v>51.753</v>
      </c>
    </row>
    <row r="3855" spans="1:19" x14ac:dyDescent="0.3">
      <c r="A3855" t="s">
        <v>11084</v>
      </c>
      <c r="B3855">
        <v>6058</v>
      </c>
      <c r="C3855" t="s">
        <v>19</v>
      </c>
      <c r="D3855" t="s">
        <v>11085</v>
      </c>
      <c r="E3855" t="s">
        <v>11086</v>
      </c>
      <c r="F3855" t="s">
        <v>326</v>
      </c>
      <c r="G3855">
        <v>58918</v>
      </c>
      <c r="H3855" t="s">
        <v>327</v>
      </c>
      <c r="I3855" t="s">
        <v>22</v>
      </c>
      <c r="J3855">
        <v>1686</v>
      </c>
      <c r="K3855" s="1">
        <v>45739.868055555555</v>
      </c>
      <c r="L3855" t="s">
        <v>121</v>
      </c>
      <c r="M3855" s="2">
        <v>1410000000000</v>
      </c>
      <c r="N3855" t="s">
        <v>67</v>
      </c>
      <c r="O3855" s="2">
        <v>12500000000000</v>
      </c>
      <c r="P3855">
        <v>1</v>
      </c>
      <c r="Q3855">
        <v>485.53</v>
      </c>
      <c r="R3855">
        <v>534.08299999999997</v>
      </c>
      <c r="S3855">
        <v>48.552999999999997</v>
      </c>
    </row>
    <row r="3856" spans="1:19" x14ac:dyDescent="0.3">
      <c r="A3856" t="s">
        <v>11087</v>
      </c>
      <c r="B3856">
        <v>7274</v>
      </c>
      <c r="C3856" t="s">
        <v>19</v>
      </c>
      <c r="D3856" t="s">
        <v>11088</v>
      </c>
      <c r="E3856" t="s">
        <v>11089</v>
      </c>
      <c r="F3856" t="s">
        <v>71</v>
      </c>
      <c r="G3856">
        <v>90580</v>
      </c>
      <c r="H3856" t="s">
        <v>973</v>
      </c>
      <c r="I3856" t="s">
        <v>22</v>
      </c>
      <c r="J3856">
        <v>5855</v>
      </c>
      <c r="K3856" s="1">
        <v>45740.84652777778</v>
      </c>
      <c r="L3856" t="s">
        <v>121</v>
      </c>
      <c r="M3856" s="2">
        <v>1380000000000</v>
      </c>
      <c r="N3856" t="s">
        <v>67</v>
      </c>
      <c r="O3856" s="2">
        <v>12400000000000</v>
      </c>
      <c r="P3856">
        <v>1</v>
      </c>
      <c r="Q3856">
        <v>555.13</v>
      </c>
      <c r="R3856">
        <v>610.64300000000003</v>
      </c>
      <c r="S3856">
        <v>55.512999999999998</v>
      </c>
    </row>
    <row r="3857" spans="1:19" x14ac:dyDescent="0.3">
      <c r="A3857" t="s">
        <v>11090</v>
      </c>
      <c r="B3857">
        <v>4435</v>
      </c>
      <c r="C3857" t="s">
        <v>19</v>
      </c>
      <c r="D3857" t="s">
        <v>11091</v>
      </c>
      <c r="E3857" t="s">
        <v>11092</v>
      </c>
      <c r="F3857" t="s">
        <v>354</v>
      </c>
      <c r="G3857">
        <v>1312</v>
      </c>
      <c r="H3857" t="s">
        <v>3778</v>
      </c>
      <c r="I3857" t="s">
        <v>22</v>
      </c>
      <c r="J3857">
        <v>1126</v>
      </c>
      <c r="K3857" s="1">
        <v>45738.451388888891</v>
      </c>
      <c r="L3857" t="s">
        <v>121</v>
      </c>
      <c r="M3857" s="2">
        <v>1410000000000</v>
      </c>
      <c r="N3857" t="s">
        <v>67</v>
      </c>
      <c r="O3857" s="2">
        <v>12500000000000</v>
      </c>
      <c r="P3857">
        <v>1</v>
      </c>
      <c r="Q3857">
        <v>512.63</v>
      </c>
      <c r="R3857">
        <v>563.89300000000003</v>
      </c>
      <c r="S3857">
        <v>51.262999999999998</v>
      </c>
    </row>
    <row r="3858" spans="1:19" x14ac:dyDescent="0.3">
      <c r="A3858" t="s">
        <v>11093</v>
      </c>
      <c r="B3858">
        <v>3559</v>
      </c>
      <c r="C3858" t="s">
        <v>19</v>
      </c>
      <c r="D3858" t="s">
        <v>2301</v>
      </c>
      <c r="E3858" t="s">
        <v>11094</v>
      </c>
      <c r="F3858" t="s">
        <v>30</v>
      </c>
      <c r="G3858">
        <v>64652</v>
      </c>
      <c r="H3858" t="s">
        <v>162</v>
      </c>
      <c r="I3858" t="s">
        <v>22</v>
      </c>
      <c r="J3858">
        <v>6338</v>
      </c>
      <c r="K3858" s="1">
        <v>45737.572222222225</v>
      </c>
      <c r="L3858" t="s">
        <v>121</v>
      </c>
      <c r="M3858" s="2">
        <v>150000000000</v>
      </c>
      <c r="N3858" t="s">
        <v>67</v>
      </c>
      <c r="O3858" s="2">
        <v>1470000000000</v>
      </c>
      <c r="P3858">
        <v>1</v>
      </c>
      <c r="Q3858">
        <v>622.13</v>
      </c>
      <c r="R3858">
        <v>684.34299999999996</v>
      </c>
      <c r="S3858">
        <v>62.213000000000001</v>
      </c>
    </row>
    <row r="3859" spans="1:19" x14ac:dyDescent="0.3">
      <c r="A3859" t="s">
        <v>11095</v>
      </c>
      <c r="B3859">
        <v>5718</v>
      </c>
      <c r="C3859" t="s">
        <v>19</v>
      </c>
      <c r="D3859" t="s">
        <v>11096</v>
      </c>
      <c r="E3859" t="s">
        <v>11097</v>
      </c>
      <c r="F3859" t="s">
        <v>35</v>
      </c>
      <c r="G3859">
        <v>72879</v>
      </c>
      <c r="H3859" t="s">
        <v>3171</v>
      </c>
      <c r="I3859" t="s">
        <v>22</v>
      </c>
      <c r="J3859">
        <v>1224</v>
      </c>
      <c r="K3859" s="1">
        <v>45739.615277777775</v>
      </c>
      <c r="L3859" t="s">
        <v>121</v>
      </c>
      <c r="M3859" s="2">
        <v>150000000000</v>
      </c>
      <c r="N3859" t="s">
        <v>67</v>
      </c>
      <c r="O3859" s="2">
        <v>1470000000000</v>
      </c>
      <c r="P3859">
        <v>1</v>
      </c>
      <c r="Q3859">
        <v>501.53</v>
      </c>
      <c r="R3859">
        <v>551.68299999999999</v>
      </c>
      <c r="S3859">
        <v>50.152999999999999</v>
      </c>
    </row>
    <row r="3860" spans="1:19" x14ac:dyDescent="0.3">
      <c r="A3860" t="s">
        <v>11098</v>
      </c>
      <c r="B3860">
        <v>5686</v>
      </c>
      <c r="C3860" t="s">
        <v>19</v>
      </c>
      <c r="D3860" t="s">
        <v>3283</v>
      </c>
      <c r="E3860" t="s">
        <v>11099</v>
      </c>
      <c r="F3860" t="s">
        <v>279</v>
      </c>
      <c r="G3860">
        <v>16721</v>
      </c>
      <c r="H3860" t="s">
        <v>1628</v>
      </c>
      <c r="I3860" t="s">
        <v>22</v>
      </c>
      <c r="J3860">
        <v>1255</v>
      </c>
      <c r="K3860" s="1">
        <v>45739.6</v>
      </c>
      <c r="L3860" t="s">
        <v>121</v>
      </c>
      <c r="M3860" s="2">
        <v>1410000000000</v>
      </c>
      <c r="N3860" t="s">
        <v>67</v>
      </c>
      <c r="O3860" s="2">
        <v>12500000000000</v>
      </c>
      <c r="P3860">
        <v>1</v>
      </c>
      <c r="Q3860">
        <v>586.13</v>
      </c>
      <c r="R3860">
        <v>644.74300000000005</v>
      </c>
      <c r="S3860">
        <v>58.613</v>
      </c>
    </row>
    <row r="3861" spans="1:19" x14ac:dyDescent="0.3">
      <c r="A3861" t="s">
        <v>11100</v>
      </c>
      <c r="B3861">
        <v>6200</v>
      </c>
      <c r="C3861" t="s">
        <v>19</v>
      </c>
      <c r="D3861" t="s">
        <v>1605</v>
      </c>
      <c r="E3861" t="s">
        <v>11101</v>
      </c>
      <c r="F3861" t="s">
        <v>119</v>
      </c>
      <c r="G3861">
        <v>61375</v>
      </c>
      <c r="H3861" t="s">
        <v>614</v>
      </c>
      <c r="I3861" t="s">
        <v>22</v>
      </c>
      <c r="J3861">
        <v>3495</v>
      </c>
      <c r="K3861" s="1">
        <v>45739.967361111114</v>
      </c>
      <c r="L3861" t="s">
        <v>121</v>
      </c>
      <c r="M3861" s="2">
        <v>1410000000000</v>
      </c>
      <c r="N3861" t="s">
        <v>67</v>
      </c>
      <c r="O3861" s="2">
        <v>12500000000000</v>
      </c>
      <c r="P3861">
        <v>1</v>
      </c>
      <c r="Q3861">
        <v>517.53</v>
      </c>
      <c r="R3861">
        <v>569.28300000000002</v>
      </c>
      <c r="S3861">
        <v>51.753</v>
      </c>
    </row>
    <row r="3862" spans="1:19" x14ac:dyDescent="0.3">
      <c r="A3862" t="s">
        <v>11102</v>
      </c>
      <c r="B3862">
        <v>259</v>
      </c>
      <c r="C3862" t="s">
        <v>19</v>
      </c>
      <c r="D3862" t="s">
        <v>9074</v>
      </c>
      <c r="E3862" t="s">
        <v>2316</v>
      </c>
      <c r="F3862" t="s">
        <v>119</v>
      </c>
      <c r="G3862">
        <v>44946</v>
      </c>
      <c r="H3862" t="s">
        <v>10087</v>
      </c>
      <c r="I3862" t="s">
        <v>22</v>
      </c>
      <c r="J3862">
        <v>6480</v>
      </c>
      <c r="K3862" s="1">
        <v>45734.477777777778</v>
      </c>
      <c r="L3862" t="s">
        <v>121</v>
      </c>
      <c r="M3862" s="2">
        <v>1410000000000</v>
      </c>
      <c r="N3862" t="s">
        <v>67</v>
      </c>
      <c r="O3862" s="2">
        <v>12500000000000</v>
      </c>
      <c r="P3862">
        <v>1</v>
      </c>
      <c r="Q3862">
        <v>615.13</v>
      </c>
      <c r="R3862">
        <v>676.64300000000003</v>
      </c>
      <c r="S3862">
        <v>61.512999999999998</v>
      </c>
    </row>
    <row r="3863" spans="1:19" x14ac:dyDescent="0.3">
      <c r="A3863" t="s">
        <v>11103</v>
      </c>
      <c r="B3863">
        <v>647</v>
      </c>
      <c r="C3863" t="s">
        <v>19</v>
      </c>
      <c r="D3863" t="s">
        <v>11104</v>
      </c>
      <c r="E3863" t="s">
        <v>11105</v>
      </c>
      <c r="F3863" t="s">
        <v>431</v>
      </c>
      <c r="G3863">
        <v>248</v>
      </c>
      <c r="H3863" t="s">
        <v>432</v>
      </c>
      <c r="I3863" t="s">
        <v>22</v>
      </c>
      <c r="J3863">
        <v>4011</v>
      </c>
      <c r="K3863" s="1">
        <v>45734.701388888891</v>
      </c>
      <c r="L3863" t="s">
        <v>121</v>
      </c>
      <c r="M3863">
        <v>6689477957</v>
      </c>
      <c r="N3863" t="s">
        <v>67</v>
      </c>
      <c r="O3863">
        <v>22464298565</v>
      </c>
      <c r="P3863">
        <v>1</v>
      </c>
      <c r="Q3863">
        <v>527.13</v>
      </c>
      <c r="R3863">
        <v>579.84299999999996</v>
      </c>
      <c r="S3863">
        <v>52.713000000000001</v>
      </c>
    </row>
    <row r="3864" spans="1:19" x14ac:dyDescent="0.3">
      <c r="A3864" t="s">
        <v>11106</v>
      </c>
      <c r="B3864">
        <v>681</v>
      </c>
      <c r="C3864" t="s">
        <v>19</v>
      </c>
      <c r="D3864" t="s">
        <v>11107</v>
      </c>
      <c r="E3864" t="s">
        <v>11108</v>
      </c>
      <c r="F3864" t="s">
        <v>35</v>
      </c>
      <c r="G3864">
        <v>49328</v>
      </c>
      <c r="H3864" t="s">
        <v>298</v>
      </c>
      <c r="I3864" t="s">
        <v>22</v>
      </c>
      <c r="J3864">
        <v>3010</v>
      </c>
      <c r="K3864" s="1">
        <v>45734.727777777778</v>
      </c>
      <c r="L3864" t="s">
        <v>121</v>
      </c>
      <c r="M3864">
        <v>6442802437</v>
      </c>
      <c r="N3864" t="s">
        <v>67</v>
      </c>
      <c r="O3864">
        <v>21306267973</v>
      </c>
      <c r="P3864">
        <v>1</v>
      </c>
      <c r="Q3864">
        <v>537.13</v>
      </c>
      <c r="R3864">
        <v>590.84299999999996</v>
      </c>
      <c r="S3864">
        <v>53.713000000000001</v>
      </c>
    </row>
    <row r="3865" spans="1:19" x14ac:dyDescent="0.3">
      <c r="A3865" t="s">
        <v>11109</v>
      </c>
      <c r="B3865">
        <v>6361</v>
      </c>
      <c r="C3865" t="s">
        <v>19</v>
      </c>
      <c r="D3865" t="s">
        <v>11110</v>
      </c>
      <c r="E3865" t="s">
        <v>11111</v>
      </c>
      <c r="F3865" t="s">
        <v>744</v>
      </c>
      <c r="G3865">
        <v>71194</v>
      </c>
      <c r="H3865" t="s">
        <v>745</v>
      </c>
      <c r="I3865" t="s">
        <v>22</v>
      </c>
      <c r="J3865">
        <v>177</v>
      </c>
      <c r="K3865" s="1">
        <v>45740.365277777775</v>
      </c>
      <c r="L3865" t="s">
        <v>121</v>
      </c>
      <c r="M3865">
        <v>9058891397</v>
      </c>
      <c r="N3865" t="s">
        <v>67</v>
      </c>
      <c r="O3865">
        <v>43149346437</v>
      </c>
      <c r="P3865">
        <v>1</v>
      </c>
      <c r="Q3865">
        <v>517.53</v>
      </c>
      <c r="R3865">
        <v>569.28300000000002</v>
      </c>
      <c r="S3865">
        <v>51.753</v>
      </c>
    </row>
    <row r="3866" spans="1:19" x14ac:dyDescent="0.3">
      <c r="A3866" t="s">
        <v>11112</v>
      </c>
      <c r="B3866">
        <v>5182</v>
      </c>
      <c r="C3866" t="s">
        <v>19</v>
      </c>
      <c r="D3866" t="s">
        <v>11113</v>
      </c>
      <c r="E3866" t="s">
        <v>11114</v>
      </c>
      <c r="F3866" t="s">
        <v>71</v>
      </c>
      <c r="G3866">
        <v>83564</v>
      </c>
      <c r="H3866" t="s">
        <v>2047</v>
      </c>
      <c r="I3866" t="s">
        <v>22</v>
      </c>
      <c r="J3866">
        <v>1203</v>
      </c>
      <c r="K3866" s="1">
        <v>45738.88958333333</v>
      </c>
      <c r="L3866" t="s">
        <v>121</v>
      </c>
      <c r="M3866">
        <v>7489792325</v>
      </c>
      <c r="N3866" t="s">
        <v>67</v>
      </c>
      <c r="O3866">
        <v>27618275333</v>
      </c>
      <c r="P3866">
        <v>1</v>
      </c>
      <c r="Q3866">
        <v>605.13</v>
      </c>
      <c r="R3866">
        <v>665.64300000000003</v>
      </c>
      <c r="S3866">
        <v>60.512999999999998</v>
      </c>
    </row>
    <row r="3867" spans="1:19" x14ac:dyDescent="0.3">
      <c r="A3867" t="s">
        <v>11115</v>
      </c>
      <c r="B3867">
        <v>4823</v>
      </c>
      <c r="C3867" t="s">
        <v>19</v>
      </c>
      <c r="D3867" t="s">
        <v>11116</v>
      </c>
      <c r="E3867" t="s">
        <v>11117</v>
      </c>
      <c r="F3867" t="s">
        <v>230</v>
      </c>
      <c r="G3867">
        <v>2265</v>
      </c>
      <c r="H3867" t="s">
        <v>11118</v>
      </c>
      <c r="I3867" t="s">
        <v>22</v>
      </c>
      <c r="J3867">
        <v>6197</v>
      </c>
      <c r="K3867" s="1">
        <v>45738.661111111112</v>
      </c>
      <c r="L3867" t="s">
        <v>121</v>
      </c>
      <c r="M3867" s="2">
        <v>1380000000000</v>
      </c>
      <c r="N3867" t="s">
        <v>67</v>
      </c>
      <c r="O3867" s="2">
        <v>12400000000000</v>
      </c>
      <c r="P3867">
        <v>1</v>
      </c>
      <c r="Q3867">
        <v>563.92999999999995</v>
      </c>
      <c r="R3867">
        <v>620.32299999999998</v>
      </c>
      <c r="S3867">
        <v>56.393000000000001</v>
      </c>
    </row>
    <row r="3868" spans="1:19" x14ac:dyDescent="0.3">
      <c r="A3868" t="s">
        <v>11119</v>
      </c>
      <c r="B3868">
        <v>5703</v>
      </c>
      <c r="C3868" t="s">
        <v>19</v>
      </c>
      <c r="D3868" t="s">
        <v>7861</v>
      </c>
      <c r="E3868" t="s">
        <v>11120</v>
      </c>
      <c r="F3868" t="s">
        <v>35</v>
      </c>
      <c r="G3868">
        <v>42583</v>
      </c>
      <c r="H3868" t="s">
        <v>298</v>
      </c>
      <c r="I3868" t="s">
        <v>22</v>
      </c>
      <c r="J3868">
        <v>1773</v>
      </c>
      <c r="K3868" s="1">
        <v>45739.609722222223</v>
      </c>
      <c r="L3868" t="s">
        <v>121</v>
      </c>
      <c r="M3868">
        <v>8624692485</v>
      </c>
      <c r="N3868" t="s">
        <v>67</v>
      </c>
      <c r="O3868">
        <v>36980518341</v>
      </c>
      <c r="P3868">
        <v>1</v>
      </c>
      <c r="Q3868">
        <v>517.53</v>
      </c>
      <c r="R3868">
        <v>569.28300000000002</v>
      </c>
      <c r="S3868">
        <v>51.753</v>
      </c>
    </row>
    <row r="3869" spans="1:19" x14ac:dyDescent="0.3">
      <c r="A3869" t="s">
        <v>11121</v>
      </c>
      <c r="B3869">
        <v>3392</v>
      </c>
      <c r="C3869" t="s">
        <v>19</v>
      </c>
      <c r="D3869" t="s">
        <v>11122</v>
      </c>
      <c r="E3869" t="s">
        <v>11123</v>
      </c>
      <c r="F3869" t="s">
        <v>44</v>
      </c>
      <c r="G3869">
        <v>16173</v>
      </c>
      <c r="H3869" t="s">
        <v>1549</v>
      </c>
      <c r="I3869" t="s">
        <v>22</v>
      </c>
      <c r="J3869">
        <v>4154</v>
      </c>
      <c r="K3869" s="1">
        <v>45737.470833333333</v>
      </c>
      <c r="L3869" t="s">
        <v>121</v>
      </c>
      <c r="M3869">
        <v>9058887749</v>
      </c>
      <c r="N3869" t="s">
        <v>67</v>
      </c>
      <c r="O3869">
        <v>43149295813</v>
      </c>
      <c r="P3869">
        <v>1</v>
      </c>
      <c r="Q3869">
        <v>595.92999999999995</v>
      </c>
      <c r="R3869">
        <v>655.52300000000002</v>
      </c>
      <c r="S3869">
        <v>59.593000000000004</v>
      </c>
    </row>
    <row r="3870" spans="1:19" x14ac:dyDescent="0.3">
      <c r="A3870" t="s">
        <v>11124</v>
      </c>
      <c r="B3870">
        <v>343</v>
      </c>
      <c r="C3870" t="s">
        <v>19</v>
      </c>
      <c r="D3870" t="s">
        <v>64</v>
      </c>
      <c r="E3870" t="s">
        <v>321</v>
      </c>
      <c r="F3870" t="s">
        <v>354</v>
      </c>
      <c r="G3870">
        <v>29384</v>
      </c>
      <c r="H3870" t="s">
        <v>1244</v>
      </c>
      <c r="I3870" t="s">
        <v>22</v>
      </c>
      <c r="J3870">
        <v>3098</v>
      </c>
      <c r="K3870" s="1">
        <v>45734.530555555553</v>
      </c>
      <c r="L3870" t="s">
        <v>121</v>
      </c>
      <c r="M3870" s="2">
        <v>1380000000000</v>
      </c>
      <c r="N3870" t="s">
        <v>67</v>
      </c>
      <c r="O3870" s="2">
        <v>12400000000000</v>
      </c>
      <c r="P3870">
        <v>1</v>
      </c>
      <c r="Q3870">
        <v>527.13</v>
      </c>
      <c r="R3870">
        <v>579.84299999999996</v>
      </c>
      <c r="S3870">
        <v>52.713000000000001</v>
      </c>
    </row>
    <row r="3871" spans="1:19" x14ac:dyDescent="0.3">
      <c r="A3871" t="s">
        <v>11125</v>
      </c>
      <c r="B3871">
        <v>5040</v>
      </c>
      <c r="C3871" t="s">
        <v>19</v>
      </c>
      <c r="D3871" t="s">
        <v>11126</v>
      </c>
      <c r="E3871" t="s">
        <v>11127</v>
      </c>
      <c r="F3871" t="s">
        <v>44</v>
      </c>
      <c r="G3871">
        <v>43451</v>
      </c>
      <c r="H3871" t="s">
        <v>1421</v>
      </c>
      <c r="I3871" t="s">
        <v>22</v>
      </c>
      <c r="J3871">
        <v>5291</v>
      </c>
      <c r="K3871" s="1">
        <v>45738.802777777775</v>
      </c>
      <c r="L3871" t="s">
        <v>121</v>
      </c>
      <c r="M3871" s="2">
        <v>1410000000000</v>
      </c>
      <c r="N3871" t="s">
        <v>67</v>
      </c>
      <c r="O3871" s="2">
        <v>12500000000000</v>
      </c>
      <c r="P3871">
        <v>1</v>
      </c>
      <c r="Q3871">
        <v>497.63</v>
      </c>
      <c r="R3871">
        <v>547.39300000000003</v>
      </c>
      <c r="S3871">
        <v>49.762999999999998</v>
      </c>
    </row>
    <row r="3872" spans="1:19" x14ac:dyDescent="0.3">
      <c r="A3872" t="s">
        <v>11128</v>
      </c>
      <c r="B3872">
        <v>2725</v>
      </c>
      <c r="C3872" t="s">
        <v>19</v>
      </c>
      <c r="D3872" t="s">
        <v>4489</v>
      </c>
      <c r="E3872" t="s">
        <v>11129</v>
      </c>
      <c r="F3872" t="s">
        <v>105</v>
      </c>
      <c r="G3872">
        <v>44091</v>
      </c>
      <c r="H3872" t="s">
        <v>106</v>
      </c>
      <c r="I3872" t="s">
        <v>22</v>
      </c>
      <c r="J3872">
        <v>1357</v>
      </c>
      <c r="K3872" s="1">
        <v>45736.718055555553</v>
      </c>
      <c r="L3872" t="s">
        <v>121</v>
      </c>
      <c r="M3872">
        <v>8624691653</v>
      </c>
      <c r="N3872" t="s">
        <v>67</v>
      </c>
      <c r="O3872">
        <v>36980511557</v>
      </c>
      <c r="P3872">
        <v>1</v>
      </c>
      <c r="Q3872">
        <v>509.53</v>
      </c>
      <c r="R3872">
        <v>560.48299999999995</v>
      </c>
      <c r="S3872">
        <v>50.953000000000003</v>
      </c>
    </row>
    <row r="3873" spans="1:19" x14ac:dyDescent="0.3">
      <c r="A3873" t="s">
        <v>11130</v>
      </c>
      <c r="B3873">
        <v>3031</v>
      </c>
      <c r="C3873" t="s">
        <v>19</v>
      </c>
      <c r="D3873" t="s">
        <v>8588</v>
      </c>
      <c r="E3873" t="s">
        <v>11131</v>
      </c>
      <c r="F3873" t="s">
        <v>900</v>
      </c>
      <c r="G3873">
        <v>21252</v>
      </c>
      <c r="H3873" t="s">
        <v>6532</v>
      </c>
      <c r="I3873" t="s">
        <v>22</v>
      </c>
      <c r="J3873">
        <v>3497</v>
      </c>
      <c r="K3873" s="1">
        <v>45736.881944444445</v>
      </c>
      <c r="L3873" t="s">
        <v>121</v>
      </c>
      <c r="M3873" s="2">
        <v>1380000000000</v>
      </c>
      <c r="N3873" t="s">
        <v>67</v>
      </c>
      <c r="O3873" s="2">
        <v>12400000000000</v>
      </c>
      <c r="P3873">
        <v>1</v>
      </c>
      <c r="Q3873">
        <v>486.73</v>
      </c>
      <c r="R3873">
        <v>535.40300000000002</v>
      </c>
      <c r="S3873">
        <v>48.673000000000002</v>
      </c>
    </row>
    <row r="3874" spans="1:19" x14ac:dyDescent="0.3">
      <c r="A3874" t="s">
        <v>11132</v>
      </c>
      <c r="B3874">
        <v>5091</v>
      </c>
      <c r="C3874" t="s">
        <v>19</v>
      </c>
      <c r="D3874" t="s">
        <v>7051</v>
      </c>
      <c r="E3874" t="s">
        <v>11133</v>
      </c>
      <c r="F3874" t="s">
        <v>35</v>
      </c>
      <c r="G3874">
        <v>91598</v>
      </c>
      <c r="H3874" t="s">
        <v>40</v>
      </c>
      <c r="I3874" t="s">
        <v>22</v>
      </c>
      <c r="J3874">
        <v>1503</v>
      </c>
      <c r="K3874" s="1">
        <v>45738.828472222223</v>
      </c>
      <c r="L3874" t="s">
        <v>121</v>
      </c>
      <c r="M3874">
        <v>8624686981</v>
      </c>
      <c r="N3874" t="s">
        <v>67</v>
      </c>
      <c r="O3874">
        <v>36980470597</v>
      </c>
      <c r="P3874">
        <v>1</v>
      </c>
      <c r="Q3874">
        <v>493.53</v>
      </c>
      <c r="R3874">
        <v>542.88300000000004</v>
      </c>
      <c r="S3874">
        <v>49.353000000000002</v>
      </c>
    </row>
    <row r="3875" spans="1:19" x14ac:dyDescent="0.3">
      <c r="A3875" t="s">
        <v>11134</v>
      </c>
      <c r="B3875">
        <v>2547</v>
      </c>
      <c r="C3875" t="s">
        <v>19</v>
      </c>
      <c r="D3875" t="s">
        <v>7814</v>
      </c>
      <c r="E3875" t="s">
        <v>11135</v>
      </c>
      <c r="F3875" t="s">
        <v>71</v>
      </c>
      <c r="G3875">
        <v>33615</v>
      </c>
      <c r="H3875" t="s">
        <v>6143</v>
      </c>
      <c r="I3875" t="s">
        <v>22</v>
      </c>
      <c r="J3875">
        <v>2972</v>
      </c>
      <c r="K3875" s="1">
        <v>45736.620833333334</v>
      </c>
      <c r="L3875" t="s">
        <v>121</v>
      </c>
      <c r="M3875">
        <v>8624686981</v>
      </c>
      <c r="N3875" t="s">
        <v>67</v>
      </c>
      <c r="O3875">
        <v>36980470597</v>
      </c>
      <c r="P3875">
        <v>1</v>
      </c>
      <c r="Q3875">
        <v>555.92999999999995</v>
      </c>
      <c r="R3875">
        <v>611.52300000000002</v>
      </c>
      <c r="S3875">
        <v>55.593000000000004</v>
      </c>
    </row>
    <row r="3876" spans="1:19" x14ac:dyDescent="0.3">
      <c r="A3876" t="s">
        <v>11136</v>
      </c>
      <c r="B3876">
        <v>1038</v>
      </c>
      <c r="C3876" t="s">
        <v>19</v>
      </c>
      <c r="D3876" t="s">
        <v>5351</v>
      </c>
      <c r="E3876" t="s">
        <v>11137</v>
      </c>
      <c r="F3876" t="s">
        <v>35</v>
      </c>
      <c r="G3876">
        <v>39466</v>
      </c>
      <c r="H3876" t="s">
        <v>1039</v>
      </c>
      <c r="I3876" t="s">
        <v>22</v>
      </c>
      <c r="J3876">
        <v>4782</v>
      </c>
      <c r="K3876" s="1">
        <v>45735.385416666664</v>
      </c>
      <c r="L3876" t="s">
        <v>121</v>
      </c>
      <c r="M3876" s="2">
        <v>150000000000</v>
      </c>
      <c r="N3876" t="s">
        <v>67</v>
      </c>
      <c r="O3876" s="2">
        <v>1470000000000</v>
      </c>
      <c r="P3876">
        <v>1</v>
      </c>
      <c r="Q3876">
        <v>486.73</v>
      </c>
      <c r="R3876">
        <v>535.40300000000002</v>
      </c>
      <c r="S3876">
        <v>48.673000000000002</v>
      </c>
    </row>
    <row r="3877" spans="1:19" x14ac:dyDescent="0.3">
      <c r="A3877" t="s">
        <v>11138</v>
      </c>
      <c r="B3877">
        <v>3681</v>
      </c>
      <c r="C3877" t="s">
        <v>19</v>
      </c>
      <c r="D3877" t="s">
        <v>11139</v>
      </c>
      <c r="E3877" t="s">
        <v>11140</v>
      </c>
      <c r="F3877" t="s">
        <v>71</v>
      </c>
      <c r="G3877">
        <v>52793</v>
      </c>
      <c r="H3877" t="s">
        <v>7146</v>
      </c>
      <c r="I3877" t="s">
        <v>22</v>
      </c>
      <c r="J3877">
        <v>3039</v>
      </c>
      <c r="K3877" s="1">
        <v>45737.65347222222</v>
      </c>
      <c r="L3877" t="s">
        <v>121</v>
      </c>
      <c r="M3877">
        <v>6689478149</v>
      </c>
      <c r="N3877" t="s">
        <v>67</v>
      </c>
      <c r="O3877">
        <v>22464301381</v>
      </c>
      <c r="P3877">
        <v>1</v>
      </c>
      <c r="Q3877">
        <v>527.13</v>
      </c>
      <c r="R3877">
        <v>579.84299999999996</v>
      </c>
      <c r="S3877">
        <v>52.713000000000001</v>
      </c>
    </row>
    <row r="3878" spans="1:19" x14ac:dyDescent="0.3">
      <c r="A3878" t="s">
        <v>11141</v>
      </c>
      <c r="B3878">
        <v>6000</v>
      </c>
      <c r="C3878" t="s">
        <v>19</v>
      </c>
      <c r="D3878" t="s">
        <v>11142</v>
      </c>
      <c r="E3878" t="s">
        <v>11143</v>
      </c>
      <c r="F3878" t="s">
        <v>44</v>
      </c>
      <c r="G3878">
        <v>3768</v>
      </c>
      <c r="H3878" t="s">
        <v>125</v>
      </c>
      <c r="I3878" t="s">
        <v>22</v>
      </c>
      <c r="J3878">
        <v>2753</v>
      </c>
      <c r="K3878" s="1">
        <v>45739.824305555558</v>
      </c>
      <c r="L3878" t="s">
        <v>121</v>
      </c>
      <c r="M3878" s="2">
        <v>1430000000000</v>
      </c>
      <c r="N3878" t="s">
        <v>67</v>
      </c>
      <c r="O3878" s="2">
        <v>12600000000000</v>
      </c>
      <c r="P3878">
        <v>1</v>
      </c>
      <c r="Q3878">
        <v>587.92999999999995</v>
      </c>
      <c r="R3878">
        <v>646.72299999999996</v>
      </c>
      <c r="S3878">
        <v>58.792999999999999</v>
      </c>
    </row>
    <row r="3879" spans="1:19" x14ac:dyDescent="0.3">
      <c r="A3879" t="s">
        <v>11144</v>
      </c>
      <c r="B3879">
        <v>5232</v>
      </c>
      <c r="C3879" t="s">
        <v>19</v>
      </c>
      <c r="D3879" t="s">
        <v>11145</v>
      </c>
      <c r="E3879" t="s">
        <v>7691</v>
      </c>
      <c r="F3879" t="s">
        <v>219</v>
      </c>
      <c r="G3879">
        <v>37412</v>
      </c>
      <c r="H3879" t="s">
        <v>220</v>
      </c>
      <c r="I3879" t="s">
        <v>22</v>
      </c>
      <c r="J3879">
        <v>647</v>
      </c>
      <c r="K3879" s="1">
        <v>45738.935416666667</v>
      </c>
      <c r="L3879" t="s">
        <v>121</v>
      </c>
      <c r="M3879">
        <v>6689477957</v>
      </c>
      <c r="N3879" t="s">
        <v>67</v>
      </c>
      <c r="O3879">
        <v>22464300293</v>
      </c>
      <c r="P3879">
        <v>1</v>
      </c>
      <c r="Q3879">
        <v>527.13</v>
      </c>
      <c r="R3879">
        <v>579.84299999999996</v>
      </c>
      <c r="S3879">
        <v>52.713000000000001</v>
      </c>
    </row>
    <row r="3880" spans="1:19" x14ac:dyDescent="0.3">
      <c r="A3880" t="s">
        <v>11146</v>
      </c>
      <c r="B3880">
        <v>2293</v>
      </c>
      <c r="C3880" t="s">
        <v>19</v>
      </c>
      <c r="D3880" t="s">
        <v>11147</v>
      </c>
      <c r="E3880" t="s">
        <v>11148</v>
      </c>
      <c r="F3880" t="s">
        <v>105</v>
      </c>
      <c r="G3880">
        <v>90366</v>
      </c>
      <c r="H3880" t="s">
        <v>106</v>
      </c>
      <c r="I3880" t="s">
        <v>22</v>
      </c>
      <c r="J3880">
        <v>2868</v>
      </c>
      <c r="K3880" s="1">
        <v>45736.480555555558</v>
      </c>
      <c r="L3880" t="s">
        <v>121</v>
      </c>
      <c r="M3880">
        <v>6689477957</v>
      </c>
      <c r="N3880" t="s">
        <v>67</v>
      </c>
      <c r="O3880">
        <v>22464300293</v>
      </c>
      <c r="P3880">
        <v>1</v>
      </c>
      <c r="Q3880">
        <v>578.63</v>
      </c>
      <c r="R3880">
        <v>636.49300000000005</v>
      </c>
      <c r="S3880">
        <v>57.863</v>
      </c>
    </row>
    <row r="3881" spans="1:19" x14ac:dyDescent="0.3">
      <c r="A3881" t="s">
        <v>11149</v>
      </c>
      <c r="B3881">
        <v>5350</v>
      </c>
      <c r="C3881" t="s">
        <v>19</v>
      </c>
      <c r="D3881" t="s">
        <v>1703</v>
      </c>
      <c r="E3881" t="s">
        <v>6685</v>
      </c>
      <c r="F3881" t="s">
        <v>166</v>
      </c>
      <c r="G3881">
        <v>34362</v>
      </c>
      <c r="H3881" t="s">
        <v>167</v>
      </c>
      <c r="I3881" t="s">
        <v>22</v>
      </c>
      <c r="J3881">
        <v>6015</v>
      </c>
      <c r="K3881" s="1">
        <v>45739.345833333333</v>
      </c>
      <c r="L3881" t="s">
        <v>121</v>
      </c>
      <c r="M3881">
        <v>6442802437</v>
      </c>
      <c r="N3881" t="s">
        <v>67</v>
      </c>
      <c r="O3881">
        <v>21306268549</v>
      </c>
      <c r="P3881">
        <v>1</v>
      </c>
      <c r="Q3881">
        <v>517.53</v>
      </c>
      <c r="R3881">
        <v>569.28300000000002</v>
      </c>
      <c r="S3881">
        <v>51.753</v>
      </c>
    </row>
    <row r="3882" spans="1:19" x14ac:dyDescent="0.3">
      <c r="A3882" t="s">
        <v>11150</v>
      </c>
      <c r="B3882">
        <v>6558</v>
      </c>
      <c r="C3882" t="s">
        <v>19</v>
      </c>
      <c r="D3882" t="s">
        <v>7208</v>
      </c>
      <c r="E3882" t="s">
        <v>11151</v>
      </c>
      <c r="F3882" t="s">
        <v>44</v>
      </c>
      <c r="G3882">
        <v>93963</v>
      </c>
      <c r="H3882" t="s">
        <v>862</v>
      </c>
      <c r="I3882" t="s">
        <v>22</v>
      </c>
      <c r="J3882">
        <v>928</v>
      </c>
      <c r="K3882" s="1">
        <v>45740.451388888891</v>
      </c>
      <c r="L3882" t="s">
        <v>121</v>
      </c>
      <c r="M3882">
        <v>67999465477</v>
      </c>
      <c r="N3882" t="s">
        <v>67</v>
      </c>
      <c r="O3882" s="2">
        <v>828000000000</v>
      </c>
      <c r="P3882">
        <v>1</v>
      </c>
      <c r="Q3882">
        <v>555.13</v>
      </c>
      <c r="R3882">
        <v>610.64300000000003</v>
      </c>
      <c r="S3882">
        <v>55.512999999999998</v>
      </c>
    </row>
    <row r="3883" spans="1:19" x14ac:dyDescent="0.3">
      <c r="A3883" t="s">
        <v>11152</v>
      </c>
      <c r="B3883">
        <v>602</v>
      </c>
      <c r="C3883" t="s">
        <v>19</v>
      </c>
      <c r="D3883" t="s">
        <v>11153</v>
      </c>
      <c r="E3883" t="s">
        <v>11154</v>
      </c>
      <c r="F3883" t="s">
        <v>71</v>
      </c>
      <c r="G3883">
        <v>93721</v>
      </c>
      <c r="H3883" t="s">
        <v>10533</v>
      </c>
      <c r="I3883" t="s">
        <v>22</v>
      </c>
      <c r="J3883">
        <v>3825</v>
      </c>
      <c r="K3883" s="1">
        <v>45734.677083333336</v>
      </c>
      <c r="L3883" t="s">
        <v>121</v>
      </c>
      <c r="M3883" s="2">
        <v>1380000000000</v>
      </c>
      <c r="N3883" t="s">
        <v>67</v>
      </c>
      <c r="O3883" s="2">
        <v>12400000000000</v>
      </c>
      <c r="P3883">
        <v>1</v>
      </c>
      <c r="Q3883">
        <v>541.13</v>
      </c>
      <c r="R3883">
        <v>595.24300000000005</v>
      </c>
      <c r="S3883">
        <v>54.113</v>
      </c>
    </row>
    <row r="3884" spans="1:19" x14ac:dyDescent="0.3">
      <c r="A3884" t="s">
        <v>11155</v>
      </c>
      <c r="B3884">
        <v>6270</v>
      </c>
      <c r="C3884" t="s">
        <v>19</v>
      </c>
      <c r="D3884" t="s">
        <v>8906</v>
      </c>
      <c r="E3884" t="s">
        <v>11156</v>
      </c>
      <c r="F3884" t="s">
        <v>259</v>
      </c>
      <c r="G3884">
        <v>77655</v>
      </c>
      <c r="H3884" t="s">
        <v>1508</v>
      </c>
      <c r="I3884" t="s">
        <v>22</v>
      </c>
      <c r="J3884">
        <v>3260</v>
      </c>
      <c r="K3884" s="1">
        <v>45740.272916666669</v>
      </c>
      <c r="L3884" t="s">
        <v>121</v>
      </c>
      <c r="M3884">
        <v>6689478149</v>
      </c>
      <c r="N3884" t="s">
        <v>67</v>
      </c>
      <c r="O3884">
        <v>22464300869</v>
      </c>
      <c r="P3884">
        <v>1</v>
      </c>
      <c r="Q3884">
        <v>509.53</v>
      </c>
      <c r="R3884">
        <v>560.48299999999995</v>
      </c>
      <c r="S3884">
        <v>50.953000000000003</v>
      </c>
    </row>
    <row r="3885" spans="1:19" x14ac:dyDescent="0.3">
      <c r="A3885" t="s">
        <v>11157</v>
      </c>
      <c r="B3885">
        <v>1001</v>
      </c>
      <c r="C3885" t="s">
        <v>19</v>
      </c>
      <c r="D3885" t="s">
        <v>4756</v>
      </c>
      <c r="E3885" t="s">
        <v>11158</v>
      </c>
      <c r="F3885" t="s">
        <v>95</v>
      </c>
      <c r="G3885">
        <v>71268</v>
      </c>
      <c r="H3885" t="s">
        <v>548</v>
      </c>
      <c r="I3885" t="s">
        <v>22</v>
      </c>
      <c r="J3885">
        <v>415</v>
      </c>
      <c r="K3885" s="1">
        <v>45735.34097222222</v>
      </c>
      <c r="L3885" t="s">
        <v>121</v>
      </c>
      <c r="M3885" s="2">
        <v>1380000000000</v>
      </c>
      <c r="N3885" t="s">
        <v>67</v>
      </c>
      <c r="O3885" s="2">
        <v>12500000000000</v>
      </c>
      <c r="P3885">
        <v>1</v>
      </c>
      <c r="Q3885">
        <v>490.13</v>
      </c>
      <c r="R3885">
        <v>539.14300000000003</v>
      </c>
      <c r="S3885">
        <v>49.012999999999998</v>
      </c>
    </row>
    <row r="3886" spans="1:19" x14ac:dyDescent="0.3">
      <c r="A3886" t="s">
        <v>11159</v>
      </c>
      <c r="B3886">
        <v>5411</v>
      </c>
      <c r="C3886" t="s">
        <v>19</v>
      </c>
      <c r="D3886" t="s">
        <v>11160</v>
      </c>
      <c r="E3886" t="s">
        <v>11161</v>
      </c>
      <c r="F3886" t="s">
        <v>354</v>
      </c>
      <c r="G3886">
        <v>64822</v>
      </c>
      <c r="H3886" t="s">
        <v>1244</v>
      </c>
      <c r="I3886" t="s">
        <v>22</v>
      </c>
      <c r="J3886">
        <v>2741</v>
      </c>
      <c r="K3886" s="1">
        <v>45739.404861111114</v>
      </c>
      <c r="L3886" t="s">
        <v>121</v>
      </c>
      <c r="M3886">
        <v>6689477701</v>
      </c>
      <c r="N3886" t="s">
        <v>67</v>
      </c>
      <c r="O3886">
        <v>22464295173</v>
      </c>
      <c r="P3886">
        <v>1</v>
      </c>
      <c r="Q3886">
        <v>537.13</v>
      </c>
      <c r="R3886">
        <v>590.84299999999996</v>
      </c>
      <c r="S3886">
        <v>53.713000000000001</v>
      </c>
    </row>
    <row r="3887" spans="1:19" x14ac:dyDescent="0.3">
      <c r="A3887" t="s">
        <v>11162</v>
      </c>
      <c r="B3887">
        <v>6290</v>
      </c>
      <c r="C3887" t="s">
        <v>19</v>
      </c>
      <c r="D3887" t="s">
        <v>11163</v>
      </c>
      <c r="E3887" t="s">
        <v>11164</v>
      </c>
      <c r="F3887" t="s">
        <v>35</v>
      </c>
      <c r="G3887">
        <v>1344</v>
      </c>
      <c r="H3887" t="s">
        <v>4005</v>
      </c>
      <c r="I3887" t="s">
        <v>22</v>
      </c>
      <c r="J3887">
        <v>2837</v>
      </c>
      <c r="K3887" s="1">
        <v>45740.311111111114</v>
      </c>
      <c r="L3887" t="s">
        <v>121</v>
      </c>
      <c r="M3887">
        <v>6689477957</v>
      </c>
      <c r="N3887" t="s">
        <v>67</v>
      </c>
      <c r="O3887">
        <v>22464298693</v>
      </c>
      <c r="P3887">
        <v>1</v>
      </c>
      <c r="Q3887">
        <v>509.53</v>
      </c>
      <c r="R3887">
        <v>560.48299999999995</v>
      </c>
      <c r="S3887">
        <v>50.953000000000003</v>
      </c>
    </row>
    <row r="3888" spans="1:19" x14ac:dyDescent="0.3">
      <c r="A3888" t="s">
        <v>11165</v>
      </c>
      <c r="B3888">
        <v>4203</v>
      </c>
      <c r="C3888" t="s">
        <v>19</v>
      </c>
      <c r="D3888" t="s">
        <v>5261</v>
      </c>
      <c r="E3888" t="s">
        <v>11166</v>
      </c>
      <c r="F3888" t="s">
        <v>235</v>
      </c>
      <c r="G3888">
        <v>69653</v>
      </c>
      <c r="H3888" t="s">
        <v>236</v>
      </c>
      <c r="I3888" t="s">
        <v>22</v>
      </c>
      <c r="J3888">
        <v>5062</v>
      </c>
      <c r="K3888" s="1">
        <v>45738.341666666667</v>
      </c>
      <c r="L3888" t="s">
        <v>121</v>
      </c>
      <c r="M3888">
        <v>6689477957</v>
      </c>
      <c r="N3888" t="s">
        <v>67</v>
      </c>
      <c r="O3888">
        <v>22464298693</v>
      </c>
      <c r="P3888">
        <v>1</v>
      </c>
      <c r="Q3888">
        <v>505.13</v>
      </c>
      <c r="R3888">
        <v>555.64300000000003</v>
      </c>
      <c r="S3888">
        <v>50.512999999999998</v>
      </c>
    </row>
    <row r="3889" spans="1:19" x14ac:dyDescent="0.3">
      <c r="A3889" t="s">
        <v>11167</v>
      </c>
      <c r="B3889">
        <v>4348</v>
      </c>
      <c r="C3889" t="s">
        <v>19</v>
      </c>
      <c r="D3889" t="s">
        <v>3818</v>
      </c>
      <c r="E3889" t="s">
        <v>11168</v>
      </c>
      <c r="F3889" t="s">
        <v>166</v>
      </c>
      <c r="G3889">
        <v>19891</v>
      </c>
      <c r="H3889" t="s">
        <v>167</v>
      </c>
      <c r="I3889" t="s">
        <v>22</v>
      </c>
      <c r="J3889">
        <v>3015</v>
      </c>
      <c r="K3889" s="1">
        <v>45738.413888888892</v>
      </c>
      <c r="L3889" t="s">
        <v>121</v>
      </c>
      <c r="M3889" s="2">
        <v>1410000000000</v>
      </c>
      <c r="N3889" t="s">
        <v>67</v>
      </c>
      <c r="O3889" s="2">
        <v>12500000000000</v>
      </c>
      <c r="P3889">
        <v>1</v>
      </c>
      <c r="Q3889">
        <v>509.53</v>
      </c>
      <c r="R3889">
        <v>560.48299999999995</v>
      </c>
      <c r="S3889">
        <v>50.953000000000003</v>
      </c>
    </row>
    <row r="3890" spans="1:19" x14ac:dyDescent="0.3">
      <c r="A3890" t="s">
        <v>11169</v>
      </c>
      <c r="B3890">
        <v>2353</v>
      </c>
      <c r="C3890" t="s">
        <v>19</v>
      </c>
      <c r="D3890" t="s">
        <v>11170</v>
      </c>
      <c r="E3890" t="s">
        <v>11171</v>
      </c>
      <c r="F3890" t="s">
        <v>219</v>
      </c>
      <c r="G3890">
        <v>27727</v>
      </c>
      <c r="H3890" t="s">
        <v>5730</v>
      </c>
      <c r="I3890" t="s">
        <v>22</v>
      </c>
      <c r="J3890">
        <v>2525</v>
      </c>
      <c r="K3890" s="1">
        <v>45736.511111111111</v>
      </c>
      <c r="L3890" t="s">
        <v>121</v>
      </c>
      <c r="M3890">
        <v>6442800645</v>
      </c>
      <c r="N3890" t="s">
        <v>67</v>
      </c>
      <c r="O3890">
        <v>21306255493</v>
      </c>
      <c r="P3890">
        <v>1</v>
      </c>
      <c r="Q3890">
        <v>537.13</v>
      </c>
      <c r="R3890">
        <v>590.84299999999996</v>
      </c>
      <c r="S3890">
        <v>53.713000000000001</v>
      </c>
    </row>
    <row r="3891" spans="1:19" x14ac:dyDescent="0.3">
      <c r="A3891" t="s">
        <v>11172</v>
      </c>
      <c r="B3891">
        <v>5341</v>
      </c>
      <c r="C3891" t="s">
        <v>19</v>
      </c>
      <c r="D3891" t="s">
        <v>1513</v>
      </c>
      <c r="E3891" t="s">
        <v>4975</v>
      </c>
      <c r="F3891" t="s">
        <v>230</v>
      </c>
      <c r="G3891">
        <v>22339</v>
      </c>
      <c r="H3891" t="s">
        <v>231</v>
      </c>
      <c r="I3891" t="s">
        <v>22</v>
      </c>
      <c r="J3891">
        <v>287</v>
      </c>
      <c r="K3891" s="1">
        <v>45739.320138888892</v>
      </c>
      <c r="L3891" t="s">
        <v>121</v>
      </c>
      <c r="M3891">
        <v>6442800645</v>
      </c>
      <c r="N3891" t="s">
        <v>67</v>
      </c>
      <c r="O3891">
        <v>21306255493</v>
      </c>
      <c r="P3891">
        <v>1</v>
      </c>
      <c r="Q3891">
        <v>509.53</v>
      </c>
      <c r="R3891">
        <v>560.48299999999995</v>
      </c>
      <c r="S3891">
        <v>50.953000000000003</v>
      </c>
    </row>
    <row r="3892" spans="1:19" x14ac:dyDescent="0.3">
      <c r="A3892" t="s">
        <v>11173</v>
      </c>
      <c r="B3892">
        <v>166</v>
      </c>
      <c r="C3892" t="s">
        <v>19</v>
      </c>
      <c r="D3892" t="s">
        <v>2906</v>
      </c>
      <c r="E3892" t="s">
        <v>11174</v>
      </c>
      <c r="F3892" t="s">
        <v>71</v>
      </c>
      <c r="G3892">
        <v>85854</v>
      </c>
      <c r="H3892" t="s">
        <v>85</v>
      </c>
      <c r="I3892" t="s">
        <v>22</v>
      </c>
      <c r="J3892">
        <v>2574</v>
      </c>
      <c r="K3892" s="1">
        <v>45734.434027777781</v>
      </c>
      <c r="L3892" t="s">
        <v>121</v>
      </c>
      <c r="M3892" s="2">
        <v>1380000000000</v>
      </c>
      <c r="N3892" t="s">
        <v>67</v>
      </c>
      <c r="O3892" s="2">
        <v>12400000000000</v>
      </c>
      <c r="P3892">
        <v>1</v>
      </c>
      <c r="Q3892">
        <v>509.53</v>
      </c>
      <c r="R3892">
        <v>560.48299999999995</v>
      </c>
      <c r="S3892">
        <v>50.953000000000003</v>
      </c>
    </row>
    <row r="3893" spans="1:19" x14ac:dyDescent="0.3">
      <c r="A3893" t="s">
        <v>11175</v>
      </c>
      <c r="B3893">
        <v>1913</v>
      </c>
      <c r="C3893" t="s">
        <v>19</v>
      </c>
      <c r="D3893" t="s">
        <v>11176</v>
      </c>
      <c r="E3893" t="s">
        <v>11177</v>
      </c>
      <c r="F3893" t="s">
        <v>50</v>
      </c>
      <c r="G3893">
        <v>47162</v>
      </c>
      <c r="H3893" t="s">
        <v>2654</v>
      </c>
      <c r="I3893" t="s">
        <v>22</v>
      </c>
      <c r="J3893">
        <v>2247</v>
      </c>
      <c r="K3893" s="1">
        <v>45735.862500000003</v>
      </c>
      <c r="L3893" t="s">
        <v>121</v>
      </c>
      <c r="M3893">
        <v>6442800325</v>
      </c>
      <c r="N3893" t="s">
        <v>67</v>
      </c>
      <c r="O3893">
        <v>21306250757</v>
      </c>
      <c r="P3893">
        <v>1</v>
      </c>
      <c r="Q3893">
        <v>509.53</v>
      </c>
      <c r="R3893">
        <v>560.48299999999995</v>
      </c>
      <c r="S3893">
        <v>50.953000000000003</v>
      </c>
    </row>
    <row r="3894" spans="1:19" x14ac:dyDescent="0.3">
      <c r="A3894" t="s">
        <v>11178</v>
      </c>
      <c r="B3894">
        <v>429</v>
      </c>
      <c r="C3894" t="s">
        <v>19</v>
      </c>
      <c r="D3894" t="s">
        <v>11179</v>
      </c>
      <c r="E3894" t="s">
        <v>11180</v>
      </c>
      <c r="F3894" t="s">
        <v>44</v>
      </c>
      <c r="G3894">
        <v>16968</v>
      </c>
      <c r="H3894" t="s">
        <v>1549</v>
      </c>
      <c r="I3894" t="s">
        <v>22</v>
      </c>
      <c r="J3894">
        <v>5103</v>
      </c>
      <c r="K3894" s="1">
        <v>45734.571527777778</v>
      </c>
      <c r="L3894" t="s">
        <v>121</v>
      </c>
      <c r="M3894">
        <v>6442801413</v>
      </c>
      <c r="N3894" t="s">
        <v>67</v>
      </c>
      <c r="O3894">
        <v>21306262021</v>
      </c>
      <c r="P3894">
        <v>1</v>
      </c>
      <c r="Q3894">
        <v>517.53</v>
      </c>
      <c r="R3894">
        <v>569.28300000000002</v>
      </c>
      <c r="S3894">
        <v>51.753</v>
      </c>
    </row>
    <row r="3895" spans="1:19" x14ac:dyDescent="0.3">
      <c r="A3895" t="s">
        <v>11181</v>
      </c>
      <c r="B3895">
        <v>6436</v>
      </c>
      <c r="C3895" t="s">
        <v>19</v>
      </c>
      <c r="D3895" t="s">
        <v>10808</v>
      </c>
      <c r="E3895" t="s">
        <v>6391</v>
      </c>
      <c r="F3895" t="s">
        <v>166</v>
      </c>
      <c r="G3895">
        <v>28416</v>
      </c>
      <c r="H3895" t="s">
        <v>8705</v>
      </c>
      <c r="I3895" t="s">
        <v>22</v>
      </c>
      <c r="J3895">
        <v>357</v>
      </c>
      <c r="K3895" s="1">
        <v>45740.402083333334</v>
      </c>
      <c r="L3895" t="s">
        <v>121</v>
      </c>
      <c r="M3895">
        <v>6442801413</v>
      </c>
      <c r="N3895" t="s">
        <v>67</v>
      </c>
      <c r="O3895">
        <v>21306262021</v>
      </c>
      <c r="P3895">
        <v>1</v>
      </c>
      <c r="Q3895">
        <v>490.13</v>
      </c>
      <c r="R3895">
        <v>539.14300000000003</v>
      </c>
      <c r="S3895">
        <v>49.012999999999998</v>
      </c>
    </row>
    <row r="3896" spans="1:19" x14ac:dyDescent="0.3">
      <c r="A3896" t="s">
        <v>11182</v>
      </c>
      <c r="B3896">
        <v>6644</v>
      </c>
      <c r="C3896" t="s">
        <v>19</v>
      </c>
      <c r="D3896" t="s">
        <v>11183</v>
      </c>
      <c r="E3896" t="s">
        <v>11184</v>
      </c>
      <c r="F3896" t="s">
        <v>338</v>
      </c>
      <c r="G3896">
        <v>6338</v>
      </c>
      <c r="H3896" t="s">
        <v>791</v>
      </c>
      <c r="I3896" t="s">
        <v>22</v>
      </c>
      <c r="J3896">
        <v>4465</v>
      </c>
      <c r="K3896" s="1">
        <v>45740.488194444442</v>
      </c>
      <c r="L3896" t="s">
        <v>121</v>
      </c>
      <c r="M3896">
        <v>9058887749</v>
      </c>
      <c r="N3896" t="s">
        <v>67</v>
      </c>
      <c r="O3896">
        <v>43149295877</v>
      </c>
      <c r="P3896">
        <v>1</v>
      </c>
      <c r="Q3896">
        <v>512.63</v>
      </c>
      <c r="R3896">
        <v>563.89300000000003</v>
      </c>
      <c r="S3896">
        <v>51.262999999999998</v>
      </c>
    </row>
    <row r="3897" spans="1:19" x14ac:dyDescent="0.3">
      <c r="A3897" t="s">
        <v>11185</v>
      </c>
      <c r="B3897">
        <v>7008</v>
      </c>
      <c r="C3897" t="s">
        <v>19</v>
      </c>
      <c r="D3897" t="s">
        <v>5060</v>
      </c>
      <c r="E3897" t="s">
        <v>11186</v>
      </c>
      <c r="F3897" t="s">
        <v>35</v>
      </c>
      <c r="G3897">
        <v>39829</v>
      </c>
      <c r="H3897" t="s">
        <v>36</v>
      </c>
      <c r="I3897" t="s">
        <v>22</v>
      </c>
      <c r="J3897">
        <v>799</v>
      </c>
      <c r="K3897" s="1">
        <v>45740.675694444442</v>
      </c>
      <c r="L3897" t="s">
        <v>121</v>
      </c>
      <c r="M3897">
        <v>6442800197</v>
      </c>
      <c r="N3897" t="s">
        <v>67</v>
      </c>
      <c r="O3897">
        <v>21306249605</v>
      </c>
      <c r="P3897">
        <v>1</v>
      </c>
      <c r="Q3897">
        <v>547.92999999999995</v>
      </c>
      <c r="R3897">
        <v>602.72299999999996</v>
      </c>
      <c r="S3897">
        <v>54.792999999999999</v>
      </c>
    </row>
    <row r="3898" spans="1:19" x14ac:dyDescent="0.3">
      <c r="A3898" t="s">
        <v>11187</v>
      </c>
      <c r="B3898">
        <v>1361</v>
      </c>
      <c r="C3898" t="s">
        <v>19</v>
      </c>
      <c r="D3898" t="s">
        <v>2766</v>
      </c>
      <c r="E3898" t="s">
        <v>11188</v>
      </c>
      <c r="F3898" t="s">
        <v>44</v>
      </c>
      <c r="G3898">
        <v>90840</v>
      </c>
      <c r="H3898" t="s">
        <v>990</v>
      </c>
      <c r="I3898" t="s">
        <v>22</v>
      </c>
      <c r="J3898">
        <v>6193</v>
      </c>
      <c r="K3898" s="1">
        <v>45735.556944444441</v>
      </c>
      <c r="L3898" t="s">
        <v>121</v>
      </c>
      <c r="M3898" s="2">
        <v>150000000000</v>
      </c>
      <c r="N3898" t="s">
        <v>67</v>
      </c>
      <c r="O3898" s="2">
        <v>1470000000000</v>
      </c>
      <c r="P3898">
        <v>1</v>
      </c>
      <c r="Q3898">
        <v>678.53</v>
      </c>
      <c r="R3898">
        <v>746.38300000000004</v>
      </c>
      <c r="S3898">
        <v>67.852999999999994</v>
      </c>
    </row>
    <row r="3899" spans="1:19" x14ac:dyDescent="0.3">
      <c r="A3899" t="s">
        <v>11189</v>
      </c>
      <c r="B3899">
        <v>4191</v>
      </c>
      <c r="C3899" t="s">
        <v>19</v>
      </c>
      <c r="D3899" t="s">
        <v>11190</v>
      </c>
      <c r="E3899" t="s">
        <v>11191</v>
      </c>
      <c r="F3899" t="s">
        <v>166</v>
      </c>
      <c r="G3899">
        <v>59230</v>
      </c>
      <c r="H3899" t="s">
        <v>1240</v>
      </c>
      <c r="I3899" t="s">
        <v>22</v>
      </c>
      <c r="J3899">
        <v>1696</v>
      </c>
      <c r="K3899" s="1">
        <v>45738.327777777777</v>
      </c>
      <c r="L3899" t="s">
        <v>121</v>
      </c>
      <c r="M3899">
        <v>6716408581</v>
      </c>
      <c r="N3899" t="s">
        <v>67</v>
      </c>
      <c r="O3899">
        <v>22576486277</v>
      </c>
      <c r="P3899">
        <v>1</v>
      </c>
      <c r="Q3899">
        <v>537.13</v>
      </c>
      <c r="R3899">
        <v>590.84299999999996</v>
      </c>
      <c r="S3899">
        <v>53.713000000000001</v>
      </c>
    </row>
    <row r="3900" spans="1:19" x14ac:dyDescent="0.3">
      <c r="A3900" t="s">
        <v>11192</v>
      </c>
      <c r="B3900">
        <v>1285</v>
      </c>
      <c r="C3900" t="s">
        <v>19</v>
      </c>
      <c r="D3900" t="s">
        <v>10007</v>
      </c>
      <c r="E3900" t="s">
        <v>11193</v>
      </c>
      <c r="F3900" t="s">
        <v>326</v>
      </c>
      <c r="G3900">
        <v>63269</v>
      </c>
      <c r="H3900" t="s">
        <v>11194</v>
      </c>
      <c r="I3900" t="s">
        <v>22</v>
      </c>
      <c r="J3900">
        <v>1084</v>
      </c>
      <c r="K3900" s="1">
        <v>45735.517361111109</v>
      </c>
      <c r="L3900" t="s">
        <v>121</v>
      </c>
      <c r="M3900">
        <v>6870669573</v>
      </c>
      <c r="N3900" t="s">
        <v>67</v>
      </c>
      <c r="O3900">
        <v>23268258053</v>
      </c>
      <c r="P3900">
        <v>1</v>
      </c>
      <c r="Q3900">
        <v>504.13</v>
      </c>
      <c r="R3900">
        <v>554.54300000000001</v>
      </c>
      <c r="S3900">
        <v>50.412999999999997</v>
      </c>
    </row>
    <row r="3901" spans="1:19" x14ac:dyDescent="0.3">
      <c r="A3901" t="s">
        <v>11195</v>
      </c>
      <c r="B3901">
        <v>212</v>
      </c>
      <c r="C3901" t="s">
        <v>19</v>
      </c>
      <c r="D3901" t="s">
        <v>7470</v>
      </c>
      <c r="E3901" t="s">
        <v>11196</v>
      </c>
      <c r="F3901" t="s">
        <v>900</v>
      </c>
      <c r="G3901">
        <v>66478</v>
      </c>
      <c r="H3901" t="s">
        <v>8819</v>
      </c>
      <c r="I3901" t="s">
        <v>22</v>
      </c>
      <c r="J3901">
        <v>1453</v>
      </c>
      <c r="K3901" s="1">
        <v>45734.456250000003</v>
      </c>
      <c r="L3901" t="s">
        <v>121</v>
      </c>
      <c r="M3901">
        <v>9058888645</v>
      </c>
      <c r="N3901" t="s">
        <v>67</v>
      </c>
      <c r="O3901">
        <v>43149305733</v>
      </c>
      <c r="P3901">
        <v>1</v>
      </c>
      <c r="Q3901">
        <v>504.13</v>
      </c>
      <c r="R3901">
        <v>554.54300000000001</v>
      </c>
      <c r="S3901">
        <v>50.412999999999997</v>
      </c>
    </row>
    <row r="3902" spans="1:19" x14ac:dyDescent="0.3">
      <c r="A3902" t="s">
        <v>11197</v>
      </c>
      <c r="B3902">
        <v>578</v>
      </c>
      <c r="C3902" t="s">
        <v>19</v>
      </c>
      <c r="D3902" t="s">
        <v>11198</v>
      </c>
      <c r="E3902" t="s">
        <v>11199</v>
      </c>
      <c r="F3902" t="s">
        <v>30</v>
      </c>
      <c r="G3902">
        <v>41279</v>
      </c>
      <c r="H3902" t="s">
        <v>162</v>
      </c>
      <c r="I3902" t="s">
        <v>22</v>
      </c>
      <c r="J3902">
        <v>5345</v>
      </c>
      <c r="K3902" s="1">
        <v>45734.663888888892</v>
      </c>
      <c r="L3902" t="s">
        <v>121</v>
      </c>
      <c r="M3902">
        <v>6689478149</v>
      </c>
      <c r="N3902" t="s">
        <v>67</v>
      </c>
      <c r="O3902">
        <v>22464301445</v>
      </c>
      <c r="P3902">
        <v>1</v>
      </c>
      <c r="Q3902">
        <v>505.13</v>
      </c>
      <c r="R3902">
        <v>555.64300000000003</v>
      </c>
      <c r="S3902">
        <v>50.512999999999998</v>
      </c>
    </row>
    <row r="3903" spans="1:19" x14ac:dyDescent="0.3">
      <c r="A3903" t="s">
        <v>11200</v>
      </c>
      <c r="B3903">
        <v>4917</v>
      </c>
      <c r="C3903" t="s">
        <v>19</v>
      </c>
      <c r="D3903" t="s">
        <v>2329</v>
      </c>
      <c r="E3903" t="s">
        <v>11201</v>
      </c>
      <c r="F3903" t="s">
        <v>119</v>
      </c>
      <c r="G3903">
        <v>69263</v>
      </c>
      <c r="H3903" t="s">
        <v>120</v>
      </c>
      <c r="I3903" t="s">
        <v>22</v>
      </c>
      <c r="J3903">
        <v>203</v>
      </c>
      <c r="K3903" s="1">
        <v>45738.713888888888</v>
      </c>
      <c r="L3903" t="s">
        <v>121</v>
      </c>
      <c r="M3903" s="2">
        <v>2340000000000</v>
      </c>
      <c r="N3903" t="s">
        <v>67</v>
      </c>
      <c r="O3903" s="2">
        <v>21100000000000</v>
      </c>
      <c r="P3903">
        <v>1</v>
      </c>
      <c r="Q3903">
        <v>517.53</v>
      </c>
      <c r="R3903">
        <v>569.28300000000002</v>
      </c>
      <c r="S3903">
        <v>51.753</v>
      </c>
    </row>
    <row r="3904" spans="1:19" x14ac:dyDescent="0.3">
      <c r="A3904" t="s">
        <v>11202</v>
      </c>
      <c r="B3904">
        <v>199</v>
      </c>
      <c r="C3904" t="s">
        <v>19</v>
      </c>
      <c r="D3904" t="s">
        <v>5013</v>
      </c>
      <c r="E3904" t="s">
        <v>11203</v>
      </c>
      <c r="F3904" t="s">
        <v>90</v>
      </c>
      <c r="G3904">
        <v>49614</v>
      </c>
      <c r="H3904" t="s">
        <v>91</v>
      </c>
      <c r="I3904" t="s">
        <v>22</v>
      </c>
      <c r="J3904">
        <v>1423</v>
      </c>
      <c r="K3904" s="1">
        <v>45734.447916666664</v>
      </c>
      <c r="L3904" t="s">
        <v>121</v>
      </c>
      <c r="M3904">
        <v>6689477701</v>
      </c>
      <c r="N3904" t="s">
        <v>67</v>
      </c>
      <c r="O3904">
        <v>22464296453</v>
      </c>
      <c r="P3904">
        <v>1</v>
      </c>
      <c r="Q3904">
        <v>517.53</v>
      </c>
      <c r="R3904">
        <v>569.28300000000002</v>
      </c>
      <c r="S3904">
        <v>51.753</v>
      </c>
    </row>
    <row r="3905" spans="1:19" x14ac:dyDescent="0.3">
      <c r="A3905" t="s">
        <v>11204</v>
      </c>
      <c r="B3905">
        <v>5112</v>
      </c>
      <c r="C3905" t="s">
        <v>19</v>
      </c>
      <c r="D3905" t="s">
        <v>11205</v>
      </c>
      <c r="E3905" t="s">
        <v>11206</v>
      </c>
      <c r="F3905" t="s">
        <v>71</v>
      </c>
      <c r="G3905">
        <v>62845</v>
      </c>
      <c r="H3905" t="s">
        <v>973</v>
      </c>
      <c r="I3905" t="s">
        <v>22</v>
      </c>
      <c r="J3905">
        <v>6291</v>
      </c>
      <c r="K3905" s="1">
        <v>45738.843055555553</v>
      </c>
      <c r="L3905" t="s">
        <v>121</v>
      </c>
      <c r="M3905" s="2">
        <v>150000000000</v>
      </c>
      <c r="N3905" t="s">
        <v>67</v>
      </c>
      <c r="O3905" s="2">
        <v>1470000000000</v>
      </c>
      <c r="P3905">
        <v>1</v>
      </c>
      <c r="Q3905">
        <v>673.13</v>
      </c>
      <c r="R3905">
        <v>740.44299999999998</v>
      </c>
      <c r="S3905">
        <v>67.313000000000002</v>
      </c>
    </row>
    <row r="3906" spans="1:19" x14ac:dyDescent="0.3">
      <c r="A3906" t="s">
        <v>11207</v>
      </c>
      <c r="B3906">
        <v>3357</v>
      </c>
      <c r="C3906" t="s">
        <v>19</v>
      </c>
      <c r="D3906" t="s">
        <v>11208</v>
      </c>
      <c r="E3906" t="s">
        <v>11209</v>
      </c>
      <c r="F3906" t="s">
        <v>2349</v>
      </c>
      <c r="G3906">
        <v>98792</v>
      </c>
      <c r="H3906" t="s">
        <v>4174</v>
      </c>
      <c r="I3906" t="s">
        <v>22</v>
      </c>
      <c r="J3906">
        <v>2876</v>
      </c>
      <c r="K3906" s="1">
        <v>45737.447916666664</v>
      </c>
      <c r="L3906" t="s">
        <v>121</v>
      </c>
      <c r="M3906" s="2">
        <v>1430000000000</v>
      </c>
      <c r="N3906" t="s">
        <v>67</v>
      </c>
      <c r="O3906" s="2">
        <v>12600000000000</v>
      </c>
      <c r="P3906">
        <v>1</v>
      </c>
      <c r="Q3906">
        <v>517.53</v>
      </c>
      <c r="R3906">
        <v>569.28300000000002</v>
      </c>
      <c r="S3906">
        <v>51.753</v>
      </c>
    </row>
    <row r="3907" spans="1:19" x14ac:dyDescent="0.3">
      <c r="A3907" t="s">
        <v>11210</v>
      </c>
      <c r="B3907">
        <v>723</v>
      </c>
      <c r="C3907" t="s">
        <v>19</v>
      </c>
      <c r="D3907" t="s">
        <v>11211</v>
      </c>
      <c r="E3907" t="s">
        <v>11212</v>
      </c>
      <c r="F3907" t="s">
        <v>483</v>
      </c>
      <c r="G3907">
        <v>89736</v>
      </c>
      <c r="H3907" t="s">
        <v>4761</v>
      </c>
      <c r="I3907" t="s">
        <v>22</v>
      </c>
      <c r="J3907">
        <v>1473</v>
      </c>
      <c r="K3907" s="1">
        <v>45734.768055555556</v>
      </c>
      <c r="L3907" t="s">
        <v>121</v>
      </c>
      <c r="M3907" s="2">
        <v>1390000000000</v>
      </c>
      <c r="N3907" t="s">
        <v>67</v>
      </c>
      <c r="O3907" s="2">
        <v>12500000000000</v>
      </c>
      <c r="P3907">
        <v>1</v>
      </c>
      <c r="Q3907">
        <v>517.53</v>
      </c>
      <c r="R3907">
        <v>569.28300000000002</v>
      </c>
      <c r="S3907">
        <v>51.753</v>
      </c>
    </row>
    <row r="3908" spans="1:19" x14ac:dyDescent="0.3">
      <c r="A3908" t="s">
        <v>11213</v>
      </c>
      <c r="B3908">
        <v>3943</v>
      </c>
      <c r="C3908" t="s">
        <v>19</v>
      </c>
      <c r="D3908" t="s">
        <v>11214</v>
      </c>
      <c r="E3908" t="s">
        <v>11215</v>
      </c>
      <c r="F3908" t="s">
        <v>50</v>
      </c>
      <c r="G3908">
        <v>25860</v>
      </c>
      <c r="H3908" t="s">
        <v>1798</v>
      </c>
      <c r="I3908" t="s">
        <v>22</v>
      </c>
      <c r="J3908">
        <v>1256</v>
      </c>
      <c r="K3908" s="1">
        <v>45737.825694444444</v>
      </c>
      <c r="L3908" t="s">
        <v>121</v>
      </c>
      <c r="M3908" s="2">
        <v>1390000000000</v>
      </c>
      <c r="N3908" t="s">
        <v>67</v>
      </c>
      <c r="O3908" s="2">
        <v>12500000000000</v>
      </c>
      <c r="P3908">
        <v>1</v>
      </c>
      <c r="Q3908">
        <v>517.53</v>
      </c>
      <c r="R3908">
        <v>569.28300000000002</v>
      </c>
      <c r="S3908">
        <v>51.753</v>
      </c>
    </row>
    <row r="3909" spans="1:19" x14ac:dyDescent="0.3">
      <c r="A3909" t="s">
        <v>11216</v>
      </c>
      <c r="B3909">
        <v>5168</v>
      </c>
      <c r="C3909" t="s">
        <v>19</v>
      </c>
      <c r="D3909" t="s">
        <v>7498</v>
      </c>
      <c r="E3909" t="s">
        <v>11217</v>
      </c>
      <c r="F3909" t="s">
        <v>119</v>
      </c>
      <c r="G3909">
        <v>68860</v>
      </c>
      <c r="H3909" t="s">
        <v>4416</v>
      </c>
      <c r="I3909" t="s">
        <v>22</v>
      </c>
      <c r="J3909">
        <v>6198</v>
      </c>
      <c r="K3909" s="1">
        <v>45738.880555555559</v>
      </c>
      <c r="L3909" t="s">
        <v>121</v>
      </c>
      <c r="M3909">
        <v>9058887749</v>
      </c>
      <c r="N3909" t="s">
        <v>67</v>
      </c>
      <c r="O3909">
        <v>43149296389</v>
      </c>
      <c r="P3909">
        <v>1</v>
      </c>
      <c r="Q3909">
        <v>504.13</v>
      </c>
      <c r="R3909">
        <v>554.54300000000001</v>
      </c>
      <c r="S3909">
        <v>50.412999999999997</v>
      </c>
    </row>
    <row r="3910" spans="1:19" x14ac:dyDescent="0.3">
      <c r="A3910" t="s">
        <v>11218</v>
      </c>
      <c r="B3910">
        <v>809</v>
      </c>
      <c r="C3910" t="s">
        <v>19</v>
      </c>
      <c r="D3910" t="s">
        <v>985</v>
      </c>
      <c r="E3910" t="s">
        <v>11219</v>
      </c>
      <c r="F3910" t="s">
        <v>102</v>
      </c>
      <c r="G3910">
        <v>45543</v>
      </c>
      <c r="H3910" t="s">
        <v>1714</v>
      </c>
      <c r="I3910" t="s">
        <v>22</v>
      </c>
      <c r="J3910">
        <v>4826</v>
      </c>
      <c r="K3910" s="1">
        <v>45734.854861111111</v>
      </c>
      <c r="L3910" t="s">
        <v>121</v>
      </c>
      <c r="M3910">
        <v>6689478149</v>
      </c>
      <c r="N3910" t="s">
        <v>67</v>
      </c>
      <c r="O3910">
        <v>22464300933</v>
      </c>
      <c r="P3910">
        <v>1</v>
      </c>
      <c r="Q3910">
        <v>509.53</v>
      </c>
      <c r="R3910">
        <v>560.48299999999995</v>
      </c>
      <c r="S3910">
        <v>50.953000000000003</v>
      </c>
    </row>
    <row r="3911" spans="1:19" x14ac:dyDescent="0.3">
      <c r="A3911" t="s">
        <v>11220</v>
      </c>
      <c r="B3911">
        <v>1193</v>
      </c>
      <c r="C3911" t="s">
        <v>19</v>
      </c>
      <c r="D3911" t="s">
        <v>6678</v>
      </c>
      <c r="E3911" t="s">
        <v>11221</v>
      </c>
      <c r="F3911" t="s">
        <v>35</v>
      </c>
      <c r="G3911">
        <v>83892</v>
      </c>
      <c r="H3911" t="s">
        <v>654</v>
      </c>
      <c r="I3911" t="s">
        <v>22</v>
      </c>
      <c r="J3911">
        <v>6098</v>
      </c>
      <c r="K3911" s="1">
        <v>45735.478472222225</v>
      </c>
      <c r="L3911" t="s">
        <v>121</v>
      </c>
      <c r="M3911">
        <v>6689478149</v>
      </c>
      <c r="N3911" t="s">
        <v>67</v>
      </c>
      <c r="O3911">
        <v>22464300933</v>
      </c>
      <c r="P3911">
        <v>1</v>
      </c>
      <c r="Q3911">
        <v>505.13</v>
      </c>
      <c r="R3911">
        <v>555.64300000000003</v>
      </c>
      <c r="S3911">
        <v>50.512999999999998</v>
      </c>
    </row>
    <row r="3912" spans="1:19" x14ac:dyDescent="0.3">
      <c r="A3912" t="s">
        <v>11222</v>
      </c>
      <c r="B3912">
        <v>4544</v>
      </c>
      <c r="C3912" t="s">
        <v>19</v>
      </c>
      <c r="D3912" t="s">
        <v>11223</v>
      </c>
      <c r="E3912" t="s">
        <v>11224</v>
      </c>
      <c r="F3912" t="s">
        <v>187</v>
      </c>
      <c r="G3912">
        <v>29737</v>
      </c>
      <c r="H3912" t="s">
        <v>560</v>
      </c>
      <c r="I3912" t="s">
        <v>22</v>
      </c>
      <c r="J3912">
        <v>1681</v>
      </c>
      <c r="K3912" s="1">
        <v>45738.5</v>
      </c>
      <c r="L3912" t="s">
        <v>121</v>
      </c>
      <c r="M3912">
        <v>6137292741</v>
      </c>
      <c r="N3912" t="s">
        <v>67</v>
      </c>
      <c r="O3912">
        <v>19946451845</v>
      </c>
      <c r="P3912">
        <v>1</v>
      </c>
      <c r="Q3912">
        <v>578.63</v>
      </c>
      <c r="R3912">
        <v>636.49300000000005</v>
      </c>
      <c r="S3912">
        <v>57.863</v>
      </c>
    </row>
    <row r="3913" spans="1:19" x14ac:dyDescent="0.3">
      <c r="A3913" t="s">
        <v>11225</v>
      </c>
      <c r="B3913">
        <v>510</v>
      </c>
      <c r="C3913" t="s">
        <v>19</v>
      </c>
      <c r="D3913" t="s">
        <v>2612</v>
      </c>
      <c r="E3913" t="s">
        <v>11226</v>
      </c>
      <c r="F3913" t="s">
        <v>119</v>
      </c>
      <c r="G3913">
        <v>51950</v>
      </c>
      <c r="H3913" t="s">
        <v>120</v>
      </c>
      <c r="I3913" t="s">
        <v>22</v>
      </c>
      <c r="J3913">
        <v>1991</v>
      </c>
      <c r="K3913" s="1">
        <v>45734.615277777775</v>
      </c>
      <c r="L3913" t="s">
        <v>121</v>
      </c>
      <c r="M3913">
        <v>6137292741</v>
      </c>
      <c r="N3913" t="s">
        <v>67</v>
      </c>
      <c r="O3913">
        <v>19946451845</v>
      </c>
      <c r="P3913">
        <v>1</v>
      </c>
      <c r="Q3913">
        <v>569.13</v>
      </c>
      <c r="R3913">
        <v>626.04300000000001</v>
      </c>
      <c r="S3913">
        <v>56.912999999999997</v>
      </c>
    </row>
    <row r="3914" spans="1:19" x14ac:dyDescent="0.3">
      <c r="A3914" t="s">
        <v>11227</v>
      </c>
      <c r="B3914">
        <v>2415</v>
      </c>
      <c r="C3914" t="s">
        <v>19</v>
      </c>
      <c r="D3914" t="s">
        <v>5890</v>
      </c>
      <c r="E3914" t="s">
        <v>11228</v>
      </c>
      <c r="F3914" t="s">
        <v>119</v>
      </c>
      <c r="G3914">
        <v>33880</v>
      </c>
      <c r="H3914" t="s">
        <v>444</v>
      </c>
      <c r="I3914" t="s">
        <v>22</v>
      </c>
      <c r="J3914">
        <v>4467</v>
      </c>
      <c r="K3914" s="1">
        <v>45736.547222222223</v>
      </c>
      <c r="L3914" t="s">
        <v>121</v>
      </c>
      <c r="M3914">
        <v>8624688325</v>
      </c>
      <c r="N3914" t="s">
        <v>67</v>
      </c>
      <c r="O3914">
        <v>36980478021</v>
      </c>
      <c r="P3914">
        <v>1</v>
      </c>
      <c r="Q3914">
        <v>587.92999999999995</v>
      </c>
      <c r="R3914">
        <v>646.72299999999996</v>
      </c>
      <c r="S3914">
        <v>58.792999999999999</v>
      </c>
    </row>
    <row r="3915" spans="1:19" x14ac:dyDescent="0.3">
      <c r="A3915" t="s">
        <v>11229</v>
      </c>
      <c r="B3915">
        <v>338</v>
      </c>
      <c r="C3915" t="s">
        <v>19</v>
      </c>
      <c r="D3915" t="s">
        <v>11230</v>
      </c>
      <c r="E3915" t="s">
        <v>10683</v>
      </c>
      <c r="F3915" t="s">
        <v>35</v>
      </c>
      <c r="G3915">
        <v>61816</v>
      </c>
      <c r="H3915" t="s">
        <v>298</v>
      </c>
      <c r="I3915" t="s">
        <v>22</v>
      </c>
      <c r="J3915">
        <v>3687</v>
      </c>
      <c r="K3915" s="1">
        <v>45734.526388888888</v>
      </c>
      <c r="L3915" t="s">
        <v>121</v>
      </c>
      <c r="M3915">
        <v>6689477957</v>
      </c>
      <c r="N3915" t="s">
        <v>67</v>
      </c>
      <c r="O3915">
        <v>22464298949</v>
      </c>
      <c r="P3915">
        <v>1</v>
      </c>
      <c r="Q3915">
        <v>509.53</v>
      </c>
      <c r="R3915">
        <v>560.48299999999995</v>
      </c>
      <c r="S3915">
        <v>50.953000000000003</v>
      </c>
    </row>
    <row r="3916" spans="1:19" x14ac:dyDescent="0.3">
      <c r="A3916" t="s">
        <v>11231</v>
      </c>
      <c r="B3916">
        <v>1678</v>
      </c>
      <c r="C3916" t="s">
        <v>19</v>
      </c>
      <c r="D3916" t="s">
        <v>11232</v>
      </c>
      <c r="E3916" t="s">
        <v>11233</v>
      </c>
      <c r="F3916" t="s">
        <v>338</v>
      </c>
      <c r="G3916">
        <v>54255</v>
      </c>
      <c r="H3916" t="s">
        <v>2487</v>
      </c>
      <c r="I3916" t="s">
        <v>22</v>
      </c>
      <c r="J3916">
        <v>6381</v>
      </c>
      <c r="K3916" s="1">
        <v>45735.722916666666</v>
      </c>
      <c r="L3916" t="s">
        <v>121</v>
      </c>
      <c r="M3916">
        <v>6689477957</v>
      </c>
      <c r="N3916" t="s">
        <v>67</v>
      </c>
      <c r="O3916">
        <v>22464298949</v>
      </c>
      <c r="P3916">
        <v>1</v>
      </c>
      <c r="Q3916">
        <v>509.53</v>
      </c>
      <c r="R3916">
        <v>560.48299999999995</v>
      </c>
      <c r="S3916">
        <v>50.953000000000003</v>
      </c>
    </row>
    <row r="3917" spans="1:19" x14ac:dyDescent="0.3">
      <c r="A3917" t="s">
        <v>11234</v>
      </c>
      <c r="B3917">
        <v>2523</v>
      </c>
      <c r="C3917" t="s">
        <v>19</v>
      </c>
      <c r="D3917" t="s">
        <v>11235</v>
      </c>
      <c r="E3917" t="s">
        <v>11236</v>
      </c>
      <c r="F3917" t="s">
        <v>35</v>
      </c>
      <c r="G3917">
        <v>30200</v>
      </c>
      <c r="H3917" t="s">
        <v>298</v>
      </c>
      <c r="I3917" t="s">
        <v>22</v>
      </c>
      <c r="J3917">
        <v>2232</v>
      </c>
      <c r="K3917" s="1">
        <v>45736.609027777777</v>
      </c>
      <c r="L3917" t="s">
        <v>121</v>
      </c>
      <c r="M3917">
        <v>6689477957</v>
      </c>
      <c r="N3917" t="s">
        <v>67</v>
      </c>
      <c r="O3917">
        <v>22464298949</v>
      </c>
      <c r="P3917">
        <v>1</v>
      </c>
      <c r="Q3917">
        <v>509.53</v>
      </c>
      <c r="R3917">
        <v>560.48299999999995</v>
      </c>
      <c r="S3917">
        <v>50.953000000000003</v>
      </c>
    </row>
    <row r="3918" spans="1:19" x14ac:dyDescent="0.3">
      <c r="A3918" t="s">
        <v>11237</v>
      </c>
      <c r="B3918">
        <v>4676</v>
      </c>
      <c r="C3918" t="s">
        <v>19</v>
      </c>
      <c r="D3918" t="s">
        <v>11238</v>
      </c>
      <c r="E3918" t="s">
        <v>11239</v>
      </c>
      <c r="F3918" t="s">
        <v>488</v>
      </c>
      <c r="G3918">
        <v>34144</v>
      </c>
      <c r="H3918" t="s">
        <v>5065</v>
      </c>
      <c r="I3918" t="s">
        <v>22</v>
      </c>
      <c r="J3918">
        <v>3304</v>
      </c>
      <c r="K3918" s="1">
        <v>45738.572222222225</v>
      </c>
      <c r="L3918" t="s">
        <v>121</v>
      </c>
      <c r="M3918">
        <v>6689477957</v>
      </c>
      <c r="N3918" t="s">
        <v>67</v>
      </c>
      <c r="O3918">
        <v>22464298949</v>
      </c>
      <c r="P3918">
        <v>1</v>
      </c>
      <c r="Q3918">
        <v>509.53</v>
      </c>
      <c r="R3918">
        <v>560.48299999999995</v>
      </c>
      <c r="S3918">
        <v>50.953000000000003</v>
      </c>
    </row>
    <row r="3919" spans="1:19" x14ac:dyDescent="0.3">
      <c r="A3919" t="s">
        <v>11240</v>
      </c>
      <c r="B3919">
        <v>3709</v>
      </c>
      <c r="C3919" t="s">
        <v>19</v>
      </c>
      <c r="D3919" t="s">
        <v>5516</v>
      </c>
      <c r="E3919" t="s">
        <v>11241</v>
      </c>
      <c r="F3919" t="s">
        <v>354</v>
      </c>
      <c r="G3919">
        <v>76551</v>
      </c>
      <c r="H3919" t="s">
        <v>3015</v>
      </c>
      <c r="I3919" t="s">
        <v>22</v>
      </c>
      <c r="J3919">
        <v>5486</v>
      </c>
      <c r="K3919" s="1">
        <v>45737.669444444444</v>
      </c>
      <c r="L3919" t="s">
        <v>121</v>
      </c>
      <c r="M3919">
        <v>6689477957</v>
      </c>
      <c r="N3919" t="s">
        <v>67</v>
      </c>
      <c r="O3919">
        <v>22464298949</v>
      </c>
      <c r="P3919">
        <v>1</v>
      </c>
      <c r="Q3919">
        <v>587.92999999999995</v>
      </c>
      <c r="R3919">
        <v>646.72299999999996</v>
      </c>
      <c r="S3919">
        <v>58.792999999999999</v>
      </c>
    </row>
    <row r="3920" spans="1:19" x14ac:dyDescent="0.3">
      <c r="A3920" t="s">
        <v>11242</v>
      </c>
      <c r="B3920">
        <v>4212</v>
      </c>
      <c r="C3920" t="s">
        <v>19</v>
      </c>
      <c r="D3920" t="s">
        <v>5641</v>
      </c>
      <c r="E3920" t="s">
        <v>11243</v>
      </c>
      <c r="F3920" t="s">
        <v>187</v>
      </c>
      <c r="G3920">
        <v>62794</v>
      </c>
      <c r="H3920" t="s">
        <v>1189</v>
      </c>
      <c r="I3920" t="s">
        <v>22</v>
      </c>
      <c r="J3920">
        <v>3972</v>
      </c>
      <c r="K3920" s="1">
        <v>45738.34652777778</v>
      </c>
      <c r="L3920" t="s">
        <v>121</v>
      </c>
      <c r="M3920" s="2">
        <v>2340000000000</v>
      </c>
      <c r="N3920" t="s">
        <v>67</v>
      </c>
      <c r="O3920" s="2">
        <v>21100000000000</v>
      </c>
      <c r="P3920">
        <v>1</v>
      </c>
      <c r="Q3920">
        <v>504.13</v>
      </c>
      <c r="R3920">
        <v>554.54300000000001</v>
      </c>
      <c r="S3920">
        <v>50.412999999999997</v>
      </c>
    </row>
    <row r="3921" spans="1:19" x14ac:dyDescent="0.3">
      <c r="A3921" t="s">
        <v>11244</v>
      </c>
      <c r="B3921">
        <v>376</v>
      </c>
      <c r="C3921" t="s">
        <v>19</v>
      </c>
      <c r="D3921" t="s">
        <v>2856</v>
      </c>
      <c r="E3921" t="s">
        <v>11245</v>
      </c>
      <c r="F3921" t="s">
        <v>35</v>
      </c>
      <c r="G3921">
        <v>10886</v>
      </c>
      <c r="H3921" t="s">
        <v>212</v>
      </c>
      <c r="I3921" t="s">
        <v>22</v>
      </c>
      <c r="J3921">
        <v>1434</v>
      </c>
      <c r="K3921" s="1">
        <v>45734.547222222223</v>
      </c>
      <c r="L3921" t="s">
        <v>121</v>
      </c>
      <c r="M3921">
        <v>6442799621</v>
      </c>
      <c r="N3921" t="s">
        <v>67</v>
      </c>
      <c r="O3921">
        <v>21306245061</v>
      </c>
      <c r="P3921">
        <v>1</v>
      </c>
      <c r="Q3921">
        <v>493.53</v>
      </c>
      <c r="R3921">
        <v>542.88300000000004</v>
      </c>
      <c r="S3921">
        <v>49.353000000000002</v>
      </c>
    </row>
    <row r="3922" spans="1:19" x14ac:dyDescent="0.3">
      <c r="A3922" t="s">
        <v>11246</v>
      </c>
      <c r="B3922">
        <v>6018</v>
      </c>
      <c r="C3922" t="s">
        <v>19</v>
      </c>
      <c r="D3922" t="s">
        <v>3512</v>
      </c>
      <c r="E3922" t="s">
        <v>11247</v>
      </c>
      <c r="F3922" t="s">
        <v>672</v>
      </c>
      <c r="G3922">
        <v>52865</v>
      </c>
      <c r="H3922" t="s">
        <v>673</v>
      </c>
      <c r="I3922" t="s">
        <v>22</v>
      </c>
      <c r="J3922">
        <v>622</v>
      </c>
      <c r="K3922" s="1">
        <v>45739.838888888888</v>
      </c>
      <c r="L3922" t="s">
        <v>121</v>
      </c>
      <c r="M3922">
        <v>6442799621</v>
      </c>
      <c r="N3922" t="s">
        <v>67</v>
      </c>
      <c r="O3922">
        <v>21306245061</v>
      </c>
      <c r="P3922">
        <v>1</v>
      </c>
      <c r="Q3922">
        <v>547.92999999999995</v>
      </c>
      <c r="R3922">
        <v>602.72299999999996</v>
      </c>
      <c r="S3922">
        <v>54.792999999999999</v>
      </c>
    </row>
    <row r="3923" spans="1:19" x14ac:dyDescent="0.3">
      <c r="A3923" t="s">
        <v>11248</v>
      </c>
      <c r="B3923">
        <v>2193</v>
      </c>
      <c r="C3923" t="s">
        <v>19</v>
      </c>
      <c r="D3923" t="s">
        <v>11249</v>
      </c>
      <c r="E3923" t="s">
        <v>11250</v>
      </c>
      <c r="F3923" t="s">
        <v>145</v>
      </c>
      <c r="G3923">
        <v>64724</v>
      </c>
      <c r="H3923" t="s">
        <v>146</v>
      </c>
      <c r="I3923" t="s">
        <v>22</v>
      </c>
      <c r="J3923">
        <v>6274</v>
      </c>
      <c r="K3923" s="1">
        <v>45736.422222222223</v>
      </c>
      <c r="L3923" t="s">
        <v>121</v>
      </c>
      <c r="M3923">
        <v>6442799621</v>
      </c>
      <c r="N3923" t="s">
        <v>67</v>
      </c>
      <c r="O3923">
        <v>21306245061</v>
      </c>
      <c r="P3923">
        <v>1</v>
      </c>
      <c r="Q3923">
        <v>490.13</v>
      </c>
      <c r="R3923">
        <v>539.14300000000003</v>
      </c>
      <c r="S3923">
        <v>49.012999999999998</v>
      </c>
    </row>
    <row r="3924" spans="1:19" x14ac:dyDescent="0.3">
      <c r="A3924" t="s">
        <v>11251</v>
      </c>
      <c r="B3924">
        <v>4322</v>
      </c>
      <c r="C3924" t="s">
        <v>19</v>
      </c>
      <c r="D3924" t="s">
        <v>11252</v>
      </c>
      <c r="E3924" t="s">
        <v>11253</v>
      </c>
      <c r="F3924" t="s">
        <v>35</v>
      </c>
      <c r="G3924">
        <v>54237</v>
      </c>
      <c r="H3924" t="s">
        <v>654</v>
      </c>
      <c r="I3924" t="s">
        <v>22</v>
      </c>
      <c r="J3924">
        <v>1583</v>
      </c>
      <c r="K3924" s="1">
        <v>45738.40347222222</v>
      </c>
      <c r="L3924" t="s">
        <v>121</v>
      </c>
      <c r="M3924" s="2">
        <v>1380000000000</v>
      </c>
      <c r="N3924" t="s">
        <v>67</v>
      </c>
      <c r="O3924" s="2">
        <v>12400000000000</v>
      </c>
      <c r="P3924">
        <v>1</v>
      </c>
      <c r="Q3924">
        <v>501.53</v>
      </c>
      <c r="R3924">
        <v>551.68299999999999</v>
      </c>
      <c r="S3924">
        <v>50.152999999999999</v>
      </c>
    </row>
    <row r="3925" spans="1:19" x14ac:dyDescent="0.3">
      <c r="A3925" t="s">
        <v>11254</v>
      </c>
      <c r="B3925">
        <v>5447</v>
      </c>
      <c r="C3925" t="s">
        <v>19</v>
      </c>
      <c r="D3925" t="s">
        <v>371</v>
      </c>
      <c r="E3925" t="s">
        <v>11255</v>
      </c>
      <c r="F3925" t="s">
        <v>114</v>
      </c>
      <c r="G3925">
        <v>94928</v>
      </c>
      <c r="H3925" t="s">
        <v>115</v>
      </c>
      <c r="I3925" t="s">
        <v>22</v>
      </c>
      <c r="J3925">
        <v>5497</v>
      </c>
      <c r="K3925" s="1">
        <v>45739.427777777775</v>
      </c>
      <c r="L3925" t="s">
        <v>121</v>
      </c>
      <c r="M3925" s="2">
        <v>1380000000000</v>
      </c>
      <c r="N3925" t="s">
        <v>67</v>
      </c>
      <c r="O3925" s="2">
        <v>12400000000000</v>
      </c>
      <c r="P3925">
        <v>1</v>
      </c>
      <c r="Q3925">
        <v>501.53</v>
      </c>
      <c r="R3925">
        <v>551.68299999999999</v>
      </c>
      <c r="S3925">
        <v>50.152999999999999</v>
      </c>
    </row>
    <row r="3926" spans="1:19" x14ac:dyDescent="0.3">
      <c r="A3926" t="s">
        <v>11256</v>
      </c>
      <c r="B3926">
        <v>7121</v>
      </c>
      <c r="C3926" t="s">
        <v>19</v>
      </c>
      <c r="D3926" t="s">
        <v>11257</v>
      </c>
      <c r="E3926" t="s">
        <v>11258</v>
      </c>
      <c r="F3926" t="s">
        <v>44</v>
      </c>
      <c r="G3926">
        <v>20865</v>
      </c>
      <c r="H3926" t="s">
        <v>9344</v>
      </c>
      <c r="I3926" t="s">
        <v>22</v>
      </c>
      <c r="J3926">
        <v>115</v>
      </c>
      <c r="K3926" s="1">
        <v>45740.746527777781</v>
      </c>
      <c r="L3926" t="s">
        <v>121</v>
      </c>
      <c r="M3926">
        <v>8624692485</v>
      </c>
      <c r="N3926" t="s">
        <v>67</v>
      </c>
      <c r="O3926">
        <v>36980518469</v>
      </c>
      <c r="P3926">
        <v>1</v>
      </c>
      <c r="Q3926">
        <v>517.53</v>
      </c>
      <c r="R3926">
        <v>569.28300000000002</v>
      </c>
      <c r="S3926">
        <v>51.753</v>
      </c>
    </row>
    <row r="3927" spans="1:19" x14ac:dyDescent="0.3">
      <c r="A3927" t="s">
        <v>11259</v>
      </c>
      <c r="B3927">
        <v>4468</v>
      </c>
      <c r="C3927" t="s">
        <v>19</v>
      </c>
      <c r="D3927" t="s">
        <v>11260</v>
      </c>
      <c r="E3927" t="s">
        <v>11261</v>
      </c>
      <c r="F3927" t="s">
        <v>71</v>
      </c>
      <c r="G3927">
        <v>34199</v>
      </c>
      <c r="H3927" t="s">
        <v>1091</v>
      </c>
      <c r="I3927" t="s">
        <v>22</v>
      </c>
      <c r="J3927">
        <v>5378</v>
      </c>
      <c r="K3927" s="1">
        <v>45738.466666666667</v>
      </c>
      <c r="L3927" t="s">
        <v>121</v>
      </c>
      <c r="M3927" s="2">
        <v>150000000000</v>
      </c>
      <c r="N3927" t="s">
        <v>67</v>
      </c>
      <c r="O3927" s="2">
        <v>1470000000000</v>
      </c>
      <c r="P3927">
        <v>1</v>
      </c>
      <c r="Q3927">
        <v>517.13</v>
      </c>
      <c r="R3927">
        <v>568.84299999999996</v>
      </c>
      <c r="S3927">
        <v>51.713000000000001</v>
      </c>
    </row>
    <row r="3928" spans="1:19" x14ac:dyDescent="0.3">
      <c r="A3928" t="s">
        <v>11262</v>
      </c>
      <c r="B3928">
        <v>2462</v>
      </c>
      <c r="C3928" t="s">
        <v>19</v>
      </c>
      <c r="D3928" t="s">
        <v>11263</v>
      </c>
      <c r="E3928" t="s">
        <v>11264</v>
      </c>
      <c r="F3928" t="s">
        <v>90</v>
      </c>
      <c r="G3928">
        <v>33487</v>
      </c>
      <c r="H3928" t="s">
        <v>91</v>
      </c>
      <c r="I3928" t="s">
        <v>22</v>
      </c>
      <c r="J3928">
        <v>552</v>
      </c>
      <c r="K3928" s="1">
        <v>45736.574999999997</v>
      </c>
      <c r="L3928" t="s">
        <v>121</v>
      </c>
      <c r="M3928">
        <v>7264610757</v>
      </c>
      <c r="N3928" t="s">
        <v>67</v>
      </c>
      <c r="O3928">
        <v>26041103941</v>
      </c>
      <c r="P3928">
        <v>1</v>
      </c>
      <c r="Q3928">
        <v>485.53</v>
      </c>
      <c r="R3928">
        <v>534.08299999999997</v>
      </c>
      <c r="S3928">
        <v>48.552999999999997</v>
      </c>
    </row>
    <row r="3929" spans="1:19" x14ac:dyDescent="0.3">
      <c r="A3929" t="s">
        <v>11265</v>
      </c>
      <c r="B3929">
        <v>4725</v>
      </c>
      <c r="C3929" t="s">
        <v>19</v>
      </c>
      <c r="D3929" t="s">
        <v>11266</v>
      </c>
      <c r="E3929" t="s">
        <v>6685</v>
      </c>
      <c r="F3929" t="s">
        <v>354</v>
      </c>
      <c r="G3929">
        <v>78789</v>
      </c>
      <c r="H3929" t="s">
        <v>1244</v>
      </c>
      <c r="I3929" t="s">
        <v>22</v>
      </c>
      <c r="J3929">
        <v>712</v>
      </c>
      <c r="K3929" s="1">
        <v>45738.598611111112</v>
      </c>
      <c r="L3929" t="s">
        <v>121</v>
      </c>
      <c r="M3929">
        <v>9058887749</v>
      </c>
      <c r="N3929" t="s">
        <v>67</v>
      </c>
      <c r="O3929">
        <v>43149295941</v>
      </c>
      <c r="P3929">
        <v>1</v>
      </c>
      <c r="Q3929">
        <v>504.13</v>
      </c>
      <c r="R3929">
        <v>554.54300000000001</v>
      </c>
      <c r="S3929">
        <v>50.412999999999997</v>
      </c>
    </row>
    <row r="3930" spans="1:19" x14ac:dyDescent="0.3">
      <c r="A3930" t="s">
        <v>11267</v>
      </c>
      <c r="B3930">
        <v>1996</v>
      </c>
      <c r="C3930" t="s">
        <v>19</v>
      </c>
      <c r="D3930" t="s">
        <v>10280</v>
      </c>
      <c r="E3930" t="s">
        <v>11268</v>
      </c>
      <c r="F3930" t="s">
        <v>35</v>
      </c>
      <c r="G3930">
        <v>65826</v>
      </c>
      <c r="H3930" t="s">
        <v>212</v>
      </c>
      <c r="I3930" t="s">
        <v>22</v>
      </c>
      <c r="J3930">
        <v>3521</v>
      </c>
      <c r="K3930" s="1">
        <v>45735.938194444447</v>
      </c>
      <c r="L3930" t="s">
        <v>121</v>
      </c>
      <c r="M3930" s="2">
        <v>1430000000000</v>
      </c>
      <c r="N3930" t="s">
        <v>67</v>
      </c>
      <c r="O3930" s="2">
        <v>12600000000000</v>
      </c>
      <c r="P3930">
        <v>1</v>
      </c>
      <c r="Q3930">
        <v>537.13</v>
      </c>
      <c r="R3930">
        <v>590.84299999999996</v>
      </c>
      <c r="S3930">
        <v>53.713000000000001</v>
      </c>
    </row>
    <row r="3931" spans="1:19" x14ac:dyDescent="0.3">
      <c r="A3931" t="s">
        <v>11269</v>
      </c>
      <c r="B3931">
        <v>189</v>
      </c>
      <c r="C3931" t="s">
        <v>19</v>
      </c>
      <c r="D3931" t="s">
        <v>1719</v>
      </c>
      <c r="E3931" t="s">
        <v>11270</v>
      </c>
      <c r="F3931" t="s">
        <v>71</v>
      </c>
      <c r="G3931">
        <v>94327</v>
      </c>
      <c r="H3931" t="s">
        <v>664</v>
      </c>
      <c r="I3931" t="s">
        <v>22</v>
      </c>
      <c r="J3931">
        <v>4479</v>
      </c>
      <c r="K3931" s="1">
        <v>45734.442361111112</v>
      </c>
      <c r="L3931" t="s">
        <v>121</v>
      </c>
      <c r="M3931" s="2">
        <v>1410000000000</v>
      </c>
      <c r="N3931" t="s">
        <v>67</v>
      </c>
      <c r="O3931" s="2">
        <v>12500000000000</v>
      </c>
      <c r="P3931">
        <v>1</v>
      </c>
      <c r="Q3931">
        <v>505.13</v>
      </c>
      <c r="R3931">
        <v>555.64300000000003</v>
      </c>
      <c r="S3931">
        <v>50.512999999999998</v>
      </c>
    </row>
    <row r="3932" spans="1:19" x14ac:dyDescent="0.3">
      <c r="A3932" t="s">
        <v>11271</v>
      </c>
      <c r="B3932">
        <v>357</v>
      </c>
      <c r="C3932" t="s">
        <v>19</v>
      </c>
      <c r="D3932" t="s">
        <v>11272</v>
      </c>
      <c r="E3932" t="s">
        <v>11273</v>
      </c>
      <c r="F3932" t="s">
        <v>71</v>
      </c>
      <c r="G3932">
        <v>80779</v>
      </c>
      <c r="H3932" t="s">
        <v>1043</v>
      </c>
      <c r="I3932" t="s">
        <v>22</v>
      </c>
      <c r="J3932">
        <v>4863</v>
      </c>
      <c r="K3932" s="1">
        <v>45734.538888888892</v>
      </c>
      <c r="L3932" t="s">
        <v>121</v>
      </c>
      <c r="M3932" s="2">
        <v>1410000000000</v>
      </c>
      <c r="N3932" t="s">
        <v>67</v>
      </c>
      <c r="O3932" s="2">
        <v>12500000000000</v>
      </c>
      <c r="P3932">
        <v>1</v>
      </c>
      <c r="Q3932">
        <v>509.53</v>
      </c>
      <c r="R3932">
        <v>560.48299999999995</v>
      </c>
      <c r="S3932">
        <v>50.953000000000003</v>
      </c>
    </row>
    <row r="3933" spans="1:19" x14ac:dyDescent="0.3">
      <c r="A3933" t="s">
        <v>11274</v>
      </c>
      <c r="B3933">
        <v>1608</v>
      </c>
      <c r="C3933" t="s">
        <v>19</v>
      </c>
      <c r="D3933" t="s">
        <v>11275</v>
      </c>
      <c r="E3933" t="s">
        <v>11276</v>
      </c>
      <c r="F3933" t="s">
        <v>196</v>
      </c>
      <c r="G3933">
        <v>77936</v>
      </c>
      <c r="H3933" t="s">
        <v>9901</v>
      </c>
      <c r="I3933" t="s">
        <v>22</v>
      </c>
      <c r="J3933">
        <v>1027</v>
      </c>
      <c r="K3933" s="1">
        <v>45735.690972222219</v>
      </c>
      <c r="L3933" t="s">
        <v>121</v>
      </c>
      <c r="M3933" s="2">
        <v>1380000000000</v>
      </c>
      <c r="N3933" t="s">
        <v>67</v>
      </c>
      <c r="O3933" s="2">
        <v>12400000000000</v>
      </c>
      <c r="P3933">
        <v>1</v>
      </c>
      <c r="Q3933">
        <v>490.13</v>
      </c>
      <c r="R3933">
        <v>539.14300000000003</v>
      </c>
      <c r="S3933">
        <v>49.012999999999998</v>
      </c>
    </row>
    <row r="3934" spans="1:19" x14ac:dyDescent="0.3">
      <c r="A3934" t="s">
        <v>11277</v>
      </c>
      <c r="B3934">
        <v>491</v>
      </c>
      <c r="C3934" t="s">
        <v>19</v>
      </c>
      <c r="D3934" t="s">
        <v>11279</v>
      </c>
      <c r="E3934" t="s">
        <v>11280</v>
      </c>
      <c r="F3934" t="s">
        <v>744</v>
      </c>
      <c r="G3934">
        <v>38127</v>
      </c>
      <c r="H3934" t="s">
        <v>11281</v>
      </c>
      <c r="I3934" t="s">
        <v>22</v>
      </c>
      <c r="J3934">
        <v>1200</v>
      </c>
      <c r="K3934" s="1">
        <v>45734.605555555558</v>
      </c>
      <c r="L3934" t="s">
        <v>121</v>
      </c>
      <c r="M3934" s="2">
        <v>1410000000000</v>
      </c>
      <c r="N3934" t="s">
        <v>67</v>
      </c>
      <c r="O3934" s="2">
        <v>12500000000000</v>
      </c>
      <c r="P3934">
        <v>1</v>
      </c>
      <c r="Q3934">
        <v>497.63</v>
      </c>
      <c r="R3934">
        <v>547.39300000000003</v>
      </c>
      <c r="S3934">
        <v>49.762999999999998</v>
      </c>
    </row>
    <row r="3935" spans="1:19" x14ac:dyDescent="0.3">
      <c r="A3935" t="s">
        <v>11282</v>
      </c>
      <c r="B3935">
        <v>4008</v>
      </c>
      <c r="C3935" t="s">
        <v>19</v>
      </c>
      <c r="D3935" t="s">
        <v>1656</v>
      </c>
      <c r="E3935" t="s">
        <v>11283</v>
      </c>
      <c r="F3935" t="s">
        <v>259</v>
      </c>
      <c r="G3935">
        <v>61351</v>
      </c>
      <c r="H3935" t="s">
        <v>564</v>
      </c>
      <c r="I3935" t="s">
        <v>22</v>
      </c>
      <c r="J3935">
        <v>1131</v>
      </c>
      <c r="K3935" s="1">
        <v>45737.873611111114</v>
      </c>
      <c r="L3935" t="s">
        <v>121</v>
      </c>
      <c r="M3935">
        <v>8624686981</v>
      </c>
      <c r="N3935" t="s">
        <v>67</v>
      </c>
      <c r="O3935">
        <v>36980470725</v>
      </c>
      <c r="P3935">
        <v>1</v>
      </c>
      <c r="Q3935">
        <v>493.53</v>
      </c>
      <c r="R3935">
        <v>542.88300000000004</v>
      </c>
      <c r="S3935">
        <v>49.353000000000002</v>
      </c>
    </row>
    <row r="3936" spans="1:19" x14ac:dyDescent="0.3">
      <c r="A3936" t="s">
        <v>11284</v>
      </c>
      <c r="B3936">
        <v>4964</v>
      </c>
      <c r="C3936" t="s">
        <v>19</v>
      </c>
      <c r="D3936" t="s">
        <v>11285</v>
      </c>
      <c r="E3936" t="s">
        <v>11286</v>
      </c>
      <c r="F3936" t="s">
        <v>71</v>
      </c>
      <c r="G3936">
        <v>8882</v>
      </c>
      <c r="H3936" t="s">
        <v>1091</v>
      </c>
      <c r="I3936" t="s">
        <v>22</v>
      </c>
      <c r="J3936">
        <v>1826</v>
      </c>
      <c r="K3936" s="1">
        <v>45738.748611111114</v>
      </c>
      <c r="L3936" t="s">
        <v>121</v>
      </c>
      <c r="M3936">
        <v>8624686981</v>
      </c>
      <c r="N3936" t="s">
        <v>67</v>
      </c>
      <c r="O3936">
        <v>36980470725</v>
      </c>
      <c r="P3936">
        <v>1</v>
      </c>
      <c r="Q3936">
        <v>493.53</v>
      </c>
      <c r="R3936">
        <v>542.88300000000004</v>
      </c>
      <c r="S3936">
        <v>49.353000000000002</v>
      </c>
    </row>
    <row r="3937" spans="1:19" x14ac:dyDescent="0.3">
      <c r="A3937" t="s">
        <v>11287</v>
      </c>
      <c r="B3937">
        <v>5958</v>
      </c>
      <c r="C3937" t="s">
        <v>19</v>
      </c>
      <c r="D3937" t="s">
        <v>11288</v>
      </c>
      <c r="E3937" t="s">
        <v>11289</v>
      </c>
      <c r="F3937" t="s">
        <v>145</v>
      </c>
      <c r="G3937">
        <v>39009</v>
      </c>
      <c r="H3937" t="s">
        <v>322</v>
      </c>
      <c r="I3937" t="s">
        <v>22</v>
      </c>
      <c r="J3937">
        <v>3871</v>
      </c>
      <c r="K3937" s="1">
        <v>45739.791666666664</v>
      </c>
      <c r="L3937" t="s">
        <v>121</v>
      </c>
      <c r="M3937">
        <v>6870669573</v>
      </c>
      <c r="N3937" t="s">
        <v>67</v>
      </c>
      <c r="O3937">
        <v>23268258117</v>
      </c>
      <c r="P3937">
        <v>1</v>
      </c>
      <c r="Q3937">
        <v>509.53</v>
      </c>
      <c r="R3937">
        <v>560.48299999999995</v>
      </c>
      <c r="S3937">
        <v>50.953000000000003</v>
      </c>
    </row>
    <row r="3938" spans="1:19" x14ac:dyDescent="0.3">
      <c r="A3938" t="s">
        <v>11290</v>
      </c>
      <c r="B3938">
        <v>2562</v>
      </c>
      <c r="C3938" t="s">
        <v>19</v>
      </c>
      <c r="D3938" t="s">
        <v>11291</v>
      </c>
      <c r="E3938" t="s">
        <v>11292</v>
      </c>
      <c r="F3938" t="s">
        <v>835</v>
      </c>
      <c r="G3938">
        <v>49382</v>
      </c>
      <c r="H3938" t="s">
        <v>836</v>
      </c>
      <c r="I3938" t="s">
        <v>22</v>
      </c>
      <c r="J3938">
        <v>2043</v>
      </c>
      <c r="K3938" s="1">
        <v>45736.627083333333</v>
      </c>
      <c r="L3938" t="s">
        <v>121</v>
      </c>
      <c r="M3938">
        <v>9058888645</v>
      </c>
      <c r="N3938" t="s">
        <v>67</v>
      </c>
      <c r="O3938">
        <v>43149307717</v>
      </c>
      <c r="P3938">
        <v>1</v>
      </c>
      <c r="Q3938">
        <v>537.13</v>
      </c>
      <c r="R3938">
        <v>590.84299999999996</v>
      </c>
      <c r="S3938">
        <v>53.713000000000001</v>
      </c>
    </row>
    <row r="3939" spans="1:19" x14ac:dyDescent="0.3">
      <c r="A3939" t="s">
        <v>11293</v>
      </c>
      <c r="B3939">
        <v>2207</v>
      </c>
      <c r="C3939" t="s">
        <v>19</v>
      </c>
      <c r="D3939" t="s">
        <v>11294</v>
      </c>
      <c r="E3939" t="s">
        <v>11295</v>
      </c>
      <c r="F3939" t="s">
        <v>187</v>
      </c>
      <c r="G3939">
        <v>67817</v>
      </c>
      <c r="H3939" t="s">
        <v>1189</v>
      </c>
      <c r="I3939" t="s">
        <v>22</v>
      </c>
      <c r="J3939">
        <v>1842</v>
      </c>
      <c r="K3939" s="1">
        <v>45736.430555555555</v>
      </c>
      <c r="L3939" t="s">
        <v>121</v>
      </c>
      <c r="M3939">
        <v>9058891397</v>
      </c>
      <c r="N3939" t="s">
        <v>67</v>
      </c>
      <c r="O3939">
        <v>43149346757</v>
      </c>
      <c r="P3939">
        <v>1</v>
      </c>
      <c r="Q3939">
        <v>517.53</v>
      </c>
      <c r="R3939">
        <v>569.28300000000002</v>
      </c>
      <c r="S3939">
        <v>51.753</v>
      </c>
    </row>
    <row r="3940" spans="1:19" x14ac:dyDescent="0.3">
      <c r="A3940" t="s">
        <v>11296</v>
      </c>
      <c r="B3940">
        <v>3485</v>
      </c>
      <c r="C3940" t="s">
        <v>19</v>
      </c>
      <c r="D3940" t="s">
        <v>11297</v>
      </c>
      <c r="E3940" t="s">
        <v>11298</v>
      </c>
      <c r="F3940" t="s">
        <v>105</v>
      </c>
      <c r="G3940">
        <v>35172</v>
      </c>
      <c r="H3940" t="s">
        <v>106</v>
      </c>
      <c r="I3940" t="s">
        <v>22</v>
      </c>
      <c r="J3940">
        <v>1992</v>
      </c>
      <c r="K3940" s="1">
        <v>45737.526388888888</v>
      </c>
      <c r="L3940" t="s">
        <v>121</v>
      </c>
      <c r="M3940" s="2">
        <v>1380000000000</v>
      </c>
      <c r="N3940" t="s">
        <v>67</v>
      </c>
      <c r="O3940" s="2">
        <v>12500000000000</v>
      </c>
      <c r="P3940">
        <v>1</v>
      </c>
      <c r="Q3940">
        <v>505.13</v>
      </c>
      <c r="R3940">
        <v>555.64300000000003</v>
      </c>
      <c r="S3940">
        <v>50.512999999999998</v>
      </c>
    </row>
    <row r="3941" spans="1:19" x14ac:dyDescent="0.3">
      <c r="A3941" t="s">
        <v>11299</v>
      </c>
      <c r="B3941">
        <v>2797</v>
      </c>
      <c r="C3941" t="s">
        <v>19</v>
      </c>
      <c r="D3941" t="s">
        <v>2765</v>
      </c>
      <c r="E3941" t="s">
        <v>11300</v>
      </c>
      <c r="F3941" t="s">
        <v>71</v>
      </c>
      <c r="G3941">
        <v>38681</v>
      </c>
      <c r="H3941" t="s">
        <v>420</v>
      </c>
      <c r="I3941" t="s">
        <v>22</v>
      </c>
      <c r="J3941">
        <v>3592</v>
      </c>
      <c r="K3941" s="1">
        <v>45736.748611111114</v>
      </c>
      <c r="L3941" t="s">
        <v>121</v>
      </c>
      <c r="M3941" s="2">
        <v>1380000000000</v>
      </c>
      <c r="N3941" t="s">
        <v>67</v>
      </c>
      <c r="O3941" s="2">
        <v>12500000000000</v>
      </c>
      <c r="P3941">
        <v>1</v>
      </c>
      <c r="Q3941">
        <v>490.13</v>
      </c>
      <c r="R3941">
        <v>539.14300000000003</v>
      </c>
      <c r="S3941">
        <v>49.012999999999998</v>
      </c>
    </row>
    <row r="3942" spans="1:19" x14ac:dyDescent="0.3">
      <c r="A3942" t="s">
        <v>11301</v>
      </c>
      <c r="B3942">
        <v>106</v>
      </c>
      <c r="C3942" t="s">
        <v>19</v>
      </c>
      <c r="D3942" t="s">
        <v>11302</v>
      </c>
      <c r="E3942" t="s">
        <v>11303</v>
      </c>
      <c r="F3942" t="s">
        <v>30</v>
      </c>
      <c r="G3942">
        <v>71307</v>
      </c>
      <c r="H3942" t="s">
        <v>10383</v>
      </c>
      <c r="I3942" t="s">
        <v>22</v>
      </c>
      <c r="J3942">
        <v>4861</v>
      </c>
      <c r="K3942" s="1">
        <v>45734.388888888891</v>
      </c>
      <c r="L3942" t="s">
        <v>121</v>
      </c>
      <c r="M3942" s="2">
        <v>1410000000000</v>
      </c>
      <c r="N3942" t="s">
        <v>67</v>
      </c>
      <c r="O3942" s="2">
        <v>12500000000000</v>
      </c>
      <c r="P3942">
        <v>1</v>
      </c>
      <c r="Q3942">
        <v>497.63</v>
      </c>
      <c r="R3942">
        <v>547.39300000000003</v>
      </c>
      <c r="S3942">
        <v>49.762999999999998</v>
      </c>
    </row>
    <row r="3943" spans="1:19" x14ac:dyDescent="0.3">
      <c r="A3943" t="s">
        <v>11304</v>
      </c>
      <c r="B3943">
        <v>590</v>
      </c>
      <c r="C3943" t="s">
        <v>19</v>
      </c>
      <c r="D3943" t="s">
        <v>2268</v>
      </c>
      <c r="E3943" t="s">
        <v>11305</v>
      </c>
      <c r="F3943" t="s">
        <v>71</v>
      </c>
      <c r="G3943">
        <v>64338</v>
      </c>
      <c r="H3943" t="s">
        <v>158</v>
      </c>
      <c r="I3943" t="s">
        <v>22</v>
      </c>
      <c r="J3943">
        <v>6353</v>
      </c>
      <c r="K3943" s="1">
        <v>45734.671527777777</v>
      </c>
      <c r="L3943" t="s">
        <v>121</v>
      </c>
      <c r="M3943" s="2">
        <v>1410000000000</v>
      </c>
      <c r="N3943" t="s">
        <v>67</v>
      </c>
      <c r="O3943" s="2">
        <v>12500000000000</v>
      </c>
      <c r="P3943">
        <v>1</v>
      </c>
      <c r="Q3943">
        <v>509.53</v>
      </c>
      <c r="R3943">
        <v>560.48299999999995</v>
      </c>
      <c r="S3943">
        <v>50.953000000000003</v>
      </c>
    </row>
    <row r="3944" spans="1:19" x14ac:dyDescent="0.3">
      <c r="A3944" t="s">
        <v>11306</v>
      </c>
      <c r="B3944">
        <v>7187</v>
      </c>
      <c r="C3944" t="s">
        <v>19</v>
      </c>
      <c r="D3944" t="s">
        <v>11307</v>
      </c>
      <c r="E3944" t="s">
        <v>11308</v>
      </c>
      <c r="F3944" t="s">
        <v>71</v>
      </c>
      <c r="G3944">
        <v>71910</v>
      </c>
      <c r="H3944" t="s">
        <v>306</v>
      </c>
      <c r="I3944" t="s">
        <v>22</v>
      </c>
      <c r="J3944">
        <v>6475</v>
      </c>
      <c r="K3944" s="1">
        <v>45740.793055555558</v>
      </c>
      <c r="L3944" t="s">
        <v>121</v>
      </c>
      <c r="M3944" s="2">
        <v>1430000000000</v>
      </c>
      <c r="N3944" t="s">
        <v>67</v>
      </c>
      <c r="O3944" s="2">
        <v>12600000000000</v>
      </c>
      <c r="P3944">
        <v>1</v>
      </c>
      <c r="Q3944">
        <v>595.92999999999995</v>
      </c>
      <c r="R3944">
        <v>655.52300000000002</v>
      </c>
      <c r="S3944">
        <v>59.593000000000004</v>
      </c>
    </row>
    <row r="3945" spans="1:19" x14ac:dyDescent="0.3">
      <c r="A3945" t="s">
        <v>11309</v>
      </c>
      <c r="B3945">
        <v>5933</v>
      </c>
      <c r="C3945" t="s">
        <v>19</v>
      </c>
      <c r="D3945" t="s">
        <v>11310</v>
      </c>
      <c r="E3945" t="s">
        <v>11311</v>
      </c>
      <c r="F3945" t="s">
        <v>55</v>
      </c>
      <c r="G3945">
        <v>79904</v>
      </c>
      <c r="H3945" t="s">
        <v>1256</v>
      </c>
      <c r="I3945" t="s">
        <v>22</v>
      </c>
      <c r="J3945">
        <v>4748</v>
      </c>
      <c r="K3945" s="1">
        <v>45739.767361111109</v>
      </c>
      <c r="L3945" t="s">
        <v>121</v>
      </c>
      <c r="M3945" s="2">
        <v>1420000000000</v>
      </c>
      <c r="N3945" t="s">
        <v>67</v>
      </c>
      <c r="O3945" s="2">
        <v>12600000000000</v>
      </c>
      <c r="P3945">
        <v>1</v>
      </c>
      <c r="Q3945">
        <v>537.13</v>
      </c>
      <c r="R3945">
        <v>590.84299999999996</v>
      </c>
      <c r="S3945">
        <v>53.713000000000001</v>
      </c>
    </row>
    <row r="3946" spans="1:19" x14ac:dyDescent="0.3">
      <c r="A3946" t="s">
        <v>11312</v>
      </c>
      <c r="B3946">
        <v>3501</v>
      </c>
      <c r="C3946" t="s">
        <v>19</v>
      </c>
      <c r="D3946" t="s">
        <v>11313</v>
      </c>
      <c r="E3946" t="s">
        <v>11314</v>
      </c>
      <c r="F3946" t="s">
        <v>1083</v>
      </c>
      <c r="G3946">
        <v>78142</v>
      </c>
      <c r="H3946" t="s">
        <v>1084</v>
      </c>
      <c r="I3946" t="s">
        <v>22</v>
      </c>
      <c r="J3946">
        <v>6015</v>
      </c>
      <c r="K3946" s="1">
        <v>45737.537499999999</v>
      </c>
      <c r="L3946" t="s">
        <v>121</v>
      </c>
      <c r="M3946" s="2">
        <v>1380000000000</v>
      </c>
      <c r="N3946" t="s">
        <v>67</v>
      </c>
      <c r="O3946" s="2">
        <v>12400000000000</v>
      </c>
      <c r="P3946">
        <v>1</v>
      </c>
      <c r="Q3946">
        <v>497.63</v>
      </c>
      <c r="R3946">
        <v>547.39300000000003</v>
      </c>
      <c r="S3946">
        <v>49.762999999999998</v>
      </c>
    </row>
    <row r="3947" spans="1:19" x14ac:dyDescent="0.3">
      <c r="A3947" t="s">
        <v>11315</v>
      </c>
      <c r="B3947">
        <v>2056</v>
      </c>
      <c r="C3947" t="s">
        <v>19</v>
      </c>
      <c r="D3947" t="s">
        <v>11316</v>
      </c>
      <c r="E3947" t="s">
        <v>7725</v>
      </c>
      <c r="F3947" t="s">
        <v>71</v>
      </c>
      <c r="G3947">
        <v>77368</v>
      </c>
      <c r="H3947" t="s">
        <v>7248</v>
      </c>
      <c r="I3947" t="s">
        <v>22</v>
      </c>
      <c r="J3947">
        <v>3184</v>
      </c>
      <c r="K3947" s="1">
        <v>45736.066666666666</v>
      </c>
      <c r="L3947" t="s">
        <v>121</v>
      </c>
      <c r="M3947">
        <v>6870668613</v>
      </c>
      <c r="N3947" t="s">
        <v>67</v>
      </c>
      <c r="O3947">
        <v>23268252293</v>
      </c>
      <c r="P3947">
        <v>1</v>
      </c>
      <c r="Q3947">
        <v>642.33000000000004</v>
      </c>
      <c r="R3947">
        <v>706.56299999999999</v>
      </c>
      <c r="S3947">
        <v>64.233000000000004</v>
      </c>
    </row>
    <row r="3948" spans="1:19" x14ac:dyDescent="0.3">
      <c r="A3948" t="s">
        <v>11317</v>
      </c>
      <c r="B3948">
        <v>2960</v>
      </c>
      <c r="C3948" t="s">
        <v>19</v>
      </c>
      <c r="D3948" t="s">
        <v>11318</v>
      </c>
      <c r="E3948" t="s">
        <v>11319</v>
      </c>
      <c r="F3948" t="s">
        <v>672</v>
      </c>
      <c r="G3948">
        <v>73369</v>
      </c>
      <c r="H3948" t="s">
        <v>673</v>
      </c>
      <c r="I3948" t="s">
        <v>22</v>
      </c>
      <c r="J3948">
        <v>2842</v>
      </c>
      <c r="K3948" s="1">
        <v>45736.836111111108</v>
      </c>
      <c r="L3948" t="s">
        <v>121</v>
      </c>
      <c r="M3948">
        <v>6442800645</v>
      </c>
      <c r="N3948" t="s">
        <v>1520</v>
      </c>
      <c r="O3948">
        <v>21306256645</v>
      </c>
      <c r="P3948">
        <v>1</v>
      </c>
      <c r="Q3948">
        <v>505.13</v>
      </c>
      <c r="R3948">
        <v>555.64300000000003</v>
      </c>
      <c r="S3948">
        <v>50.512999999999998</v>
      </c>
    </row>
    <row r="3949" spans="1:19" x14ac:dyDescent="0.3">
      <c r="A3949" t="s">
        <v>11320</v>
      </c>
      <c r="B3949">
        <v>1564</v>
      </c>
      <c r="C3949" t="s">
        <v>19</v>
      </c>
      <c r="D3949" t="s">
        <v>11321</v>
      </c>
      <c r="E3949" t="s">
        <v>11322</v>
      </c>
      <c r="F3949" t="s">
        <v>166</v>
      </c>
      <c r="G3949">
        <v>71503</v>
      </c>
      <c r="H3949" t="s">
        <v>288</v>
      </c>
      <c r="I3949" t="s">
        <v>22</v>
      </c>
      <c r="J3949">
        <v>5033</v>
      </c>
      <c r="K3949" s="1">
        <v>45735.671527777777</v>
      </c>
      <c r="L3949" t="s">
        <v>121</v>
      </c>
      <c r="M3949">
        <v>6442801413</v>
      </c>
      <c r="N3949" t="s">
        <v>1520</v>
      </c>
      <c r="O3949">
        <v>21306262661</v>
      </c>
      <c r="P3949">
        <v>1</v>
      </c>
      <c r="Q3949">
        <v>537.13</v>
      </c>
      <c r="R3949">
        <v>590.84299999999996</v>
      </c>
      <c r="S3949">
        <v>53.713000000000001</v>
      </c>
    </row>
    <row r="3950" spans="1:19" x14ac:dyDescent="0.3">
      <c r="A3950" t="s">
        <v>11323</v>
      </c>
      <c r="B3950">
        <v>2620</v>
      </c>
      <c r="C3950" t="s">
        <v>19</v>
      </c>
      <c r="D3950" t="s">
        <v>11324</v>
      </c>
      <c r="E3950" t="s">
        <v>11325</v>
      </c>
      <c r="F3950" t="s">
        <v>71</v>
      </c>
      <c r="G3950">
        <v>22082</v>
      </c>
      <c r="H3950" t="s">
        <v>306</v>
      </c>
      <c r="I3950" t="s">
        <v>22</v>
      </c>
      <c r="J3950">
        <v>2670</v>
      </c>
      <c r="K3950" s="1">
        <v>45736.65347222222</v>
      </c>
      <c r="L3950" t="s">
        <v>121</v>
      </c>
      <c r="M3950" s="2">
        <v>1410000000000</v>
      </c>
      <c r="N3950" t="s">
        <v>1520</v>
      </c>
      <c r="O3950" s="2">
        <v>12500000000000</v>
      </c>
      <c r="P3950">
        <v>1</v>
      </c>
      <c r="Q3950">
        <v>537.13</v>
      </c>
      <c r="R3950">
        <v>590.84299999999996</v>
      </c>
      <c r="S3950">
        <v>53.713000000000001</v>
      </c>
    </row>
    <row r="3951" spans="1:19" x14ac:dyDescent="0.3">
      <c r="A3951" t="s">
        <v>11326</v>
      </c>
      <c r="B3951">
        <v>3868</v>
      </c>
      <c r="C3951" t="s">
        <v>19</v>
      </c>
      <c r="D3951" t="s">
        <v>5441</v>
      </c>
      <c r="E3951" t="s">
        <v>11327</v>
      </c>
      <c r="F3951" t="s">
        <v>35</v>
      </c>
      <c r="G3951">
        <v>53311</v>
      </c>
      <c r="H3951" t="s">
        <v>599</v>
      </c>
      <c r="I3951" t="s">
        <v>22</v>
      </c>
      <c r="J3951">
        <v>2560</v>
      </c>
      <c r="K3951" s="1">
        <v>45737.775694444441</v>
      </c>
      <c r="L3951" t="s">
        <v>121</v>
      </c>
      <c r="M3951" s="2">
        <v>1380000000000</v>
      </c>
      <c r="N3951" t="s">
        <v>1520</v>
      </c>
      <c r="O3951" s="2">
        <v>12400000000000</v>
      </c>
      <c r="P3951">
        <v>1</v>
      </c>
      <c r="Q3951">
        <v>666.33</v>
      </c>
      <c r="R3951">
        <v>732.96299999999997</v>
      </c>
      <c r="S3951">
        <v>66.632999999999996</v>
      </c>
    </row>
    <row r="3952" spans="1:19" x14ac:dyDescent="0.3">
      <c r="A3952" t="s">
        <v>11328</v>
      </c>
      <c r="B3952">
        <v>6884</v>
      </c>
      <c r="C3952" t="s">
        <v>19</v>
      </c>
      <c r="D3952" t="s">
        <v>11329</v>
      </c>
      <c r="E3952" t="s">
        <v>11330</v>
      </c>
      <c r="F3952" t="s">
        <v>354</v>
      </c>
      <c r="G3952">
        <v>85481</v>
      </c>
      <c r="H3952" t="s">
        <v>1244</v>
      </c>
      <c r="I3952" t="s">
        <v>22</v>
      </c>
      <c r="J3952">
        <v>3885</v>
      </c>
      <c r="K3952" s="1">
        <v>45740.599305555559</v>
      </c>
      <c r="L3952" t="s">
        <v>121</v>
      </c>
      <c r="M3952">
        <v>6689477957</v>
      </c>
      <c r="N3952" t="s">
        <v>1520</v>
      </c>
      <c r="O3952">
        <v>22464299077</v>
      </c>
      <c r="P3952">
        <v>1</v>
      </c>
      <c r="Q3952">
        <v>509.53</v>
      </c>
      <c r="R3952">
        <v>560.48299999999995</v>
      </c>
      <c r="S3952">
        <v>50.953000000000003</v>
      </c>
    </row>
    <row r="3953" spans="1:19" x14ac:dyDescent="0.3">
      <c r="A3953" t="s">
        <v>11331</v>
      </c>
      <c r="B3953">
        <v>1801</v>
      </c>
      <c r="C3953" t="s">
        <v>19</v>
      </c>
      <c r="D3953" t="s">
        <v>2135</v>
      </c>
      <c r="E3953" t="s">
        <v>7082</v>
      </c>
      <c r="F3953" t="s">
        <v>119</v>
      </c>
      <c r="G3953">
        <v>24972</v>
      </c>
      <c r="H3953" t="s">
        <v>908</v>
      </c>
      <c r="I3953" t="s">
        <v>22</v>
      </c>
      <c r="J3953">
        <v>830</v>
      </c>
      <c r="K3953" s="1">
        <v>45735.787499999999</v>
      </c>
      <c r="L3953" t="s">
        <v>121</v>
      </c>
      <c r="M3953">
        <v>5886651461</v>
      </c>
      <c r="N3953" t="s">
        <v>1520</v>
      </c>
      <c r="O3953">
        <v>18827886853</v>
      </c>
      <c r="P3953">
        <v>1</v>
      </c>
      <c r="Q3953">
        <v>517.13</v>
      </c>
      <c r="R3953">
        <v>568.84299999999996</v>
      </c>
      <c r="S3953">
        <v>51.713000000000001</v>
      </c>
    </row>
    <row r="3954" spans="1:19" x14ac:dyDescent="0.3">
      <c r="A3954" t="s">
        <v>11332</v>
      </c>
      <c r="B3954">
        <v>982</v>
      </c>
      <c r="C3954" t="s">
        <v>19</v>
      </c>
      <c r="D3954" t="s">
        <v>11333</v>
      </c>
      <c r="E3954" t="s">
        <v>11334</v>
      </c>
      <c r="F3954" t="s">
        <v>44</v>
      </c>
      <c r="G3954">
        <v>54175</v>
      </c>
      <c r="H3954" t="s">
        <v>1326</v>
      </c>
      <c r="I3954" t="s">
        <v>22</v>
      </c>
      <c r="J3954">
        <v>3425</v>
      </c>
      <c r="K3954" s="1">
        <v>45735.292361111111</v>
      </c>
      <c r="L3954" t="s">
        <v>121</v>
      </c>
      <c r="M3954">
        <v>5886651461</v>
      </c>
      <c r="N3954" t="s">
        <v>1520</v>
      </c>
      <c r="O3954">
        <v>18827886853</v>
      </c>
      <c r="P3954">
        <v>1</v>
      </c>
      <c r="Q3954">
        <v>493.53</v>
      </c>
      <c r="R3954">
        <v>542.88300000000004</v>
      </c>
      <c r="S3954">
        <v>49.353000000000002</v>
      </c>
    </row>
    <row r="3955" spans="1:19" x14ac:dyDescent="0.3">
      <c r="A3955" t="s">
        <v>11335</v>
      </c>
      <c r="B3955">
        <v>5586</v>
      </c>
      <c r="C3955" t="s">
        <v>19</v>
      </c>
      <c r="D3955" t="s">
        <v>11336</v>
      </c>
      <c r="E3955" t="s">
        <v>11337</v>
      </c>
      <c r="F3955" t="s">
        <v>354</v>
      </c>
      <c r="G3955">
        <v>98597</v>
      </c>
      <c r="H3955" t="s">
        <v>388</v>
      </c>
      <c r="I3955" t="s">
        <v>22</v>
      </c>
      <c r="J3955">
        <v>3831</v>
      </c>
      <c r="K3955" s="1">
        <v>45739.529861111114</v>
      </c>
      <c r="L3955" t="s">
        <v>121</v>
      </c>
      <c r="M3955">
        <v>6442800645</v>
      </c>
      <c r="N3955" t="s">
        <v>1520</v>
      </c>
      <c r="O3955">
        <v>21306255685</v>
      </c>
      <c r="P3955">
        <v>1</v>
      </c>
      <c r="Q3955">
        <v>563.63</v>
      </c>
      <c r="R3955">
        <v>619.99300000000005</v>
      </c>
      <c r="S3955">
        <v>56.363</v>
      </c>
    </row>
    <row r="3956" spans="1:19" x14ac:dyDescent="0.3">
      <c r="A3956" t="s">
        <v>11338</v>
      </c>
      <c r="B3956">
        <v>1158</v>
      </c>
      <c r="C3956" t="s">
        <v>19</v>
      </c>
      <c r="D3956" t="s">
        <v>11339</v>
      </c>
      <c r="E3956" t="s">
        <v>11340</v>
      </c>
      <c r="F3956" t="s">
        <v>431</v>
      </c>
      <c r="G3956">
        <v>27208</v>
      </c>
      <c r="H3956" t="s">
        <v>432</v>
      </c>
      <c r="I3956" t="s">
        <v>22</v>
      </c>
      <c r="J3956">
        <v>2479</v>
      </c>
      <c r="K3956" s="1">
        <v>45735.458333333336</v>
      </c>
      <c r="L3956" t="s">
        <v>121</v>
      </c>
      <c r="M3956">
        <v>8624692485</v>
      </c>
      <c r="N3956" t="s">
        <v>1520</v>
      </c>
      <c r="O3956">
        <v>36980518533</v>
      </c>
      <c r="P3956">
        <v>1</v>
      </c>
      <c r="Q3956">
        <v>517.53</v>
      </c>
      <c r="R3956">
        <v>569.28300000000002</v>
      </c>
      <c r="S3956">
        <v>51.753</v>
      </c>
    </row>
    <row r="3957" spans="1:19" x14ac:dyDescent="0.3">
      <c r="A3957" t="s">
        <v>11341</v>
      </c>
      <c r="B3957">
        <v>7073</v>
      </c>
      <c r="C3957" t="s">
        <v>19</v>
      </c>
      <c r="D3957" t="s">
        <v>11342</v>
      </c>
      <c r="E3957" t="s">
        <v>11343</v>
      </c>
      <c r="F3957" t="s">
        <v>90</v>
      </c>
      <c r="G3957">
        <v>15974</v>
      </c>
      <c r="H3957" t="s">
        <v>91</v>
      </c>
      <c r="I3957" t="s">
        <v>22</v>
      </c>
      <c r="J3957">
        <v>5706</v>
      </c>
      <c r="K3957" s="1">
        <v>45740.707638888889</v>
      </c>
      <c r="L3957" t="s">
        <v>121</v>
      </c>
      <c r="M3957">
        <v>6964678085</v>
      </c>
      <c r="N3957" t="s">
        <v>1520</v>
      </c>
      <c r="O3957">
        <v>24039298309</v>
      </c>
      <c r="P3957">
        <v>1</v>
      </c>
      <c r="Q3957">
        <v>482.63</v>
      </c>
      <c r="R3957">
        <v>530.89300000000003</v>
      </c>
      <c r="S3957">
        <v>48.262999999999998</v>
      </c>
    </row>
    <row r="3958" spans="1:19" x14ac:dyDescent="0.3">
      <c r="A3958" t="s">
        <v>11344</v>
      </c>
      <c r="B3958">
        <v>2619</v>
      </c>
      <c r="C3958" t="s">
        <v>19</v>
      </c>
      <c r="D3958" t="s">
        <v>11345</v>
      </c>
      <c r="E3958" t="s">
        <v>11346</v>
      </c>
      <c r="F3958" t="s">
        <v>317</v>
      </c>
      <c r="G3958">
        <v>18644</v>
      </c>
      <c r="H3958" t="s">
        <v>2225</v>
      </c>
      <c r="I3958" t="s">
        <v>22</v>
      </c>
      <c r="J3958">
        <v>3208</v>
      </c>
      <c r="K3958" s="1">
        <v>45736.652777777781</v>
      </c>
      <c r="L3958" t="s">
        <v>121</v>
      </c>
      <c r="M3958">
        <v>6442801413</v>
      </c>
      <c r="N3958" t="s">
        <v>1520</v>
      </c>
      <c r="O3958">
        <v>21306262149</v>
      </c>
      <c r="P3958">
        <v>1</v>
      </c>
      <c r="Q3958">
        <v>517.53</v>
      </c>
      <c r="R3958">
        <v>569.28300000000002</v>
      </c>
      <c r="S3958">
        <v>51.753</v>
      </c>
    </row>
    <row r="3959" spans="1:19" x14ac:dyDescent="0.3">
      <c r="A3959" t="s">
        <v>11347</v>
      </c>
      <c r="B3959">
        <v>140</v>
      </c>
      <c r="C3959" t="s">
        <v>19</v>
      </c>
      <c r="D3959" t="s">
        <v>11348</v>
      </c>
      <c r="E3959" t="s">
        <v>11349</v>
      </c>
      <c r="F3959" t="s">
        <v>50</v>
      </c>
      <c r="G3959">
        <v>33147</v>
      </c>
      <c r="H3959" t="s">
        <v>66</v>
      </c>
      <c r="I3959" t="s">
        <v>22</v>
      </c>
      <c r="J3959">
        <v>2825</v>
      </c>
      <c r="K3959" s="1">
        <v>45734.419444444444</v>
      </c>
      <c r="L3959" t="s">
        <v>121</v>
      </c>
      <c r="M3959" s="2">
        <v>1380000000000</v>
      </c>
      <c r="N3959" t="s">
        <v>1520</v>
      </c>
      <c r="O3959" s="2">
        <v>12500000000000</v>
      </c>
      <c r="P3959">
        <v>1</v>
      </c>
      <c r="Q3959">
        <v>490.13</v>
      </c>
      <c r="R3959">
        <v>539.14300000000003</v>
      </c>
      <c r="S3959">
        <v>49.012999999999998</v>
      </c>
    </row>
    <row r="3960" spans="1:19" x14ac:dyDescent="0.3">
      <c r="A3960" t="s">
        <v>11350</v>
      </c>
      <c r="B3960">
        <v>7421</v>
      </c>
      <c r="C3960" t="s">
        <v>19</v>
      </c>
      <c r="D3960" t="s">
        <v>11351</v>
      </c>
      <c r="E3960" t="s">
        <v>11352</v>
      </c>
      <c r="F3960" t="s">
        <v>1083</v>
      </c>
      <c r="G3960">
        <v>79641</v>
      </c>
      <c r="H3960" t="s">
        <v>1129</v>
      </c>
      <c r="I3960" t="s">
        <v>22</v>
      </c>
      <c r="J3960">
        <v>2376</v>
      </c>
      <c r="K3960" s="1">
        <v>45740.982638888891</v>
      </c>
      <c r="L3960" t="s">
        <v>121</v>
      </c>
      <c r="M3960" s="2">
        <v>1410000000000</v>
      </c>
      <c r="N3960" t="s">
        <v>1520</v>
      </c>
      <c r="O3960" s="2">
        <v>12500000000000</v>
      </c>
      <c r="P3960">
        <v>1</v>
      </c>
      <c r="Q3960">
        <v>605.13</v>
      </c>
      <c r="R3960">
        <v>665.64300000000003</v>
      </c>
      <c r="S3960">
        <v>60.512999999999998</v>
      </c>
    </row>
    <row r="3961" spans="1:19" x14ac:dyDescent="0.3">
      <c r="A3961" t="s">
        <v>11353</v>
      </c>
      <c r="B3961">
        <v>899</v>
      </c>
      <c r="C3961" t="s">
        <v>19</v>
      </c>
      <c r="D3961" t="s">
        <v>11354</v>
      </c>
      <c r="E3961" t="s">
        <v>11355</v>
      </c>
      <c r="F3961" t="s">
        <v>71</v>
      </c>
      <c r="G3961">
        <v>30469</v>
      </c>
      <c r="H3961" t="s">
        <v>3380</v>
      </c>
      <c r="I3961" t="s">
        <v>22</v>
      </c>
      <c r="J3961">
        <v>5299</v>
      </c>
      <c r="K3961" s="1">
        <v>45734.9375</v>
      </c>
      <c r="L3961" t="s">
        <v>121</v>
      </c>
      <c r="M3961">
        <v>8624686981</v>
      </c>
      <c r="N3961" t="s">
        <v>1520</v>
      </c>
      <c r="O3961">
        <v>36980470789</v>
      </c>
      <c r="P3961">
        <v>1</v>
      </c>
      <c r="Q3961">
        <v>507.13</v>
      </c>
      <c r="R3961">
        <v>557.84299999999996</v>
      </c>
      <c r="S3961">
        <v>50.713000000000001</v>
      </c>
    </row>
    <row r="3962" spans="1:19" x14ac:dyDescent="0.3">
      <c r="A3962" t="s">
        <v>11356</v>
      </c>
      <c r="B3962">
        <v>4160</v>
      </c>
      <c r="C3962" t="s">
        <v>19</v>
      </c>
      <c r="D3962" t="s">
        <v>992</v>
      </c>
      <c r="E3962" t="s">
        <v>11357</v>
      </c>
      <c r="F3962" t="s">
        <v>102</v>
      </c>
      <c r="G3962">
        <v>84924</v>
      </c>
      <c r="H3962" t="s">
        <v>392</v>
      </c>
      <c r="I3962" t="s">
        <v>22</v>
      </c>
      <c r="J3962">
        <v>4221</v>
      </c>
      <c r="K3962" s="1">
        <v>45738.103472222225</v>
      </c>
      <c r="L3962" t="s">
        <v>121</v>
      </c>
      <c r="M3962" s="2">
        <v>150000000000</v>
      </c>
      <c r="N3962" t="s">
        <v>1520</v>
      </c>
      <c r="O3962" s="2">
        <v>1470000000000</v>
      </c>
      <c r="P3962">
        <v>1</v>
      </c>
      <c r="Q3962">
        <v>517.53</v>
      </c>
      <c r="R3962">
        <v>569.28300000000002</v>
      </c>
      <c r="S3962">
        <v>51.753</v>
      </c>
    </row>
    <row r="3963" spans="1:19" x14ac:dyDescent="0.3">
      <c r="A3963" t="s">
        <v>11358</v>
      </c>
      <c r="B3963">
        <v>4627</v>
      </c>
      <c r="C3963" t="s">
        <v>19</v>
      </c>
      <c r="D3963" t="s">
        <v>11359</v>
      </c>
      <c r="E3963" t="s">
        <v>11360</v>
      </c>
      <c r="F3963" t="s">
        <v>35</v>
      </c>
      <c r="G3963">
        <v>6358</v>
      </c>
      <c r="H3963" t="s">
        <v>7906</v>
      </c>
      <c r="I3963" t="s">
        <v>22</v>
      </c>
      <c r="J3963">
        <v>2918</v>
      </c>
      <c r="K3963" s="1">
        <v>45738.543749999997</v>
      </c>
      <c r="L3963" t="s">
        <v>121</v>
      </c>
      <c r="M3963">
        <v>6964678277</v>
      </c>
      <c r="N3963" t="s">
        <v>1520</v>
      </c>
      <c r="O3963">
        <v>24039300869</v>
      </c>
      <c r="P3963">
        <v>1</v>
      </c>
      <c r="Q3963">
        <v>683.13</v>
      </c>
      <c r="R3963">
        <v>751.44299999999998</v>
      </c>
      <c r="S3963">
        <v>68.313000000000002</v>
      </c>
    </row>
    <row r="3964" spans="1:19" x14ac:dyDescent="0.3">
      <c r="A3964" t="s">
        <v>11361</v>
      </c>
      <c r="B3964">
        <v>1870</v>
      </c>
      <c r="C3964" t="s">
        <v>19</v>
      </c>
      <c r="D3964" t="s">
        <v>11362</v>
      </c>
      <c r="E3964" t="s">
        <v>11363</v>
      </c>
      <c r="F3964" t="s">
        <v>71</v>
      </c>
      <c r="G3964">
        <v>24971</v>
      </c>
      <c r="H3964" t="s">
        <v>1307</v>
      </c>
      <c r="I3964" t="s">
        <v>22</v>
      </c>
      <c r="J3964">
        <v>1517</v>
      </c>
      <c r="K3964" s="1">
        <v>45735.832638888889</v>
      </c>
      <c r="L3964" t="s">
        <v>121</v>
      </c>
      <c r="M3964">
        <v>6689478149</v>
      </c>
      <c r="N3964" t="s">
        <v>1520</v>
      </c>
      <c r="O3964">
        <v>22464301061</v>
      </c>
      <c r="P3964">
        <v>1</v>
      </c>
      <c r="Q3964">
        <v>509.53</v>
      </c>
      <c r="R3964">
        <v>560.48299999999995</v>
      </c>
      <c r="S3964">
        <v>50.953000000000003</v>
      </c>
    </row>
    <row r="3965" spans="1:19" x14ac:dyDescent="0.3">
      <c r="A3965" t="s">
        <v>11364</v>
      </c>
      <c r="B3965">
        <v>5784</v>
      </c>
      <c r="C3965" t="s">
        <v>19</v>
      </c>
      <c r="D3965" t="s">
        <v>11365</v>
      </c>
      <c r="E3965" t="s">
        <v>11366</v>
      </c>
      <c r="F3965" t="s">
        <v>119</v>
      </c>
      <c r="G3965">
        <v>55033</v>
      </c>
      <c r="H3965" t="s">
        <v>120</v>
      </c>
      <c r="I3965" t="s">
        <v>22</v>
      </c>
      <c r="J3965">
        <v>4991</v>
      </c>
      <c r="K3965" s="1">
        <v>45739.665972222225</v>
      </c>
      <c r="L3965" t="s">
        <v>121</v>
      </c>
      <c r="M3965">
        <v>6137292741</v>
      </c>
      <c r="N3965" t="s">
        <v>1520</v>
      </c>
      <c r="O3965">
        <v>19946451973</v>
      </c>
      <c r="P3965">
        <v>1</v>
      </c>
      <c r="Q3965">
        <v>595.92999999999995</v>
      </c>
      <c r="R3965">
        <v>655.52300000000002</v>
      </c>
      <c r="S3965">
        <v>59.593000000000004</v>
      </c>
    </row>
    <row r="3966" spans="1:19" x14ac:dyDescent="0.3">
      <c r="A3966" t="s">
        <v>11367</v>
      </c>
      <c r="B3966">
        <v>6017</v>
      </c>
      <c r="C3966" t="s">
        <v>19</v>
      </c>
      <c r="D3966" t="s">
        <v>11368</v>
      </c>
      <c r="E3966" t="s">
        <v>11369</v>
      </c>
      <c r="F3966" t="s">
        <v>105</v>
      </c>
      <c r="G3966">
        <v>31826</v>
      </c>
      <c r="H3966" t="s">
        <v>106</v>
      </c>
      <c r="I3966" t="s">
        <v>22</v>
      </c>
      <c r="J3966">
        <v>1366</v>
      </c>
      <c r="K3966" s="1">
        <v>45739.838888888888</v>
      </c>
      <c r="L3966" t="s">
        <v>121</v>
      </c>
      <c r="M3966" s="2">
        <v>1430000000000</v>
      </c>
      <c r="N3966" t="s">
        <v>1520</v>
      </c>
      <c r="O3966" s="2">
        <v>12600000000000</v>
      </c>
      <c r="P3966">
        <v>1</v>
      </c>
      <c r="Q3966">
        <v>537.13</v>
      </c>
      <c r="R3966">
        <v>590.84299999999996</v>
      </c>
      <c r="S3966">
        <v>53.713000000000001</v>
      </c>
    </row>
    <row r="3967" spans="1:19" x14ac:dyDescent="0.3">
      <c r="A3967" t="s">
        <v>11370</v>
      </c>
      <c r="B3967">
        <v>4292</v>
      </c>
      <c r="C3967" t="s">
        <v>19</v>
      </c>
      <c r="D3967" t="s">
        <v>11371</v>
      </c>
      <c r="E3967" t="s">
        <v>4495</v>
      </c>
      <c r="F3967" t="s">
        <v>71</v>
      </c>
      <c r="G3967">
        <v>27718</v>
      </c>
      <c r="H3967" t="s">
        <v>2130</v>
      </c>
      <c r="I3967" t="s">
        <v>22</v>
      </c>
      <c r="J3967">
        <v>5620</v>
      </c>
      <c r="K3967" s="1">
        <v>45738.390972222223</v>
      </c>
      <c r="L3967" t="s">
        <v>121</v>
      </c>
      <c r="M3967" s="2">
        <v>1380000000000</v>
      </c>
      <c r="N3967" t="s">
        <v>1520</v>
      </c>
      <c r="O3967" s="2">
        <v>12400000000000</v>
      </c>
      <c r="P3967">
        <v>1</v>
      </c>
      <c r="Q3967">
        <v>517.53</v>
      </c>
      <c r="R3967">
        <v>569.28300000000002</v>
      </c>
      <c r="S3967">
        <v>51.753</v>
      </c>
    </row>
    <row r="3968" spans="1:19" x14ac:dyDescent="0.3">
      <c r="A3968" t="s">
        <v>11372</v>
      </c>
      <c r="B3968">
        <v>1555</v>
      </c>
      <c r="C3968" t="s">
        <v>19</v>
      </c>
      <c r="D3968" t="s">
        <v>11373</v>
      </c>
      <c r="E3968" t="s">
        <v>11292</v>
      </c>
      <c r="F3968" t="s">
        <v>196</v>
      </c>
      <c r="G3968">
        <v>29195</v>
      </c>
      <c r="H3968" t="s">
        <v>1399</v>
      </c>
      <c r="I3968" t="s">
        <v>22</v>
      </c>
      <c r="J3968">
        <v>10</v>
      </c>
      <c r="K3968" s="1">
        <v>45735.665972222225</v>
      </c>
      <c r="L3968" t="s">
        <v>121</v>
      </c>
      <c r="M3968" s="2">
        <v>1380000000000</v>
      </c>
      <c r="N3968" t="s">
        <v>1520</v>
      </c>
      <c r="O3968" s="2">
        <v>12500000000000</v>
      </c>
      <c r="P3968">
        <v>1</v>
      </c>
      <c r="Q3968">
        <v>563.63</v>
      </c>
      <c r="R3968">
        <v>619.99300000000005</v>
      </c>
      <c r="S3968">
        <v>56.363</v>
      </c>
    </row>
    <row r="3969" spans="1:19" x14ac:dyDescent="0.3">
      <c r="A3969" t="s">
        <v>11374</v>
      </c>
      <c r="B3969">
        <v>1657</v>
      </c>
      <c r="C3969" t="s">
        <v>19</v>
      </c>
      <c r="D3969" t="s">
        <v>10183</v>
      </c>
      <c r="E3969" t="s">
        <v>11375</v>
      </c>
      <c r="F3969" t="s">
        <v>71</v>
      </c>
      <c r="G3969">
        <v>52890</v>
      </c>
      <c r="H3969" t="s">
        <v>346</v>
      </c>
      <c r="I3969" t="s">
        <v>22</v>
      </c>
      <c r="J3969">
        <v>6018</v>
      </c>
      <c r="K3969" s="1">
        <v>45735.709722222222</v>
      </c>
      <c r="L3969" t="s">
        <v>121</v>
      </c>
      <c r="M3969" s="2">
        <v>1410000000000</v>
      </c>
      <c r="N3969" t="s">
        <v>1520</v>
      </c>
      <c r="O3969" s="2">
        <v>12500000000000</v>
      </c>
      <c r="P3969">
        <v>1</v>
      </c>
      <c r="Q3969">
        <v>517.53</v>
      </c>
      <c r="R3969">
        <v>569.28300000000002</v>
      </c>
      <c r="S3969">
        <v>51.753</v>
      </c>
    </row>
    <row r="3970" spans="1:19" x14ac:dyDescent="0.3">
      <c r="A3970" t="s">
        <v>11376</v>
      </c>
      <c r="B3970">
        <v>6066</v>
      </c>
      <c r="C3970" t="s">
        <v>19</v>
      </c>
      <c r="D3970" t="s">
        <v>11377</v>
      </c>
      <c r="E3970" t="s">
        <v>11378</v>
      </c>
      <c r="F3970" t="s">
        <v>102</v>
      </c>
      <c r="G3970">
        <v>79621</v>
      </c>
      <c r="H3970" t="s">
        <v>668</v>
      </c>
      <c r="I3970" t="s">
        <v>22</v>
      </c>
      <c r="J3970">
        <v>4</v>
      </c>
      <c r="K3970" s="1">
        <v>45739.870833333334</v>
      </c>
      <c r="L3970" t="s">
        <v>121</v>
      </c>
      <c r="M3970" s="2">
        <v>2340000000000</v>
      </c>
      <c r="N3970" t="s">
        <v>1520</v>
      </c>
      <c r="O3970" s="2">
        <v>21100000000000</v>
      </c>
      <c r="P3970">
        <v>1</v>
      </c>
      <c r="Q3970">
        <v>537.13</v>
      </c>
      <c r="R3970">
        <v>590.84299999999996</v>
      </c>
      <c r="S3970">
        <v>53.713000000000001</v>
      </c>
    </row>
    <row r="3971" spans="1:19" x14ac:dyDescent="0.3">
      <c r="A3971" t="s">
        <v>11379</v>
      </c>
      <c r="B3971">
        <v>3561</v>
      </c>
      <c r="C3971" t="s">
        <v>19</v>
      </c>
      <c r="D3971" t="s">
        <v>5033</v>
      </c>
      <c r="E3971" t="s">
        <v>11380</v>
      </c>
      <c r="F3971" t="s">
        <v>44</v>
      </c>
      <c r="G3971">
        <v>48283</v>
      </c>
      <c r="H3971" t="s">
        <v>1549</v>
      </c>
      <c r="I3971" t="s">
        <v>22</v>
      </c>
      <c r="J3971">
        <v>3997</v>
      </c>
      <c r="K3971" s="1">
        <v>45737.573611111111</v>
      </c>
      <c r="L3971" t="s">
        <v>121</v>
      </c>
      <c r="M3971" s="2">
        <v>2340000000000</v>
      </c>
      <c r="N3971" t="s">
        <v>1520</v>
      </c>
      <c r="O3971" s="2">
        <v>21100000000000</v>
      </c>
      <c r="P3971">
        <v>1</v>
      </c>
      <c r="Q3971">
        <v>517.53</v>
      </c>
      <c r="R3971">
        <v>569.28300000000002</v>
      </c>
      <c r="S3971">
        <v>51.753</v>
      </c>
    </row>
    <row r="3972" spans="1:19" x14ac:dyDescent="0.3">
      <c r="A3972" t="s">
        <v>11381</v>
      </c>
      <c r="B3972">
        <v>1344</v>
      </c>
      <c r="C3972" t="s">
        <v>19</v>
      </c>
      <c r="D3972" t="s">
        <v>6309</v>
      </c>
      <c r="E3972" t="s">
        <v>11382</v>
      </c>
      <c r="F3972" t="s">
        <v>279</v>
      </c>
      <c r="G3972">
        <v>19971</v>
      </c>
      <c r="H3972" t="s">
        <v>1628</v>
      </c>
      <c r="I3972" t="s">
        <v>22</v>
      </c>
      <c r="J3972">
        <v>4409</v>
      </c>
      <c r="K3972" s="1">
        <v>45735.547222222223</v>
      </c>
      <c r="L3972" t="s">
        <v>121</v>
      </c>
      <c r="M3972" s="2">
        <v>1380000000000</v>
      </c>
      <c r="N3972" t="s">
        <v>1520</v>
      </c>
      <c r="O3972" s="2">
        <v>12400000000000</v>
      </c>
      <c r="P3972">
        <v>1</v>
      </c>
      <c r="Q3972">
        <v>497.63</v>
      </c>
      <c r="R3972">
        <v>547.39300000000003</v>
      </c>
      <c r="S3972">
        <v>49.762999999999998</v>
      </c>
    </row>
    <row r="3973" spans="1:19" x14ac:dyDescent="0.3">
      <c r="A3973" t="s">
        <v>11383</v>
      </c>
      <c r="B3973">
        <v>3168</v>
      </c>
      <c r="C3973" t="s">
        <v>19</v>
      </c>
      <c r="D3973" t="s">
        <v>5794</v>
      </c>
      <c r="E3973" t="s">
        <v>11384</v>
      </c>
      <c r="F3973" t="s">
        <v>259</v>
      </c>
      <c r="G3973">
        <v>37861</v>
      </c>
      <c r="H3973" t="s">
        <v>564</v>
      </c>
      <c r="I3973" t="s">
        <v>22</v>
      </c>
      <c r="J3973">
        <v>2912</v>
      </c>
      <c r="K3973" s="1">
        <v>45736.998611111114</v>
      </c>
      <c r="L3973" t="s">
        <v>121</v>
      </c>
      <c r="M3973" s="2">
        <v>1380000000000</v>
      </c>
      <c r="N3973" t="s">
        <v>1520</v>
      </c>
      <c r="O3973" s="2">
        <v>12400000000000</v>
      </c>
      <c r="P3973">
        <v>1</v>
      </c>
      <c r="Q3973">
        <v>497.63</v>
      </c>
      <c r="R3973">
        <v>547.39300000000003</v>
      </c>
      <c r="S3973">
        <v>49.762999999999998</v>
      </c>
    </row>
    <row r="3974" spans="1:19" x14ac:dyDescent="0.3">
      <c r="A3974" t="s">
        <v>11385</v>
      </c>
      <c r="B3974">
        <v>3393</v>
      </c>
      <c r="C3974" t="s">
        <v>19</v>
      </c>
      <c r="D3974" t="s">
        <v>11386</v>
      </c>
      <c r="E3974" t="s">
        <v>11387</v>
      </c>
      <c r="F3974" t="s">
        <v>44</v>
      </c>
      <c r="G3974">
        <v>97415</v>
      </c>
      <c r="H3974" t="s">
        <v>1139</v>
      </c>
      <c r="I3974" t="s">
        <v>22</v>
      </c>
      <c r="J3974">
        <v>6242</v>
      </c>
      <c r="K3974" s="1">
        <v>45737.47152777778</v>
      </c>
      <c r="L3974" t="s">
        <v>121</v>
      </c>
      <c r="M3974" s="2">
        <v>1410000000000</v>
      </c>
      <c r="N3974" t="s">
        <v>1520</v>
      </c>
      <c r="O3974" s="2">
        <v>12500000000000</v>
      </c>
      <c r="P3974">
        <v>1</v>
      </c>
      <c r="Q3974">
        <v>507.73</v>
      </c>
      <c r="R3974">
        <v>558.50300000000004</v>
      </c>
      <c r="S3974">
        <v>50.773000000000003</v>
      </c>
    </row>
    <row r="3975" spans="1:19" x14ac:dyDescent="0.3">
      <c r="A3975" t="s">
        <v>11388</v>
      </c>
      <c r="B3975">
        <v>1483</v>
      </c>
      <c r="C3975" t="s">
        <v>19</v>
      </c>
      <c r="D3975" t="s">
        <v>11389</v>
      </c>
      <c r="E3975" t="s">
        <v>11390</v>
      </c>
      <c r="F3975" t="s">
        <v>672</v>
      </c>
      <c r="G3975">
        <v>36000</v>
      </c>
      <c r="H3975" t="s">
        <v>764</v>
      </c>
      <c r="I3975" t="s">
        <v>22</v>
      </c>
      <c r="J3975">
        <v>2882</v>
      </c>
      <c r="K3975" s="1">
        <v>45735.626388888886</v>
      </c>
      <c r="L3975" t="s">
        <v>121</v>
      </c>
      <c r="M3975" s="2">
        <v>150000000000</v>
      </c>
      <c r="N3975" t="s">
        <v>1520</v>
      </c>
      <c r="O3975" s="2">
        <v>1470000000000</v>
      </c>
      <c r="P3975">
        <v>1</v>
      </c>
      <c r="Q3975">
        <v>537.13</v>
      </c>
      <c r="R3975">
        <v>590.84299999999996</v>
      </c>
      <c r="S3975">
        <v>53.713000000000001</v>
      </c>
    </row>
    <row r="3976" spans="1:19" x14ac:dyDescent="0.3">
      <c r="A3976" t="s">
        <v>11391</v>
      </c>
      <c r="B3976">
        <v>3179</v>
      </c>
      <c r="C3976" t="s">
        <v>19</v>
      </c>
      <c r="D3976" t="s">
        <v>11392</v>
      </c>
      <c r="E3976" t="s">
        <v>11393</v>
      </c>
      <c r="F3976" t="s">
        <v>105</v>
      </c>
      <c r="G3976">
        <v>98920</v>
      </c>
      <c r="H3976" t="s">
        <v>106</v>
      </c>
      <c r="I3976" t="s">
        <v>22</v>
      </c>
      <c r="J3976">
        <v>6158</v>
      </c>
      <c r="K3976" s="1">
        <v>45737.01458333333</v>
      </c>
      <c r="L3976" t="s">
        <v>121</v>
      </c>
      <c r="M3976">
        <v>6689477701</v>
      </c>
      <c r="N3976" t="s">
        <v>1520</v>
      </c>
      <c r="O3976">
        <v>26355288517</v>
      </c>
      <c r="P3976">
        <v>1</v>
      </c>
      <c r="Q3976">
        <v>517.53</v>
      </c>
      <c r="R3976">
        <v>569.28300000000002</v>
      </c>
      <c r="S3976">
        <v>51.753</v>
      </c>
    </row>
    <row r="3977" spans="1:19" x14ac:dyDescent="0.3">
      <c r="A3977" t="s">
        <v>11394</v>
      </c>
      <c r="B3977">
        <v>3266</v>
      </c>
      <c r="C3977" t="s">
        <v>19</v>
      </c>
      <c r="D3977" t="s">
        <v>274</v>
      </c>
      <c r="E3977" t="s">
        <v>11395</v>
      </c>
      <c r="F3977" t="s">
        <v>235</v>
      </c>
      <c r="G3977">
        <v>39119</v>
      </c>
      <c r="H3977" t="s">
        <v>236</v>
      </c>
      <c r="I3977" t="s">
        <v>22</v>
      </c>
      <c r="J3977">
        <v>3534</v>
      </c>
      <c r="K3977" s="1">
        <v>45737.380555555559</v>
      </c>
      <c r="L3977" t="s">
        <v>121</v>
      </c>
      <c r="M3977" s="2">
        <v>1430000000000</v>
      </c>
      <c r="N3977" t="s">
        <v>1520</v>
      </c>
      <c r="O3977" s="2">
        <v>12600000000000</v>
      </c>
      <c r="P3977">
        <v>1</v>
      </c>
      <c r="Q3977">
        <v>517.53</v>
      </c>
      <c r="R3977">
        <v>569.28300000000002</v>
      </c>
      <c r="S3977">
        <v>51.753</v>
      </c>
    </row>
    <row r="3978" spans="1:19" x14ac:dyDescent="0.3">
      <c r="A3978" t="s">
        <v>11396</v>
      </c>
      <c r="B3978">
        <v>7224</v>
      </c>
      <c r="C3978" t="s">
        <v>19</v>
      </c>
      <c r="D3978" t="s">
        <v>11397</v>
      </c>
      <c r="E3978" t="s">
        <v>11398</v>
      </c>
      <c r="F3978" t="s">
        <v>230</v>
      </c>
      <c r="G3978">
        <v>5416</v>
      </c>
      <c r="H3978" t="s">
        <v>4724</v>
      </c>
      <c r="I3978" t="s">
        <v>22</v>
      </c>
      <c r="J3978">
        <v>5248</v>
      </c>
      <c r="K3978" s="1">
        <v>45740.813194444447</v>
      </c>
      <c r="L3978" t="s">
        <v>121</v>
      </c>
      <c r="M3978" s="2">
        <v>1430000000000</v>
      </c>
      <c r="N3978" t="s">
        <v>1520</v>
      </c>
      <c r="O3978" s="2">
        <v>12600000000000</v>
      </c>
      <c r="P3978">
        <v>1</v>
      </c>
      <c r="Q3978">
        <v>537.13</v>
      </c>
      <c r="R3978">
        <v>590.84299999999996</v>
      </c>
      <c r="S3978">
        <v>53.713000000000001</v>
      </c>
    </row>
    <row r="3979" spans="1:19" x14ac:dyDescent="0.3">
      <c r="A3979" t="s">
        <v>11399</v>
      </c>
      <c r="B3979">
        <v>5430</v>
      </c>
      <c r="C3979" t="s">
        <v>19</v>
      </c>
      <c r="D3979" t="s">
        <v>4314</v>
      </c>
      <c r="E3979" t="s">
        <v>11400</v>
      </c>
      <c r="F3979" t="s">
        <v>50</v>
      </c>
      <c r="G3979">
        <v>18236</v>
      </c>
      <c r="H3979" t="s">
        <v>11401</v>
      </c>
      <c r="I3979" t="s">
        <v>22</v>
      </c>
      <c r="J3979">
        <v>2262</v>
      </c>
      <c r="K3979" s="1">
        <v>45739.415277777778</v>
      </c>
      <c r="L3979" t="s">
        <v>121</v>
      </c>
      <c r="M3979" s="2">
        <v>1380000000000</v>
      </c>
      <c r="N3979" t="s">
        <v>1520</v>
      </c>
      <c r="O3979" s="2">
        <v>12500000000000</v>
      </c>
      <c r="P3979">
        <v>1</v>
      </c>
      <c r="Q3979">
        <v>527.13</v>
      </c>
      <c r="R3979">
        <v>579.84299999999996</v>
      </c>
      <c r="S3979">
        <v>52.713000000000001</v>
      </c>
    </row>
    <row r="3980" spans="1:19" x14ac:dyDescent="0.3">
      <c r="A3980" t="s">
        <v>11402</v>
      </c>
      <c r="B3980">
        <v>670</v>
      </c>
      <c r="C3980" t="s">
        <v>19</v>
      </c>
      <c r="D3980" t="s">
        <v>1433</v>
      </c>
      <c r="E3980" t="s">
        <v>11403</v>
      </c>
      <c r="F3980" t="s">
        <v>219</v>
      </c>
      <c r="G3980">
        <v>32629</v>
      </c>
      <c r="H3980" t="s">
        <v>4018</v>
      </c>
      <c r="I3980" t="s">
        <v>22</v>
      </c>
      <c r="J3980">
        <v>4164</v>
      </c>
      <c r="K3980" s="1">
        <v>45734.722222222219</v>
      </c>
      <c r="L3980" t="s">
        <v>121</v>
      </c>
      <c r="M3980" s="2">
        <v>1380000000000</v>
      </c>
      <c r="N3980" t="s">
        <v>1520</v>
      </c>
      <c r="O3980" s="2">
        <v>12500000000000</v>
      </c>
      <c r="P3980">
        <v>1</v>
      </c>
      <c r="Q3980">
        <v>509.53</v>
      </c>
      <c r="R3980">
        <v>560.48299999999995</v>
      </c>
      <c r="S3980">
        <v>50.953000000000003</v>
      </c>
    </row>
    <row r="3981" spans="1:19" x14ac:dyDescent="0.3">
      <c r="A3981" t="s">
        <v>11404</v>
      </c>
      <c r="B3981">
        <v>1450</v>
      </c>
      <c r="C3981" t="s">
        <v>19</v>
      </c>
      <c r="D3981" t="s">
        <v>1141</v>
      </c>
      <c r="E3981" t="s">
        <v>11405</v>
      </c>
      <c r="F3981" t="s">
        <v>354</v>
      </c>
      <c r="G3981">
        <v>44200</v>
      </c>
      <c r="H3981" t="s">
        <v>1244</v>
      </c>
      <c r="I3981" t="s">
        <v>22</v>
      </c>
      <c r="J3981">
        <v>5083</v>
      </c>
      <c r="K3981" s="1">
        <v>45735.606944444444</v>
      </c>
      <c r="L3981" t="s">
        <v>121</v>
      </c>
      <c r="M3981" s="2">
        <v>1430000000000</v>
      </c>
      <c r="N3981" t="s">
        <v>1520</v>
      </c>
      <c r="O3981" s="2">
        <v>12600000000000</v>
      </c>
      <c r="P3981">
        <v>1</v>
      </c>
      <c r="Q3981">
        <v>595.92999999999995</v>
      </c>
      <c r="R3981">
        <v>655.52300000000002</v>
      </c>
      <c r="S3981">
        <v>59.593000000000004</v>
      </c>
    </row>
    <row r="3982" spans="1:19" x14ac:dyDescent="0.3">
      <c r="A3982" t="s">
        <v>11406</v>
      </c>
      <c r="B3982">
        <v>210</v>
      </c>
      <c r="C3982" t="s">
        <v>19</v>
      </c>
      <c r="D3982" t="s">
        <v>7532</v>
      </c>
      <c r="E3982" t="s">
        <v>11407</v>
      </c>
      <c r="F3982" t="s">
        <v>71</v>
      </c>
      <c r="G3982">
        <v>85299</v>
      </c>
      <c r="H3982" t="s">
        <v>346</v>
      </c>
      <c r="I3982" t="s">
        <v>22</v>
      </c>
      <c r="J3982">
        <v>2364</v>
      </c>
      <c r="K3982" s="1">
        <v>45734.454861111109</v>
      </c>
      <c r="L3982" t="s">
        <v>121</v>
      </c>
      <c r="M3982" s="2">
        <v>2340000000000</v>
      </c>
      <c r="N3982" t="s">
        <v>1520</v>
      </c>
      <c r="O3982" s="2">
        <v>21100000000000</v>
      </c>
      <c r="P3982">
        <v>1</v>
      </c>
      <c r="Q3982">
        <v>537.13</v>
      </c>
      <c r="R3982">
        <v>590.84299999999996</v>
      </c>
      <c r="S3982">
        <v>53.713000000000001</v>
      </c>
    </row>
    <row r="3983" spans="1:19" x14ac:dyDescent="0.3">
      <c r="A3983" t="s">
        <v>11408</v>
      </c>
      <c r="B3983">
        <v>4845</v>
      </c>
      <c r="C3983" t="s">
        <v>19</v>
      </c>
      <c r="D3983" t="s">
        <v>11409</v>
      </c>
      <c r="E3983" t="s">
        <v>11410</v>
      </c>
      <c r="F3983" t="s">
        <v>95</v>
      </c>
      <c r="G3983">
        <v>82426</v>
      </c>
      <c r="H3983" t="s">
        <v>96</v>
      </c>
      <c r="I3983" t="s">
        <v>22</v>
      </c>
      <c r="J3983">
        <v>713</v>
      </c>
      <c r="K3983" s="1">
        <v>45738.674305555556</v>
      </c>
      <c r="L3983" t="s">
        <v>121</v>
      </c>
      <c r="M3983" s="2">
        <v>1430000000000</v>
      </c>
      <c r="N3983" t="s">
        <v>1520</v>
      </c>
      <c r="O3983" s="2">
        <v>12600000000000</v>
      </c>
      <c r="P3983">
        <v>1</v>
      </c>
      <c r="Q3983">
        <v>537.13</v>
      </c>
      <c r="R3983">
        <v>590.84299999999996</v>
      </c>
      <c r="S3983">
        <v>53.713000000000001</v>
      </c>
    </row>
    <row r="3984" spans="1:19" x14ac:dyDescent="0.3">
      <c r="A3984" t="s">
        <v>11411</v>
      </c>
      <c r="B3984">
        <v>115</v>
      </c>
      <c r="C3984" t="s">
        <v>19</v>
      </c>
      <c r="D3984" t="s">
        <v>7769</v>
      </c>
      <c r="E3984" t="s">
        <v>8740</v>
      </c>
      <c r="F3984" t="s">
        <v>264</v>
      </c>
      <c r="G3984">
        <v>46721</v>
      </c>
      <c r="H3984" t="s">
        <v>1263</v>
      </c>
      <c r="I3984" t="s">
        <v>22</v>
      </c>
      <c r="J3984">
        <v>3013</v>
      </c>
      <c r="K3984" s="1">
        <v>45734.396527777775</v>
      </c>
      <c r="L3984" t="s">
        <v>121</v>
      </c>
      <c r="M3984" s="2">
        <v>1410000000000</v>
      </c>
      <c r="N3984" t="s">
        <v>1520</v>
      </c>
      <c r="O3984" s="2">
        <v>12500000000000</v>
      </c>
      <c r="P3984">
        <v>1</v>
      </c>
      <c r="Q3984">
        <v>512.63</v>
      </c>
      <c r="R3984">
        <v>563.89300000000003</v>
      </c>
      <c r="S3984">
        <v>51.262999999999998</v>
      </c>
    </row>
    <row r="3985" spans="1:19" x14ac:dyDescent="0.3">
      <c r="A3985" t="s">
        <v>11412</v>
      </c>
      <c r="B3985">
        <v>3905</v>
      </c>
      <c r="C3985" t="s">
        <v>19</v>
      </c>
      <c r="D3985" t="s">
        <v>6546</v>
      </c>
      <c r="E3985" t="s">
        <v>11413</v>
      </c>
      <c r="F3985" t="s">
        <v>250</v>
      </c>
      <c r="G3985">
        <v>84764</v>
      </c>
      <c r="H3985" t="s">
        <v>1249</v>
      </c>
      <c r="I3985" t="s">
        <v>22</v>
      </c>
      <c r="J3985">
        <v>5626</v>
      </c>
      <c r="K3985" s="1">
        <v>45737.798611111109</v>
      </c>
      <c r="L3985" t="s">
        <v>121</v>
      </c>
      <c r="M3985">
        <v>6689478149</v>
      </c>
      <c r="N3985" t="s">
        <v>1520</v>
      </c>
      <c r="O3985" s="2">
        <v>1550000000000</v>
      </c>
      <c r="P3985">
        <v>1</v>
      </c>
      <c r="Q3985">
        <v>505.13</v>
      </c>
      <c r="R3985">
        <v>555.64300000000003</v>
      </c>
      <c r="S3985">
        <v>50.512999999999998</v>
      </c>
    </row>
    <row r="3986" spans="1:19" x14ac:dyDescent="0.3">
      <c r="A3986" t="s">
        <v>11414</v>
      </c>
      <c r="B3986">
        <v>4601</v>
      </c>
      <c r="C3986" t="s">
        <v>19</v>
      </c>
      <c r="D3986" t="s">
        <v>11415</v>
      </c>
      <c r="E3986" t="s">
        <v>11416</v>
      </c>
      <c r="F3986" t="s">
        <v>835</v>
      </c>
      <c r="G3986">
        <v>16406</v>
      </c>
      <c r="H3986" t="s">
        <v>836</v>
      </c>
      <c r="I3986" t="s">
        <v>22</v>
      </c>
      <c r="J3986">
        <v>2859</v>
      </c>
      <c r="K3986" s="1">
        <v>45738.530555555553</v>
      </c>
      <c r="L3986" t="s">
        <v>121</v>
      </c>
      <c r="M3986" s="2">
        <v>1380000000000</v>
      </c>
      <c r="N3986" t="s">
        <v>1520</v>
      </c>
      <c r="O3986" s="2">
        <v>12400000000000</v>
      </c>
      <c r="P3986">
        <v>1</v>
      </c>
      <c r="Q3986">
        <v>501.53</v>
      </c>
      <c r="R3986">
        <v>551.68299999999999</v>
      </c>
      <c r="S3986">
        <v>50.152999999999999</v>
      </c>
    </row>
    <row r="3987" spans="1:19" x14ac:dyDescent="0.3">
      <c r="A3987" t="s">
        <v>11417</v>
      </c>
      <c r="B3987">
        <v>2463</v>
      </c>
      <c r="C3987" t="s">
        <v>19</v>
      </c>
      <c r="D3987" t="s">
        <v>11418</v>
      </c>
      <c r="E3987" t="s">
        <v>11419</v>
      </c>
      <c r="F3987" t="s">
        <v>114</v>
      </c>
      <c r="G3987">
        <v>77187</v>
      </c>
      <c r="H3987" t="s">
        <v>2874</v>
      </c>
      <c r="I3987" t="s">
        <v>22</v>
      </c>
      <c r="J3987">
        <v>1139</v>
      </c>
      <c r="K3987" s="1">
        <v>45736.575694444444</v>
      </c>
      <c r="L3987" t="s">
        <v>121</v>
      </c>
      <c r="M3987" s="2">
        <v>1410000000000</v>
      </c>
      <c r="N3987" t="s">
        <v>1520</v>
      </c>
      <c r="O3987" s="2">
        <v>12500000000000</v>
      </c>
      <c r="P3987">
        <v>1</v>
      </c>
      <c r="Q3987">
        <v>497.63</v>
      </c>
      <c r="R3987">
        <v>547.39300000000003</v>
      </c>
      <c r="S3987">
        <v>49.762999999999998</v>
      </c>
    </row>
    <row r="3988" spans="1:19" x14ac:dyDescent="0.3">
      <c r="A3988" t="s">
        <v>11420</v>
      </c>
      <c r="B3988">
        <v>6659</v>
      </c>
      <c r="C3988" t="s">
        <v>19</v>
      </c>
      <c r="D3988" t="s">
        <v>687</v>
      </c>
      <c r="E3988" t="s">
        <v>11421</v>
      </c>
      <c r="F3988" t="s">
        <v>90</v>
      </c>
      <c r="G3988">
        <v>34494</v>
      </c>
      <c r="H3988" t="s">
        <v>313</v>
      </c>
      <c r="I3988" t="s">
        <v>22</v>
      </c>
      <c r="J3988">
        <v>3096</v>
      </c>
      <c r="K3988" s="1">
        <v>45740.494444444441</v>
      </c>
      <c r="L3988" t="s">
        <v>121</v>
      </c>
      <c r="M3988">
        <v>6964678277</v>
      </c>
      <c r="N3988" t="s">
        <v>137</v>
      </c>
      <c r="O3988" s="2">
        <v>1550000000000</v>
      </c>
      <c r="P3988">
        <v>1</v>
      </c>
      <c r="Q3988">
        <v>517.13</v>
      </c>
      <c r="R3988">
        <v>568.84299999999996</v>
      </c>
      <c r="S3988">
        <v>51.713000000000001</v>
      </c>
    </row>
    <row r="3989" spans="1:19" x14ac:dyDescent="0.3">
      <c r="A3989" t="s">
        <v>11422</v>
      </c>
      <c r="B3989">
        <v>5790</v>
      </c>
      <c r="C3989" t="s">
        <v>19</v>
      </c>
      <c r="D3989" t="s">
        <v>11423</v>
      </c>
      <c r="E3989" t="s">
        <v>11424</v>
      </c>
      <c r="F3989" t="s">
        <v>3312</v>
      </c>
      <c r="G3989">
        <v>96007</v>
      </c>
      <c r="H3989" t="s">
        <v>6406</v>
      </c>
      <c r="I3989" t="s">
        <v>22</v>
      </c>
      <c r="J3989">
        <v>5067</v>
      </c>
      <c r="K3989" s="1">
        <v>45739.667361111111</v>
      </c>
      <c r="L3989" t="s">
        <v>121</v>
      </c>
      <c r="M3989">
        <v>6964678277</v>
      </c>
      <c r="N3989" t="s">
        <v>137</v>
      </c>
      <c r="O3989" s="2">
        <v>1550000000000</v>
      </c>
      <c r="P3989">
        <v>1</v>
      </c>
      <c r="Q3989">
        <v>490.13</v>
      </c>
      <c r="R3989">
        <v>539.14300000000003</v>
      </c>
      <c r="S3989">
        <v>49.012999999999998</v>
      </c>
    </row>
    <row r="3990" spans="1:19" x14ac:dyDescent="0.3">
      <c r="A3990" t="s">
        <v>11425</v>
      </c>
      <c r="B3990">
        <v>5058</v>
      </c>
      <c r="C3990" t="s">
        <v>19</v>
      </c>
      <c r="D3990" t="s">
        <v>7489</v>
      </c>
      <c r="E3990" t="s">
        <v>11426</v>
      </c>
      <c r="F3990" t="s">
        <v>44</v>
      </c>
      <c r="G3990">
        <v>2435</v>
      </c>
      <c r="H3990" t="s">
        <v>183</v>
      </c>
      <c r="I3990" t="s">
        <v>22</v>
      </c>
      <c r="J3990">
        <v>2014</v>
      </c>
      <c r="K3990" s="1">
        <v>45738.80972222222</v>
      </c>
      <c r="L3990" t="s">
        <v>121</v>
      </c>
      <c r="M3990" s="2">
        <v>2340000000000</v>
      </c>
      <c r="N3990" t="s">
        <v>137</v>
      </c>
      <c r="O3990" s="2">
        <v>21100000000000</v>
      </c>
      <c r="P3990">
        <v>1</v>
      </c>
      <c r="Q3990">
        <v>537.13</v>
      </c>
      <c r="R3990">
        <v>590.84299999999996</v>
      </c>
      <c r="S3990">
        <v>53.713000000000001</v>
      </c>
    </row>
    <row r="3991" spans="1:19" x14ac:dyDescent="0.3">
      <c r="A3991" t="s">
        <v>11427</v>
      </c>
      <c r="B3991">
        <v>74</v>
      </c>
      <c r="C3991" t="s">
        <v>19</v>
      </c>
      <c r="D3991" t="s">
        <v>11428</v>
      </c>
      <c r="E3991" t="s">
        <v>11429</v>
      </c>
      <c r="F3991" t="s">
        <v>672</v>
      </c>
      <c r="G3991">
        <v>98995</v>
      </c>
      <c r="H3991" t="s">
        <v>764</v>
      </c>
      <c r="I3991" t="s">
        <v>22</v>
      </c>
      <c r="J3991">
        <v>5547</v>
      </c>
      <c r="K3991" s="1">
        <v>45734.352083333331</v>
      </c>
      <c r="L3991" t="s">
        <v>121</v>
      </c>
      <c r="M3991" s="2">
        <v>2340000000000</v>
      </c>
      <c r="N3991" t="s">
        <v>137</v>
      </c>
      <c r="O3991" s="2">
        <v>21100000000000</v>
      </c>
      <c r="P3991">
        <v>1</v>
      </c>
      <c r="Q3991">
        <v>504.13</v>
      </c>
      <c r="R3991">
        <v>554.54300000000001</v>
      </c>
      <c r="S3991">
        <v>50.412999999999997</v>
      </c>
    </row>
    <row r="3992" spans="1:19" x14ac:dyDescent="0.3">
      <c r="A3992" t="s">
        <v>11430</v>
      </c>
      <c r="B3992">
        <v>6827</v>
      </c>
      <c r="C3992" t="s">
        <v>19</v>
      </c>
      <c r="D3992" t="s">
        <v>11431</v>
      </c>
      <c r="E3992" t="s">
        <v>11432</v>
      </c>
      <c r="F3992" t="s">
        <v>483</v>
      </c>
      <c r="G3992">
        <v>18386</v>
      </c>
      <c r="H3992" t="s">
        <v>484</v>
      </c>
      <c r="I3992" t="s">
        <v>22</v>
      </c>
      <c r="J3992">
        <v>5225</v>
      </c>
      <c r="K3992" s="1">
        <v>45740.577777777777</v>
      </c>
      <c r="L3992" t="s">
        <v>121</v>
      </c>
      <c r="M3992" s="2">
        <v>1380000000000</v>
      </c>
      <c r="N3992" t="s">
        <v>137</v>
      </c>
      <c r="O3992" s="2">
        <v>12500000000000</v>
      </c>
      <c r="P3992">
        <v>1</v>
      </c>
      <c r="Q3992">
        <v>509.53</v>
      </c>
      <c r="R3992">
        <v>560.48299999999995</v>
      </c>
      <c r="S3992">
        <v>50.953000000000003</v>
      </c>
    </row>
    <row r="3993" spans="1:19" x14ac:dyDescent="0.3">
      <c r="A3993" t="s">
        <v>11433</v>
      </c>
      <c r="B3993">
        <v>3655</v>
      </c>
      <c r="C3993" t="s">
        <v>19</v>
      </c>
      <c r="D3993" t="s">
        <v>11434</v>
      </c>
      <c r="E3993" t="s">
        <v>11435</v>
      </c>
      <c r="F3993" t="s">
        <v>488</v>
      </c>
      <c r="G3993">
        <v>90973</v>
      </c>
      <c r="H3993" t="s">
        <v>5065</v>
      </c>
      <c r="I3993" t="s">
        <v>22</v>
      </c>
      <c r="J3993">
        <v>2339</v>
      </c>
      <c r="K3993" s="1">
        <v>45737.636111111111</v>
      </c>
      <c r="L3993" t="s">
        <v>121</v>
      </c>
      <c r="M3993">
        <v>6689478149</v>
      </c>
      <c r="N3993" t="s">
        <v>137</v>
      </c>
      <c r="O3993" s="2">
        <v>1560000000000</v>
      </c>
      <c r="P3993">
        <v>1</v>
      </c>
      <c r="Q3993">
        <v>509.53</v>
      </c>
      <c r="R3993">
        <v>560.48299999999995</v>
      </c>
      <c r="S3993">
        <v>50.953000000000003</v>
      </c>
    </row>
    <row r="3994" spans="1:19" x14ac:dyDescent="0.3">
      <c r="A3994" t="s">
        <v>11436</v>
      </c>
      <c r="B3994">
        <v>3610</v>
      </c>
      <c r="C3994" t="s">
        <v>19</v>
      </c>
      <c r="D3994" t="s">
        <v>11437</v>
      </c>
      <c r="E3994" t="s">
        <v>11438</v>
      </c>
      <c r="F3994" t="s">
        <v>105</v>
      </c>
      <c r="G3994">
        <v>39706</v>
      </c>
      <c r="H3994" t="s">
        <v>106</v>
      </c>
      <c r="I3994" t="s">
        <v>22</v>
      </c>
      <c r="J3994">
        <v>1195</v>
      </c>
      <c r="K3994" s="1">
        <v>45737.601388888892</v>
      </c>
      <c r="L3994" t="s">
        <v>121</v>
      </c>
      <c r="M3994" s="2">
        <v>1380000000000</v>
      </c>
      <c r="N3994" t="s">
        <v>137</v>
      </c>
      <c r="O3994" s="2">
        <v>12500000000000</v>
      </c>
      <c r="P3994">
        <v>1</v>
      </c>
      <c r="Q3994">
        <v>527.13</v>
      </c>
      <c r="R3994">
        <v>579.84299999999996</v>
      </c>
      <c r="S3994">
        <v>52.713000000000001</v>
      </c>
    </row>
    <row r="3995" spans="1:19" x14ac:dyDescent="0.3">
      <c r="A3995" t="s">
        <v>11439</v>
      </c>
      <c r="B3995">
        <v>1051</v>
      </c>
      <c r="C3995" t="s">
        <v>19</v>
      </c>
      <c r="D3995" t="s">
        <v>11440</v>
      </c>
      <c r="E3995" t="s">
        <v>11441</v>
      </c>
      <c r="F3995" t="s">
        <v>264</v>
      </c>
      <c r="G3995">
        <v>16362</v>
      </c>
      <c r="H3995" t="s">
        <v>1263</v>
      </c>
      <c r="I3995" t="s">
        <v>22</v>
      </c>
      <c r="J3995">
        <v>5350</v>
      </c>
      <c r="K3995" s="1">
        <v>45735.393055555556</v>
      </c>
      <c r="L3995" t="s">
        <v>121</v>
      </c>
      <c r="M3995">
        <v>6689478149</v>
      </c>
      <c r="N3995" t="s">
        <v>137</v>
      </c>
      <c r="O3995" s="2">
        <v>1560000000000</v>
      </c>
      <c r="P3995">
        <v>1</v>
      </c>
      <c r="Q3995">
        <v>658.33</v>
      </c>
      <c r="R3995">
        <v>724.16300000000001</v>
      </c>
      <c r="S3995">
        <v>65.832999999999998</v>
      </c>
    </row>
    <row r="3996" spans="1:19" x14ac:dyDescent="0.3">
      <c r="A3996" t="s">
        <v>11442</v>
      </c>
      <c r="B3996">
        <v>2528</v>
      </c>
      <c r="C3996" t="s">
        <v>19</v>
      </c>
      <c r="D3996" t="s">
        <v>11443</v>
      </c>
      <c r="E3996" t="s">
        <v>11444</v>
      </c>
      <c r="F3996" t="s">
        <v>264</v>
      </c>
      <c r="G3996">
        <v>52132</v>
      </c>
      <c r="H3996" t="s">
        <v>1263</v>
      </c>
      <c r="I3996" t="s">
        <v>22</v>
      </c>
      <c r="J3996">
        <v>4539</v>
      </c>
      <c r="K3996" s="1">
        <v>45736.611805555556</v>
      </c>
      <c r="L3996" t="s">
        <v>121</v>
      </c>
      <c r="M3996" s="2">
        <v>1410000000000</v>
      </c>
      <c r="N3996" t="s">
        <v>137</v>
      </c>
      <c r="O3996" s="2">
        <v>12500000000000</v>
      </c>
      <c r="P3996">
        <v>1</v>
      </c>
      <c r="Q3996">
        <v>512.63</v>
      </c>
      <c r="R3996">
        <v>563.89300000000003</v>
      </c>
      <c r="S3996">
        <v>51.262999999999998</v>
      </c>
    </row>
    <row r="3997" spans="1:19" x14ac:dyDescent="0.3">
      <c r="A3997" t="s">
        <v>11445</v>
      </c>
      <c r="B3997">
        <v>3279</v>
      </c>
      <c r="C3997" t="s">
        <v>19</v>
      </c>
      <c r="D3997" t="s">
        <v>11446</v>
      </c>
      <c r="E3997" t="s">
        <v>11447</v>
      </c>
      <c r="F3997" t="s">
        <v>317</v>
      </c>
      <c r="G3997">
        <v>29396</v>
      </c>
      <c r="H3997" t="s">
        <v>962</v>
      </c>
      <c r="I3997" t="s">
        <v>22</v>
      </c>
      <c r="J3997">
        <v>1576</v>
      </c>
      <c r="K3997" s="1">
        <v>45737.400694444441</v>
      </c>
      <c r="L3997" t="s">
        <v>121</v>
      </c>
      <c r="M3997" s="2">
        <v>150000000000</v>
      </c>
      <c r="N3997" t="s">
        <v>137</v>
      </c>
      <c r="O3997" s="2">
        <v>1470000000000</v>
      </c>
      <c r="P3997">
        <v>1</v>
      </c>
      <c r="Q3997">
        <v>501.53</v>
      </c>
      <c r="R3997">
        <v>551.68299999999999</v>
      </c>
      <c r="S3997">
        <v>50.152999999999999</v>
      </c>
    </row>
    <row r="3998" spans="1:19" x14ac:dyDescent="0.3">
      <c r="A3998" t="s">
        <v>11448</v>
      </c>
      <c r="B3998">
        <v>458</v>
      </c>
      <c r="C3998" t="s">
        <v>19</v>
      </c>
      <c r="D3998" t="s">
        <v>11272</v>
      </c>
      <c r="E3998" t="s">
        <v>11449</v>
      </c>
      <c r="F3998" t="s">
        <v>105</v>
      </c>
      <c r="G3998">
        <v>36311</v>
      </c>
      <c r="H3998" t="s">
        <v>106</v>
      </c>
      <c r="I3998" t="s">
        <v>22</v>
      </c>
      <c r="J3998">
        <v>1335</v>
      </c>
      <c r="K3998" s="1">
        <v>45734.585416666669</v>
      </c>
      <c r="L3998" t="s">
        <v>121</v>
      </c>
      <c r="M3998">
        <v>7861509317</v>
      </c>
      <c r="N3998" t="s">
        <v>137</v>
      </c>
      <c r="O3998" s="2">
        <v>12400000000000</v>
      </c>
      <c r="P3998">
        <v>1</v>
      </c>
      <c r="Q3998">
        <v>537.13</v>
      </c>
      <c r="R3998">
        <v>590.84299999999996</v>
      </c>
      <c r="S3998">
        <v>53.713000000000001</v>
      </c>
    </row>
    <row r="3999" spans="1:19" x14ac:dyDescent="0.3">
      <c r="A3999" t="s">
        <v>11450</v>
      </c>
      <c r="B3999">
        <v>3426</v>
      </c>
      <c r="C3999" t="s">
        <v>19</v>
      </c>
      <c r="D3999" t="s">
        <v>11451</v>
      </c>
      <c r="E3999" t="s">
        <v>11452</v>
      </c>
      <c r="F3999" t="s">
        <v>119</v>
      </c>
      <c r="G3999">
        <v>22898</v>
      </c>
      <c r="H3999" t="s">
        <v>313</v>
      </c>
      <c r="I3999" t="s">
        <v>22</v>
      </c>
      <c r="J3999">
        <v>3827</v>
      </c>
      <c r="K3999" s="1">
        <v>45737.489583333336</v>
      </c>
      <c r="L3999" t="s">
        <v>121</v>
      </c>
      <c r="M3999" s="2">
        <v>2340000000000</v>
      </c>
      <c r="N3999" t="s">
        <v>137</v>
      </c>
      <c r="O3999" s="2">
        <v>21100000000000</v>
      </c>
      <c r="P3999">
        <v>1</v>
      </c>
      <c r="Q3999">
        <v>537.13</v>
      </c>
      <c r="R3999">
        <v>590.84299999999996</v>
      </c>
      <c r="S3999">
        <v>53.713000000000001</v>
      </c>
    </row>
    <row r="4000" spans="1:19" x14ac:dyDescent="0.3">
      <c r="A4000" t="s">
        <v>11453</v>
      </c>
      <c r="B4000">
        <v>6609</v>
      </c>
      <c r="C4000" t="s">
        <v>19</v>
      </c>
      <c r="D4000" t="s">
        <v>11454</v>
      </c>
      <c r="E4000" t="s">
        <v>11455</v>
      </c>
      <c r="F4000" t="s">
        <v>145</v>
      </c>
      <c r="G4000">
        <v>50597</v>
      </c>
      <c r="H4000" t="s">
        <v>146</v>
      </c>
      <c r="I4000" t="s">
        <v>22</v>
      </c>
      <c r="J4000">
        <v>1516</v>
      </c>
      <c r="K4000" s="1">
        <v>45740.473611111112</v>
      </c>
      <c r="L4000" t="s">
        <v>121</v>
      </c>
      <c r="M4000">
        <v>6689477957</v>
      </c>
      <c r="N4000" t="s">
        <v>137</v>
      </c>
      <c r="O4000" s="2">
        <v>1550000000000</v>
      </c>
      <c r="P4000">
        <v>1</v>
      </c>
      <c r="Q4000">
        <v>527.13</v>
      </c>
      <c r="R4000">
        <v>579.84299999999996</v>
      </c>
      <c r="S4000">
        <v>52.713000000000001</v>
      </c>
    </row>
    <row r="4001" spans="1:19" x14ac:dyDescent="0.3">
      <c r="A4001" t="s">
        <v>11456</v>
      </c>
      <c r="B4001">
        <v>5015</v>
      </c>
      <c r="C4001" t="s">
        <v>19</v>
      </c>
      <c r="D4001" t="s">
        <v>2594</v>
      </c>
      <c r="E4001" t="s">
        <v>11457</v>
      </c>
      <c r="F4001" t="s">
        <v>114</v>
      </c>
      <c r="G4001">
        <v>49488</v>
      </c>
      <c r="H4001" t="s">
        <v>5920</v>
      </c>
      <c r="I4001" t="s">
        <v>22</v>
      </c>
      <c r="J4001">
        <v>4894</v>
      </c>
      <c r="K4001" s="1">
        <v>45738.786805555559</v>
      </c>
      <c r="L4001" t="s">
        <v>121</v>
      </c>
      <c r="M4001">
        <v>6442802437</v>
      </c>
      <c r="N4001" t="s">
        <v>137</v>
      </c>
      <c r="O4001" s="2">
        <v>1540000000000</v>
      </c>
      <c r="P4001">
        <v>1</v>
      </c>
      <c r="Q4001">
        <v>537.13</v>
      </c>
      <c r="R4001">
        <v>590.84299999999996</v>
      </c>
      <c r="S4001">
        <v>53.713000000000001</v>
      </c>
    </row>
    <row r="4002" spans="1:19" x14ac:dyDescent="0.3">
      <c r="A4002" t="s">
        <v>11458</v>
      </c>
      <c r="B4002">
        <v>4056</v>
      </c>
      <c r="C4002" t="s">
        <v>19</v>
      </c>
      <c r="D4002" t="s">
        <v>7661</v>
      </c>
      <c r="E4002" t="s">
        <v>11459</v>
      </c>
      <c r="F4002" t="s">
        <v>166</v>
      </c>
      <c r="G4002">
        <v>92532</v>
      </c>
      <c r="H4002" t="s">
        <v>595</v>
      </c>
      <c r="I4002" t="s">
        <v>22</v>
      </c>
      <c r="J4002">
        <v>2049</v>
      </c>
      <c r="K4002" s="1">
        <v>45737.915277777778</v>
      </c>
      <c r="L4002" t="s">
        <v>121</v>
      </c>
      <c r="M4002">
        <v>6689477701</v>
      </c>
      <c r="N4002" t="s">
        <v>137</v>
      </c>
      <c r="O4002" s="2">
        <v>1540000000000</v>
      </c>
      <c r="P4002">
        <v>1</v>
      </c>
      <c r="Q4002">
        <v>537.13</v>
      </c>
      <c r="R4002">
        <v>590.84299999999996</v>
      </c>
      <c r="S4002">
        <v>53.713000000000001</v>
      </c>
    </row>
    <row r="4003" spans="1:19" x14ac:dyDescent="0.3">
      <c r="A4003" t="s">
        <v>11460</v>
      </c>
      <c r="B4003">
        <v>7186</v>
      </c>
      <c r="C4003" t="s">
        <v>19</v>
      </c>
      <c r="D4003" t="s">
        <v>11461</v>
      </c>
      <c r="E4003" t="s">
        <v>11462</v>
      </c>
      <c r="F4003" t="s">
        <v>61</v>
      </c>
      <c r="G4003">
        <v>89838</v>
      </c>
      <c r="H4003" t="s">
        <v>5829</v>
      </c>
      <c r="I4003" t="s">
        <v>22</v>
      </c>
      <c r="J4003">
        <v>1463</v>
      </c>
      <c r="K4003" s="1">
        <v>45740.792361111111</v>
      </c>
      <c r="L4003" t="s">
        <v>121</v>
      </c>
      <c r="M4003">
        <v>6442802437</v>
      </c>
      <c r="N4003" t="s">
        <v>137</v>
      </c>
      <c r="O4003" s="2">
        <v>1540000000000</v>
      </c>
      <c r="P4003">
        <v>1</v>
      </c>
      <c r="Q4003">
        <v>517.53</v>
      </c>
      <c r="R4003">
        <v>569.28300000000002</v>
      </c>
      <c r="S4003">
        <v>51.753</v>
      </c>
    </row>
    <row r="4004" spans="1:19" x14ac:dyDescent="0.3">
      <c r="A4004" t="s">
        <v>11463</v>
      </c>
      <c r="B4004">
        <v>6627</v>
      </c>
      <c r="C4004" t="s">
        <v>19</v>
      </c>
      <c r="D4004" t="s">
        <v>11464</v>
      </c>
      <c r="E4004" t="s">
        <v>11465</v>
      </c>
      <c r="F4004" t="s">
        <v>293</v>
      </c>
      <c r="G4004">
        <v>85169</v>
      </c>
      <c r="H4004" t="s">
        <v>448</v>
      </c>
      <c r="I4004" t="s">
        <v>22</v>
      </c>
      <c r="J4004">
        <v>2963</v>
      </c>
      <c r="K4004" s="1">
        <v>45740.482638888891</v>
      </c>
      <c r="L4004" t="s">
        <v>121</v>
      </c>
      <c r="M4004" s="2">
        <v>150000000000</v>
      </c>
      <c r="N4004" t="s">
        <v>137</v>
      </c>
      <c r="O4004" s="2">
        <v>1470000000000</v>
      </c>
      <c r="P4004">
        <v>1</v>
      </c>
      <c r="Q4004">
        <v>497.13</v>
      </c>
      <c r="R4004">
        <v>546.84299999999996</v>
      </c>
      <c r="S4004">
        <v>49.713000000000001</v>
      </c>
    </row>
    <row r="4005" spans="1:19" x14ac:dyDescent="0.3">
      <c r="A4005" t="s">
        <v>11466</v>
      </c>
      <c r="B4005">
        <v>7059</v>
      </c>
      <c r="C4005" t="s">
        <v>19</v>
      </c>
      <c r="D4005" t="s">
        <v>7796</v>
      </c>
      <c r="E4005" t="s">
        <v>11467</v>
      </c>
      <c r="F4005" t="s">
        <v>119</v>
      </c>
      <c r="G4005">
        <v>3127</v>
      </c>
      <c r="H4005" t="s">
        <v>120</v>
      </c>
      <c r="I4005" t="s">
        <v>22</v>
      </c>
      <c r="J4005">
        <v>1725</v>
      </c>
      <c r="K4005" s="1">
        <v>45740.7</v>
      </c>
      <c r="L4005" t="s">
        <v>121</v>
      </c>
      <c r="M4005">
        <v>6137293317</v>
      </c>
      <c r="N4005" t="s">
        <v>137</v>
      </c>
      <c r="O4005">
        <v>19946459525</v>
      </c>
      <c r="P4005">
        <v>1</v>
      </c>
      <c r="Q4005">
        <v>497.63</v>
      </c>
      <c r="R4005">
        <v>547.39300000000003</v>
      </c>
      <c r="S4005">
        <v>49.762999999999998</v>
      </c>
    </row>
    <row r="4006" spans="1:19" x14ac:dyDescent="0.3">
      <c r="A4006" t="s">
        <v>11468</v>
      </c>
      <c r="B4006">
        <v>4449</v>
      </c>
      <c r="C4006" t="s">
        <v>19</v>
      </c>
      <c r="D4006" t="s">
        <v>3268</v>
      </c>
      <c r="E4006" t="s">
        <v>11469</v>
      </c>
      <c r="F4006" t="s">
        <v>219</v>
      </c>
      <c r="G4006">
        <v>58907</v>
      </c>
      <c r="H4006" t="s">
        <v>544</v>
      </c>
      <c r="I4006" t="s">
        <v>22</v>
      </c>
      <c r="J4006">
        <v>313</v>
      </c>
      <c r="K4006" s="1">
        <v>45738.457638888889</v>
      </c>
      <c r="L4006" t="s">
        <v>121</v>
      </c>
      <c r="M4006">
        <v>6137293317</v>
      </c>
      <c r="N4006" t="s">
        <v>137</v>
      </c>
      <c r="O4006">
        <v>19946459589</v>
      </c>
      <c r="P4006">
        <v>1</v>
      </c>
      <c r="Q4006">
        <v>497.63</v>
      </c>
      <c r="R4006">
        <v>547.39300000000003</v>
      </c>
      <c r="S4006">
        <v>49.762999999999998</v>
      </c>
    </row>
    <row r="4007" spans="1:19" x14ac:dyDescent="0.3">
      <c r="A4007" t="s">
        <v>11470</v>
      </c>
      <c r="B4007">
        <v>954</v>
      </c>
      <c r="C4007" t="s">
        <v>19</v>
      </c>
      <c r="D4007" t="s">
        <v>11471</v>
      </c>
      <c r="E4007" t="s">
        <v>11472</v>
      </c>
      <c r="F4007" t="s">
        <v>166</v>
      </c>
      <c r="G4007">
        <v>2623</v>
      </c>
      <c r="H4007" t="s">
        <v>595</v>
      </c>
      <c r="I4007" t="s">
        <v>22</v>
      </c>
      <c r="J4007">
        <v>1675</v>
      </c>
      <c r="K4007" s="1">
        <v>45735.023611111108</v>
      </c>
      <c r="L4007" t="s">
        <v>121</v>
      </c>
      <c r="M4007" s="2">
        <v>150000000000</v>
      </c>
      <c r="N4007" t="s">
        <v>137</v>
      </c>
      <c r="O4007" s="2">
        <v>1470000000000</v>
      </c>
      <c r="P4007">
        <v>1</v>
      </c>
      <c r="Q4007">
        <v>497.63</v>
      </c>
      <c r="R4007">
        <v>547.39300000000003</v>
      </c>
      <c r="S4007">
        <v>49.762999999999998</v>
      </c>
    </row>
    <row r="4008" spans="1:19" x14ac:dyDescent="0.3">
      <c r="A4008" t="s">
        <v>11473</v>
      </c>
      <c r="B4008">
        <v>391</v>
      </c>
      <c r="C4008" t="s">
        <v>19</v>
      </c>
      <c r="D4008" t="s">
        <v>11474</v>
      </c>
      <c r="E4008" t="s">
        <v>11475</v>
      </c>
      <c r="F4008" t="s">
        <v>61</v>
      </c>
      <c r="G4008">
        <v>44880</v>
      </c>
      <c r="H4008" t="s">
        <v>933</v>
      </c>
      <c r="I4008" t="s">
        <v>22</v>
      </c>
      <c r="J4008">
        <v>504</v>
      </c>
      <c r="K4008" s="1">
        <v>45734.552777777775</v>
      </c>
      <c r="L4008" t="s">
        <v>121</v>
      </c>
      <c r="M4008" s="2">
        <v>150000000000</v>
      </c>
      <c r="N4008" t="s">
        <v>137</v>
      </c>
      <c r="O4008" s="2">
        <v>1470000000000</v>
      </c>
      <c r="P4008">
        <v>1</v>
      </c>
      <c r="Q4008">
        <v>501.53</v>
      </c>
      <c r="R4008">
        <v>551.68299999999999</v>
      </c>
      <c r="S4008">
        <v>50.152999999999999</v>
      </c>
    </row>
    <row r="4009" spans="1:19" x14ac:dyDescent="0.3">
      <c r="A4009" t="s">
        <v>11476</v>
      </c>
      <c r="B4009">
        <v>4384</v>
      </c>
      <c r="C4009" t="s">
        <v>19</v>
      </c>
      <c r="D4009" t="s">
        <v>11477</v>
      </c>
      <c r="E4009" t="s">
        <v>11478</v>
      </c>
      <c r="F4009" t="s">
        <v>2349</v>
      </c>
      <c r="G4009">
        <v>19308</v>
      </c>
      <c r="H4009" t="s">
        <v>2780</v>
      </c>
      <c r="I4009" t="s">
        <v>22</v>
      </c>
      <c r="J4009">
        <v>4665</v>
      </c>
      <c r="K4009" s="1">
        <v>45738.428472222222</v>
      </c>
      <c r="L4009" t="s">
        <v>121</v>
      </c>
      <c r="M4009" s="2">
        <v>1380000000000</v>
      </c>
      <c r="N4009" t="s">
        <v>137</v>
      </c>
      <c r="O4009" s="2">
        <v>12400000000000</v>
      </c>
      <c r="P4009">
        <v>1</v>
      </c>
      <c r="Q4009">
        <v>629.63</v>
      </c>
      <c r="R4009">
        <v>692.59299999999996</v>
      </c>
      <c r="S4009">
        <v>62.963000000000001</v>
      </c>
    </row>
    <row r="4010" spans="1:19" x14ac:dyDescent="0.3">
      <c r="A4010" t="s">
        <v>11479</v>
      </c>
      <c r="B4010">
        <v>7332</v>
      </c>
      <c r="C4010" t="s">
        <v>19</v>
      </c>
      <c r="D4010" t="s">
        <v>5070</v>
      </c>
      <c r="E4010" t="s">
        <v>11480</v>
      </c>
      <c r="F4010" t="s">
        <v>483</v>
      </c>
      <c r="G4010">
        <v>75380</v>
      </c>
      <c r="H4010" t="s">
        <v>733</v>
      </c>
      <c r="I4010" t="s">
        <v>22</v>
      </c>
      <c r="J4010">
        <v>6458</v>
      </c>
      <c r="K4010" s="1">
        <v>45740.890972222223</v>
      </c>
      <c r="L4010" t="s">
        <v>121</v>
      </c>
      <c r="M4010" s="2">
        <v>1380000000000</v>
      </c>
      <c r="N4010" t="s">
        <v>137</v>
      </c>
      <c r="O4010" s="2">
        <v>12400000000000</v>
      </c>
      <c r="P4010">
        <v>1</v>
      </c>
      <c r="Q4010">
        <v>527.13</v>
      </c>
      <c r="R4010">
        <v>579.84299999999996</v>
      </c>
      <c r="S4010">
        <v>52.713000000000001</v>
      </c>
    </row>
    <row r="4011" spans="1:19" x14ac:dyDescent="0.3">
      <c r="A4011" t="s">
        <v>11481</v>
      </c>
      <c r="B4011">
        <v>1192</v>
      </c>
      <c r="C4011" t="s">
        <v>19</v>
      </c>
      <c r="D4011" t="s">
        <v>11482</v>
      </c>
      <c r="E4011" t="s">
        <v>11483</v>
      </c>
      <c r="F4011" t="s">
        <v>44</v>
      </c>
      <c r="G4011">
        <v>25108</v>
      </c>
      <c r="H4011" t="s">
        <v>125</v>
      </c>
      <c r="I4011" t="s">
        <v>22</v>
      </c>
      <c r="J4011">
        <v>2018</v>
      </c>
      <c r="K4011" s="1">
        <v>45735.477777777778</v>
      </c>
      <c r="L4011" t="s">
        <v>121</v>
      </c>
      <c r="M4011">
        <v>67999956997</v>
      </c>
      <c r="N4011" t="s">
        <v>137</v>
      </c>
      <c r="O4011" s="2">
        <v>828000000000</v>
      </c>
      <c r="P4011">
        <v>1</v>
      </c>
      <c r="Q4011">
        <v>501.53</v>
      </c>
      <c r="R4011">
        <v>551.68299999999999</v>
      </c>
      <c r="S4011">
        <v>50.152999999999999</v>
      </c>
    </row>
    <row r="4012" spans="1:19" x14ac:dyDescent="0.3">
      <c r="A4012" t="s">
        <v>11484</v>
      </c>
      <c r="B4012">
        <v>3689</v>
      </c>
      <c r="C4012" t="s">
        <v>19</v>
      </c>
      <c r="D4012" t="s">
        <v>7661</v>
      </c>
      <c r="E4012" t="s">
        <v>11485</v>
      </c>
      <c r="F4012" t="s">
        <v>259</v>
      </c>
      <c r="G4012">
        <v>86633</v>
      </c>
      <c r="H4012" t="s">
        <v>564</v>
      </c>
      <c r="I4012" t="s">
        <v>22</v>
      </c>
      <c r="J4012">
        <v>511</v>
      </c>
      <c r="K4012" s="1">
        <v>45737.65625</v>
      </c>
      <c r="L4012" t="s">
        <v>121</v>
      </c>
      <c r="M4012" s="2">
        <v>1380000000000</v>
      </c>
      <c r="N4012" t="s">
        <v>137</v>
      </c>
      <c r="O4012" s="2">
        <v>12400000000000</v>
      </c>
      <c r="P4012">
        <v>1</v>
      </c>
      <c r="Q4012">
        <v>635.13</v>
      </c>
      <c r="R4012">
        <v>698.64300000000003</v>
      </c>
      <c r="S4012">
        <v>63.512999999999998</v>
      </c>
    </row>
    <row r="4013" spans="1:19" x14ac:dyDescent="0.3">
      <c r="A4013" t="s">
        <v>11486</v>
      </c>
      <c r="B4013">
        <v>1364</v>
      </c>
      <c r="C4013" t="s">
        <v>19</v>
      </c>
      <c r="D4013" t="s">
        <v>10004</v>
      </c>
      <c r="E4013" t="s">
        <v>11487</v>
      </c>
      <c r="F4013" t="s">
        <v>71</v>
      </c>
      <c r="G4013">
        <v>58570</v>
      </c>
      <c r="H4013" t="s">
        <v>383</v>
      </c>
      <c r="I4013" t="s">
        <v>22</v>
      </c>
      <c r="J4013">
        <v>4151</v>
      </c>
      <c r="K4013" s="1">
        <v>45735.558333333334</v>
      </c>
      <c r="L4013" t="s">
        <v>121</v>
      </c>
      <c r="M4013" s="2">
        <v>1380000000000</v>
      </c>
      <c r="N4013" t="s">
        <v>137</v>
      </c>
      <c r="O4013" s="2">
        <v>12400000000000</v>
      </c>
      <c r="P4013">
        <v>1</v>
      </c>
      <c r="Q4013">
        <v>537.13</v>
      </c>
      <c r="R4013">
        <v>590.84299999999996</v>
      </c>
      <c r="S4013">
        <v>53.713000000000001</v>
      </c>
    </row>
    <row r="4014" spans="1:19" x14ac:dyDescent="0.3">
      <c r="A4014" t="s">
        <v>11488</v>
      </c>
      <c r="B4014">
        <v>2664</v>
      </c>
      <c r="C4014" t="s">
        <v>19</v>
      </c>
      <c r="D4014" t="s">
        <v>11489</v>
      </c>
      <c r="E4014" t="s">
        <v>11490</v>
      </c>
      <c r="F4014" t="s">
        <v>44</v>
      </c>
      <c r="G4014">
        <v>50791</v>
      </c>
      <c r="H4014" t="s">
        <v>183</v>
      </c>
      <c r="I4014" t="s">
        <v>22</v>
      </c>
      <c r="J4014">
        <v>2432</v>
      </c>
      <c r="K4014" s="1">
        <v>45736.677777777775</v>
      </c>
      <c r="L4014" t="s">
        <v>121</v>
      </c>
      <c r="M4014" s="2">
        <v>1380000000000</v>
      </c>
      <c r="N4014" t="s">
        <v>137</v>
      </c>
      <c r="O4014" s="2">
        <v>12400000000000</v>
      </c>
      <c r="P4014">
        <v>1</v>
      </c>
      <c r="Q4014">
        <v>504.13</v>
      </c>
      <c r="R4014">
        <v>554.54300000000001</v>
      </c>
      <c r="S4014">
        <v>50.412999999999997</v>
      </c>
    </row>
    <row r="4015" spans="1:19" x14ac:dyDescent="0.3">
      <c r="A4015" t="s">
        <v>11491</v>
      </c>
      <c r="B4015">
        <v>6927</v>
      </c>
      <c r="C4015" t="s">
        <v>19</v>
      </c>
      <c r="D4015" t="s">
        <v>9261</v>
      </c>
      <c r="E4015" t="s">
        <v>11492</v>
      </c>
      <c r="F4015" t="s">
        <v>196</v>
      </c>
      <c r="G4015">
        <v>59203</v>
      </c>
      <c r="H4015" t="s">
        <v>3898</v>
      </c>
      <c r="I4015" t="s">
        <v>22</v>
      </c>
      <c r="J4015">
        <v>5649</v>
      </c>
      <c r="K4015" s="1">
        <v>45740.629166666666</v>
      </c>
      <c r="L4015" t="s">
        <v>121</v>
      </c>
      <c r="M4015" s="2">
        <v>1380000000000</v>
      </c>
      <c r="N4015" t="s">
        <v>137</v>
      </c>
      <c r="O4015" s="2">
        <v>12400000000000</v>
      </c>
      <c r="P4015">
        <v>1</v>
      </c>
      <c r="Q4015">
        <v>509.53</v>
      </c>
      <c r="R4015">
        <v>560.48299999999995</v>
      </c>
      <c r="S4015">
        <v>50.953000000000003</v>
      </c>
    </row>
    <row r="4016" spans="1:19" x14ac:dyDescent="0.3">
      <c r="A4016" t="s">
        <v>11493</v>
      </c>
      <c r="B4016">
        <v>4377</v>
      </c>
      <c r="C4016" t="s">
        <v>19</v>
      </c>
      <c r="D4016" t="s">
        <v>381</v>
      </c>
      <c r="E4016" t="s">
        <v>11494</v>
      </c>
      <c r="F4016" t="s">
        <v>672</v>
      </c>
      <c r="G4016">
        <v>79380</v>
      </c>
      <c r="H4016" t="s">
        <v>673</v>
      </c>
      <c r="I4016" t="s">
        <v>22</v>
      </c>
      <c r="J4016">
        <v>2948</v>
      </c>
      <c r="K4016" s="1">
        <v>45738.425694444442</v>
      </c>
      <c r="L4016" t="s">
        <v>121</v>
      </c>
      <c r="M4016" s="2">
        <v>150000000000</v>
      </c>
      <c r="N4016" t="s">
        <v>137</v>
      </c>
      <c r="O4016" s="2">
        <v>1470000000000</v>
      </c>
      <c r="P4016">
        <v>1</v>
      </c>
      <c r="Q4016">
        <v>517.53</v>
      </c>
      <c r="R4016">
        <v>569.28300000000002</v>
      </c>
      <c r="S4016">
        <v>51.753</v>
      </c>
    </row>
    <row r="4017" spans="1:19" x14ac:dyDescent="0.3">
      <c r="A4017" t="s">
        <v>11495</v>
      </c>
      <c r="B4017">
        <v>605</v>
      </c>
      <c r="C4017" t="s">
        <v>19</v>
      </c>
      <c r="D4017" t="s">
        <v>11496</v>
      </c>
      <c r="E4017" t="s">
        <v>11497</v>
      </c>
      <c r="F4017" t="s">
        <v>2349</v>
      </c>
      <c r="G4017">
        <v>32019</v>
      </c>
      <c r="H4017" t="s">
        <v>2780</v>
      </c>
      <c r="I4017" t="s">
        <v>22</v>
      </c>
      <c r="J4017">
        <v>4551</v>
      </c>
      <c r="K4017" s="1">
        <v>45734.678472222222</v>
      </c>
      <c r="L4017" t="s">
        <v>121</v>
      </c>
      <c r="M4017" s="2">
        <v>150000000000</v>
      </c>
      <c r="N4017" t="s">
        <v>137</v>
      </c>
      <c r="O4017" s="2">
        <v>1470000000000</v>
      </c>
      <c r="P4017">
        <v>1</v>
      </c>
      <c r="Q4017">
        <v>505.13</v>
      </c>
      <c r="R4017">
        <v>555.64300000000003</v>
      </c>
      <c r="S4017">
        <v>50.512999999999998</v>
      </c>
    </row>
    <row r="4018" spans="1:19" x14ac:dyDescent="0.3">
      <c r="A4018" t="s">
        <v>11498</v>
      </c>
      <c r="B4018">
        <v>6365</v>
      </c>
      <c r="C4018" t="s">
        <v>19</v>
      </c>
      <c r="D4018" t="s">
        <v>11499</v>
      </c>
      <c r="E4018" t="s">
        <v>11500</v>
      </c>
      <c r="F4018" t="s">
        <v>264</v>
      </c>
      <c r="G4018">
        <v>62095</v>
      </c>
      <c r="H4018" t="s">
        <v>883</v>
      </c>
      <c r="I4018" t="s">
        <v>22</v>
      </c>
      <c r="J4018">
        <v>1891</v>
      </c>
      <c r="K4018" s="1">
        <v>45740.368055555555</v>
      </c>
      <c r="L4018" t="s">
        <v>121</v>
      </c>
      <c r="M4018" s="2">
        <v>162000000000</v>
      </c>
      <c r="N4018" t="s">
        <v>137</v>
      </c>
      <c r="O4018" s="2">
        <v>1550000000000</v>
      </c>
      <c r="P4018">
        <v>1</v>
      </c>
      <c r="Q4018">
        <v>493.53</v>
      </c>
      <c r="R4018">
        <v>542.88300000000004</v>
      </c>
      <c r="S4018">
        <v>49.353000000000002</v>
      </c>
    </row>
    <row r="4019" spans="1:19" x14ac:dyDescent="0.3">
      <c r="A4019" t="s">
        <v>11501</v>
      </c>
      <c r="B4019">
        <v>323</v>
      </c>
      <c r="C4019" t="s">
        <v>19</v>
      </c>
      <c r="D4019" t="s">
        <v>5115</v>
      </c>
      <c r="E4019" t="s">
        <v>11502</v>
      </c>
      <c r="F4019" t="s">
        <v>412</v>
      </c>
      <c r="G4019">
        <v>67503</v>
      </c>
      <c r="H4019" t="s">
        <v>521</v>
      </c>
      <c r="I4019" t="s">
        <v>22</v>
      </c>
      <c r="J4019">
        <v>5614</v>
      </c>
      <c r="K4019" s="1">
        <v>45734.51458333333</v>
      </c>
      <c r="L4019" t="s">
        <v>121</v>
      </c>
      <c r="M4019" s="2">
        <v>150000000000</v>
      </c>
      <c r="N4019" t="s">
        <v>137</v>
      </c>
      <c r="O4019" s="2">
        <v>12500000000000</v>
      </c>
      <c r="P4019">
        <v>1</v>
      </c>
      <c r="Q4019">
        <v>493.53</v>
      </c>
      <c r="R4019">
        <v>542.88300000000004</v>
      </c>
      <c r="S4019">
        <v>49.353000000000002</v>
      </c>
    </row>
    <row r="4020" spans="1:19" x14ac:dyDescent="0.3">
      <c r="A4020" t="s">
        <v>11503</v>
      </c>
      <c r="B4020">
        <v>1172</v>
      </c>
      <c r="C4020" t="s">
        <v>19</v>
      </c>
      <c r="D4020" t="s">
        <v>9316</v>
      </c>
      <c r="E4020" t="s">
        <v>11504</v>
      </c>
      <c r="F4020" t="s">
        <v>105</v>
      </c>
      <c r="G4020">
        <v>10183</v>
      </c>
      <c r="H4020" t="s">
        <v>106</v>
      </c>
      <c r="I4020" t="s">
        <v>22</v>
      </c>
      <c r="J4020">
        <v>3653</v>
      </c>
      <c r="K4020" s="1">
        <v>45735.465277777781</v>
      </c>
      <c r="L4020" t="s">
        <v>121</v>
      </c>
      <c r="M4020" s="2">
        <v>150000000000</v>
      </c>
      <c r="N4020" t="s">
        <v>137</v>
      </c>
      <c r="O4020" s="2">
        <v>1470000000000</v>
      </c>
      <c r="P4020">
        <v>1</v>
      </c>
      <c r="Q4020">
        <v>505.13</v>
      </c>
      <c r="R4020">
        <v>555.64300000000003</v>
      </c>
      <c r="S4020">
        <v>50.512999999999998</v>
      </c>
    </row>
    <row r="4021" spans="1:19" x14ac:dyDescent="0.3">
      <c r="A4021" t="s">
        <v>11505</v>
      </c>
      <c r="B4021">
        <v>4864</v>
      </c>
      <c r="C4021" t="s">
        <v>19</v>
      </c>
      <c r="D4021" t="s">
        <v>2981</v>
      </c>
      <c r="E4021" t="s">
        <v>11506</v>
      </c>
      <c r="F4021" t="s">
        <v>105</v>
      </c>
      <c r="G4021">
        <v>76315</v>
      </c>
      <c r="H4021" t="s">
        <v>106</v>
      </c>
      <c r="I4021" t="s">
        <v>22</v>
      </c>
      <c r="J4021">
        <v>3600</v>
      </c>
      <c r="K4021" s="1">
        <v>45738.6875</v>
      </c>
      <c r="L4021" t="s">
        <v>121</v>
      </c>
      <c r="M4021" s="2">
        <v>150000000000</v>
      </c>
      <c r="N4021" t="s">
        <v>137</v>
      </c>
      <c r="O4021" s="2">
        <v>1470000000000</v>
      </c>
      <c r="P4021">
        <v>1</v>
      </c>
      <c r="Q4021">
        <v>571.92999999999995</v>
      </c>
      <c r="R4021">
        <v>629.12300000000005</v>
      </c>
      <c r="S4021">
        <v>57.192999999999998</v>
      </c>
    </row>
    <row r="4022" spans="1:19" x14ac:dyDescent="0.3">
      <c r="A4022" t="s">
        <v>11507</v>
      </c>
      <c r="B4022">
        <v>6005</v>
      </c>
      <c r="C4022" t="s">
        <v>19</v>
      </c>
      <c r="D4022" t="s">
        <v>11508</v>
      </c>
      <c r="E4022" t="s">
        <v>11509</v>
      </c>
      <c r="F4022" t="s">
        <v>90</v>
      </c>
      <c r="G4022">
        <v>41777</v>
      </c>
      <c r="H4022" t="s">
        <v>6413</v>
      </c>
      <c r="I4022" t="s">
        <v>22</v>
      </c>
      <c r="J4022">
        <v>528</v>
      </c>
      <c r="K4022" s="1">
        <v>45739.826388888891</v>
      </c>
      <c r="L4022" t="s">
        <v>121</v>
      </c>
      <c r="M4022">
        <v>7861508549</v>
      </c>
      <c r="N4022" t="s">
        <v>137</v>
      </c>
      <c r="O4022">
        <v>29518526469</v>
      </c>
      <c r="P4022">
        <v>1</v>
      </c>
      <c r="Q4022">
        <v>509.53</v>
      </c>
      <c r="R4022">
        <v>560.48299999999995</v>
      </c>
      <c r="S4022">
        <v>50.953000000000003</v>
      </c>
    </row>
    <row r="4023" spans="1:19" x14ac:dyDescent="0.3">
      <c r="A4023" t="s">
        <v>11510</v>
      </c>
      <c r="B4023">
        <v>5379</v>
      </c>
      <c r="C4023" t="s">
        <v>19</v>
      </c>
      <c r="D4023" t="s">
        <v>8672</v>
      </c>
      <c r="E4023" t="s">
        <v>1634</v>
      </c>
      <c r="F4023" t="s">
        <v>50</v>
      </c>
      <c r="G4023">
        <v>75878</v>
      </c>
      <c r="H4023" t="s">
        <v>51</v>
      </c>
      <c r="I4023" t="s">
        <v>22</v>
      </c>
      <c r="J4023">
        <v>2278</v>
      </c>
      <c r="K4023" s="1">
        <v>45739.380555555559</v>
      </c>
      <c r="L4023" t="s">
        <v>121</v>
      </c>
      <c r="M4023" s="2">
        <v>1410000000000</v>
      </c>
      <c r="N4023" t="s">
        <v>137</v>
      </c>
      <c r="O4023" s="2">
        <v>12500000000000</v>
      </c>
      <c r="P4023">
        <v>1</v>
      </c>
      <c r="Q4023">
        <v>517.53</v>
      </c>
      <c r="R4023">
        <v>569.28300000000002</v>
      </c>
      <c r="S4023">
        <v>51.753</v>
      </c>
    </row>
    <row r="4024" spans="1:19" x14ac:dyDescent="0.3">
      <c r="A4024" t="s">
        <v>11511</v>
      </c>
      <c r="B4024">
        <v>897</v>
      </c>
      <c r="C4024" t="s">
        <v>19</v>
      </c>
      <c r="D4024" t="s">
        <v>6701</v>
      </c>
      <c r="E4024" t="s">
        <v>11512</v>
      </c>
      <c r="F4024" t="s">
        <v>61</v>
      </c>
      <c r="G4024">
        <v>71168</v>
      </c>
      <c r="H4024" t="s">
        <v>1991</v>
      </c>
      <c r="I4024" t="s">
        <v>22</v>
      </c>
      <c r="J4024">
        <v>5192</v>
      </c>
      <c r="K4024" s="1">
        <v>45734.934027777781</v>
      </c>
      <c r="L4024" t="s">
        <v>121</v>
      </c>
      <c r="M4024" s="2">
        <v>1380000000000</v>
      </c>
      <c r="N4024" t="s">
        <v>137</v>
      </c>
      <c r="O4024" s="2">
        <v>12400000000000</v>
      </c>
      <c r="P4024">
        <v>1</v>
      </c>
      <c r="Q4024">
        <v>504.13</v>
      </c>
      <c r="R4024">
        <v>554.54300000000001</v>
      </c>
      <c r="S4024">
        <v>50.412999999999997</v>
      </c>
    </row>
    <row r="4025" spans="1:19" x14ac:dyDescent="0.3">
      <c r="A4025" t="s">
        <v>11513</v>
      </c>
      <c r="B4025">
        <v>1215</v>
      </c>
      <c r="C4025" t="s">
        <v>19</v>
      </c>
      <c r="D4025" t="s">
        <v>4658</v>
      </c>
      <c r="E4025" t="s">
        <v>11514</v>
      </c>
      <c r="F4025" t="s">
        <v>483</v>
      </c>
      <c r="G4025">
        <v>31797</v>
      </c>
      <c r="H4025" t="s">
        <v>484</v>
      </c>
      <c r="I4025" t="s">
        <v>22</v>
      </c>
      <c r="J4025">
        <v>4468</v>
      </c>
      <c r="K4025" s="1">
        <v>45735.484027777777</v>
      </c>
      <c r="L4025" t="s">
        <v>121</v>
      </c>
      <c r="M4025">
        <v>7861508549</v>
      </c>
      <c r="N4025" t="s">
        <v>137</v>
      </c>
      <c r="O4025">
        <v>29518526533</v>
      </c>
      <c r="P4025">
        <v>1</v>
      </c>
      <c r="Q4025">
        <v>509.53</v>
      </c>
      <c r="R4025">
        <v>560.48299999999995</v>
      </c>
      <c r="S4025">
        <v>50.953000000000003</v>
      </c>
    </row>
    <row r="4026" spans="1:19" x14ac:dyDescent="0.3">
      <c r="A4026" t="s">
        <v>11515</v>
      </c>
      <c r="B4026">
        <v>3754</v>
      </c>
      <c r="C4026" t="s">
        <v>19</v>
      </c>
      <c r="D4026" t="s">
        <v>11516</v>
      </c>
      <c r="E4026" t="s">
        <v>11517</v>
      </c>
      <c r="F4026" t="s">
        <v>317</v>
      </c>
      <c r="G4026">
        <v>3220</v>
      </c>
      <c r="H4026" t="s">
        <v>350</v>
      </c>
      <c r="I4026" t="s">
        <v>22</v>
      </c>
      <c r="J4026">
        <v>2433</v>
      </c>
      <c r="K4026" s="1">
        <v>45737.696527777778</v>
      </c>
      <c r="L4026" t="s">
        <v>121</v>
      </c>
      <c r="M4026">
        <v>7861508549</v>
      </c>
      <c r="N4026" t="s">
        <v>137</v>
      </c>
      <c r="O4026">
        <v>29518527109</v>
      </c>
      <c r="P4026">
        <v>1</v>
      </c>
      <c r="Q4026">
        <v>509.53</v>
      </c>
      <c r="R4026">
        <v>560.48299999999995</v>
      </c>
      <c r="S4026">
        <v>50.953000000000003</v>
      </c>
    </row>
    <row r="4027" spans="1:19" x14ac:dyDescent="0.3">
      <c r="A4027" t="s">
        <v>11518</v>
      </c>
      <c r="B4027">
        <v>1640</v>
      </c>
      <c r="C4027" t="s">
        <v>19</v>
      </c>
      <c r="D4027" t="s">
        <v>1843</v>
      </c>
      <c r="E4027" t="s">
        <v>11519</v>
      </c>
      <c r="F4027" t="s">
        <v>259</v>
      </c>
      <c r="G4027">
        <v>17171</v>
      </c>
      <c r="H4027" t="s">
        <v>564</v>
      </c>
      <c r="I4027" t="s">
        <v>22</v>
      </c>
      <c r="J4027">
        <v>5800</v>
      </c>
      <c r="K4027" s="1">
        <v>45735.7</v>
      </c>
      <c r="L4027" t="s">
        <v>121</v>
      </c>
      <c r="M4027">
        <v>9058890501</v>
      </c>
      <c r="N4027" t="s">
        <v>137</v>
      </c>
      <c r="O4027">
        <v>43149341573</v>
      </c>
      <c r="P4027">
        <v>1</v>
      </c>
      <c r="Q4027">
        <v>490.13</v>
      </c>
      <c r="R4027">
        <v>539.14300000000003</v>
      </c>
      <c r="S4027">
        <v>49.012999999999998</v>
      </c>
    </row>
    <row r="4028" spans="1:19" x14ac:dyDescent="0.3">
      <c r="A4028" t="s">
        <v>11520</v>
      </c>
      <c r="B4028">
        <v>6149</v>
      </c>
      <c r="C4028" t="s">
        <v>19</v>
      </c>
      <c r="D4028" t="s">
        <v>6603</v>
      </c>
      <c r="E4028" t="s">
        <v>11521</v>
      </c>
      <c r="F4028" t="s">
        <v>250</v>
      </c>
      <c r="G4028">
        <v>38918</v>
      </c>
      <c r="H4028" t="s">
        <v>251</v>
      </c>
      <c r="I4028" t="s">
        <v>22</v>
      </c>
      <c r="J4028">
        <v>25</v>
      </c>
      <c r="K4028" s="1">
        <v>45739.915972222225</v>
      </c>
      <c r="L4028" t="s">
        <v>121</v>
      </c>
      <c r="M4028" s="2">
        <v>1380000000000</v>
      </c>
      <c r="N4028" t="s">
        <v>137</v>
      </c>
      <c r="O4028" s="2">
        <v>12400000000000</v>
      </c>
      <c r="P4028">
        <v>1</v>
      </c>
      <c r="Q4028">
        <v>504.13</v>
      </c>
      <c r="R4028">
        <v>554.54300000000001</v>
      </c>
      <c r="S4028">
        <v>50.412999999999997</v>
      </c>
    </row>
    <row r="4029" spans="1:19" x14ac:dyDescent="0.3">
      <c r="A4029" t="s">
        <v>11522</v>
      </c>
      <c r="B4029">
        <v>7146</v>
      </c>
      <c r="C4029" t="s">
        <v>19</v>
      </c>
      <c r="D4029" t="s">
        <v>5571</v>
      </c>
      <c r="E4029" t="s">
        <v>11523</v>
      </c>
      <c r="F4029" t="s">
        <v>71</v>
      </c>
      <c r="G4029">
        <v>88029</v>
      </c>
      <c r="H4029" t="s">
        <v>2895</v>
      </c>
      <c r="I4029" t="s">
        <v>22</v>
      </c>
      <c r="J4029">
        <v>1056</v>
      </c>
      <c r="K4029" s="1">
        <v>45740.761111111111</v>
      </c>
      <c r="L4029" t="s">
        <v>121</v>
      </c>
      <c r="M4029" s="2">
        <v>2350000000000</v>
      </c>
      <c r="N4029" t="s">
        <v>137</v>
      </c>
      <c r="O4029" s="2">
        <v>21100000000000</v>
      </c>
      <c r="P4029">
        <v>1</v>
      </c>
      <c r="Q4029">
        <v>595.92999999999995</v>
      </c>
      <c r="R4029">
        <v>655.52300000000002</v>
      </c>
      <c r="S4029">
        <v>59.593000000000004</v>
      </c>
    </row>
    <row r="4030" spans="1:19" x14ac:dyDescent="0.3">
      <c r="A4030" t="s">
        <v>11524</v>
      </c>
      <c r="B4030">
        <v>1702</v>
      </c>
      <c r="C4030" t="s">
        <v>19</v>
      </c>
      <c r="D4030" t="s">
        <v>11525</v>
      </c>
      <c r="E4030" t="s">
        <v>11526</v>
      </c>
      <c r="F4030" t="s">
        <v>35</v>
      </c>
      <c r="G4030">
        <v>1812</v>
      </c>
      <c r="H4030" t="s">
        <v>599</v>
      </c>
      <c r="I4030" t="s">
        <v>22</v>
      </c>
      <c r="J4030">
        <v>5124</v>
      </c>
      <c r="K4030" s="1">
        <v>45735.738194444442</v>
      </c>
      <c r="L4030" t="s">
        <v>121</v>
      </c>
      <c r="M4030" s="2">
        <v>1380000000000</v>
      </c>
      <c r="N4030" t="s">
        <v>137</v>
      </c>
      <c r="O4030" s="2">
        <v>12400000000000</v>
      </c>
      <c r="P4030">
        <v>1</v>
      </c>
      <c r="Q4030">
        <v>517.53</v>
      </c>
      <c r="R4030">
        <v>569.28300000000002</v>
      </c>
      <c r="S4030">
        <v>51.753</v>
      </c>
    </row>
    <row r="4031" spans="1:19" x14ac:dyDescent="0.3">
      <c r="A4031" t="s">
        <v>11527</v>
      </c>
      <c r="B4031">
        <v>5029</v>
      </c>
      <c r="C4031" t="s">
        <v>19</v>
      </c>
      <c r="D4031" t="s">
        <v>11528</v>
      </c>
      <c r="E4031" t="s">
        <v>11529</v>
      </c>
      <c r="F4031" t="s">
        <v>44</v>
      </c>
      <c r="G4031">
        <v>57496</v>
      </c>
      <c r="H4031" t="s">
        <v>1549</v>
      </c>
      <c r="I4031" t="s">
        <v>22</v>
      </c>
      <c r="J4031">
        <v>1642</v>
      </c>
      <c r="K4031" s="1">
        <v>45738.795138888891</v>
      </c>
      <c r="L4031" t="s">
        <v>121</v>
      </c>
      <c r="M4031" s="2">
        <v>1380000000000</v>
      </c>
      <c r="N4031" t="s">
        <v>137</v>
      </c>
      <c r="O4031" s="2">
        <v>12400000000000</v>
      </c>
      <c r="P4031">
        <v>1</v>
      </c>
      <c r="Q4031">
        <v>504.13</v>
      </c>
      <c r="R4031">
        <v>554.54300000000001</v>
      </c>
      <c r="S4031">
        <v>50.412999999999997</v>
      </c>
    </row>
    <row r="4032" spans="1:19" x14ac:dyDescent="0.3">
      <c r="A4032" t="s">
        <v>11530</v>
      </c>
      <c r="B4032">
        <v>5728</v>
      </c>
      <c r="C4032" t="s">
        <v>19</v>
      </c>
      <c r="D4032" t="s">
        <v>11531</v>
      </c>
      <c r="E4032" t="s">
        <v>11532</v>
      </c>
      <c r="F4032" t="s">
        <v>145</v>
      </c>
      <c r="G4032">
        <v>49736</v>
      </c>
      <c r="H4032" t="s">
        <v>146</v>
      </c>
      <c r="I4032" t="s">
        <v>22</v>
      </c>
      <c r="J4032">
        <v>1823</v>
      </c>
      <c r="K4032" s="1">
        <v>45739.623611111114</v>
      </c>
      <c r="L4032" t="s">
        <v>121</v>
      </c>
      <c r="M4032" s="2">
        <v>1380000000000</v>
      </c>
      <c r="N4032" t="s">
        <v>137</v>
      </c>
      <c r="O4032" s="2">
        <v>12500000000000</v>
      </c>
      <c r="P4032">
        <v>1</v>
      </c>
      <c r="Q4032">
        <v>517.53</v>
      </c>
      <c r="R4032">
        <v>569.28300000000002</v>
      </c>
      <c r="S4032">
        <v>51.753</v>
      </c>
    </row>
    <row r="4033" spans="1:19" x14ac:dyDescent="0.3">
      <c r="A4033" t="s">
        <v>11533</v>
      </c>
      <c r="B4033">
        <v>5673</v>
      </c>
      <c r="C4033" t="s">
        <v>19</v>
      </c>
      <c r="D4033" t="s">
        <v>11534</v>
      </c>
      <c r="E4033" t="s">
        <v>10599</v>
      </c>
      <c r="F4033" t="s">
        <v>317</v>
      </c>
      <c r="G4033">
        <v>26429</v>
      </c>
      <c r="H4033" t="s">
        <v>350</v>
      </c>
      <c r="I4033" t="s">
        <v>22</v>
      </c>
      <c r="J4033">
        <v>2809</v>
      </c>
      <c r="K4033" s="1">
        <v>45739.586805555555</v>
      </c>
      <c r="L4033" t="s">
        <v>121</v>
      </c>
      <c r="M4033" s="2">
        <v>1380000000000</v>
      </c>
      <c r="N4033" t="s">
        <v>137</v>
      </c>
      <c r="O4033" s="2">
        <v>12400000000000</v>
      </c>
      <c r="P4033">
        <v>1</v>
      </c>
      <c r="Q4033">
        <v>517.53</v>
      </c>
      <c r="R4033">
        <v>569.28300000000002</v>
      </c>
      <c r="S4033">
        <v>51.753</v>
      </c>
    </row>
    <row r="4034" spans="1:19" x14ac:dyDescent="0.3">
      <c r="A4034" t="s">
        <v>11535</v>
      </c>
      <c r="B4034">
        <v>1935</v>
      </c>
      <c r="C4034" t="s">
        <v>19</v>
      </c>
      <c r="D4034" t="s">
        <v>11536</v>
      </c>
      <c r="E4034" t="s">
        <v>5454</v>
      </c>
      <c r="F4034" t="s">
        <v>71</v>
      </c>
      <c r="G4034">
        <v>7553</v>
      </c>
      <c r="H4034" t="s">
        <v>1544</v>
      </c>
      <c r="I4034" t="s">
        <v>22</v>
      </c>
      <c r="J4034">
        <v>5897</v>
      </c>
      <c r="K4034" s="1">
        <v>45735.886111111111</v>
      </c>
      <c r="L4034" t="s">
        <v>121</v>
      </c>
      <c r="M4034">
        <v>7861509509</v>
      </c>
      <c r="N4034" t="s">
        <v>137</v>
      </c>
      <c r="O4034">
        <v>29518532101</v>
      </c>
      <c r="P4034">
        <v>1</v>
      </c>
      <c r="Q4034">
        <v>501.53</v>
      </c>
      <c r="R4034">
        <v>551.68299999999999</v>
      </c>
      <c r="S4034">
        <v>50.152999999999999</v>
      </c>
    </row>
    <row r="4035" spans="1:19" x14ac:dyDescent="0.3">
      <c r="A4035" t="s">
        <v>11537</v>
      </c>
      <c r="B4035">
        <v>4320</v>
      </c>
      <c r="C4035" t="s">
        <v>19</v>
      </c>
      <c r="D4035" t="s">
        <v>8636</v>
      </c>
      <c r="E4035" t="s">
        <v>11538</v>
      </c>
      <c r="F4035" t="s">
        <v>71</v>
      </c>
      <c r="G4035">
        <v>81457</v>
      </c>
      <c r="H4035" t="s">
        <v>420</v>
      </c>
      <c r="I4035" t="s">
        <v>22</v>
      </c>
      <c r="J4035">
        <v>1100</v>
      </c>
      <c r="K4035" s="1">
        <v>45738.402777777781</v>
      </c>
      <c r="L4035" t="s">
        <v>121</v>
      </c>
      <c r="M4035" s="2">
        <v>1380000000000</v>
      </c>
      <c r="N4035" t="s">
        <v>137</v>
      </c>
      <c r="O4035" s="2">
        <v>12400000000000</v>
      </c>
      <c r="P4035">
        <v>1</v>
      </c>
      <c r="Q4035">
        <v>527.13</v>
      </c>
      <c r="R4035">
        <v>579.84299999999996</v>
      </c>
      <c r="S4035">
        <v>52.713000000000001</v>
      </c>
    </row>
    <row r="4036" spans="1:19" x14ac:dyDescent="0.3">
      <c r="A4036" t="s">
        <v>11539</v>
      </c>
      <c r="B4036">
        <v>4529</v>
      </c>
      <c r="C4036" t="s">
        <v>19</v>
      </c>
      <c r="D4036" t="s">
        <v>7573</v>
      </c>
      <c r="E4036" t="s">
        <v>11540</v>
      </c>
      <c r="F4036" t="s">
        <v>71</v>
      </c>
      <c r="G4036">
        <v>15719</v>
      </c>
      <c r="H4036" t="s">
        <v>5854</v>
      </c>
      <c r="I4036" t="s">
        <v>22</v>
      </c>
      <c r="J4036">
        <v>2414</v>
      </c>
      <c r="K4036" s="1">
        <v>45738.492361111108</v>
      </c>
      <c r="L4036" t="s">
        <v>121</v>
      </c>
      <c r="M4036" s="2">
        <v>1380000000000</v>
      </c>
      <c r="N4036" t="s">
        <v>137</v>
      </c>
      <c r="O4036" s="2">
        <v>12400000000000</v>
      </c>
      <c r="P4036">
        <v>1</v>
      </c>
      <c r="Q4036">
        <v>537.13</v>
      </c>
      <c r="R4036">
        <v>590.84299999999996</v>
      </c>
      <c r="S4036">
        <v>53.713000000000001</v>
      </c>
    </row>
    <row r="4037" spans="1:19" x14ac:dyDescent="0.3">
      <c r="A4037" t="s">
        <v>11541</v>
      </c>
      <c r="B4037">
        <v>2807</v>
      </c>
      <c r="C4037" t="s">
        <v>19</v>
      </c>
      <c r="D4037" t="s">
        <v>1523</v>
      </c>
      <c r="E4037" t="s">
        <v>11542</v>
      </c>
      <c r="F4037" t="s">
        <v>35</v>
      </c>
      <c r="G4037">
        <v>86169</v>
      </c>
      <c r="H4037" t="s">
        <v>40</v>
      </c>
      <c r="I4037" t="s">
        <v>22</v>
      </c>
      <c r="J4037">
        <v>4872</v>
      </c>
      <c r="K4037" s="1">
        <v>45736.754861111112</v>
      </c>
      <c r="L4037" t="s">
        <v>121</v>
      </c>
      <c r="M4037" s="2">
        <v>1380000000000</v>
      </c>
      <c r="N4037" t="s">
        <v>137</v>
      </c>
      <c r="O4037" s="2">
        <v>12400000000000</v>
      </c>
      <c r="P4037">
        <v>1</v>
      </c>
      <c r="Q4037">
        <v>512.63</v>
      </c>
      <c r="R4037">
        <v>563.89300000000003</v>
      </c>
      <c r="S4037">
        <v>51.262999999999998</v>
      </c>
    </row>
    <row r="4038" spans="1:19" x14ac:dyDescent="0.3">
      <c r="A4038" t="s">
        <v>11543</v>
      </c>
      <c r="B4038">
        <v>912</v>
      </c>
      <c r="C4038" t="s">
        <v>19</v>
      </c>
      <c r="D4038" t="s">
        <v>8233</v>
      </c>
      <c r="E4038" t="s">
        <v>11544</v>
      </c>
      <c r="F4038" t="s">
        <v>264</v>
      </c>
      <c r="G4038">
        <v>56138</v>
      </c>
      <c r="H4038" t="s">
        <v>1263</v>
      </c>
      <c r="I4038" t="s">
        <v>22</v>
      </c>
      <c r="J4038">
        <v>484</v>
      </c>
      <c r="K4038" s="1">
        <v>45734.956250000003</v>
      </c>
      <c r="L4038" t="s">
        <v>121</v>
      </c>
      <c r="M4038" s="2">
        <v>150000000000</v>
      </c>
      <c r="N4038" t="s">
        <v>137</v>
      </c>
      <c r="O4038" s="2">
        <v>1470000000000</v>
      </c>
      <c r="P4038">
        <v>1</v>
      </c>
      <c r="Q4038">
        <v>517.53</v>
      </c>
      <c r="R4038">
        <v>569.28300000000002</v>
      </c>
      <c r="S4038">
        <v>51.753</v>
      </c>
    </row>
    <row r="4039" spans="1:19" x14ac:dyDescent="0.3">
      <c r="A4039" t="s">
        <v>11545</v>
      </c>
      <c r="B4039">
        <v>5574</v>
      </c>
      <c r="C4039" t="s">
        <v>19</v>
      </c>
      <c r="D4039" t="s">
        <v>11546</v>
      </c>
      <c r="E4039" t="s">
        <v>11547</v>
      </c>
      <c r="F4039" t="s">
        <v>71</v>
      </c>
      <c r="G4039">
        <v>32317</v>
      </c>
      <c r="H4039" t="s">
        <v>85</v>
      </c>
      <c r="I4039" t="s">
        <v>22</v>
      </c>
      <c r="J4039">
        <v>3254</v>
      </c>
      <c r="K4039" s="1">
        <v>45739.524305555555</v>
      </c>
      <c r="L4039" t="s">
        <v>121</v>
      </c>
      <c r="M4039" s="2">
        <v>1380000000000</v>
      </c>
      <c r="N4039" t="s">
        <v>137</v>
      </c>
      <c r="O4039" s="2">
        <v>12500000000000</v>
      </c>
      <c r="P4039">
        <v>1</v>
      </c>
      <c r="Q4039">
        <v>517.53</v>
      </c>
      <c r="R4039">
        <v>569.28300000000002</v>
      </c>
      <c r="S4039">
        <v>51.753</v>
      </c>
    </row>
    <row r="4040" spans="1:19" x14ac:dyDescent="0.3">
      <c r="A4040" t="s">
        <v>11548</v>
      </c>
      <c r="B4040">
        <v>2365</v>
      </c>
      <c r="C4040" t="s">
        <v>19</v>
      </c>
      <c r="D4040" t="s">
        <v>11549</v>
      </c>
      <c r="E4040" t="s">
        <v>779</v>
      </c>
      <c r="F4040" t="s">
        <v>1083</v>
      </c>
      <c r="G4040">
        <v>52006</v>
      </c>
      <c r="H4040" t="s">
        <v>1129</v>
      </c>
      <c r="I4040" t="s">
        <v>22</v>
      </c>
      <c r="J4040">
        <v>1142</v>
      </c>
      <c r="K4040" s="1">
        <v>45736.515277777777</v>
      </c>
      <c r="L4040" t="s">
        <v>121</v>
      </c>
      <c r="M4040" s="2">
        <v>150000000000</v>
      </c>
      <c r="N4040" t="s">
        <v>137</v>
      </c>
      <c r="O4040" s="2">
        <v>1470000000000</v>
      </c>
      <c r="P4040">
        <v>1</v>
      </c>
      <c r="Q4040">
        <v>517.53</v>
      </c>
      <c r="R4040">
        <v>569.28300000000002</v>
      </c>
      <c r="S4040">
        <v>51.753</v>
      </c>
    </row>
    <row r="4041" spans="1:19" x14ac:dyDescent="0.3">
      <c r="A4041" t="s">
        <v>11550</v>
      </c>
      <c r="B4041">
        <v>1302</v>
      </c>
      <c r="C4041" t="s">
        <v>19</v>
      </c>
      <c r="D4041" t="s">
        <v>4099</v>
      </c>
      <c r="E4041" t="s">
        <v>11551</v>
      </c>
      <c r="F4041" t="s">
        <v>1848</v>
      </c>
      <c r="G4041">
        <v>14323</v>
      </c>
      <c r="H4041" t="s">
        <v>1849</v>
      </c>
      <c r="I4041" t="s">
        <v>22</v>
      </c>
      <c r="J4041">
        <v>5147</v>
      </c>
      <c r="K4041" s="1">
        <v>45735.525694444441</v>
      </c>
      <c r="L4041" t="s">
        <v>121</v>
      </c>
      <c r="M4041" s="2">
        <v>1380000000000</v>
      </c>
      <c r="N4041" t="s">
        <v>137</v>
      </c>
      <c r="O4041" s="2">
        <v>12400000000000</v>
      </c>
      <c r="P4041">
        <v>1</v>
      </c>
      <c r="Q4041">
        <v>517.53</v>
      </c>
      <c r="R4041">
        <v>569.28300000000002</v>
      </c>
      <c r="S4041">
        <v>51.753</v>
      </c>
    </row>
    <row r="4042" spans="1:19" x14ac:dyDescent="0.3">
      <c r="A4042" t="s">
        <v>11552</v>
      </c>
      <c r="B4042">
        <v>6680</v>
      </c>
      <c r="C4042" t="s">
        <v>19</v>
      </c>
      <c r="D4042" t="s">
        <v>4334</v>
      </c>
      <c r="E4042" t="s">
        <v>2930</v>
      </c>
      <c r="F4042" t="s">
        <v>35</v>
      </c>
      <c r="G4042">
        <v>73310</v>
      </c>
      <c r="H4042" t="s">
        <v>298</v>
      </c>
      <c r="I4042" t="s">
        <v>22</v>
      </c>
      <c r="J4042">
        <v>5888</v>
      </c>
      <c r="K4042" s="1">
        <v>45740.503472222219</v>
      </c>
      <c r="L4042" t="s">
        <v>121</v>
      </c>
      <c r="M4042" s="2">
        <v>1380000000000</v>
      </c>
      <c r="N4042" t="s">
        <v>137</v>
      </c>
      <c r="O4042" s="2">
        <v>12400000000000</v>
      </c>
      <c r="P4042">
        <v>1</v>
      </c>
      <c r="Q4042">
        <v>517.53</v>
      </c>
      <c r="R4042">
        <v>569.28300000000002</v>
      </c>
      <c r="S4042">
        <v>51.753</v>
      </c>
    </row>
    <row r="4043" spans="1:19" x14ac:dyDescent="0.3">
      <c r="A4043" t="s">
        <v>11553</v>
      </c>
      <c r="B4043">
        <v>2646</v>
      </c>
      <c r="C4043" t="s">
        <v>19</v>
      </c>
      <c r="D4043" t="s">
        <v>11554</v>
      </c>
      <c r="E4043" t="s">
        <v>11555</v>
      </c>
      <c r="F4043" t="s">
        <v>119</v>
      </c>
      <c r="G4043">
        <v>32877</v>
      </c>
      <c r="H4043" t="s">
        <v>120</v>
      </c>
      <c r="I4043" t="s">
        <v>22</v>
      </c>
      <c r="J4043">
        <v>1702</v>
      </c>
      <c r="K4043" s="1">
        <v>45736.663888888892</v>
      </c>
      <c r="L4043" t="s">
        <v>121</v>
      </c>
      <c r="M4043" s="2">
        <v>150000000000</v>
      </c>
      <c r="N4043" t="s">
        <v>137</v>
      </c>
      <c r="O4043" s="2">
        <v>1470000000000</v>
      </c>
      <c r="P4043">
        <v>1</v>
      </c>
      <c r="Q4043">
        <v>537.13</v>
      </c>
      <c r="R4043">
        <v>590.84299999999996</v>
      </c>
      <c r="S4043">
        <v>53.713000000000001</v>
      </c>
    </row>
    <row r="4044" spans="1:19" x14ac:dyDescent="0.3">
      <c r="A4044" t="s">
        <v>11556</v>
      </c>
      <c r="B4044">
        <v>1925</v>
      </c>
      <c r="C4044" t="s">
        <v>19</v>
      </c>
      <c r="D4044" t="s">
        <v>1565</v>
      </c>
      <c r="E4044" t="s">
        <v>11557</v>
      </c>
      <c r="F4044" t="s">
        <v>1571</v>
      </c>
      <c r="G4044">
        <v>47057</v>
      </c>
      <c r="H4044" t="s">
        <v>1603</v>
      </c>
      <c r="I4044" t="s">
        <v>22</v>
      </c>
      <c r="J4044">
        <v>3957</v>
      </c>
      <c r="K4044" s="1">
        <v>45735.876388888886</v>
      </c>
      <c r="L4044" t="s">
        <v>121</v>
      </c>
      <c r="M4044" s="2">
        <v>1380000000000</v>
      </c>
      <c r="N4044" t="s">
        <v>137</v>
      </c>
      <c r="O4044" s="2">
        <v>12400000000000</v>
      </c>
      <c r="P4044">
        <v>1</v>
      </c>
      <c r="Q4044">
        <v>537.13</v>
      </c>
      <c r="R4044">
        <v>590.84299999999996</v>
      </c>
      <c r="S4044">
        <v>53.713000000000001</v>
      </c>
    </row>
    <row r="4045" spans="1:19" x14ac:dyDescent="0.3">
      <c r="A4045" t="s">
        <v>11558</v>
      </c>
      <c r="B4045">
        <v>5569</v>
      </c>
      <c r="C4045" t="s">
        <v>19</v>
      </c>
      <c r="D4045" t="s">
        <v>11559</v>
      </c>
      <c r="E4045" t="s">
        <v>11560</v>
      </c>
      <c r="F4045" t="s">
        <v>488</v>
      </c>
      <c r="G4045">
        <v>70575</v>
      </c>
      <c r="H4045" t="s">
        <v>5065</v>
      </c>
      <c r="I4045" t="s">
        <v>22</v>
      </c>
      <c r="J4045">
        <v>4970</v>
      </c>
      <c r="K4045" s="1">
        <v>45739.521527777775</v>
      </c>
      <c r="L4045" t="s">
        <v>121</v>
      </c>
      <c r="M4045" s="2">
        <v>150000000000</v>
      </c>
      <c r="N4045" t="s">
        <v>137</v>
      </c>
      <c r="O4045" s="2">
        <v>1470000000000</v>
      </c>
      <c r="P4045">
        <v>1</v>
      </c>
      <c r="Q4045">
        <v>567.13</v>
      </c>
      <c r="R4045">
        <v>623.84299999999996</v>
      </c>
      <c r="S4045">
        <v>56.713000000000001</v>
      </c>
    </row>
    <row r="4046" spans="1:19" x14ac:dyDescent="0.3">
      <c r="A4046" t="s">
        <v>11561</v>
      </c>
      <c r="B4046">
        <v>386</v>
      </c>
      <c r="C4046" t="s">
        <v>19</v>
      </c>
      <c r="D4046" t="s">
        <v>11562</v>
      </c>
      <c r="E4046" t="s">
        <v>11563</v>
      </c>
      <c r="F4046" t="s">
        <v>145</v>
      </c>
      <c r="G4046">
        <v>30870</v>
      </c>
      <c r="H4046" t="s">
        <v>192</v>
      </c>
      <c r="I4046" t="s">
        <v>22</v>
      </c>
      <c r="J4046">
        <v>5002</v>
      </c>
      <c r="K4046" s="1">
        <v>45734.552083333336</v>
      </c>
      <c r="L4046" t="s">
        <v>121</v>
      </c>
      <c r="M4046">
        <v>9058893253</v>
      </c>
      <c r="N4046" t="s">
        <v>126</v>
      </c>
      <c r="O4046">
        <v>43149359685</v>
      </c>
      <c r="P4046">
        <v>1</v>
      </c>
      <c r="Q4046">
        <v>475.13</v>
      </c>
      <c r="R4046">
        <v>522.64300000000003</v>
      </c>
      <c r="S4046">
        <v>47.512999999999998</v>
      </c>
    </row>
    <row r="4047" spans="1:19" x14ac:dyDescent="0.3">
      <c r="A4047" t="s">
        <v>11564</v>
      </c>
      <c r="B4047">
        <v>5587</v>
      </c>
      <c r="C4047" t="s">
        <v>19</v>
      </c>
      <c r="D4047" t="s">
        <v>8598</v>
      </c>
      <c r="E4047" t="s">
        <v>11565</v>
      </c>
      <c r="F4047" t="s">
        <v>71</v>
      </c>
      <c r="G4047">
        <v>5368</v>
      </c>
      <c r="H4047" t="s">
        <v>306</v>
      </c>
      <c r="I4047" t="s">
        <v>22</v>
      </c>
      <c r="J4047">
        <v>4652</v>
      </c>
      <c r="K4047" s="1">
        <v>45739.529861111114</v>
      </c>
      <c r="L4047" t="s">
        <v>121</v>
      </c>
      <c r="M4047" s="2">
        <v>169000000000</v>
      </c>
      <c r="N4047" t="s">
        <v>126</v>
      </c>
      <c r="O4047" s="2">
        <v>12300000000000</v>
      </c>
      <c r="P4047">
        <v>1</v>
      </c>
      <c r="Q4047">
        <v>497.63</v>
      </c>
      <c r="R4047">
        <v>547.39300000000003</v>
      </c>
      <c r="S4047">
        <v>49.762999999999998</v>
      </c>
    </row>
    <row r="4048" spans="1:19" x14ac:dyDescent="0.3">
      <c r="A4048" t="s">
        <v>11566</v>
      </c>
      <c r="B4048">
        <v>2137</v>
      </c>
      <c r="C4048" t="s">
        <v>19</v>
      </c>
      <c r="D4048" t="s">
        <v>11567</v>
      </c>
      <c r="E4048" t="s">
        <v>11568</v>
      </c>
      <c r="F4048" t="s">
        <v>412</v>
      </c>
      <c r="G4048">
        <v>87931</v>
      </c>
      <c r="H4048" t="s">
        <v>413</v>
      </c>
      <c r="I4048" t="s">
        <v>22</v>
      </c>
      <c r="J4048">
        <v>5042</v>
      </c>
      <c r="K4048" s="1">
        <v>45736.393750000003</v>
      </c>
      <c r="L4048" t="s">
        <v>121</v>
      </c>
      <c r="M4048">
        <v>8624699909</v>
      </c>
      <c r="N4048" t="s">
        <v>126</v>
      </c>
      <c r="O4048">
        <v>36980576389</v>
      </c>
      <c r="P4048">
        <v>1</v>
      </c>
      <c r="Q4048">
        <v>579.92999999999995</v>
      </c>
      <c r="R4048">
        <v>637.923</v>
      </c>
      <c r="S4048">
        <v>57.993000000000002</v>
      </c>
    </row>
    <row r="4049" spans="1:19" x14ac:dyDescent="0.3">
      <c r="A4049" t="s">
        <v>11569</v>
      </c>
      <c r="B4049">
        <v>5989</v>
      </c>
      <c r="C4049" t="s">
        <v>19</v>
      </c>
      <c r="D4049" t="s">
        <v>11570</v>
      </c>
      <c r="E4049" t="s">
        <v>11571</v>
      </c>
      <c r="F4049" t="s">
        <v>166</v>
      </c>
      <c r="G4049">
        <v>45550</v>
      </c>
      <c r="H4049" t="s">
        <v>595</v>
      </c>
      <c r="I4049" t="s">
        <v>22</v>
      </c>
      <c r="J4049">
        <v>5131</v>
      </c>
      <c r="K4049" s="1">
        <v>45739.815972222219</v>
      </c>
      <c r="L4049" t="s">
        <v>121</v>
      </c>
      <c r="M4049">
        <v>6500141125</v>
      </c>
      <c r="N4049" t="s">
        <v>126</v>
      </c>
      <c r="O4049">
        <v>21553507909</v>
      </c>
      <c r="P4049">
        <v>1</v>
      </c>
      <c r="Q4049">
        <v>517.13</v>
      </c>
      <c r="R4049">
        <v>568.84299999999996</v>
      </c>
      <c r="S4049">
        <v>51.713000000000001</v>
      </c>
    </row>
    <row r="4050" spans="1:19" x14ac:dyDescent="0.3">
      <c r="A4050" t="s">
        <v>11572</v>
      </c>
      <c r="B4050">
        <v>5563</v>
      </c>
      <c r="C4050" t="s">
        <v>19</v>
      </c>
      <c r="D4050" t="s">
        <v>11573</v>
      </c>
      <c r="E4050" t="s">
        <v>11574</v>
      </c>
      <c r="F4050" t="s">
        <v>187</v>
      </c>
      <c r="G4050">
        <v>19222</v>
      </c>
      <c r="H4050" t="s">
        <v>284</v>
      </c>
      <c r="I4050" t="s">
        <v>22</v>
      </c>
      <c r="J4050">
        <v>607</v>
      </c>
      <c r="K4050" s="1">
        <v>45739.518750000003</v>
      </c>
      <c r="L4050" t="s">
        <v>121</v>
      </c>
      <c r="M4050">
        <v>8624699653</v>
      </c>
      <c r="N4050" t="s">
        <v>126</v>
      </c>
      <c r="O4050">
        <v>36980575813</v>
      </c>
      <c r="P4050">
        <v>1</v>
      </c>
      <c r="Q4050">
        <v>493.73</v>
      </c>
      <c r="R4050">
        <v>543.10299999999995</v>
      </c>
      <c r="S4050">
        <v>49.372999999999998</v>
      </c>
    </row>
    <row r="4051" spans="1:19" x14ac:dyDescent="0.3">
      <c r="A4051" t="s">
        <v>11575</v>
      </c>
      <c r="B4051">
        <v>1682</v>
      </c>
      <c r="C4051" t="s">
        <v>19</v>
      </c>
      <c r="D4051" t="s">
        <v>11576</v>
      </c>
      <c r="E4051" t="s">
        <v>11577</v>
      </c>
      <c r="F4051" t="s">
        <v>50</v>
      </c>
      <c r="G4051">
        <v>89309</v>
      </c>
      <c r="H4051" t="s">
        <v>11401</v>
      </c>
      <c r="I4051" t="s">
        <v>22</v>
      </c>
      <c r="J4051">
        <v>1617</v>
      </c>
      <c r="K4051" s="1">
        <v>45735.727777777778</v>
      </c>
      <c r="L4051" t="s">
        <v>121</v>
      </c>
      <c r="M4051" s="2">
        <v>1380000000000</v>
      </c>
      <c r="N4051" t="s">
        <v>126</v>
      </c>
      <c r="O4051" s="2">
        <v>12500000000000</v>
      </c>
      <c r="P4051">
        <v>1</v>
      </c>
      <c r="Q4051">
        <v>586.13</v>
      </c>
      <c r="R4051">
        <v>644.74300000000005</v>
      </c>
      <c r="S4051">
        <v>58.613</v>
      </c>
    </row>
    <row r="4052" spans="1:19" x14ac:dyDescent="0.3">
      <c r="A4052" t="s">
        <v>11578</v>
      </c>
      <c r="B4052">
        <v>5019</v>
      </c>
      <c r="C4052" t="s">
        <v>19</v>
      </c>
      <c r="D4052" t="s">
        <v>5856</v>
      </c>
      <c r="E4052" t="s">
        <v>11579</v>
      </c>
      <c r="F4052" t="s">
        <v>50</v>
      </c>
      <c r="G4052">
        <v>72663</v>
      </c>
      <c r="H4052" t="s">
        <v>66</v>
      </c>
      <c r="I4052" t="s">
        <v>22</v>
      </c>
      <c r="J4052">
        <v>6318</v>
      </c>
      <c r="K4052" s="1">
        <v>45738.787499999999</v>
      </c>
      <c r="L4052" t="s">
        <v>121</v>
      </c>
      <c r="M4052" s="2">
        <v>1380000000000</v>
      </c>
      <c r="N4052" t="s">
        <v>137</v>
      </c>
      <c r="O4052" s="2">
        <v>12400000000000</v>
      </c>
      <c r="P4052">
        <v>1</v>
      </c>
      <c r="Q4052">
        <v>490.13</v>
      </c>
      <c r="R4052">
        <v>539.14300000000003</v>
      </c>
      <c r="S4052">
        <v>49.012999999999998</v>
      </c>
    </row>
    <row r="4053" spans="1:19" x14ac:dyDescent="0.3">
      <c r="A4053" t="s">
        <v>11580</v>
      </c>
      <c r="B4053">
        <v>3675</v>
      </c>
      <c r="C4053" t="s">
        <v>19</v>
      </c>
      <c r="D4053" t="s">
        <v>11581</v>
      </c>
      <c r="E4053" t="s">
        <v>8606</v>
      </c>
      <c r="F4053" t="s">
        <v>293</v>
      </c>
      <c r="G4053">
        <v>2285</v>
      </c>
      <c r="H4053" t="s">
        <v>448</v>
      </c>
      <c r="I4053" t="s">
        <v>22</v>
      </c>
      <c r="J4053">
        <v>2934</v>
      </c>
      <c r="K4053" s="1">
        <v>45737.650694444441</v>
      </c>
      <c r="L4053" t="s">
        <v>121</v>
      </c>
      <c r="M4053">
        <v>8686499589</v>
      </c>
      <c r="N4053" t="s">
        <v>4917</v>
      </c>
      <c r="O4053">
        <v>37917185541</v>
      </c>
      <c r="P4053">
        <v>1</v>
      </c>
      <c r="Q4053">
        <v>487.13</v>
      </c>
      <c r="R4053">
        <v>535.84299999999996</v>
      </c>
      <c r="S4053">
        <v>48.713000000000001</v>
      </c>
    </row>
    <row r="4054" spans="1:19" x14ac:dyDescent="0.3">
      <c r="A4054" t="s">
        <v>11582</v>
      </c>
      <c r="B4054">
        <v>3212</v>
      </c>
      <c r="C4054" t="s">
        <v>19</v>
      </c>
      <c r="D4054" t="s">
        <v>750</v>
      </c>
      <c r="E4054" t="s">
        <v>11583</v>
      </c>
      <c r="F4054" t="s">
        <v>259</v>
      </c>
      <c r="G4054">
        <v>44389</v>
      </c>
      <c r="H4054" t="s">
        <v>260</v>
      </c>
      <c r="I4054" t="s">
        <v>22</v>
      </c>
      <c r="J4054">
        <v>3422</v>
      </c>
      <c r="K4054" s="1">
        <v>45737.268750000003</v>
      </c>
      <c r="L4054" t="s">
        <v>121</v>
      </c>
      <c r="M4054" s="2">
        <v>160000000000</v>
      </c>
      <c r="N4054" t="s">
        <v>4917</v>
      </c>
      <c r="O4054" s="2">
        <v>1540000000000</v>
      </c>
      <c r="P4054">
        <v>1</v>
      </c>
      <c r="Q4054">
        <v>477.53</v>
      </c>
      <c r="R4054">
        <v>525.28300000000002</v>
      </c>
      <c r="S4054">
        <v>47.753</v>
      </c>
    </row>
    <row r="4055" spans="1:19" x14ac:dyDescent="0.3">
      <c r="A4055" t="s">
        <v>11584</v>
      </c>
      <c r="B4055">
        <v>6326</v>
      </c>
      <c r="C4055" t="s">
        <v>19</v>
      </c>
      <c r="D4055" t="s">
        <v>11585</v>
      </c>
      <c r="E4055" t="s">
        <v>11586</v>
      </c>
      <c r="F4055" t="s">
        <v>326</v>
      </c>
      <c r="G4055">
        <v>18250</v>
      </c>
      <c r="H4055" t="s">
        <v>729</v>
      </c>
      <c r="I4055" t="s">
        <v>22</v>
      </c>
      <c r="J4055">
        <v>4258</v>
      </c>
      <c r="K4055" s="1">
        <v>45740.347222222219</v>
      </c>
      <c r="L4055" t="s">
        <v>121</v>
      </c>
      <c r="M4055" s="2">
        <v>160000000000</v>
      </c>
      <c r="N4055" t="s">
        <v>4917</v>
      </c>
      <c r="O4055" s="2">
        <v>1540000000000</v>
      </c>
      <c r="P4055">
        <v>1</v>
      </c>
      <c r="Q4055">
        <v>487.13</v>
      </c>
      <c r="R4055">
        <v>535.84299999999996</v>
      </c>
      <c r="S4055">
        <v>48.713000000000001</v>
      </c>
    </row>
    <row r="4056" spans="1:19" x14ac:dyDescent="0.3">
      <c r="A4056" t="s">
        <v>11587</v>
      </c>
      <c r="B4056">
        <v>3658</v>
      </c>
      <c r="C4056" t="s">
        <v>19</v>
      </c>
      <c r="D4056" t="s">
        <v>11588</v>
      </c>
      <c r="E4056" t="s">
        <v>11589</v>
      </c>
      <c r="F4056" t="s">
        <v>196</v>
      </c>
      <c r="G4056">
        <v>29961</v>
      </c>
      <c r="H4056" t="s">
        <v>2152</v>
      </c>
      <c r="I4056" t="s">
        <v>22</v>
      </c>
      <c r="J4056">
        <v>2047</v>
      </c>
      <c r="K4056" s="1">
        <v>45737.637499999997</v>
      </c>
      <c r="L4056" t="s">
        <v>121</v>
      </c>
      <c r="M4056" s="2">
        <v>1380000000000</v>
      </c>
      <c r="N4056" t="s">
        <v>137</v>
      </c>
      <c r="O4056" s="2">
        <v>12400000000000</v>
      </c>
      <c r="P4056">
        <v>1</v>
      </c>
      <c r="Q4056">
        <v>505.13</v>
      </c>
      <c r="R4056">
        <v>555.64300000000003</v>
      </c>
      <c r="S4056">
        <v>50.512999999999998</v>
      </c>
    </row>
    <row r="4057" spans="1:19" x14ac:dyDescent="0.3">
      <c r="A4057" t="s">
        <v>11590</v>
      </c>
      <c r="B4057">
        <v>385</v>
      </c>
      <c r="C4057" t="s">
        <v>19</v>
      </c>
      <c r="D4057" t="s">
        <v>11591</v>
      </c>
      <c r="E4057" t="s">
        <v>11592</v>
      </c>
      <c r="F4057" t="s">
        <v>35</v>
      </c>
      <c r="G4057">
        <v>87543</v>
      </c>
      <c r="H4057" t="s">
        <v>298</v>
      </c>
      <c r="I4057" t="s">
        <v>22</v>
      </c>
      <c r="J4057">
        <v>6184</v>
      </c>
      <c r="K4057" s="1">
        <v>45734.551388888889</v>
      </c>
      <c r="L4057" t="s">
        <v>121</v>
      </c>
      <c r="M4057" s="2">
        <v>1380000000000</v>
      </c>
      <c r="N4057" t="s">
        <v>137</v>
      </c>
      <c r="O4057" s="2">
        <v>12400000000000</v>
      </c>
      <c r="P4057">
        <v>1</v>
      </c>
      <c r="Q4057">
        <v>509.53</v>
      </c>
      <c r="R4057">
        <v>560.48299999999995</v>
      </c>
      <c r="S4057">
        <v>50.953000000000003</v>
      </c>
    </row>
    <row r="4058" spans="1:19" x14ac:dyDescent="0.3">
      <c r="A4058" t="s">
        <v>11593</v>
      </c>
      <c r="B4058">
        <v>6995</v>
      </c>
      <c r="C4058" t="s">
        <v>19</v>
      </c>
      <c r="D4058" t="s">
        <v>11594</v>
      </c>
      <c r="E4058" t="s">
        <v>11595</v>
      </c>
      <c r="F4058" t="s">
        <v>61</v>
      </c>
      <c r="G4058">
        <v>77745</v>
      </c>
      <c r="H4058" t="s">
        <v>1991</v>
      </c>
      <c r="I4058" t="s">
        <v>22</v>
      </c>
      <c r="J4058">
        <v>6198</v>
      </c>
      <c r="K4058" s="1">
        <v>45740.668749999997</v>
      </c>
      <c r="L4058" t="s">
        <v>121</v>
      </c>
      <c r="M4058" s="2">
        <v>1380000000000</v>
      </c>
      <c r="N4058" t="s">
        <v>137</v>
      </c>
      <c r="O4058" s="2">
        <v>12400000000000</v>
      </c>
      <c r="P4058">
        <v>1</v>
      </c>
      <c r="Q4058">
        <v>509.53</v>
      </c>
      <c r="R4058">
        <v>560.48299999999995</v>
      </c>
      <c r="S4058">
        <v>50.953000000000003</v>
      </c>
    </row>
    <row r="4059" spans="1:19" x14ac:dyDescent="0.3">
      <c r="A4059" t="s">
        <v>11596</v>
      </c>
      <c r="B4059">
        <v>7308</v>
      </c>
      <c r="C4059" t="s">
        <v>19</v>
      </c>
      <c r="D4059" t="s">
        <v>11597</v>
      </c>
      <c r="E4059" t="s">
        <v>11598</v>
      </c>
      <c r="F4059" t="s">
        <v>44</v>
      </c>
      <c r="G4059">
        <v>10066</v>
      </c>
      <c r="H4059" t="s">
        <v>479</v>
      </c>
      <c r="I4059" t="s">
        <v>22</v>
      </c>
      <c r="J4059">
        <v>411</v>
      </c>
      <c r="K4059" s="1">
        <v>45740.870138888888</v>
      </c>
      <c r="L4059" t="s">
        <v>121</v>
      </c>
      <c r="M4059" s="2">
        <v>1380000000000</v>
      </c>
      <c r="N4059" t="s">
        <v>137</v>
      </c>
      <c r="O4059" s="2">
        <v>12500000000000</v>
      </c>
      <c r="P4059">
        <v>1</v>
      </c>
      <c r="Q4059">
        <v>517.53</v>
      </c>
      <c r="R4059">
        <v>569.28300000000002</v>
      </c>
      <c r="S4059">
        <v>51.753</v>
      </c>
    </row>
    <row r="4060" spans="1:19" x14ac:dyDescent="0.3">
      <c r="A4060" t="s">
        <v>11599</v>
      </c>
      <c r="B4060">
        <v>2801</v>
      </c>
      <c r="C4060" t="s">
        <v>19</v>
      </c>
      <c r="D4060" t="s">
        <v>3625</v>
      </c>
      <c r="E4060" t="s">
        <v>11600</v>
      </c>
      <c r="F4060" t="s">
        <v>354</v>
      </c>
      <c r="G4060">
        <v>78502</v>
      </c>
      <c r="H4060" t="s">
        <v>388</v>
      </c>
      <c r="I4060" t="s">
        <v>22</v>
      </c>
      <c r="J4060">
        <v>5839</v>
      </c>
      <c r="K4060" s="1">
        <v>45736.751388888886</v>
      </c>
      <c r="L4060" t="s">
        <v>121</v>
      </c>
      <c r="M4060" s="2">
        <v>1380000000000</v>
      </c>
      <c r="N4060" t="s">
        <v>137</v>
      </c>
      <c r="O4060" s="2">
        <v>12400000000000</v>
      </c>
      <c r="P4060">
        <v>1</v>
      </c>
      <c r="Q4060">
        <v>537.13</v>
      </c>
      <c r="R4060">
        <v>590.84299999999996</v>
      </c>
      <c r="S4060">
        <v>53.713000000000001</v>
      </c>
    </row>
    <row r="4061" spans="1:19" x14ac:dyDescent="0.3">
      <c r="A4061" t="s">
        <v>11601</v>
      </c>
      <c r="B4061">
        <v>3325</v>
      </c>
      <c r="C4061" t="s">
        <v>19</v>
      </c>
      <c r="D4061" t="s">
        <v>10551</v>
      </c>
      <c r="E4061" t="s">
        <v>11602</v>
      </c>
      <c r="F4061" t="s">
        <v>119</v>
      </c>
      <c r="G4061">
        <v>65718</v>
      </c>
      <c r="H4061" t="s">
        <v>120</v>
      </c>
      <c r="I4061" t="s">
        <v>22</v>
      </c>
      <c r="J4061">
        <v>3037</v>
      </c>
      <c r="K4061" s="1">
        <v>45737.431944444441</v>
      </c>
      <c r="L4061" t="s">
        <v>121</v>
      </c>
      <c r="M4061" s="2">
        <v>150000000000</v>
      </c>
      <c r="N4061" t="s">
        <v>137</v>
      </c>
      <c r="O4061" s="2">
        <v>1470000000000</v>
      </c>
      <c r="P4061">
        <v>1</v>
      </c>
      <c r="Q4061">
        <v>517.53</v>
      </c>
      <c r="R4061">
        <v>569.28300000000002</v>
      </c>
      <c r="S4061">
        <v>51.753</v>
      </c>
    </row>
    <row r="4062" spans="1:19" x14ac:dyDescent="0.3">
      <c r="A4062" t="s">
        <v>11603</v>
      </c>
      <c r="B4062">
        <v>388</v>
      </c>
      <c r="C4062" t="s">
        <v>19</v>
      </c>
      <c r="D4062" t="s">
        <v>5010</v>
      </c>
      <c r="E4062" t="s">
        <v>11604</v>
      </c>
      <c r="F4062" t="s">
        <v>55</v>
      </c>
      <c r="G4062">
        <v>13164</v>
      </c>
      <c r="H4062" t="s">
        <v>1256</v>
      </c>
      <c r="I4062" t="s">
        <v>22</v>
      </c>
      <c r="J4062">
        <v>5022</v>
      </c>
      <c r="K4062" s="1">
        <v>45734.552777777775</v>
      </c>
      <c r="L4062" t="s">
        <v>121</v>
      </c>
      <c r="M4062" s="2">
        <v>1380000000000</v>
      </c>
      <c r="N4062" t="s">
        <v>137</v>
      </c>
      <c r="O4062" s="2">
        <v>12400000000000</v>
      </c>
      <c r="P4062">
        <v>1</v>
      </c>
      <c r="Q4062">
        <v>501.53</v>
      </c>
      <c r="R4062">
        <v>551.68299999999999</v>
      </c>
      <c r="S4062">
        <v>50.152999999999999</v>
      </c>
    </row>
    <row r="4063" spans="1:19" x14ac:dyDescent="0.3">
      <c r="A4063" t="s">
        <v>11605</v>
      </c>
      <c r="B4063">
        <v>1162</v>
      </c>
      <c r="C4063" t="s">
        <v>19</v>
      </c>
      <c r="D4063" t="s">
        <v>1453</v>
      </c>
      <c r="E4063" t="s">
        <v>11606</v>
      </c>
      <c r="F4063" t="s">
        <v>105</v>
      </c>
      <c r="G4063">
        <v>57863</v>
      </c>
      <c r="H4063" t="s">
        <v>106</v>
      </c>
      <c r="I4063" t="s">
        <v>22</v>
      </c>
      <c r="J4063">
        <v>4305</v>
      </c>
      <c r="K4063" s="1">
        <v>45735.460416666669</v>
      </c>
      <c r="L4063" t="s">
        <v>121</v>
      </c>
      <c r="M4063">
        <v>6689477701</v>
      </c>
      <c r="N4063" t="s">
        <v>137</v>
      </c>
      <c r="O4063">
        <v>26355332613</v>
      </c>
      <c r="P4063">
        <v>1</v>
      </c>
      <c r="Q4063">
        <v>517.53</v>
      </c>
      <c r="R4063">
        <v>569.28300000000002</v>
      </c>
      <c r="S4063">
        <v>51.753</v>
      </c>
    </row>
    <row r="4064" spans="1:19" x14ac:dyDescent="0.3">
      <c r="A4064" t="s">
        <v>11607</v>
      </c>
      <c r="B4064">
        <v>6980</v>
      </c>
      <c r="C4064" t="s">
        <v>19</v>
      </c>
      <c r="D4064" t="s">
        <v>11104</v>
      </c>
      <c r="E4064" t="s">
        <v>11608</v>
      </c>
      <c r="F4064" t="s">
        <v>235</v>
      </c>
      <c r="G4064">
        <v>17097</v>
      </c>
      <c r="H4064" t="s">
        <v>236</v>
      </c>
      <c r="I4064" t="s">
        <v>22</v>
      </c>
      <c r="J4064">
        <v>1542</v>
      </c>
      <c r="K4064" s="1">
        <v>45740.65902777778</v>
      </c>
      <c r="L4064" t="s">
        <v>24</v>
      </c>
      <c r="M4064">
        <v>6964678149</v>
      </c>
      <c r="N4064" t="s">
        <v>137</v>
      </c>
      <c r="O4064">
        <v>24039299333</v>
      </c>
      <c r="P4064">
        <v>1</v>
      </c>
      <c r="Q4064">
        <v>439.13</v>
      </c>
      <c r="R4064">
        <v>483.04300000000001</v>
      </c>
      <c r="S4064">
        <v>43.912999999999997</v>
      </c>
    </row>
    <row r="4065" spans="1:19" x14ac:dyDescent="0.3">
      <c r="A4065" t="s">
        <v>11609</v>
      </c>
      <c r="B4065">
        <v>3416</v>
      </c>
      <c r="C4065" t="s">
        <v>19</v>
      </c>
      <c r="D4065" t="s">
        <v>11610</v>
      </c>
      <c r="E4065" t="s">
        <v>11611</v>
      </c>
      <c r="F4065" t="s">
        <v>1848</v>
      </c>
      <c r="G4065">
        <v>21934</v>
      </c>
      <c r="H4065" t="s">
        <v>1849</v>
      </c>
      <c r="I4065" t="s">
        <v>22</v>
      </c>
      <c r="J4065">
        <v>3850</v>
      </c>
      <c r="K4065" s="1">
        <v>45737.480555555558</v>
      </c>
      <c r="L4065" t="s">
        <v>24</v>
      </c>
      <c r="M4065">
        <v>1515975621</v>
      </c>
      <c r="N4065" t="s">
        <v>137</v>
      </c>
      <c r="O4065">
        <v>4655634949</v>
      </c>
      <c r="P4065">
        <v>1</v>
      </c>
      <c r="Q4065">
        <v>439.13</v>
      </c>
      <c r="R4065">
        <v>483.04300000000001</v>
      </c>
      <c r="S4065">
        <v>43.912999999999997</v>
      </c>
    </row>
    <row r="4066" spans="1:19" x14ac:dyDescent="0.3">
      <c r="A4066" t="s">
        <v>11612</v>
      </c>
      <c r="B4066">
        <v>356</v>
      </c>
      <c r="C4066" t="s">
        <v>19</v>
      </c>
      <c r="D4066" t="s">
        <v>6818</v>
      </c>
      <c r="E4066" t="s">
        <v>11613</v>
      </c>
      <c r="F4066" t="s">
        <v>338</v>
      </c>
      <c r="G4066">
        <v>86910</v>
      </c>
      <c r="H4066" t="s">
        <v>1664</v>
      </c>
      <c r="I4066" t="s">
        <v>22</v>
      </c>
      <c r="J4066">
        <v>807</v>
      </c>
      <c r="K4066" s="1">
        <v>45734.538194444445</v>
      </c>
      <c r="L4066" t="s">
        <v>23</v>
      </c>
      <c r="M4066">
        <v>6964678149</v>
      </c>
      <c r="N4066" t="s">
        <v>137</v>
      </c>
      <c r="O4066" s="2">
        <v>1540000000000</v>
      </c>
      <c r="P4066">
        <v>1</v>
      </c>
      <c r="Q4066">
        <v>537.13</v>
      </c>
      <c r="R4066">
        <v>590.84299999999996</v>
      </c>
      <c r="S4066">
        <v>53.713000000000001</v>
      </c>
    </row>
    <row r="4067" spans="1:19" x14ac:dyDescent="0.3">
      <c r="A4067" t="s">
        <v>11614</v>
      </c>
      <c r="B4067">
        <v>440</v>
      </c>
      <c r="C4067" t="s">
        <v>19</v>
      </c>
      <c r="D4067" t="s">
        <v>11615</v>
      </c>
      <c r="E4067" t="s">
        <v>3336</v>
      </c>
      <c r="F4067" t="s">
        <v>71</v>
      </c>
      <c r="G4067">
        <v>75458</v>
      </c>
      <c r="H4067" t="s">
        <v>2013</v>
      </c>
      <c r="I4067" t="s">
        <v>22</v>
      </c>
      <c r="J4067">
        <v>1120</v>
      </c>
      <c r="K4067" s="1">
        <v>45734.577777777777</v>
      </c>
      <c r="L4067" t="s">
        <v>23</v>
      </c>
      <c r="M4067">
        <v>6964678149</v>
      </c>
      <c r="N4067" t="s">
        <v>137</v>
      </c>
      <c r="O4067">
        <v>40427513157</v>
      </c>
      <c r="P4067">
        <v>1</v>
      </c>
      <c r="Q4067">
        <v>537.13</v>
      </c>
      <c r="R4067">
        <v>590.84299999999996</v>
      </c>
      <c r="S4067">
        <v>53.713000000000001</v>
      </c>
    </row>
    <row r="4068" spans="1:19" x14ac:dyDescent="0.3">
      <c r="A4068" t="s">
        <v>11616</v>
      </c>
      <c r="B4068">
        <v>2236</v>
      </c>
      <c r="C4068" t="s">
        <v>19</v>
      </c>
      <c r="D4068" t="s">
        <v>5849</v>
      </c>
      <c r="E4068" t="s">
        <v>11617</v>
      </c>
      <c r="F4068" t="s">
        <v>338</v>
      </c>
      <c r="G4068">
        <v>38093</v>
      </c>
      <c r="H4068" t="s">
        <v>791</v>
      </c>
      <c r="I4068" t="s">
        <v>22</v>
      </c>
      <c r="J4068">
        <v>6246</v>
      </c>
      <c r="K4068" s="1">
        <v>45736.448611111111</v>
      </c>
      <c r="L4068" t="s">
        <v>23</v>
      </c>
      <c r="M4068">
        <v>1516160069</v>
      </c>
      <c r="N4068" t="s">
        <v>137</v>
      </c>
      <c r="O4068">
        <v>4656276549</v>
      </c>
      <c r="P4068">
        <v>1</v>
      </c>
      <c r="Q4068">
        <v>537.13</v>
      </c>
      <c r="R4068">
        <v>590.84299999999996</v>
      </c>
      <c r="S4068">
        <v>53.713000000000001</v>
      </c>
    </row>
    <row r="4069" spans="1:19" x14ac:dyDescent="0.3">
      <c r="A4069" t="s">
        <v>11618</v>
      </c>
      <c r="B4069">
        <v>2674</v>
      </c>
      <c r="C4069" t="s">
        <v>19</v>
      </c>
      <c r="D4069" t="s">
        <v>11619</v>
      </c>
      <c r="E4069" t="s">
        <v>11620</v>
      </c>
      <c r="F4069" t="s">
        <v>105</v>
      </c>
      <c r="G4069">
        <v>24289</v>
      </c>
      <c r="H4069" t="s">
        <v>106</v>
      </c>
      <c r="I4069" t="s">
        <v>22</v>
      </c>
      <c r="J4069">
        <v>4856</v>
      </c>
      <c r="K4069" s="1">
        <v>45736.68472222222</v>
      </c>
      <c r="L4069" t="s">
        <v>23</v>
      </c>
      <c r="M4069">
        <v>456942760</v>
      </c>
      <c r="N4069" t="s">
        <v>137</v>
      </c>
      <c r="O4069">
        <v>1300507580</v>
      </c>
      <c r="P4069">
        <v>1</v>
      </c>
      <c r="Q4069">
        <v>537.13</v>
      </c>
      <c r="R4069">
        <v>590.84299999999996</v>
      </c>
      <c r="S4069">
        <v>53.713000000000001</v>
      </c>
    </row>
    <row r="4070" spans="1:19" x14ac:dyDescent="0.3">
      <c r="A4070" t="s">
        <v>11621</v>
      </c>
      <c r="B4070">
        <v>6452</v>
      </c>
      <c r="C4070" t="s">
        <v>19</v>
      </c>
      <c r="D4070" t="s">
        <v>11622</v>
      </c>
      <c r="E4070" t="s">
        <v>11623</v>
      </c>
      <c r="F4070" t="s">
        <v>102</v>
      </c>
      <c r="G4070">
        <v>77751</v>
      </c>
      <c r="H4070" t="s">
        <v>668</v>
      </c>
      <c r="I4070" t="s">
        <v>22</v>
      </c>
      <c r="J4070">
        <v>1240</v>
      </c>
      <c r="K4070" s="1">
        <v>45740.408333333333</v>
      </c>
      <c r="L4070" t="s">
        <v>24</v>
      </c>
      <c r="M4070" s="2">
        <v>167000000000</v>
      </c>
      <c r="N4070" t="s">
        <v>25</v>
      </c>
      <c r="O4070" s="2">
        <v>1560000000000</v>
      </c>
      <c r="P4070">
        <v>1</v>
      </c>
      <c r="Q4070">
        <v>439.13</v>
      </c>
      <c r="R4070">
        <v>483.04300000000001</v>
      </c>
      <c r="S4070">
        <v>43.912999999999997</v>
      </c>
    </row>
    <row r="4071" spans="1:19" x14ac:dyDescent="0.3">
      <c r="A4071" t="s">
        <v>11624</v>
      </c>
      <c r="B4071">
        <v>5671</v>
      </c>
      <c r="C4071" t="s">
        <v>19</v>
      </c>
      <c r="D4071" t="s">
        <v>11625</v>
      </c>
      <c r="E4071" t="s">
        <v>11626</v>
      </c>
      <c r="F4071" t="s">
        <v>35</v>
      </c>
      <c r="G4071">
        <v>86873</v>
      </c>
      <c r="H4071" t="s">
        <v>298</v>
      </c>
      <c r="I4071" t="s">
        <v>22</v>
      </c>
      <c r="J4071">
        <v>5810</v>
      </c>
      <c r="K4071" s="1">
        <v>45739.585416666669</v>
      </c>
      <c r="L4071" t="s">
        <v>24</v>
      </c>
      <c r="M4071">
        <v>9060037893</v>
      </c>
      <c r="N4071" t="s">
        <v>2973</v>
      </c>
      <c r="O4071">
        <v>43174842885</v>
      </c>
      <c r="P4071">
        <v>1</v>
      </c>
      <c r="Q4071">
        <v>439.13</v>
      </c>
      <c r="R4071">
        <v>483.04300000000001</v>
      </c>
      <c r="S4071">
        <v>43.912999999999997</v>
      </c>
    </row>
    <row r="4072" spans="1:19" x14ac:dyDescent="0.3">
      <c r="A4072" t="s">
        <v>11627</v>
      </c>
      <c r="B4072">
        <v>5068</v>
      </c>
      <c r="C4072" t="s">
        <v>19</v>
      </c>
      <c r="D4072" t="s">
        <v>11628</v>
      </c>
      <c r="E4072" t="s">
        <v>11629</v>
      </c>
      <c r="F4072" t="s">
        <v>71</v>
      </c>
      <c r="G4072">
        <v>5517</v>
      </c>
      <c r="H4072" t="s">
        <v>973</v>
      </c>
      <c r="I4072" t="s">
        <v>22</v>
      </c>
      <c r="J4072">
        <v>5050</v>
      </c>
      <c r="K4072" s="1">
        <v>45738.816666666666</v>
      </c>
      <c r="L4072" t="s">
        <v>24</v>
      </c>
      <c r="M4072">
        <v>9060037317</v>
      </c>
      <c r="N4072" t="s">
        <v>67</v>
      </c>
      <c r="O4072">
        <v>43174834053</v>
      </c>
      <c r="P4072">
        <v>1</v>
      </c>
      <c r="Q4072">
        <v>439.13</v>
      </c>
      <c r="R4072">
        <v>483.04300000000001</v>
      </c>
      <c r="S4072">
        <v>43.912999999999997</v>
      </c>
    </row>
    <row r="4073" spans="1:19" x14ac:dyDescent="0.3">
      <c r="A4073" t="s">
        <v>11630</v>
      </c>
      <c r="B4073">
        <v>5947</v>
      </c>
      <c r="C4073" t="s">
        <v>19</v>
      </c>
      <c r="D4073" t="s">
        <v>11631</v>
      </c>
      <c r="E4073" t="s">
        <v>11632</v>
      </c>
      <c r="F4073" t="s">
        <v>119</v>
      </c>
      <c r="G4073">
        <v>40343</v>
      </c>
      <c r="H4073" t="s">
        <v>614</v>
      </c>
      <c r="I4073" t="s">
        <v>22</v>
      </c>
      <c r="J4073">
        <v>3968</v>
      </c>
      <c r="K4073" s="1">
        <v>45739.78125</v>
      </c>
      <c r="L4073" t="s">
        <v>24</v>
      </c>
      <c r="M4073" s="2">
        <v>1420000000000</v>
      </c>
      <c r="N4073" t="s">
        <v>137</v>
      </c>
      <c r="O4073" s="2">
        <v>12600000000000</v>
      </c>
      <c r="P4073">
        <v>1</v>
      </c>
      <c r="Q4073">
        <v>439.13</v>
      </c>
      <c r="R4073">
        <v>483.04300000000001</v>
      </c>
      <c r="S4073">
        <v>43.912999999999997</v>
      </c>
    </row>
    <row r="4074" spans="1:19" x14ac:dyDescent="0.3">
      <c r="A4074" t="s">
        <v>11633</v>
      </c>
      <c r="B4074">
        <v>1675</v>
      </c>
      <c r="C4074" t="s">
        <v>19</v>
      </c>
      <c r="D4074" t="s">
        <v>11634</v>
      </c>
      <c r="E4074" t="s">
        <v>11635</v>
      </c>
      <c r="F4074" t="s">
        <v>44</v>
      </c>
      <c r="G4074">
        <v>25658</v>
      </c>
      <c r="H4074" t="s">
        <v>3587</v>
      </c>
      <c r="I4074" t="s">
        <v>22</v>
      </c>
      <c r="J4074">
        <v>4987</v>
      </c>
      <c r="K4074" s="1">
        <v>45735.72152777778</v>
      </c>
      <c r="L4074" t="s">
        <v>24</v>
      </c>
      <c r="M4074" s="2">
        <v>1430000000000</v>
      </c>
      <c r="N4074" t="s">
        <v>137</v>
      </c>
      <c r="O4074" s="2">
        <v>12600000000000</v>
      </c>
      <c r="P4074">
        <v>1</v>
      </c>
      <c r="Q4074">
        <v>439.13</v>
      </c>
      <c r="R4074">
        <v>483.04300000000001</v>
      </c>
      <c r="S4074">
        <v>43.912999999999997</v>
      </c>
    </row>
    <row r="4075" spans="1:19" x14ac:dyDescent="0.3">
      <c r="A4075" t="s">
        <v>11636</v>
      </c>
      <c r="B4075">
        <v>6757</v>
      </c>
      <c r="C4075" t="s">
        <v>19</v>
      </c>
      <c r="D4075" t="s">
        <v>11637</v>
      </c>
      <c r="E4075" t="s">
        <v>11638</v>
      </c>
      <c r="F4075" t="s">
        <v>338</v>
      </c>
      <c r="G4075">
        <v>57547</v>
      </c>
      <c r="H4075" t="s">
        <v>1664</v>
      </c>
      <c r="I4075" t="s">
        <v>22</v>
      </c>
      <c r="J4075">
        <v>543</v>
      </c>
      <c r="K4075" s="1">
        <v>45740.537499999999</v>
      </c>
      <c r="L4075" t="s">
        <v>24</v>
      </c>
      <c r="M4075" s="2">
        <v>1380000000000</v>
      </c>
      <c r="N4075" t="s">
        <v>137</v>
      </c>
      <c r="O4075" s="2">
        <v>12400000000000</v>
      </c>
      <c r="P4075">
        <v>1</v>
      </c>
      <c r="Q4075">
        <v>439.13</v>
      </c>
      <c r="R4075">
        <v>483.04300000000001</v>
      </c>
      <c r="S4075">
        <v>43.912999999999997</v>
      </c>
    </row>
    <row r="4076" spans="1:19" x14ac:dyDescent="0.3">
      <c r="A4076" t="s">
        <v>11639</v>
      </c>
      <c r="B4076">
        <v>3415</v>
      </c>
      <c r="C4076" t="s">
        <v>19</v>
      </c>
      <c r="D4076" t="s">
        <v>1254</v>
      </c>
      <c r="E4076" t="s">
        <v>11640</v>
      </c>
      <c r="F4076" t="s">
        <v>317</v>
      </c>
      <c r="G4076">
        <v>22499</v>
      </c>
      <c r="H4076" t="s">
        <v>350</v>
      </c>
      <c r="I4076" t="s">
        <v>22</v>
      </c>
      <c r="J4076">
        <v>4836</v>
      </c>
      <c r="K4076" s="1">
        <v>45737.479861111111</v>
      </c>
      <c r="L4076" t="s">
        <v>24</v>
      </c>
      <c r="M4076">
        <v>6442802437</v>
      </c>
      <c r="N4076" t="s">
        <v>137</v>
      </c>
      <c r="O4076">
        <v>21306267973</v>
      </c>
      <c r="P4076">
        <v>1</v>
      </c>
      <c r="Q4076">
        <v>439.13</v>
      </c>
      <c r="R4076">
        <v>483.04300000000001</v>
      </c>
      <c r="S4076">
        <v>43.912999999999997</v>
      </c>
    </row>
    <row r="4077" spans="1:19" x14ac:dyDescent="0.3">
      <c r="A4077" t="s">
        <v>11641</v>
      </c>
      <c r="B4077">
        <v>4437</v>
      </c>
      <c r="C4077" t="s">
        <v>19</v>
      </c>
      <c r="D4077" t="s">
        <v>2876</v>
      </c>
      <c r="E4077" t="s">
        <v>11642</v>
      </c>
      <c r="F4077" t="s">
        <v>71</v>
      </c>
      <c r="G4077">
        <v>45722</v>
      </c>
      <c r="H4077" t="s">
        <v>831</v>
      </c>
      <c r="I4077" t="s">
        <v>22</v>
      </c>
      <c r="J4077">
        <v>76</v>
      </c>
      <c r="K4077" s="1">
        <v>45738.452777777777</v>
      </c>
      <c r="L4077" t="s">
        <v>24</v>
      </c>
      <c r="M4077" s="2">
        <v>1430000000000</v>
      </c>
      <c r="N4077" t="s">
        <v>137</v>
      </c>
      <c r="O4077" s="2">
        <v>12600000000000</v>
      </c>
      <c r="P4077">
        <v>1</v>
      </c>
      <c r="Q4077">
        <v>439.13</v>
      </c>
      <c r="R4077">
        <v>483.04300000000001</v>
      </c>
      <c r="S4077">
        <v>43.912999999999997</v>
      </c>
    </row>
    <row r="4078" spans="1:19" x14ac:dyDescent="0.3">
      <c r="A4078" t="s">
        <v>11643</v>
      </c>
      <c r="B4078">
        <v>5022</v>
      </c>
      <c r="C4078" t="s">
        <v>19</v>
      </c>
      <c r="D4078" t="s">
        <v>11644</v>
      </c>
      <c r="E4078" t="s">
        <v>11645</v>
      </c>
      <c r="F4078" t="s">
        <v>71</v>
      </c>
      <c r="G4078">
        <v>23617</v>
      </c>
      <c r="H4078" t="s">
        <v>5029</v>
      </c>
      <c r="I4078" t="s">
        <v>22</v>
      </c>
      <c r="J4078">
        <v>1103</v>
      </c>
      <c r="K4078" s="1">
        <v>45738.790277777778</v>
      </c>
      <c r="L4078" t="s">
        <v>24</v>
      </c>
      <c r="M4078" s="2">
        <v>150000000000</v>
      </c>
      <c r="N4078" t="s">
        <v>137</v>
      </c>
      <c r="O4078" s="2">
        <v>1470000000000</v>
      </c>
      <c r="P4078">
        <v>1</v>
      </c>
      <c r="Q4078">
        <v>439.13</v>
      </c>
      <c r="R4078">
        <v>483.04300000000001</v>
      </c>
      <c r="S4078">
        <v>43.912999999999997</v>
      </c>
    </row>
    <row r="4079" spans="1:19" x14ac:dyDescent="0.3">
      <c r="A4079" t="s">
        <v>11646</v>
      </c>
      <c r="B4079">
        <v>5386</v>
      </c>
      <c r="C4079" t="s">
        <v>19</v>
      </c>
      <c r="D4079" t="s">
        <v>9987</v>
      </c>
      <c r="E4079" t="s">
        <v>11647</v>
      </c>
      <c r="F4079" t="s">
        <v>71</v>
      </c>
      <c r="G4079">
        <v>77051</v>
      </c>
      <c r="H4079" t="s">
        <v>346</v>
      </c>
      <c r="I4079" t="s">
        <v>22</v>
      </c>
      <c r="J4079">
        <v>4784</v>
      </c>
      <c r="K4079" s="1">
        <v>45739.387499999997</v>
      </c>
      <c r="L4079" t="s">
        <v>24</v>
      </c>
      <c r="M4079">
        <v>6964674693</v>
      </c>
      <c r="N4079" t="s">
        <v>137</v>
      </c>
      <c r="O4079">
        <v>24039257413</v>
      </c>
      <c r="P4079">
        <v>1</v>
      </c>
      <c r="Q4079">
        <v>439.13</v>
      </c>
      <c r="R4079">
        <v>483.04300000000001</v>
      </c>
      <c r="S4079">
        <v>43.912999999999997</v>
      </c>
    </row>
    <row r="4080" spans="1:19" x14ac:dyDescent="0.3">
      <c r="A4080" t="s">
        <v>11648</v>
      </c>
      <c r="B4080">
        <v>6832</v>
      </c>
      <c r="C4080" t="s">
        <v>19</v>
      </c>
      <c r="D4080" t="s">
        <v>11649</v>
      </c>
      <c r="E4080" t="s">
        <v>11650</v>
      </c>
      <c r="F4080" t="s">
        <v>259</v>
      </c>
      <c r="G4080">
        <v>5772</v>
      </c>
      <c r="H4080" t="s">
        <v>2453</v>
      </c>
      <c r="I4080" t="s">
        <v>22</v>
      </c>
      <c r="J4080">
        <v>1460</v>
      </c>
      <c r="K4080" s="1">
        <v>45740.57916666667</v>
      </c>
      <c r="L4080" t="s">
        <v>24</v>
      </c>
      <c r="M4080">
        <v>6442800709</v>
      </c>
      <c r="N4080" t="s">
        <v>137</v>
      </c>
      <c r="O4080">
        <v>21306257861</v>
      </c>
      <c r="P4080">
        <v>1</v>
      </c>
      <c r="Q4080">
        <v>439.13</v>
      </c>
      <c r="R4080">
        <v>483.04300000000001</v>
      </c>
      <c r="S4080">
        <v>43.912999999999997</v>
      </c>
    </row>
    <row r="4081" spans="1:19" x14ac:dyDescent="0.3">
      <c r="A4081" t="s">
        <v>11651</v>
      </c>
      <c r="B4081">
        <v>4657</v>
      </c>
      <c r="C4081" t="s">
        <v>19</v>
      </c>
      <c r="D4081" t="s">
        <v>11652</v>
      </c>
      <c r="E4081" t="s">
        <v>11653</v>
      </c>
      <c r="F4081" t="s">
        <v>317</v>
      </c>
      <c r="G4081">
        <v>11578</v>
      </c>
      <c r="H4081" t="s">
        <v>2225</v>
      </c>
      <c r="I4081" t="s">
        <v>22</v>
      </c>
      <c r="J4081">
        <v>1383</v>
      </c>
      <c r="K4081" s="1">
        <v>45738.55972222222</v>
      </c>
      <c r="L4081" t="s">
        <v>24</v>
      </c>
      <c r="M4081" s="2">
        <v>150000000000</v>
      </c>
      <c r="N4081" t="s">
        <v>137</v>
      </c>
      <c r="O4081" s="2">
        <v>1470000000000</v>
      </c>
      <c r="P4081">
        <v>1</v>
      </c>
      <c r="Q4081">
        <v>439.13</v>
      </c>
      <c r="R4081">
        <v>483.04300000000001</v>
      </c>
      <c r="S4081">
        <v>43.912999999999997</v>
      </c>
    </row>
    <row r="4082" spans="1:19" x14ac:dyDescent="0.3">
      <c r="A4082" t="s">
        <v>11654</v>
      </c>
      <c r="B4082">
        <v>7163</v>
      </c>
      <c r="C4082" t="s">
        <v>19</v>
      </c>
      <c r="D4082" t="s">
        <v>11655</v>
      </c>
      <c r="E4082" t="s">
        <v>11521</v>
      </c>
      <c r="F4082" t="s">
        <v>35</v>
      </c>
      <c r="G4082">
        <v>96016</v>
      </c>
      <c r="H4082" t="s">
        <v>298</v>
      </c>
      <c r="I4082" t="s">
        <v>22</v>
      </c>
      <c r="J4082">
        <v>5536</v>
      </c>
      <c r="K4082" s="1">
        <v>45740.774305555555</v>
      </c>
      <c r="L4082" t="s">
        <v>24</v>
      </c>
      <c r="M4082">
        <v>6689477701</v>
      </c>
      <c r="N4082" t="s">
        <v>137</v>
      </c>
      <c r="O4082">
        <v>22464295301</v>
      </c>
      <c r="P4082">
        <v>1</v>
      </c>
      <c r="Q4082">
        <v>439.13</v>
      </c>
      <c r="R4082">
        <v>483.04300000000001</v>
      </c>
      <c r="S4082">
        <v>43.912999999999997</v>
      </c>
    </row>
    <row r="4083" spans="1:19" x14ac:dyDescent="0.3">
      <c r="A4083" t="s">
        <v>11656</v>
      </c>
      <c r="B4083">
        <v>1183</v>
      </c>
      <c r="C4083" t="s">
        <v>19</v>
      </c>
      <c r="D4083" t="s">
        <v>11657</v>
      </c>
      <c r="E4083" t="s">
        <v>11658</v>
      </c>
      <c r="F4083" t="s">
        <v>102</v>
      </c>
      <c r="G4083">
        <v>68509</v>
      </c>
      <c r="H4083" t="s">
        <v>668</v>
      </c>
      <c r="I4083" t="s">
        <v>22</v>
      </c>
      <c r="J4083">
        <v>2044</v>
      </c>
      <c r="K4083" s="1">
        <v>45735.47152777778</v>
      </c>
      <c r="L4083" t="s">
        <v>24</v>
      </c>
      <c r="M4083" s="2">
        <v>1380000000000</v>
      </c>
      <c r="N4083" t="s">
        <v>137</v>
      </c>
      <c r="O4083" s="2">
        <v>12400000000000</v>
      </c>
      <c r="P4083">
        <v>1</v>
      </c>
      <c r="Q4083">
        <v>439.13</v>
      </c>
      <c r="R4083">
        <v>483.04300000000001</v>
      </c>
      <c r="S4083">
        <v>43.912999999999997</v>
      </c>
    </row>
    <row r="4084" spans="1:19" x14ac:dyDescent="0.3">
      <c r="A4084" t="s">
        <v>11659</v>
      </c>
      <c r="B4084">
        <v>5666</v>
      </c>
      <c r="C4084" t="s">
        <v>19</v>
      </c>
      <c r="D4084" t="s">
        <v>7270</v>
      </c>
      <c r="E4084" t="s">
        <v>11660</v>
      </c>
      <c r="F4084" t="s">
        <v>119</v>
      </c>
      <c r="G4084">
        <v>87090</v>
      </c>
      <c r="H4084" t="s">
        <v>313</v>
      </c>
      <c r="I4084" t="s">
        <v>22</v>
      </c>
      <c r="J4084">
        <v>4621</v>
      </c>
      <c r="K4084" s="1">
        <v>45739.581250000003</v>
      </c>
      <c r="L4084" t="s">
        <v>24</v>
      </c>
      <c r="M4084" s="2">
        <v>1420000000000</v>
      </c>
      <c r="N4084" t="s">
        <v>137</v>
      </c>
      <c r="O4084" s="2">
        <v>12600000000000</v>
      </c>
      <c r="P4084">
        <v>1</v>
      </c>
      <c r="Q4084">
        <v>439.13</v>
      </c>
      <c r="R4084">
        <v>483.04300000000001</v>
      </c>
      <c r="S4084">
        <v>43.912999999999997</v>
      </c>
    </row>
    <row r="4085" spans="1:19" x14ac:dyDescent="0.3">
      <c r="A4085" t="s">
        <v>11661</v>
      </c>
      <c r="B4085">
        <v>3313</v>
      </c>
      <c r="C4085" t="s">
        <v>19</v>
      </c>
      <c r="D4085" t="s">
        <v>9785</v>
      </c>
      <c r="E4085" t="s">
        <v>11662</v>
      </c>
      <c r="F4085" t="s">
        <v>317</v>
      </c>
      <c r="G4085">
        <v>52734</v>
      </c>
      <c r="H4085" t="s">
        <v>350</v>
      </c>
      <c r="I4085" t="s">
        <v>22</v>
      </c>
      <c r="J4085">
        <v>1332</v>
      </c>
      <c r="K4085" s="1">
        <v>45737.421527777777</v>
      </c>
      <c r="L4085" t="s">
        <v>24</v>
      </c>
      <c r="M4085" s="2">
        <v>1380000000000</v>
      </c>
      <c r="N4085" t="s">
        <v>137</v>
      </c>
      <c r="O4085" s="2">
        <v>12500000000000</v>
      </c>
      <c r="P4085">
        <v>1</v>
      </c>
      <c r="Q4085">
        <v>439.13</v>
      </c>
      <c r="R4085">
        <v>483.04300000000001</v>
      </c>
      <c r="S4085">
        <v>43.912999999999997</v>
      </c>
    </row>
    <row r="4086" spans="1:19" x14ac:dyDescent="0.3">
      <c r="A4086" t="s">
        <v>11663</v>
      </c>
      <c r="B4086">
        <v>3295</v>
      </c>
      <c r="C4086" t="s">
        <v>19</v>
      </c>
      <c r="D4086" t="s">
        <v>7526</v>
      </c>
      <c r="E4086" t="s">
        <v>11664</v>
      </c>
      <c r="F4086" t="s">
        <v>55</v>
      </c>
      <c r="G4086">
        <v>63002</v>
      </c>
      <c r="H4086" t="s">
        <v>1256</v>
      </c>
      <c r="I4086" t="s">
        <v>22</v>
      </c>
      <c r="J4086">
        <v>1633</v>
      </c>
      <c r="K4086" s="1">
        <v>45737.410416666666</v>
      </c>
      <c r="L4086" t="s">
        <v>24</v>
      </c>
      <c r="M4086">
        <v>9058888645</v>
      </c>
      <c r="N4086" t="s">
        <v>137</v>
      </c>
      <c r="O4086">
        <v>43149306053</v>
      </c>
      <c r="P4086">
        <v>1</v>
      </c>
      <c r="Q4086">
        <v>439.13</v>
      </c>
      <c r="R4086">
        <v>483.04300000000001</v>
      </c>
      <c r="S4086">
        <v>43.912999999999997</v>
      </c>
    </row>
    <row r="4087" spans="1:19" x14ac:dyDescent="0.3">
      <c r="A4087" t="s">
        <v>11665</v>
      </c>
      <c r="B4087">
        <v>3866</v>
      </c>
      <c r="C4087" t="s">
        <v>19</v>
      </c>
      <c r="D4087" t="s">
        <v>11666</v>
      </c>
      <c r="E4087" t="s">
        <v>11667</v>
      </c>
      <c r="F4087" t="s">
        <v>30</v>
      </c>
      <c r="G4087">
        <v>99274</v>
      </c>
      <c r="H4087" t="s">
        <v>162</v>
      </c>
      <c r="I4087" t="s">
        <v>22</v>
      </c>
      <c r="J4087">
        <v>4416</v>
      </c>
      <c r="K4087" s="1">
        <v>45737.775000000001</v>
      </c>
      <c r="L4087" t="s">
        <v>24</v>
      </c>
      <c r="M4087" s="2">
        <v>1430000000000</v>
      </c>
      <c r="N4087" t="s">
        <v>137</v>
      </c>
      <c r="O4087" s="2">
        <v>12600000000000</v>
      </c>
      <c r="P4087">
        <v>1</v>
      </c>
      <c r="Q4087">
        <v>439.13</v>
      </c>
      <c r="R4087">
        <v>483.04300000000001</v>
      </c>
      <c r="S4087">
        <v>43.912999999999997</v>
      </c>
    </row>
    <row r="4088" spans="1:19" x14ac:dyDescent="0.3">
      <c r="A4088" t="s">
        <v>11668</v>
      </c>
      <c r="B4088">
        <v>5100</v>
      </c>
      <c r="C4088" t="s">
        <v>19</v>
      </c>
      <c r="D4088" t="s">
        <v>11669</v>
      </c>
      <c r="E4088" t="s">
        <v>11670</v>
      </c>
      <c r="F4088" t="s">
        <v>196</v>
      </c>
      <c r="G4088">
        <v>14149</v>
      </c>
      <c r="H4088" t="s">
        <v>1399</v>
      </c>
      <c r="I4088" t="s">
        <v>22</v>
      </c>
      <c r="J4088">
        <v>1339</v>
      </c>
      <c r="K4088" s="1">
        <v>45738.834027777775</v>
      </c>
      <c r="L4088" t="s">
        <v>24</v>
      </c>
      <c r="M4088">
        <v>6689477957</v>
      </c>
      <c r="N4088" t="s">
        <v>137</v>
      </c>
      <c r="O4088">
        <v>26355394693</v>
      </c>
      <c r="P4088">
        <v>1</v>
      </c>
      <c r="Q4088">
        <v>439.13</v>
      </c>
      <c r="R4088">
        <v>483.04300000000001</v>
      </c>
      <c r="S4088">
        <v>43.912999999999997</v>
      </c>
    </row>
    <row r="4089" spans="1:19" x14ac:dyDescent="0.3">
      <c r="A4089" t="s">
        <v>11671</v>
      </c>
      <c r="B4089">
        <v>1684</v>
      </c>
      <c r="C4089" t="s">
        <v>19</v>
      </c>
      <c r="D4089" t="s">
        <v>11672</v>
      </c>
      <c r="E4089" t="s">
        <v>10850</v>
      </c>
      <c r="F4089" t="s">
        <v>35</v>
      </c>
      <c r="G4089">
        <v>99840</v>
      </c>
      <c r="H4089" t="s">
        <v>298</v>
      </c>
      <c r="I4089" t="s">
        <v>22</v>
      </c>
      <c r="J4089">
        <v>2971</v>
      </c>
      <c r="K4089" s="1">
        <v>45735.728472222225</v>
      </c>
      <c r="L4089" t="s">
        <v>24</v>
      </c>
      <c r="M4089">
        <v>6137293125</v>
      </c>
      <c r="N4089" t="s">
        <v>137</v>
      </c>
      <c r="O4089">
        <v>19946457285</v>
      </c>
      <c r="P4089">
        <v>1</v>
      </c>
      <c r="Q4089">
        <v>439.13</v>
      </c>
      <c r="R4089">
        <v>483.04300000000001</v>
      </c>
      <c r="S4089">
        <v>43.912999999999997</v>
      </c>
    </row>
    <row r="4090" spans="1:19" x14ac:dyDescent="0.3">
      <c r="A4090" t="s">
        <v>11673</v>
      </c>
      <c r="B4090">
        <v>147</v>
      </c>
      <c r="C4090" t="s">
        <v>19</v>
      </c>
      <c r="D4090" t="s">
        <v>8098</v>
      </c>
      <c r="E4090" t="s">
        <v>11674</v>
      </c>
      <c r="F4090" t="s">
        <v>35</v>
      </c>
      <c r="G4090">
        <v>17251</v>
      </c>
      <c r="H4090" t="s">
        <v>40</v>
      </c>
      <c r="I4090" t="s">
        <v>22</v>
      </c>
      <c r="J4090">
        <v>1942</v>
      </c>
      <c r="K4090" s="1">
        <v>45734.423611111109</v>
      </c>
      <c r="L4090" t="s">
        <v>24</v>
      </c>
      <c r="M4090" s="2">
        <v>1380000000000</v>
      </c>
      <c r="N4090" t="s">
        <v>137</v>
      </c>
      <c r="O4090" s="2">
        <v>12600000000000</v>
      </c>
      <c r="P4090">
        <v>1</v>
      </c>
      <c r="Q4090">
        <v>439.13</v>
      </c>
      <c r="R4090">
        <v>483.04300000000001</v>
      </c>
      <c r="S4090">
        <v>43.912999999999997</v>
      </c>
    </row>
    <row r="4091" spans="1:19" x14ac:dyDescent="0.3">
      <c r="A4091" t="s">
        <v>11675</v>
      </c>
      <c r="B4091">
        <v>5372</v>
      </c>
      <c r="C4091" t="s">
        <v>19</v>
      </c>
      <c r="D4091" t="s">
        <v>11676</v>
      </c>
      <c r="E4091" t="s">
        <v>11677</v>
      </c>
      <c r="F4091" t="s">
        <v>44</v>
      </c>
      <c r="G4091">
        <v>90344</v>
      </c>
      <c r="H4091" t="s">
        <v>110</v>
      </c>
      <c r="I4091" t="s">
        <v>22</v>
      </c>
      <c r="J4091">
        <v>1262</v>
      </c>
      <c r="K4091" s="1">
        <v>45739.372916666667</v>
      </c>
      <c r="L4091" t="s">
        <v>24</v>
      </c>
      <c r="M4091" s="2">
        <v>1380000000000</v>
      </c>
      <c r="N4091" t="s">
        <v>137</v>
      </c>
      <c r="O4091" s="2">
        <v>12400000000000</v>
      </c>
      <c r="P4091">
        <v>1</v>
      </c>
      <c r="Q4091">
        <v>439.13</v>
      </c>
      <c r="R4091">
        <v>483.04300000000001</v>
      </c>
      <c r="S4091">
        <v>43.912999999999997</v>
      </c>
    </row>
    <row r="4092" spans="1:19" x14ac:dyDescent="0.3">
      <c r="A4092" t="s">
        <v>11678</v>
      </c>
      <c r="B4092">
        <v>3803</v>
      </c>
      <c r="C4092" t="s">
        <v>19</v>
      </c>
      <c r="D4092" t="s">
        <v>11679</v>
      </c>
      <c r="E4092" t="s">
        <v>11680</v>
      </c>
      <c r="F4092" t="s">
        <v>235</v>
      </c>
      <c r="G4092">
        <v>77071</v>
      </c>
      <c r="H4092" t="s">
        <v>588</v>
      </c>
      <c r="I4092" t="s">
        <v>22</v>
      </c>
      <c r="J4092">
        <v>1624</v>
      </c>
      <c r="K4092" s="1">
        <v>45737.729166666664</v>
      </c>
      <c r="L4092" t="s">
        <v>24</v>
      </c>
      <c r="M4092">
        <v>7861508741</v>
      </c>
      <c r="N4092" t="s">
        <v>137</v>
      </c>
      <c r="O4092">
        <v>29518527493</v>
      </c>
      <c r="P4092">
        <v>1</v>
      </c>
      <c r="Q4092">
        <v>439.13</v>
      </c>
      <c r="R4092">
        <v>483.04300000000001</v>
      </c>
      <c r="S4092">
        <v>43.912999999999997</v>
      </c>
    </row>
    <row r="4093" spans="1:19" x14ac:dyDescent="0.3">
      <c r="A4093" t="s">
        <v>11681</v>
      </c>
      <c r="B4093">
        <v>5698</v>
      </c>
      <c r="C4093" t="s">
        <v>19</v>
      </c>
      <c r="D4093" t="s">
        <v>11682</v>
      </c>
      <c r="E4093" t="s">
        <v>11683</v>
      </c>
      <c r="F4093" t="s">
        <v>130</v>
      </c>
      <c r="G4093">
        <v>4364</v>
      </c>
      <c r="H4093" t="s">
        <v>131</v>
      </c>
      <c r="I4093" t="s">
        <v>22</v>
      </c>
      <c r="J4093">
        <v>3425</v>
      </c>
      <c r="K4093" s="1">
        <v>45739.607638888891</v>
      </c>
      <c r="L4093" t="s">
        <v>24</v>
      </c>
      <c r="M4093">
        <v>6796749445</v>
      </c>
      <c r="N4093" t="s">
        <v>126</v>
      </c>
      <c r="O4093">
        <v>22903755013</v>
      </c>
      <c r="P4093">
        <v>1</v>
      </c>
      <c r="Q4093">
        <v>439.13</v>
      </c>
      <c r="R4093">
        <v>483.04300000000001</v>
      </c>
      <c r="S4093">
        <v>43.912999999999997</v>
      </c>
    </row>
    <row r="4094" spans="1:19" x14ac:dyDescent="0.3">
      <c r="A4094" t="s">
        <v>11684</v>
      </c>
      <c r="B4094">
        <v>4916</v>
      </c>
      <c r="C4094" t="s">
        <v>19</v>
      </c>
      <c r="D4094" t="s">
        <v>9551</v>
      </c>
      <c r="E4094" t="s">
        <v>11685</v>
      </c>
      <c r="F4094" t="s">
        <v>30</v>
      </c>
      <c r="G4094">
        <v>7509</v>
      </c>
      <c r="H4094" t="s">
        <v>1339</v>
      </c>
      <c r="I4094" t="s">
        <v>22</v>
      </c>
      <c r="J4094">
        <v>4932</v>
      </c>
      <c r="K4094" s="1">
        <v>45738.713194444441</v>
      </c>
      <c r="L4094" t="s">
        <v>24</v>
      </c>
      <c r="M4094">
        <v>6137297157</v>
      </c>
      <c r="N4094" t="s">
        <v>3031</v>
      </c>
      <c r="O4094">
        <v>19946493061</v>
      </c>
      <c r="P4094">
        <v>1</v>
      </c>
      <c r="Q4094">
        <v>439.13</v>
      </c>
      <c r="R4094">
        <v>483.04300000000001</v>
      </c>
      <c r="S4094">
        <v>43.912999999999997</v>
      </c>
    </row>
    <row r="4095" spans="1:19" x14ac:dyDescent="0.3">
      <c r="A4095" t="s">
        <v>11686</v>
      </c>
      <c r="B4095">
        <v>4361</v>
      </c>
      <c r="C4095" t="s">
        <v>19</v>
      </c>
      <c r="D4095" t="s">
        <v>5629</v>
      </c>
      <c r="E4095" t="s">
        <v>11687</v>
      </c>
      <c r="F4095" t="s">
        <v>35</v>
      </c>
      <c r="G4095">
        <v>93251</v>
      </c>
      <c r="H4095" t="s">
        <v>40</v>
      </c>
      <c r="I4095" t="s">
        <v>22</v>
      </c>
      <c r="J4095">
        <v>4866</v>
      </c>
      <c r="K4095" s="1">
        <v>45738.42083333333</v>
      </c>
      <c r="L4095" t="s">
        <v>24</v>
      </c>
      <c r="M4095" s="2">
        <v>2350000000000</v>
      </c>
      <c r="N4095" t="s">
        <v>137</v>
      </c>
      <c r="O4095" s="2">
        <v>21100000000000</v>
      </c>
      <c r="P4095">
        <v>1</v>
      </c>
      <c r="Q4095">
        <v>439.13</v>
      </c>
      <c r="R4095">
        <v>483.04300000000001</v>
      </c>
      <c r="S4095">
        <v>43.912999999999997</v>
      </c>
    </row>
    <row r="4096" spans="1:19" x14ac:dyDescent="0.3">
      <c r="A4096" t="s">
        <v>11688</v>
      </c>
      <c r="B4096">
        <v>787</v>
      </c>
      <c r="C4096" t="s">
        <v>19</v>
      </c>
      <c r="D4096" t="s">
        <v>3674</v>
      </c>
      <c r="E4096" t="s">
        <v>11689</v>
      </c>
      <c r="F4096" t="s">
        <v>105</v>
      </c>
      <c r="G4096">
        <v>45150</v>
      </c>
      <c r="H4096" t="s">
        <v>106</v>
      </c>
      <c r="I4096" t="s">
        <v>22</v>
      </c>
      <c r="J4096">
        <v>658</v>
      </c>
      <c r="K4096" s="1">
        <v>45734.836111111108</v>
      </c>
      <c r="L4096" t="s">
        <v>24</v>
      </c>
      <c r="M4096" s="2">
        <v>150000000000</v>
      </c>
      <c r="N4096" t="s">
        <v>137</v>
      </c>
      <c r="O4096" s="2">
        <v>1470000000000</v>
      </c>
      <c r="P4096">
        <v>1</v>
      </c>
      <c r="Q4096">
        <v>439.13</v>
      </c>
      <c r="R4096">
        <v>483.04300000000001</v>
      </c>
      <c r="S4096">
        <v>43.912999999999997</v>
      </c>
    </row>
    <row r="4097" spans="1:19" x14ac:dyDescent="0.3">
      <c r="A4097" t="s">
        <v>11690</v>
      </c>
      <c r="B4097">
        <v>4456</v>
      </c>
      <c r="C4097" t="s">
        <v>19</v>
      </c>
      <c r="D4097" t="s">
        <v>11691</v>
      </c>
      <c r="E4097" t="s">
        <v>11692</v>
      </c>
      <c r="F4097" t="s">
        <v>61</v>
      </c>
      <c r="G4097">
        <v>11082</v>
      </c>
      <c r="H4097" t="s">
        <v>1991</v>
      </c>
      <c r="I4097" t="s">
        <v>22</v>
      </c>
      <c r="J4097">
        <v>5246</v>
      </c>
      <c r="K4097" s="1">
        <v>45738.460416666669</v>
      </c>
      <c r="L4097" t="s">
        <v>24</v>
      </c>
      <c r="M4097" s="2">
        <v>150000000000</v>
      </c>
      <c r="N4097" t="s">
        <v>137</v>
      </c>
      <c r="O4097" s="2">
        <v>1470000000000</v>
      </c>
      <c r="P4097">
        <v>1</v>
      </c>
      <c r="Q4097">
        <v>439.13</v>
      </c>
      <c r="R4097">
        <v>483.04300000000001</v>
      </c>
      <c r="S4097">
        <v>43.912999999999997</v>
      </c>
    </row>
    <row r="4098" spans="1:19" x14ac:dyDescent="0.3">
      <c r="A4098" t="s">
        <v>11693</v>
      </c>
      <c r="B4098">
        <v>5427</v>
      </c>
      <c r="C4098" t="s">
        <v>19</v>
      </c>
      <c r="D4098" t="s">
        <v>8335</v>
      </c>
      <c r="E4098" t="s">
        <v>11694</v>
      </c>
      <c r="F4098" t="s">
        <v>105</v>
      </c>
      <c r="G4098">
        <v>86219</v>
      </c>
      <c r="H4098" t="s">
        <v>106</v>
      </c>
      <c r="I4098" t="s">
        <v>22</v>
      </c>
      <c r="J4098">
        <v>3627</v>
      </c>
      <c r="K4098" s="1">
        <v>45739.413194444445</v>
      </c>
      <c r="L4098" t="s">
        <v>24</v>
      </c>
      <c r="M4098">
        <v>6442802437</v>
      </c>
      <c r="N4098" t="s">
        <v>137</v>
      </c>
      <c r="O4098">
        <v>21306268101</v>
      </c>
      <c r="P4098">
        <v>1</v>
      </c>
      <c r="Q4098">
        <v>439.13</v>
      </c>
      <c r="R4098">
        <v>483.04300000000001</v>
      </c>
      <c r="S4098">
        <v>43.912999999999997</v>
      </c>
    </row>
    <row r="4099" spans="1:19" x14ac:dyDescent="0.3">
      <c r="A4099" t="s">
        <v>11695</v>
      </c>
      <c r="B4099">
        <v>5757</v>
      </c>
      <c r="C4099" t="s">
        <v>19</v>
      </c>
      <c r="D4099" t="s">
        <v>11696</v>
      </c>
      <c r="E4099" t="s">
        <v>11697</v>
      </c>
      <c r="F4099" t="s">
        <v>71</v>
      </c>
      <c r="G4099">
        <v>82878</v>
      </c>
      <c r="H4099" t="s">
        <v>5238</v>
      </c>
      <c r="I4099" t="s">
        <v>22</v>
      </c>
      <c r="J4099">
        <v>4545</v>
      </c>
      <c r="K4099" s="1">
        <v>45739.64166666667</v>
      </c>
      <c r="L4099" t="s">
        <v>24</v>
      </c>
      <c r="M4099" s="2">
        <v>1380000000000</v>
      </c>
      <c r="N4099" t="s">
        <v>137</v>
      </c>
      <c r="O4099" s="2">
        <v>12400000000000</v>
      </c>
      <c r="P4099">
        <v>1</v>
      </c>
      <c r="Q4099">
        <v>439.13</v>
      </c>
      <c r="R4099">
        <v>483.04300000000001</v>
      </c>
      <c r="S4099">
        <v>43.912999999999997</v>
      </c>
    </row>
    <row r="4100" spans="1:19" x14ac:dyDescent="0.3">
      <c r="A4100" t="s">
        <v>11698</v>
      </c>
      <c r="B4100">
        <v>6079</v>
      </c>
      <c r="C4100" t="s">
        <v>19</v>
      </c>
      <c r="D4100" t="s">
        <v>11699</v>
      </c>
      <c r="E4100" t="s">
        <v>11700</v>
      </c>
      <c r="F4100" t="s">
        <v>431</v>
      </c>
      <c r="G4100">
        <v>9933</v>
      </c>
      <c r="H4100" t="s">
        <v>432</v>
      </c>
      <c r="I4100" t="s">
        <v>22</v>
      </c>
      <c r="J4100">
        <v>5320</v>
      </c>
      <c r="K4100" s="1">
        <v>45739.876388888886</v>
      </c>
      <c r="L4100" t="s">
        <v>24</v>
      </c>
      <c r="M4100" s="2">
        <v>2350000000000</v>
      </c>
      <c r="N4100" t="s">
        <v>137</v>
      </c>
      <c r="O4100" s="2">
        <v>21100000000000</v>
      </c>
      <c r="P4100">
        <v>1</v>
      </c>
      <c r="Q4100">
        <v>439.13</v>
      </c>
      <c r="R4100">
        <v>483.04300000000001</v>
      </c>
      <c r="S4100">
        <v>43.912999999999997</v>
      </c>
    </row>
    <row r="4101" spans="1:19" x14ac:dyDescent="0.3">
      <c r="A4101" t="s">
        <v>11701</v>
      </c>
      <c r="B4101">
        <v>5410</v>
      </c>
      <c r="C4101" t="s">
        <v>19</v>
      </c>
      <c r="D4101" t="s">
        <v>11702</v>
      </c>
      <c r="E4101" t="s">
        <v>11703</v>
      </c>
      <c r="F4101" t="s">
        <v>35</v>
      </c>
      <c r="G4101">
        <v>67795</v>
      </c>
      <c r="H4101" t="s">
        <v>298</v>
      </c>
      <c r="I4101" t="s">
        <v>22</v>
      </c>
      <c r="J4101">
        <v>1663</v>
      </c>
      <c r="K4101" s="1">
        <v>45739.40347222222</v>
      </c>
      <c r="L4101" t="s">
        <v>24</v>
      </c>
      <c r="M4101">
        <v>6137292741</v>
      </c>
      <c r="N4101" t="s">
        <v>137</v>
      </c>
      <c r="O4101">
        <v>19946452165</v>
      </c>
      <c r="P4101">
        <v>1</v>
      </c>
      <c r="Q4101">
        <v>439.13</v>
      </c>
      <c r="R4101">
        <v>483.04300000000001</v>
      </c>
      <c r="S4101">
        <v>43.912999999999997</v>
      </c>
    </row>
    <row r="4102" spans="1:19" x14ac:dyDescent="0.3">
      <c r="A4102" t="s">
        <v>11704</v>
      </c>
      <c r="B4102">
        <v>4447</v>
      </c>
      <c r="C4102" t="s">
        <v>19</v>
      </c>
      <c r="D4102" t="s">
        <v>11705</v>
      </c>
      <c r="E4102" t="s">
        <v>11706</v>
      </c>
      <c r="F4102" t="s">
        <v>71</v>
      </c>
      <c r="G4102">
        <v>26102</v>
      </c>
      <c r="H4102" t="s">
        <v>973</v>
      </c>
      <c r="I4102" t="s">
        <v>22</v>
      </c>
      <c r="J4102">
        <v>5053</v>
      </c>
      <c r="K4102" s="1">
        <v>45738.456944444442</v>
      </c>
      <c r="L4102" t="s">
        <v>24</v>
      </c>
      <c r="M4102" s="2">
        <v>1380000000000</v>
      </c>
      <c r="N4102" t="s">
        <v>137</v>
      </c>
      <c r="O4102" s="2">
        <v>12400000000000</v>
      </c>
      <c r="P4102">
        <v>1</v>
      </c>
      <c r="Q4102">
        <v>439.13</v>
      </c>
      <c r="R4102">
        <v>483.04300000000001</v>
      </c>
      <c r="S4102">
        <v>43.912999999999997</v>
      </c>
    </row>
    <row r="4103" spans="1:19" x14ac:dyDescent="0.3">
      <c r="A4103" t="s">
        <v>11707</v>
      </c>
      <c r="B4103">
        <v>2230</v>
      </c>
      <c r="C4103" t="s">
        <v>19</v>
      </c>
      <c r="D4103" t="s">
        <v>2841</v>
      </c>
      <c r="E4103" t="s">
        <v>11708</v>
      </c>
      <c r="F4103" t="s">
        <v>196</v>
      </c>
      <c r="G4103">
        <v>57345</v>
      </c>
      <c r="H4103" t="s">
        <v>1399</v>
      </c>
      <c r="I4103" t="s">
        <v>22</v>
      </c>
      <c r="J4103">
        <v>6056</v>
      </c>
      <c r="K4103" s="1">
        <v>45736.446527777778</v>
      </c>
      <c r="L4103" t="s">
        <v>24</v>
      </c>
      <c r="M4103">
        <v>7579165637</v>
      </c>
      <c r="N4103" t="s">
        <v>137</v>
      </c>
      <c r="O4103">
        <v>28143555333</v>
      </c>
      <c r="P4103">
        <v>1</v>
      </c>
      <c r="Q4103">
        <v>439.13</v>
      </c>
      <c r="R4103">
        <v>483.04300000000001</v>
      </c>
      <c r="S4103">
        <v>43.912999999999997</v>
      </c>
    </row>
    <row r="4104" spans="1:19" x14ac:dyDescent="0.3">
      <c r="A4104" t="s">
        <v>11709</v>
      </c>
      <c r="B4104">
        <v>4462</v>
      </c>
      <c r="C4104" t="s">
        <v>19</v>
      </c>
      <c r="D4104" t="s">
        <v>11710</v>
      </c>
      <c r="E4104" t="s">
        <v>11711</v>
      </c>
      <c r="F4104" t="s">
        <v>672</v>
      </c>
      <c r="G4104">
        <v>64780</v>
      </c>
      <c r="H4104" t="s">
        <v>673</v>
      </c>
      <c r="I4104" t="s">
        <v>22</v>
      </c>
      <c r="J4104">
        <v>327</v>
      </c>
      <c r="K4104" s="1">
        <v>45738.462500000001</v>
      </c>
      <c r="L4104" t="s">
        <v>24</v>
      </c>
      <c r="M4104">
        <v>8624688325</v>
      </c>
      <c r="N4104" t="s">
        <v>137</v>
      </c>
      <c r="O4104">
        <v>36980478021</v>
      </c>
      <c r="P4104">
        <v>1</v>
      </c>
      <c r="Q4104">
        <v>439.13</v>
      </c>
      <c r="R4104">
        <v>483.04300000000001</v>
      </c>
      <c r="S4104">
        <v>43.912999999999997</v>
      </c>
    </row>
    <row r="4105" spans="1:19" x14ac:dyDescent="0.3">
      <c r="A4105" t="s">
        <v>11712</v>
      </c>
      <c r="B4105">
        <v>6834</v>
      </c>
      <c r="C4105" t="s">
        <v>19</v>
      </c>
      <c r="D4105" t="s">
        <v>2614</v>
      </c>
      <c r="E4105" t="s">
        <v>11713</v>
      </c>
      <c r="F4105" t="s">
        <v>317</v>
      </c>
      <c r="G4105">
        <v>59938</v>
      </c>
      <c r="H4105" t="s">
        <v>1435</v>
      </c>
      <c r="I4105" t="s">
        <v>22</v>
      </c>
      <c r="J4105">
        <v>3160</v>
      </c>
      <c r="K4105" s="1">
        <v>45740.579861111109</v>
      </c>
      <c r="L4105" t="s">
        <v>24</v>
      </c>
      <c r="M4105">
        <v>6689477509</v>
      </c>
      <c r="N4105" t="s">
        <v>137</v>
      </c>
      <c r="O4105">
        <v>31103143109</v>
      </c>
      <c r="P4105">
        <v>1</v>
      </c>
      <c r="Q4105">
        <v>439.13</v>
      </c>
      <c r="R4105">
        <v>483.04300000000001</v>
      </c>
      <c r="S4105">
        <v>43.912999999999997</v>
      </c>
    </row>
    <row r="4106" spans="1:19" x14ac:dyDescent="0.3">
      <c r="A4106" t="s">
        <v>11714</v>
      </c>
      <c r="B4106">
        <v>484</v>
      </c>
      <c r="C4106" t="s">
        <v>19</v>
      </c>
      <c r="D4106" t="s">
        <v>11715</v>
      </c>
      <c r="E4106" t="s">
        <v>11716</v>
      </c>
      <c r="F4106" t="s">
        <v>119</v>
      </c>
      <c r="G4106">
        <v>2031</v>
      </c>
      <c r="H4106" t="s">
        <v>614</v>
      </c>
      <c r="I4106" t="s">
        <v>22</v>
      </c>
      <c r="J4106">
        <v>1146</v>
      </c>
      <c r="K4106" s="1">
        <v>45734.601388888892</v>
      </c>
      <c r="L4106" t="s">
        <v>23</v>
      </c>
      <c r="M4106">
        <v>7861509637</v>
      </c>
      <c r="N4106" t="s">
        <v>137</v>
      </c>
      <c r="O4106">
        <v>29518533125</v>
      </c>
      <c r="P4106">
        <v>1</v>
      </c>
      <c r="Q4106">
        <v>527.13</v>
      </c>
      <c r="R4106">
        <v>579.84299999999996</v>
      </c>
      <c r="S4106">
        <v>52.713000000000001</v>
      </c>
    </row>
    <row r="4107" spans="1:19" x14ac:dyDescent="0.3">
      <c r="A4107" t="s">
        <v>11717</v>
      </c>
      <c r="B4107">
        <v>5567</v>
      </c>
      <c r="C4107" t="s">
        <v>19</v>
      </c>
      <c r="D4107" t="s">
        <v>1589</v>
      </c>
      <c r="E4107" t="s">
        <v>11718</v>
      </c>
      <c r="F4107" t="s">
        <v>166</v>
      </c>
      <c r="G4107">
        <v>4586</v>
      </c>
      <c r="H4107" t="s">
        <v>167</v>
      </c>
      <c r="I4107" t="s">
        <v>22</v>
      </c>
      <c r="J4107">
        <v>5915</v>
      </c>
      <c r="K4107" s="1">
        <v>45739.520138888889</v>
      </c>
      <c r="L4107" t="s">
        <v>23</v>
      </c>
      <c r="M4107">
        <v>6689477509</v>
      </c>
      <c r="N4107" t="s">
        <v>137</v>
      </c>
      <c r="O4107">
        <v>31103061637</v>
      </c>
      <c r="P4107">
        <v>1</v>
      </c>
      <c r="Q4107">
        <v>537.13</v>
      </c>
      <c r="R4107">
        <v>590.84299999999996</v>
      </c>
      <c r="S4107">
        <v>53.713000000000001</v>
      </c>
    </row>
    <row r="4108" spans="1:19" x14ac:dyDescent="0.3">
      <c r="A4108" t="s">
        <v>11719</v>
      </c>
      <c r="B4108">
        <v>5077</v>
      </c>
      <c r="C4108" t="s">
        <v>19</v>
      </c>
      <c r="D4108" t="s">
        <v>11720</v>
      </c>
      <c r="E4108" t="s">
        <v>11721</v>
      </c>
      <c r="F4108" t="s">
        <v>71</v>
      </c>
      <c r="G4108">
        <v>24660</v>
      </c>
      <c r="H4108" t="s">
        <v>76</v>
      </c>
      <c r="I4108" t="s">
        <v>22</v>
      </c>
      <c r="J4108">
        <v>1856</v>
      </c>
      <c r="K4108" s="1">
        <v>45738.820833333331</v>
      </c>
      <c r="L4108" t="s">
        <v>23</v>
      </c>
      <c r="M4108">
        <v>7861510853</v>
      </c>
      <c r="N4108" t="s">
        <v>2973</v>
      </c>
      <c r="O4108">
        <v>29518544069</v>
      </c>
      <c r="P4108">
        <v>1</v>
      </c>
      <c r="Q4108">
        <v>447.13</v>
      </c>
      <c r="R4108">
        <v>491.84300000000002</v>
      </c>
      <c r="S4108">
        <v>44.713000000000001</v>
      </c>
    </row>
    <row r="4109" spans="1:19" x14ac:dyDescent="0.3">
      <c r="A4109" t="s">
        <v>11722</v>
      </c>
      <c r="B4109">
        <v>2339</v>
      </c>
      <c r="C4109" t="s">
        <v>19</v>
      </c>
      <c r="D4109" t="s">
        <v>11723</v>
      </c>
      <c r="E4109" t="s">
        <v>11724</v>
      </c>
      <c r="F4109" t="s">
        <v>483</v>
      </c>
      <c r="G4109">
        <v>83929</v>
      </c>
      <c r="H4109" t="s">
        <v>484</v>
      </c>
      <c r="I4109" t="s">
        <v>22</v>
      </c>
      <c r="J4109">
        <v>4686</v>
      </c>
      <c r="K4109" s="1">
        <v>45736.501388888886</v>
      </c>
      <c r="L4109" t="s">
        <v>23</v>
      </c>
      <c r="M4109" s="2">
        <v>1380000000000</v>
      </c>
      <c r="N4109" t="s">
        <v>2973</v>
      </c>
      <c r="O4109" s="2">
        <v>12400000000000</v>
      </c>
      <c r="P4109">
        <v>1</v>
      </c>
      <c r="Q4109">
        <v>567.13</v>
      </c>
      <c r="R4109">
        <v>623.84299999999996</v>
      </c>
      <c r="S4109">
        <v>56.713000000000001</v>
      </c>
    </row>
    <row r="4110" spans="1:19" x14ac:dyDescent="0.3">
      <c r="A4110" t="s">
        <v>11725</v>
      </c>
      <c r="B4110">
        <v>6591</v>
      </c>
      <c r="C4110" t="s">
        <v>19</v>
      </c>
      <c r="D4110" t="s">
        <v>9816</v>
      </c>
      <c r="E4110" t="s">
        <v>1966</v>
      </c>
      <c r="F4110" t="s">
        <v>326</v>
      </c>
      <c r="G4110">
        <v>58586</v>
      </c>
      <c r="H4110" t="s">
        <v>2911</v>
      </c>
      <c r="I4110" t="s">
        <v>22</v>
      </c>
      <c r="J4110">
        <v>626</v>
      </c>
      <c r="K4110" s="1">
        <v>45740.468055555553</v>
      </c>
      <c r="L4110" t="s">
        <v>23</v>
      </c>
      <c r="M4110" s="2">
        <v>150000000000</v>
      </c>
      <c r="N4110" t="s">
        <v>137</v>
      </c>
      <c r="O4110" s="2">
        <v>1470000000000</v>
      </c>
      <c r="P4110">
        <v>1</v>
      </c>
      <c r="Q4110">
        <v>527.13</v>
      </c>
      <c r="R4110">
        <v>579.84299999999996</v>
      </c>
      <c r="S4110">
        <v>52.713000000000001</v>
      </c>
    </row>
    <row r="4111" spans="1:19" x14ac:dyDescent="0.3">
      <c r="A4111" t="s">
        <v>11726</v>
      </c>
      <c r="B4111">
        <v>220</v>
      </c>
      <c r="C4111" t="s">
        <v>19</v>
      </c>
      <c r="D4111" t="s">
        <v>11727</v>
      </c>
      <c r="E4111" t="s">
        <v>11728</v>
      </c>
      <c r="F4111" t="s">
        <v>196</v>
      </c>
      <c r="G4111">
        <v>68248</v>
      </c>
      <c r="H4111" t="s">
        <v>3898</v>
      </c>
      <c r="I4111" t="s">
        <v>22</v>
      </c>
      <c r="J4111">
        <v>2293</v>
      </c>
      <c r="K4111" s="1">
        <v>45734.458333333336</v>
      </c>
      <c r="L4111" t="s">
        <v>23</v>
      </c>
      <c r="M4111" s="2">
        <v>1380000000000</v>
      </c>
      <c r="N4111" t="s">
        <v>137</v>
      </c>
      <c r="O4111" s="2">
        <v>12400000000000</v>
      </c>
      <c r="P4111">
        <v>1</v>
      </c>
      <c r="Q4111">
        <v>537.13</v>
      </c>
      <c r="R4111">
        <v>590.84299999999996</v>
      </c>
      <c r="S4111">
        <v>53.713000000000001</v>
      </c>
    </row>
    <row r="4112" spans="1:19" x14ac:dyDescent="0.3">
      <c r="A4112" t="s">
        <v>11729</v>
      </c>
      <c r="B4112">
        <v>3564</v>
      </c>
      <c r="C4112" t="s">
        <v>19</v>
      </c>
      <c r="D4112" t="s">
        <v>11730</v>
      </c>
      <c r="E4112" t="s">
        <v>11731</v>
      </c>
      <c r="F4112" t="s">
        <v>672</v>
      </c>
      <c r="G4112">
        <v>17284</v>
      </c>
      <c r="H4112" t="s">
        <v>764</v>
      </c>
      <c r="I4112" t="s">
        <v>22</v>
      </c>
      <c r="J4112">
        <v>2604</v>
      </c>
      <c r="K4112" s="1">
        <v>45737.574305555558</v>
      </c>
      <c r="L4112" t="s">
        <v>23</v>
      </c>
      <c r="M4112" s="2">
        <v>150000000000</v>
      </c>
      <c r="N4112" t="s">
        <v>137</v>
      </c>
      <c r="O4112" s="2">
        <v>1470000000000</v>
      </c>
      <c r="P4112">
        <v>1</v>
      </c>
      <c r="Q4112">
        <v>517.13</v>
      </c>
      <c r="R4112">
        <v>568.84299999999996</v>
      </c>
      <c r="S4112">
        <v>51.713000000000001</v>
      </c>
    </row>
    <row r="4113" spans="1:19" x14ac:dyDescent="0.3">
      <c r="A4113" t="s">
        <v>11732</v>
      </c>
      <c r="B4113">
        <v>5877</v>
      </c>
      <c r="C4113" t="s">
        <v>19</v>
      </c>
      <c r="D4113" t="s">
        <v>11733</v>
      </c>
      <c r="E4113" t="s">
        <v>2308</v>
      </c>
      <c r="F4113" t="s">
        <v>35</v>
      </c>
      <c r="G4113">
        <v>34768</v>
      </c>
      <c r="H4113" t="s">
        <v>11734</v>
      </c>
      <c r="I4113" t="s">
        <v>22</v>
      </c>
      <c r="J4113">
        <v>491</v>
      </c>
      <c r="K4113" s="1">
        <v>45739.726388888892</v>
      </c>
      <c r="L4113" t="s">
        <v>23</v>
      </c>
      <c r="M4113" s="2">
        <v>1380000000000</v>
      </c>
      <c r="N4113" t="s">
        <v>137</v>
      </c>
      <c r="O4113" s="2">
        <v>12400000000000</v>
      </c>
      <c r="P4113">
        <v>1</v>
      </c>
      <c r="Q4113">
        <v>537.13</v>
      </c>
      <c r="R4113">
        <v>590.84299999999996</v>
      </c>
      <c r="S4113">
        <v>53.713000000000001</v>
      </c>
    </row>
    <row r="4114" spans="1:19" x14ac:dyDescent="0.3">
      <c r="A4114" t="s">
        <v>11735</v>
      </c>
      <c r="B4114">
        <v>532</v>
      </c>
      <c r="C4114" t="s">
        <v>19</v>
      </c>
      <c r="D4114" t="s">
        <v>11736</v>
      </c>
      <c r="E4114" t="s">
        <v>3453</v>
      </c>
      <c r="F4114" t="s">
        <v>744</v>
      </c>
      <c r="G4114">
        <v>81469</v>
      </c>
      <c r="H4114" t="s">
        <v>745</v>
      </c>
      <c r="I4114" t="s">
        <v>22</v>
      </c>
      <c r="J4114">
        <v>2157</v>
      </c>
      <c r="K4114" s="1">
        <v>45734.631944444445</v>
      </c>
      <c r="L4114" t="s">
        <v>23</v>
      </c>
      <c r="M4114">
        <v>6689477957</v>
      </c>
      <c r="N4114" t="s">
        <v>137</v>
      </c>
      <c r="O4114">
        <v>22464300293</v>
      </c>
      <c r="P4114">
        <v>1</v>
      </c>
      <c r="Q4114">
        <v>527.13</v>
      </c>
      <c r="R4114">
        <v>579.84299999999996</v>
      </c>
      <c r="S4114">
        <v>52.713000000000001</v>
      </c>
    </row>
    <row r="4115" spans="1:19" x14ac:dyDescent="0.3">
      <c r="A4115" t="s">
        <v>11737</v>
      </c>
      <c r="B4115">
        <v>403</v>
      </c>
      <c r="C4115" t="s">
        <v>19</v>
      </c>
      <c r="D4115" t="s">
        <v>11738</v>
      </c>
      <c r="E4115" t="s">
        <v>7893</v>
      </c>
      <c r="F4115" t="s">
        <v>35</v>
      </c>
      <c r="G4115">
        <v>47622</v>
      </c>
      <c r="H4115" t="s">
        <v>36</v>
      </c>
      <c r="I4115" t="s">
        <v>22</v>
      </c>
      <c r="J4115">
        <v>1023</v>
      </c>
      <c r="K4115" s="1">
        <v>45734.558333333334</v>
      </c>
      <c r="L4115" t="s">
        <v>23</v>
      </c>
      <c r="M4115">
        <v>6964678277</v>
      </c>
      <c r="N4115" t="s">
        <v>137</v>
      </c>
      <c r="O4115">
        <v>24039301189</v>
      </c>
      <c r="P4115">
        <v>1</v>
      </c>
      <c r="Q4115">
        <v>517.13</v>
      </c>
      <c r="R4115">
        <v>568.84299999999996</v>
      </c>
      <c r="S4115">
        <v>51.713000000000001</v>
      </c>
    </row>
    <row r="4116" spans="1:19" x14ac:dyDescent="0.3">
      <c r="A4116" t="s">
        <v>11739</v>
      </c>
      <c r="B4116">
        <v>6898</v>
      </c>
      <c r="C4116" t="s">
        <v>19</v>
      </c>
      <c r="D4116" t="s">
        <v>11740</v>
      </c>
      <c r="E4116" t="s">
        <v>11741</v>
      </c>
      <c r="F4116" t="s">
        <v>119</v>
      </c>
      <c r="G4116">
        <v>65215</v>
      </c>
      <c r="H4116" t="s">
        <v>313</v>
      </c>
      <c r="I4116" t="s">
        <v>22</v>
      </c>
      <c r="J4116">
        <v>5536</v>
      </c>
      <c r="K4116" s="1">
        <v>45740.607638888891</v>
      </c>
      <c r="L4116" t="s">
        <v>23</v>
      </c>
      <c r="M4116">
        <v>6689477701</v>
      </c>
      <c r="N4116" t="s">
        <v>137</v>
      </c>
      <c r="O4116">
        <v>22464295173</v>
      </c>
      <c r="P4116">
        <v>1</v>
      </c>
      <c r="Q4116">
        <v>537.13</v>
      </c>
      <c r="R4116">
        <v>590.84299999999996</v>
      </c>
      <c r="S4116">
        <v>53.713000000000001</v>
      </c>
    </row>
    <row r="4117" spans="1:19" x14ac:dyDescent="0.3">
      <c r="A4117" t="s">
        <v>11742</v>
      </c>
      <c r="B4117">
        <v>5853</v>
      </c>
      <c r="C4117" t="s">
        <v>19</v>
      </c>
      <c r="D4117" t="s">
        <v>11743</v>
      </c>
      <c r="E4117" t="s">
        <v>11744</v>
      </c>
      <c r="F4117" t="s">
        <v>119</v>
      </c>
      <c r="G4117">
        <v>80996</v>
      </c>
      <c r="H4117" t="s">
        <v>120</v>
      </c>
      <c r="I4117" t="s">
        <v>22</v>
      </c>
      <c r="J4117">
        <v>750</v>
      </c>
      <c r="K4117" s="1">
        <v>45739.710416666669</v>
      </c>
      <c r="L4117" t="s">
        <v>23</v>
      </c>
      <c r="M4117">
        <v>6442800197</v>
      </c>
      <c r="N4117" t="s">
        <v>137</v>
      </c>
      <c r="O4117">
        <v>21306249605</v>
      </c>
      <c r="P4117">
        <v>1</v>
      </c>
      <c r="Q4117">
        <v>497.13</v>
      </c>
      <c r="R4117">
        <v>546.84299999999996</v>
      </c>
      <c r="S4117">
        <v>49.713000000000001</v>
      </c>
    </row>
    <row r="4118" spans="1:19" x14ac:dyDescent="0.3">
      <c r="A4118" t="s">
        <v>11745</v>
      </c>
      <c r="B4118">
        <v>5869</v>
      </c>
      <c r="C4118" t="s">
        <v>19</v>
      </c>
      <c r="D4118" t="s">
        <v>11746</v>
      </c>
      <c r="E4118" t="s">
        <v>11747</v>
      </c>
      <c r="F4118" t="s">
        <v>95</v>
      </c>
      <c r="G4118">
        <v>77571</v>
      </c>
      <c r="H4118" t="s">
        <v>548</v>
      </c>
      <c r="I4118" t="s">
        <v>22</v>
      </c>
      <c r="J4118">
        <v>3146</v>
      </c>
      <c r="K4118" s="1">
        <v>45739.72152777778</v>
      </c>
      <c r="L4118" t="s">
        <v>23</v>
      </c>
      <c r="M4118">
        <v>6870668613</v>
      </c>
      <c r="N4118" t="s">
        <v>137</v>
      </c>
      <c r="O4118">
        <v>23268252229</v>
      </c>
      <c r="P4118">
        <v>1</v>
      </c>
      <c r="Q4118">
        <v>575.13</v>
      </c>
      <c r="R4118">
        <v>632.64300000000003</v>
      </c>
      <c r="S4118">
        <v>57.512999999999998</v>
      </c>
    </row>
    <row r="4119" spans="1:19" x14ac:dyDescent="0.3">
      <c r="A4119" t="s">
        <v>11748</v>
      </c>
      <c r="B4119">
        <v>4392</v>
      </c>
      <c r="C4119" t="s">
        <v>19</v>
      </c>
      <c r="D4119" t="s">
        <v>8542</v>
      </c>
      <c r="E4119" t="s">
        <v>11749</v>
      </c>
      <c r="F4119" t="s">
        <v>44</v>
      </c>
      <c r="G4119">
        <v>20381</v>
      </c>
      <c r="H4119" t="s">
        <v>4423</v>
      </c>
      <c r="I4119" t="s">
        <v>22</v>
      </c>
      <c r="J4119">
        <v>4763</v>
      </c>
      <c r="K4119" s="1">
        <v>45738.431250000001</v>
      </c>
      <c r="L4119" t="s">
        <v>23</v>
      </c>
      <c r="M4119" s="2">
        <v>1780000000000</v>
      </c>
      <c r="N4119" t="s">
        <v>137</v>
      </c>
      <c r="O4119" s="2">
        <v>17600000000000</v>
      </c>
      <c r="P4119">
        <v>1</v>
      </c>
      <c r="Q4119">
        <v>537.13</v>
      </c>
      <c r="R4119">
        <v>590.84299999999996</v>
      </c>
      <c r="S4119">
        <v>53.713000000000001</v>
      </c>
    </row>
    <row r="4120" spans="1:19" x14ac:dyDescent="0.3">
      <c r="A4120" t="s">
        <v>11750</v>
      </c>
      <c r="B4120">
        <v>5846</v>
      </c>
      <c r="C4120" t="s">
        <v>19</v>
      </c>
      <c r="D4120" t="s">
        <v>11751</v>
      </c>
      <c r="E4120" t="s">
        <v>10708</v>
      </c>
      <c r="F4120" t="s">
        <v>90</v>
      </c>
      <c r="G4120">
        <v>30379</v>
      </c>
      <c r="H4120" t="s">
        <v>4679</v>
      </c>
      <c r="I4120" t="s">
        <v>22</v>
      </c>
      <c r="J4120">
        <v>3384</v>
      </c>
      <c r="K4120" s="1">
        <v>45739.706250000003</v>
      </c>
      <c r="L4120" t="s">
        <v>23</v>
      </c>
      <c r="M4120">
        <v>6689477957</v>
      </c>
      <c r="N4120" t="s">
        <v>137</v>
      </c>
      <c r="O4120">
        <v>26355404485</v>
      </c>
      <c r="P4120">
        <v>1</v>
      </c>
      <c r="Q4120">
        <v>527.13</v>
      </c>
      <c r="R4120">
        <v>579.84299999999996</v>
      </c>
      <c r="S4120">
        <v>52.713000000000001</v>
      </c>
    </row>
    <row r="4121" spans="1:19" x14ac:dyDescent="0.3">
      <c r="A4121" t="s">
        <v>11752</v>
      </c>
      <c r="B4121">
        <v>6920</v>
      </c>
      <c r="C4121" t="s">
        <v>19</v>
      </c>
      <c r="D4121" t="s">
        <v>11753</v>
      </c>
      <c r="E4121" t="s">
        <v>11754</v>
      </c>
      <c r="F4121" t="s">
        <v>4584</v>
      </c>
      <c r="G4121">
        <v>97998</v>
      </c>
      <c r="H4121" t="s">
        <v>4585</v>
      </c>
      <c r="I4121" t="s">
        <v>22</v>
      </c>
      <c r="J4121">
        <v>3478</v>
      </c>
      <c r="K4121" s="1">
        <v>45740.62222222222</v>
      </c>
      <c r="L4121" t="s">
        <v>23</v>
      </c>
      <c r="M4121">
        <v>6689477957</v>
      </c>
      <c r="N4121" t="s">
        <v>137</v>
      </c>
      <c r="O4121">
        <v>26355404485</v>
      </c>
      <c r="P4121">
        <v>1</v>
      </c>
      <c r="Q4121">
        <v>527.13</v>
      </c>
      <c r="R4121">
        <v>579.84299999999996</v>
      </c>
      <c r="S4121">
        <v>52.713000000000001</v>
      </c>
    </row>
    <row r="4122" spans="1:19" x14ac:dyDescent="0.3">
      <c r="A4122" t="s">
        <v>11755</v>
      </c>
      <c r="B4122">
        <v>3350</v>
      </c>
      <c r="C4122" t="s">
        <v>19</v>
      </c>
      <c r="D4122" t="s">
        <v>11756</v>
      </c>
      <c r="E4122" t="s">
        <v>11757</v>
      </c>
      <c r="F4122" t="s">
        <v>196</v>
      </c>
      <c r="G4122">
        <v>10941</v>
      </c>
      <c r="H4122" t="s">
        <v>197</v>
      </c>
      <c r="I4122" t="s">
        <v>22</v>
      </c>
      <c r="J4122">
        <v>3982</v>
      </c>
      <c r="K4122" s="1">
        <v>45737.445833333331</v>
      </c>
      <c r="L4122" t="s">
        <v>23</v>
      </c>
      <c r="M4122" s="2">
        <v>1380000000000</v>
      </c>
      <c r="N4122" t="s">
        <v>137</v>
      </c>
      <c r="O4122" s="2">
        <v>12400000000000</v>
      </c>
      <c r="P4122">
        <v>1</v>
      </c>
      <c r="Q4122">
        <v>527.13</v>
      </c>
      <c r="R4122">
        <v>579.84299999999996</v>
      </c>
      <c r="S4122">
        <v>52.713000000000001</v>
      </c>
    </row>
    <row r="4123" spans="1:19" x14ac:dyDescent="0.3">
      <c r="A4123" t="s">
        <v>11758</v>
      </c>
      <c r="B4123">
        <v>572</v>
      </c>
      <c r="C4123" t="s">
        <v>19</v>
      </c>
      <c r="D4123" t="s">
        <v>11759</v>
      </c>
      <c r="E4123" t="s">
        <v>11760</v>
      </c>
      <c r="F4123" t="s">
        <v>44</v>
      </c>
      <c r="G4123">
        <v>93435</v>
      </c>
      <c r="H4123" t="s">
        <v>1549</v>
      </c>
      <c r="I4123" t="s">
        <v>22</v>
      </c>
      <c r="J4123">
        <v>4302</v>
      </c>
      <c r="K4123" s="1">
        <v>45734.658333333333</v>
      </c>
      <c r="L4123" t="s">
        <v>23</v>
      </c>
      <c r="M4123" s="2">
        <v>1380000000000</v>
      </c>
      <c r="N4123" t="s">
        <v>137</v>
      </c>
      <c r="O4123" s="2">
        <v>12400000000000</v>
      </c>
      <c r="P4123">
        <v>1</v>
      </c>
      <c r="Q4123">
        <v>537.13</v>
      </c>
      <c r="R4123">
        <v>590.84299999999996</v>
      </c>
      <c r="S4123">
        <v>53.713000000000001</v>
      </c>
    </row>
    <row r="4124" spans="1:19" x14ac:dyDescent="0.3">
      <c r="A4124" t="s">
        <v>11761</v>
      </c>
      <c r="B4124">
        <v>3379</v>
      </c>
      <c r="C4124" t="s">
        <v>19</v>
      </c>
      <c r="D4124" t="s">
        <v>11762</v>
      </c>
      <c r="E4124" t="s">
        <v>11763</v>
      </c>
      <c r="F4124" t="s">
        <v>71</v>
      </c>
      <c r="G4124">
        <v>29410</v>
      </c>
      <c r="H4124" t="s">
        <v>4553</v>
      </c>
      <c r="I4124" t="s">
        <v>22</v>
      </c>
      <c r="J4124">
        <v>5324</v>
      </c>
      <c r="K4124" s="1">
        <v>45737.463194444441</v>
      </c>
      <c r="L4124" t="s">
        <v>23</v>
      </c>
      <c r="M4124">
        <v>7861509509</v>
      </c>
      <c r="N4124" t="s">
        <v>137</v>
      </c>
      <c r="O4124">
        <v>29518531525</v>
      </c>
      <c r="P4124">
        <v>1</v>
      </c>
      <c r="Q4124">
        <v>517.13</v>
      </c>
      <c r="R4124">
        <v>568.84299999999996</v>
      </c>
      <c r="S4124">
        <v>51.713000000000001</v>
      </c>
    </row>
    <row r="4125" spans="1:19" x14ac:dyDescent="0.3">
      <c r="A4125" t="s">
        <v>11764</v>
      </c>
      <c r="B4125">
        <v>4943</v>
      </c>
      <c r="C4125" t="s">
        <v>19</v>
      </c>
      <c r="D4125" t="s">
        <v>5727</v>
      </c>
      <c r="E4125" t="s">
        <v>11765</v>
      </c>
      <c r="F4125" t="s">
        <v>44</v>
      </c>
      <c r="G4125">
        <v>37458</v>
      </c>
      <c r="H4125" t="s">
        <v>125</v>
      </c>
      <c r="I4125" t="s">
        <v>22</v>
      </c>
      <c r="J4125">
        <v>3190</v>
      </c>
      <c r="K4125" s="1">
        <v>45738.727777777778</v>
      </c>
      <c r="L4125" t="s">
        <v>23</v>
      </c>
      <c r="M4125">
        <v>7861509509</v>
      </c>
      <c r="N4125" t="s">
        <v>137</v>
      </c>
      <c r="O4125">
        <v>29518532037</v>
      </c>
      <c r="P4125">
        <v>1</v>
      </c>
      <c r="Q4125">
        <v>517.13</v>
      </c>
      <c r="R4125">
        <v>568.84299999999996</v>
      </c>
      <c r="S4125">
        <v>51.713000000000001</v>
      </c>
    </row>
    <row r="4126" spans="1:19" x14ac:dyDescent="0.3">
      <c r="A4126" t="s">
        <v>11766</v>
      </c>
      <c r="B4126">
        <v>4833</v>
      </c>
      <c r="C4126" t="s">
        <v>19</v>
      </c>
      <c r="D4126" t="s">
        <v>11767</v>
      </c>
      <c r="E4126" t="s">
        <v>11768</v>
      </c>
      <c r="F4126" t="s">
        <v>105</v>
      </c>
      <c r="G4126">
        <v>77688</v>
      </c>
      <c r="H4126" t="s">
        <v>106</v>
      </c>
      <c r="I4126" t="s">
        <v>22</v>
      </c>
      <c r="J4126">
        <v>1268</v>
      </c>
      <c r="K4126" s="1">
        <v>45738.668055555558</v>
      </c>
      <c r="L4126" t="s">
        <v>23</v>
      </c>
      <c r="M4126">
        <v>6479954245</v>
      </c>
      <c r="N4126" t="s">
        <v>126</v>
      </c>
      <c r="O4126">
        <v>21459691781</v>
      </c>
      <c r="P4126">
        <v>1</v>
      </c>
      <c r="Q4126">
        <v>517.13</v>
      </c>
      <c r="R4126">
        <v>568.84299999999996</v>
      </c>
      <c r="S4126">
        <v>51.713000000000001</v>
      </c>
    </row>
    <row r="4127" spans="1:19" x14ac:dyDescent="0.3">
      <c r="A4127" t="s">
        <v>11769</v>
      </c>
      <c r="B4127">
        <v>632</v>
      </c>
      <c r="C4127" t="s">
        <v>19</v>
      </c>
      <c r="D4127" t="s">
        <v>7794</v>
      </c>
      <c r="E4127" t="s">
        <v>11770</v>
      </c>
      <c r="F4127" t="s">
        <v>44</v>
      </c>
      <c r="G4127">
        <v>70598</v>
      </c>
      <c r="H4127" t="s">
        <v>1549</v>
      </c>
      <c r="I4127" t="s">
        <v>22</v>
      </c>
      <c r="J4127">
        <v>2763</v>
      </c>
      <c r="K4127" s="1">
        <v>45734.690972222219</v>
      </c>
      <c r="L4127" t="s">
        <v>23</v>
      </c>
      <c r="M4127">
        <v>7861509637</v>
      </c>
      <c r="N4127" t="s">
        <v>137</v>
      </c>
      <c r="O4127">
        <v>29518533125</v>
      </c>
      <c r="P4127">
        <v>1</v>
      </c>
      <c r="Q4127">
        <v>615.13</v>
      </c>
      <c r="R4127">
        <v>676.64300000000003</v>
      </c>
      <c r="S4127">
        <v>61.512999999999998</v>
      </c>
    </row>
    <row r="4128" spans="1:19" x14ac:dyDescent="0.3">
      <c r="A4128" t="s">
        <v>11771</v>
      </c>
      <c r="B4128">
        <v>6931</v>
      </c>
      <c r="C4128" t="s">
        <v>19</v>
      </c>
      <c r="D4128" t="s">
        <v>11772</v>
      </c>
      <c r="E4128" t="s">
        <v>11773</v>
      </c>
      <c r="F4128" t="s">
        <v>44</v>
      </c>
      <c r="G4128">
        <v>62336</v>
      </c>
      <c r="H4128" t="s">
        <v>10116</v>
      </c>
      <c r="I4128" t="s">
        <v>22</v>
      </c>
      <c r="J4128">
        <v>2083</v>
      </c>
      <c r="K4128" s="1">
        <v>45740.631944444445</v>
      </c>
      <c r="L4128" t="s">
        <v>23</v>
      </c>
      <c r="M4128" s="2">
        <v>1420000000000</v>
      </c>
      <c r="N4128" t="s">
        <v>137</v>
      </c>
      <c r="O4128" s="2">
        <v>12600000000000</v>
      </c>
      <c r="P4128">
        <v>1</v>
      </c>
      <c r="Q4128">
        <v>537.13</v>
      </c>
      <c r="R4128">
        <v>590.84299999999996</v>
      </c>
      <c r="S4128">
        <v>53.713000000000001</v>
      </c>
    </row>
    <row r="4129" spans="1:19" x14ac:dyDescent="0.3">
      <c r="A4129" t="s">
        <v>11774</v>
      </c>
      <c r="B4129">
        <v>6904</v>
      </c>
      <c r="C4129" t="s">
        <v>19</v>
      </c>
      <c r="D4129" t="s">
        <v>6046</v>
      </c>
      <c r="E4129" t="s">
        <v>11775</v>
      </c>
      <c r="F4129" t="s">
        <v>35</v>
      </c>
      <c r="G4129">
        <v>13852</v>
      </c>
      <c r="H4129" t="s">
        <v>298</v>
      </c>
      <c r="I4129" t="s">
        <v>22</v>
      </c>
      <c r="J4129">
        <v>3501</v>
      </c>
      <c r="K4129" s="1">
        <v>45740.611805555556</v>
      </c>
      <c r="L4129" t="s">
        <v>23</v>
      </c>
      <c r="M4129">
        <v>7861509637</v>
      </c>
      <c r="N4129" t="s">
        <v>137</v>
      </c>
      <c r="O4129">
        <v>29518532549</v>
      </c>
      <c r="P4129">
        <v>1</v>
      </c>
      <c r="Q4129">
        <v>527.13</v>
      </c>
      <c r="R4129">
        <v>579.84299999999996</v>
      </c>
      <c r="S4129">
        <v>52.713000000000001</v>
      </c>
    </row>
    <row r="4130" spans="1:19" x14ac:dyDescent="0.3">
      <c r="A4130" t="s">
        <v>11776</v>
      </c>
      <c r="B4130">
        <v>5382</v>
      </c>
      <c r="C4130" t="s">
        <v>19</v>
      </c>
      <c r="D4130" t="s">
        <v>11777</v>
      </c>
      <c r="E4130" t="s">
        <v>11778</v>
      </c>
      <c r="F4130" t="s">
        <v>250</v>
      </c>
      <c r="G4130">
        <v>2292</v>
      </c>
      <c r="H4130" t="s">
        <v>251</v>
      </c>
      <c r="I4130" t="s">
        <v>22</v>
      </c>
      <c r="J4130">
        <v>964</v>
      </c>
      <c r="K4130" s="1">
        <v>45739.381944444445</v>
      </c>
      <c r="L4130" t="s">
        <v>23</v>
      </c>
      <c r="M4130">
        <v>6137293317</v>
      </c>
      <c r="N4130" t="s">
        <v>137</v>
      </c>
      <c r="O4130">
        <v>19946459397</v>
      </c>
      <c r="P4130">
        <v>1</v>
      </c>
      <c r="Q4130">
        <v>537.13</v>
      </c>
      <c r="R4130">
        <v>590.84299999999996</v>
      </c>
      <c r="S4130">
        <v>53.713000000000001</v>
      </c>
    </row>
    <row r="4131" spans="1:19" x14ac:dyDescent="0.3">
      <c r="A4131" t="s">
        <v>11779</v>
      </c>
      <c r="B4131">
        <v>5012</v>
      </c>
      <c r="C4131" t="s">
        <v>19</v>
      </c>
      <c r="D4131" t="s">
        <v>11780</v>
      </c>
      <c r="E4131" t="s">
        <v>11781</v>
      </c>
      <c r="F4131" t="s">
        <v>835</v>
      </c>
      <c r="G4131">
        <v>4840</v>
      </c>
      <c r="H4131" t="s">
        <v>836</v>
      </c>
      <c r="I4131" t="s">
        <v>22</v>
      </c>
      <c r="J4131">
        <v>255</v>
      </c>
      <c r="K4131" s="1">
        <v>45738.785416666666</v>
      </c>
      <c r="L4131" t="s">
        <v>23</v>
      </c>
      <c r="M4131" s="2">
        <v>2350000000000</v>
      </c>
      <c r="N4131" t="s">
        <v>137</v>
      </c>
      <c r="O4131" s="2">
        <v>21100000000000</v>
      </c>
      <c r="P4131">
        <v>1</v>
      </c>
      <c r="Q4131">
        <v>537.13</v>
      </c>
      <c r="R4131">
        <v>590.84299999999996</v>
      </c>
      <c r="S4131">
        <v>53.713000000000001</v>
      </c>
    </row>
    <row r="4132" spans="1:19" x14ac:dyDescent="0.3">
      <c r="A4132" t="s">
        <v>11782</v>
      </c>
      <c r="B4132">
        <v>4897</v>
      </c>
      <c r="C4132" t="s">
        <v>19</v>
      </c>
      <c r="D4132" t="s">
        <v>5771</v>
      </c>
      <c r="E4132" t="s">
        <v>11783</v>
      </c>
      <c r="F4132" t="s">
        <v>35</v>
      </c>
      <c r="G4132">
        <v>16895</v>
      </c>
      <c r="H4132" t="s">
        <v>212</v>
      </c>
      <c r="I4132" t="s">
        <v>22</v>
      </c>
      <c r="J4132">
        <v>3956</v>
      </c>
      <c r="K4132" s="1">
        <v>45738.705555555556</v>
      </c>
      <c r="L4132" t="s">
        <v>23</v>
      </c>
      <c r="M4132" s="2">
        <v>150000000000</v>
      </c>
      <c r="N4132" t="s">
        <v>137</v>
      </c>
      <c r="O4132" s="2">
        <v>1470000000000</v>
      </c>
      <c r="P4132">
        <v>1</v>
      </c>
      <c r="Q4132">
        <v>537.13</v>
      </c>
      <c r="R4132">
        <v>590.84299999999996</v>
      </c>
      <c r="S4132">
        <v>53.713000000000001</v>
      </c>
    </row>
    <row r="4133" spans="1:19" x14ac:dyDescent="0.3">
      <c r="A4133" t="s">
        <v>11784</v>
      </c>
      <c r="B4133">
        <v>3790</v>
      </c>
      <c r="C4133" t="s">
        <v>19</v>
      </c>
      <c r="D4133" t="s">
        <v>11785</v>
      </c>
      <c r="E4133" t="s">
        <v>11786</v>
      </c>
      <c r="F4133" t="s">
        <v>35</v>
      </c>
      <c r="G4133">
        <v>21537</v>
      </c>
      <c r="H4133" t="s">
        <v>599</v>
      </c>
      <c r="I4133" t="s">
        <v>22</v>
      </c>
      <c r="J4133">
        <v>3869</v>
      </c>
      <c r="K4133" s="1">
        <v>45737.717361111114</v>
      </c>
      <c r="L4133" t="s">
        <v>23</v>
      </c>
      <c r="M4133" s="2">
        <v>150000000000</v>
      </c>
      <c r="N4133" t="s">
        <v>137</v>
      </c>
      <c r="O4133" s="2">
        <v>1470000000000</v>
      </c>
      <c r="P4133">
        <v>1</v>
      </c>
      <c r="Q4133">
        <v>537.13</v>
      </c>
      <c r="R4133">
        <v>590.84299999999996</v>
      </c>
      <c r="S4133">
        <v>53.713000000000001</v>
      </c>
    </row>
    <row r="4134" spans="1:19" x14ac:dyDescent="0.3">
      <c r="A4134" t="s">
        <v>11787</v>
      </c>
      <c r="B4134">
        <v>3554</v>
      </c>
      <c r="C4134" t="s">
        <v>19</v>
      </c>
      <c r="D4134" t="s">
        <v>11788</v>
      </c>
      <c r="E4134" t="s">
        <v>11789</v>
      </c>
      <c r="F4134" t="s">
        <v>90</v>
      </c>
      <c r="G4134">
        <v>40539</v>
      </c>
      <c r="H4134" t="s">
        <v>91</v>
      </c>
      <c r="I4134" t="s">
        <v>22</v>
      </c>
      <c r="J4134">
        <v>621</v>
      </c>
      <c r="K4134" s="1">
        <v>45737.570833333331</v>
      </c>
      <c r="L4134" t="s">
        <v>23</v>
      </c>
      <c r="M4134">
        <v>8624686981</v>
      </c>
      <c r="N4134" t="s">
        <v>137</v>
      </c>
      <c r="O4134">
        <v>36980470789</v>
      </c>
      <c r="P4134">
        <v>1</v>
      </c>
      <c r="Q4134">
        <v>605.13</v>
      </c>
      <c r="R4134">
        <v>665.64300000000003</v>
      </c>
      <c r="S4134">
        <v>60.512999999999998</v>
      </c>
    </row>
    <row r="4135" spans="1:19" x14ac:dyDescent="0.3">
      <c r="A4135" t="s">
        <v>11790</v>
      </c>
      <c r="B4135">
        <v>3808</v>
      </c>
      <c r="C4135" t="s">
        <v>19</v>
      </c>
      <c r="D4135" t="s">
        <v>11791</v>
      </c>
      <c r="E4135" t="s">
        <v>11792</v>
      </c>
      <c r="F4135" t="s">
        <v>119</v>
      </c>
      <c r="G4135">
        <v>2126</v>
      </c>
      <c r="H4135" t="s">
        <v>120</v>
      </c>
      <c r="I4135" t="s">
        <v>22</v>
      </c>
      <c r="J4135">
        <v>3931</v>
      </c>
      <c r="K4135" s="1">
        <v>45737.73541666667</v>
      </c>
      <c r="L4135" t="s">
        <v>23</v>
      </c>
      <c r="M4135" s="2">
        <v>1380000000000</v>
      </c>
      <c r="N4135" t="s">
        <v>3031</v>
      </c>
      <c r="O4135" s="2">
        <v>12400000000000</v>
      </c>
      <c r="P4135">
        <v>1</v>
      </c>
      <c r="Q4135">
        <v>615.13</v>
      </c>
      <c r="R4135">
        <v>676.64300000000003</v>
      </c>
      <c r="S4135">
        <v>61.512999999999998</v>
      </c>
    </row>
    <row r="4136" spans="1:19" x14ac:dyDescent="0.3">
      <c r="A4136" t="s">
        <v>11793</v>
      </c>
      <c r="B4136">
        <v>482</v>
      </c>
      <c r="C4136" t="s">
        <v>19</v>
      </c>
      <c r="D4136" t="s">
        <v>11794</v>
      </c>
      <c r="E4136" t="s">
        <v>11795</v>
      </c>
      <c r="F4136" t="s">
        <v>145</v>
      </c>
      <c r="G4136">
        <v>74261</v>
      </c>
      <c r="H4136" t="s">
        <v>192</v>
      </c>
      <c r="I4136" t="s">
        <v>22</v>
      </c>
      <c r="J4136">
        <v>717</v>
      </c>
      <c r="K4136" s="1">
        <v>45734.6</v>
      </c>
      <c r="L4136" t="s">
        <v>23</v>
      </c>
      <c r="M4136">
        <v>6442802245</v>
      </c>
      <c r="N4136" t="s">
        <v>137</v>
      </c>
      <c r="O4136">
        <v>21306267141</v>
      </c>
      <c r="P4136">
        <v>1</v>
      </c>
      <c r="Q4136">
        <v>517.13</v>
      </c>
      <c r="R4136">
        <v>568.84299999999996</v>
      </c>
      <c r="S4136">
        <v>51.713000000000001</v>
      </c>
    </row>
    <row r="4137" spans="1:19" x14ac:dyDescent="0.3">
      <c r="A4137" t="s">
        <v>11796</v>
      </c>
      <c r="B4137">
        <v>1402</v>
      </c>
      <c r="C4137" t="s">
        <v>19</v>
      </c>
      <c r="D4137" t="s">
        <v>11797</v>
      </c>
      <c r="E4137" t="s">
        <v>11798</v>
      </c>
      <c r="F4137" t="s">
        <v>71</v>
      </c>
      <c r="G4137">
        <v>92128</v>
      </c>
      <c r="H4137" t="s">
        <v>469</v>
      </c>
      <c r="I4137" t="s">
        <v>22</v>
      </c>
      <c r="J4137">
        <v>3229</v>
      </c>
      <c r="K4137" s="1">
        <v>45735.572916666664</v>
      </c>
      <c r="L4137" t="s">
        <v>23</v>
      </c>
      <c r="M4137">
        <v>7861509637</v>
      </c>
      <c r="N4137" t="s">
        <v>137</v>
      </c>
      <c r="O4137">
        <v>29518533125</v>
      </c>
      <c r="P4137">
        <v>1</v>
      </c>
      <c r="Q4137">
        <v>527.13</v>
      </c>
      <c r="R4137">
        <v>579.84299999999996</v>
      </c>
      <c r="S4137">
        <v>52.713000000000001</v>
      </c>
    </row>
    <row r="4138" spans="1:19" x14ac:dyDescent="0.3">
      <c r="A4138" t="s">
        <v>11799</v>
      </c>
      <c r="B4138">
        <v>3851</v>
      </c>
      <c r="C4138" t="s">
        <v>19</v>
      </c>
      <c r="D4138" t="s">
        <v>2668</v>
      </c>
      <c r="E4138" t="s">
        <v>11800</v>
      </c>
      <c r="F4138" t="s">
        <v>187</v>
      </c>
      <c r="G4138">
        <v>42890</v>
      </c>
      <c r="H4138" t="s">
        <v>188</v>
      </c>
      <c r="I4138" t="s">
        <v>22</v>
      </c>
      <c r="J4138">
        <v>2640</v>
      </c>
      <c r="K4138" s="1">
        <v>45737.768055555556</v>
      </c>
      <c r="L4138" t="s">
        <v>23</v>
      </c>
      <c r="M4138">
        <v>9058891141</v>
      </c>
      <c r="N4138" t="s">
        <v>137</v>
      </c>
      <c r="O4138">
        <v>43149345477</v>
      </c>
      <c r="P4138">
        <v>1</v>
      </c>
      <c r="Q4138">
        <v>595.13</v>
      </c>
      <c r="R4138">
        <v>654.64300000000003</v>
      </c>
      <c r="S4138">
        <v>59.512999999999998</v>
      </c>
    </row>
    <row r="4139" spans="1:19" x14ac:dyDescent="0.3">
      <c r="A4139" t="s">
        <v>11801</v>
      </c>
      <c r="B4139">
        <v>3720</v>
      </c>
      <c r="C4139" t="s">
        <v>19</v>
      </c>
      <c r="D4139" t="s">
        <v>11802</v>
      </c>
      <c r="E4139" t="s">
        <v>11803</v>
      </c>
      <c r="F4139" t="s">
        <v>119</v>
      </c>
      <c r="G4139">
        <v>20102</v>
      </c>
      <c r="H4139" t="s">
        <v>120</v>
      </c>
      <c r="I4139" t="s">
        <v>22</v>
      </c>
      <c r="J4139">
        <v>5232</v>
      </c>
      <c r="K4139" s="1">
        <v>45737.676388888889</v>
      </c>
      <c r="L4139" t="s">
        <v>23</v>
      </c>
      <c r="M4139" s="2">
        <v>1380000000000</v>
      </c>
      <c r="N4139" t="s">
        <v>137</v>
      </c>
      <c r="O4139" s="2">
        <v>12400000000000</v>
      </c>
      <c r="P4139">
        <v>1</v>
      </c>
      <c r="Q4139">
        <v>537.13</v>
      </c>
      <c r="R4139">
        <v>590.84299999999996</v>
      </c>
      <c r="S4139">
        <v>53.713000000000001</v>
      </c>
    </row>
    <row r="4140" spans="1:19" x14ac:dyDescent="0.3">
      <c r="A4140" t="s">
        <v>11804</v>
      </c>
      <c r="B4140">
        <v>4836</v>
      </c>
      <c r="C4140" t="s">
        <v>19</v>
      </c>
      <c r="D4140" t="s">
        <v>11805</v>
      </c>
      <c r="E4140" t="s">
        <v>11806</v>
      </c>
      <c r="F4140" t="s">
        <v>50</v>
      </c>
      <c r="G4140">
        <v>50957</v>
      </c>
      <c r="H4140" t="s">
        <v>11807</v>
      </c>
      <c r="I4140" t="s">
        <v>22</v>
      </c>
      <c r="J4140">
        <v>3284</v>
      </c>
      <c r="K4140" s="1">
        <v>45738.669444444444</v>
      </c>
      <c r="L4140" t="s">
        <v>23</v>
      </c>
      <c r="M4140" s="2">
        <v>150000000000</v>
      </c>
      <c r="N4140" t="s">
        <v>137</v>
      </c>
      <c r="O4140" s="2">
        <v>1470000000000</v>
      </c>
      <c r="P4140">
        <v>1</v>
      </c>
      <c r="Q4140">
        <v>595.13</v>
      </c>
      <c r="R4140">
        <v>654.64300000000003</v>
      </c>
      <c r="S4140">
        <v>59.512999999999998</v>
      </c>
    </row>
    <row r="4141" spans="1:19" x14ac:dyDescent="0.3">
      <c r="A4141" t="s">
        <v>11808</v>
      </c>
      <c r="B4141">
        <v>505</v>
      </c>
      <c r="C4141" t="s">
        <v>19</v>
      </c>
      <c r="D4141" t="s">
        <v>11809</v>
      </c>
      <c r="E4141" t="s">
        <v>11810</v>
      </c>
      <c r="F4141" t="s">
        <v>196</v>
      </c>
      <c r="G4141">
        <v>34956</v>
      </c>
      <c r="H4141" t="s">
        <v>197</v>
      </c>
      <c r="I4141" t="s">
        <v>22</v>
      </c>
      <c r="J4141">
        <v>1095</v>
      </c>
      <c r="K4141" s="1">
        <v>45734.611805555556</v>
      </c>
      <c r="L4141" t="s">
        <v>23</v>
      </c>
      <c r="M4141">
        <v>8624686981</v>
      </c>
      <c r="N4141" t="s">
        <v>137</v>
      </c>
      <c r="O4141">
        <v>36980470597</v>
      </c>
      <c r="P4141">
        <v>1</v>
      </c>
      <c r="Q4141">
        <v>507.13</v>
      </c>
      <c r="R4141">
        <v>557.84299999999996</v>
      </c>
      <c r="S4141">
        <v>50.713000000000001</v>
      </c>
    </row>
    <row r="4142" spans="1:19" x14ac:dyDescent="0.3">
      <c r="A4142" t="s">
        <v>11811</v>
      </c>
      <c r="B4142">
        <v>406</v>
      </c>
      <c r="C4142" t="s">
        <v>19</v>
      </c>
      <c r="D4142" t="s">
        <v>11812</v>
      </c>
      <c r="E4142" t="s">
        <v>11813</v>
      </c>
      <c r="F4142" t="s">
        <v>130</v>
      </c>
      <c r="G4142">
        <v>626</v>
      </c>
      <c r="H4142" t="s">
        <v>4772</v>
      </c>
      <c r="I4142" t="s">
        <v>22</v>
      </c>
      <c r="J4142">
        <v>3635</v>
      </c>
      <c r="K4142" s="1">
        <v>45734.55972222222</v>
      </c>
      <c r="L4142" t="s">
        <v>23</v>
      </c>
      <c r="M4142" s="2">
        <v>150000000000</v>
      </c>
      <c r="N4142" t="s">
        <v>137</v>
      </c>
      <c r="O4142" s="2">
        <v>1470000000000</v>
      </c>
      <c r="P4142">
        <v>1</v>
      </c>
      <c r="Q4142">
        <v>497.13</v>
      </c>
      <c r="R4142">
        <v>546.84299999999996</v>
      </c>
      <c r="S4142">
        <v>49.713000000000001</v>
      </c>
    </row>
    <row r="4143" spans="1:19" x14ac:dyDescent="0.3">
      <c r="A4143" t="s">
        <v>11814</v>
      </c>
      <c r="B4143">
        <v>1292</v>
      </c>
      <c r="C4143" t="s">
        <v>19</v>
      </c>
      <c r="D4143" t="s">
        <v>4813</v>
      </c>
      <c r="E4143" t="s">
        <v>11815</v>
      </c>
      <c r="F4143" t="s">
        <v>35</v>
      </c>
      <c r="G4143">
        <v>83708</v>
      </c>
      <c r="H4143" t="s">
        <v>36</v>
      </c>
      <c r="I4143" t="s">
        <v>22</v>
      </c>
      <c r="J4143">
        <v>5987</v>
      </c>
      <c r="K4143" s="1">
        <v>45735.519444444442</v>
      </c>
      <c r="L4143" t="s">
        <v>23</v>
      </c>
      <c r="M4143">
        <v>8624686981</v>
      </c>
      <c r="N4143" t="s">
        <v>137</v>
      </c>
      <c r="O4143">
        <v>36980470661</v>
      </c>
      <c r="P4143">
        <v>1</v>
      </c>
      <c r="Q4143">
        <v>507.13</v>
      </c>
      <c r="R4143">
        <v>557.84299999999996</v>
      </c>
      <c r="S4143">
        <v>50.713000000000001</v>
      </c>
    </row>
    <row r="4144" spans="1:19" x14ac:dyDescent="0.3">
      <c r="A4144" t="s">
        <v>11816</v>
      </c>
      <c r="B4144">
        <v>3621</v>
      </c>
      <c r="C4144" t="s">
        <v>19</v>
      </c>
      <c r="D4144" t="s">
        <v>341</v>
      </c>
      <c r="E4144" t="s">
        <v>11817</v>
      </c>
      <c r="F4144" t="s">
        <v>900</v>
      </c>
      <c r="G4144">
        <v>32960</v>
      </c>
      <c r="H4144" t="s">
        <v>5368</v>
      </c>
      <c r="I4144" t="s">
        <v>22</v>
      </c>
      <c r="J4144">
        <v>2801</v>
      </c>
      <c r="K4144" s="1">
        <v>45737.613194444442</v>
      </c>
      <c r="L4144" t="s">
        <v>23</v>
      </c>
      <c r="M4144" s="2">
        <v>150000000000</v>
      </c>
      <c r="N4144" t="s">
        <v>137</v>
      </c>
      <c r="O4144" s="2">
        <v>1470000000000</v>
      </c>
      <c r="P4144">
        <v>1</v>
      </c>
      <c r="Q4144">
        <v>517.13</v>
      </c>
      <c r="R4144">
        <v>568.84299999999996</v>
      </c>
      <c r="S4144">
        <v>51.713000000000001</v>
      </c>
    </row>
    <row r="4145" spans="1:19" x14ac:dyDescent="0.3">
      <c r="A4145" t="s">
        <v>11818</v>
      </c>
      <c r="B4145">
        <v>3732</v>
      </c>
      <c r="C4145" t="s">
        <v>19</v>
      </c>
      <c r="D4145" t="s">
        <v>11819</v>
      </c>
      <c r="E4145" t="s">
        <v>5195</v>
      </c>
      <c r="F4145" t="s">
        <v>187</v>
      </c>
      <c r="G4145">
        <v>76661</v>
      </c>
      <c r="H4145" t="s">
        <v>284</v>
      </c>
      <c r="I4145" t="s">
        <v>22</v>
      </c>
      <c r="J4145">
        <v>5279</v>
      </c>
      <c r="K4145" s="1">
        <v>45737.680555555555</v>
      </c>
      <c r="L4145" t="s">
        <v>23</v>
      </c>
      <c r="M4145" s="2">
        <v>1380000000000</v>
      </c>
      <c r="N4145" t="s">
        <v>137</v>
      </c>
      <c r="O4145" s="2">
        <v>12500000000000</v>
      </c>
      <c r="P4145">
        <v>1</v>
      </c>
      <c r="Q4145">
        <v>537.13</v>
      </c>
      <c r="R4145">
        <v>590.84299999999996</v>
      </c>
      <c r="S4145">
        <v>53.713000000000001</v>
      </c>
    </row>
    <row r="4146" spans="1:19" x14ac:dyDescent="0.3">
      <c r="A4146" t="s">
        <v>11820</v>
      </c>
      <c r="B4146">
        <v>4825</v>
      </c>
      <c r="C4146" t="s">
        <v>19</v>
      </c>
      <c r="D4146" t="s">
        <v>11821</v>
      </c>
      <c r="E4146" t="s">
        <v>11822</v>
      </c>
      <c r="F4146" t="s">
        <v>44</v>
      </c>
      <c r="G4146">
        <v>6000</v>
      </c>
      <c r="H4146" t="s">
        <v>1139</v>
      </c>
      <c r="I4146" t="s">
        <v>22</v>
      </c>
      <c r="J4146">
        <v>4361</v>
      </c>
      <c r="K4146" s="1">
        <v>45738.661805555559</v>
      </c>
      <c r="L4146" t="s">
        <v>23</v>
      </c>
      <c r="M4146" s="2">
        <v>1780000000000</v>
      </c>
      <c r="N4146" t="s">
        <v>137</v>
      </c>
      <c r="O4146" s="2">
        <v>17600000000000</v>
      </c>
      <c r="P4146">
        <v>1</v>
      </c>
      <c r="Q4146">
        <v>527.13</v>
      </c>
      <c r="R4146">
        <v>579.84299999999996</v>
      </c>
      <c r="S4146">
        <v>52.713000000000001</v>
      </c>
    </row>
    <row r="4147" spans="1:19" x14ac:dyDescent="0.3">
      <c r="A4147" t="s">
        <v>11823</v>
      </c>
      <c r="B4147">
        <v>91</v>
      </c>
      <c r="C4147" t="s">
        <v>19</v>
      </c>
      <c r="D4147" t="s">
        <v>11824</v>
      </c>
      <c r="E4147" t="s">
        <v>11825</v>
      </c>
      <c r="F4147" t="s">
        <v>11826</v>
      </c>
      <c r="G4147">
        <v>23775</v>
      </c>
      <c r="H4147" t="s">
        <v>11827</v>
      </c>
      <c r="I4147" t="s">
        <v>22</v>
      </c>
      <c r="J4147">
        <v>2947</v>
      </c>
      <c r="K4147" s="1">
        <v>45734.375694444447</v>
      </c>
      <c r="L4147" t="s">
        <v>23</v>
      </c>
      <c r="M4147" s="2">
        <v>1430000000000</v>
      </c>
      <c r="N4147" t="s">
        <v>137</v>
      </c>
      <c r="O4147" s="2">
        <v>12600000000000</v>
      </c>
      <c r="P4147">
        <v>1</v>
      </c>
      <c r="Q4147">
        <v>537.13</v>
      </c>
      <c r="R4147">
        <v>590.84299999999996</v>
      </c>
      <c r="S4147">
        <v>53.713000000000001</v>
      </c>
    </row>
    <row r="4148" spans="1:19" x14ac:dyDescent="0.3">
      <c r="A4148" t="s">
        <v>11828</v>
      </c>
      <c r="B4148">
        <v>584</v>
      </c>
      <c r="C4148" t="s">
        <v>19</v>
      </c>
      <c r="D4148" t="s">
        <v>11829</v>
      </c>
      <c r="E4148" t="s">
        <v>11830</v>
      </c>
      <c r="F4148" t="s">
        <v>35</v>
      </c>
      <c r="G4148">
        <v>83359</v>
      </c>
      <c r="H4148" t="s">
        <v>1503</v>
      </c>
      <c r="I4148" t="s">
        <v>22</v>
      </c>
      <c r="J4148">
        <v>504</v>
      </c>
      <c r="K4148" s="1">
        <v>45734.668749999997</v>
      </c>
      <c r="L4148" t="s">
        <v>23</v>
      </c>
      <c r="M4148" s="2">
        <v>150000000000</v>
      </c>
      <c r="N4148" t="s">
        <v>137</v>
      </c>
      <c r="O4148" s="2">
        <v>1470000000000</v>
      </c>
      <c r="P4148">
        <v>1</v>
      </c>
      <c r="Q4148">
        <v>537.13</v>
      </c>
      <c r="R4148">
        <v>590.84299999999996</v>
      </c>
      <c r="S4148">
        <v>53.713000000000001</v>
      </c>
    </row>
    <row r="4149" spans="1:19" x14ac:dyDescent="0.3">
      <c r="A4149" t="s">
        <v>11831</v>
      </c>
      <c r="B4149">
        <v>1274</v>
      </c>
      <c r="C4149" t="s">
        <v>19</v>
      </c>
      <c r="D4149" t="s">
        <v>11832</v>
      </c>
      <c r="E4149" t="s">
        <v>11833</v>
      </c>
      <c r="F4149" t="s">
        <v>2349</v>
      </c>
      <c r="G4149">
        <v>36831</v>
      </c>
      <c r="H4149" t="s">
        <v>2780</v>
      </c>
      <c r="I4149" t="s">
        <v>22</v>
      </c>
      <c r="J4149">
        <v>1929</v>
      </c>
      <c r="K4149" s="1">
        <v>45735.513194444444</v>
      </c>
      <c r="L4149" t="s">
        <v>23</v>
      </c>
      <c r="M4149">
        <v>8624700549</v>
      </c>
      <c r="N4149" t="s">
        <v>126</v>
      </c>
      <c r="O4149">
        <v>36980578757</v>
      </c>
      <c r="P4149">
        <v>1</v>
      </c>
      <c r="Q4149">
        <v>497.13</v>
      </c>
      <c r="R4149">
        <v>546.84299999999996</v>
      </c>
      <c r="S4149">
        <v>49.713000000000001</v>
      </c>
    </row>
    <row r="4150" spans="1:19" x14ac:dyDescent="0.3">
      <c r="A4150" t="s">
        <v>11834</v>
      </c>
      <c r="B4150">
        <v>5910</v>
      </c>
      <c r="C4150" t="s">
        <v>19</v>
      </c>
      <c r="D4150" t="s">
        <v>11835</v>
      </c>
      <c r="E4150" t="s">
        <v>11836</v>
      </c>
      <c r="F4150" t="s">
        <v>71</v>
      </c>
      <c r="G4150">
        <v>91732</v>
      </c>
      <c r="H4150" t="s">
        <v>5238</v>
      </c>
      <c r="I4150" t="s">
        <v>22</v>
      </c>
      <c r="J4150">
        <v>5767</v>
      </c>
      <c r="K4150" s="1">
        <v>45739.74722222222</v>
      </c>
      <c r="L4150" t="s">
        <v>23</v>
      </c>
      <c r="M4150" s="2">
        <v>1380000000000</v>
      </c>
      <c r="N4150" t="s">
        <v>126</v>
      </c>
      <c r="O4150" s="2">
        <v>12400000000000</v>
      </c>
      <c r="P4150">
        <v>1</v>
      </c>
      <c r="Q4150">
        <v>527.13</v>
      </c>
      <c r="R4150">
        <v>579.84299999999996</v>
      </c>
      <c r="S4150">
        <v>52.713000000000001</v>
      </c>
    </row>
    <row r="4151" spans="1:19" x14ac:dyDescent="0.3">
      <c r="A4151" t="s">
        <v>11837</v>
      </c>
      <c r="B4151">
        <v>217</v>
      </c>
      <c r="C4151" t="s">
        <v>19</v>
      </c>
      <c r="D4151" t="s">
        <v>11838</v>
      </c>
      <c r="E4151" t="s">
        <v>10809</v>
      </c>
      <c r="F4151" t="s">
        <v>250</v>
      </c>
      <c r="G4151">
        <v>31357</v>
      </c>
      <c r="H4151" t="s">
        <v>10011</v>
      </c>
      <c r="I4151" t="s">
        <v>22</v>
      </c>
      <c r="J4151">
        <v>4901</v>
      </c>
      <c r="K4151" s="1">
        <v>45734.457638888889</v>
      </c>
      <c r="L4151" t="s">
        <v>23</v>
      </c>
      <c r="M4151">
        <v>6689477509</v>
      </c>
      <c r="N4151" t="s">
        <v>137</v>
      </c>
      <c r="O4151">
        <v>22464293189</v>
      </c>
      <c r="P4151">
        <v>1</v>
      </c>
      <c r="Q4151">
        <v>635.13</v>
      </c>
      <c r="R4151">
        <v>698.64300000000003</v>
      </c>
      <c r="S4151">
        <v>63.512999999999998</v>
      </c>
    </row>
    <row r="4152" spans="1:19" x14ac:dyDescent="0.3">
      <c r="A4152" t="s">
        <v>11839</v>
      </c>
      <c r="B4152">
        <v>3668</v>
      </c>
      <c r="C4152" t="s">
        <v>19</v>
      </c>
      <c r="D4152" t="s">
        <v>11211</v>
      </c>
      <c r="E4152" t="s">
        <v>11840</v>
      </c>
      <c r="F4152" t="s">
        <v>95</v>
      </c>
      <c r="G4152">
        <v>81614</v>
      </c>
      <c r="H4152" t="s">
        <v>1122</v>
      </c>
      <c r="I4152" t="s">
        <v>22</v>
      </c>
      <c r="J4152">
        <v>4219</v>
      </c>
      <c r="K4152" s="1">
        <v>45737.644444444442</v>
      </c>
      <c r="L4152" t="s">
        <v>23</v>
      </c>
      <c r="M4152" s="2">
        <v>1380000000000</v>
      </c>
      <c r="N4152" t="s">
        <v>137</v>
      </c>
      <c r="O4152" s="2">
        <v>12400000000000</v>
      </c>
      <c r="P4152">
        <v>1</v>
      </c>
      <c r="Q4152">
        <v>497.13</v>
      </c>
      <c r="R4152">
        <v>546.84299999999996</v>
      </c>
      <c r="S4152">
        <v>49.713000000000001</v>
      </c>
    </row>
    <row r="4153" spans="1:19" x14ac:dyDescent="0.3">
      <c r="A4153" t="s">
        <v>11841</v>
      </c>
      <c r="B4153">
        <v>4007</v>
      </c>
      <c r="C4153" t="s">
        <v>19</v>
      </c>
      <c r="D4153" t="s">
        <v>11842</v>
      </c>
      <c r="E4153" t="s">
        <v>11843</v>
      </c>
      <c r="F4153" t="s">
        <v>219</v>
      </c>
      <c r="G4153">
        <v>29502</v>
      </c>
      <c r="H4153" t="s">
        <v>1014</v>
      </c>
      <c r="I4153" t="s">
        <v>22</v>
      </c>
      <c r="J4153">
        <v>4052</v>
      </c>
      <c r="K4153" s="1">
        <v>45737.871527777781</v>
      </c>
      <c r="L4153" t="s">
        <v>23</v>
      </c>
      <c r="M4153" s="2">
        <v>150000000000</v>
      </c>
      <c r="N4153" t="s">
        <v>137</v>
      </c>
      <c r="O4153" s="2">
        <v>1470000000000</v>
      </c>
      <c r="P4153">
        <v>1</v>
      </c>
      <c r="Q4153">
        <v>537.13</v>
      </c>
      <c r="R4153">
        <v>590.84299999999996</v>
      </c>
      <c r="S4153">
        <v>53.713000000000001</v>
      </c>
    </row>
    <row r="4154" spans="1:19" x14ac:dyDescent="0.3">
      <c r="A4154" t="s">
        <v>11844</v>
      </c>
      <c r="B4154">
        <v>6709</v>
      </c>
      <c r="C4154" t="s">
        <v>19</v>
      </c>
      <c r="D4154" t="s">
        <v>2708</v>
      </c>
      <c r="E4154" t="s">
        <v>11845</v>
      </c>
      <c r="F4154" t="s">
        <v>55</v>
      </c>
      <c r="G4154">
        <v>67805</v>
      </c>
      <c r="H4154" t="s">
        <v>56</v>
      </c>
      <c r="I4154" t="s">
        <v>22</v>
      </c>
      <c r="J4154">
        <v>346</v>
      </c>
      <c r="K4154" s="1">
        <v>45740.515277777777</v>
      </c>
      <c r="L4154" t="s">
        <v>24</v>
      </c>
      <c r="M4154">
        <v>6689477509</v>
      </c>
      <c r="N4154" t="s">
        <v>137</v>
      </c>
      <c r="O4154">
        <v>22464293253</v>
      </c>
      <c r="P4154">
        <v>1</v>
      </c>
      <c r="Q4154">
        <v>537.13</v>
      </c>
      <c r="R4154">
        <v>590.84299999999996</v>
      </c>
      <c r="S4154">
        <v>53.713000000000001</v>
      </c>
    </row>
    <row r="4155" spans="1:19" x14ac:dyDescent="0.3">
      <c r="A4155" t="s">
        <v>11846</v>
      </c>
      <c r="B4155">
        <v>1249</v>
      </c>
      <c r="C4155" t="s">
        <v>19</v>
      </c>
      <c r="D4155" t="s">
        <v>6815</v>
      </c>
      <c r="E4155" t="s">
        <v>11847</v>
      </c>
      <c r="F4155" t="s">
        <v>71</v>
      </c>
      <c r="G4155">
        <v>92746</v>
      </c>
      <c r="H4155" t="s">
        <v>11848</v>
      </c>
      <c r="I4155" t="s">
        <v>22</v>
      </c>
      <c r="J4155">
        <v>4433</v>
      </c>
      <c r="K4155" s="1">
        <v>45735.500694444447</v>
      </c>
      <c r="L4155" t="s">
        <v>24</v>
      </c>
      <c r="M4155" s="2">
        <v>1380000000000</v>
      </c>
      <c r="N4155" t="s">
        <v>3031</v>
      </c>
      <c r="O4155" s="2">
        <v>12400000000000</v>
      </c>
      <c r="P4155">
        <v>1</v>
      </c>
      <c r="Q4155">
        <v>635.92999999999995</v>
      </c>
      <c r="R4155">
        <v>699.52300000000002</v>
      </c>
      <c r="S4155">
        <v>63.593000000000004</v>
      </c>
    </row>
    <row r="4156" spans="1:19" x14ac:dyDescent="0.3">
      <c r="A4156" t="s">
        <v>11849</v>
      </c>
      <c r="B4156">
        <v>2464</v>
      </c>
      <c r="C4156" t="s">
        <v>19</v>
      </c>
      <c r="D4156" t="s">
        <v>11850</v>
      </c>
      <c r="E4156" t="s">
        <v>9771</v>
      </c>
      <c r="F4156" t="s">
        <v>317</v>
      </c>
      <c r="G4156">
        <v>2406</v>
      </c>
      <c r="H4156" t="s">
        <v>1881</v>
      </c>
      <c r="I4156" t="s">
        <v>22</v>
      </c>
      <c r="J4156">
        <v>6263</v>
      </c>
      <c r="K4156" s="1">
        <v>45736.575694444444</v>
      </c>
      <c r="L4156" t="s">
        <v>24</v>
      </c>
      <c r="M4156" s="2">
        <v>1410000000000</v>
      </c>
      <c r="N4156" t="s">
        <v>137</v>
      </c>
      <c r="O4156" s="2">
        <v>12500000000000</v>
      </c>
      <c r="P4156">
        <v>1</v>
      </c>
      <c r="Q4156">
        <v>446.57</v>
      </c>
      <c r="R4156">
        <v>491.22699999999998</v>
      </c>
      <c r="S4156">
        <v>44.656999999999996</v>
      </c>
    </row>
    <row r="4157" spans="1:19" x14ac:dyDescent="0.3">
      <c r="A4157" t="s">
        <v>11851</v>
      </c>
      <c r="B4157">
        <v>1914</v>
      </c>
      <c r="C4157" t="s">
        <v>19</v>
      </c>
      <c r="D4157" t="s">
        <v>8881</v>
      </c>
      <c r="E4157" t="s">
        <v>11852</v>
      </c>
      <c r="F4157" t="s">
        <v>264</v>
      </c>
      <c r="G4157">
        <v>12421</v>
      </c>
      <c r="H4157" t="s">
        <v>1263</v>
      </c>
      <c r="I4157" t="s">
        <v>22</v>
      </c>
      <c r="J4157">
        <v>3504</v>
      </c>
      <c r="K4157" s="1">
        <v>45735.862500000003</v>
      </c>
      <c r="L4157" t="s">
        <v>24</v>
      </c>
      <c r="M4157" s="2">
        <v>1410000000000</v>
      </c>
      <c r="N4157" t="s">
        <v>137</v>
      </c>
      <c r="O4157" s="2">
        <v>12500000000000</v>
      </c>
      <c r="P4157">
        <v>1</v>
      </c>
      <c r="Q4157">
        <v>527.13</v>
      </c>
      <c r="R4157">
        <v>579.84299999999996</v>
      </c>
      <c r="S4157">
        <v>52.713000000000001</v>
      </c>
    </row>
    <row r="4158" spans="1:19" x14ac:dyDescent="0.3">
      <c r="A4158" t="s">
        <v>11853</v>
      </c>
      <c r="B4158">
        <v>1355</v>
      </c>
      <c r="C4158" t="s">
        <v>19</v>
      </c>
      <c r="D4158" t="s">
        <v>660</v>
      </c>
      <c r="E4158" t="s">
        <v>11854</v>
      </c>
      <c r="F4158" t="s">
        <v>166</v>
      </c>
      <c r="G4158">
        <v>51348</v>
      </c>
      <c r="H4158" t="s">
        <v>10412</v>
      </c>
      <c r="I4158" t="s">
        <v>22</v>
      </c>
      <c r="J4158">
        <v>4580</v>
      </c>
      <c r="K4158" s="1">
        <v>45735.555555555555</v>
      </c>
      <c r="L4158" t="s">
        <v>23</v>
      </c>
      <c r="M4158" s="2">
        <v>150000000000</v>
      </c>
      <c r="N4158" t="s">
        <v>137</v>
      </c>
      <c r="O4158" s="2">
        <v>1470000000000</v>
      </c>
      <c r="P4158">
        <v>1</v>
      </c>
      <c r="Q4158">
        <v>497.13</v>
      </c>
      <c r="R4158">
        <v>546.84299999999996</v>
      </c>
      <c r="S4158">
        <v>49.713000000000001</v>
      </c>
    </row>
    <row r="4159" spans="1:19" x14ac:dyDescent="0.3">
      <c r="A4159" t="s">
        <v>11855</v>
      </c>
      <c r="B4159">
        <v>5439</v>
      </c>
      <c r="C4159" t="s">
        <v>19</v>
      </c>
      <c r="D4159" t="s">
        <v>1605</v>
      </c>
      <c r="E4159" t="s">
        <v>11856</v>
      </c>
      <c r="F4159" t="s">
        <v>44</v>
      </c>
      <c r="G4159">
        <v>78015</v>
      </c>
      <c r="H4159" t="s">
        <v>628</v>
      </c>
      <c r="I4159" t="s">
        <v>22</v>
      </c>
      <c r="J4159">
        <v>91</v>
      </c>
      <c r="K4159" s="1">
        <v>45739.420138888891</v>
      </c>
      <c r="L4159" t="s">
        <v>77</v>
      </c>
      <c r="M4159">
        <v>8624698501</v>
      </c>
      <c r="N4159" t="s">
        <v>126</v>
      </c>
      <c r="O4159">
        <v>36980570117</v>
      </c>
      <c r="P4159">
        <v>1</v>
      </c>
      <c r="Q4159">
        <v>547.92999999999995</v>
      </c>
      <c r="R4159">
        <v>602.72299999999996</v>
      </c>
      <c r="S4159">
        <v>54.792999999999999</v>
      </c>
    </row>
    <row r="4160" spans="1:19" x14ac:dyDescent="0.3">
      <c r="A4160" t="s">
        <v>11857</v>
      </c>
      <c r="B4160">
        <v>1644</v>
      </c>
      <c r="C4160" t="s">
        <v>19</v>
      </c>
      <c r="D4160" t="s">
        <v>9193</v>
      </c>
      <c r="E4160" t="s">
        <v>11858</v>
      </c>
      <c r="F4160" t="s">
        <v>431</v>
      </c>
      <c r="G4160">
        <v>68529</v>
      </c>
      <c r="H4160" t="s">
        <v>603</v>
      </c>
      <c r="I4160" t="s">
        <v>22</v>
      </c>
      <c r="J4160">
        <v>346</v>
      </c>
      <c r="K4160" s="1">
        <v>45735.70208333333</v>
      </c>
      <c r="L4160" t="s">
        <v>121</v>
      </c>
      <c r="M4160" s="2">
        <v>150000000000</v>
      </c>
      <c r="N4160" t="s">
        <v>67</v>
      </c>
      <c r="O4160" s="2">
        <v>1470000000000</v>
      </c>
      <c r="P4160">
        <v>1</v>
      </c>
      <c r="Q4160">
        <v>537.13</v>
      </c>
      <c r="R4160">
        <v>590.84299999999996</v>
      </c>
      <c r="S4160">
        <v>53.713000000000001</v>
      </c>
    </row>
    <row r="4161" spans="1:19" x14ac:dyDescent="0.3">
      <c r="A4161" t="s">
        <v>11859</v>
      </c>
      <c r="B4161">
        <v>5834</v>
      </c>
      <c r="C4161" t="s">
        <v>19</v>
      </c>
      <c r="D4161" t="s">
        <v>11860</v>
      </c>
      <c r="E4161" t="s">
        <v>11861</v>
      </c>
      <c r="F4161" t="s">
        <v>71</v>
      </c>
      <c r="G4161">
        <v>4355</v>
      </c>
      <c r="H4161" t="s">
        <v>306</v>
      </c>
      <c r="I4161" t="s">
        <v>22</v>
      </c>
      <c r="J4161">
        <v>2694</v>
      </c>
      <c r="K4161" s="1">
        <v>45739.696527777778</v>
      </c>
      <c r="L4161" t="s">
        <v>121</v>
      </c>
      <c r="M4161" s="2">
        <v>166000000000</v>
      </c>
      <c r="N4161" t="s">
        <v>3008</v>
      </c>
      <c r="O4161" s="2">
        <v>1560000000000</v>
      </c>
      <c r="P4161">
        <v>1</v>
      </c>
      <c r="Q4161">
        <v>487.13</v>
      </c>
      <c r="R4161">
        <v>535.84299999999996</v>
      </c>
      <c r="S4161">
        <v>48.713000000000001</v>
      </c>
    </row>
    <row r="4162" spans="1:19" x14ac:dyDescent="0.3">
      <c r="A4162" t="s">
        <v>11862</v>
      </c>
      <c r="B4162">
        <v>3491</v>
      </c>
      <c r="C4162" t="s">
        <v>19</v>
      </c>
      <c r="D4162" t="s">
        <v>11863</v>
      </c>
      <c r="E4162" t="s">
        <v>11864</v>
      </c>
      <c r="F4162" t="s">
        <v>900</v>
      </c>
      <c r="G4162">
        <v>30755</v>
      </c>
      <c r="H4162" t="s">
        <v>901</v>
      </c>
      <c r="I4162" t="s">
        <v>22</v>
      </c>
      <c r="J4162">
        <v>5700</v>
      </c>
      <c r="K4162" s="1">
        <v>45737.527777777781</v>
      </c>
      <c r="L4162" t="s">
        <v>121</v>
      </c>
      <c r="M4162" s="2">
        <v>150000000000</v>
      </c>
      <c r="N4162" t="s">
        <v>137</v>
      </c>
      <c r="O4162" s="2">
        <v>1470000000000</v>
      </c>
      <c r="P4162">
        <v>1</v>
      </c>
      <c r="Q4162">
        <v>527.13</v>
      </c>
      <c r="R4162">
        <v>579.84299999999996</v>
      </c>
      <c r="S4162">
        <v>52.713000000000001</v>
      </c>
    </row>
    <row r="4163" spans="1:19" x14ac:dyDescent="0.3">
      <c r="A4163" t="s">
        <v>11865</v>
      </c>
      <c r="B4163">
        <v>2020</v>
      </c>
      <c r="C4163" t="s">
        <v>19</v>
      </c>
      <c r="D4163" t="s">
        <v>11866</v>
      </c>
      <c r="E4163" t="s">
        <v>11867</v>
      </c>
      <c r="F4163" t="s">
        <v>35</v>
      </c>
      <c r="G4163">
        <v>98717</v>
      </c>
      <c r="H4163" t="s">
        <v>1503</v>
      </c>
      <c r="I4163" t="s">
        <v>22</v>
      </c>
      <c r="J4163">
        <v>4092</v>
      </c>
      <c r="K4163" s="1">
        <v>45735.979861111111</v>
      </c>
      <c r="L4163" t="s">
        <v>46</v>
      </c>
      <c r="M4163" s="2">
        <v>166000000000</v>
      </c>
      <c r="N4163" t="s">
        <v>3008</v>
      </c>
      <c r="O4163" s="2">
        <v>1560000000000</v>
      </c>
      <c r="P4163">
        <v>1</v>
      </c>
      <c r="Q4163">
        <v>539.92999999999995</v>
      </c>
      <c r="R4163">
        <v>593.923</v>
      </c>
      <c r="S4163">
        <v>53.993000000000002</v>
      </c>
    </row>
    <row r="4164" spans="1:19" x14ac:dyDescent="0.3">
      <c r="A4164" t="s">
        <v>11868</v>
      </c>
      <c r="B4164">
        <v>7253</v>
      </c>
      <c r="C4164" t="s">
        <v>19</v>
      </c>
      <c r="D4164" t="s">
        <v>11869</v>
      </c>
      <c r="E4164" t="s">
        <v>11870</v>
      </c>
      <c r="F4164" t="s">
        <v>50</v>
      </c>
      <c r="G4164">
        <v>46700</v>
      </c>
      <c r="H4164" t="s">
        <v>355</v>
      </c>
      <c r="I4164" t="s">
        <v>22</v>
      </c>
      <c r="J4164">
        <v>753</v>
      </c>
      <c r="K4164" s="1">
        <v>45740.835416666669</v>
      </c>
      <c r="L4164" t="s">
        <v>46</v>
      </c>
      <c r="M4164" s="2">
        <v>166000000000</v>
      </c>
      <c r="N4164" t="s">
        <v>3008</v>
      </c>
      <c r="O4164" s="2">
        <v>1560000000000</v>
      </c>
      <c r="P4164">
        <v>1</v>
      </c>
      <c r="Q4164">
        <v>562.33000000000004</v>
      </c>
      <c r="R4164">
        <v>618.56299999999999</v>
      </c>
      <c r="S4164">
        <v>56.232999999999997</v>
      </c>
    </row>
    <row r="4165" spans="1:19" x14ac:dyDescent="0.3">
      <c r="A4165" t="s">
        <v>11871</v>
      </c>
      <c r="B4165">
        <v>208</v>
      </c>
      <c r="C4165" t="s">
        <v>19</v>
      </c>
      <c r="D4165" t="s">
        <v>11872</v>
      </c>
      <c r="E4165" t="s">
        <v>11873</v>
      </c>
      <c r="F4165" t="s">
        <v>35</v>
      </c>
      <c r="G4165">
        <v>96301</v>
      </c>
      <c r="H4165" t="s">
        <v>40</v>
      </c>
      <c r="I4165" t="s">
        <v>22</v>
      </c>
      <c r="J4165">
        <v>5190</v>
      </c>
      <c r="K4165" s="1">
        <v>45734.453472222223</v>
      </c>
      <c r="L4165" t="s">
        <v>46</v>
      </c>
      <c r="M4165" s="2">
        <v>166000000000</v>
      </c>
      <c r="N4165" t="s">
        <v>3008</v>
      </c>
      <c r="O4165" s="2">
        <v>1560000000000</v>
      </c>
      <c r="P4165">
        <v>1</v>
      </c>
      <c r="Q4165">
        <v>535.13</v>
      </c>
      <c r="R4165">
        <v>588.64300000000003</v>
      </c>
      <c r="S4165">
        <v>53.512999999999998</v>
      </c>
    </row>
    <row r="4166" spans="1:19" x14ac:dyDescent="0.3">
      <c r="A4166" t="s">
        <v>11874</v>
      </c>
      <c r="B4166">
        <v>4472</v>
      </c>
      <c r="C4166" t="s">
        <v>19</v>
      </c>
      <c r="D4166" t="s">
        <v>11715</v>
      </c>
      <c r="E4166" t="s">
        <v>11875</v>
      </c>
      <c r="F4166" t="s">
        <v>166</v>
      </c>
      <c r="G4166">
        <v>62071</v>
      </c>
      <c r="H4166" t="s">
        <v>3491</v>
      </c>
      <c r="I4166" t="s">
        <v>22</v>
      </c>
      <c r="J4166">
        <v>564</v>
      </c>
      <c r="K4166" s="1">
        <v>45738.46875</v>
      </c>
      <c r="L4166" t="s">
        <v>46</v>
      </c>
      <c r="M4166" s="2">
        <v>150000000000</v>
      </c>
      <c r="N4166" t="s">
        <v>137</v>
      </c>
      <c r="O4166" s="2">
        <v>1470000000000</v>
      </c>
      <c r="P4166">
        <v>1</v>
      </c>
      <c r="Q4166">
        <v>527.13</v>
      </c>
      <c r="R4166">
        <v>579.84299999999996</v>
      </c>
      <c r="S4166">
        <v>52.713000000000001</v>
      </c>
    </row>
    <row r="4167" spans="1:19" x14ac:dyDescent="0.3">
      <c r="A4167" t="s">
        <v>11876</v>
      </c>
      <c r="B4167">
        <v>7055</v>
      </c>
      <c r="C4167" t="s">
        <v>19</v>
      </c>
      <c r="D4167" t="s">
        <v>11877</v>
      </c>
      <c r="E4167" t="s">
        <v>11878</v>
      </c>
      <c r="F4167" t="s">
        <v>71</v>
      </c>
      <c r="G4167">
        <v>40116</v>
      </c>
      <c r="H4167" t="s">
        <v>420</v>
      </c>
      <c r="I4167" t="s">
        <v>22</v>
      </c>
      <c r="J4167">
        <v>1184</v>
      </c>
      <c r="K4167" s="1">
        <v>45740.699305555558</v>
      </c>
      <c r="L4167" t="s">
        <v>46</v>
      </c>
      <c r="M4167" s="2">
        <v>150000000000</v>
      </c>
      <c r="N4167" t="s">
        <v>137</v>
      </c>
      <c r="O4167" s="2">
        <v>1470000000000</v>
      </c>
      <c r="P4167">
        <v>1</v>
      </c>
      <c r="Q4167">
        <v>509.53</v>
      </c>
      <c r="R4167">
        <v>560.48299999999995</v>
      </c>
      <c r="S4167">
        <v>50.953000000000003</v>
      </c>
    </row>
    <row r="4168" spans="1:19" x14ac:dyDescent="0.3">
      <c r="A4168" t="s">
        <v>11879</v>
      </c>
      <c r="B4168">
        <v>412</v>
      </c>
      <c r="C4168" t="s">
        <v>19</v>
      </c>
      <c r="D4168" t="s">
        <v>11880</v>
      </c>
      <c r="E4168" t="s">
        <v>11881</v>
      </c>
      <c r="F4168" t="s">
        <v>196</v>
      </c>
      <c r="G4168">
        <v>70209</v>
      </c>
      <c r="H4168" t="s">
        <v>197</v>
      </c>
      <c r="I4168" t="s">
        <v>22</v>
      </c>
      <c r="J4168">
        <v>1820</v>
      </c>
      <c r="K4168" s="1">
        <v>45734.561805555553</v>
      </c>
      <c r="L4168" t="s">
        <v>46</v>
      </c>
      <c r="M4168" s="2">
        <v>150000000000</v>
      </c>
      <c r="N4168" t="s">
        <v>126</v>
      </c>
      <c r="O4168" s="2">
        <v>1470000000000</v>
      </c>
      <c r="P4168">
        <v>1</v>
      </c>
      <c r="Q4168">
        <v>497.13</v>
      </c>
      <c r="R4168">
        <v>546.84299999999996</v>
      </c>
      <c r="S4168">
        <v>49.713000000000001</v>
      </c>
    </row>
    <row r="4169" spans="1:19" x14ac:dyDescent="0.3">
      <c r="A4169" t="s">
        <v>11882</v>
      </c>
      <c r="B4169">
        <v>3190</v>
      </c>
      <c r="C4169" t="s">
        <v>19</v>
      </c>
      <c r="D4169" t="s">
        <v>11883</v>
      </c>
      <c r="E4169" t="s">
        <v>11884</v>
      </c>
      <c r="F4169" t="s">
        <v>55</v>
      </c>
      <c r="G4169">
        <v>40300</v>
      </c>
      <c r="H4169" t="s">
        <v>1256</v>
      </c>
      <c r="I4169" t="s">
        <v>22</v>
      </c>
      <c r="J4169">
        <v>5033</v>
      </c>
      <c r="K4169" s="1">
        <v>45737.052083333336</v>
      </c>
      <c r="L4169" t="s">
        <v>46</v>
      </c>
      <c r="M4169" s="2">
        <v>150000000000</v>
      </c>
      <c r="N4169" t="s">
        <v>126</v>
      </c>
      <c r="O4169" s="2">
        <v>1470000000000</v>
      </c>
      <c r="P4169">
        <v>1</v>
      </c>
      <c r="Q4169">
        <v>545.13</v>
      </c>
      <c r="R4169">
        <v>599.64300000000003</v>
      </c>
      <c r="S4169">
        <v>54.512999999999998</v>
      </c>
    </row>
    <row r="4170" spans="1:19" x14ac:dyDescent="0.3">
      <c r="A4170" t="s">
        <v>11885</v>
      </c>
      <c r="B4170">
        <v>2636</v>
      </c>
      <c r="C4170" t="s">
        <v>19</v>
      </c>
      <c r="D4170" t="s">
        <v>1825</v>
      </c>
      <c r="E4170" t="s">
        <v>11886</v>
      </c>
      <c r="F4170" t="s">
        <v>431</v>
      </c>
      <c r="G4170">
        <v>44047</v>
      </c>
      <c r="H4170" t="s">
        <v>432</v>
      </c>
      <c r="I4170" t="s">
        <v>22</v>
      </c>
      <c r="J4170">
        <v>5267</v>
      </c>
      <c r="K4170" s="1">
        <v>45736.661111111112</v>
      </c>
      <c r="L4170" t="s">
        <v>24</v>
      </c>
      <c r="M4170" s="2">
        <v>150000000000</v>
      </c>
      <c r="N4170" t="s">
        <v>67</v>
      </c>
      <c r="O4170" s="2">
        <v>1470000000000</v>
      </c>
      <c r="P4170">
        <v>1</v>
      </c>
      <c r="Q4170">
        <v>527.13</v>
      </c>
      <c r="R4170">
        <v>579.84299999999996</v>
      </c>
      <c r="S4170">
        <v>52.713000000000001</v>
      </c>
    </row>
    <row r="4171" spans="1:19" x14ac:dyDescent="0.3">
      <c r="A4171" t="s">
        <v>11887</v>
      </c>
      <c r="B4171">
        <v>5803</v>
      </c>
      <c r="C4171" t="s">
        <v>19</v>
      </c>
      <c r="D4171" t="s">
        <v>10294</v>
      </c>
      <c r="E4171" t="s">
        <v>11888</v>
      </c>
      <c r="F4171" t="s">
        <v>317</v>
      </c>
      <c r="G4171">
        <v>18647</v>
      </c>
      <c r="H4171" t="s">
        <v>1881</v>
      </c>
      <c r="I4171" t="s">
        <v>22</v>
      </c>
      <c r="J4171">
        <v>3994</v>
      </c>
      <c r="K4171" s="1">
        <v>45739.674305555556</v>
      </c>
      <c r="L4171" t="s">
        <v>24</v>
      </c>
      <c r="M4171" s="2">
        <v>150000000000</v>
      </c>
      <c r="N4171" t="s">
        <v>67</v>
      </c>
      <c r="O4171" s="2">
        <v>1470000000000</v>
      </c>
      <c r="P4171">
        <v>1</v>
      </c>
      <c r="Q4171">
        <v>556.73</v>
      </c>
      <c r="R4171">
        <v>612.40300000000002</v>
      </c>
      <c r="S4171">
        <v>55.673000000000002</v>
      </c>
    </row>
    <row r="4172" spans="1:19" x14ac:dyDescent="0.3">
      <c r="A4172" t="s">
        <v>11889</v>
      </c>
      <c r="B4172">
        <v>786</v>
      </c>
      <c r="C4172" t="s">
        <v>19</v>
      </c>
      <c r="D4172" t="s">
        <v>11890</v>
      </c>
      <c r="E4172" t="s">
        <v>11891</v>
      </c>
      <c r="F4172" t="s">
        <v>71</v>
      </c>
      <c r="G4172">
        <v>13579</v>
      </c>
      <c r="H4172" t="s">
        <v>306</v>
      </c>
      <c r="I4172" t="s">
        <v>22</v>
      </c>
      <c r="J4172">
        <v>2493</v>
      </c>
      <c r="K4172" s="1">
        <v>45734.835416666669</v>
      </c>
      <c r="L4172" t="s">
        <v>24</v>
      </c>
      <c r="M4172" s="2">
        <v>150000000000</v>
      </c>
      <c r="N4172" t="s">
        <v>67</v>
      </c>
      <c r="O4172" s="2">
        <v>1470000000000</v>
      </c>
      <c r="P4172">
        <v>1</v>
      </c>
      <c r="Q4172">
        <v>830.13</v>
      </c>
      <c r="R4172">
        <v>913.14300000000003</v>
      </c>
      <c r="S4172">
        <v>83.013000000000005</v>
      </c>
    </row>
    <row r="4173" spans="1:19" x14ac:dyDescent="0.3">
      <c r="A4173" t="s">
        <v>11892</v>
      </c>
      <c r="B4173">
        <v>410</v>
      </c>
      <c r="C4173" t="s">
        <v>19</v>
      </c>
      <c r="D4173" t="s">
        <v>11893</v>
      </c>
      <c r="E4173" t="s">
        <v>11894</v>
      </c>
      <c r="F4173" t="s">
        <v>35</v>
      </c>
      <c r="G4173">
        <v>67637</v>
      </c>
      <c r="H4173" t="s">
        <v>36</v>
      </c>
      <c r="I4173" t="s">
        <v>22</v>
      </c>
      <c r="J4173">
        <v>5504</v>
      </c>
      <c r="K4173" s="1">
        <v>45734.561111111114</v>
      </c>
      <c r="L4173" t="s">
        <v>24</v>
      </c>
      <c r="M4173" s="2">
        <v>166000000000</v>
      </c>
      <c r="N4173" t="s">
        <v>3008</v>
      </c>
      <c r="O4173" s="2">
        <v>1560000000000</v>
      </c>
      <c r="P4173">
        <v>1</v>
      </c>
      <c r="Q4173">
        <v>487.13</v>
      </c>
      <c r="R4173">
        <v>535.84299999999996</v>
      </c>
      <c r="S4173">
        <v>48.713000000000001</v>
      </c>
    </row>
    <row r="4174" spans="1:19" x14ac:dyDescent="0.3">
      <c r="A4174" t="s">
        <v>11895</v>
      </c>
      <c r="B4174">
        <v>3582</v>
      </c>
      <c r="C4174" t="s">
        <v>19</v>
      </c>
      <c r="D4174" t="s">
        <v>6701</v>
      </c>
      <c r="E4174" t="s">
        <v>11896</v>
      </c>
      <c r="F4174" t="s">
        <v>119</v>
      </c>
      <c r="G4174">
        <v>54764</v>
      </c>
      <c r="H4174" t="s">
        <v>2123</v>
      </c>
      <c r="I4174" t="s">
        <v>22</v>
      </c>
      <c r="J4174">
        <v>5671</v>
      </c>
      <c r="K4174" s="1">
        <v>45737.586805555555</v>
      </c>
      <c r="L4174" t="s">
        <v>24</v>
      </c>
      <c r="M4174" s="2">
        <v>166000000000</v>
      </c>
      <c r="N4174" t="s">
        <v>3008</v>
      </c>
      <c r="O4174" s="2">
        <v>1560000000000</v>
      </c>
      <c r="P4174">
        <v>1</v>
      </c>
      <c r="Q4174">
        <v>487.13</v>
      </c>
      <c r="R4174">
        <v>535.84299999999996</v>
      </c>
      <c r="S4174">
        <v>48.713000000000001</v>
      </c>
    </row>
    <row r="4175" spans="1:19" x14ac:dyDescent="0.3">
      <c r="A4175" t="s">
        <v>11897</v>
      </c>
      <c r="B4175">
        <v>5738</v>
      </c>
      <c r="C4175" t="s">
        <v>19</v>
      </c>
      <c r="D4175" t="s">
        <v>494</v>
      </c>
      <c r="E4175" t="s">
        <v>11898</v>
      </c>
      <c r="F4175" t="s">
        <v>187</v>
      </c>
      <c r="G4175">
        <v>77417</v>
      </c>
      <c r="H4175" t="s">
        <v>560</v>
      </c>
      <c r="I4175" t="s">
        <v>22</v>
      </c>
      <c r="J4175">
        <v>5031</v>
      </c>
      <c r="K4175" s="1">
        <v>45739.633333333331</v>
      </c>
      <c r="L4175" t="s">
        <v>24</v>
      </c>
      <c r="M4175" s="2">
        <v>166000000000</v>
      </c>
      <c r="N4175" t="s">
        <v>3008</v>
      </c>
      <c r="O4175" s="2">
        <v>1560000000000</v>
      </c>
      <c r="P4175">
        <v>1</v>
      </c>
      <c r="Q4175">
        <v>711.13</v>
      </c>
      <c r="R4175">
        <v>782.24300000000005</v>
      </c>
      <c r="S4175">
        <v>71.113</v>
      </c>
    </row>
    <row r="4176" spans="1:19" x14ac:dyDescent="0.3">
      <c r="A4176" t="s">
        <v>11899</v>
      </c>
      <c r="B4176">
        <v>1524</v>
      </c>
      <c r="C4176" t="s">
        <v>19</v>
      </c>
      <c r="D4176" t="s">
        <v>11900</v>
      </c>
      <c r="E4176" t="s">
        <v>11901</v>
      </c>
      <c r="F4176" t="s">
        <v>95</v>
      </c>
      <c r="G4176">
        <v>79777</v>
      </c>
      <c r="H4176" t="s">
        <v>548</v>
      </c>
      <c r="I4176" t="s">
        <v>22</v>
      </c>
      <c r="J4176">
        <v>2832</v>
      </c>
      <c r="K4176" s="1">
        <v>45735.647222222222</v>
      </c>
      <c r="L4176" t="s">
        <v>24</v>
      </c>
      <c r="M4176" s="2">
        <v>166000000000</v>
      </c>
      <c r="N4176" t="s">
        <v>3008</v>
      </c>
      <c r="O4176" s="2">
        <v>1560000000000</v>
      </c>
      <c r="P4176">
        <v>1</v>
      </c>
      <c r="Q4176">
        <v>487.13</v>
      </c>
      <c r="R4176">
        <v>535.84299999999996</v>
      </c>
      <c r="S4176">
        <v>48.713000000000001</v>
      </c>
    </row>
    <row r="4177" spans="1:19" x14ac:dyDescent="0.3">
      <c r="A4177" t="s">
        <v>11902</v>
      </c>
      <c r="B4177">
        <v>5052</v>
      </c>
      <c r="C4177" t="s">
        <v>19</v>
      </c>
      <c r="D4177" t="s">
        <v>10967</v>
      </c>
      <c r="E4177" t="s">
        <v>11903</v>
      </c>
      <c r="F4177" t="s">
        <v>879</v>
      </c>
      <c r="G4177">
        <v>34385</v>
      </c>
      <c r="H4177" t="s">
        <v>1519</v>
      </c>
      <c r="I4177" t="s">
        <v>22</v>
      </c>
      <c r="J4177">
        <v>1901</v>
      </c>
      <c r="K4177" s="1">
        <v>45738.807638888888</v>
      </c>
      <c r="L4177" t="s">
        <v>24</v>
      </c>
      <c r="M4177" s="2">
        <v>166000000000</v>
      </c>
      <c r="N4177" t="s">
        <v>3008</v>
      </c>
      <c r="O4177" s="2">
        <v>1560000000000</v>
      </c>
      <c r="P4177">
        <v>1</v>
      </c>
      <c r="Q4177">
        <v>603.13</v>
      </c>
      <c r="R4177">
        <v>663.44299999999998</v>
      </c>
      <c r="S4177">
        <v>60.313000000000002</v>
      </c>
    </row>
    <row r="4178" spans="1:19" x14ac:dyDescent="0.3">
      <c r="A4178" t="s">
        <v>11904</v>
      </c>
      <c r="B4178">
        <v>6556</v>
      </c>
      <c r="C4178" t="s">
        <v>19</v>
      </c>
      <c r="D4178" t="s">
        <v>5348</v>
      </c>
      <c r="E4178" t="s">
        <v>11905</v>
      </c>
      <c r="F4178" t="s">
        <v>3312</v>
      </c>
      <c r="G4178">
        <v>81552</v>
      </c>
      <c r="H4178" t="s">
        <v>4147</v>
      </c>
      <c r="I4178" t="s">
        <v>22</v>
      </c>
      <c r="J4178">
        <v>3857</v>
      </c>
      <c r="K4178" s="1">
        <v>45740.449305555558</v>
      </c>
      <c r="L4178" t="s">
        <v>24</v>
      </c>
      <c r="M4178" s="2">
        <v>166000000000</v>
      </c>
      <c r="N4178" t="s">
        <v>3008</v>
      </c>
      <c r="O4178" s="2">
        <v>1560000000000</v>
      </c>
      <c r="P4178">
        <v>1</v>
      </c>
      <c r="Q4178">
        <v>535.13</v>
      </c>
      <c r="R4178">
        <v>588.64300000000003</v>
      </c>
      <c r="S4178">
        <v>53.512999999999998</v>
      </c>
    </row>
    <row r="4179" spans="1:19" x14ac:dyDescent="0.3">
      <c r="A4179" t="s">
        <v>11906</v>
      </c>
      <c r="B4179">
        <v>3339</v>
      </c>
      <c r="C4179" t="s">
        <v>19</v>
      </c>
      <c r="D4179" t="s">
        <v>11907</v>
      </c>
      <c r="E4179" t="s">
        <v>2223</v>
      </c>
      <c r="F4179" t="s">
        <v>431</v>
      </c>
      <c r="G4179">
        <v>35552</v>
      </c>
      <c r="H4179" t="s">
        <v>432</v>
      </c>
      <c r="I4179" t="s">
        <v>22</v>
      </c>
      <c r="J4179">
        <v>2053</v>
      </c>
      <c r="K4179" s="1">
        <v>45737.440972222219</v>
      </c>
      <c r="L4179" t="s">
        <v>24</v>
      </c>
      <c r="M4179" s="2">
        <v>166000000000</v>
      </c>
      <c r="N4179" t="s">
        <v>3008</v>
      </c>
      <c r="O4179" s="2">
        <v>1560000000000</v>
      </c>
      <c r="P4179">
        <v>1</v>
      </c>
      <c r="Q4179">
        <v>570.33000000000004</v>
      </c>
      <c r="R4179">
        <v>627.36300000000006</v>
      </c>
      <c r="S4179">
        <v>57.033000000000001</v>
      </c>
    </row>
    <row r="4180" spans="1:19" x14ac:dyDescent="0.3">
      <c r="A4180" t="s">
        <v>11908</v>
      </c>
      <c r="B4180">
        <v>2951</v>
      </c>
      <c r="C4180" t="s">
        <v>19</v>
      </c>
      <c r="D4180" t="s">
        <v>11909</v>
      </c>
      <c r="E4180" t="s">
        <v>11910</v>
      </c>
      <c r="F4180" t="s">
        <v>35</v>
      </c>
      <c r="G4180">
        <v>61506</v>
      </c>
      <c r="H4180" t="s">
        <v>1503</v>
      </c>
      <c r="I4180" t="s">
        <v>22</v>
      </c>
      <c r="J4180">
        <v>1283</v>
      </c>
      <c r="K4180" s="1">
        <v>45736.832638888889</v>
      </c>
      <c r="L4180" t="s">
        <v>24</v>
      </c>
      <c r="M4180" s="2">
        <v>150000000000</v>
      </c>
      <c r="N4180" t="s">
        <v>137</v>
      </c>
      <c r="O4180" s="2">
        <v>1470000000000</v>
      </c>
      <c r="P4180">
        <v>1</v>
      </c>
      <c r="Q4180">
        <v>509.53</v>
      </c>
      <c r="R4180">
        <v>560.48299999999995</v>
      </c>
      <c r="S4180">
        <v>50.953000000000003</v>
      </c>
    </row>
    <row r="4181" spans="1:19" x14ac:dyDescent="0.3">
      <c r="A4181" t="s">
        <v>11911</v>
      </c>
      <c r="B4181">
        <v>2680</v>
      </c>
      <c r="C4181" t="s">
        <v>19</v>
      </c>
      <c r="D4181" t="s">
        <v>11669</v>
      </c>
      <c r="E4181" t="s">
        <v>11912</v>
      </c>
      <c r="F4181" t="s">
        <v>326</v>
      </c>
      <c r="G4181">
        <v>59212</v>
      </c>
      <c r="H4181" t="s">
        <v>4987</v>
      </c>
      <c r="I4181" t="s">
        <v>22</v>
      </c>
      <c r="J4181">
        <v>4053</v>
      </c>
      <c r="K4181" s="1">
        <v>45736.686805555553</v>
      </c>
      <c r="L4181" t="s">
        <v>24</v>
      </c>
      <c r="M4181" s="2">
        <v>150000000000</v>
      </c>
      <c r="N4181" t="s">
        <v>137</v>
      </c>
      <c r="O4181" s="2">
        <v>1470000000000</v>
      </c>
      <c r="P4181">
        <v>1</v>
      </c>
      <c r="Q4181">
        <v>527.13</v>
      </c>
      <c r="R4181">
        <v>579.84299999999996</v>
      </c>
      <c r="S4181">
        <v>52.713000000000001</v>
      </c>
    </row>
    <row r="4182" spans="1:19" x14ac:dyDescent="0.3">
      <c r="A4182" t="s">
        <v>11913</v>
      </c>
      <c r="B4182">
        <v>1266</v>
      </c>
      <c r="C4182" t="s">
        <v>19</v>
      </c>
      <c r="D4182" t="s">
        <v>11914</v>
      </c>
      <c r="E4182" t="s">
        <v>1543</v>
      </c>
      <c r="F4182" t="s">
        <v>166</v>
      </c>
      <c r="G4182">
        <v>63131</v>
      </c>
      <c r="H4182" t="s">
        <v>1179</v>
      </c>
      <c r="I4182" t="s">
        <v>22</v>
      </c>
      <c r="J4182">
        <v>346</v>
      </c>
      <c r="K4182" s="1">
        <v>45735.509722222225</v>
      </c>
      <c r="L4182" t="s">
        <v>24</v>
      </c>
      <c r="M4182" s="2">
        <v>150000000000</v>
      </c>
      <c r="N4182" t="s">
        <v>137</v>
      </c>
      <c r="O4182" s="2">
        <v>1470000000000</v>
      </c>
      <c r="P4182">
        <v>1</v>
      </c>
      <c r="Q4182">
        <v>587.92999999999995</v>
      </c>
      <c r="R4182">
        <v>646.72299999999996</v>
      </c>
      <c r="S4182">
        <v>58.792999999999999</v>
      </c>
    </row>
    <row r="4183" spans="1:19" x14ac:dyDescent="0.3">
      <c r="A4183" t="s">
        <v>11915</v>
      </c>
      <c r="B4183">
        <v>5897</v>
      </c>
      <c r="C4183" t="s">
        <v>19</v>
      </c>
      <c r="D4183" t="s">
        <v>781</v>
      </c>
      <c r="E4183" t="s">
        <v>11916</v>
      </c>
      <c r="F4183" t="s">
        <v>219</v>
      </c>
      <c r="G4183">
        <v>98589</v>
      </c>
      <c r="H4183" t="s">
        <v>3163</v>
      </c>
      <c r="I4183" t="s">
        <v>22</v>
      </c>
      <c r="J4183">
        <v>6106</v>
      </c>
      <c r="K4183" s="1">
        <v>45739.738194444442</v>
      </c>
      <c r="L4183" t="s">
        <v>24</v>
      </c>
      <c r="M4183" s="2">
        <v>150000000000</v>
      </c>
      <c r="N4183" t="s">
        <v>137</v>
      </c>
      <c r="O4183" s="2">
        <v>1470000000000</v>
      </c>
      <c r="P4183">
        <v>1</v>
      </c>
      <c r="Q4183">
        <v>527.13</v>
      </c>
      <c r="R4183">
        <v>579.84299999999996</v>
      </c>
      <c r="S4183">
        <v>52.713000000000001</v>
      </c>
    </row>
    <row r="4184" spans="1:19" x14ac:dyDescent="0.3">
      <c r="A4184" t="s">
        <v>11917</v>
      </c>
      <c r="B4184">
        <v>6843</v>
      </c>
      <c r="C4184" t="s">
        <v>19</v>
      </c>
      <c r="D4184" t="s">
        <v>11918</v>
      </c>
      <c r="E4184" t="s">
        <v>11919</v>
      </c>
      <c r="F4184" t="s">
        <v>50</v>
      </c>
      <c r="G4184">
        <v>60148</v>
      </c>
      <c r="H4184" t="s">
        <v>66</v>
      </c>
      <c r="I4184" t="s">
        <v>22</v>
      </c>
      <c r="J4184">
        <v>1325</v>
      </c>
      <c r="K4184" s="1">
        <v>45740.582638888889</v>
      </c>
      <c r="L4184" t="s">
        <v>24</v>
      </c>
      <c r="M4184" s="2">
        <v>150000000000</v>
      </c>
      <c r="N4184" t="s">
        <v>137</v>
      </c>
      <c r="O4184" s="2">
        <v>1470000000000</v>
      </c>
      <c r="P4184">
        <v>1</v>
      </c>
      <c r="Q4184">
        <v>703.13</v>
      </c>
      <c r="R4184">
        <v>773.44299999999998</v>
      </c>
      <c r="S4184">
        <v>70.313000000000002</v>
      </c>
    </row>
    <row r="4185" spans="1:19" x14ac:dyDescent="0.3">
      <c r="A4185" t="s">
        <v>11920</v>
      </c>
      <c r="B4185">
        <v>2851</v>
      </c>
      <c r="C4185" t="s">
        <v>19</v>
      </c>
      <c r="D4185" t="s">
        <v>11921</v>
      </c>
      <c r="E4185" t="s">
        <v>10392</v>
      </c>
      <c r="F4185" t="s">
        <v>35</v>
      </c>
      <c r="G4185">
        <v>9943</v>
      </c>
      <c r="H4185" t="s">
        <v>36</v>
      </c>
      <c r="I4185" t="s">
        <v>22</v>
      </c>
      <c r="J4185">
        <v>1720</v>
      </c>
      <c r="K4185" s="1">
        <v>45736.777777777781</v>
      </c>
      <c r="L4185" t="s">
        <v>24</v>
      </c>
      <c r="M4185" s="2">
        <v>150000000000</v>
      </c>
      <c r="N4185" t="s">
        <v>137</v>
      </c>
      <c r="O4185" s="2">
        <v>1470000000000</v>
      </c>
      <c r="P4185">
        <v>1</v>
      </c>
      <c r="Q4185">
        <v>585.13</v>
      </c>
      <c r="R4185">
        <v>643.64300000000003</v>
      </c>
      <c r="S4185">
        <v>58.512999999999998</v>
      </c>
    </row>
    <row r="4186" spans="1:19" x14ac:dyDescent="0.3">
      <c r="A4186" t="s">
        <v>11922</v>
      </c>
      <c r="B4186">
        <v>854</v>
      </c>
      <c r="C4186" t="s">
        <v>19</v>
      </c>
      <c r="D4186" t="s">
        <v>11923</v>
      </c>
      <c r="E4186" t="s">
        <v>11924</v>
      </c>
      <c r="F4186" t="s">
        <v>279</v>
      </c>
      <c r="G4186">
        <v>49570</v>
      </c>
      <c r="H4186" t="s">
        <v>1628</v>
      </c>
      <c r="I4186" t="s">
        <v>22</v>
      </c>
      <c r="J4186">
        <v>2743</v>
      </c>
      <c r="K4186" s="1">
        <v>45734.888888888891</v>
      </c>
      <c r="L4186" t="s">
        <v>24</v>
      </c>
      <c r="M4186">
        <v>8624698501</v>
      </c>
      <c r="N4186" t="s">
        <v>126</v>
      </c>
      <c r="O4186">
        <v>36980570373</v>
      </c>
      <c r="P4186">
        <v>1</v>
      </c>
      <c r="Q4186">
        <v>485.53</v>
      </c>
      <c r="R4186">
        <v>534.08299999999997</v>
      </c>
      <c r="S4186">
        <v>48.552999999999997</v>
      </c>
    </row>
    <row r="4187" spans="1:19" x14ac:dyDescent="0.3">
      <c r="A4187" t="s">
        <v>11925</v>
      </c>
      <c r="B4187">
        <v>592</v>
      </c>
      <c r="C4187" t="s">
        <v>19</v>
      </c>
      <c r="D4187" t="s">
        <v>11926</v>
      </c>
      <c r="E4187" t="s">
        <v>11927</v>
      </c>
      <c r="F4187" t="s">
        <v>338</v>
      </c>
      <c r="G4187">
        <v>85134</v>
      </c>
      <c r="H4187" t="s">
        <v>339</v>
      </c>
      <c r="I4187" t="s">
        <v>22</v>
      </c>
      <c r="J4187">
        <v>2541</v>
      </c>
      <c r="K4187" s="1">
        <v>45734.672222222223</v>
      </c>
      <c r="L4187" t="s">
        <v>24</v>
      </c>
      <c r="M4187" s="2">
        <v>161000000000</v>
      </c>
      <c r="N4187" t="s">
        <v>126</v>
      </c>
      <c r="O4187" s="2">
        <v>1550000000000</v>
      </c>
      <c r="P4187">
        <v>1</v>
      </c>
      <c r="Q4187">
        <v>497.13</v>
      </c>
      <c r="R4187">
        <v>546.84299999999996</v>
      </c>
      <c r="S4187">
        <v>49.713000000000001</v>
      </c>
    </row>
    <row r="4188" spans="1:19" x14ac:dyDescent="0.3">
      <c r="A4188" t="s">
        <v>11928</v>
      </c>
      <c r="B4188">
        <v>5054</v>
      </c>
      <c r="C4188" t="s">
        <v>19</v>
      </c>
      <c r="D4188" t="s">
        <v>11756</v>
      </c>
      <c r="E4188" t="s">
        <v>11929</v>
      </c>
      <c r="F4188" t="s">
        <v>35</v>
      </c>
      <c r="G4188">
        <v>68020</v>
      </c>
      <c r="H4188" t="s">
        <v>298</v>
      </c>
      <c r="I4188" t="s">
        <v>22</v>
      </c>
      <c r="J4188">
        <v>2898</v>
      </c>
      <c r="K4188" s="1">
        <v>45738.80972222222</v>
      </c>
      <c r="L4188" t="s">
        <v>24</v>
      </c>
      <c r="M4188" s="2">
        <v>150000000000</v>
      </c>
      <c r="N4188" t="s">
        <v>137</v>
      </c>
      <c r="O4188" s="2">
        <v>1470000000000</v>
      </c>
      <c r="P4188">
        <v>3</v>
      </c>
      <c r="Q4188">
        <v>775.13</v>
      </c>
      <c r="R4188">
        <v>852.64300000000003</v>
      </c>
      <c r="S4188">
        <v>77.513000000000005</v>
      </c>
    </row>
    <row r="4189" spans="1:19" x14ac:dyDescent="0.3">
      <c r="A4189" t="s">
        <v>11930</v>
      </c>
      <c r="B4189">
        <v>1397</v>
      </c>
      <c r="C4189" t="s">
        <v>19</v>
      </c>
      <c r="D4189" t="s">
        <v>11931</v>
      </c>
      <c r="E4189" t="s">
        <v>11932</v>
      </c>
      <c r="F4189" t="s">
        <v>3312</v>
      </c>
      <c r="G4189">
        <v>88757</v>
      </c>
      <c r="H4189" t="s">
        <v>3313</v>
      </c>
      <c r="I4189" t="s">
        <v>22</v>
      </c>
      <c r="J4189">
        <v>5536</v>
      </c>
      <c r="K4189" s="1">
        <v>45735.570833333331</v>
      </c>
      <c r="L4189" t="s">
        <v>24</v>
      </c>
      <c r="M4189" s="2">
        <v>150000000000</v>
      </c>
      <c r="N4189" t="s">
        <v>137</v>
      </c>
      <c r="O4189" s="2">
        <v>1470000000000</v>
      </c>
      <c r="P4189">
        <v>1</v>
      </c>
      <c r="Q4189">
        <v>807.13</v>
      </c>
      <c r="R4189">
        <v>887.84299999999996</v>
      </c>
      <c r="S4189">
        <v>80.712999999999994</v>
      </c>
    </row>
    <row r="4190" spans="1:19" x14ac:dyDescent="0.3">
      <c r="A4190" t="s">
        <v>11933</v>
      </c>
      <c r="B4190">
        <v>547</v>
      </c>
      <c r="C4190" t="s">
        <v>19</v>
      </c>
      <c r="D4190" t="s">
        <v>11934</v>
      </c>
      <c r="E4190" t="s">
        <v>11935</v>
      </c>
      <c r="F4190" t="s">
        <v>259</v>
      </c>
      <c r="G4190">
        <v>27094</v>
      </c>
      <c r="H4190" t="s">
        <v>1515</v>
      </c>
      <c r="I4190" t="s">
        <v>22</v>
      </c>
      <c r="J4190">
        <v>2346</v>
      </c>
      <c r="K4190" s="1">
        <v>45734.640277777777</v>
      </c>
      <c r="L4190" t="s">
        <v>24</v>
      </c>
      <c r="M4190" s="2">
        <v>150000000000</v>
      </c>
      <c r="N4190" t="s">
        <v>137</v>
      </c>
      <c r="O4190" s="2">
        <v>1470000000000</v>
      </c>
      <c r="P4190">
        <v>1</v>
      </c>
      <c r="Q4190">
        <v>527.13</v>
      </c>
      <c r="R4190">
        <v>579.84299999999996</v>
      </c>
      <c r="S4190">
        <v>52.713000000000001</v>
      </c>
    </row>
    <row r="4191" spans="1:19" x14ac:dyDescent="0.3">
      <c r="A4191" t="s">
        <v>11936</v>
      </c>
      <c r="B4191">
        <v>1047</v>
      </c>
      <c r="C4191" t="s">
        <v>19</v>
      </c>
      <c r="D4191" t="s">
        <v>11937</v>
      </c>
      <c r="E4191" t="s">
        <v>11938</v>
      </c>
      <c r="F4191" t="s">
        <v>119</v>
      </c>
      <c r="G4191">
        <v>73358</v>
      </c>
      <c r="H4191" t="s">
        <v>120</v>
      </c>
      <c r="I4191" t="s">
        <v>22</v>
      </c>
      <c r="J4191">
        <v>2458</v>
      </c>
      <c r="K4191" s="1">
        <v>45735.390972222223</v>
      </c>
      <c r="L4191" t="s">
        <v>24</v>
      </c>
      <c r="M4191">
        <v>9058893509</v>
      </c>
      <c r="N4191" t="s">
        <v>6057</v>
      </c>
      <c r="O4191">
        <v>43149364933</v>
      </c>
      <c r="P4191">
        <v>1</v>
      </c>
      <c r="Q4191">
        <v>439.13</v>
      </c>
      <c r="R4191">
        <v>483.04300000000001</v>
      </c>
      <c r="S4191">
        <v>43.912999999999997</v>
      </c>
    </row>
    <row r="4192" spans="1:19" x14ac:dyDescent="0.3">
      <c r="A4192" t="s">
        <v>11939</v>
      </c>
      <c r="B4192">
        <v>2654</v>
      </c>
      <c r="C4192" t="s">
        <v>19</v>
      </c>
      <c r="D4192" t="s">
        <v>11940</v>
      </c>
      <c r="E4192" t="s">
        <v>11941</v>
      </c>
      <c r="F4192" t="s">
        <v>61</v>
      </c>
      <c r="G4192">
        <v>2850</v>
      </c>
      <c r="H4192" t="s">
        <v>150</v>
      </c>
      <c r="I4192" t="s">
        <v>22</v>
      </c>
      <c r="J4192">
        <v>6273</v>
      </c>
      <c r="K4192" s="1">
        <v>45736.671527777777</v>
      </c>
      <c r="L4192" t="s">
        <v>24</v>
      </c>
      <c r="M4192" s="2">
        <v>150000000000</v>
      </c>
      <c r="N4192" t="s">
        <v>137</v>
      </c>
      <c r="O4192" s="2">
        <v>1470000000000</v>
      </c>
      <c r="P4192">
        <v>1</v>
      </c>
      <c r="Q4192">
        <v>509.53</v>
      </c>
      <c r="R4192">
        <v>560.48299999999995</v>
      </c>
      <c r="S4192">
        <v>50.953000000000003</v>
      </c>
    </row>
    <row r="4193" spans="1:19" x14ac:dyDescent="0.3">
      <c r="A4193" t="s">
        <v>11942</v>
      </c>
      <c r="B4193">
        <v>2295</v>
      </c>
      <c r="C4193" t="s">
        <v>19</v>
      </c>
      <c r="D4193" t="s">
        <v>11943</v>
      </c>
      <c r="E4193" t="s">
        <v>11944</v>
      </c>
      <c r="F4193" t="s">
        <v>105</v>
      </c>
      <c r="G4193">
        <v>41680</v>
      </c>
      <c r="H4193" t="s">
        <v>106</v>
      </c>
      <c r="I4193" t="s">
        <v>22</v>
      </c>
      <c r="J4193">
        <v>2196</v>
      </c>
      <c r="K4193" s="1">
        <v>45736.481249999997</v>
      </c>
      <c r="L4193" t="s">
        <v>24</v>
      </c>
      <c r="M4193" s="2">
        <v>166000000000</v>
      </c>
      <c r="N4193" t="s">
        <v>3008</v>
      </c>
      <c r="O4193" s="2">
        <v>1560000000000</v>
      </c>
      <c r="P4193">
        <v>1</v>
      </c>
      <c r="Q4193">
        <v>711.13</v>
      </c>
      <c r="R4193">
        <v>782.24300000000005</v>
      </c>
      <c r="S4193">
        <v>71.113</v>
      </c>
    </row>
    <row r="4194" spans="1:19" x14ac:dyDescent="0.3">
      <c r="A4194" t="s">
        <v>11945</v>
      </c>
      <c r="B4194">
        <v>3284</v>
      </c>
      <c r="C4194" t="s">
        <v>19</v>
      </c>
      <c r="D4194" t="s">
        <v>11946</v>
      </c>
      <c r="E4194" t="s">
        <v>11947</v>
      </c>
      <c r="F4194" t="s">
        <v>44</v>
      </c>
      <c r="G4194">
        <v>37730</v>
      </c>
      <c r="H4194" t="s">
        <v>4901</v>
      </c>
      <c r="I4194" t="s">
        <v>22</v>
      </c>
      <c r="J4194">
        <v>6015</v>
      </c>
      <c r="K4194" s="1">
        <v>45737.40347222222</v>
      </c>
      <c r="L4194" t="s">
        <v>24</v>
      </c>
      <c r="M4194" s="2">
        <v>150000000000</v>
      </c>
      <c r="N4194" t="s">
        <v>137</v>
      </c>
      <c r="O4194" s="2">
        <v>1470000000000</v>
      </c>
      <c r="P4194">
        <v>1</v>
      </c>
      <c r="Q4194">
        <v>829.13</v>
      </c>
      <c r="R4194">
        <v>912.04300000000001</v>
      </c>
      <c r="S4194">
        <v>82.912999999999997</v>
      </c>
    </row>
    <row r="4195" spans="1:19" x14ac:dyDescent="0.3">
      <c r="A4195" t="s">
        <v>11948</v>
      </c>
      <c r="B4195">
        <v>4252</v>
      </c>
      <c r="C4195" t="s">
        <v>19</v>
      </c>
      <c r="D4195" t="s">
        <v>11949</v>
      </c>
      <c r="E4195" t="s">
        <v>11950</v>
      </c>
      <c r="F4195" t="s">
        <v>35</v>
      </c>
      <c r="G4195">
        <v>60933</v>
      </c>
      <c r="H4195" t="s">
        <v>497</v>
      </c>
      <c r="I4195" t="s">
        <v>22</v>
      </c>
      <c r="J4195">
        <v>2602</v>
      </c>
      <c r="K4195" s="1">
        <v>45738.365277777775</v>
      </c>
      <c r="L4195" t="s">
        <v>46</v>
      </c>
      <c r="M4195" s="2">
        <v>166000000000</v>
      </c>
      <c r="N4195" t="s">
        <v>3008</v>
      </c>
      <c r="O4195" s="2">
        <v>1560000000000</v>
      </c>
      <c r="P4195">
        <v>1</v>
      </c>
      <c r="Q4195">
        <v>523.92999999999995</v>
      </c>
      <c r="R4195">
        <v>576.32299999999998</v>
      </c>
      <c r="S4195">
        <v>52.393000000000001</v>
      </c>
    </row>
    <row r="4196" spans="1:19" x14ac:dyDescent="0.3">
      <c r="A4196" t="s">
        <v>11951</v>
      </c>
      <c r="B4196">
        <v>626</v>
      </c>
      <c r="C4196" t="s">
        <v>19</v>
      </c>
      <c r="D4196" t="s">
        <v>11952</v>
      </c>
      <c r="E4196" t="s">
        <v>11953</v>
      </c>
      <c r="F4196" t="s">
        <v>119</v>
      </c>
      <c r="G4196">
        <v>63689</v>
      </c>
      <c r="H4196" t="s">
        <v>120</v>
      </c>
      <c r="I4196" t="s">
        <v>22</v>
      </c>
      <c r="J4196">
        <v>6064</v>
      </c>
      <c r="K4196" s="1">
        <v>45734.688888888886</v>
      </c>
      <c r="L4196" t="s">
        <v>24</v>
      </c>
      <c r="M4196" s="2">
        <v>166000000000</v>
      </c>
      <c r="N4196" t="s">
        <v>3008</v>
      </c>
      <c r="O4196" s="2">
        <v>1560000000000</v>
      </c>
      <c r="P4196">
        <v>1</v>
      </c>
      <c r="Q4196">
        <v>633.13</v>
      </c>
      <c r="R4196">
        <v>696.44299999999998</v>
      </c>
      <c r="S4196">
        <v>63.313000000000002</v>
      </c>
    </row>
    <row r="4197" spans="1:19" x14ac:dyDescent="0.3">
      <c r="A4197" t="s">
        <v>11954</v>
      </c>
      <c r="B4197">
        <v>6277</v>
      </c>
      <c r="C4197" t="s">
        <v>19</v>
      </c>
      <c r="D4197" t="s">
        <v>11955</v>
      </c>
      <c r="E4197" t="s">
        <v>11956</v>
      </c>
      <c r="F4197" t="s">
        <v>326</v>
      </c>
      <c r="G4197">
        <v>19062</v>
      </c>
      <c r="H4197" t="s">
        <v>2932</v>
      </c>
      <c r="I4197" t="s">
        <v>22</v>
      </c>
      <c r="J4197">
        <v>6261</v>
      </c>
      <c r="K4197" s="1">
        <v>45740.287499999999</v>
      </c>
      <c r="L4197" t="s">
        <v>24</v>
      </c>
      <c r="M4197" s="2">
        <v>150000000000</v>
      </c>
      <c r="N4197" t="s">
        <v>137</v>
      </c>
      <c r="O4197" s="2">
        <v>1470000000000</v>
      </c>
      <c r="P4197">
        <v>1</v>
      </c>
      <c r="Q4197">
        <v>743.13</v>
      </c>
      <c r="R4197">
        <v>817.44299999999998</v>
      </c>
      <c r="S4197">
        <v>74.313000000000002</v>
      </c>
    </row>
    <row r="4198" spans="1:19" x14ac:dyDescent="0.3">
      <c r="A4198" t="s">
        <v>11957</v>
      </c>
      <c r="B4198">
        <v>6025</v>
      </c>
      <c r="C4198" t="s">
        <v>19</v>
      </c>
      <c r="D4198" t="s">
        <v>6701</v>
      </c>
      <c r="E4198" t="s">
        <v>11958</v>
      </c>
      <c r="F4198" t="s">
        <v>105</v>
      </c>
      <c r="G4198">
        <v>78638</v>
      </c>
      <c r="H4198" t="s">
        <v>106</v>
      </c>
      <c r="I4198" t="s">
        <v>22</v>
      </c>
      <c r="J4198">
        <v>5226</v>
      </c>
      <c r="K4198" s="1">
        <v>45739.843055555553</v>
      </c>
      <c r="L4198" t="s">
        <v>24</v>
      </c>
      <c r="M4198" s="2">
        <v>150000000000</v>
      </c>
      <c r="N4198" t="s">
        <v>137</v>
      </c>
      <c r="O4198" s="2">
        <v>1470000000000</v>
      </c>
      <c r="P4198">
        <v>1</v>
      </c>
      <c r="Q4198">
        <v>571.13</v>
      </c>
      <c r="R4198">
        <v>628.24300000000005</v>
      </c>
      <c r="S4198">
        <v>57.113</v>
      </c>
    </row>
    <row r="4199" spans="1:19" x14ac:dyDescent="0.3">
      <c r="A4199" t="s">
        <v>11959</v>
      </c>
      <c r="B4199">
        <v>3843</v>
      </c>
      <c r="C4199" t="s">
        <v>19</v>
      </c>
      <c r="D4199" t="s">
        <v>2098</v>
      </c>
      <c r="E4199" t="s">
        <v>11960</v>
      </c>
      <c r="F4199" t="s">
        <v>264</v>
      </c>
      <c r="G4199">
        <v>52312</v>
      </c>
      <c r="H4199" t="s">
        <v>51</v>
      </c>
      <c r="I4199" t="s">
        <v>22</v>
      </c>
      <c r="J4199">
        <v>2906</v>
      </c>
      <c r="K4199" s="1">
        <v>45737.76458333333</v>
      </c>
      <c r="L4199" t="s">
        <v>24</v>
      </c>
      <c r="M4199" s="2">
        <v>150000000000</v>
      </c>
      <c r="N4199" t="s">
        <v>137</v>
      </c>
      <c r="O4199" s="2">
        <v>1470000000000</v>
      </c>
      <c r="P4199">
        <v>1</v>
      </c>
      <c r="Q4199">
        <v>509.53</v>
      </c>
      <c r="R4199">
        <v>560.48299999999995</v>
      </c>
      <c r="S4199">
        <v>50.953000000000003</v>
      </c>
    </row>
    <row r="4200" spans="1:19" x14ac:dyDescent="0.3">
      <c r="A4200" t="s">
        <v>11961</v>
      </c>
      <c r="B4200">
        <v>7251</v>
      </c>
      <c r="C4200" t="s">
        <v>19</v>
      </c>
      <c r="D4200" t="s">
        <v>11409</v>
      </c>
      <c r="E4200" t="s">
        <v>11962</v>
      </c>
      <c r="F4200" t="s">
        <v>71</v>
      </c>
      <c r="G4200">
        <v>63086</v>
      </c>
      <c r="H4200" t="s">
        <v>6732</v>
      </c>
      <c r="I4200" t="s">
        <v>22</v>
      </c>
      <c r="J4200">
        <v>1097</v>
      </c>
      <c r="K4200" s="1">
        <v>45740.833333333336</v>
      </c>
      <c r="L4200" t="s">
        <v>24</v>
      </c>
      <c r="M4200" s="2">
        <v>150000000000</v>
      </c>
      <c r="N4200" t="s">
        <v>137</v>
      </c>
      <c r="O4200" s="2">
        <v>1470000000000</v>
      </c>
      <c r="P4200">
        <v>1</v>
      </c>
      <c r="Q4200">
        <v>527.13</v>
      </c>
      <c r="R4200">
        <v>579.84299999999996</v>
      </c>
      <c r="S4200">
        <v>52.713000000000001</v>
      </c>
    </row>
    <row r="4201" spans="1:19" x14ac:dyDescent="0.3">
      <c r="A4201" t="s">
        <v>11963</v>
      </c>
      <c r="B4201">
        <v>1057</v>
      </c>
      <c r="C4201" t="s">
        <v>19</v>
      </c>
      <c r="D4201" t="s">
        <v>148</v>
      </c>
      <c r="E4201" t="s">
        <v>11964</v>
      </c>
      <c r="F4201" t="s">
        <v>95</v>
      </c>
      <c r="G4201">
        <v>25779</v>
      </c>
      <c r="H4201" t="s">
        <v>548</v>
      </c>
      <c r="I4201" t="s">
        <v>22</v>
      </c>
      <c r="J4201">
        <v>2808</v>
      </c>
      <c r="K4201" s="1">
        <v>45735.399305555555</v>
      </c>
      <c r="L4201" t="s">
        <v>24</v>
      </c>
      <c r="M4201" s="2">
        <v>150000000000</v>
      </c>
      <c r="N4201" t="s">
        <v>137</v>
      </c>
      <c r="O4201" s="2">
        <v>1470000000000</v>
      </c>
      <c r="P4201">
        <v>1</v>
      </c>
      <c r="Q4201">
        <v>712.73</v>
      </c>
      <c r="R4201">
        <v>784.00300000000004</v>
      </c>
      <c r="S4201">
        <v>71.272999999999996</v>
      </c>
    </row>
    <row r="4202" spans="1:19" x14ac:dyDescent="0.3">
      <c r="A4202" t="s">
        <v>11965</v>
      </c>
      <c r="B4202">
        <v>6654</v>
      </c>
      <c r="C4202" t="s">
        <v>19</v>
      </c>
      <c r="D4202" t="s">
        <v>11966</v>
      </c>
      <c r="E4202" t="s">
        <v>6784</v>
      </c>
      <c r="F4202" t="s">
        <v>354</v>
      </c>
      <c r="G4202">
        <v>85006</v>
      </c>
      <c r="H4202" t="s">
        <v>2244</v>
      </c>
      <c r="I4202" t="s">
        <v>22</v>
      </c>
      <c r="J4202">
        <v>4321</v>
      </c>
      <c r="K4202" s="1">
        <v>45740.491666666669</v>
      </c>
      <c r="L4202" t="s">
        <v>24</v>
      </c>
      <c r="M4202" s="2">
        <v>150000000000</v>
      </c>
      <c r="N4202" t="s">
        <v>137</v>
      </c>
      <c r="O4202" s="2">
        <v>1470000000000</v>
      </c>
      <c r="P4202">
        <v>1</v>
      </c>
      <c r="Q4202">
        <v>587.92999999999995</v>
      </c>
      <c r="R4202">
        <v>646.72299999999996</v>
      </c>
      <c r="S4202">
        <v>58.792999999999999</v>
      </c>
    </row>
    <row r="4203" spans="1:19" x14ac:dyDescent="0.3">
      <c r="A4203" t="s">
        <v>11967</v>
      </c>
      <c r="B4203">
        <v>6887</v>
      </c>
      <c r="C4203" t="s">
        <v>19</v>
      </c>
      <c r="D4203" t="s">
        <v>11968</v>
      </c>
      <c r="E4203" t="s">
        <v>11969</v>
      </c>
      <c r="F4203" t="s">
        <v>35</v>
      </c>
      <c r="G4203">
        <v>31605</v>
      </c>
      <c r="H4203" t="s">
        <v>599</v>
      </c>
      <c r="I4203" t="s">
        <v>22</v>
      </c>
      <c r="J4203">
        <v>2719</v>
      </c>
      <c r="K4203" s="1">
        <v>45740.6</v>
      </c>
      <c r="L4203" t="s">
        <v>24</v>
      </c>
      <c r="M4203" s="2">
        <v>150000000000</v>
      </c>
      <c r="N4203" t="s">
        <v>137</v>
      </c>
      <c r="O4203" s="2">
        <v>1470000000000</v>
      </c>
      <c r="P4203">
        <v>1</v>
      </c>
      <c r="Q4203">
        <v>571.92999999999995</v>
      </c>
      <c r="R4203">
        <v>629.12300000000005</v>
      </c>
      <c r="S4203">
        <v>57.192999999999998</v>
      </c>
    </row>
    <row r="4204" spans="1:19" x14ac:dyDescent="0.3">
      <c r="A4204" t="s">
        <v>11970</v>
      </c>
      <c r="B4204">
        <v>2441</v>
      </c>
      <c r="C4204" t="s">
        <v>19</v>
      </c>
      <c r="D4204" t="s">
        <v>11971</v>
      </c>
      <c r="E4204" t="s">
        <v>11972</v>
      </c>
      <c r="F4204" t="s">
        <v>71</v>
      </c>
      <c r="G4204">
        <v>57612</v>
      </c>
      <c r="H4204" t="s">
        <v>664</v>
      </c>
      <c r="I4204" t="s">
        <v>22</v>
      </c>
      <c r="J4204">
        <v>6358</v>
      </c>
      <c r="K4204" s="1">
        <v>45736.563888888886</v>
      </c>
      <c r="L4204" t="s">
        <v>24</v>
      </c>
      <c r="M4204" s="2">
        <v>150000000000</v>
      </c>
      <c r="N4204" t="s">
        <v>137</v>
      </c>
      <c r="O4204" s="2">
        <v>1470000000000</v>
      </c>
      <c r="P4204">
        <v>1</v>
      </c>
      <c r="Q4204">
        <v>509.53</v>
      </c>
      <c r="R4204">
        <v>560.48299999999995</v>
      </c>
      <c r="S4204">
        <v>50.953000000000003</v>
      </c>
    </row>
    <row r="4205" spans="1:19" x14ac:dyDescent="0.3">
      <c r="A4205" t="s">
        <v>11973</v>
      </c>
      <c r="B4205">
        <v>5286</v>
      </c>
      <c r="C4205" t="s">
        <v>19</v>
      </c>
      <c r="D4205" t="s">
        <v>11974</v>
      </c>
      <c r="E4205" t="s">
        <v>11975</v>
      </c>
      <c r="F4205" t="s">
        <v>71</v>
      </c>
      <c r="G4205">
        <v>90753</v>
      </c>
      <c r="H4205" t="s">
        <v>2895</v>
      </c>
      <c r="I4205" t="s">
        <v>22</v>
      </c>
      <c r="J4205">
        <v>1812</v>
      </c>
      <c r="K4205" s="1">
        <v>45739.006249999999</v>
      </c>
      <c r="L4205" t="s">
        <v>24</v>
      </c>
      <c r="M4205">
        <v>8624698501</v>
      </c>
      <c r="N4205" t="s">
        <v>126</v>
      </c>
      <c r="O4205">
        <v>36980569733</v>
      </c>
      <c r="P4205">
        <v>1</v>
      </c>
      <c r="Q4205">
        <v>497.13</v>
      </c>
      <c r="R4205">
        <v>546.84299999999996</v>
      </c>
      <c r="S4205">
        <v>49.713000000000001</v>
      </c>
    </row>
    <row r="4206" spans="1:19" x14ac:dyDescent="0.3">
      <c r="A4206" t="s">
        <v>11976</v>
      </c>
      <c r="B4206">
        <v>3311</v>
      </c>
      <c r="C4206" t="s">
        <v>19</v>
      </c>
      <c r="D4206" t="s">
        <v>3351</v>
      </c>
      <c r="E4206" t="s">
        <v>11977</v>
      </c>
      <c r="F4206" t="s">
        <v>338</v>
      </c>
      <c r="G4206">
        <v>34455</v>
      </c>
      <c r="H4206" t="s">
        <v>791</v>
      </c>
      <c r="I4206" t="s">
        <v>22</v>
      </c>
      <c r="J4206">
        <v>6282</v>
      </c>
      <c r="K4206" s="1">
        <v>45737.419444444444</v>
      </c>
      <c r="L4206" t="s">
        <v>121</v>
      </c>
      <c r="M4206" s="2">
        <v>150000000000</v>
      </c>
      <c r="N4206" t="s">
        <v>67</v>
      </c>
      <c r="O4206" s="2">
        <v>1470000000000</v>
      </c>
      <c r="P4206">
        <v>1</v>
      </c>
      <c r="Q4206">
        <v>475.88</v>
      </c>
      <c r="R4206">
        <v>523.46799999999996</v>
      </c>
      <c r="S4206">
        <v>47.588000000000001</v>
      </c>
    </row>
    <row r="4207" spans="1:19" x14ac:dyDescent="0.3">
      <c r="A4207" t="s">
        <v>11978</v>
      </c>
      <c r="B4207">
        <v>6648</v>
      </c>
      <c r="C4207" t="s">
        <v>19</v>
      </c>
      <c r="D4207" t="s">
        <v>2217</v>
      </c>
      <c r="E4207" t="s">
        <v>11979</v>
      </c>
      <c r="F4207" t="s">
        <v>219</v>
      </c>
      <c r="G4207">
        <v>43816</v>
      </c>
      <c r="H4207" t="s">
        <v>3743</v>
      </c>
      <c r="I4207" t="s">
        <v>22</v>
      </c>
      <c r="J4207">
        <v>2588</v>
      </c>
      <c r="K4207" s="1">
        <v>45740.488888888889</v>
      </c>
      <c r="L4207" t="s">
        <v>121</v>
      </c>
      <c r="M4207" s="2">
        <v>150000000000</v>
      </c>
      <c r="N4207" t="s">
        <v>67</v>
      </c>
      <c r="O4207" s="2">
        <v>1470000000000</v>
      </c>
      <c r="P4207">
        <v>1</v>
      </c>
      <c r="Q4207">
        <v>534.38</v>
      </c>
      <c r="R4207">
        <v>587.81799999999998</v>
      </c>
      <c r="S4207">
        <v>53.438000000000002</v>
      </c>
    </row>
    <row r="4208" spans="1:19" x14ac:dyDescent="0.3">
      <c r="A4208" t="s">
        <v>11980</v>
      </c>
      <c r="B4208">
        <v>1252</v>
      </c>
      <c r="C4208" t="s">
        <v>19</v>
      </c>
      <c r="D4208" t="s">
        <v>4318</v>
      </c>
      <c r="E4208" t="s">
        <v>11981</v>
      </c>
      <c r="F4208" t="s">
        <v>338</v>
      </c>
      <c r="G4208">
        <v>35452</v>
      </c>
      <c r="H4208" t="s">
        <v>7887</v>
      </c>
      <c r="I4208" t="s">
        <v>22</v>
      </c>
      <c r="J4208">
        <v>264</v>
      </c>
      <c r="K4208" s="1">
        <v>45735.50277777778</v>
      </c>
      <c r="L4208" t="s">
        <v>121</v>
      </c>
      <c r="M4208" s="2">
        <v>150000000000</v>
      </c>
      <c r="N4208" t="s">
        <v>67</v>
      </c>
      <c r="O4208" s="2">
        <v>1470000000000</v>
      </c>
      <c r="P4208">
        <v>1</v>
      </c>
      <c r="Q4208">
        <v>488.13</v>
      </c>
      <c r="R4208">
        <v>536.94299999999998</v>
      </c>
      <c r="S4208">
        <v>48.813000000000002</v>
      </c>
    </row>
    <row r="4209" spans="1:19" x14ac:dyDescent="0.3">
      <c r="A4209" t="s">
        <v>11982</v>
      </c>
      <c r="B4209">
        <v>620</v>
      </c>
      <c r="C4209" t="s">
        <v>19</v>
      </c>
      <c r="D4209" t="s">
        <v>11983</v>
      </c>
      <c r="E4209" t="s">
        <v>11984</v>
      </c>
      <c r="F4209" t="s">
        <v>431</v>
      </c>
      <c r="G4209">
        <v>62758</v>
      </c>
      <c r="H4209" t="s">
        <v>1007</v>
      </c>
      <c r="I4209" t="s">
        <v>22</v>
      </c>
      <c r="J4209">
        <v>3223</v>
      </c>
      <c r="K4209" s="1">
        <v>45734.685416666667</v>
      </c>
      <c r="L4209" t="s">
        <v>121</v>
      </c>
      <c r="M4209" s="2">
        <v>150000000000</v>
      </c>
      <c r="N4209" t="s">
        <v>137</v>
      </c>
      <c r="O4209" s="2">
        <v>1470000000000</v>
      </c>
      <c r="P4209">
        <v>1</v>
      </c>
      <c r="Q4209">
        <v>500.73</v>
      </c>
      <c r="R4209">
        <v>550.803</v>
      </c>
      <c r="S4209">
        <v>50.073</v>
      </c>
    </row>
    <row r="4210" spans="1:19" x14ac:dyDescent="0.3">
      <c r="A4210" t="s">
        <v>11985</v>
      </c>
      <c r="B4210">
        <v>3873</v>
      </c>
      <c r="C4210" t="s">
        <v>19</v>
      </c>
      <c r="D4210" t="s">
        <v>11986</v>
      </c>
      <c r="E4210" t="s">
        <v>11987</v>
      </c>
      <c r="F4210" t="s">
        <v>230</v>
      </c>
      <c r="G4210">
        <v>298</v>
      </c>
      <c r="H4210" t="s">
        <v>231</v>
      </c>
      <c r="I4210" t="s">
        <v>22</v>
      </c>
      <c r="J4210">
        <v>2711</v>
      </c>
      <c r="K4210" s="1">
        <v>45737.78125</v>
      </c>
      <c r="L4210" t="s">
        <v>121</v>
      </c>
      <c r="M4210" s="2">
        <v>150000000000</v>
      </c>
      <c r="N4210" t="s">
        <v>137</v>
      </c>
      <c r="O4210" s="2">
        <v>1470000000000</v>
      </c>
      <c r="P4210">
        <v>1</v>
      </c>
      <c r="Q4210">
        <v>623.92999999999995</v>
      </c>
      <c r="R4210">
        <v>686.32299999999998</v>
      </c>
      <c r="S4210">
        <v>62.393000000000001</v>
      </c>
    </row>
    <row r="4211" spans="1:19" x14ac:dyDescent="0.3">
      <c r="A4211" t="s">
        <v>11988</v>
      </c>
      <c r="B4211">
        <v>824</v>
      </c>
      <c r="C4211" t="s">
        <v>19</v>
      </c>
      <c r="D4211" t="s">
        <v>8982</v>
      </c>
      <c r="E4211" t="s">
        <v>11989</v>
      </c>
      <c r="F4211" t="s">
        <v>35</v>
      </c>
      <c r="G4211">
        <v>39838</v>
      </c>
      <c r="H4211" t="s">
        <v>36</v>
      </c>
      <c r="I4211" t="s">
        <v>22</v>
      </c>
      <c r="J4211">
        <v>5939</v>
      </c>
      <c r="K4211" s="1">
        <v>45734.870833333334</v>
      </c>
      <c r="L4211" t="s">
        <v>121</v>
      </c>
      <c r="M4211" s="2">
        <v>1410000000000</v>
      </c>
      <c r="N4211" t="s">
        <v>137</v>
      </c>
      <c r="O4211" s="2">
        <v>12500000000000</v>
      </c>
      <c r="P4211">
        <v>1</v>
      </c>
      <c r="Q4211">
        <v>527.13</v>
      </c>
      <c r="R4211">
        <v>579.84299999999996</v>
      </c>
      <c r="S4211">
        <v>52.713000000000001</v>
      </c>
    </row>
    <row r="4212" spans="1:19" x14ac:dyDescent="0.3">
      <c r="A4212" t="s">
        <v>11990</v>
      </c>
      <c r="B4212">
        <v>7119</v>
      </c>
      <c r="C4212" t="s">
        <v>19</v>
      </c>
      <c r="D4212" t="s">
        <v>1141</v>
      </c>
      <c r="E4212" t="s">
        <v>11991</v>
      </c>
      <c r="F4212" t="s">
        <v>279</v>
      </c>
      <c r="G4212">
        <v>88781</v>
      </c>
      <c r="H4212" t="s">
        <v>265</v>
      </c>
      <c r="I4212" t="s">
        <v>22</v>
      </c>
      <c r="J4212">
        <v>5062</v>
      </c>
      <c r="K4212" s="1">
        <v>45740.746527777781</v>
      </c>
      <c r="L4212" t="s">
        <v>121</v>
      </c>
      <c r="M4212" s="2">
        <v>1410000000000</v>
      </c>
      <c r="N4212" t="s">
        <v>137</v>
      </c>
      <c r="O4212" s="2">
        <v>12500000000000</v>
      </c>
      <c r="P4212">
        <v>1</v>
      </c>
      <c r="Q4212">
        <v>497.63</v>
      </c>
      <c r="R4212">
        <v>547.39300000000003</v>
      </c>
      <c r="S4212">
        <v>49.762999999999998</v>
      </c>
    </row>
    <row r="4213" spans="1:19" x14ac:dyDescent="0.3">
      <c r="A4213" t="s">
        <v>11992</v>
      </c>
      <c r="B4213">
        <v>4464</v>
      </c>
      <c r="C4213" t="s">
        <v>19</v>
      </c>
      <c r="D4213" t="s">
        <v>11993</v>
      </c>
      <c r="E4213" t="s">
        <v>11994</v>
      </c>
      <c r="F4213" t="s">
        <v>259</v>
      </c>
      <c r="G4213">
        <v>90735</v>
      </c>
      <c r="H4213" t="s">
        <v>564</v>
      </c>
      <c r="I4213" t="s">
        <v>22</v>
      </c>
      <c r="J4213">
        <v>1672</v>
      </c>
      <c r="K4213" s="1">
        <v>45738.464583333334</v>
      </c>
      <c r="L4213" t="s">
        <v>24</v>
      </c>
      <c r="M4213" s="2">
        <v>150000000000</v>
      </c>
      <c r="N4213" t="s">
        <v>126</v>
      </c>
      <c r="O4213" s="2">
        <v>1470000000000</v>
      </c>
      <c r="P4213">
        <v>1</v>
      </c>
      <c r="Q4213">
        <v>439.13</v>
      </c>
      <c r="R4213">
        <v>483.04300000000001</v>
      </c>
      <c r="S4213">
        <v>43.912999999999997</v>
      </c>
    </row>
    <row r="4214" spans="1:19" x14ac:dyDescent="0.3">
      <c r="A4214" t="s">
        <v>11995</v>
      </c>
      <c r="B4214">
        <v>471</v>
      </c>
      <c r="C4214" t="s">
        <v>19</v>
      </c>
      <c r="D4214" t="s">
        <v>8425</v>
      </c>
      <c r="E4214" t="s">
        <v>11996</v>
      </c>
      <c r="F4214" t="s">
        <v>235</v>
      </c>
      <c r="G4214">
        <v>67214</v>
      </c>
      <c r="H4214" t="s">
        <v>786</v>
      </c>
      <c r="I4214" t="s">
        <v>22</v>
      </c>
      <c r="J4214">
        <v>4414</v>
      </c>
      <c r="K4214" s="1">
        <v>45734.592361111114</v>
      </c>
      <c r="L4214" t="s">
        <v>23</v>
      </c>
      <c r="M4214" s="2">
        <v>166000000000</v>
      </c>
      <c r="N4214" t="s">
        <v>3008</v>
      </c>
      <c r="O4214" s="2">
        <v>1560000000000</v>
      </c>
      <c r="P4214">
        <v>1</v>
      </c>
      <c r="Q4214">
        <v>927.13</v>
      </c>
      <c r="R4214">
        <v>1019.843</v>
      </c>
      <c r="S4214">
        <v>92.712999999999994</v>
      </c>
    </row>
    <row r="4215" spans="1:19" x14ac:dyDescent="0.3">
      <c r="A4215" t="s">
        <v>11997</v>
      </c>
      <c r="B4215">
        <v>2269</v>
      </c>
      <c r="C4215" t="s">
        <v>19</v>
      </c>
      <c r="D4215" t="s">
        <v>7127</v>
      </c>
      <c r="E4215" t="s">
        <v>11998</v>
      </c>
      <c r="F4215" t="s">
        <v>119</v>
      </c>
      <c r="G4215">
        <v>30760</v>
      </c>
      <c r="H4215" t="s">
        <v>313</v>
      </c>
      <c r="I4215" t="s">
        <v>22</v>
      </c>
      <c r="J4215">
        <v>5207</v>
      </c>
      <c r="K4215" s="1">
        <v>45736.470833333333</v>
      </c>
      <c r="L4215" t="s">
        <v>77</v>
      </c>
      <c r="M4215">
        <v>6964678149</v>
      </c>
      <c r="N4215" t="s">
        <v>137</v>
      </c>
      <c r="O4215">
        <v>24039299013</v>
      </c>
      <c r="P4215">
        <v>1</v>
      </c>
      <c r="Q4215">
        <v>693.13</v>
      </c>
      <c r="R4215">
        <v>762.44299999999998</v>
      </c>
      <c r="S4215">
        <v>69.313000000000002</v>
      </c>
    </row>
    <row r="4216" spans="1:19" x14ac:dyDescent="0.3">
      <c r="A4216" t="s">
        <v>11999</v>
      </c>
      <c r="B4216">
        <v>2808</v>
      </c>
      <c r="C4216" t="s">
        <v>19</v>
      </c>
      <c r="D4216" t="s">
        <v>10118</v>
      </c>
      <c r="E4216" t="s">
        <v>12000</v>
      </c>
      <c r="F4216" t="s">
        <v>55</v>
      </c>
      <c r="G4216">
        <v>19323</v>
      </c>
      <c r="H4216" t="s">
        <v>1256</v>
      </c>
      <c r="I4216" t="s">
        <v>22</v>
      </c>
      <c r="J4216">
        <v>5303</v>
      </c>
      <c r="K4216" s="1">
        <v>45736.754861111112</v>
      </c>
      <c r="L4216" t="s">
        <v>77</v>
      </c>
      <c r="M4216">
        <v>1516160069</v>
      </c>
      <c r="N4216" t="s">
        <v>137</v>
      </c>
      <c r="O4216">
        <v>4656276421</v>
      </c>
      <c r="P4216">
        <v>1</v>
      </c>
      <c r="Q4216">
        <v>595.92999999999995</v>
      </c>
      <c r="R4216">
        <v>655.52300000000002</v>
      </c>
      <c r="S4216">
        <v>59.593000000000004</v>
      </c>
    </row>
    <row r="4217" spans="1:19" x14ac:dyDescent="0.3">
      <c r="A4217" t="s">
        <v>12001</v>
      </c>
      <c r="B4217">
        <v>1653</v>
      </c>
      <c r="C4217" t="s">
        <v>19</v>
      </c>
      <c r="D4217" t="s">
        <v>12002</v>
      </c>
      <c r="E4217" t="s">
        <v>12003</v>
      </c>
      <c r="F4217" t="s">
        <v>105</v>
      </c>
      <c r="G4217">
        <v>41670</v>
      </c>
      <c r="H4217" t="s">
        <v>106</v>
      </c>
      <c r="I4217" t="s">
        <v>22</v>
      </c>
      <c r="J4217">
        <v>5826</v>
      </c>
      <c r="K4217" s="1">
        <v>45735.706944444442</v>
      </c>
      <c r="L4217" t="s">
        <v>77</v>
      </c>
      <c r="M4217">
        <v>290741845</v>
      </c>
      <c r="N4217" t="s">
        <v>137</v>
      </c>
      <c r="O4217" s="2">
        <v>1540000000000</v>
      </c>
      <c r="P4217">
        <v>1</v>
      </c>
      <c r="Q4217">
        <v>509.53</v>
      </c>
      <c r="R4217">
        <v>560.48299999999995</v>
      </c>
      <c r="S4217">
        <v>50.953000000000003</v>
      </c>
    </row>
    <row r="4218" spans="1:19" x14ac:dyDescent="0.3">
      <c r="A4218" t="s">
        <v>12004</v>
      </c>
      <c r="B4218">
        <v>6303</v>
      </c>
      <c r="C4218" t="s">
        <v>19</v>
      </c>
      <c r="D4218" t="s">
        <v>944</v>
      </c>
      <c r="E4218" t="s">
        <v>12005</v>
      </c>
      <c r="F4218" t="s">
        <v>338</v>
      </c>
      <c r="G4218">
        <v>27655</v>
      </c>
      <c r="H4218" t="s">
        <v>7887</v>
      </c>
      <c r="I4218" t="s">
        <v>22</v>
      </c>
      <c r="J4218">
        <v>1965</v>
      </c>
      <c r="K4218" s="1">
        <v>45740.326388888891</v>
      </c>
      <c r="L4218" t="s">
        <v>77</v>
      </c>
      <c r="M4218">
        <v>1073374917</v>
      </c>
      <c r="N4218" t="s">
        <v>67</v>
      </c>
      <c r="O4218">
        <v>3326140293</v>
      </c>
      <c r="P4218">
        <v>1</v>
      </c>
      <c r="Q4218">
        <v>459.13</v>
      </c>
      <c r="R4218">
        <v>505.04300000000001</v>
      </c>
      <c r="S4218">
        <v>45.912999999999997</v>
      </c>
    </row>
    <row r="4219" spans="1:19" x14ac:dyDescent="0.3">
      <c r="A4219" t="s">
        <v>12006</v>
      </c>
      <c r="B4219">
        <v>1025</v>
      </c>
      <c r="C4219" t="s">
        <v>19</v>
      </c>
      <c r="D4219" t="s">
        <v>12007</v>
      </c>
      <c r="E4219" t="s">
        <v>12008</v>
      </c>
      <c r="F4219" t="s">
        <v>317</v>
      </c>
      <c r="G4219">
        <v>8611</v>
      </c>
      <c r="H4219" t="s">
        <v>962</v>
      </c>
      <c r="I4219" t="s">
        <v>22</v>
      </c>
      <c r="J4219">
        <v>1840</v>
      </c>
      <c r="K4219" s="1">
        <v>45735.374305555553</v>
      </c>
      <c r="L4219" t="s">
        <v>77</v>
      </c>
      <c r="M4219">
        <v>1515975621</v>
      </c>
      <c r="N4219" t="s">
        <v>137</v>
      </c>
      <c r="O4219">
        <v>4655635205</v>
      </c>
      <c r="P4219">
        <v>1</v>
      </c>
      <c r="Q4219">
        <v>635.13</v>
      </c>
      <c r="R4219">
        <v>698.64300000000003</v>
      </c>
      <c r="S4219">
        <v>63.512999999999998</v>
      </c>
    </row>
    <row r="4220" spans="1:19" x14ac:dyDescent="0.3">
      <c r="A4220" t="s">
        <v>12009</v>
      </c>
      <c r="B4220">
        <v>669</v>
      </c>
      <c r="C4220" t="s">
        <v>19</v>
      </c>
      <c r="D4220" t="s">
        <v>12010</v>
      </c>
      <c r="E4220" t="s">
        <v>10544</v>
      </c>
      <c r="F4220" t="s">
        <v>30</v>
      </c>
      <c r="G4220">
        <v>40976</v>
      </c>
      <c r="H4220" t="s">
        <v>162</v>
      </c>
      <c r="I4220" t="s">
        <v>22</v>
      </c>
      <c r="J4220">
        <v>2212</v>
      </c>
      <c r="K4220" s="1">
        <v>45734.720833333333</v>
      </c>
      <c r="L4220" t="s">
        <v>77</v>
      </c>
      <c r="M4220">
        <v>1515975621</v>
      </c>
      <c r="N4220" t="s">
        <v>137</v>
      </c>
      <c r="O4220">
        <v>4655635269</v>
      </c>
      <c r="P4220">
        <v>1</v>
      </c>
      <c r="Q4220">
        <v>693.13</v>
      </c>
      <c r="R4220">
        <v>762.44299999999998</v>
      </c>
      <c r="S4220">
        <v>69.313000000000002</v>
      </c>
    </row>
    <row r="4221" spans="1:19" x14ac:dyDescent="0.3">
      <c r="A4221" t="s">
        <v>12011</v>
      </c>
      <c r="B4221">
        <v>2529</v>
      </c>
      <c r="C4221" t="s">
        <v>19</v>
      </c>
      <c r="D4221" t="s">
        <v>12012</v>
      </c>
      <c r="E4221" t="s">
        <v>12013</v>
      </c>
      <c r="F4221" t="s">
        <v>317</v>
      </c>
      <c r="G4221">
        <v>5430</v>
      </c>
      <c r="H4221" t="s">
        <v>407</v>
      </c>
      <c r="I4221" t="s">
        <v>22</v>
      </c>
      <c r="J4221">
        <v>3927</v>
      </c>
      <c r="K4221" s="1">
        <v>45736.611805555556</v>
      </c>
      <c r="L4221" t="s">
        <v>77</v>
      </c>
      <c r="M4221">
        <v>456942760</v>
      </c>
      <c r="N4221" t="s">
        <v>137</v>
      </c>
      <c r="O4221">
        <v>1300507596</v>
      </c>
      <c r="P4221">
        <v>1</v>
      </c>
      <c r="Q4221">
        <v>635.13</v>
      </c>
      <c r="R4221">
        <v>698.64300000000003</v>
      </c>
      <c r="S4221">
        <v>63.512999999999998</v>
      </c>
    </row>
    <row r="4222" spans="1:19" x14ac:dyDescent="0.3">
      <c r="A4222" t="s">
        <v>12014</v>
      </c>
      <c r="B4222">
        <v>1086</v>
      </c>
      <c r="C4222" t="s">
        <v>19</v>
      </c>
      <c r="D4222" t="s">
        <v>12015</v>
      </c>
      <c r="E4222" t="s">
        <v>12016</v>
      </c>
      <c r="F4222" t="s">
        <v>3312</v>
      </c>
      <c r="G4222">
        <v>64495</v>
      </c>
      <c r="H4222" t="s">
        <v>3928</v>
      </c>
      <c r="I4222" t="s">
        <v>22</v>
      </c>
      <c r="J4222">
        <v>2261</v>
      </c>
      <c r="K4222" s="1">
        <v>45735.418749999997</v>
      </c>
      <c r="L4222" t="s">
        <v>77</v>
      </c>
      <c r="M4222">
        <v>89844235</v>
      </c>
      <c r="N4222" t="s">
        <v>137</v>
      </c>
      <c r="O4222">
        <v>823406169</v>
      </c>
      <c r="P4222">
        <v>1</v>
      </c>
      <c r="Q4222">
        <v>507.13</v>
      </c>
      <c r="R4222">
        <v>557.84299999999996</v>
      </c>
      <c r="S4222">
        <v>50.713000000000001</v>
      </c>
    </row>
    <row r="4223" spans="1:19" x14ac:dyDescent="0.3">
      <c r="A4223" t="s">
        <v>12017</v>
      </c>
      <c r="B4223">
        <v>6254</v>
      </c>
      <c r="C4223" t="s">
        <v>19</v>
      </c>
      <c r="D4223" t="s">
        <v>2841</v>
      </c>
      <c r="E4223" t="s">
        <v>7748</v>
      </c>
      <c r="F4223" t="s">
        <v>196</v>
      </c>
      <c r="G4223">
        <v>49499</v>
      </c>
      <c r="H4223" t="s">
        <v>1399</v>
      </c>
      <c r="I4223" t="s">
        <v>22</v>
      </c>
      <c r="J4223">
        <v>3963</v>
      </c>
      <c r="K4223" s="1">
        <v>45740.106249999997</v>
      </c>
      <c r="L4223" t="s">
        <v>77</v>
      </c>
      <c r="M4223">
        <v>456942760</v>
      </c>
      <c r="N4223" t="s">
        <v>137</v>
      </c>
      <c r="O4223">
        <v>44727452869</v>
      </c>
      <c r="P4223">
        <v>1</v>
      </c>
      <c r="Q4223">
        <v>693.13</v>
      </c>
      <c r="R4223">
        <v>762.44299999999998</v>
      </c>
      <c r="S4223">
        <v>69.313000000000002</v>
      </c>
    </row>
    <row r="4224" spans="1:19" x14ac:dyDescent="0.3">
      <c r="A4224" t="s">
        <v>12018</v>
      </c>
      <c r="B4224">
        <v>2478</v>
      </c>
      <c r="C4224" t="s">
        <v>19</v>
      </c>
      <c r="D4224" t="s">
        <v>11756</v>
      </c>
      <c r="E4224" t="s">
        <v>12019</v>
      </c>
      <c r="F4224" t="s">
        <v>338</v>
      </c>
      <c r="G4224">
        <v>56321</v>
      </c>
      <c r="H4224" t="s">
        <v>994</v>
      </c>
      <c r="I4224" t="s">
        <v>22</v>
      </c>
      <c r="J4224">
        <v>5348</v>
      </c>
      <c r="K4224" s="1">
        <v>45736.582638888889</v>
      </c>
      <c r="L4224" t="s">
        <v>77</v>
      </c>
      <c r="M4224">
        <v>456942760</v>
      </c>
      <c r="N4224" t="s">
        <v>137</v>
      </c>
      <c r="O4224" s="2">
        <v>12600000000000</v>
      </c>
      <c r="P4224">
        <v>1</v>
      </c>
      <c r="Q4224">
        <v>517.53</v>
      </c>
      <c r="R4224">
        <v>569.28300000000002</v>
      </c>
      <c r="S4224">
        <v>51.753</v>
      </c>
    </row>
    <row r="4225" spans="1:19" x14ac:dyDescent="0.3">
      <c r="A4225" t="s">
        <v>12020</v>
      </c>
      <c r="B4225">
        <v>1413</v>
      </c>
      <c r="C4225" t="s">
        <v>19</v>
      </c>
      <c r="D4225" t="s">
        <v>12021</v>
      </c>
      <c r="E4225" t="s">
        <v>12022</v>
      </c>
      <c r="F4225" t="s">
        <v>235</v>
      </c>
      <c r="G4225">
        <v>51473</v>
      </c>
      <c r="H4225" t="s">
        <v>236</v>
      </c>
      <c r="I4225" t="s">
        <v>22</v>
      </c>
      <c r="J4225">
        <v>4586</v>
      </c>
      <c r="K4225" s="1">
        <v>45735.581250000003</v>
      </c>
      <c r="L4225" t="s">
        <v>77</v>
      </c>
      <c r="M4225">
        <v>1587389957</v>
      </c>
      <c r="N4225" t="s">
        <v>126</v>
      </c>
      <c r="O4225">
        <v>4874998981</v>
      </c>
      <c r="P4225">
        <v>1</v>
      </c>
      <c r="Q4225">
        <v>517.13</v>
      </c>
      <c r="R4225">
        <v>568.84299999999996</v>
      </c>
      <c r="S4225">
        <v>51.713000000000001</v>
      </c>
    </row>
    <row r="4226" spans="1:19" x14ac:dyDescent="0.3">
      <c r="A4226" t="s">
        <v>12023</v>
      </c>
      <c r="B4226">
        <v>1789</v>
      </c>
      <c r="C4226" t="s">
        <v>19</v>
      </c>
      <c r="D4226" t="s">
        <v>2675</v>
      </c>
      <c r="E4226" t="s">
        <v>12024</v>
      </c>
      <c r="F4226" t="s">
        <v>105</v>
      </c>
      <c r="G4226">
        <v>52215</v>
      </c>
      <c r="H4226" t="s">
        <v>106</v>
      </c>
      <c r="I4226" t="s">
        <v>22</v>
      </c>
      <c r="J4226">
        <v>1299</v>
      </c>
      <c r="K4226" s="1">
        <v>45735.78402777778</v>
      </c>
      <c r="L4226" t="s">
        <v>77</v>
      </c>
      <c r="M4226">
        <v>3467398661</v>
      </c>
      <c r="N4226" t="s">
        <v>3008</v>
      </c>
      <c r="O4226">
        <v>19943625925</v>
      </c>
      <c r="P4226">
        <v>1</v>
      </c>
      <c r="Q4226">
        <v>899.63</v>
      </c>
      <c r="R4226">
        <v>989.59299999999996</v>
      </c>
      <c r="S4226">
        <v>89.962999999999994</v>
      </c>
    </row>
    <row r="4227" spans="1:19" x14ac:dyDescent="0.3">
      <c r="A4227" t="s">
        <v>12025</v>
      </c>
      <c r="B4227">
        <v>4550</v>
      </c>
      <c r="C4227" t="s">
        <v>19</v>
      </c>
      <c r="D4227" t="s">
        <v>12026</v>
      </c>
      <c r="E4227" t="s">
        <v>10627</v>
      </c>
      <c r="F4227" t="s">
        <v>326</v>
      </c>
      <c r="G4227">
        <v>66002</v>
      </c>
      <c r="H4227" t="s">
        <v>4987</v>
      </c>
      <c r="I4227" t="s">
        <v>22</v>
      </c>
      <c r="J4227">
        <v>2049</v>
      </c>
      <c r="K4227" s="1">
        <v>45738.502083333333</v>
      </c>
      <c r="L4227" t="s">
        <v>77</v>
      </c>
      <c r="M4227">
        <v>1515975621</v>
      </c>
      <c r="N4227" t="s">
        <v>137</v>
      </c>
      <c r="O4227">
        <v>41659894021</v>
      </c>
      <c r="P4227">
        <v>1</v>
      </c>
      <c r="Q4227">
        <v>733.13</v>
      </c>
      <c r="R4227">
        <v>806.44299999999998</v>
      </c>
      <c r="S4227">
        <v>73.313000000000002</v>
      </c>
    </row>
    <row r="4228" spans="1:19" x14ac:dyDescent="0.3">
      <c r="A4228" t="s">
        <v>12027</v>
      </c>
      <c r="B4228">
        <v>2063</v>
      </c>
      <c r="C4228" t="s">
        <v>19</v>
      </c>
      <c r="D4228" t="s">
        <v>12028</v>
      </c>
      <c r="E4228" t="s">
        <v>12029</v>
      </c>
      <c r="F4228" t="s">
        <v>293</v>
      </c>
      <c r="G4228">
        <v>23763</v>
      </c>
      <c r="H4228" t="s">
        <v>448</v>
      </c>
      <c r="I4228" t="s">
        <v>22</v>
      </c>
      <c r="J4228">
        <v>4908</v>
      </c>
      <c r="K4228" s="1">
        <v>45736.130555555559</v>
      </c>
      <c r="L4228" t="s">
        <v>121</v>
      </c>
      <c r="M4228">
        <v>6964678149</v>
      </c>
      <c r="N4228" t="s">
        <v>137</v>
      </c>
      <c r="O4228">
        <v>24039299397</v>
      </c>
      <c r="P4228">
        <v>1</v>
      </c>
      <c r="Q4228">
        <v>537.13</v>
      </c>
      <c r="R4228">
        <v>590.84299999999996</v>
      </c>
      <c r="S4228">
        <v>53.713000000000001</v>
      </c>
    </row>
    <row r="4229" spans="1:19" x14ac:dyDescent="0.3">
      <c r="A4229" t="s">
        <v>12030</v>
      </c>
      <c r="B4229">
        <v>849</v>
      </c>
      <c r="C4229" t="s">
        <v>19</v>
      </c>
      <c r="D4229" t="s">
        <v>12031</v>
      </c>
      <c r="E4229" t="s">
        <v>12032</v>
      </c>
      <c r="F4229" t="s">
        <v>35</v>
      </c>
      <c r="G4229">
        <v>21390</v>
      </c>
      <c r="H4229" t="s">
        <v>298</v>
      </c>
      <c r="I4229" t="s">
        <v>22</v>
      </c>
      <c r="J4229">
        <v>2054</v>
      </c>
      <c r="K4229" s="1">
        <v>45734.885416666664</v>
      </c>
      <c r="L4229" t="s">
        <v>121</v>
      </c>
      <c r="M4229">
        <v>6964678149</v>
      </c>
      <c r="N4229" t="s">
        <v>137</v>
      </c>
      <c r="O4229">
        <v>24039299397</v>
      </c>
      <c r="P4229">
        <v>1</v>
      </c>
      <c r="Q4229">
        <v>517.53</v>
      </c>
      <c r="R4229">
        <v>569.28300000000002</v>
      </c>
      <c r="S4229">
        <v>51.753</v>
      </c>
    </row>
    <row r="4230" spans="1:19" x14ac:dyDescent="0.3">
      <c r="A4230" t="s">
        <v>12033</v>
      </c>
      <c r="B4230">
        <v>825</v>
      </c>
      <c r="C4230" t="s">
        <v>19</v>
      </c>
      <c r="D4230" t="s">
        <v>7405</v>
      </c>
      <c r="E4230" t="s">
        <v>12034</v>
      </c>
      <c r="F4230" t="s">
        <v>50</v>
      </c>
      <c r="G4230">
        <v>65729</v>
      </c>
      <c r="H4230" t="s">
        <v>12035</v>
      </c>
      <c r="I4230" t="s">
        <v>22</v>
      </c>
      <c r="J4230">
        <v>4831</v>
      </c>
      <c r="K4230" s="1">
        <v>45734.870833333334</v>
      </c>
      <c r="L4230" t="s">
        <v>121</v>
      </c>
      <c r="M4230">
        <v>1516160069</v>
      </c>
      <c r="N4230" t="s">
        <v>137</v>
      </c>
      <c r="O4230">
        <v>4656276613</v>
      </c>
      <c r="P4230">
        <v>1</v>
      </c>
      <c r="Q4230">
        <v>635.13</v>
      </c>
      <c r="R4230">
        <v>698.64300000000003</v>
      </c>
      <c r="S4230">
        <v>63.512999999999998</v>
      </c>
    </row>
    <row r="4231" spans="1:19" x14ac:dyDescent="0.3">
      <c r="A4231" t="s">
        <v>12036</v>
      </c>
      <c r="B4231">
        <v>3714</v>
      </c>
      <c r="C4231" t="s">
        <v>19</v>
      </c>
      <c r="D4231" t="s">
        <v>12037</v>
      </c>
      <c r="E4231" t="s">
        <v>12038</v>
      </c>
      <c r="F4231" t="s">
        <v>317</v>
      </c>
      <c r="G4231">
        <v>44113</v>
      </c>
      <c r="H4231" t="s">
        <v>962</v>
      </c>
      <c r="I4231" t="s">
        <v>22</v>
      </c>
      <c r="J4231">
        <v>1453</v>
      </c>
      <c r="K4231" s="1">
        <v>45737.67291666667</v>
      </c>
      <c r="L4231" t="s">
        <v>121</v>
      </c>
      <c r="M4231">
        <v>1516160069</v>
      </c>
      <c r="N4231" t="s">
        <v>137</v>
      </c>
      <c r="O4231">
        <v>4656276549</v>
      </c>
      <c r="P4231">
        <v>1</v>
      </c>
      <c r="Q4231">
        <v>537.13</v>
      </c>
      <c r="R4231">
        <v>590.84299999999996</v>
      </c>
      <c r="S4231">
        <v>53.713000000000001</v>
      </c>
    </row>
    <row r="4232" spans="1:19" x14ac:dyDescent="0.3">
      <c r="A4232" t="s">
        <v>12039</v>
      </c>
      <c r="B4232">
        <v>1985</v>
      </c>
      <c r="C4232" t="s">
        <v>19</v>
      </c>
      <c r="D4232" t="s">
        <v>12040</v>
      </c>
      <c r="E4232" t="s">
        <v>12041</v>
      </c>
      <c r="F4232" t="s">
        <v>30</v>
      </c>
      <c r="G4232">
        <v>97346</v>
      </c>
      <c r="H4232" t="s">
        <v>81</v>
      </c>
      <c r="I4232" t="s">
        <v>22</v>
      </c>
      <c r="J4232">
        <v>6174</v>
      </c>
      <c r="K4232" s="1">
        <v>45735.929861111108</v>
      </c>
      <c r="L4232" t="s">
        <v>121</v>
      </c>
      <c r="M4232">
        <v>1516160069</v>
      </c>
      <c r="N4232" t="s">
        <v>137</v>
      </c>
      <c r="O4232">
        <v>4656276677</v>
      </c>
      <c r="P4232">
        <v>1</v>
      </c>
      <c r="Q4232">
        <v>711.13</v>
      </c>
      <c r="R4232">
        <v>782.24300000000005</v>
      </c>
      <c r="S4232">
        <v>71.113</v>
      </c>
    </row>
    <row r="4233" spans="1:19" x14ac:dyDescent="0.3">
      <c r="A4233" t="s">
        <v>12042</v>
      </c>
      <c r="B4233">
        <v>4531</v>
      </c>
      <c r="C4233" t="s">
        <v>19</v>
      </c>
      <c r="D4233" t="s">
        <v>12043</v>
      </c>
      <c r="E4233" t="s">
        <v>12044</v>
      </c>
      <c r="F4233" t="s">
        <v>431</v>
      </c>
      <c r="G4233">
        <v>30363</v>
      </c>
      <c r="H4233" t="s">
        <v>432</v>
      </c>
      <c r="I4233" t="s">
        <v>22</v>
      </c>
      <c r="J4233">
        <v>4052</v>
      </c>
      <c r="K4233" s="1">
        <v>45738.493750000001</v>
      </c>
      <c r="L4233" t="s">
        <v>121</v>
      </c>
      <c r="M4233">
        <v>290741845</v>
      </c>
      <c r="N4233" t="s">
        <v>137</v>
      </c>
      <c r="O4233">
        <v>7403932293</v>
      </c>
      <c r="P4233">
        <v>1</v>
      </c>
      <c r="Q4233">
        <v>527.13</v>
      </c>
      <c r="R4233">
        <v>579.84299999999996</v>
      </c>
      <c r="S4233">
        <v>52.713000000000001</v>
      </c>
    </row>
    <row r="4234" spans="1:19" x14ac:dyDescent="0.3">
      <c r="A4234" t="s">
        <v>12045</v>
      </c>
      <c r="B4234">
        <v>598</v>
      </c>
      <c r="C4234" t="s">
        <v>19</v>
      </c>
      <c r="D4234" t="s">
        <v>12046</v>
      </c>
      <c r="E4234" t="s">
        <v>12047</v>
      </c>
      <c r="F4234" t="s">
        <v>259</v>
      </c>
      <c r="G4234">
        <v>30674</v>
      </c>
      <c r="H4234" t="s">
        <v>740</v>
      </c>
      <c r="I4234" t="s">
        <v>22</v>
      </c>
      <c r="J4234">
        <v>6192</v>
      </c>
      <c r="K4234" s="1">
        <v>45734.675694444442</v>
      </c>
      <c r="L4234" t="s">
        <v>121</v>
      </c>
      <c r="M4234">
        <v>1515975621</v>
      </c>
      <c r="N4234" t="s">
        <v>137</v>
      </c>
      <c r="O4234">
        <v>4655635013</v>
      </c>
      <c r="P4234">
        <v>1</v>
      </c>
      <c r="Q4234">
        <v>537.13</v>
      </c>
      <c r="R4234">
        <v>590.84299999999996</v>
      </c>
      <c r="S4234">
        <v>53.713000000000001</v>
      </c>
    </row>
    <row r="4235" spans="1:19" x14ac:dyDescent="0.3">
      <c r="A4235" t="s">
        <v>12048</v>
      </c>
      <c r="B4235">
        <v>360</v>
      </c>
      <c r="C4235" t="s">
        <v>19</v>
      </c>
      <c r="D4235" t="s">
        <v>304</v>
      </c>
      <c r="E4235" t="s">
        <v>12049</v>
      </c>
      <c r="F4235" t="s">
        <v>166</v>
      </c>
      <c r="G4235">
        <v>65976</v>
      </c>
      <c r="H4235" t="s">
        <v>167</v>
      </c>
      <c r="I4235" t="s">
        <v>22</v>
      </c>
      <c r="J4235">
        <v>5595</v>
      </c>
      <c r="K4235" s="1">
        <v>45734.539583333331</v>
      </c>
      <c r="L4235" t="s">
        <v>121</v>
      </c>
      <c r="M4235">
        <v>1515975621</v>
      </c>
      <c r="N4235" t="s">
        <v>137</v>
      </c>
      <c r="O4235">
        <v>4655635269</v>
      </c>
      <c r="P4235">
        <v>1</v>
      </c>
      <c r="Q4235">
        <v>635.13</v>
      </c>
      <c r="R4235">
        <v>698.64300000000003</v>
      </c>
      <c r="S4235">
        <v>63.512999999999998</v>
      </c>
    </row>
    <row r="4236" spans="1:19" x14ac:dyDescent="0.3">
      <c r="A4236" t="s">
        <v>12050</v>
      </c>
      <c r="B4236">
        <v>2471</v>
      </c>
      <c r="C4236" t="s">
        <v>19</v>
      </c>
      <c r="D4236" t="s">
        <v>93</v>
      </c>
      <c r="E4236" t="s">
        <v>12051</v>
      </c>
      <c r="F4236" t="s">
        <v>114</v>
      </c>
      <c r="G4236">
        <v>83043</v>
      </c>
      <c r="H4236" t="s">
        <v>413</v>
      </c>
      <c r="I4236" t="s">
        <v>22</v>
      </c>
      <c r="J4236">
        <v>90</v>
      </c>
      <c r="K4236" s="1">
        <v>45736.57916666667</v>
      </c>
      <c r="L4236" t="s">
        <v>121</v>
      </c>
      <c r="M4236">
        <v>89844235</v>
      </c>
      <c r="N4236" t="s">
        <v>137</v>
      </c>
      <c r="O4236">
        <v>993873544</v>
      </c>
      <c r="P4236">
        <v>1</v>
      </c>
      <c r="Q4236">
        <v>507.13</v>
      </c>
      <c r="R4236">
        <v>557.84299999999996</v>
      </c>
      <c r="S4236">
        <v>50.713000000000001</v>
      </c>
    </row>
    <row r="4237" spans="1:19" x14ac:dyDescent="0.3">
      <c r="A4237" t="s">
        <v>12052</v>
      </c>
      <c r="B4237">
        <v>977</v>
      </c>
      <c r="C4237" t="s">
        <v>19</v>
      </c>
      <c r="D4237" t="s">
        <v>12053</v>
      </c>
      <c r="E4237" t="s">
        <v>12054</v>
      </c>
      <c r="F4237" t="s">
        <v>95</v>
      </c>
      <c r="G4237">
        <v>88295</v>
      </c>
      <c r="H4237" t="s">
        <v>1091</v>
      </c>
      <c r="I4237" t="s">
        <v>22</v>
      </c>
      <c r="J4237">
        <v>1951</v>
      </c>
      <c r="K4237" s="1">
        <v>45735.23541666667</v>
      </c>
      <c r="L4237" t="s">
        <v>121</v>
      </c>
      <c r="M4237">
        <v>1515975621</v>
      </c>
      <c r="N4237" t="s">
        <v>137</v>
      </c>
      <c r="O4237">
        <v>41659901253</v>
      </c>
      <c r="P4237">
        <v>1</v>
      </c>
      <c r="Q4237">
        <v>635.13</v>
      </c>
      <c r="R4237">
        <v>698.64300000000003</v>
      </c>
      <c r="S4237">
        <v>63.512999999999998</v>
      </c>
    </row>
    <row r="4238" spans="1:19" x14ac:dyDescent="0.3">
      <c r="A4238" t="s">
        <v>12055</v>
      </c>
      <c r="B4238">
        <v>2221</v>
      </c>
      <c r="C4238" t="s">
        <v>19</v>
      </c>
      <c r="D4238" t="s">
        <v>9483</v>
      </c>
      <c r="E4238" t="s">
        <v>12056</v>
      </c>
      <c r="F4238" t="s">
        <v>35</v>
      </c>
      <c r="G4238">
        <v>68262</v>
      </c>
      <c r="H4238" t="s">
        <v>1503</v>
      </c>
      <c r="I4238" t="s">
        <v>22</v>
      </c>
      <c r="J4238">
        <v>6351</v>
      </c>
      <c r="K4238" s="1">
        <v>45736.44027777778</v>
      </c>
      <c r="L4238" t="s">
        <v>121</v>
      </c>
      <c r="M4238">
        <v>1515975621</v>
      </c>
      <c r="N4238" t="s">
        <v>137</v>
      </c>
      <c r="O4238">
        <v>41659908165</v>
      </c>
      <c r="P4238">
        <v>1</v>
      </c>
      <c r="Q4238">
        <v>537.13</v>
      </c>
      <c r="R4238">
        <v>590.84299999999996</v>
      </c>
      <c r="S4238">
        <v>53.713000000000001</v>
      </c>
    </row>
    <row r="4239" spans="1:19" x14ac:dyDescent="0.3">
      <c r="A4239" t="s">
        <v>12057</v>
      </c>
      <c r="B4239">
        <v>437</v>
      </c>
      <c r="C4239" t="s">
        <v>19</v>
      </c>
      <c r="D4239" t="s">
        <v>12058</v>
      </c>
      <c r="E4239" t="s">
        <v>12059</v>
      </c>
      <c r="F4239" t="s">
        <v>35</v>
      </c>
      <c r="G4239">
        <v>12423</v>
      </c>
      <c r="H4239" t="s">
        <v>36</v>
      </c>
      <c r="I4239" t="s">
        <v>22</v>
      </c>
      <c r="J4239">
        <v>4896</v>
      </c>
      <c r="K4239" s="1">
        <v>45734.57708333333</v>
      </c>
      <c r="L4239" t="s">
        <v>121</v>
      </c>
      <c r="M4239">
        <v>290741845</v>
      </c>
      <c r="N4239" t="s">
        <v>137</v>
      </c>
      <c r="O4239">
        <v>24761753861</v>
      </c>
      <c r="P4239">
        <v>1</v>
      </c>
      <c r="Q4239">
        <v>527.13</v>
      </c>
      <c r="R4239">
        <v>579.84299999999996</v>
      </c>
      <c r="S4239">
        <v>52.713000000000001</v>
      </c>
    </row>
    <row r="4240" spans="1:19" x14ac:dyDescent="0.3">
      <c r="A4240" t="s">
        <v>12060</v>
      </c>
      <c r="B4240">
        <v>1888</v>
      </c>
      <c r="C4240" t="s">
        <v>19</v>
      </c>
      <c r="D4240" t="s">
        <v>12061</v>
      </c>
      <c r="E4240" t="s">
        <v>12062</v>
      </c>
      <c r="F4240" t="s">
        <v>71</v>
      </c>
      <c r="G4240">
        <v>34882</v>
      </c>
      <c r="H4240" t="s">
        <v>306</v>
      </c>
      <c r="I4240" t="s">
        <v>22</v>
      </c>
      <c r="J4240">
        <v>3310</v>
      </c>
      <c r="K4240" s="1">
        <v>45735.842361111114</v>
      </c>
      <c r="L4240" t="s">
        <v>121</v>
      </c>
      <c r="M4240">
        <v>5851587589</v>
      </c>
      <c r="N4240" t="s">
        <v>1471</v>
      </c>
      <c r="O4240">
        <v>18647585413</v>
      </c>
      <c r="P4240">
        <v>2</v>
      </c>
      <c r="Q4240">
        <v>630.73</v>
      </c>
      <c r="R4240">
        <v>693.803</v>
      </c>
      <c r="S4240">
        <v>63.073</v>
      </c>
    </row>
    <row r="4241" spans="1:19" x14ac:dyDescent="0.3">
      <c r="A4241" t="s">
        <v>12063</v>
      </c>
      <c r="B4241">
        <v>1275</v>
      </c>
      <c r="C4241" t="s">
        <v>19</v>
      </c>
      <c r="D4241" t="s">
        <v>12064</v>
      </c>
      <c r="E4241" t="s">
        <v>12065</v>
      </c>
      <c r="F4241" t="s">
        <v>44</v>
      </c>
      <c r="G4241">
        <v>34285</v>
      </c>
      <c r="H4241" t="s">
        <v>692</v>
      </c>
      <c r="I4241" t="s">
        <v>22</v>
      </c>
      <c r="J4241">
        <v>1854</v>
      </c>
      <c r="K4241" s="1">
        <v>45735.513888888891</v>
      </c>
      <c r="L4241" t="s">
        <v>46</v>
      </c>
      <c r="M4241">
        <v>6964678149</v>
      </c>
      <c r="N4241" t="s">
        <v>137</v>
      </c>
      <c r="O4241">
        <v>24039298949</v>
      </c>
      <c r="P4241">
        <v>1</v>
      </c>
      <c r="Q4241">
        <v>783.13</v>
      </c>
      <c r="R4241">
        <v>861.44299999999998</v>
      </c>
      <c r="S4241">
        <v>78.313000000000002</v>
      </c>
    </row>
    <row r="4242" spans="1:19" x14ac:dyDescent="0.3">
      <c r="A4242" t="s">
        <v>12066</v>
      </c>
      <c r="B4242">
        <v>3173</v>
      </c>
      <c r="C4242" t="s">
        <v>19</v>
      </c>
      <c r="D4242" t="s">
        <v>12067</v>
      </c>
      <c r="E4242" t="s">
        <v>12068</v>
      </c>
      <c r="F4242" t="s">
        <v>50</v>
      </c>
      <c r="G4242">
        <v>61844</v>
      </c>
      <c r="H4242" t="s">
        <v>2654</v>
      </c>
      <c r="I4242" t="s">
        <v>22</v>
      </c>
      <c r="J4242">
        <v>2489</v>
      </c>
      <c r="K4242" s="1">
        <v>45737.003472222219</v>
      </c>
      <c r="L4242" t="s">
        <v>46</v>
      </c>
      <c r="M4242">
        <v>6964678149</v>
      </c>
      <c r="N4242" t="s">
        <v>137</v>
      </c>
      <c r="O4242">
        <v>24039299013</v>
      </c>
      <c r="P4242">
        <v>1</v>
      </c>
      <c r="Q4242">
        <v>537.13</v>
      </c>
      <c r="R4242">
        <v>590.84299999999996</v>
      </c>
      <c r="S4242">
        <v>53.713000000000001</v>
      </c>
    </row>
    <row r="4243" spans="1:19" x14ac:dyDescent="0.3">
      <c r="A4243" t="s">
        <v>12069</v>
      </c>
      <c r="B4243">
        <v>1393</v>
      </c>
      <c r="C4243" t="s">
        <v>19</v>
      </c>
      <c r="D4243" t="s">
        <v>5228</v>
      </c>
      <c r="E4243" t="s">
        <v>10646</v>
      </c>
      <c r="F4243" t="s">
        <v>50</v>
      </c>
      <c r="G4243">
        <v>88148</v>
      </c>
      <c r="H4243" t="s">
        <v>51</v>
      </c>
      <c r="I4243" t="s">
        <v>22</v>
      </c>
      <c r="J4243">
        <v>3273</v>
      </c>
      <c r="K4243" s="1">
        <v>45735.569444444445</v>
      </c>
      <c r="L4243" t="s">
        <v>46</v>
      </c>
      <c r="M4243">
        <v>6964678149</v>
      </c>
      <c r="N4243" t="s">
        <v>137</v>
      </c>
      <c r="O4243">
        <v>43817936261</v>
      </c>
      <c r="P4243">
        <v>1</v>
      </c>
      <c r="Q4243">
        <v>595.92999999999995</v>
      </c>
      <c r="R4243">
        <v>655.52300000000002</v>
      </c>
      <c r="S4243">
        <v>59.593000000000004</v>
      </c>
    </row>
    <row r="4244" spans="1:19" x14ac:dyDescent="0.3">
      <c r="A4244" t="s">
        <v>12070</v>
      </c>
      <c r="B4244">
        <v>2849</v>
      </c>
      <c r="C4244" t="s">
        <v>19</v>
      </c>
      <c r="D4244" t="s">
        <v>8458</v>
      </c>
      <c r="E4244" t="s">
        <v>12071</v>
      </c>
      <c r="F4244" t="s">
        <v>35</v>
      </c>
      <c r="G4244">
        <v>54365</v>
      </c>
      <c r="H4244" t="s">
        <v>40</v>
      </c>
      <c r="I4244" t="s">
        <v>22</v>
      </c>
      <c r="J4244">
        <v>3706</v>
      </c>
      <c r="K4244" s="1">
        <v>45736.777083333334</v>
      </c>
      <c r="L4244" t="s">
        <v>46</v>
      </c>
      <c r="M4244">
        <v>290741845</v>
      </c>
      <c r="N4244" t="s">
        <v>137</v>
      </c>
      <c r="O4244">
        <v>7403932293</v>
      </c>
      <c r="P4244">
        <v>1</v>
      </c>
      <c r="Q4244">
        <v>658.33</v>
      </c>
      <c r="R4244">
        <v>724.16300000000001</v>
      </c>
      <c r="S4244">
        <v>65.832999999999998</v>
      </c>
    </row>
    <row r="4245" spans="1:19" x14ac:dyDescent="0.3">
      <c r="A4245" t="s">
        <v>12072</v>
      </c>
      <c r="B4245">
        <v>5494</v>
      </c>
      <c r="C4245" t="s">
        <v>19</v>
      </c>
      <c r="D4245" t="s">
        <v>6526</v>
      </c>
      <c r="E4245" t="s">
        <v>12073</v>
      </c>
      <c r="F4245" t="s">
        <v>71</v>
      </c>
      <c r="G4245">
        <v>99548</v>
      </c>
      <c r="H4245" t="s">
        <v>1307</v>
      </c>
      <c r="I4245" t="s">
        <v>22</v>
      </c>
      <c r="J4245">
        <v>3135</v>
      </c>
      <c r="K4245" s="1">
        <v>45739.473611111112</v>
      </c>
      <c r="L4245" t="s">
        <v>46</v>
      </c>
      <c r="M4245">
        <v>290741845</v>
      </c>
      <c r="N4245" t="s">
        <v>137</v>
      </c>
      <c r="O4245">
        <v>7403932293</v>
      </c>
      <c r="P4245">
        <v>1</v>
      </c>
      <c r="Q4245">
        <v>509.53</v>
      </c>
      <c r="R4245">
        <v>560.48299999999995</v>
      </c>
      <c r="S4245">
        <v>50.953000000000003</v>
      </c>
    </row>
    <row r="4246" spans="1:19" x14ac:dyDescent="0.3">
      <c r="A4246" t="s">
        <v>12074</v>
      </c>
      <c r="B4246">
        <v>5351</v>
      </c>
      <c r="C4246" t="s">
        <v>19</v>
      </c>
      <c r="D4246" t="s">
        <v>12075</v>
      </c>
      <c r="E4246" t="s">
        <v>12076</v>
      </c>
      <c r="F4246" t="s">
        <v>488</v>
      </c>
      <c r="G4246">
        <v>82231</v>
      </c>
      <c r="H4246" t="s">
        <v>798</v>
      </c>
      <c r="I4246" t="s">
        <v>22</v>
      </c>
      <c r="J4246">
        <v>936</v>
      </c>
      <c r="K4246" s="1">
        <v>45739.34652777778</v>
      </c>
      <c r="L4246" t="s">
        <v>46</v>
      </c>
      <c r="M4246">
        <v>290741845</v>
      </c>
      <c r="N4246" t="s">
        <v>137</v>
      </c>
      <c r="O4246">
        <v>16422668101</v>
      </c>
      <c r="P4246">
        <v>1</v>
      </c>
      <c r="Q4246">
        <v>527.13</v>
      </c>
      <c r="R4246">
        <v>579.84299999999996</v>
      </c>
      <c r="S4246">
        <v>52.713000000000001</v>
      </c>
    </row>
    <row r="4247" spans="1:19" x14ac:dyDescent="0.3">
      <c r="A4247" t="s">
        <v>12077</v>
      </c>
      <c r="B4247">
        <v>828</v>
      </c>
      <c r="C4247" t="s">
        <v>19</v>
      </c>
      <c r="D4247" t="s">
        <v>3112</v>
      </c>
      <c r="E4247" t="s">
        <v>12078</v>
      </c>
      <c r="F4247" t="s">
        <v>50</v>
      </c>
      <c r="G4247">
        <v>24753</v>
      </c>
      <c r="H4247" t="s">
        <v>51</v>
      </c>
      <c r="I4247" t="s">
        <v>22</v>
      </c>
      <c r="J4247">
        <v>2268</v>
      </c>
      <c r="K4247" s="1">
        <v>45734.873611111114</v>
      </c>
      <c r="L4247" t="s">
        <v>46</v>
      </c>
      <c r="M4247">
        <v>290741845</v>
      </c>
      <c r="N4247" t="s">
        <v>137</v>
      </c>
      <c r="O4247" s="2">
        <v>1540000000000</v>
      </c>
      <c r="P4247">
        <v>1</v>
      </c>
      <c r="Q4247">
        <v>625.13</v>
      </c>
      <c r="R4247">
        <v>687.64300000000003</v>
      </c>
      <c r="S4247">
        <v>62.512999999999998</v>
      </c>
    </row>
    <row r="4248" spans="1:19" x14ac:dyDescent="0.3">
      <c r="A4248" t="s">
        <v>12079</v>
      </c>
      <c r="B4248">
        <v>3134</v>
      </c>
      <c r="C4248" t="s">
        <v>19</v>
      </c>
      <c r="D4248" t="s">
        <v>12080</v>
      </c>
      <c r="E4248" t="s">
        <v>12081</v>
      </c>
      <c r="F4248" t="s">
        <v>44</v>
      </c>
      <c r="G4248">
        <v>56788</v>
      </c>
      <c r="H4248" t="s">
        <v>1421</v>
      </c>
      <c r="I4248" t="s">
        <v>22</v>
      </c>
      <c r="J4248">
        <v>493</v>
      </c>
      <c r="K4248" s="1">
        <v>45736.953472222223</v>
      </c>
      <c r="L4248" t="s">
        <v>46</v>
      </c>
      <c r="M4248">
        <v>810169284</v>
      </c>
      <c r="N4248" t="s">
        <v>67</v>
      </c>
      <c r="O4248">
        <v>2965635140</v>
      </c>
      <c r="P4248">
        <v>1</v>
      </c>
      <c r="Q4248">
        <v>455.13</v>
      </c>
      <c r="R4248">
        <v>500.64299999999997</v>
      </c>
      <c r="S4248">
        <v>45.512999999999998</v>
      </c>
    </row>
    <row r="4249" spans="1:19" x14ac:dyDescent="0.3">
      <c r="A4249" t="s">
        <v>12082</v>
      </c>
      <c r="B4249">
        <v>5807</v>
      </c>
      <c r="C4249" t="s">
        <v>19</v>
      </c>
      <c r="D4249" t="s">
        <v>12083</v>
      </c>
      <c r="E4249" t="s">
        <v>3085</v>
      </c>
      <c r="F4249" t="s">
        <v>71</v>
      </c>
      <c r="G4249">
        <v>70205</v>
      </c>
      <c r="H4249" t="s">
        <v>1043</v>
      </c>
      <c r="I4249" t="s">
        <v>22</v>
      </c>
      <c r="J4249">
        <v>1385</v>
      </c>
      <c r="K4249" s="1">
        <v>45739.678472222222</v>
      </c>
      <c r="L4249" t="s">
        <v>46</v>
      </c>
      <c r="M4249">
        <v>3467398661</v>
      </c>
      <c r="N4249" t="s">
        <v>3008</v>
      </c>
      <c r="O4249">
        <v>19943625669</v>
      </c>
      <c r="P4249">
        <v>1</v>
      </c>
      <c r="Q4249">
        <v>575.13</v>
      </c>
      <c r="R4249">
        <v>632.64300000000003</v>
      </c>
      <c r="S4249">
        <v>57.512999999999998</v>
      </c>
    </row>
    <row r="4250" spans="1:19" x14ac:dyDescent="0.3">
      <c r="A4250" t="s">
        <v>12084</v>
      </c>
      <c r="B4250">
        <v>7294</v>
      </c>
      <c r="C4250" t="s">
        <v>19</v>
      </c>
      <c r="D4250" t="s">
        <v>12085</v>
      </c>
      <c r="E4250" t="s">
        <v>12086</v>
      </c>
      <c r="F4250" t="s">
        <v>145</v>
      </c>
      <c r="G4250">
        <v>68313</v>
      </c>
      <c r="H4250" t="s">
        <v>322</v>
      </c>
      <c r="I4250" t="s">
        <v>22</v>
      </c>
      <c r="J4250">
        <v>4223</v>
      </c>
      <c r="K4250" s="1">
        <v>45740.859027777777</v>
      </c>
      <c r="L4250" t="s">
        <v>46</v>
      </c>
      <c r="M4250">
        <v>3467398661</v>
      </c>
      <c r="N4250" t="s">
        <v>3008</v>
      </c>
      <c r="O4250">
        <v>19943625797</v>
      </c>
      <c r="P4250">
        <v>1</v>
      </c>
      <c r="Q4250">
        <v>497.13</v>
      </c>
      <c r="R4250">
        <v>546.84299999999996</v>
      </c>
      <c r="S4250">
        <v>49.713000000000001</v>
      </c>
    </row>
    <row r="4251" spans="1:19" x14ac:dyDescent="0.3">
      <c r="A4251" t="s">
        <v>12087</v>
      </c>
      <c r="B4251">
        <v>6171</v>
      </c>
      <c r="C4251" t="s">
        <v>19</v>
      </c>
      <c r="D4251" t="s">
        <v>7366</v>
      </c>
      <c r="E4251" t="s">
        <v>10468</v>
      </c>
      <c r="F4251" t="s">
        <v>879</v>
      </c>
      <c r="G4251">
        <v>5855</v>
      </c>
      <c r="H4251" t="s">
        <v>1284</v>
      </c>
      <c r="I4251" t="s">
        <v>22</v>
      </c>
      <c r="J4251">
        <v>782</v>
      </c>
      <c r="K4251" s="1">
        <v>45739.931944444441</v>
      </c>
      <c r="L4251" t="s">
        <v>46</v>
      </c>
      <c r="M4251">
        <v>3467398661</v>
      </c>
      <c r="N4251" t="s">
        <v>3008</v>
      </c>
      <c r="O4251" s="2">
        <v>21200000000000</v>
      </c>
      <c r="P4251">
        <v>1</v>
      </c>
      <c r="Q4251">
        <v>805.53</v>
      </c>
      <c r="R4251">
        <v>886.08299999999997</v>
      </c>
      <c r="S4251">
        <v>80.552999999999997</v>
      </c>
    </row>
    <row r="4252" spans="1:19" x14ac:dyDescent="0.3">
      <c r="A4252" t="s">
        <v>12088</v>
      </c>
      <c r="B4252">
        <v>3634</v>
      </c>
      <c r="C4252" t="s">
        <v>19</v>
      </c>
      <c r="D4252" t="s">
        <v>385</v>
      </c>
      <c r="E4252" t="s">
        <v>12089</v>
      </c>
      <c r="F4252" t="s">
        <v>431</v>
      </c>
      <c r="G4252">
        <v>69853</v>
      </c>
      <c r="H4252" t="s">
        <v>432</v>
      </c>
      <c r="I4252" t="s">
        <v>22</v>
      </c>
      <c r="J4252">
        <v>5820</v>
      </c>
      <c r="K4252" s="1">
        <v>45737.622916666667</v>
      </c>
      <c r="L4252" t="s">
        <v>46</v>
      </c>
      <c r="M4252">
        <v>3467398661</v>
      </c>
      <c r="N4252" t="s">
        <v>3008</v>
      </c>
      <c r="O4252" s="2">
        <v>21200000000000</v>
      </c>
      <c r="P4252">
        <v>1</v>
      </c>
      <c r="Q4252">
        <v>653.13</v>
      </c>
      <c r="R4252">
        <v>718.44299999999998</v>
      </c>
      <c r="S4252">
        <v>65.313000000000002</v>
      </c>
    </row>
    <row r="4253" spans="1:19" x14ac:dyDescent="0.3">
      <c r="A4253" t="s">
        <v>12090</v>
      </c>
      <c r="B4253">
        <v>834</v>
      </c>
      <c r="C4253" t="s">
        <v>19</v>
      </c>
      <c r="D4253" t="s">
        <v>10724</v>
      </c>
      <c r="E4253" t="s">
        <v>12091</v>
      </c>
      <c r="F4253" t="s">
        <v>44</v>
      </c>
      <c r="G4253">
        <v>10110</v>
      </c>
      <c r="H4253" t="s">
        <v>3587</v>
      </c>
      <c r="I4253" t="s">
        <v>22</v>
      </c>
      <c r="J4253">
        <v>2086</v>
      </c>
      <c r="K4253" s="1">
        <v>45734.876388888886</v>
      </c>
      <c r="L4253" t="s">
        <v>46</v>
      </c>
      <c r="M4253">
        <v>1515975621</v>
      </c>
      <c r="N4253" t="s">
        <v>137</v>
      </c>
      <c r="O4253">
        <v>4655635141</v>
      </c>
      <c r="P4253">
        <v>1</v>
      </c>
      <c r="Q4253">
        <v>615.13</v>
      </c>
      <c r="R4253">
        <v>676.64300000000003</v>
      </c>
      <c r="S4253">
        <v>61.512999999999998</v>
      </c>
    </row>
    <row r="4254" spans="1:19" x14ac:dyDescent="0.3">
      <c r="A4254" t="s">
        <v>12092</v>
      </c>
      <c r="B4254">
        <v>2532</v>
      </c>
      <c r="C4254" t="s">
        <v>19</v>
      </c>
      <c r="D4254" t="s">
        <v>9258</v>
      </c>
      <c r="E4254" t="s">
        <v>12093</v>
      </c>
      <c r="F4254" t="s">
        <v>196</v>
      </c>
      <c r="G4254">
        <v>40484</v>
      </c>
      <c r="H4254" t="s">
        <v>2152</v>
      </c>
      <c r="I4254" t="s">
        <v>22</v>
      </c>
      <c r="J4254">
        <v>1381</v>
      </c>
      <c r="K4254" s="1">
        <v>45736.613888888889</v>
      </c>
      <c r="L4254" t="s">
        <v>46</v>
      </c>
      <c r="M4254">
        <v>1515975621</v>
      </c>
      <c r="N4254" t="s">
        <v>137</v>
      </c>
      <c r="O4254">
        <v>4655635141</v>
      </c>
      <c r="P4254">
        <v>1</v>
      </c>
      <c r="Q4254">
        <v>537.13</v>
      </c>
      <c r="R4254">
        <v>590.84299999999996</v>
      </c>
      <c r="S4254">
        <v>53.713000000000001</v>
      </c>
    </row>
    <row r="4255" spans="1:19" x14ac:dyDescent="0.3">
      <c r="A4255" t="s">
        <v>12094</v>
      </c>
      <c r="B4255">
        <v>3032</v>
      </c>
      <c r="C4255" t="s">
        <v>19</v>
      </c>
      <c r="D4255" t="s">
        <v>12095</v>
      </c>
      <c r="E4255" t="s">
        <v>12096</v>
      </c>
      <c r="F4255" t="s">
        <v>264</v>
      </c>
      <c r="G4255">
        <v>86867</v>
      </c>
      <c r="H4255" t="s">
        <v>1263</v>
      </c>
      <c r="I4255" t="s">
        <v>22</v>
      </c>
      <c r="J4255">
        <v>6238</v>
      </c>
      <c r="K4255" s="1">
        <v>45736.881944444445</v>
      </c>
      <c r="L4255" t="s">
        <v>46</v>
      </c>
      <c r="M4255">
        <v>1515975621</v>
      </c>
      <c r="N4255" t="s">
        <v>137</v>
      </c>
      <c r="O4255">
        <v>4655635141</v>
      </c>
      <c r="P4255">
        <v>1</v>
      </c>
      <c r="Q4255">
        <v>537.13</v>
      </c>
      <c r="R4255">
        <v>590.84299999999996</v>
      </c>
      <c r="S4255">
        <v>53.713000000000001</v>
      </c>
    </row>
    <row r="4256" spans="1:19" x14ac:dyDescent="0.3">
      <c r="A4256" t="s">
        <v>12097</v>
      </c>
      <c r="B4256">
        <v>6067</v>
      </c>
      <c r="C4256" t="s">
        <v>19</v>
      </c>
      <c r="D4256" t="s">
        <v>12098</v>
      </c>
      <c r="E4256" t="s">
        <v>12099</v>
      </c>
      <c r="F4256" t="s">
        <v>71</v>
      </c>
      <c r="G4256">
        <v>41932</v>
      </c>
      <c r="H4256" t="s">
        <v>980</v>
      </c>
      <c r="I4256" t="s">
        <v>22</v>
      </c>
      <c r="J4256">
        <v>5409</v>
      </c>
      <c r="K4256" s="1">
        <v>45739.870833333334</v>
      </c>
      <c r="L4256" t="s">
        <v>46</v>
      </c>
      <c r="M4256">
        <v>1515975621</v>
      </c>
      <c r="N4256" t="s">
        <v>137</v>
      </c>
      <c r="O4256">
        <v>4655635141</v>
      </c>
      <c r="P4256">
        <v>1</v>
      </c>
      <c r="Q4256">
        <v>537.13</v>
      </c>
      <c r="R4256">
        <v>590.84299999999996</v>
      </c>
      <c r="S4256">
        <v>53.713000000000001</v>
      </c>
    </row>
    <row r="4257" spans="1:19" x14ac:dyDescent="0.3">
      <c r="A4257" t="s">
        <v>12100</v>
      </c>
      <c r="B4257">
        <v>1226</v>
      </c>
      <c r="C4257" t="s">
        <v>19</v>
      </c>
      <c r="D4257" t="s">
        <v>6018</v>
      </c>
      <c r="E4257" t="s">
        <v>2929</v>
      </c>
      <c r="F4257" t="s">
        <v>338</v>
      </c>
      <c r="G4257">
        <v>30458</v>
      </c>
      <c r="H4257" t="s">
        <v>791</v>
      </c>
      <c r="I4257" t="s">
        <v>22</v>
      </c>
      <c r="J4257">
        <v>1656</v>
      </c>
      <c r="K4257" s="1">
        <v>45735.490277777775</v>
      </c>
      <c r="L4257" t="s">
        <v>46</v>
      </c>
      <c r="M4257">
        <v>1515975621</v>
      </c>
      <c r="N4257" t="s">
        <v>137</v>
      </c>
      <c r="O4257">
        <v>4655635141</v>
      </c>
      <c r="P4257">
        <v>1</v>
      </c>
      <c r="Q4257">
        <v>517.53</v>
      </c>
      <c r="R4257">
        <v>569.28300000000002</v>
      </c>
      <c r="S4257">
        <v>51.753</v>
      </c>
    </row>
    <row r="4258" spans="1:19" x14ac:dyDescent="0.3">
      <c r="A4258" t="s">
        <v>12101</v>
      </c>
      <c r="B4258">
        <v>2082</v>
      </c>
      <c r="C4258" t="s">
        <v>19</v>
      </c>
      <c r="D4258" t="s">
        <v>12102</v>
      </c>
      <c r="E4258" t="s">
        <v>12103</v>
      </c>
      <c r="F4258" t="s">
        <v>71</v>
      </c>
      <c r="G4258">
        <v>92132</v>
      </c>
      <c r="H4258" t="s">
        <v>420</v>
      </c>
      <c r="I4258" t="s">
        <v>22</v>
      </c>
      <c r="J4258">
        <v>4766</v>
      </c>
      <c r="K4258" s="1">
        <v>45736.35</v>
      </c>
      <c r="L4258" t="s">
        <v>46</v>
      </c>
      <c r="M4258">
        <v>1515975621</v>
      </c>
      <c r="N4258" t="s">
        <v>137</v>
      </c>
      <c r="O4258">
        <v>4655635269</v>
      </c>
      <c r="P4258">
        <v>1</v>
      </c>
      <c r="Q4258">
        <v>733.13</v>
      </c>
      <c r="R4258">
        <v>806.44299999999998</v>
      </c>
      <c r="S4258">
        <v>73.313000000000002</v>
      </c>
    </row>
    <row r="4259" spans="1:19" x14ac:dyDescent="0.3">
      <c r="A4259" t="s">
        <v>12104</v>
      </c>
      <c r="B4259">
        <v>4894</v>
      </c>
      <c r="C4259" t="s">
        <v>19</v>
      </c>
      <c r="D4259" t="s">
        <v>12105</v>
      </c>
      <c r="E4259" t="s">
        <v>1304</v>
      </c>
      <c r="F4259" t="s">
        <v>326</v>
      </c>
      <c r="G4259">
        <v>65487</v>
      </c>
      <c r="H4259" t="s">
        <v>12106</v>
      </c>
      <c r="I4259" t="s">
        <v>22</v>
      </c>
      <c r="J4259">
        <v>753</v>
      </c>
      <c r="K4259" s="1">
        <v>45738.70416666667</v>
      </c>
      <c r="L4259" t="s">
        <v>46</v>
      </c>
      <c r="M4259">
        <v>1515975621</v>
      </c>
      <c r="N4259" t="s">
        <v>137</v>
      </c>
      <c r="O4259">
        <v>4655635269</v>
      </c>
      <c r="P4259">
        <v>1</v>
      </c>
      <c r="Q4259">
        <v>571.92999999999995</v>
      </c>
      <c r="R4259">
        <v>629.12300000000005</v>
      </c>
      <c r="S4259">
        <v>57.192999999999998</v>
      </c>
    </row>
    <row r="4260" spans="1:19" x14ac:dyDescent="0.3">
      <c r="A4260" t="s">
        <v>12107</v>
      </c>
      <c r="B4260">
        <v>1438</v>
      </c>
      <c r="C4260" t="s">
        <v>19</v>
      </c>
      <c r="D4260" t="s">
        <v>12108</v>
      </c>
      <c r="E4260" t="s">
        <v>12109</v>
      </c>
      <c r="F4260" t="s">
        <v>317</v>
      </c>
      <c r="G4260">
        <v>90276</v>
      </c>
      <c r="H4260" t="s">
        <v>2225</v>
      </c>
      <c r="I4260" t="s">
        <v>22</v>
      </c>
      <c r="J4260">
        <v>836</v>
      </c>
      <c r="K4260" s="1">
        <v>45735.595138888886</v>
      </c>
      <c r="L4260" t="s">
        <v>46</v>
      </c>
      <c r="M4260">
        <v>456942760</v>
      </c>
      <c r="N4260" t="s">
        <v>137</v>
      </c>
      <c r="O4260">
        <v>1300507584</v>
      </c>
      <c r="P4260">
        <v>1</v>
      </c>
      <c r="Q4260">
        <v>635.13</v>
      </c>
      <c r="R4260">
        <v>698.64300000000003</v>
      </c>
      <c r="S4260">
        <v>63.512999999999998</v>
      </c>
    </row>
    <row r="4261" spans="1:19" x14ac:dyDescent="0.3">
      <c r="A4261" t="s">
        <v>12110</v>
      </c>
      <c r="B4261">
        <v>5867</v>
      </c>
      <c r="C4261" t="s">
        <v>19</v>
      </c>
      <c r="D4261" t="s">
        <v>12111</v>
      </c>
      <c r="E4261" t="s">
        <v>12112</v>
      </c>
      <c r="F4261" t="s">
        <v>35</v>
      </c>
      <c r="G4261">
        <v>81965</v>
      </c>
      <c r="H4261" t="s">
        <v>298</v>
      </c>
      <c r="I4261" t="s">
        <v>22</v>
      </c>
      <c r="J4261">
        <v>5604</v>
      </c>
      <c r="K4261" s="1">
        <v>45739.718055555553</v>
      </c>
      <c r="L4261" t="s">
        <v>46</v>
      </c>
      <c r="M4261">
        <v>89844235</v>
      </c>
      <c r="N4261" t="s">
        <v>137</v>
      </c>
      <c r="O4261">
        <v>993875608</v>
      </c>
      <c r="P4261">
        <v>1</v>
      </c>
      <c r="Q4261">
        <v>602.33000000000004</v>
      </c>
      <c r="R4261">
        <v>662.56299999999999</v>
      </c>
      <c r="S4261">
        <v>60.232999999999997</v>
      </c>
    </row>
    <row r="4262" spans="1:19" x14ac:dyDescent="0.3">
      <c r="A4262" t="s">
        <v>12113</v>
      </c>
      <c r="B4262">
        <v>341</v>
      </c>
      <c r="C4262" t="s">
        <v>19</v>
      </c>
      <c r="D4262" t="s">
        <v>12114</v>
      </c>
      <c r="E4262" t="s">
        <v>12115</v>
      </c>
      <c r="F4262" t="s">
        <v>61</v>
      </c>
      <c r="G4262">
        <v>16080</v>
      </c>
      <c r="H4262" t="s">
        <v>568</v>
      </c>
      <c r="I4262" t="s">
        <v>22</v>
      </c>
      <c r="J4262">
        <v>3241</v>
      </c>
      <c r="K4262" s="1">
        <v>45734.52847222222</v>
      </c>
      <c r="L4262" t="s">
        <v>46</v>
      </c>
      <c r="M4262">
        <v>456942760</v>
      </c>
      <c r="N4262" t="s">
        <v>137</v>
      </c>
      <c r="O4262">
        <v>1300507588</v>
      </c>
      <c r="P4262">
        <v>1</v>
      </c>
      <c r="Q4262">
        <v>537.13</v>
      </c>
      <c r="R4262">
        <v>590.84299999999996</v>
      </c>
      <c r="S4262">
        <v>53.713000000000001</v>
      </c>
    </row>
    <row r="4263" spans="1:19" x14ac:dyDescent="0.3">
      <c r="A4263" t="s">
        <v>12116</v>
      </c>
      <c r="B4263">
        <v>1943</v>
      </c>
      <c r="C4263" t="s">
        <v>19</v>
      </c>
      <c r="D4263" t="s">
        <v>225</v>
      </c>
      <c r="E4263" t="s">
        <v>12117</v>
      </c>
      <c r="F4263" t="s">
        <v>219</v>
      </c>
      <c r="G4263">
        <v>45361</v>
      </c>
      <c r="H4263" t="s">
        <v>8122</v>
      </c>
      <c r="I4263" t="s">
        <v>22</v>
      </c>
      <c r="J4263">
        <v>126</v>
      </c>
      <c r="K4263" s="1">
        <v>45735.895833333336</v>
      </c>
      <c r="L4263" t="s">
        <v>46</v>
      </c>
      <c r="M4263">
        <v>89844235</v>
      </c>
      <c r="N4263" t="s">
        <v>137</v>
      </c>
      <c r="O4263">
        <v>823406169</v>
      </c>
      <c r="P4263">
        <v>1</v>
      </c>
      <c r="Q4263">
        <v>507.13</v>
      </c>
      <c r="R4263">
        <v>557.84299999999996</v>
      </c>
      <c r="S4263">
        <v>50.713000000000001</v>
      </c>
    </row>
    <row r="4264" spans="1:19" x14ac:dyDescent="0.3">
      <c r="A4264" t="s">
        <v>12118</v>
      </c>
      <c r="B4264">
        <v>6224</v>
      </c>
      <c r="C4264" t="s">
        <v>19</v>
      </c>
      <c r="D4264" t="s">
        <v>12119</v>
      </c>
      <c r="E4264" t="s">
        <v>12120</v>
      </c>
      <c r="F4264" t="s">
        <v>431</v>
      </c>
      <c r="G4264">
        <v>45892</v>
      </c>
      <c r="H4264" t="s">
        <v>912</v>
      </c>
      <c r="I4264" t="s">
        <v>22</v>
      </c>
      <c r="J4264">
        <v>2862</v>
      </c>
      <c r="K4264" s="1">
        <v>45739.99722222222</v>
      </c>
      <c r="L4264" t="s">
        <v>46</v>
      </c>
      <c r="M4264">
        <v>89844235</v>
      </c>
      <c r="N4264" t="s">
        <v>137</v>
      </c>
      <c r="O4264">
        <v>993875088</v>
      </c>
      <c r="P4264">
        <v>1</v>
      </c>
      <c r="Q4264">
        <v>605.13</v>
      </c>
      <c r="R4264">
        <v>665.64300000000003</v>
      </c>
      <c r="S4264">
        <v>60.512999999999998</v>
      </c>
    </row>
    <row r="4265" spans="1:19" x14ac:dyDescent="0.3">
      <c r="A4265" t="s">
        <v>12121</v>
      </c>
      <c r="B4265">
        <v>829</v>
      </c>
      <c r="C4265" t="s">
        <v>19</v>
      </c>
      <c r="D4265" t="s">
        <v>12122</v>
      </c>
      <c r="E4265" t="s">
        <v>12123</v>
      </c>
      <c r="F4265" t="s">
        <v>166</v>
      </c>
      <c r="G4265">
        <v>29818</v>
      </c>
      <c r="H4265" t="s">
        <v>288</v>
      </c>
      <c r="I4265" t="s">
        <v>22</v>
      </c>
      <c r="J4265">
        <v>5455</v>
      </c>
      <c r="K4265" s="1">
        <v>45734.873611111114</v>
      </c>
      <c r="L4265" t="s">
        <v>46</v>
      </c>
      <c r="M4265">
        <v>456942760</v>
      </c>
      <c r="N4265" t="s">
        <v>137</v>
      </c>
      <c r="O4265" s="2">
        <v>12600000000000</v>
      </c>
      <c r="P4265">
        <v>1</v>
      </c>
      <c r="Q4265">
        <v>517.53</v>
      </c>
      <c r="R4265">
        <v>569.28300000000002</v>
      </c>
      <c r="S4265">
        <v>51.753</v>
      </c>
    </row>
    <row r="4266" spans="1:19" x14ac:dyDescent="0.3">
      <c r="A4266" t="s">
        <v>12124</v>
      </c>
      <c r="B4266">
        <v>3495</v>
      </c>
      <c r="C4266" t="s">
        <v>19</v>
      </c>
      <c r="D4266" t="s">
        <v>12125</v>
      </c>
      <c r="E4266" t="s">
        <v>12126</v>
      </c>
      <c r="F4266" t="s">
        <v>71</v>
      </c>
      <c r="G4266">
        <v>72963</v>
      </c>
      <c r="H4266" t="s">
        <v>831</v>
      </c>
      <c r="I4266" t="s">
        <v>22</v>
      </c>
      <c r="J4266">
        <v>1566</v>
      </c>
      <c r="K4266" s="1">
        <v>45737.53125</v>
      </c>
      <c r="L4266" t="s">
        <v>46</v>
      </c>
      <c r="M4266">
        <v>456942760</v>
      </c>
      <c r="N4266" t="s">
        <v>137</v>
      </c>
      <c r="O4266" s="2">
        <v>12600000000000</v>
      </c>
      <c r="P4266">
        <v>1</v>
      </c>
      <c r="Q4266">
        <v>517.53</v>
      </c>
      <c r="R4266">
        <v>569.28300000000002</v>
      </c>
      <c r="S4266">
        <v>51.753</v>
      </c>
    </row>
    <row r="4267" spans="1:19" x14ac:dyDescent="0.3">
      <c r="A4267" t="s">
        <v>12127</v>
      </c>
      <c r="B4267">
        <v>1617</v>
      </c>
      <c r="C4267" t="s">
        <v>19</v>
      </c>
      <c r="D4267" t="s">
        <v>6988</v>
      </c>
      <c r="E4267" t="s">
        <v>9248</v>
      </c>
      <c r="F4267" t="s">
        <v>317</v>
      </c>
      <c r="G4267">
        <v>11369</v>
      </c>
      <c r="H4267" t="s">
        <v>1461</v>
      </c>
      <c r="I4267" t="s">
        <v>22</v>
      </c>
      <c r="J4267">
        <v>561</v>
      </c>
      <c r="K4267" s="1">
        <v>45735.693749999999</v>
      </c>
      <c r="L4267" t="s">
        <v>46</v>
      </c>
      <c r="M4267">
        <v>456942760</v>
      </c>
      <c r="N4267" t="s">
        <v>137</v>
      </c>
      <c r="O4267" s="2">
        <v>12600000000000</v>
      </c>
      <c r="P4267">
        <v>1</v>
      </c>
      <c r="Q4267">
        <v>666.33</v>
      </c>
      <c r="R4267">
        <v>732.96299999999997</v>
      </c>
      <c r="S4267">
        <v>66.632999999999996</v>
      </c>
    </row>
    <row r="4268" spans="1:19" x14ac:dyDescent="0.3">
      <c r="A4268" t="s">
        <v>12128</v>
      </c>
      <c r="B4268">
        <v>4454</v>
      </c>
      <c r="C4268" t="s">
        <v>19</v>
      </c>
      <c r="D4268" t="s">
        <v>3151</v>
      </c>
      <c r="E4268" t="s">
        <v>12129</v>
      </c>
      <c r="F4268" t="s">
        <v>71</v>
      </c>
      <c r="G4268">
        <v>32247</v>
      </c>
      <c r="H4268" t="s">
        <v>2431</v>
      </c>
      <c r="I4268" t="s">
        <v>22</v>
      </c>
      <c r="J4268">
        <v>4505</v>
      </c>
      <c r="K4268" s="1">
        <v>45738.460416666669</v>
      </c>
      <c r="L4268" t="s">
        <v>46</v>
      </c>
      <c r="M4268">
        <v>1587389957</v>
      </c>
      <c r="N4268" t="s">
        <v>126</v>
      </c>
      <c r="O4268">
        <v>4874999173</v>
      </c>
      <c r="P4268">
        <v>1</v>
      </c>
      <c r="Q4268">
        <v>563.92999999999995</v>
      </c>
      <c r="R4268">
        <v>620.32299999999998</v>
      </c>
      <c r="S4268">
        <v>56.393000000000001</v>
      </c>
    </row>
    <row r="4269" spans="1:19" x14ac:dyDescent="0.3">
      <c r="A4269" t="s">
        <v>12130</v>
      </c>
      <c r="B4269">
        <v>6387</v>
      </c>
      <c r="C4269" t="s">
        <v>19</v>
      </c>
      <c r="D4269" t="s">
        <v>12131</v>
      </c>
      <c r="E4269" t="s">
        <v>12132</v>
      </c>
      <c r="F4269" t="s">
        <v>317</v>
      </c>
      <c r="G4269">
        <v>54078</v>
      </c>
      <c r="H4269" t="s">
        <v>962</v>
      </c>
      <c r="I4269" t="s">
        <v>22</v>
      </c>
      <c r="J4269">
        <v>3063</v>
      </c>
      <c r="K4269" s="1">
        <v>45740.379166666666</v>
      </c>
      <c r="L4269" t="s">
        <v>46</v>
      </c>
      <c r="M4269">
        <v>5322487109</v>
      </c>
      <c r="N4269" t="s">
        <v>126</v>
      </c>
      <c r="O4269">
        <v>16560945413</v>
      </c>
      <c r="P4269">
        <v>1</v>
      </c>
      <c r="Q4269">
        <v>575.13</v>
      </c>
      <c r="R4269">
        <v>632.64300000000003</v>
      </c>
      <c r="S4269">
        <v>57.512999999999998</v>
      </c>
    </row>
    <row r="4270" spans="1:19" x14ac:dyDescent="0.3">
      <c r="A4270" t="s">
        <v>12133</v>
      </c>
      <c r="B4270">
        <v>7145</v>
      </c>
      <c r="C4270" t="s">
        <v>19</v>
      </c>
      <c r="D4270" t="s">
        <v>5966</v>
      </c>
      <c r="E4270" t="s">
        <v>3161</v>
      </c>
      <c r="F4270" t="s">
        <v>235</v>
      </c>
      <c r="G4270">
        <v>42115</v>
      </c>
      <c r="H4270" t="s">
        <v>236</v>
      </c>
      <c r="I4270" t="s">
        <v>22</v>
      </c>
      <c r="J4270">
        <v>4763</v>
      </c>
      <c r="K4270" s="1">
        <v>45740.761111111111</v>
      </c>
      <c r="L4270" t="s">
        <v>46</v>
      </c>
      <c r="M4270">
        <v>6964678149</v>
      </c>
      <c r="N4270" t="s">
        <v>137</v>
      </c>
      <c r="O4270">
        <v>24039299525</v>
      </c>
      <c r="P4270">
        <v>1</v>
      </c>
      <c r="Q4270">
        <v>635.13</v>
      </c>
      <c r="R4270">
        <v>698.64300000000003</v>
      </c>
      <c r="S4270">
        <v>63.512999999999998</v>
      </c>
    </row>
    <row r="4271" spans="1:19" x14ac:dyDescent="0.3">
      <c r="A4271" t="s">
        <v>12134</v>
      </c>
      <c r="B4271">
        <v>184</v>
      </c>
      <c r="C4271" t="s">
        <v>19</v>
      </c>
      <c r="D4271" t="s">
        <v>12135</v>
      </c>
      <c r="E4271" t="s">
        <v>12136</v>
      </c>
      <c r="F4271" t="s">
        <v>35</v>
      </c>
      <c r="G4271">
        <v>34693</v>
      </c>
      <c r="H4271" t="s">
        <v>3057</v>
      </c>
      <c r="I4271" t="s">
        <v>22</v>
      </c>
      <c r="J4271">
        <v>5244</v>
      </c>
      <c r="K4271" s="1">
        <v>45734.44027777778</v>
      </c>
      <c r="L4271" t="s">
        <v>46</v>
      </c>
      <c r="M4271">
        <v>6964678149</v>
      </c>
      <c r="N4271" t="s">
        <v>137</v>
      </c>
      <c r="O4271">
        <v>43817936261</v>
      </c>
      <c r="P4271">
        <v>1</v>
      </c>
      <c r="Q4271">
        <v>823.13</v>
      </c>
      <c r="R4271">
        <v>905.44299999999998</v>
      </c>
      <c r="S4271">
        <v>82.313000000000002</v>
      </c>
    </row>
    <row r="4272" spans="1:19" x14ac:dyDescent="0.3">
      <c r="A4272" t="s">
        <v>12137</v>
      </c>
      <c r="B4272">
        <v>1908</v>
      </c>
      <c r="C4272" t="s">
        <v>19</v>
      </c>
      <c r="D4272" t="s">
        <v>12138</v>
      </c>
      <c r="E4272" t="s">
        <v>12139</v>
      </c>
      <c r="F4272" t="s">
        <v>71</v>
      </c>
      <c r="G4272">
        <v>48452</v>
      </c>
      <c r="H4272" t="s">
        <v>973</v>
      </c>
      <c r="I4272" t="s">
        <v>22</v>
      </c>
      <c r="J4272">
        <v>2711</v>
      </c>
      <c r="K4272" s="1">
        <v>45735.86041666667</v>
      </c>
      <c r="L4272" t="s">
        <v>46</v>
      </c>
      <c r="M4272">
        <v>3467398661</v>
      </c>
      <c r="N4272" t="s">
        <v>3008</v>
      </c>
      <c r="O4272" s="2">
        <v>21200000000000</v>
      </c>
      <c r="P4272">
        <v>1</v>
      </c>
      <c r="Q4272">
        <v>653.13</v>
      </c>
      <c r="R4272">
        <v>718.44299999999998</v>
      </c>
      <c r="S4272">
        <v>65.313000000000002</v>
      </c>
    </row>
    <row r="4273" spans="1:19" x14ac:dyDescent="0.3">
      <c r="A4273" t="s">
        <v>12140</v>
      </c>
      <c r="B4273">
        <v>7430</v>
      </c>
      <c r="C4273" t="s">
        <v>19</v>
      </c>
      <c r="D4273" t="s">
        <v>12141</v>
      </c>
      <c r="E4273" t="s">
        <v>12142</v>
      </c>
      <c r="F4273" t="s">
        <v>105</v>
      </c>
      <c r="G4273">
        <v>71357</v>
      </c>
      <c r="H4273" t="s">
        <v>106</v>
      </c>
      <c r="I4273" t="s">
        <v>22</v>
      </c>
      <c r="J4273">
        <v>1608</v>
      </c>
      <c r="K4273" s="1">
        <v>45740.99722222222</v>
      </c>
      <c r="L4273" t="s">
        <v>46</v>
      </c>
      <c r="M4273">
        <v>1515975621</v>
      </c>
      <c r="N4273" t="s">
        <v>137</v>
      </c>
      <c r="O4273">
        <v>4655635077</v>
      </c>
      <c r="P4273">
        <v>1</v>
      </c>
      <c r="Q4273">
        <v>713.13</v>
      </c>
      <c r="R4273">
        <v>784.44299999999998</v>
      </c>
      <c r="S4273">
        <v>71.313000000000002</v>
      </c>
    </row>
    <row r="4274" spans="1:19" x14ac:dyDescent="0.3">
      <c r="A4274" t="s">
        <v>12143</v>
      </c>
      <c r="B4274">
        <v>1009</v>
      </c>
      <c r="C4274" t="s">
        <v>19</v>
      </c>
      <c r="D4274" t="s">
        <v>12144</v>
      </c>
      <c r="E4274" t="s">
        <v>12145</v>
      </c>
      <c r="F4274" t="s">
        <v>44</v>
      </c>
      <c r="G4274">
        <v>67354</v>
      </c>
      <c r="H4274" t="s">
        <v>1108</v>
      </c>
      <c r="I4274" t="s">
        <v>22</v>
      </c>
      <c r="J4274">
        <v>807</v>
      </c>
      <c r="K4274" s="1">
        <v>45735.357638888891</v>
      </c>
      <c r="L4274" t="s">
        <v>46</v>
      </c>
      <c r="M4274">
        <v>1515975621</v>
      </c>
      <c r="N4274" t="s">
        <v>137</v>
      </c>
      <c r="O4274">
        <v>4655635397</v>
      </c>
      <c r="P4274">
        <v>1</v>
      </c>
      <c r="Q4274">
        <v>653.13</v>
      </c>
      <c r="R4274">
        <v>718.44299999999998</v>
      </c>
      <c r="S4274">
        <v>65.313000000000002</v>
      </c>
    </row>
    <row r="4275" spans="1:19" x14ac:dyDescent="0.3">
      <c r="A4275" t="s">
        <v>12146</v>
      </c>
      <c r="B4275">
        <v>2655</v>
      </c>
      <c r="C4275" t="s">
        <v>19</v>
      </c>
      <c r="D4275" t="s">
        <v>4390</v>
      </c>
      <c r="E4275" t="s">
        <v>12147</v>
      </c>
      <c r="F4275" t="s">
        <v>35</v>
      </c>
      <c r="G4275">
        <v>15785</v>
      </c>
      <c r="H4275" t="s">
        <v>298</v>
      </c>
      <c r="I4275" t="s">
        <v>22</v>
      </c>
      <c r="J4275">
        <v>6375</v>
      </c>
      <c r="K4275" s="1">
        <v>45736.672222222223</v>
      </c>
      <c r="L4275" t="s">
        <v>46</v>
      </c>
      <c r="M4275">
        <v>1515975621</v>
      </c>
      <c r="N4275" t="s">
        <v>137</v>
      </c>
      <c r="O4275">
        <v>41659894021</v>
      </c>
      <c r="P4275">
        <v>1</v>
      </c>
      <c r="Q4275">
        <v>537.13</v>
      </c>
      <c r="R4275">
        <v>590.84299999999996</v>
      </c>
      <c r="S4275">
        <v>53.713000000000001</v>
      </c>
    </row>
    <row r="4276" spans="1:19" x14ac:dyDescent="0.3">
      <c r="A4276" t="s">
        <v>12148</v>
      </c>
      <c r="B4276">
        <v>2752</v>
      </c>
      <c r="C4276" t="s">
        <v>19</v>
      </c>
      <c r="D4276" t="s">
        <v>1476</v>
      </c>
      <c r="E4276" t="s">
        <v>12149</v>
      </c>
      <c r="F4276" t="s">
        <v>187</v>
      </c>
      <c r="G4276">
        <v>52809</v>
      </c>
      <c r="H4276" t="s">
        <v>188</v>
      </c>
      <c r="I4276" t="s">
        <v>22</v>
      </c>
      <c r="J4276">
        <v>3076</v>
      </c>
      <c r="K4276" s="1">
        <v>45736.727777777778</v>
      </c>
      <c r="L4276" t="s">
        <v>46</v>
      </c>
      <c r="M4276">
        <v>1515975621</v>
      </c>
      <c r="N4276" t="s">
        <v>137</v>
      </c>
      <c r="O4276">
        <v>41659901253</v>
      </c>
      <c r="P4276">
        <v>1</v>
      </c>
      <c r="Q4276">
        <v>625.13</v>
      </c>
      <c r="R4276">
        <v>687.64300000000003</v>
      </c>
      <c r="S4276">
        <v>62.512999999999998</v>
      </c>
    </row>
    <row r="4277" spans="1:19" x14ac:dyDescent="0.3">
      <c r="A4277" t="s">
        <v>12150</v>
      </c>
      <c r="B4277">
        <v>2773</v>
      </c>
      <c r="C4277" t="s">
        <v>19</v>
      </c>
      <c r="D4277" t="s">
        <v>8996</v>
      </c>
      <c r="E4277" t="s">
        <v>12151</v>
      </c>
      <c r="F4277" t="s">
        <v>187</v>
      </c>
      <c r="G4277">
        <v>74929</v>
      </c>
      <c r="H4277" t="s">
        <v>284</v>
      </c>
      <c r="I4277" t="s">
        <v>22</v>
      </c>
      <c r="J4277">
        <v>5059</v>
      </c>
      <c r="K4277" s="1">
        <v>45736.738194444442</v>
      </c>
      <c r="L4277" t="s">
        <v>46</v>
      </c>
      <c r="M4277">
        <v>456942760</v>
      </c>
      <c r="N4277" t="s">
        <v>137</v>
      </c>
      <c r="O4277">
        <v>1300507592</v>
      </c>
      <c r="P4277">
        <v>1</v>
      </c>
      <c r="Q4277">
        <v>635.13</v>
      </c>
      <c r="R4277">
        <v>698.64300000000003</v>
      </c>
      <c r="S4277">
        <v>63.512999999999998</v>
      </c>
    </row>
    <row r="4278" spans="1:19" x14ac:dyDescent="0.3">
      <c r="A4278" t="s">
        <v>12152</v>
      </c>
      <c r="B4278">
        <v>3045</v>
      </c>
      <c r="C4278" t="s">
        <v>19</v>
      </c>
      <c r="D4278" t="s">
        <v>12153</v>
      </c>
      <c r="E4278" t="s">
        <v>12154</v>
      </c>
      <c r="F4278" t="s">
        <v>235</v>
      </c>
      <c r="G4278">
        <v>23167</v>
      </c>
      <c r="H4278" t="s">
        <v>236</v>
      </c>
      <c r="I4278" t="s">
        <v>22</v>
      </c>
      <c r="J4278">
        <v>1213</v>
      </c>
      <c r="K4278" s="1">
        <v>45736.888888888891</v>
      </c>
      <c r="L4278" t="s">
        <v>46</v>
      </c>
      <c r="M4278">
        <v>456942760</v>
      </c>
      <c r="N4278" t="s">
        <v>137</v>
      </c>
      <c r="O4278">
        <v>1300507592</v>
      </c>
      <c r="P4278">
        <v>1</v>
      </c>
      <c r="Q4278">
        <v>693.13</v>
      </c>
      <c r="R4278">
        <v>762.44299999999998</v>
      </c>
      <c r="S4278">
        <v>69.313000000000002</v>
      </c>
    </row>
    <row r="4279" spans="1:19" x14ac:dyDescent="0.3">
      <c r="A4279" t="s">
        <v>12155</v>
      </c>
      <c r="B4279">
        <v>855</v>
      </c>
      <c r="C4279" t="s">
        <v>19</v>
      </c>
      <c r="D4279" t="s">
        <v>12156</v>
      </c>
      <c r="E4279" t="s">
        <v>12157</v>
      </c>
      <c r="F4279" t="s">
        <v>90</v>
      </c>
      <c r="G4279">
        <v>32194</v>
      </c>
      <c r="H4279" t="s">
        <v>313</v>
      </c>
      <c r="I4279" t="s">
        <v>22</v>
      </c>
      <c r="J4279">
        <v>519</v>
      </c>
      <c r="K4279" s="1">
        <v>45734.88958333333</v>
      </c>
      <c r="L4279" t="s">
        <v>46</v>
      </c>
      <c r="M4279">
        <v>3467398661</v>
      </c>
      <c r="N4279" t="s">
        <v>3008</v>
      </c>
      <c r="O4279">
        <v>19943625861</v>
      </c>
      <c r="P4279">
        <v>2</v>
      </c>
      <c r="Q4279">
        <v>633.13</v>
      </c>
      <c r="R4279">
        <v>696.44299999999998</v>
      </c>
      <c r="S4279">
        <v>63.313000000000002</v>
      </c>
    </row>
    <row r="4280" spans="1:19" x14ac:dyDescent="0.3">
      <c r="A4280" t="s">
        <v>12158</v>
      </c>
      <c r="B4280">
        <v>6783</v>
      </c>
      <c r="C4280" t="s">
        <v>19</v>
      </c>
      <c r="D4280" t="s">
        <v>10480</v>
      </c>
      <c r="E4280" t="s">
        <v>12159</v>
      </c>
      <c r="F4280" t="s">
        <v>55</v>
      </c>
      <c r="G4280">
        <v>77394</v>
      </c>
      <c r="H4280" t="s">
        <v>56</v>
      </c>
      <c r="I4280" t="s">
        <v>22</v>
      </c>
      <c r="J4280">
        <v>5056</v>
      </c>
      <c r="K4280" s="1">
        <v>45740.554861111108</v>
      </c>
      <c r="L4280" t="s">
        <v>46</v>
      </c>
      <c r="M4280">
        <v>1515975621</v>
      </c>
      <c r="N4280" t="s">
        <v>137</v>
      </c>
      <c r="O4280">
        <v>4655634949</v>
      </c>
      <c r="P4280">
        <v>1</v>
      </c>
      <c r="Q4280">
        <v>635.13</v>
      </c>
      <c r="R4280">
        <v>698.64300000000003</v>
      </c>
      <c r="S4280">
        <v>63.512999999999998</v>
      </c>
    </row>
    <row r="4281" spans="1:19" x14ac:dyDescent="0.3">
      <c r="A4281" t="s">
        <v>12160</v>
      </c>
      <c r="B4281">
        <v>1143</v>
      </c>
      <c r="C4281" t="s">
        <v>19</v>
      </c>
      <c r="D4281" t="s">
        <v>12161</v>
      </c>
      <c r="E4281" t="s">
        <v>12162</v>
      </c>
      <c r="F4281" t="s">
        <v>102</v>
      </c>
      <c r="G4281">
        <v>38648</v>
      </c>
      <c r="H4281" t="s">
        <v>392</v>
      </c>
      <c r="I4281" t="s">
        <v>22</v>
      </c>
      <c r="J4281">
        <v>5777</v>
      </c>
      <c r="K4281" s="1">
        <v>45735.45</v>
      </c>
      <c r="L4281" t="s">
        <v>24</v>
      </c>
      <c r="M4281">
        <v>6964678149</v>
      </c>
      <c r="N4281" t="s">
        <v>137</v>
      </c>
      <c r="O4281">
        <v>24039298885</v>
      </c>
      <c r="P4281">
        <v>1</v>
      </c>
      <c r="Q4281">
        <v>537.13</v>
      </c>
      <c r="R4281">
        <v>590.84299999999996</v>
      </c>
      <c r="S4281">
        <v>53.713000000000001</v>
      </c>
    </row>
    <row r="4282" spans="1:19" x14ac:dyDescent="0.3">
      <c r="A4282" t="s">
        <v>12163</v>
      </c>
      <c r="B4282">
        <v>3911</v>
      </c>
      <c r="C4282" t="s">
        <v>19</v>
      </c>
      <c r="D4282" t="s">
        <v>5230</v>
      </c>
      <c r="E4282" t="s">
        <v>12164</v>
      </c>
      <c r="F4282" t="s">
        <v>317</v>
      </c>
      <c r="G4282">
        <v>50807</v>
      </c>
      <c r="H4282" t="s">
        <v>962</v>
      </c>
      <c r="I4282" t="s">
        <v>22</v>
      </c>
      <c r="J4282">
        <v>786</v>
      </c>
      <c r="K4282" s="1">
        <v>45737.803472222222</v>
      </c>
      <c r="L4282" t="s">
        <v>24</v>
      </c>
      <c r="M4282">
        <v>6964678149</v>
      </c>
      <c r="N4282" t="s">
        <v>137</v>
      </c>
      <c r="O4282">
        <v>24039298885</v>
      </c>
      <c r="P4282">
        <v>1</v>
      </c>
      <c r="Q4282">
        <v>517.53</v>
      </c>
      <c r="R4282">
        <v>569.28300000000002</v>
      </c>
      <c r="S4282">
        <v>51.753</v>
      </c>
    </row>
    <row r="4283" spans="1:19" x14ac:dyDescent="0.3">
      <c r="A4283" t="s">
        <v>12165</v>
      </c>
      <c r="B4283">
        <v>2327</v>
      </c>
      <c r="C4283" t="s">
        <v>19</v>
      </c>
      <c r="D4283" t="s">
        <v>12166</v>
      </c>
      <c r="E4283" t="s">
        <v>12167</v>
      </c>
      <c r="F4283" t="s">
        <v>71</v>
      </c>
      <c r="G4283">
        <v>64511</v>
      </c>
      <c r="H4283" t="s">
        <v>5854</v>
      </c>
      <c r="I4283" t="s">
        <v>22</v>
      </c>
      <c r="J4283">
        <v>2114</v>
      </c>
      <c r="K4283" s="1">
        <v>45736.494444444441</v>
      </c>
      <c r="L4283" t="s">
        <v>24</v>
      </c>
      <c r="M4283">
        <v>6964678149</v>
      </c>
      <c r="N4283" t="s">
        <v>137</v>
      </c>
      <c r="O4283">
        <v>24039299397</v>
      </c>
      <c r="P4283">
        <v>1</v>
      </c>
      <c r="Q4283">
        <v>763.13</v>
      </c>
      <c r="R4283">
        <v>839.44299999999998</v>
      </c>
      <c r="S4283">
        <v>76.313000000000002</v>
      </c>
    </row>
    <row r="4284" spans="1:19" x14ac:dyDescent="0.3">
      <c r="A4284" t="s">
        <v>12168</v>
      </c>
      <c r="B4284">
        <v>2686</v>
      </c>
      <c r="C4284" t="s">
        <v>19</v>
      </c>
      <c r="D4284" t="s">
        <v>12169</v>
      </c>
      <c r="E4284" t="s">
        <v>12170</v>
      </c>
      <c r="F4284" t="s">
        <v>90</v>
      </c>
      <c r="G4284">
        <v>30334</v>
      </c>
      <c r="H4284" t="s">
        <v>1869</v>
      </c>
      <c r="I4284" t="s">
        <v>22</v>
      </c>
      <c r="J4284">
        <v>1251</v>
      </c>
      <c r="K4284" s="1">
        <v>45736.693055555559</v>
      </c>
      <c r="L4284" t="s">
        <v>24</v>
      </c>
      <c r="M4284">
        <v>6964678149</v>
      </c>
      <c r="N4284" t="s">
        <v>137</v>
      </c>
      <c r="O4284">
        <v>24039298949</v>
      </c>
      <c r="P4284">
        <v>1</v>
      </c>
      <c r="Q4284">
        <v>537.13</v>
      </c>
      <c r="R4284">
        <v>590.84299999999996</v>
      </c>
      <c r="S4284">
        <v>53.713000000000001</v>
      </c>
    </row>
    <row r="4285" spans="1:19" x14ac:dyDescent="0.3">
      <c r="A4285" t="s">
        <v>12171</v>
      </c>
      <c r="B4285">
        <v>2692</v>
      </c>
      <c r="C4285" t="s">
        <v>19</v>
      </c>
      <c r="D4285" t="s">
        <v>508</v>
      </c>
      <c r="E4285" t="s">
        <v>1600</v>
      </c>
      <c r="F4285" t="s">
        <v>166</v>
      </c>
      <c r="G4285">
        <v>94922</v>
      </c>
      <c r="H4285" t="s">
        <v>595</v>
      </c>
      <c r="I4285" t="s">
        <v>22</v>
      </c>
      <c r="J4285">
        <v>2047</v>
      </c>
      <c r="K4285" s="1">
        <v>45736.697916666664</v>
      </c>
      <c r="L4285" t="s">
        <v>24</v>
      </c>
      <c r="M4285">
        <v>6964678149</v>
      </c>
      <c r="N4285" t="s">
        <v>137</v>
      </c>
      <c r="O4285">
        <v>24039298949</v>
      </c>
      <c r="P4285">
        <v>1</v>
      </c>
      <c r="Q4285">
        <v>517.53</v>
      </c>
      <c r="R4285">
        <v>569.28300000000002</v>
      </c>
      <c r="S4285">
        <v>51.753</v>
      </c>
    </row>
    <row r="4286" spans="1:19" x14ac:dyDescent="0.3">
      <c r="A4286" t="s">
        <v>12172</v>
      </c>
      <c r="B4286">
        <v>3715</v>
      </c>
      <c r="C4286" t="s">
        <v>19</v>
      </c>
      <c r="D4286" t="s">
        <v>12173</v>
      </c>
      <c r="E4286" t="s">
        <v>12174</v>
      </c>
      <c r="F4286" t="s">
        <v>50</v>
      </c>
      <c r="G4286">
        <v>39182</v>
      </c>
      <c r="H4286" t="s">
        <v>51</v>
      </c>
      <c r="I4286" t="s">
        <v>22</v>
      </c>
      <c r="J4286">
        <v>0</v>
      </c>
      <c r="K4286" s="1">
        <v>45737.673611111109</v>
      </c>
      <c r="L4286" t="s">
        <v>24</v>
      </c>
      <c r="M4286">
        <v>6964678149</v>
      </c>
      <c r="N4286" t="s">
        <v>137</v>
      </c>
      <c r="O4286">
        <v>24039298949</v>
      </c>
      <c r="P4286">
        <v>1</v>
      </c>
      <c r="Q4286">
        <v>512.63</v>
      </c>
      <c r="R4286">
        <v>563.89300000000003</v>
      </c>
      <c r="S4286">
        <v>51.262999999999998</v>
      </c>
    </row>
    <row r="4287" spans="1:19" x14ac:dyDescent="0.3">
      <c r="A4287" t="s">
        <v>12175</v>
      </c>
      <c r="B4287">
        <v>6029</v>
      </c>
      <c r="C4287" t="s">
        <v>19</v>
      </c>
      <c r="D4287" t="s">
        <v>12176</v>
      </c>
      <c r="E4287" t="s">
        <v>5710</v>
      </c>
      <c r="F4287" t="s">
        <v>219</v>
      </c>
      <c r="G4287">
        <v>37093</v>
      </c>
      <c r="H4287" t="s">
        <v>1535</v>
      </c>
      <c r="I4287" t="s">
        <v>22</v>
      </c>
      <c r="J4287">
        <v>5414</v>
      </c>
      <c r="K4287" s="1">
        <v>45739.847916666666</v>
      </c>
      <c r="L4287" t="s">
        <v>24</v>
      </c>
      <c r="M4287">
        <v>6964678149</v>
      </c>
      <c r="N4287" t="s">
        <v>137</v>
      </c>
      <c r="O4287">
        <v>24039299013</v>
      </c>
      <c r="P4287">
        <v>1</v>
      </c>
      <c r="Q4287">
        <v>635.13</v>
      </c>
      <c r="R4287">
        <v>698.64300000000003</v>
      </c>
      <c r="S4287">
        <v>63.512999999999998</v>
      </c>
    </row>
    <row r="4288" spans="1:19" x14ac:dyDescent="0.3">
      <c r="A4288" t="s">
        <v>12177</v>
      </c>
      <c r="B4288">
        <v>3095</v>
      </c>
      <c r="C4288" t="s">
        <v>19</v>
      </c>
      <c r="D4288" t="s">
        <v>12178</v>
      </c>
      <c r="E4288" t="s">
        <v>12179</v>
      </c>
      <c r="F4288" t="s">
        <v>264</v>
      </c>
      <c r="G4288">
        <v>32005</v>
      </c>
      <c r="H4288" t="s">
        <v>265</v>
      </c>
      <c r="I4288" t="s">
        <v>22</v>
      </c>
      <c r="J4288">
        <v>685</v>
      </c>
      <c r="K4288" s="1">
        <v>45736.919444444444</v>
      </c>
      <c r="L4288" t="s">
        <v>24</v>
      </c>
      <c r="M4288">
        <v>6964678149</v>
      </c>
      <c r="N4288" t="s">
        <v>137</v>
      </c>
      <c r="O4288">
        <v>24039299525</v>
      </c>
      <c r="P4288">
        <v>1</v>
      </c>
      <c r="Q4288">
        <v>831.13</v>
      </c>
      <c r="R4288">
        <v>914.24300000000005</v>
      </c>
      <c r="S4288">
        <v>83.113</v>
      </c>
    </row>
    <row r="4289" spans="1:19" x14ac:dyDescent="0.3">
      <c r="A4289" t="s">
        <v>12180</v>
      </c>
      <c r="B4289">
        <v>3838</v>
      </c>
      <c r="C4289" t="s">
        <v>19</v>
      </c>
      <c r="D4289" t="s">
        <v>12181</v>
      </c>
      <c r="E4289" t="s">
        <v>12182</v>
      </c>
      <c r="F4289" t="s">
        <v>71</v>
      </c>
      <c r="G4289">
        <v>17600</v>
      </c>
      <c r="H4289" t="s">
        <v>3346</v>
      </c>
      <c r="I4289" t="s">
        <v>22</v>
      </c>
      <c r="J4289">
        <v>6187</v>
      </c>
      <c r="K4289" s="1">
        <v>45737.759027777778</v>
      </c>
      <c r="L4289" t="s">
        <v>24</v>
      </c>
      <c r="M4289">
        <v>6964678149</v>
      </c>
      <c r="N4289" t="s">
        <v>137</v>
      </c>
      <c r="O4289">
        <v>24039299077</v>
      </c>
      <c r="P4289">
        <v>1</v>
      </c>
      <c r="Q4289">
        <v>635.13</v>
      </c>
      <c r="R4289">
        <v>698.64300000000003</v>
      </c>
      <c r="S4289">
        <v>63.512999999999998</v>
      </c>
    </row>
    <row r="4290" spans="1:19" x14ac:dyDescent="0.3">
      <c r="A4290" t="s">
        <v>12183</v>
      </c>
      <c r="B4290">
        <v>6974</v>
      </c>
      <c r="C4290" t="s">
        <v>19</v>
      </c>
      <c r="D4290" t="s">
        <v>9129</v>
      </c>
      <c r="E4290" t="s">
        <v>12184</v>
      </c>
      <c r="F4290" t="s">
        <v>119</v>
      </c>
      <c r="G4290">
        <v>21257</v>
      </c>
      <c r="H4290" t="s">
        <v>120</v>
      </c>
      <c r="I4290" t="s">
        <v>22</v>
      </c>
      <c r="J4290">
        <v>1060</v>
      </c>
      <c r="K4290" s="1">
        <v>45740.655555555553</v>
      </c>
      <c r="L4290" t="s">
        <v>24</v>
      </c>
      <c r="M4290">
        <v>6964678149</v>
      </c>
      <c r="N4290" t="s">
        <v>137</v>
      </c>
      <c r="O4290">
        <v>24039299077</v>
      </c>
      <c r="P4290">
        <v>1</v>
      </c>
      <c r="Q4290">
        <v>537.13</v>
      </c>
      <c r="R4290">
        <v>590.84299999999996</v>
      </c>
      <c r="S4290">
        <v>53.713000000000001</v>
      </c>
    </row>
    <row r="4291" spans="1:19" x14ac:dyDescent="0.3">
      <c r="A4291" t="s">
        <v>12185</v>
      </c>
      <c r="B4291">
        <v>5225</v>
      </c>
      <c r="C4291" t="s">
        <v>19</v>
      </c>
      <c r="D4291" t="s">
        <v>12186</v>
      </c>
      <c r="E4291" t="s">
        <v>12187</v>
      </c>
      <c r="F4291" t="s">
        <v>44</v>
      </c>
      <c r="G4291">
        <v>50713</v>
      </c>
      <c r="H4291" t="s">
        <v>141</v>
      </c>
      <c r="I4291" t="s">
        <v>22</v>
      </c>
      <c r="J4291">
        <v>6384</v>
      </c>
      <c r="K4291" s="1">
        <v>45738.927777777775</v>
      </c>
      <c r="L4291" t="s">
        <v>24</v>
      </c>
      <c r="M4291">
        <v>6964678149</v>
      </c>
      <c r="N4291" t="s">
        <v>137</v>
      </c>
      <c r="O4291">
        <v>24039299589</v>
      </c>
      <c r="P4291">
        <v>1</v>
      </c>
      <c r="Q4291">
        <v>625.13</v>
      </c>
      <c r="R4291">
        <v>687.64300000000003</v>
      </c>
      <c r="S4291">
        <v>62.512999999999998</v>
      </c>
    </row>
    <row r="4292" spans="1:19" x14ac:dyDescent="0.3">
      <c r="A4292" t="s">
        <v>12188</v>
      </c>
      <c r="B4292">
        <v>6332</v>
      </c>
      <c r="C4292" t="s">
        <v>19</v>
      </c>
      <c r="D4292" t="s">
        <v>12189</v>
      </c>
      <c r="E4292" t="s">
        <v>12190</v>
      </c>
      <c r="F4292" t="s">
        <v>354</v>
      </c>
      <c r="G4292">
        <v>28592</v>
      </c>
      <c r="H4292" t="s">
        <v>388</v>
      </c>
      <c r="I4292" t="s">
        <v>22</v>
      </c>
      <c r="J4292">
        <v>6014</v>
      </c>
      <c r="K4292" s="1">
        <v>45740.349305555559</v>
      </c>
      <c r="L4292" t="s">
        <v>24</v>
      </c>
      <c r="M4292">
        <v>6964678149</v>
      </c>
      <c r="N4292" t="s">
        <v>137</v>
      </c>
      <c r="O4292">
        <v>24039299589</v>
      </c>
      <c r="P4292">
        <v>1</v>
      </c>
      <c r="Q4292">
        <v>723.13</v>
      </c>
      <c r="R4292">
        <v>795.44299999999998</v>
      </c>
      <c r="S4292">
        <v>72.313000000000002</v>
      </c>
    </row>
    <row r="4293" spans="1:19" x14ac:dyDescent="0.3">
      <c r="A4293" t="s">
        <v>12191</v>
      </c>
      <c r="B4293">
        <v>2362</v>
      </c>
      <c r="C4293" t="s">
        <v>19</v>
      </c>
      <c r="D4293" t="s">
        <v>12192</v>
      </c>
      <c r="E4293" t="s">
        <v>12193</v>
      </c>
      <c r="F4293" t="s">
        <v>835</v>
      </c>
      <c r="G4293">
        <v>19948</v>
      </c>
      <c r="H4293" t="s">
        <v>836</v>
      </c>
      <c r="I4293" t="s">
        <v>22</v>
      </c>
      <c r="J4293">
        <v>519</v>
      </c>
      <c r="K4293" s="1">
        <v>45736.51458333333</v>
      </c>
      <c r="L4293" t="s">
        <v>24</v>
      </c>
      <c r="M4293">
        <v>6964678149</v>
      </c>
      <c r="N4293" t="s">
        <v>137</v>
      </c>
      <c r="O4293">
        <v>24039299589</v>
      </c>
      <c r="P4293">
        <v>1</v>
      </c>
      <c r="Q4293">
        <v>579.92999999999995</v>
      </c>
      <c r="R4293">
        <v>637.923</v>
      </c>
      <c r="S4293">
        <v>57.993000000000002</v>
      </c>
    </row>
    <row r="4294" spans="1:19" x14ac:dyDescent="0.3">
      <c r="A4294" t="s">
        <v>12194</v>
      </c>
      <c r="B4294">
        <v>53</v>
      </c>
      <c r="C4294" t="s">
        <v>19</v>
      </c>
      <c r="D4294" t="s">
        <v>12195</v>
      </c>
      <c r="E4294" t="s">
        <v>12196</v>
      </c>
      <c r="F4294" t="s">
        <v>90</v>
      </c>
      <c r="G4294">
        <v>65397</v>
      </c>
      <c r="H4294" t="s">
        <v>4679</v>
      </c>
      <c r="I4294" t="s">
        <v>22</v>
      </c>
      <c r="J4294">
        <v>1078</v>
      </c>
      <c r="K4294" s="1">
        <v>45734.318749999999</v>
      </c>
      <c r="L4294" t="s">
        <v>24</v>
      </c>
      <c r="M4294">
        <v>6964678149</v>
      </c>
      <c r="N4294" t="s">
        <v>137</v>
      </c>
      <c r="O4294">
        <v>24039299589</v>
      </c>
      <c r="P4294">
        <v>1</v>
      </c>
      <c r="Q4294">
        <v>637.13</v>
      </c>
      <c r="R4294">
        <v>700.84299999999996</v>
      </c>
      <c r="S4294">
        <v>63.713000000000001</v>
      </c>
    </row>
    <row r="4295" spans="1:19" x14ac:dyDescent="0.3">
      <c r="A4295" t="s">
        <v>12197</v>
      </c>
      <c r="B4295">
        <v>1118</v>
      </c>
      <c r="C4295" t="s">
        <v>19</v>
      </c>
      <c r="D4295" t="s">
        <v>8619</v>
      </c>
      <c r="E4295" t="s">
        <v>12198</v>
      </c>
      <c r="F4295" t="s">
        <v>119</v>
      </c>
      <c r="G4295">
        <v>36265</v>
      </c>
      <c r="H4295" t="s">
        <v>120</v>
      </c>
      <c r="I4295" t="s">
        <v>22</v>
      </c>
      <c r="J4295">
        <v>3022</v>
      </c>
      <c r="K4295" s="1">
        <v>45735.43472222222</v>
      </c>
      <c r="L4295" t="s">
        <v>24</v>
      </c>
      <c r="M4295">
        <v>6964678149</v>
      </c>
      <c r="N4295" t="s">
        <v>137</v>
      </c>
      <c r="O4295">
        <v>43817936261</v>
      </c>
      <c r="P4295">
        <v>1</v>
      </c>
      <c r="Q4295">
        <v>625.13</v>
      </c>
      <c r="R4295">
        <v>687.64300000000003</v>
      </c>
      <c r="S4295">
        <v>62.512999999999998</v>
      </c>
    </row>
    <row r="4296" spans="1:19" x14ac:dyDescent="0.3">
      <c r="A4296" t="s">
        <v>12199</v>
      </c>
      <c r="B4296">
        <v>2066</v>
      </c>
      <c r="C4296" t="s">
        <v>19</v>
      </c>
      <c r="D4296" t="s">
        <v>2461</v>
      </c>
      <c r="E4296" t="s">
        <v>12200</v>
      </c>
      <c r="F4296" t="s">
        <v>488</v>
      </c>
      <c r="G4296">
        <v>83737</v>
      </c>
      <c r="H4296" t="s">
        <v>2420</v>
      </c>
      <c r="I4296" t="s">
        <v>22</v>
      </c>
      <c r="J4296">
        <v>3</v>
      </c>
      <c r="K4296" s="1">
        <v>45736.208333333336</v>
      </c>
      <c r="L4296" t="s">
        <v>24</v>
      </c>
      <c r="M4296">
        <v>6964678149</v>
      </c>
      <c r="N4296" t="s">
        <v>137</v>
      </c>
      <c r="O4296">
        <v>43817936261</v>
      </c>
      <c r="P4296">
        <v>1</v>
      </c>
      <c r="Q4296">
        <v>987.13</v>
      </c>
      <c r="R4296">
        <v>1085.8430000000001</v>
      </c>
      <c r="S4296">
        <v>98.712999999999994</v>
      </c>
    </row>
    <row r="4297" spans="1:19" x14ac:dyDescent="0.3">
      <c r="A4297" t="s">
        <v>12201</v>
      </c>
      <c r="B4297">
        <v>3025</v>
      </c>
      <c r="C4297" t="s">
        <v>19</v>
      </c>
      <c r="D4297" t="s">
        <v>731</v>
      </c>
      <c r="E4297" t="s">
        <v>12202</v>
      </c>
      <c r="F4297" t="s">
        <v>35</v>
      </c>
      <c r="G4297">
        <v>36270</v>
      </c>
      <c r="H4297" t="s">
        <v>36</v>
      </c>
      <c r="I4297" t="s">
        <v>22</v>
      </c>
      <c r="J4297">
        <v>3502</v>
      </c>
      <c r="K4297" s="1">
        <v>45736.879861111112</v>
      </c>
      <c r="L4297" t="s">
        <v>24</v>
      </c>
      <c r="M4297">
        <v>6964678149</v>
      </c>
      <c r="N4297" t="s">
        <v>137</v>
      </c>
      <c r="O4297">
        <v>43817936261</v>
      </c>
      <c r="P4297">
        <v>1</v>
      </c>
      <c r="Q4297">
        <v>605.13</v>
      </c>
      <c r="R4297">
        <v>665.64300000000003</v>
      </c>
      <c r="S4297">
        <v>60.512999999999998</v>
      </c>
    </row>
    <row r="4298" spans="1:19" x14ac:dyDescent="0.3">
      <c r="A4298" t="s">
        <v>12203</v>
      </c>
      <c r="B4298">
        <v>3957</v>
      </c>
      <c r="C4298" t="s">
        <v>19</v>
      </c>
      <c r="D4298" t="s">
        <v>4194</v>
      </c>
      <c r="E4298" t="s">
        <v>2904</v>
      </c>
      <c r="F4298" t="s">
        <v>61</v>
      </c>
      <c r="G4298">
        <v>98091</v>
      </c>
      <c r="H4298" t="s">
        <v>933</v>
      </c>
      <c r="I4298" t="s">
        <v>22</v>
      </c>
      <c r="J4298">
        <v>220</v>
      </c>
      <c r="K4298" s="1">
        <v>45737.836805555555</v>
      </c>
      <c r="L4298" t="s">
        <v>24</v>
      </c>
      <c r="M4298">
        <v>6964678149</v>
      </c>
      <c r="N4298" t="s">
        <v>137</v>
      </c>
      <c r="O4298">
        <v>43817936261</v>
      </c>
      <c r="P4298">
        <v>1</v>
      </c>
      <c r="Q4298">
        <v>537.13</v>
      </c>
      <c r="R4298">
        <v>590.84299999999996</v>
      </c>
      <c r="S4298">
        <v>53.713000000000001</v>
      </c>
    </row>
    <row r="4299" spans="1:19" x14ac:dyDescent="0.3">
      <c r="A4299" t="s">
        <v>12204</v>
      </c>
      <c r="B4299">
        <v>3811</v>
      </c>
      <c r="C4299" t="s">
        <v>19</v>
      </c>
      <c r="D4299" t="s">
        <v>12205</v>
      </c>
      <c r="E4299" t="s">
        <v>12206</v>
      </c>
      <c r="F4299" t="s">
        <v>119</v>
      </c>
      <c r="G4299">
        <v>55347</v>
      </c>
      <c r="H4299" t="s">
        <v>614</v>
      </c>
      <c r="I4299" t="s">
        <v>22</v>
      </c>
      <c r="J4299">
        <v>3713</v>
      </c>
      <c r="K4299" s="1">
        <v>45737.740972222222</v>
      </c>
      <c r="L4299" t="s">
        <v>24</v>
      </c>
      <c r="M4299">
        <v>6964678149</v>
      </c>
      <c r="N4299" t="s">
        <v>137</v>
      </c>
      <c r="O4299">
        <v>43818099717</v>
      </c>
      <c r="P4299">
        <v>1</v>
      </c>
      <c r="Q4299">
        <v>537.13</v>
      </c>
      <c r="R4299">
        <v>590.84299999999996</v>
      </c>
      <c r="S4299">
        <v>53.713000000000001</v>
      </c>
    </row>
    <row r="4300" spans="1:19" x14ac:dyDescent="0.3">
      <c r="A4300" t="s">
        <v>12207</v>
      </c>
      <c r="B4300">
        <v>2665</v>
      </c>
      <c r="C4300" t="s">
        <v>19</v>
      </c>
      <c r="D4300" t="s">
        <v>12208</v>
      </c>
      <c r="E4300" t="s">
        <v>12209</v>
      </c>
      <c r="F4300" t="s">
        <v>71</v>
      </c>
      <c r="G4300">
        <v>97139</v>
      </c>
      <c r="H4300" t="s">
        <v>2181</v>
      </c>
      <c r="I4300" t="s">
        <v>22</v>
      </c>
      <c r="J4300">
        <v>5099</v>
      </c>
      <c r="K4300" s="1">
        <v>45736.677777777775</v>
      </c>
      <c r="L4300" t="s">
        <v>24</v>
      </c>
      <c r="M4300">
        <v>1516160069</v>
      </c>
      <c r="N4300" t="s">
        <v>137</v>
      </c>
      <c r="O4300">
        <v>4656276229</v>
      </c>
      <c r="P4300">
        <v>1</v>
      </c>
      <c r="Q4300">
        <v>517.53</v>
      </c>
      <c r="R4300">
        <v>569.28300000000002</v>
      </c>
      <c r="S4300">
        <v>51.753</v>
      </c>
    </row>
    <row r="4301" spans="1:19" x14ac:dyDescent="0.3">
      <c r="A4301" t="s">
        <v>12210</v>
      </c>
      <c r="B4301">
        <v>5062</v>
      </c>
      <c r="C4301" t="s">
        <v>19</v>
      </c>
      <c r="D4301" t="s">
        <v>12211</v>
      </c>
      <c r="E4301" t="s">
        <v>12212</v>
      </c>
      <c r="F4301" t="s">
        <v>488</v>
      </c>
      <c r="G4301">
        <v>20451</v>
      </c>
      <c r="H4301" t="s">
        <v>2165</v>
      </c>
      <c r="I4301" t="s">
        <v>22</v>
      </c>
      <c r="J4301">
        <v>2263</v>
      </c>
      <c r="K4301" s="1">
        <v>45738.811111111114</v>
      </c>
      <c r="L4301" t="s">
        <v>24</v>
      </c>
      <c r="M4301">
        <v>1516160069</v>
      </c>
      <c r="N4301" t="s">
        <v>137</v>
      </c>
      <c r="O4301">
        <v>4656276549</v>
      </c>
      <c r="P4301">
        <v>1</v>
      </c>
      <c r="Q4301">
        <v>537.13</v>
      </c>
      <c r="R4301">
        <v>590.84299999999996</v>
      </c>
      <c r="S4301">
        <v>53.713000000000001</v>
      </c>
    </row>
    <row r="4302" spans="1:19" x14ac:dyDescent="0.3">
      <c r="A4302" t="s">
        <v>12213</v>
      </c>
      <c r="B4302">
        <v>2436</v>
      </c>
      <c r="C4302" t="s">
        <v>19</v>
      </c>
      <c r="D4302" t="s">
        <v>9876</v>
      </c>
      <c r="E4302" t="s">
        <v>12214</v>
      </c>
      <c r="F4302" t="s">
        <v>105</v>
      </c>
      <c r="G4302">
        <v>29735</v>
      </c>
      <c r="H4302" t="s">
        <v>106</v>
      </c>
      <c r="I4302" t="s">
        <v>22</v>
      </c>
      <c r="J4302">
        <v>2457</v>
      </c>
      <c r="K4302" s="1">
        <v>45736.557638888888</v>
      </c>
      <c r="L4302" t="s">
        <v>24</v>
      </c>
      <c r="M4302">
        <v>1516160069</v>
      </c>
      <c r="N4302" t="s">
        <v>137</v>
      </c>
      <c r="O4302">
        <v>4656276677</v>
      </c>
      <c r="P4302">
        <v>1</v>
      </c>
      <c r="Q4302">
        <v>563.92999999999995</v>
      </c>
      <c r="R4302">
        <v>620.32299999999998</v>
      </c>
      <c r="S4302">
        <v>56.393000000000001</v>
      </c>
    </row>
    <row r="4303" spans="1:19" x14ac:dyDescent="0.3">
      <c r="A4303" t="s">
        <v>12215</v>
      </c>
      <c r="B4303">
        <v>6963</v>
      </c>
      <c r="C4303" t="s">
        <v>19</v>
      </c>
      <c r="D4303" t="s">
        <v>9245</v>
      </c>
      <c r="E4303" t="s">
        <v>12216</v>
      </c>
      <c r="F4303" t="s">
        <v>338</v>
      </c>
      <c r="G4303">
        <v>463</v>
      </c>
      <c r="H4303" t="s">
        <v>1603</v>
      </c>
      <c r="I4303" t="s">
        <v>22</v>
      </c>
      <c r="J4303">
        <v>2897</v>
      </c>
      <c r="K4303" s="1">
        <v>45740.651388888888</v>
      </c>
      <c r="L4303" t="s">
        <v>24</v>
      </c>
      <c r="M4303">
        <v>290741845</v>
      </c>
      <c r="N4303" t="s">
        <v>137</v>
      </c>
      <c r="O4303">
        <v>7403932101</v>
      </c>
      <c r="P4303">
        <v>1</v>
      </c>
      <c r="Q4303">
        <v>625.13</v>
      </c>
      <c r="R4303">
        <v>687.64300000000003</v>
      </c>
      <c r="S4303">
        <v>62.512999999999998</v>
      </c>
    </row>
    <row r="4304" spans="1:19" x14ac:dyDescent="0.3">
      <c r="A4304" t="s">
        <v>12217</v>
      </c>
      <c r="B4304">
        <v>7103</v>
      </c>
      <c r="C4304" t="s">
        <v>19</v>
      </c>
      <c r="D4304" t="s">
        <v>3262</v>
      </c>
      <c r="E4304" t="s">
        <v>12218</v>
      </c>
      <c r="F4304" t="s">
        <v>317</v>
      </c>
      <c r="G4304">
        <v>42358</v>
      </c>
      <c r="H4304" t="s">
        <v>1881</v>
      </c>
      <c r="I4304" t="s">
        <v>22</v>
      </c>
      <c r="J4304">
        <v>1777</v>
      </c>
      <c r="K4304" s="1">
        <v>45740.734027777777</v>
      </c>
      <c r="L4304" t="s">
        <v>24</v>
      </c>
      <c r="M4304">
        <v>290741845</v>
      </c>
      <c r="N4304" t="s">
        <v>137</v>
      </c>
      <c r="O4304">
        <v>7403932229</v>
      </c>
      <c r="P4304">
        <v>1</v>
      </c>
      <c r="Q4304">
        <v>527.13</v>
      </c>
      <c r="R4304">
        <v>579.84299999999996</v>
      </c>
      <c r="S4304">
        <v>52.713000000000001</v>
      </c>
    </row>
    <row r="4305" spans="1:19" x14ac:dyDescent="0.3">
      <c r="A4305" t="s">
        <v>12219</v>
      </c>
      <c r="B4305">
        <v>377</v>
      </c>
      <c r="C4305" t="s">
        <v>19</v>
      </c>
      <c r="D4305" t="s">
        <v>1210</v>
      </c>
      <c r="E4305" t="s">
        <v>12220</v>
      </c>
      <c r="F4305" t="s">
        <v>71</v>
      </c>
      <c r="G4305">
        <v>30931</v>
      </c>
      <c r="H4305" t="s">
        <v>2130</v>
      </c>
      <c r="I4305" t="s">
        <v>22</v>
      </c>
      <c r="J4305">
        <v>4095</v>
      </c>
      <c r="K4305" s="1">
        <v>45734.547222222223</v>
      </c>
      <c r="L4305" t="s">
        <v>24</v>
      </c>
      <c r="M4305">
        <v>290741845</v>
      </c>
      <c r="N4305" t="s">
        <v>137</v>
      </c>
      <c r="O4305">
        <v>7403932421</v>
      </c>
      <c r="P4305">
        <v>1</v>
      </c>
      <c r="Q4305">
        <v>703.13</v>
      </c>
      <c r="R4305">
        <v>773.44299999999998</v>
      </c>
      <c r="S4305">
        <v>70.313000000000002</v>
      </c>
    </row>
    <row r="4306" spans="1:19" x14ac:dyDescent="0.3">
      <c r="A4306" t="s">
        <v>12221</v>
      </c>
      <c r="B4306">
        <v>3481</v>
      </c>
      <c r="C4306" t="s">
        <v>19</v>
      </c>
      <c r="D4306" t="s">
        <v>12222</v>
      </c>
      <c r="E4306" t="s">
        <v>12223</v>
      </c>
      <c r="F4306" t="s">
        <v>102</v>
      </c>
      <c r="G4306">
        <v>71731</v>
      </c>
      <c r="H4306" t="s">
        <v>302</v>
      </c>
      <c r="I4306" t="s">
        <v>22</v>
      </c>
      <c r="J4306">
        <v>4549</v>
      </c>
      <c r="K4306" s="1">
        <v>45737.524305555555</v>
      </c>
      <c r="L4306" t="s">
        <v>24</v>
      </c>
      <c r="M4306">
        <v>290741845</v>
      </c>
      <c r="N4306" t="s">
        <v>137</v>
      </c>
      <c r="O4306">
        <v>7403932421</v>
      </c>
      <c r="P4306">
        <v>1</v>
      </c>
      <c r="Q4306">
        <v>615.13</v>
      </c>
      <c r="R4306">
        <v>676.64300000000003</v>
      </c>
      <c r="S4306">
        <v>61.512999999999998</v>
      </c>
    </row>
    <row r="4307" spans="1:19" x14ac:dyDescent="0.3">
      <c r="A4307" t="s">
        <v>12224</v>
      </c>
      <c r="B4307">
        <v>5354</v>
      </c>
      <c r="C4307" t="s">
        <v>19</v>
      </c>
      <c r="D4307" t="s">
        <v>12225</v>
      </c>
      <c r="E4307" t="s">
        <v>12226</v>
      </c>
      <c r="F4307" t="s">
        <v>55</v>
      </c>
      <c r="G4307">
        <v>79505</v>
      </c>
      <c r="H4307" t="s">
        <v>1256</v>
      </c>
      <c r="I4307" t="s">
        <v>22</v>
      </c>
      <c r="J4307">
        <v>2305</v>
      </c>
      <c r="K4307" s="1">
        <v>45739.351388888892</v>
      </c>
      <c r="L4307" t="s">
        <v>24</v>
      </c>
      <c r="M4307">
        <v>290741845</v>
      </c>
      <c r="N4307" t="s">
        <v>137</v>
      </c>
      <c r="O4307">
        <v>7403932421</v>
      </c>
      <c r="P4307">
        <v>1</v>
      </c>
      <c r="Q4307">
        <v>723.13</v>
      </c>
      <c r="R4307">
        <v>795.44299999999998</v>
      </c>
      <c r="S4307">
        <v>72.313000000000002</v>
      </c>
    </row>
    <row r="4308" spans="1:19" x14ac:dyDescent="0.3">
      <c r="A4308" t="s">
        <v>12227</v>
      </c>
      <c r="B4308">
        <v>518</v>
      </c>
      <c r="C4308" t="s">
        <v>19</v>
      </c>
      <c r="D4308" t="s">
        <v>12228</v>
      </c>
      <c r="E4308" t="s">
        <v>12229</v>
      </c>
      <c r="F4308" t="s">
        <v>900</v>
      </c>
      <c r="G4308">
        <v>73635</v>
      </c>
      <c r="H4308" t="s">
        <v>5368</v>
      </c>
      <c r="I4308" t="s">
        <v>22</v>
      </c>
      <c r="J4308">
        <v>6328</v>
      </c>
      <c r="K4308" s="1">
        <v>45734.621527777781</v>
      </c>
      <c r="L4308" t="s">
        <v>24</v>
      </c>
      <c r="M4308">
        <v>290741845</v>
      </c>
      <c r="N4308" t="s">
        <v>137</v>
      </c>
      <c r="O4308">
        <v>16422668101</v>
      </c>
      <c r="P4308">
        <v>1</v>
      </c>
      <c r="Q4308">
        <v>615.13</v>
      </c>
      <c r="R4308">
        <v>676.64300000000003</v>
      </c>
      <c r="S4308">
        <v>61.512999999999998</v>
      </c>
    </row>
    <row r="4309" spans="1:19" x14ac:dyDescent="0.3">
      <c r="A4309" t="s">
        <v>12230</v>
      </c>
      <c r="B4309">
        <v>5486</v>
      </c>
      <c r="C4309" t="s">
        <v>19</v>
      </c>
      <c r="D4309" t="s">
        <v>5087</v>
      </c>
      <c r="E4309" t="s">
        <v>12231</v>
      </c>
      <c r="F4309" t="s">
        <v>35</v>
      </c>
      <c r="G4309">
        <v>11542</v>
      </c>
      <c r="H4309" t="s">
        <v>926</v>
      </c>
      <c r="I4309" t="s">
        <v>22</v>
      </c>
      <c r="J4309">
        <v>5931</v>
      </c>
      <c r="K4309" s="1">
        <v>45739.466666666667</v>
      </c>
      <c r="L4309" t="s">
        <v>24</v>
      </c>
      <c r="M4309">
        <v>290741845</v>
      </c>
      <c r="N4309" t="s">
        <v>137</v>
      </c>
      <c r="O4309">
        <v>24761765573</v>
      </c>
      <c r="P4309">
        <v>1</v>
      </c>
      <c r="Q4309">
        <v>509.53</v>
      </c>
      <c r="R4309">
        <v>560.48299999999995</v>
      </c>
      <c r="S4309">
        <v>50.953000000000003</v>
      </c>
    </row>
    <row r="4310" spans="1:19" x14ac:dyDescent="0.3">
      <c r="A4310" t="s">
        <v>12232</v>
      </c>
      <c r="B4310">
        <v>1198</v>
      </c>
      <c r="C4310" t="s">
        <v>19</v>
      </c>
      <c r="D4310" t="s">
        <v>12233</v>
      </c>
      <c r="E4310" t="s">
        <v>12234</v>
      </c>
      <c r="F4310" t="s">
        <v>219</v>
      </c>
      <c r="G4310">
        <v>26582</v>
      </c>
      <c r="H4310" t="s">
        <v>8122</v>
      </c>
      <c r="I4310" t="s">
        <v>22</v>
      </c>
      <c r="J4310">
        <v>867</v>
      </c>
      <c r="K4310" s="1">
        <v>45735.479166666664</v>
      </c>
      <c r="L4310" t="s">
        <v>24</v>
      </c>
      <c r="M4310">
        <v>290741845</v>
      </c>
      <c r="N4310" t="s">
        <v>137</v>
      </c>
      <c r="O4310">
        <v>40425449989</v>
      </c>
      <c r="P4310">
        <v>1</v>
      </c>
      <c r="Q4310">
        <v>505.13</v>
      </c>
      <c r="R4310">
        <v>555.64300000000003</v>
      </c>
      <c r="S4310">
        <v>50.512999999999998</v>
      </c>
    </row>
    <row r="4311" spans="1:19" x14ac:dyDescent="0.3">
      <c r="A4311" t="s">
        <v>12235</v>
      </c>
      <c r="B4311">
        <v>2319</v>
      </c>
      <c r="C4311" t="s">
        <v>19</v>
      </c>
      <c r="D4311" t="s">
        <v>12236</v>
      </c>
      <c r="E4311" t="s">
        <v>3031</v>
      </c>
      <c r="F4311" t="s">
        <v>50</v>
      </c>
      <c r="G4311">
        <v>56370</v>
      </c>
      <c r="H4311" t="s">
        <v>2654</v>
      </c>
      <c r="I4311" t="s">
        <v>22</v>
      </c>
      <c r="J4311">
        <v>810</v>
      </c>
      <c r="K4311" s="1">
        <v>45736.489583333336</v>
      </c>
      <c r="L4311" t="s">
        <v>24</v>
      </c>
      <c r="M4311">
        <v>290741845</v>
      </c>
      <c r="N4311" t="s">
        <v>137</v>
      </c>
      <c r="O4311" s="2">
        <v>1540000000000</v>
      </c>
      <c r="P4311">
        <v>1</v>
      </c>
      <c r="Q4311">
        <v>527.13</v>
      </c>
      <c r="R4311">
        <v>579.84299999999996</v>
      </c>
      <c r="S4311">
        <v>52.713000000000001</v>
      </c>
    </row>
    <row r="4312" spans="1:19" x14ac:dyDescent="0.3">
      <c r="A4312" t="s">
        <v>12237</v>
      </c>
      <c r="B4312">
        <v>6364</v>
      </c>
      <c r="C4312" t="s">
        <v>19</v>
      </c>
      <c r="D4312" t="s">
        <v>12238</v>
      </c>
      <c r="E4312" t="s">
        <v>12239</v>
      </c>
      <c r="F4312" t="s">
        <v>71</v>
      </c>
      <c r="G4312">
        <v>34807</v>
      </c>
      <c r="H4312" t="s">
        <v>383</v>
      </c>
      <c r="I4312" t="s">
        <v>22</v>
      </c>
      <c r="J4312">
        <v>5234</v>
      </c>
      <c r="K4312" s="1">
        <v>45740.366666666669</v>
      </c>
      <c r="L4312" t="s">
        <v>24</v>
      </c>
      <c r="M4312">
        <v>290741845</v>
      </c>
      <c r="N4312" t="s">
        <v>137</v>
      </c>
      <c r="O4312" s="2">
        <v>1540000000000</v>
      </c>
      <c r="P4312">
        <v>1</v>
      </c>
      <c r="Q4312">
        <v>625.13</v>
      </c>
      <c r="R4312">
        <v>687.64300000000003</v>
      </c>
      <c r="S4312">
        <v>62.512999999999998</v>
      </c>
    </row>
    <row r="4313" spans="1:19" x14ac:dyDescent="0.3">
      <c r="A4313" t="s">
        <v>12240</v>
      </c>
      <c r="B4313">
        <v>5649</v>
      </c>
      <c r="C4313" t="s">
        <v>19</v>
      </c>
      <c r="D4313" t="s">
        <v>12241</v>
      </c>
      <c r="E4313" t="s">
        <v>10861</v>
      </c>
      <c r="F4313" t="s">
        <v>35</v>
      </c>
      <c r="G4313">
        <v>9405</v>
      </c>
      <c r="H4313" t="s">
        <v>298</v>
      </c>
      <c r="I4313" t="s">
        <v>22</v>
      </c>
      <c r="J4313">
        <v>5599</v>
      </c>
      <c r="K4313" s="1">
        <v>45739.571527777778</v>
      </c>
      <c r="L4313" t="s">
        <v>24</v>
      </c>
      <c r="M4313">
        <v>290741845</v>
      </c>
      <c r="N4313" t="s">
        <v>137</v>
      </c>
      <c r="O4313" s="2">
        <v>1540000000000</v>
      </c>
      <c r="P4313">
        <v>1</v>
      </c>
      <c r="Q4313">
        <v>625.13</v>
      </c>
      <c r="R4313">
        <v>687.64300000000003</v>
      </c>
      <c r="S4313">
        <v>62.512999999999998</v>
      </c>
    </row>
    <row r="4314" spans="1:19" x14ac:dyDescent="0.3">
      <c r="A4314" t="s">
        <v>12242</v>
      </c>
      <c r="B4314">
        <v>557</v>
      </c>
      <c r="C4314" t="s">
        <v>19</v>
      </c>
      <c r="D4314" t="s">
        <v>4981</v>
      </c>
      <c r="E4314" t="s">
        <v>12243</v>
      </c>
      <c r="F4314" t="s">
        <v>71</v>
      </c>
      <c r="G4314">
        <v>3463</v>
      </c>
      <c r="H4314" t="s">
        <v>469</v>
      </c>
      <c r="I4314" t="s">
        <v>22</v>
      </c>
      <c r="J4314">
        <v>4386</v>
      </c>
      <c r="K4314" s="1">
        <v>45734.649305555555</v>
      </c>
      <c r="L4314" t="s">
        <v>24</v>
      </c>
      <c r="M4314">
        <v>5851587589</v>
      </c>
      <c r="N4314" t="s">
        <v>1471</v>
      </c>
      <c r="O4314">
        <v>18647585413</v>
      </c>
      <c r="P4314">
        <v>1</v>
      </c>
      <c r="Q4314">
        <v>544.33000000000004</v>
      </c>
      <c r="R4314">
        <v>598.76300000000003</v>
      </c>
      <c r="S4314">
        <v>54.433</v>
      </c>
    </row>
    <row r="4315" spans="1:19" x14ac:dyDescent="0.3">
      <c r="A4315" t="s">
        <v>12244</v>
      </c>
      <c r="B4315">
        <v>2257</v>
      </c>
      <c r="C4315" t="s">
        <v>19</v>
      </c>
      <c r="D4315" t="s">
        <v>12245</v>
      </c>
      <c r="E4315" t="s">
        <v>439</v>
      </c>
      <c r="F4315" t="s">
        <v>1083</v>
      </c>
      <c r="G4315">
        <v>92610</v>
      </c>
      <c r="H4315" t="s">
        <v>1129</v>
      </c>
      <c r="I4315" t="s">
        <v>22</v>
      </c>
      <c r="J4315">
        <v>311</v>
      </c>
      <c r="K4315" s="1">
        <v>45736.463194444441</v>
      </c>
      <c r="L4315" t="s">
        <v>24</v>
      </c>
      <c r="M4315">
        <v>1073330437</v>
      </c>
      <c r="N4315" t="s">
        <v>67</v>
      </c>
      <c r="O4315">
        <v>3326091141</v>
      </c>
      <c r="P4315">
        <v>1</v>
      </c>
      <c r="Q4315">
        <v>547.13</v>
      </c>
      <c r="R4315">
        <v>601.84299999999996</v>
      </c>
      <c r="S4315">
        <v>54.713000000000001</v>
      </c>
    </row>
    <row r="4316" spans="1:19" x14ac:dyDescent="0.3">
      <c r="A4316" t="s">
        <v>12246</v>
      </c>
      <c r="B4316">
        <v>6441</v>
      </c>
      <c r="C4316" t="s">
        <v>19</v>
      </c>
      <c r="D4316" t="s">
        <v>12247</v>
      </c>
      <c r="E4316" t="s">
        <v>7137</v>
      </c>
      <c r="F4316" t="s">
        <v>431</v>
      </c>
      <c r="G4316">
        <v>87655</v>
      </c>
      <c r="H4316" t="s">
        <v>1371</v>
      </c>
      <c r="I4316" t="s">
        <v>22</v>
      </c>
      <c r="J4316">
        <v>464</v>
      </c>
      <c r="K4316" s="1">
        <v>45740.40347222222</v>
      </c>
      <c r="L4316" t="s">
        <v>24</v>
      </c>
      <c r="M4316">
        <v>810197828</v>
      </c>
      <c r="N4316" t="s">
        <v>67</v>
      </c>
      <c r="O4316">
        <v>2965674116</v>
      </c>
      <c r="P4316">
        <v>1</v>
      </c>
      <c r="Q4316">
        <v>541.13</v>
      </c>
      <c r="R4316">
        <v>595.24300000000005</v>
      </c>
      <c r="S4316">
        <v>54.113</v>
      </c>
    </row>
    <row r="4317" spans="1:19" x14ac:dyDescent="0.3">
      <c r="A4317" t="s">
        <v>12248</v>
      </c>
      <c r="B4317">
        <v>1735</v>
      </c>
      <c r="C4317" t="s">
        <v>19</v>
      </c>
      <c r="D4317" t="s">
        <v>8930</v>
      </c>
      <c r="E4317" t="s">
        <v>12249</v>
      </c>
      <c r="F4317" t="s">
        <v>119</v>
      </c>
      <c r="G4317">
        <v>99312</v>
      </c>
      <c r="H4317" t="s">
        <v>154</v>
      </c>
      <c r="I4317" t="s">
        <v>22</v>
      </c>
      <c r="J4317">
        <v>3083</v>
      </c>
      <c r="K4317" s="1">
        <v>45735.754861111112</v>
      </c>
      <c r="L4317" t="s">
        <v>24</v>
      </c>
      <c r="M4317">
        <v>810169284</v>
      </c>
      <c r="N4317" t="s">
        <v>67</v>
      </c>
      <c r="O4317">
        <v>2965635140</v>
      </c>
      <c r="P4317">
        <v>1</v>
      </c>
      <c r="Q4317">
        <v>498.33</v>
      </c>
      <c r="R4317">
        <v>548.16300000000001</v>
      </c>
      <c r="S4317">
        <v>49.832999999999998</v>
      </c>
    </row>
    <row r="4318" spans="1:19" x14ac:dyDescent="0.3">
      <c r="A4318" t="s">
        <v>12250</v>
      </c>
      <c r="B4318">
        <v>5171</v>
      </c>
      <c r="C4318" t="s">
        <v>19</v>
      </c>
      <c r="D4318" t="s">
        <v>1941</v>
      </c>
      <c r="E4318" t="s">
        <v>12251</v>
      </c>
      <c r="F4318" t="s">
        <v>187</v>
      </c>
      <c r="G4318">
        <v>45896</v>
      </c>
      <c r="H4318" t="s">
        <v>284</v>
      </c>
      <c r="I4318" t="s">
        <v>22</v>
      </c>
      <c r="J4318">
        <v>4277</v>
      </c>
      <c r="K4318" s="1">
        <v>45738.881249999999</v>
      </c>
      <c r="L4318" t="s">
        <v>24</v>
      </c>
      <c r="M4318">
        <v>3467398661</v>
      </c>
      <c r="N4318" t="s">
        <v>3008</v>
      </c>
      <c r="O4318">
        <v>19943625669</v>
      </c>
      <c r="P4318">
        <v>1</v>
      </c>
      <c r="Q4318">
        <v>769.13</v>
      </c>
      <c r="R4318">
        <v>846.04300000000001</v>
      </c>
      <c r="S4318">
        <v>76.912999999999997</v>
      </c>
    </row>
    <row r="4319" spans="1:19" x14ac:dyDescent="0.3">
      <c r="A4319" t="s">
        <v>12252</v>
      </c>
      <c r="B4319">
        <v>7396</v>
      </c>
      <c r="C4319" t="s">
        <v>19</v>
      </c>
      <c r="D4319" t="s">
        <v>6265</v>
      </c>
      <c r="E4319" t="s">
        <v>753</v>
      </c>
      <c r="F4319" t="s">
        <v>145</v>
      </c>
      <c r="G4319">
        <v>25349</v>
      </c>
      <c r="H4319" t="s">
        <v>1757</v>
      </c>
      <c r="I4319" t="s">
        <v>22</v>
      </c>
      <c r="J4319">
        <v>4363</v>
      </c>
      <c r="K4319" s="1">
        <v>45740.962500000001</v>
      </c>
      <c r="L4319" t="s">
        <v>24</v>
      </c>
      <c r="M4319">
        <v>3467398661</v>
      </c>
      <c r="N4319" t="s">
        <v>3008</v>
      </c>
      <c r="O4319">
        <v>19943625669</v>
      </c>
      <c r="P4319">
        <v>1</v>
      </c>
      <c r="Q4319">
        <v>547.92999999999995</v>
      </c>
      <c r="R4319">
        <v>602.72299999999996</v>
      </c>
      <c r="S4319">
        <v>54.792999999999999</v>
      </c>
    </row>
    <row r="4320" spans="1:19" x14ac:dyDescent="0.3">
      <c r="A4320" t="s">
        <v>12253</v>
      </c>
      <c r="B4320">
        <v>4312</v>
      </c>
      <c r="C4320" t="s">
        <v>19</v>
      </c>
      <c r="D4320" t="s">
        <v>7382</v>
      </c>
      <c r="E4320" t="s">
        <v>12254</v>
      </c>
      <c r="F4320" t="s">
        <v>119</v>
      </c>
      <c r="G4320">
        <v>72698</v>
      </c>
      <c r="H4320" t="s">
        <v>120</v>
      </c>
      <c r="I4320" t="s">
        <v>22</v>
      </c>
      <c r="J4320">
        <v>3327</v>
      </c>
      <c r="K4320" s="1">
        <v>45738.399305555555</v>
      </c>
      <c r="L4320" t="s">
        <v>24</v>
      </c>
      <c r="M4320">
        <v>3467398661</v>
      </c>
      <c r="N4320" t="s">
        <v>3008</v>
      </c>
      <c r="O4320">
        <v>19943625733</v>
      </c>
      <c r="P4320">
        <v>1</v>
      </c>
      <c r="Q4320">
        <v>497.13</v>
      </c>
      <c r="R4320">
        <v>546.84299999999996</v>
      </c>
      <c r="S4320">
        <v>49.713000000000001</v>
      </c>
    </row>
    <row r="4321" spans="1:19" x14ac:dyDescent="0.3">
      <c r="A4321" t="s">
        <v>12255</v>
      </c>
      <c r="B4321">
        <v>4508</v>
      </c>
      <c r="C4321" t="s">
        <v>19</v>
      </c>
      <c r="D4321" t="s">
        <v>12256</v>
      </c>
      <c r="E4321" t="s">
        <v>12257</v>
      </c>
      <c r="F4321" t="s">
        <v>145</v>
      </c>
      <c r="G4321">
        <v>68071</v>
      </c>
      <c r="H4321" t="s">
        <v>146</v>
      </c>
      <c r="I4321" t="s">
        <v>22</v>
      </c>
      <c r="J4321">
        <v>1196</v>
      </c>
      <c r="K4321" s="1">
        <v>45738.484027777777</v>
      </c>
      <c r="L4321" t="s">
        <v>24</v>
      </c>
      <c r="M4321">
        <v>3467398661</v>
      </c>
      <c r="N4321" t="s">
        <v>3008</v>
      </c>
      <c r="O4321">
        <v>19943625733</v>
      </c>
      <c r="P4321">
        <v>1</v>
      </c>
      <c r="Q4321">
        <v>653.13</v>
      </c>
      <c r="R4321">
        <v>718.44299999999998</v>
      </c>
      <c r="S4321">
        <v>65.313000000000002</v>
      </c>
    </row>
    <row r="4322" spans="1:19" x14ac:dyDescent="0.3">
      <c r="A4322" t="s">
        <v>12258</v>
      </c>
      <c r="B4322">
        <v>6814</v>
      </c>
      <c r="C4322" t="s">
        <v>19</v>
      </c>
      <c r="D4322" t="s">
        <v>12259</v>
      </c>
      <c r="E4322" t="s">
        <v>12260</v>
      </c>
      <c r="F4322" t="s">
        <v>35</v>
      </c>
      <c r="G4322">
        <v>70475</v>
      </c>
      <c r="H4322" t="s">
        <v>298</v>
      </c>
      <c r="I4322" t="s">
        <v>22</v>
      </c>
      <c r="J4322">
        <v>6013</v>
      </c>
      <c r="K4322" s="1">
        <v>45740.570833333331</v>
      </c>
      <c r="L4322" t="s">
        <v>24</v>
      </c>
      <c r="M4322">
        <v>3467398661</v>
      </c>
      <c r="N4322" t="s">
        <v>3008</v>
      </c>
      <c r="O4322">
        <v>19943625733</v>
      </c>
      <c r="P4322">
        <v>1</v>
      </c>
      <c r="Q4322">
        <v>565.13</v>
      </c>
      <c r="R4322">
        <v>621.64300000000003</v>
      </c>
      <c r="S4322">
        <v>56.512999999999998</v>
      </c>
    </row>
    <row r="4323" spans="1:19" x14ac:dyDescent="0.3">
      <c r="A4323" t="s">
        <v>12261</v>
      </c>
      <c r="B4323">
        <v>6688</v>
      </c>
      <c r="C4323" t="s">
        <v>19</v>
      </c>
      <c r="D4323" t="s">
        <v>12262</v>
      </c>
      <c r="E4323" t="s">
        <v>12263</v>
      </c>
      <c r="F4323" t="s">
        <v>219</v>
      </c>
      <c r="G4323">
        <v>12422</v>
      </c>
      <c r="H4323" t="s">
        <v>220</v>
      </c>
      <c r="I4323" t="s">
        <v>22</v>
      </c>
      <c r="J4323">
        <v>3148</v>
      </c>
      <c r="K4323" s="1">
        <v>45740.506249999999</v>
      </c>
      <c r="L4323" t="s">
        <v>24</v>
      </c>
      <c r="M4323">
        <v>3467398661</v>
      </c>
      <c r="N4323" t="s">
        <v>3008</v>
      </c>
      <c r="O4323">
        <v>19943625733</v>
      </c>
      <c r="P4323">
        <v>1</v>
      </c>
      <c r="Q4323">
        <v>485.53</v>
      </c>
      <c r="R4323">
        <v>534.08299999999997</v>
      </c>
      <c r="S4323">
        <v>48.552999999999997</v>
      </c>
    </row>
    <row r="4324" spans="1:19" x14ac:dyDescent="0.3">
      <c r="A4324" t="s">
        <v>12264</v>
      </c>
      <c r="B4324">
        <v>1046</v>
      </c>
      <c r="C4324" t="s">
        <v>19</v>
      </c>
      <c r="D4324" t="s">
        <v>12265</v>
      </c>
      <c r="E4324" t="s">
        <v>12266</v>
      </c>
      <c r="F4324" t="s">
        <v>71</v>
      </c>
      <c r="G4324">
        <v>80489</v>
      </c>
      <c r="H4324" t="s">
        <v>420</v>
      </c>
      <c r="I4324" t="s">
        <v>22</v>
      </c>
      <c r="J4324">
        <v>1515</v>
      </c>
      <c r="K4324" s="1">
        <v>45735.390972222223</v>
      </c>
      <c r="L4324" t="s">
        <v>24</v>
      </c>
      <c r="M4324">
        <v>3467398661</v>
      </c>
      <c r="N4324" t="s">
        <v>3008</v>
      </c>
      <c r="O4324">
        <v>19943625797</v>
      </c>
      <c r="P4324">
        <v>1</v>
      </c>
      <c r="Q4324">
        <v>595.13</v>
      </c>
      <c r="R4324">
        <v>654.64300000000003</v>
      </c>
      <c r="S4324">
        <v>59.512999999999998</v>
      </c>
    </row>
    <row r="4325" spans="1:19" x14ac:dyDescent="0.3">
      <c r="A4325" t="s">
        <v>12267</v>
      </c>
      <c r="B4325">
        <v>3500</v>
      </c>
      <c r="C4325" t="s">
        <v>19</v>
      </c>
      <c r="D4325" t="s">
        <v>2015</v>
      </c>
      <c r="E4325" t="s">
        <v>12268</v>
      </c>
      <c r="F4325" t="s">
        <v>71</v>
      </c>
      <c r="G4325">
        <v>73487</v>
      </c>
      <c r="H4325" t="s">
        <v>469</v>
      </c>
      <c r="I4325" t="s">
        <v>22</v>
      </c>
      <c r="J4325">
        <v>1504</v>
      </c>
      <c r="K4325" s="1">
        <v>45737.536805555559</v>
      </c>
      <c r="L4325" t="s">
        <v>24</v>
      </c>
      <c r="M4325">
        <v>3467398661</v>
      </c>
      <c r="N4325" t="s">
        <v>3008</v>
      </c>
      <c r="O4325">
        <v>19943625797</v>
      </c>
      <c r="P4325">
        <v>1</v>
      </c>
      <c r="Q4325">
        <v>497.13</v>
      </c>
      <c r="R4325">
        <v>546.84299999999996</v>
      </c>
      <c r="S4325">
        <v>49.713000000000001</v>
      </c>
    </row>
    <row r="4326" spans="1:19" x14ac:dyDescent="0.3">
      <c r="A4326" t="s">
        <v>12269</v>
      </c>
      <c r="B4326">
        <v>2337</v>
      </c>
      <c r="C4326" t="s">
        <v>19</v>
      </c>
      <c r="D4326" t="s">
        <v>12270</v>
      </c>
      <c r="E4326" t="s">
        <v>12271</v>
      </c>
      <c r="F4326" t="s">
        <v>259</v>
      </c>
      <c r="G4326">
        <v>28802</v>
      </c>
      <c r="H4326" t="s">
        <v>564</v>
      </c>
      <c r="I4326" t="s">
        <v>22</v>
      </c>
      <c r="J4326">
        <v>6400</v>
      </c>
      <c r="K4326" s="1">
        <v>45736.499305555553</v>
      </c>
      <c r="L4326" t="s">
        <v>24</v>
      </c>
      <c r="M4326">
        <v>3467398661</v>
      </c>
      <c r="N4326" t="s">
        <v>3008</v>
      </c>
      <c r="O4326">
        <v>19943625861</v>
      </c>
      <c r="P4326">
        <v>1</v>
      </c>
      <c r="Q4326">
        <v>555.13</v>
      </c>
      <c r="R4326">
        <v>610.64300000000003</v>
      </c>
      <c r="S4326">
        <v>55.512999999999998</v>
      </c>
    </row>
    <row r="4327" spans="1:19" x14ac:dyDescent="0.3">
      <c r="A4327" t="s">
        <v>12272</v>
      </c>
      <c r="B4327">
        <v>6360</v>
      </c>
      <c r="C4327" t="s">
        <v>19</v>
      </c>
      <c r="D4327" t="s">
        <v>4260</v>
      </c>
      <c r="E4327" t="s">
        <v>378</v>
      </c>
      <c r="F4327" t="s">
        <v>326</v>
      </c>
      <c r="G4327">
        <v>38835</v>
      </c>
      <c r="H4327" t="s">
        <v>11194</v>
      </c>
      <c r="I4327" t="s">
        <v>22</v>
      </c>
      <c r="J4327">
        <v>603</v>
      </c>
      <c r="K4327" s="1">
        <v>45740.364583333336</v>
      </c>
      <c r="L4327" t="s">
        <v>24</v>
      </c>
      <c r="M4327">
        <v>3467398661</v>
      </c>
      <c r="N4327" t="s">
        <v>3008</v>
      </c>
      <c r="O4327">
        <v>19943625925</v>
      </c>
      <c r="P4327">
        <v>1</v>
      </c>
      <c r="Q4327">
        <v>562.33000000000004</v>
      </c>
      <c r="R4327">
        <v>618.56299999999999</v>
      </c>
      <c r="S4327">
        <v>56.232999999999997</v>
      </c>
    </row>
    <row r="4328" spans="1:19" x14ac:dyDescent="0.3">
      <c r="A4328" t="s">
        <v>12273</v>
      </c>
      <c r="B4328">
        <v>4798</v>
      </c>
      <c r="C4328" t="s">
        <v>19</v>
      </c>
      <c r="D4328" t="s">
        <v>12274</v>
      </c>
      <c r="E4328" t="s">
        <v>12275</v>
      </c>
      <c r="F4328" t="s">
        <v>95</v>
      </c>
      <c r="G4328">
        <v>98432</v>
      </c>
      <c r="H4328" t="s">
        <v>5809</v>
      </c>
      <c r="I4328" t="s">
        <v>22</v>
      </c>
      <c r="J4328">
        <v>1974</v>
      </c>
      <c r="K4328" s="1">
        <v>45738.644444444442</v>
      </c>
      <c r="L4328" t="s">
        <v>24</v>
      </c>
      <c r="M4328">
        <v>3467398661</v>
      </c>
      <c r="N4328" t="s">
        <v>3008</v>
      </c>
      <c r="O4328" s="2">
        <v>21200000000000</v>
      </c>
      <c r="P4328">
        <v>1</v>
      </c>
      <c r="Q4328">
        <v>531.92999999999995</v>
      </c>
      <c r="R4328">
        <v>585.12300000000005</v>
      </c>
      <c r="S4328">
        <v>53.192999999999998</v>
      </c>
    </row>
    <row r="4329" spans="1:19" x14ac:dyDescent="0.3">
      <c r="A4329" t="s">
        <v>12276</v>
      </c>
      <c r="B4329">
        <v>2360</v>
      </c>
      <c r="C4329" t="s">
        <v>19</v>
      </c>
      <c r="D4329" t="s">
        <v>12277</v>
      </c>
      <c r="E4329" t="s">
        <v>12278</v>
      </c>
      <c r="F4329" t="s">
        <v>71</v>
      </c>
      <c r="G4329">
        <v>56655</v>
      </c>
      <c r="H4329" t="s">
        <v>1179</v>
      </c>
      <c r="I4329" t="s">
        <v>22</v>
      </c>
      <c r="J4329">
        <v>2279</v>
      </c>
      <c r="K4329" s="1">
        <v>45736.513888888891</v>
      </c>
      <c r="L4329" t="s">
        <v>24</v>
      </c>
      <c r="M4329">
        <v>1515975621</v>
      </c>
      <c r="N4329" t="s">
        <v>137</v>
      </c>
      <c r="O4329">
        <v>4655634949</v>
      </c>
      <c r="P4329">
        <v>1</v>
      </c>
      <c r="Q4329">
        <v>595.92999999999995</v>
      </c>
      <c r="R4329">
        <v>655.52300000000002</v>
      </c>
      <c r="S4329">
        <v>59.593000000000004</v>
      </c>
    </row>
    <row r="4330" spans="1:19" x14ac:dyDescent="0.3">
      <c r="A4330" t="s">
        <v>12279</v>
      </c>
      <c r="B4330">
        <v>2633</v>
      </c>
      <c r="C4330" t="s">
        <v>19</v>
      </c>
      <c r="D4330" t="s">
        <v>8488</v>
      </c>
      <c r="E4330" t="s">
        <v>12280</v>
      </c>
      <c r="F4330" t="s">
        <v>35</v>
      </c>
      <c r="G4330">
        <v>23871</v>
      </c>
      <c r="H4330" t="s">
        <v>3018</v>
      </c>
      <c r="I4330" t="s">
        <v>22</v>
      </c>
      <c r="J4330">
        <v>299</v>
      </c>
      <c r="K4330" s="1">
        <v>45736.657638888886</v>
      </c>
      <c r="L4330" t="s">
        <v>24</v>
      </c>
      <c r="M4330">
        <v>1515975621</v>
      </c>
      <c r="N4330" t="s">
        <v>137</v>
      </c>
      <c r="O4330">
        <v>4655634949</v>
      </c>
      <c r="P4330">
        <v>1</v>
      </c>
      <c r="Q4330">
        <v>658.33</v>
      </c>
      <c r="R4330">
        <v>724.16300000000001</v>
      </c>
      <c r="S4330">
        <v>65.832999999999998</v>
      </c>
    </row>
    <row r="4331" spans="1:19" x14ac:dyDescent="0.3">
      <c r="A4331" t="s">
        <v>12281</v>
      </c>
      <c r="B4331">
        <v>3692</v>
      </c>
      <c r="C4331" t="s">
        <v>19</v>
      </c>
      <c r="D4331" t="s">
        <v>12282</v>
      </c>
      <c r="E4331" t="s">
        <v>12283</v>
      </c>
      <c r="F4331" t="s">
        <v>431</v>
      </c>
      <c r="G4331">
        <v>23035</v>
      </c>
      <c r="H4331" t="s">
        <v>603</v>
      </c>
      <c r="I4331" t="s">
        <v>22</v>
      </c>
      <c r="J4331">
        <v>4093</v>
      </c>
      <c r="K4331" s="1">
        <v>45737.661111111112</v>
      </c>
      <c r="L4331" t="s">
        <v>24</v>
      </c>
      <c r="M4331">
        <v>1515975621</v>
      </c>
      <c r="N4331" t="s">
        <v>137</v>
      </c>
      <c r="O4331">
        <v>4655634949</v>
      </c>
      <c r="P4331">
        <v>1</v>
      </c>
      <c r="Q4331">
        <v>587.92999999999995</v>
      </c>
      <c r="R4331">
        <v>646.72299999999996</v>
      </c>
      <c r="S4331">
        <v>58.792999999999999</v>
      </c>
    </row>
    <row r="4332" spans="1:19" x14ac:dyDescent="0.3">
      <c r="A4332" t="s">
        <v>12284</v>
      </c>
      <c r="B4332">
        <v>4993</v>
      </c>
      <c r="C4332" t="s">
        <v>19</v>
      </c>
      <c r="D4332" t="s">
        <v>12285</v>
      </c>
      <c r="E4332" t="s">
        <v>12286</v>
      </c>
      <c r="F4332" t="s">
        <v>250</v>
      </c>
      <c r="G4332">
        <v>22005</v>
      </c>
      <c r="H4332" t="s">
        <v>251</v>
      </c>
      <c r="I4332" t="s">
        <v>22</v>
      </c>
      <c r="J4332">
        <v>5805</v>
      </c>
      <c r="K4332" s="1">
        <v>45738.770833333336</v>
      </c>
      <c r="L4332" t="s">
        <v>24</v>
      </c>
      <c r="M4332">
        <v>1515975621</v>
      </c>
      <c r="N4332" t="s">
        <v>137</v>
      </c>
      <c r="O4332">
        <v>4655635013</v>
      </c>
      <c r="P4332">
        <v>1</v>
      </c>
      <c r="Q4332">
        <v>517.53</v>
      </c>
      <c r="R4332">
        <v>569.28300000000002</v>
      </c>
      <c r="S4332">
        <v>51.753</v>
      </c>
    </row>
    <row r="4333" spans="1:19" x14ac:dyDescent="0.3">
      <c r="A4333" t="s">
        <v>12287</v>
      </c>
      <c r="B4333">
        <v>6936</v>
      </c>
      <c r="C4333" t="s">
        <v>19</v>
      </c>
      <c r="D4333" t="s">
        <v>6681</v>
      </c>
      <c r="E4333" t="s">
        <v>12288</v>
      </c>
      <c r="F4333" t="s">
        <v>354</v>
      </c>
      <c r="G4333">
        <v>15708</v>
      </c>
      <c r="H4333" t="s">
        <v>1244</v>
      </c>
      <c r="I4333" t="s">
        <v>22</v>
      </c>
      <c r="J4333">
        <v>5386</v>
      </c>
      <c r="K4333" s="1">
        <v>45740.634027777778</v>
      </c>
      <c r="L4333" t="s">
        <v>24</v>
      </c>
      <c r="M4333">
        <v>1515975621</v>
      </c>
      <c r="N4333" t="s">
        <v>137</v>
      </c>
      <c r="O4333">
        <v>4655635013</v>
      </c>
      <c r="P4333">
        <v>1</v>
      </c>
      <c r="Q4333">
        <v>537.13</v>
      </c>
      <c r="R4333">
        <v>590.84299999999996</v>
      </c>
      <c r="S4333">
        <v>53.713000000000001</v>
      </c>
    </row>
    <row r="4334" spans="1:19" x14ac:dyDescent="0.3">
      <c r="A4334" t="s">
        <v>12289</v>
      </c>
      <c r="B4334">
        <v>1566</v>
      </c>
      <c r="C4334" t="s">
        <v>19</v>
      </c>
      <c r="D4334" t="s">
        <v>12290</v>
      </c>
      <c r="E4334" t="s">
        <v>12291</v>
      </c>
      <c r="F4334" t="s">
        <v>71</v>
      </c>
      <c r="G4334">
        <v>30391</v>
      </c>
      <c r="H4334" t="s">
        <v>158</v>
      </c>
      <c r="I4334" t="s">
        <v>22</v>
      </c>
      <c r="J4334">
        <v>1857</v>
      </c>
      <c r="K4334" s="1">
        <v>45735.671527777777</v>
      </c>
      <c r="L4334" t="s">
        <v>24</v>
      </c>
      <c r="M4334">
        <v>1515975621</v>
      </c>
      <c r="N4334" t="s">
        <v>137</v>
      </c>
      <c r="O4334">
        <v>4655635141</v>
      </c>
      <c r="P4334">
        <v>1</v>
      </c>
      <c r="Q4334">
        <v>658.33</v>
      </c>
      <c r="R4334">
        <v>724.16300000000001</v>
      </c>
      <c r="S4334">
        <v>65.832999999999998</v>
      </c>
    </row>
    <row r="4335" spans="1:19" x14ac:dyDescent="0.3">
      <c r="A4335" t="s">
        <v>12292</v>
      </c>
      <c r="B4335">
        <v>1443</v>
      </c>
      <c r="C4335" t="s">
        <v>19</v>
      </c>
      <c r="D4335" t="s">
        <v>12293</v>
      </c>
      <c r="E4335" t="s">
        <v>12294</v>
      </c>
      <c r="F4335" t="s">
        <v>338</v>
      </c>
      <c r="G4335">
        <v>64907</v>
      </c>
      <c r="H4335" t="s">
        <v>1664</v>
      </c>
      <c r="I4335" t="s">
        <v>22</v>
      </c>
      <c r="J4335">
        <v>4208</v>
      </c>
      <c r="K4335" s="1">
        <v>45735.599305555559</v>
      </c>
      <c r="L4335" t="s">
        <v>24</v>
      </c>
      <c r="M4335">
        <v>1515975621</v>
      </c>
      <c r="N4335" t="s">
        <v>137</v>
      </c>
      <c r="O4335">
        <v>4655635141</v>
      </c>
      <c r="P4335">
        <v>1</v>
      </c>
      <c r="Q4335">
        <v>512.63</v>
      </c>
      <c r="R4335">
        <v>563.89300000000003</v>
      </c>
      <c r="S4335">
        <v>51.262999999999998</v>
      </c>
    </row>
    <row r="4336" spans="1:19" x14ac:dyDescent="0.3">
      <c r="A4336" t="s">
        <v>12295</v>
      </c>
      <c r="B4336">
        <v>2343</v>
      </c>
      <c r="C4336" t="s">
        <v>19</v>
      </c>
      <c r="D4336" t="s">
        <v>12296</v>
      </c>
      <c r="E4336" t="s">
        <v>12297</v>
      </c>
      <c r="F4336" t="s">
        <v>55</v>
      </c>
      <c r="G4336">
        <v>38156</v>
      </c>
      <c r="H4336" t="s">
        <v>1256</v>
      </c>
      <c r="I4336" t="s">
        <v>22</v>
      </c>
      <c r="J4336">
        <v>1540</v>
      </c>
      <c r="K4336" s="1">
        <v>45736.506249999999</v>
      </c>
      <c r="L4336" t="s">
        <v>24</v>
      </c>
      <c r="M4336">
        <v>1515975621</v>
      </c>
      <c r="N4336" t="s">
        <v>137</v>
      </c>
      <c r="O4336">
        <v>4655635205</v>
      </c>
      <c r="P4336">
        <v>1</v>
      </c>
      <c r="Q4336">
        <v>718.33</v>
      </c>
      <c r="R4336">
        <v>790.16300000000001</v>
      </c>
      <c r="S4336">
        <v>71.832999999999998</v>
      </c>
    </row>
    <row r="4337" spans="1:19" x14ac:dyDescent="0.3">
      <c r="A4337" t="s">
        <v>12298</v>
      </c>
      <c r="B4337">
        <v>6690</v>
      </c>
      <c r="C4337" t="s">
        <v>19</v>
      </c>
      <c r="D4337" t="s">
        <v>12299</v>
      </c>
      <c r="E4337" t="s">
        <v>12300</v>
      </c>
      <c r="F4337" t="s">
        <v>35</v>
      </c>
      <c r="G4337">
        <v>62350</v>
      </c>
      <c r="H4337" t="s">
        <v>4005</v>
      </c>
      <c r="I4337" t="s">
        <v>22</v>
      </c>
      <c r="J4337">
        <v>1003</v>
      </c>
      <c r="K4337" s="1">
        <v>45740.506944444445</v>
      </c>
      <c r="L4337" t="s">
        <v>24</v>
      </c>
      <c r="M4337">
        <v>1515975621</v>
      </c>
      <c r="N4337" t="s">
        <v>137</v>
      </c>
      <c r="O4337">
        <v>4655635269</v>
      </c>
      <c r="P4337">
        <v>1</v>
      </c>
      <c r="Q4337">
        <v>517.53</v>
      </c>
      <c r="R4337">
        <v>569.28300000000002</v>
      </c>
      <c r="S4337">
        <v>51.753</v>
      </c>
    </row>
    <row r="4338" spans="1:19" x14ac:dyDescent="0.3">
      <c r="A4338" t="s">
        <v>12301</v>
      </c>
      <c r="B4338">
        <v>6076</v>
      </c>
      <c r="C4338" t="s">
        <v>19</v>
      </c>
      <c r="D4338" t="s">
        <v>3116</v>
      </c>
      <c r="E4338" t="s">
        <v>12302</v>
      </c>
      <c r="F4338" t="s">
        <v>488</v>
      </c>
      <c r="G4338">
        <v>97861</v>
      </c>
      <c r="H4338" t="s">
        <v>2420</v>
      </c>
      <c r="I4338" t="s">
        <v>22</v>
      </c>
      <c r="J4338">
        <v>3033</v>
      </c>
      <c r="K4338" s="1">
        <v>45739.875</v>
      </c>
      <c r="L4338" t="s">
        <v>24</v>
      </c>
      <c r="M4338">
        <v>1515975621</v>
      </c>
      <c r="N4338" t="s">
        <v>137</v>
      </c>
      <c r="O4338">
        <v>4655635333</v>
      </c>
      <c r="P4338">
        <v>1</v>
      </c>
      <c r="Q4338">
        <v>736.73</v>
      </c>
      <c r="R4338">
        <v>810.40300000000002</v>
      </c>
      <c r="S4338">
        <v>73.673000000000002</v>
      </c>
    </row>
    <row r="4339" spans="1:19" x14ac:dyDescent="0.3">
      <c r="A4339" t="s">
        <v>12303</v>
      </c>
      <c r="B4339">
        <v>4202</v>
      </c>
      <c r="C4339" t="s">
        <v>19</v>
      </c>
      <c r="D4339" t="s">
        <v>9923</v>
      </c>
      <c r="E4339" t="s">
        <v>12304</v>
      </c>
      <c r="F4339" t="s">
        <v>35</v>
      </c>
      <c r="G4339">
        <v>48938</v>
      </c>
      <c r="H4339" t="s">
        <v>36</v>
      </c>
      <c r="I4339" t="s">
        <v>22</v>
      </c>
      <c r="J4339">
        <v>4648</v>
      </c>
      <c r="K4339" s="1">
        <v>45738.341666666667</v>
      </c>
      <c r="L4339" t="s">
        <v>24</v>
      </c>
      <c r="M4339">
        <v>1515975621</v>
      </c>
      <c r="N4339" t="s">
        <v>137</v>
      </c>
      <c r="O4339">
        <v>4655635397</v>
      </c>
      <c r="P4339">
        <v>1</v>
      </c>
      <c r="Q4339">
        <v>984.73</v>
      </c>
      <c r="R4339">
        <v>1083.203</v>
      </c>
      <c r="S4339">
        <v>98.472999999999999</v>
      </c>
    </row>
    <row r="4340" spans="1:19" x14ac:dyDescent="0.3">
      <c r="A4340" t="s">
        <v>12305</v>
      </c>
      <c r="B4340">
        <v>1634</v>
      </c>
      <c r="C4340" t="s">
        <v>19</v>
      </c>
      <c r="D4340" t="s">
        <v>7422</v>
      </c>
      <c r="E4340" t="s">
        <v>12306</v>
      </c>
      <c r="F4340" t="s">
        <v>338</v>
      </c>
      <c r="G4340">
        <v>37823</v>
      </c>
      <c r="H4340" t="s">
        <v>339</v>
      </c>
      <c r="I4340" t="s">
        <v>22</v>
      </c>
      <c r="J4340">
        <v>351</v>
      </c>
      <c r="K4340" s="1">
        <v>45735.697916666664</v>
      </c>
      <c r="L4340" t="s">
        <v>24</v>
      </c>
      <c r="M4340">
        <v>1515975621</v>
      </c>
      <c r="N4340" t="s">
        <v>137</v>
      </c>
      <c r="O4340">
        <v>41659882949</v>
      </c>
      <c r="P4340">
        <v>1</v>
      </c>
      <c r="Q4340">
        <v>537.13</v>
      </c>
      <c r="R4340">
        <v>590.84299999999996</v>
      </c>
      <c r="S4340">
        <v>53.713000000000001</v>
      </c>
    </row>
    <row r="4341" spans="1:19" x14ac:dyDescent="0.3">
      <c r="A4341" t="s">
        <v>12307</v>
      </c>
      <c r="B4341">
        <v>5356</v>
      </c>
      <c r="C4341" t="s">
        <v>19</v>
      </c>
      <c r="D4341" t="s">
        <v>12308</v>
      </c>
      <c r="E4341" t="s">
        <v>12309</v>
      </c>
      <c r="F4341" t="s">
        <v>145</v>
      </c>
      <c r="G4341">
        <v>95192</v>
      </c>
      <c r="H4341" t="s">
        <v>1757</v>
      </c>
      <c r="I4341" t="s">
        <v>22</v>
      </c>
      <c r="J4341">
        <v>3315</v>
      </c>
      <c r="K4341" s="1">
        <v>45739.352777777778</v>
      </c>
      <c r="L4341" t="s">
        <v>24</v>
      </c>
      <c r="M4341">
        <v>1515975621</v>
      </c>
      <c r="N4341" t="s">
        <v>137</v>
      </c>
      <c r="O4341">
        <v>41659894021</v>
      </c>
      <c r="P4341">
        <v>1</v>
      </c>
      <c r="Q4341">
        <v>666.33</v>
      </c>
      <c r="R4341">
        <v>732.96299999999997</v>
      </c>
      <c r="S4341">
        <v>66.632999999999996</v>
      </c>
    </row>
    <row r="4342" spans="1:19" x14ac:dyDescent="0.3">
      <c r="A4342" t="s">
        <v>12310</v>
      </c>
      <c r="B4342">
        <v>1035</v>
      </c>
      <c r="C4342" t="s">
        <v>19</v>
      </c>
      <c r="D4342" t="s">
        <v>12311</v>
      </c>
      <c r="E4342" t="s">
        <v>12312</v>
      </c>
      <c r="F4342" t="s">
        <v>219</v>
      </c>
      <c r="G4342">
        <v>14882</v>
      </c>
      <c r="H4342" t="s">
        <v>220</v>
      </c>
      <c r="I4342" t="s">
        <v>22</v>
      </c>
      <c r="J4342">
        <v>1363</v>
      </c>
      <c r="K4342" s="1">
        <v>45735.381944444445</v>
      </c>
      <c r="L4342" t="s">
        <v>24</v>
      </c>
      <c r="M4342">
        <v>1515975621</v>
      </c>
      <c r="N4342" t="s">
        <v>137</v>
      </c>
      <c r="O4342">
        <v>41659901253</v>
      </c>
      <c r="P4342">
        <v>1</v>
      </c>
      <c r="Q4342">
        <v>658.33</v>
      </c>
      <c r="R4342">
        <v>724.16300000000001</v>
      </c>
      <c r="S4342">
        <v>65.832999999999998</v>
      </c>
    </row>
    <row r="4343" spans="1:19" x14ac:dyDescent="0.3">
      <c r="A4343" t="s">
        <v>12313</v>
      </c>
      <c r="B4343">
        <v>6064</v>
      </c>
      <c r="C4343" t="s">
        <v>19</v>
      </c>
      <c r="D4343" t="s">
        <v>12314</v>
      </c>
      <c r="E4343" t="s">
        <v>12315</v>
      </c>
      <c r="F4343" t="s">
        <v>119</v>
      </c>
      <c r="G4343">
        <v>74913</v>
      </c>
      <c r="H4343" t="s">
        <v>444</v>
      </c>
      <c r="I4343" t="s">
        <v>22</v>
      </c>
      <c r="J4343">
        <v>784</v>
      </c>
      <c r="K4343" s="1">
        <v>45739.869444444441</v>
      </c>
      <c r="L4343" t="s">
        <v>24</v>
      </c>
      <c r="M4343">
        <v>1515975621</v>
      </c>
      <c r="N4343" t="s">
        <v>137</v>
      </c>
      <c r="O4343">
        <v>41659913413</v>
      </c>
      <c r="P4343">
        <v>1</v>
      </c>
      <c r="Q4343">
        <v>537.13</v>
      </c>
      <c r="R4343">
        <v>590.84299999999996</v>
      </c>
      <c r="S4343">
        <v>53.713000000000001</v>
      </c>
    </row>
    <row r="4344" spans="1:19" x14ac:dyDescent="0.3">
      <c r="A4344" t="s">
        <v>12316</v>
      </c>
      <c r="B4344">
        <v>7356</v>
      </c>
      <c r="C4344" t="s">
        <v>19</v>
      </c>
      <c r="D4344" t="s">
        <v>12317</v>
      </c>
      <c r="E4344" t="s">
        <v>12318</v>
      </c>
      <c r="F4344" t="s">
        <v>71</v>
      </c>
      <c r="G4344">
        <v>59033</v>
      </c>
      <c r="H4344" t="s">
        <v>383</v>
      </c>
      <c r="I4344" t="s">
        <v>22</v>
      </c>
      <c r="J4344">
        <v>6118</v>
      </c>
      <c r="K4344" s="1">
        <v>45740.920138888891</v>
      </c>
      <c r="L4344" t="s">
        <v>24</v>
      </c>
      <c r="M4344">
        <v>1515975621</v>
      </c>
      <c r="N4344" t="s">
        <v>137</v>
      </c>
      <c r="O4344">
        <v>41659913413</v>
      </c>
      <c r="P4344">
        <v>1</v>
      </c>
      <c r="Q4344">
        <v>587.92999999999995</v>
      </c>
      <c r="R4344">
        <v>646.72299999999996</v>
      </c>
      <c r="S4344">
        <v>58.792999999999999</v>
      </c>
    </row>
    <row r="4345" spans="1:19" x14ac:dyDescent="0.3">
      <c r="A4345" t="s">
        <v>12319</v>
      </c>
      <c r="B4345">
        <v>298</v>
      </c>
      <c r="C4345" t="s">
        <v>19</v>
      </c>
      <c r="D4345" t="s">
        <v>12320</v>
      </c>
      <c r="E4345" t="s">
        <v>12321</v>
      </c>
      <c r="F4345" t="s">
        <v>90</v>
      </c>
      <c r="G4345">
        <v>46465</v>
      </c>
      <c r="H4345" t="s">
        <v>334</v>
      </c>
      <c r="I4345" t="s">
        <v>22</v>
      </c>
      <c r="J4345">
        <v>5492</v>
      </c>
      <c r="K4345" s="1">
        <v>45734.50277777778</v>
      </c>
      <c r="L4345" t="s">
        <v>24</v>
      </c>
      <c r="M4345">
        <v>1515975621</v>
      </c>
      <c r="N4345" t="s">
        <v>137</v>
      </c>
      <c r="O4345">
        <v>41659941381</v>
      </c>
      <c r="P4345">
        <v>1</v>
      </c>
      <c r="Q4345">
        <v>586.13</v>
      </c>
      <c r="R4345">
        <v>644.74300000000005</v>
      </c>
      <c r="S4345">
        <v>58.613</v>
      </c>
    </row>
    <row r="4346" spans="1:19" x14ac:dyDescent="0.3">
      <c r="A4346" t="s">
        <v>12322</v>
      </c>
      <c r="B4346">
        <v>1111</v>
      </c>
      <c r="C4346" t="s">
        <v>19</v>
      </c>
      <c r="D4346" t="s">
        <v>12323</v>
      </c>
      <c r="E4346" t="s">
        <v>12324</v>
      </c>
      <c r="F4346" t="s">
        <v>338</v>
      </c>
      <c r="G4346">
        <v>70615</v>
      </c>
      <c r="H4346" t="s">
        <v>339</v>
      </c>
      <c r="I4346" t="s">
        <v>22</v>
      </c>
      <c r="J4346">
        <v>352</v>
      </c>
      <c r="K4346" s="1">
        <v>45735.429861111108</v>
      </c>
      <c r="L4346" t="s">
        <v>24</v>
      </c>
      <c r="M4346">
        <v>1515975621</v>
      </c>
      <c r="N4346" t="s">
        <v>137</v>
      </c>
      <c r="O4346">
        <v>41659948421</v>
      </c>
      <c r="P4346">
        <v>1</v>
      </c>
      <c r="Q4346">
        <v>517.53</v>
      </c>
      <c r="R4346">
        <v>569.28300000000002</v>
      </c>
      <c r="S4346">
        <v>51.753</v>
      </c>
    </row>
    <row r="4347" spans="1:19" x14ac:dyDescent="0.3">
      <c r="A4347" t="s">
        <v>12325</v>
      </c>
      <c r="B4347">
        <v>6572</v>
      </c>
      <c r="C4347" t="s">
        <v>19</v>
      </c>
      <c r="D4347" t="s">
        <v>12326</v>
      </c>
      <c r="E4347" t="s">
        <v>12327</v>
      </c>
      <c r="F4347" t="s">
        <v>35</v>
      </c>
      <c r="G4347">
        <v>98696</v>
      </c>
      <c r="H4347" t="s">
        <v>188</v>
      </c>
      <c r="I4347" t="s">
        <v>22</v>
      </c>
      <c r="J4347">
        <v>5253</v>
      </c>
      <c r="K4347" s="1">
        <v>45740.459722222222</v>
      </c>
      <c r="L4347" t="s">
        <v>24</v>
      </c>
      <c r="M4347">
        <v>1515975621</v>
      </c>
      <c r="N4347" t="s">
        <v>67</v>
      </c>
      <c r="O4347">
        <v>41659948421</v>
      </c>
      <c r="P4347">
        <v>1</v>
      </c>
      <c r="Q4347">
        <v>517.53</v>
      </c>
      <c r="R4347">
        <v>569.28300000000002</v>
      </c>
      <c r="S4347">
        <v>51.753</v>
      </c>
    </row>
    <row r="4348" spans="1:19" x14ac:dyDescent="0.3">
      <c r="A4348" t="s">
        <v>12328</v>
      </c>
      <c r="B4348">
        <v>2068</v>
      </c>
      <c r="C4348" t="s">
        <v>19</v>
      </c>
      <c r="D4348" t="s">
        <v>12329</v>
      </c>
      <c r="E4348" t="s">
        <v>12330</v>
      </c>
      <c r="F4348" t="s">
        <v>293</v>
      </c>
      <c r="G4348">
        <v>18243</v>
      </c>
      <c r="H4348" t="s">
        <v>448</v>
      </c>
      <c r="I4348" t="s">
        <v>22</v>
      </c>
      <c r="J4348">
        <v>6216</v>
      </c>
      <c r="K4348" s="1">
        <v>45736.279166666667</v>
      </c>
      <c r="L4348" t="s">
        <v>24</v>
      </c>
      <c r="M4348">
        <v>1515975621</v>
      </c>
      <c r="N4348" t="s">
        <v>67</v>
      </c>
      <c r="O4348">
        <v>41659956549</v>
      </c>
      <c r="P4348">
        <v>1</v>
      </c>
      <c r="Q4348">
        <v>537.13</v>
      </c>
      <c r="R4348">
        <v>590.84299999999996</v>
      </c>
      <c r="S4348">
        <v>53.713000000000001</v>
      </c>
    </row>
    <row r="4349" spans="1:19" x14ac:dyDescent="0.3">
      <c r="A4349" t="s">
        <v>12331</v>
      </c>
      <c r="B4349">
        <v>4837</v>
      </c>
      <c r="C4349" t="s">
        <v>19</v>
      </c>
      <c r="D4349" t="s">
        <v>12332</v>
      </c>
      <c r="E4349" t="s">
        <v>12333</v>
      </c>
      <c r="F4349" t="s">
        <v>71</v>
      </c>
      <c r="G4349">
        <v>78429</v>
      </c>
      <c r="H4349" t="s">
        <v>6143</v>
      </c>
      <c r="I4349" t="s">
        <v>22</v>
      </c>
      <c r="J4349">
        <v>3538</v>
      </c>
      <c r="K4349" s="1">
        <v>45738.669444444444</v>
      </c>
      <c r="L4349" t="s">
        <v>24</v>
      </c>
      <c r="M4349">
        <v>1515975621</v>
      </c>
      <c r="N4349" t="s">
        <v>67</v>
      </c>
      <c r="O4349">
        <v>41659956549</v>
      </c>
      <c r="P4349">
        <v>1</v>
      </c>
      <c r="Q4349">
        <v>537.13</v>
      </c>
      <c r="R4349">
        <v>590.84299999999996</v>
      </c>
      <c r="S4349">
        <v>53.713000000000001</v>
      </c>
    </row>
    <row r="4350" spans="1:19" x14ac:dyDescent="0.3">
      <c r="A4350" t="s">
        <v>12334</v>
      </c>
      <c r="B4350">
        <v>1436</v>
      </c>
      <c r="C4350" t="s">
        <v>19</v>
      </c>
      <c r="D4350" t="s">
        <v>11345</v>
      </c>
      <c r="E4350" t="s">
        <v>12335</v>
      </c>
      <c r="F4350" t="s">
        <v>44</v>
      </c>
      <c r="G4350">
        <v>32317</v>
      </c>
      <c r="H4350" t="s">
        <v>125</v>
      </c>
      <c r="I4350" t="s">
        <v>22</v>
      </c>
      <c r="J4350">
        <v>3173</v>
      </c>
      <c r="K4350" s="1">
        <v>45735.594444444447</v>
      </c>
      <c r="L4350" t="s">
        <v>24</v>
      </c>
      <c r="M4350">
        <v>456942760</v>
      </c>
      <c r="N4350" t="s">
        <v>126</v>
      </c>
      <c r="O4350">
        <v>1300507584</v>
      </c>
      <c r="P4350">
        <v>1</v>
      </c>
      <c r="Q4350">
        <v>537.13</v>
      </c>
      <c r="R4350">
        <v>590.84299999999996</v>
      </c>
      <c r="S4350">
        <v>53.713000000000001</v>
      </c>
    </row>
    <row r="4351" spans="1:19" x14ac:dyDescent="0.3">
      <c r="A4351" t="s">
        <v>12336</v>
      </c>
      <c r="B4351">
        <v>4738</v>
      </c>
      <c r="C4351" t="s">
        <v>19</v>
      </c>
      <c r="D4351" t="s">
        <v>4997</v>
      </c>
      <c r="E4351" t="s">
        <v>12337</v>
      </c>
      <c r="F4351" t="s">
        <v>35</v>
      </c>
      <c r="G4351">
        <v>39002</v>
      </c>
      <c r="H4351" t="s">
        <v>969</v>
      </c>
      <c r="I4351" t="s">
        <v>22</v>
      </c>
      <c r="J4351">
        <v>6298</v>
      </c>
      <c r="K4351" s="1">
        <v>45738.604861111111</v>
      </c>
      <c r="L4351" t="s">
        <v>24</v>
      </c>
      <c r="M4351">
        <v>456942760</v>
      </c>
      <c r="N4351" t="s">
        <v>67</v>
      </c>
      <c r="O4351">
        <v>1300507584</v>
      </c>
      <c r="P4351">
        <v>1</v>
      </c>
      <c r="Q4351">
        <v>595.13</v>
      </c>
      <c r="R4351">
        <v>654.64300000000003</v>
      </c>
      <c r="S4351">
        <v>59.512999999999998</v>
      </c>
    </row>
    <row r="4352" spans="1:19" x14ac:dyDescent="0.3">
      <c r="A4352" t="s">
        <v>12338</v>
      </c>
      <c r="B4352">
        <v>1054</v>
      </c>
      <c r="C4352" t="s">
        <v>19</v>
      </c>
      <c r="D4352" t="s">
        <v>12339</v>
      </c>
      <c r="E4352" t="s">
        <v>12340</v>
      </c>
      <c r="F4352" t="s">
        <v>71</v>
      </c>
      <c r="G4352">
        <v>4351</v>
      </c>
      <c r="H4352" t="s">
        <v>383</v>
      </c>
      <c r="I4352" t="s">
        <v>22</v>
      </c>
      <c r="J4352">
        <v>2725</v>
      </c>
      <c r="K4352" s="1">
        <v>45735.396527777775</v>
      </c>
      <c r="L4352" t="s">
        <v>24</v>
      </c>
      <c r="M4352">
        <v>456942760</v>
      </c>
      <c r="N4352" t="s">
        <v>25</v>
      </c>
      <c r="O4352">
        <v>1300507580</v>
      </c>
      <c r="P4352">
        <v>1</v>
      </c>
      <c r="Q4352">
        <v>635.13</v>
      </c>
      <c r="R4352">
        <v>698.64300000000003</v>
      </c>
      <c r="S4352">
        <v>63.512999999999998</v>
      </c>
    </row>
    <row r="4353" spans="1:19" x14ac:dyDescent="0.3">
      <c r="A4353" t="s">
        <v>12341</v>
      </c>
      <c r="B4353">
        <v>5443</v>
      </c>
      <c r="C4353" t="s">
        <v>19</v>
      </c>
      <c r="D4353" t="s">
        <v>12342</v>
      </c>
      <c r="E4353" t="s">
        <v>3213</v>
      </c>
      <c r="F4353" t="s">
        <v>354</v>
      </c>
      <c r="G4353">
        <v>38521</v>
      </c>
      <c r="H4353" t="s">
        <v>388</v>
      </c>
      <c r="I4353" t="s">
        <v>22</v>
      </c>
      <c r="J4353">
        <v>2247</v>
      </c>
      <c r="K4353" s="1">
        <v>45739.422222222223</v>
      </c>
      <c r="L4353" t="s">
        <v>24</v>
      </c>
      <c r="M4353">
        <v>456942760</v>
      </c>
      <c r="N4353" t="s">
        <v>25</v>
      </c>
      <c r="O4353">
        <v>1300507580</v>
      </c>
      <c r="P4353">
        <v>1</v>
      </c>
      <c r="Q4353">
        <v>635.13</v>
      </c>
      <c r="R4353">
        <v>698.64300000000003</v>
      </c>
      <c r="S4353">
        <v>63.512999999999998</v>
      </c>
    </row>
    <row r="4354" spans="1:19" x14ac:dyDescent="0.3">
      <c r="A4354" t="s">
        <v>12343</v>
      </c>
      <c r="B4354">
        <v>575</v>
      </c>
      <c r="C4354" t="s">
        <v>19</v>
      </c>
      <c r="D4354" t="s">
        <v>11025</v>
      </c>
      <c r="E4354" t="s">
        <v>12344</v>
      </c>
      <c r="F4354" t="s">
        <v>71</v>
      </c>
      <c r="G4354">
        <v>9514</v>
      </c>
      <c r="H4354" t="s">
        <v>85</v>
      </c>
      <c r="I4354" t="s">
        <v>22</v>
      </c>
      <c r="J4354">
        <v>6462</v>
      </c>
      <c r="K4354" s="1">
        <v>45734.659722222219</v>
      </c>
      <c r="L4354" t="s">
        <v>24</v>
      </c>
      <c r="M4354">
        <v>456942760</v>
      </c>
      <c r="N4354" t="s">
        <v>25</v>
      </c>
      <c r="O4354">
        <v>1300507580</v>
      </c>
      <c r="P4354">
        <v>1</v>
      </c>
      <c r="Q4354">
        <v>674.33</v>
      </c>
      <c r="R4354">
        <v>741.76300000000003</v>
      </c>
      <c r="S4354">
        <v>67.433000000000007</v>
      </c>
    </row>
    <row r="4355" spans="1:19" x14ac:dyDescent="0.3">
      <c r="A4355" t="s">
        <v>12345</v>
      </c>
      <c r="B4355">
        <v>2772</v>
      </c>
      <c r="C4355" t="s">
        <v>19</v>
      </c>
      <c r="D4355" t="s">
        <v>6580</v>
      </c>
      <c r="E4355" t="s">
        <v>12346</v>
      </c>
      <c r="F4355" t="s">
        <v>317</v>
      </c>
      <c r="G4355">
        <v>57442</v>
      </c>
      <c r="H4355" t="s">
        <v>407</v>
      </c>
      <c r="I4355" t="s">
        <v>22</v>
      </c>
      <c r="J4355">
        <v>246</v>
      </c>
      <c r="K4355" s="1">
        <v>45736.737500000003</v>
      </c>
      <c r="L4355" t="s">
        <v>24</v>
      </c>
      <c r="M4355">
        <v>456942760</v>
      </c>
      <c r="N4355" t="s">
        <v>137</v>
      </c>
      <c r="O4355">
        <v>1300507592</v>
      </c>
      <c r="P4355">
        <v>1</v>
      </c>
      <c r="Q4355">
        <v>517.53</v>
      </c>
      <c r="R4355">
        <v>569.28300000000002</v>
      </c>
      <c r="S4355">
        <v>51.753</v>
      </c>
    </row>
    <row r="4356" spans="1:19" x14ac:dyDescent="0.3">
      <c r="A4356" t="s">
        <v>12347</v>
      </c>
      <c r="B4356">
        <v>3029</v>
      </c>
      <c r="C4356" t="s">
        <v>19</v>
      </c>
      <c r="D4356" t="s">
        <v>9917</v>
      </c>
      <c r="E4356" t="s">
        <v>12348</v>
      </c>
      <c r="F4356" t="s">
        <v>90</v>
      </c>
      <c r="G4356">
        <v>77301</v>
      </c>
      <c r="H4356" t="s">
        <v>91</v>
      </c>
      <c r="I4356" t="s">
        <v>22</v>
      </c>
      <c r="J4356">
        <v>3406</v>
      </c>
      <c r="K4356" s="1">
        <v>45736.881249999999</v>
      </c>
      <c r="L4356" t="s">
        <v>24</v>
      </c>
      <c r="M4356">
        <v>456942760</v>
      </c>
      <c r="N4356" t="s">
        <v>137</v>
      </c>
      <c r="O4356">
        <v>1300507592</v>
      </c>
      <c r="P4356">
        <v>1</v>
      </c>
      <c r="Q4356">
        <v>587.92999999999995</v>
      </c>
      <c r="R4356">
        <v>646.72299999999996</v>
      </c>
      <c r="S4356">
        <v>58.792999999999999</v>
      </c>
    </row>
    <row r="4357" spans="1:19" x14ac:dyDescent="0.3">
      <c r="A4357" t="s">
        <v>12349</v>
      </c>
      <c r="B4357">
        <v>2973</v>
      </c>
      <c r="C4357" t="s">
        <v>19</v>
      </c>
      <c r="D4357" t="s">
        <v>12350</v>
      </c>
      <c r="E4357" t="s">
        <v>12351</v>
      </c>
      <c r="F4357" t="s">
        <v>44</v>
      </c>
      <c r="G4357">
        <v>15700</v>
      </c>
      <c r="H4357" t="s">
        <v>7184</v>
      </c>
      <c r="I4357" t="s">
        <v>22</v>
      </c>
      <c r="J4357">
        <v>4236</v>
      </c>
      <c r="K4357" s="1">
        <v>45736.848611111112</v>
      </c>
      <c r="L4357" t="s">
        <v>24</v>
      </c>
      <c r="M4357">
        <v>456942760</v>
      </c>
      <c r="N4357" t="s">
        <v>137</v>
      </c>
      <c r="O4357">
        <v>1300507592</v>
      </c>
      <c r="P4357">
        <v>1</v>
      </c>
      <c r="Q4357">
        <v>512.63</v>
      </c>
      <c r="R4357">
        <v>563.89300000000003</v>
      </c>
      <c r="S4357">
        <v>51.262999999999998</v>
      </c>
    </row>
    <row r="4358" spans="1:19" x14ac:dyDescent="0.3">
      <c r="A4358" t="s">
        <v>12352</v>
      </c>
      <c r="B4358">
        <v>6113</v>
      </c>
      <c r="C4358" t="s">
        <v>19</v>
      </c>
      <c r="D4358" t="s">
        <v>12353</v>
      </c>
      <c r="E4358" t="s">
        <v>12354</v>
      </c>
      <c r="F4358" t="s">
        <v>219</v>
      </c>
      <c r="G4358">
        <v>30548</v>
      </c>
      <c r="H4358" t="s">
        <v>220</v>
      </c>
      <c r="I4358" t="s">
        <v>22</v>
      </c>
      <c r="J4358">
        <v>6444</v>
      </c>
      <c r="K4358" s="1">
        <v>45739.894444444442</v>
      </c>
      <c r="L4358" t="s">
        <v>24</v>
      </c>
      <c r="M4358">
        <v>456942760</v>
      </c>
      <c r="N4358" t="s">
        <v>137</v>
      </c>
      <c r="O4358">
        <v>1300507588</v>
      </c>
      <c r="P4358">
        <v>1</v>
      </c>
      <c r="Q4358">
        <v>537.13</v>
      </c>
      <c r="R4358">
        <v>590.84299999999996</v>
      </c>
      <c r="S4358">
        <v>53.713000000000001</v>
      </c>
    </row>
    <row r="4359" spans="1:19" x14ac:dyDescent="0.3">
      <c r="A4359" t="s">
        <v>12355</v>
      </c>
      <c r="B4359">
        <v>461</v>
      </c>
      <c r="C4359" t="s">
        <v>19</v>
      </c>
      <c r="D4359" t="s">
        <v>12356</v>
      </c>
      <c r="E4359" t="s">
        <v>8455</v>
      </c>
      <c r="F4359" t="s">
        <v>326</v>
      </c>
      <c r="G4359">
        <v>57521</v>
      </c>
      <c r="H4359" t="s">
        <v>10731</v>
      </c>
      <c r="I4359" t="s">
        <v>22</v>
      </c>
      <c r="J4359">
        <v>4120</v>
      </c>
      <c r="K4359" s="1">
        <v>45734.587500000001</v>
      </c>
      <c r="L4359" t="s">
        <v>24</v>
      </c>
      <c r="M4359">
        <v>456942760</v>
      </c>
      <c r="N4359" t="s">
        <v>137</v>
      </c>
      <c r="O4359">
        <v>1300507588</v>
      </c>
      <c r="P4359">
        <v>1</v>
      </c>
      <c r="Q4359">
        <v>650.33000000000004</v>
      </c>
      <c r="R4359">
        <v>715.36300000000006</v>
      </c>
      <c r="S4359">
        <v>65.033000000000001</v>
      </c>
    </row>
    <row r="4360" spans="1:19" x14ac:dyDescent="0.3">
      <c r="A4360" t="s">
        <v>12357</v>
      </c>
      <c r="B4360">
        <v>7200</v>
      </c>
      <c r="C4360" t="s">
        <v>19</v>
      </c>
      <c r="D4360" t="s">
        <v>4056</v>
      </c>
      <c r="E4360" t="s">
        <v>12358</v>
      </c>
      <c r="F4360" t="s">
        <v>61</v>
      </c>
      <c r="G4360">
        <v>71554</v>
      </c>
      <c r="H4360" t="s">
        <v>1205</v>
      </c>
      <c r="I4360" t="s">
        <v>22</v>
      </c>
      <c r="J4360">
        <v>2674</v>
      </c>
      <c r="K4360" s="1">
        <v>45740.802083333336</v>
      </c>
      <c r="L4360" t="s">
        <v>24</v>
      </c>
      <c r="M4360">
        <v>456942760</v>
      </c>
      <c r="N4360" t="s">
        <v>137</v>
      </c>
      <c r="O4360">
        <v>1300507588</v>
      </c>
      <c r="P4360">
        <v>1</v>
      </c>
      <c r="Q4360">
        <v>587.92999999999995</v>
      </c>
      <c r="R4360">
        <v>646.72299999999996</v>
      </c>
      <c r="S4360">
        <v>58.792999999999999</v>
      </c>
    </row>
    <row r="4361" spans="1:19" x14ac:dyDescent="0.3">
      <c r="A4361" t="s">
        <v>12359</v>
      </c>
      <c r="B4361">
        <v>4909</v>
      </c>
      <c r="C4361" t="s">
        <v>19</v>
      </c>
      <c r="D4361" t="s">
        <v>12360</v>
      </c>
      <c r="E4361" t="s">
        <v>3210</v>
      </c>
      <c r="F4361" t="s">
        <v>90</v>
      </c>
      <c r="G4361">
        <v>65952</v>
      </c>
      <c r="H4361" t="s">
        <v>4679</v>
      </c>
      <c r="I4361" t="s">
        <v>22</v>
      </c>
      <c r="J4361">
        <v>3895</v>
      </c>
      <c r="K4361" s="1">
        <v>45738.708333333336</v>
      </c>
      <c r="L4361" t="s">
        <v>24</v>
      </c>
      <c r="M4361">
        <v>89844235</v>
      </c>
      <c r="N4361" t="s">
        <v>137</v>
      </c>
      <c r="O4361">
        <v>993873544</v>
      </c>
      <c r="P4361">
        <v>1</v>
      </c>
      <c r="Q4361">
        <v>507.13</v>
      </c>
      <c r="R4361">
        <v>557.84299999999996</v>
      </c>
      <c r="S4361">
        <v>50.713000000000001</v>
      </c>
    </row>
    <row r="4362" spans="1:19" x14ac:dyDescent="0.3">
      <c r="A4362" t="s">
        <v>12361</v>
      </c>
      <c r="B4362">
        <v>488</v>
      </c>
      <c r="C4362" t="s">
        <v>19</v>
      </c>
      <c r="D4362" t="s">
        <v>919</v>
      </c>
      <c r="E4362" t="s">
        <v>12362</v>
      </c>
      <c r="F4362" t="s">
        <v>30</v>
      </c>
      <c r="G4362">
        <v>28037</v>
      </c>
      <c r="H4362" t="s">
        <v>62</v>
      </c>
      <c r="I4362" t="s">
        <v>22</v>
      </c>
      <c r="J4362">
        <v>3304</v>
      </c>
      <c r="K4362" s="1">
        <v>45734.603472222225</v>
      </c>
      <c r="L4362" t="s">
        <v>24</v>
      </c>
      <c r="M4362">
        <v>89844235</v>
      </c>
      <c r="N4362" t="s">
        <v>137</v>
      </c>
      <c r="O4362">
        <v>993873544</v>
      </c>
      <c r="P4362">
        <v>1</v>
      </c>
      <c r="Q4362">
        <v>547.92999999999995</v>
      </c>
      <c r="R4362">
        <v>602.72299999999996</v>
      </c>
      <c r="S4362">
        <v>54.792999999999999</v>
      </c>
    </row>
    <row r="4363" spans="1:19" x14ac:dyDescent="0.3">
      <c r="A4363" t="s">
        <v>12363</v>
      </c>
      <c r="B4363">
        <v>1492</v>
      </c>
      <c r="C4363" t="s">
        <v>19</v>
      </c>
      <c r="D4363" t="s">
        <v>1579</v>
      </c>
      <c r="E4363" t="s">
        <v>1522</v>
      </c>
      <c r="F4363" t="s">
        <v>488</v>
      </c>
      <c r="G4363">
        <v>19304</v>
      </c>
      <c r="H4363" t="s">
        <v>798</v>
      </c>
      <c r="I4363" t="s">
        <v>22</v>
      </c>
      <c r="J4363">
        <v>5987</v>
      </c>
      <c r="K4363" s="1">
        <v>45735.628472222219</v>
      </c>
      <c r="L4363" t="s">
        <v>24</v>
      </c>
      <c r="M4363">
        <v>89844235</v>
      </c>
      <c r="N4363" t="s">
        <v>137</v>
      </c>
      <c r="O4363">
        <v>993873544</v>
      </c>
      <c r="P4363">
        <v>1</v>
      </c>
      <c r="Q4363">
        <v>656.73</v>
      </c>
      <c r="R4363">
        <v>722.40300000000002</v>
      </c>
      <c r="S4363">
        <v>65.673000000000002</v>
      </c>
    </row>
    <row r="4364" spans="1:19" x14ac:dyDescent="0.3">
      <c r="A4364" t="s">
        <v>12364</v>
      </c>
      <c r="B4364">
        <v>2008</v>
      </c>
      <c r="C4364" t="s">
        <v>19</v>
      </c>
      <c r="D4364" t="s">
        <v>12365</v>
      </c>
      <c r="E4364" t="s">
        <v>12366</v>
      </c>
      <c r="F4364" t="s">
        <v>71</v>
      </c>
      <c r="G4364">
        <v>67081</v>
      </c>
      <c r="H4364" t="s">
        <v>346</v>
      </c>
      <c r="I4364" t="s">
        <v>22</v>
      </c>
      <c r="J4364">
        <v>6176</v>
      </c>
      <c r="K4364" s="1">
        <v>45735.961805555555</v>
      </c>
      <c r="L4364" t="s">
        <v>24</v>
      </c>
      <c r="M4364">
        <v>89844235</v>
      </c>
      <c r="N4364" t="s">
        <v>1520</v>
      </c>
      <c r="O4364">
        <v>993873544</v>
      </c>
      <c r="P4364">
        <v>1</v>
      </c>
      <c r="Q4364">
        <v>851.93</v>
      </c>
      <c r="R4364">
        <v>937.12300000000005</v>
      </c>
      <c r="S4364">
        <v>85.192999999999998</v>
      </c>
    </row>
    <row r="4365" spans="1:19" x14ac:dyDescent="0.3">
      <c r="A4365" t="s">
        <v>12367</v>
      </c>
      <c r="B4365">
        <v>819</v>
      </c>
      <c r="C4365" t="s">
        <v>19</v>
      </c>
      <c r="D4365" t="s">
        <v>12368</v>
      </c>
      <c r="E4365" t="s">
        <v>12369</v>
      </c>
      <c r="F4365" t="s">
        <v>879</v>
      </c>
      <c r="G4365">
        <v>36989</v>
      </c>
      <c r="H4365" t="s">
        <v>1519</v>
      </c>
      <c r="I4365" t="s">
        <v>22</v>
      </c>
      <c r="J4365">
        <v>1213</v>
      </c>
      <c r="K4365" s="1">
        <v>45734.863888888889</v>
      </c>
      <c r="L4365" t="s">
        <v>24</v>
      </c>
      <c r="M4365">
        <v>89844235</v>
      </c>
      <c r="N4365" t="s">
        <v>1520</v>
      </c>
      <c r="O4365">
        <v>823406169</v>
      </c>
      <c r="P4365">
        <v>1</v>
      </c>
      <c r="Q4365">
        <v>507.13</v>
      </c>
      <c r="R4365">
        <v>557.84299999999996</v>
      </c>
      <c r="S4365">
        <v>50.713000000000001</v>
      </c>
    </row>
    <row r="4366" spans="1:19" x14ac:dyDescent="0.3">
      <c r="A4366" t="s">
        <v>12370</v>
      </c>
      <c r="B4366">
        <v>1768</v>
      </c>
      <c r="C4366" t="s">
        <v>19</v>
      </c>
      <c r="D4366" t="s">
        <v>9651</v>
      </c>
      <c r="E4366" t="s">
        <v>12371</v>
      </c>
      <c r="F4366" t="s">
        <v>187</v>
      </c>
      <c r="G4366">
        <v>71737</v>
      </c>
      <c r="H4366" t="s">
        <v>896</v>
      </c>
      <c r="I4366" t="s">
        <v>22</v>
      </c>
      <c r="J4366">
        <v>6183</v>
      </c>
      <c r="K4366" s="1">
        <v>45735.773611111108</v>
      </c>
      <c r="L4366" t="s">
        <v>24</v>
      </c>
      <c r="M4366">
        <v>89844235</v>
      </c>
      <c r="N4366" t="s">
        <v>1520</v>
      </c>
      <c r="O4366">
        <v>823406169</v>
      </c>
      <c r="P4366">
        <v>1</v>
      </c>
      <c r="Q4366">
        <v>547.92999999999995</v>
      </c>
      <c r="R4366">
        <v>602.72299999999996</v>
      </c>
      <c r="S4366">
        <v>54.792999999999999</v>
      </c>
    </row>
    <row r="4367" spans="1:19" x14ac:dyDescent="0.3">
      <c r="A4367" t="s">
        <v>12372</v>
      </c>
      <c r="B4367">
        <v>5327</v>
      </c>
      <c r="C4367" t="s">
        <v>19</v>
      </c>
      <c r="D4367" t="s">
        <v>12373</v>
      </c>
      <c r="E4367" t="s">
        <v>12374</v>
      </c>
      <c r="F4367" t="s">
        <v>672</v>
      </c>
      <c r="G4367">
        <v>75468</v>
      </c>
      <c r="H4367" t="s">
        <v>673</v>
      </c>
      <c r="I4367" t="s">
        <v>22</v>
      </c>
      <c r="J4367">
        <v>845</v>
      </c>
      <c r="K4367" s="1">
        <v>45739.294444444444</v>
      </c>
      <c r="L4367" t="s">
        <v>24</v>
      </c>
      <c r="M4367">
        <v>89844235</v>
      </c>
      <c r="N4367" t="s">
        <v>1520</v>
      </c>
      <c r="O4367">
        <v>823406169</v>
      </c>
      <c r="P4367">
        <v>1</v>
      </c>
      <c r="Q4367">
        <v>735.13</v>
      </c>
      <c r="R4367">
        <v>808.64300000000003</v>
      </c>
      <c r="S4367">
        <v>73.513000000000005</v>
      </c>
    </row>
    <row r="4368" spans="1:19" x14ac:dyDescent="0.3">
      <c r="A4368" t="s">
        <v>12375</v>
      </c>
      <c r="B4368">
        <v>6564</v>
      </c>
      <c r="C4368" t="s">
        <v>19</v>
      </c>
      <c r="D4368" t="s">
        <v>12376</v>
      </c>
      <c r="E4368" t="s">
        <v>12377</v>
      </c>
      <c r="F4368" t="s">
        <v>744</v>
      </c>
      <c r="G4368">
        <v>33388</v>
      </c>
      <c r="H4368" t="s">
        <v>745</v>
      </c>
      <c r="I4368" t="s">
        <v>22</v>
      </c>
      <c r="J4368">
        <v>4988</v>
      </c>
      <c r="K4368" s="1">
        <v>45740.452777777777</v>
      </c>
      <c r="L4368" t="s">
        <v>24</v>
      </c>
      <c r="M4368">
        <v>89844235</v>
      </c>
      <c r="N4368" t="s">
        <v>1520</v>
      </c>
      <c r="O4368">
        <v>993874872</v>
      </c>
      <c r="P4368">
        <v>1</v>
      </c>
      <c r="Q4368">
        <v>565.13</v>
      </c>
      <c r="R4368">
        <v>621.64300000000003</v>
      </c>
      <c r="S4368">
        <v>56.512999999999998</v>
      </c>
    </row>
    <row r="4369" spans="1:19" x14ac:dyDescent="0.3">
      <c r="A4369" t="s">
        <v>12378</v>
      </c>
      <c r="B4369">
        <v>540</v>
      </c>
      <c r="C4369" t="s">
        <v>19</v>
      </c>
      <c r="D4369" t="s">
        <v>4238</v>
      </c>
      <c r="E4369" t="s">
        <v>12379</v>
      </c>
      <c r="F4369" t="s">
        <v>354</v>
      </c>
      <c r="G4369">
        <v>4734</v>
      </c>
      <c r="H4369" t="s">
        <v>1244</v>
      </c>
      <c r="I4369" t="s">
        <v>22</v>
      </c>
      <c r="J4369">
        <v>1698</v>
      </c>
      <c r="K4369" s="1">
        <v>45734.636805555558</v>
      </c>
      <c r="L4369" t="s">
        <v>24</v>
      </c>
      <c r="M4369">
        <v>89844235</v>
      </c>
      <c r="N4369" t="s">
        <v>1520</v>
      </c>
      <c r="O4369">
        <v>993874872</v>
      </c>
      <c r="P4369">
        <v>1</v>
      </c>
      <c r="Q4369">
        <v>493.53</v>
      </c>
      <c r="R4369">
        <v>542.88300000000004</v>
      </c>
      <c r="S4369">
        <v>49.353000000000002</v>
      </c>
    </row>
    <row r="4370" spans="1:19" x14ac:dyDescent="0.3">
      <c r="A4370" t="s">
        <v>12380</v>
      </c>
      <c r="B4370">
        <v>3646</v>
      </c>
      <c r="C4370" t="s">
        <v>19</v>
      </c>
      <c r="D4370" t="s">
        <v>5013</v>
      </c>
      <c r="E4370" t="s">
        <v>12381</v>
      </c>
      <c r="F4370" t="s">
        <v>354</v>
      </c>
      <c r="G4370">
        <v>22666</v>
      </c>
      <c r="H4370" t="s">
        <v>3015</v>
      </c>
      <c r="I4370" t="s">
        <v>22</v>
      </c>
      <c r="J4370">
        <v>4</v>
      </c>
      <c r="K4370" s="1">
        <v>45737.630555555559</v>
      </c>
      <c r="L4370" t="s">
        <v>24</v>
      </c>
      <c r="M4370">
        <v>89844235</v>
      </c>
      <c r="N4370" t="s">
        <v>1520</v>
      </c>
      <c r="O4370">
        <v>993874872</v>
      </c>
      <c r="P4370">
        <v>1</v>
      </c>
      <c r="Q4370">
        <v>802.33</v>
      </c>
      <c r="R4370">
        <v>882.56299999999999</v>
      </c>
      <c r="S4370">
        <v>80.233000000000004</v>
      </c>
    </row>
    <row r="4371" spans="1:19" x14ac:dyDescent="0.3">
      <c r="A4371" t="s">
        <v>12382</v>
      </c>
      <c r="B4371">
        <v>2229</v>
      </c>
      <c r="C4371" t="s">
        <v>19</v>
      </c>
      <c r="D4371" t="s">
        <v>12383</v>
      </c>
      <c r="E4371" t="s">
        <v>12384</v>
      </c>
      <c r="F4371" t="s">
        <v>50</v>
      </c>
      <c r="G4371">
        <v>39522</v>
      </c>
      <c r="H4371" t="s">
        <v>51</v>
      </c>
      <c r="I4371" t="s">
        <v>22</v>
      </c>
      <c r="J4371">
        <v>5402</v>
      </c>
      <c r="K4371" s="1">
        <v>45736.445833333331</v>
      </c>
      <c r="L4371" t="s">
        <v>24</v>
      </c>
      <c r="M4371">
        <v>456942760</v>
      </c>
      <c r="N4371" t="s">
        <v>1520</v>
      </c>
      <c r="O4371">
        <v>36830096773</v>
      </c>
      <c r="P4371">
        <v>1</v>
      </c>
      <c r="Q4371">
        <v>733.13</v>
      </c>
      <c r="R4371">
        <v>806.44299999999998</v>
      </c>
      <c r="S4371">
        <v>73.313000000000002</v>
      </c>
    </row>
    <row r="4372" spans="1:19" x14ac:dyDescent="0.3">
      <c r="A4372" t="s">
        <v>12385</v>
      </c>
      <c r="B4372">
        <v>3035</v>
      </c>
      <c r="C4372" t="s">
        <v>19</v>
      </c>
      <c r="D4372" t="s">
        <v>7933</v>
      </c>
      <c r="E4372" t="s">
        <v>12386</v>
      </c>
      <c r="F4372" t="s">
        <v>483</v>
      </c>
      <c r="G4372">
        <v>67297</v>
      </c>
      <c r="H4372" t="s">
        <v>484</v>
      </c>
      <c r="I4372" t="s">
        <v>22</v>
      </c>
      <c r="J4372">
        <v>6174</v>
      </c>
      <c r="K4372" s="1">
        <v>45736.884027777778</v>
      </c>
      <c r="L4372" t="s">
        <v>24</v>
      </c>
      <c r="M4372">
        <v>456942760</v>
      </c>
      <c r="N4372" t="s">
        <v>1520</v>
      </c>
      <c r="O4372">
        <v>36830096773</v>
      </c>
      <c r="P4372">
        <v>1</v>
      </c>
      <c r="Q4372">
        <v>615.13</v>
      </c>
      <c r="R4372">
        <v>676.64300000000003</v>
      </c>
      <c r="S4372">
        <v>61.512999999999998</v>
      </c>
    </row>
    <row r="4373" spans="1:19" x14ac:dyDescent="0.3">
      <c r="A4373" t="s">
        <v>12387</v>
      </c>
      <c r="B4373">
        <v>1975</v>
      </c>
      <c r="C4373" t="s">
        <v>19</v>
      </c>
      <c r="D4373" t="s">
        <v>960</v>
      </c>
      <c r="E4373" t="s">
        <v>12388</v>
      </c>
      <c r="F4373" t="s">
        <v>35</v>
      </c>
      <c r="G4373">
        <v>2237</v>
      </c>
      <c r="H4373" t="s">
        <v>40</v>
      </c>
      <c r="I4373" t="s">
        <v>22</v>
      </c>
      <c r="J4373">
        <v>2795</v>
      </c>
      <c r="K4373" s="1">
        <v>45735.923611111109</v>
      </c>
      <c r="L4373" t="s">
        <v>24</v>
      </c>
      <c r="M4373">
        <v>456942760</v>
      </c>
      <c r="N4373" t="s">
        <v>25</v>
      </c>
      <c r="O4373">
        <v>36830163397</v>
      </c>
      <c r="P4373">
        <v>1</v>
      </c>
      <c r="Q4373">
        <v>595.92999999999995</v>
      </c>
      <c r="R4373">
        <v>655.52300000000002</v>
      </c>
      <c r="S4373">
        <v>59.593000000000004</v>
      </c>
    </row>
    <row r="4374" spans="1:19" x14ac:dyDescent="0.3">
      <c r="A4374" t="s">
        <v>12389</v>
      </c>
      <c r="B4374">
        <v>4638</v>
      </c>
      <c r="C4374" t="s">
        <v>19</v>
      </c>
      <c r="D4374" t="s">
        <v>12390</v>
      </c>
      <c r="E4374" t="s">
        <v>12391</v>
      </c>
      <c r="F4374" t="s">
        <v>71</v>
      </c>
      <c r="G4374">
        <v>80000</v>
      </c>
      <c r="H4374" t="s">
        <v>420</v>
      </c>
      <c r="I4374" t="s">
        <v>22</v>
      </c>
      <c r="J4374">
        <v>397</v>
      </c>
      <c r="K4374" s="1">
        <v>45738.549305555556</v>
      </c>
      <c r="L4374" t="s">
        <v>24</v>
      </c>
      <c r="M4374">
        <v>456942760</v>
      </c>
      <c r="N4374" t="s">
        <v>25</v>
      </c>
      <c r="O4374">
        <v>36830163397</v>
      </c>
      <c r="P4374">
        <v>1</v>
      </c>
      <c r="Q4374">
        <v>517.53</v>
      </c>
      <c r="R4374">
        <v>569.28300000000002</v>
      </c>
      <c r="S4374">
        <v>51.753</v>
      </c>
    </row>
    <row r="4375" spans="1:19" x14ac:dyDescent="0.3">
      <c r="A4375" t="s">
        <v>12392</v>
      </c>
      <c r="B4375">
        <v>6801</v>
      </c>
      <c r="C4375" t="s">
        <v>19</v>
      </c>
      <c r="D4375" t="s">
        <v>12393</v>
      </c>
      <c r="E4375" t="s">
        <v>12394</v>
      </c>
      <c r="F4375" t="s">
        <v>61</v>
      </c>
      <c r="G4375">
        <v>79440</v>
      </c>
      <c r="H4375" t="s">
        <v>933</v>
      </c>
      <c r="I4375" t="s">
        <v>22</v>
      </c>
      <c r="J4375">
        <v>5557</v>
      </c>
      <c r="K4375" s="1">
        <v>45740.563194444447</v>
      </c>
      <c r="L4375" t="s">
        <v>24</v>
      </c>
      <c r="M4375">
        <v>89844235</v>
      </c>
      <c r="N4375" t="s">
        <v>25</v>
      </c>
      <c r="O4375" s="2">
        <v>1550000000000</v>
      </c>
      <c r="P4375">
        <v>1</v>
      </c>
      <c r="Q4375">
        <v>493.53</v>
      </c>
      <c r="R4375">
        <v>542.88300000000004</v>
      </c>
      <c r="S4375">
        <v>49.353000000000002</v>
      </c>
    </row>
    <row r="4376" spans="1:19" x14ac:dyDescent="0.3">
      <c r="A4376" t="s">
        <v>12395</v>
      </c>
      <c r="B4376">
        <v>6728</v>
      </c>
      <c r="C4376" t="s">
        <v>19</v>
      </c>
      <c r="D4376" t="s">
        <v>552</v>
      </c>
      <c r="E4376" t="s">
        <v>12396</v>
      </c>
      <c r="F4376" t="s">
        <v>44</v>
      </c>
      <c r="G4376">
        <v>19620</v>
      </c>
      <c r="H4376" t="s">
        <v>2848</v>
      </c>
      <c r="I4376" t="s">
        <v>22</v>
      </c>
      <c r="J4376">
        <v>5371</v>
      </c>
      <c r="K4376" s="1">
        <v>45740.527083333334</v>
      </c>
      <c r="L4376" t="s">
        <v>24</v>
      </c>
      <c r="M4376">
        <v>456942760</v>
      </c>
      <c r="N4376" t="s">
        <v>25</v>
      </c>
      <c r="O4376">
        <v>39163978693</v>
      </c>
      <c r="P4376">
        <v>1</v>
      </c>
      <c r="Q4376">
        <v>517.53</v>
      </c>
      <c r="R4376">
        <v>569.28300000000002</v>
      </c>
      <c r="S4376">
        <v>51.753</v>
      </c>
    </row>
    <row r="4377" spans="1:19" x14ac:dyDescent="0.3">
      <c r="A4377" t="s">
        <v>12397</v>
      </c>
      <c r="B4377">
        <v>1922</v>
      </c>
      <c r="C4377" t="s">
        <v>19</v>
      </c>
      <c r="D4377" t="s">
        <v>4464</v>
      </c>
      <c r="E4377" t="s">
        <v>12398</v>
      </c>
      <c r="F4377" t="s">
        <v>71</v>
      </c>
      <c r="G4377">
        <v>80230</v>
      </c>
      <c r="H4377" t="s">
        <v>3676</v>
      </c>
      <c r="I4377" t="s">
        <v>22</v>
      </c>
      <c r="J4377">
        <v>1470</v>
      </c>
      <c r="K4377" s="1">
        <v>45735.874305555553</v>
      </c>
      <c r="L4377" t="s">
        <v>24</v>
      </c>
      <c r="M4377">
        <v>456942760</v>
      </c>
      <c r="N4377" t="s">
        <v>25</v>
      </c>
      <c r="O4377" s="2">
        <v>12600000000000</v>
      </c>
      <c r="P4377">
        <v>1</v>
      </c>
      <c r="Q4377">
        <v>587.92999999999995</v>
      </c>
      <c r="R4377">
        <v>646.72299999999996</v>
      </c>
      <c r="S4377">
        <v>58.792999999999999</v>
      </c>
    </row>
    <row r="4378" spans="1:19" x14ac:dyDescent="0.3">
      <c r="A4378" t="s">
        <v>12399</v>
      </c>
      <c r="B4378">
        <v>2205</v>
      </c>
      <c r="C4378" t="s">
        <v>19</v>
      </c>
      <c r="D4378" t="s">
        <v>2909</v>
      </c>
      <c r="E4378" t="s">
        <v>9208</v>
      </c>
      <c r="F4378" t="s">
        <v>35</v>
      </c>
      <c r="G4378">
        <v>40704</v>
      </c>
      <c r="H4378" t="s">
        <v>1503</v>
      </c>
      <c r="I4378" t="s">
        <v>22</v>
      </c>
      <c r="J4378">
        <v>3686</v>
      </c>
      <c r="K4378" s="1">
        <v>45736.429861111108</v>
      </c>
      <c r="L4378" t="s">
        <v>24</v>
      </c>
      <c r="M4378">
        <v>456942760</v>
      </c>
      <c r="N4378" t="s">
        <v>25</v>
      </c>
      <c r="O4378" s="2">
        <v>12600000000000</v>
      </c>
      <c r="P4378">
        <v>1</v>
      </c>
      <c r="Q4378">
        <v>595.92999999999995</v>
      </c>
      <c r="R4378">
        <v>655.52300000000002</v>
      </c>
      <c r="S4378">
        <v>59.593000000000004</v>
      </c>
    </row>
    <row r="4379" spans="1:19" x14ac:dyDescent="0.3">
      <c r="A4379" t="s">
        <v>12400</v>
      </c>
      <c r="B4379">
        <v>6510</v>
      </c>
      <c r="C4379" t="s">
        <v>19</v>
      </c>
      <c r="D4379" t="s">
        <v>12401</v>
      </c>
      <c r="E4379" t="s">
        <v>12402</v>
      </c>
      <c r="F4379" t="s">
        <v>900</v>
      </c>
      <c r="G4379">
        <v>60418</v>
      </c>
      <c r="H4379" t="s">
        <v>350</v>
      </c>
      <c r="I4379" t="s">
        <v>22</v>
      </c>
      <c r="J4379">
        <v>1520</v>
      </c>
      <c r="K4379" s="1">
        <v>45740.429166666669</v>
      </c>
      <c r="L4379" t="s">
        <v>24</v>
      </c>
      <c r="M4379">
        <v>456942760</v>
      </c>
      <c r="N4379" t="s">
        <v>25</v>
      </c>
      <c r="O4379" s="2">
        <v>12600000000000</v>
      </c>
      <c r="P4379">
        <v>1</v>
      </c>
      <c r="Q4379">
        <v>517.53</v>
      </c>
      <c r="R4379">
        <v>569.28300000000002</v>
      </c>
      <c r="S4379">
        <v>51.753</v>
      </c>
    </row>
    <row r="4380" spans="1:19" x14ac:dyDescent="0.3">
      <c r="A4380" t="s">
        <v>12403</v>
      </c>
      <c r="B4380">
        <v>390</v>
      </c>
      <c r="C4380" t="s">
        <v>19</v>
      </c>
      <c r="D4380" t="s">
        <v>12404</v>
      </c>
      <c r="E4380" t="s">
        <v>12405</v>
      </c>
      <c r="F4380" t="s">
        <v>166</v>
      </c>
      <c r="G4380">
        <v>33685</v>
      </c>
      <c r="H4380" t="s">
        <v>1067</v>
      </c>
      <c r="I4380" t="s">
        <v>22</v>
      </c>
      <c r="J4380">
        <v>5062</v>
      </c>
      <c r="K4380" s="1">
        <v>45734.552777777775</v>
      </c>
      <c r="L4380" t="s">
        <v>24</v>
      </c>
      <c r="M4380">
        <v>89844235</v>
      </c>
      <c r="N4380" t="s">
        <v>25</v>
      </c>
      <c r="O4380">
        <v>16422426181</v>
      </c>
      <c r="P4380">
        <v>1</v>
      </c>
      <c r="Q4380">
        <v>571.92999999999995</v>
      </c>
      <c r="R4380">
        <v>629.12300000000005</v>
      </c>
      <c r="S4380">
        <v>57.192999999999998</v>
      </c>
    </row>
    <row r="4381" spans="1:19" x14ac:dyDescent="0.3">
      <c r="A4381" t="s">
        <v>12406</v>
      </c>
      <c r="B4381">
        <v>1423</v>
      </c>
      <c r="C4381" t="s">
        <v>19</v>
      </c>
      <c r="D4381" t="s">
        <v>10699</v>
      </c>
      <c r="E4381" t="s">
        <v>12407</v>
      </c>
      <c r="F4381" t="s">
        <v>145</v>
      </c>
      <c r="G4381">
        <v>25604</v>
      </c>
      <c r="H4381" t="s">
        <v>322</v>
      </c>
      <c r="I4381" t="s">
        <v>22</v>
      </c>
      <c r="J4381">
        <v>6026</v>
      </c>
      <c r="K4381" s="1">
        <v>45735.587500000001</v>
      </c>
      <c r="L4381" t="s">
        <v>24</v>
      </c>
      <c r="M4381">
        <v>456942760</v>
      </c>
      <c r="N4381" t="s">
        <v>25</v>
      </c>
      <c r="O4381" s="2">
        <v>12600000000000</v>
      </c>
      <c r="P4381">
        <v>1</v>
      </c>
      <c r="Q4381">
        <v>635.13</v>
      </c>
      <c r="R4381">
        <v>698.64300000000003</v>
      </c>
      <c r="S4381">
        <v>63.512999999999998</v>
      </c>
    </row>
    <row r="4382" spans="1:19" x14ac:dyDescent="0.3">
      <c r="A4382" t="s">
        <v>12408</v>
      </c>
      <c r="B4382">
        <v>1731</v>
      </c>
      <c r="C4382" t="s">
        <v>19</v>
      </c>
      <c r="D4382" t="s">
        <v>5837</v>
      </c>
      <c r="E4382" t="s">
        <v>12409</v>
      </c>
      <c r="F4382" t="s">
        <v>196</v>
      </c>
      <c r="G4382">
        <v>37087</v>
      </c>
      <c r="H4382" t="s">
        <v>696</v>
      </c>
      <c r="I4382" t="s">
        <v>22</v>
      </c>
      <c r="J4382">
        <v>5409</v>
      </c>
      <c r="K4382" s="1">
        <v>45735.754166666666</v>
      </c>
      <c r="L4382" t="s">
        <v>24</v>
      </c>
      <c r="M4382">
        <v>456942760</v>
      </c>
      <c r="N4382" t="s">
        <v>25</v>
      </c>
      <c r="O4382" s="2">
        <v>12600000000000</v>
      </c>
      <c r="P4382">
        <v>1</v>
      </c>
      <c r="Q4382">
        <v>733.13</v>
      </c>
      <c r="R4382">
        <v>806.44299999999998</v>
      </c>
      <c r="S4382">
        <v>73.313000000000002</v>
      </c>
    </row>
    <row r="4383" spans="1:19" x14ac:dyDescent="0.3">
      <c r="A4383" t="s">
        <v>12410</v>
      </c>
      <c r="B4383">
        <v>2642</v>
      </c>
      <c r="C4383" t="s">
        <v>19</v>
      </c>
      <c r="D4383" t="s">
        <v>5315</v>
      </c>
      <c r="E4383" t="s">
        <v>8412</v>
      </c>
      <c r="F4383" t="s">
        <v>119</v>
      </c>
      <c r="G4383">
        <v>55125</v>
      </c>
      <c r="H4383" t="s">
        <v>614</v>
      </c>
      <c r="I4383" t="s">
        <v>22</v>
      </c>
      <c r="J4383">
        <v>4289</v>
      </c>
      <c r="K4383" s="1">
        <v>45736.663194444445</v>
      </c>
      <c r="L4383" t="s">
        <v>24</v>
      </c>
      <c r="M4383">
        <v>456942760</v>
      </c>
      <c r="N4383" t="s">
        <v>25</v>
      </c>
      <c r="O4383" s="2">
        <v>12600000000000</v>
      </c>
      <c r="P4383">
        <v>1</v>
      </c>
      <c r="Q4383">
        <v>537.13</v>
      </c>
      <c r="R4383">
        <v>590.84299999999996</v>
      </c>
      <c r="S4383">
        <v>53.713000000000001</v>
      </c>
    </row>
    <row r="4384" spans="1:19" x14ac:dyDescent="0.3">
      <c r="A4384" t="s">
        <v>12411</v>
      </c>
      <c r="B4384">
        <v>4724</v>
      </c>
      <c r="C4384" t="s">
        <v>19</v>
      </c>
      <c r="D4384" t="s">
        <v>8148</v>
      </c>
      <c r="E4384" t="s">
        <v>12412</v>
      </c>
      <c r="F4384" t="s">
        <v>219</v>
      </c>
      <c r="G4384">
        <v>18863</v>
      </c>
      <c r="H4384" t="s">
        <v>8122</v>
      </c>
      <c r="I4384" t="s">
        <v>22</v>
      </c>
      <c r="J4384">
        <v>680</v>
      </c>
      <c r="K4384" s="1">
        <v>45738.597222222219</v>
      </c>
      <c r="L4384" t="s">
        <v>24</v>
      </c>
      <c r="M4384">
        <v>456942760</v>
      </c>
      <c r="N4384" t="s">
        <v>25</v>
      </c>
      <c r="O4384" s="2">
        <v>12600000000000</v>
      </c>
      <c r="P4384">
        <v>1</v>
      </c>
      <c r="Q4384">
        <v>595.92999999999995</v>
      </c>
      <c r="R4384">
        <v>655.52300000000002</v>
      </c>
      <c r="S4384">
        <v>59.593000000000004</v>
      </c>
    </row>
    <row r="4385" spans="1:19" x14ac:dyDescent="0.3">
      <c r="A4385" t="s">
        <v>12413</v>
      </c>
      <c r="B4385">
        <v>2964</v>
      </c>
      <c r="C4385" t="s">
        <v>19</v>
      </c>
      <c r="D4385" t="s">
        <v>12414</v>
      </c>
      <c r="E4385" t="s">
        <v>12415</v>
      </c>
      <c r="F4385" t="s">
        <v>35</v>
      </c>
      <c r="G4385">
        <v>70245</v>
      </c>
      <c r="H4385" t="s">
        <v>40</v>
      </c>
      <c r="I4385" t="s">
        <v>22</v>
      </c>
      <c r="J4385">
        <v>4991</v>
      </c>
      <c r="K4385" s="1">
        <v>45736.84097222222</v>
      </c>
      <c r="L4385" t="s">
        <v>24</v>
      </c>
      <c r="M4385">
        <v>1587389957</v>
      </c>
      <c r="N4385" t="s">
        <v>126</v>
      </c>
      <c r="O4385">
        <v>4874999045</v>
      </c>
      <c r="P4385">
        <v>1</v>
      </c>
      <c r="Q4385">
        <v>656.73</v>
      </c>
      <c r="R4385">
        <v>722.40300000000002</v>
      </c>
      <c r="S4385">
        <v>65.673000000000002</v>
      </c>
    </row>
    <row r="4386" spans="1:19" x14ac:dyDescent="0.3">
      <c r="A4386" t="s">
        <v>12416</v>
      </c>
      <c r="B4386">
        <v>2282</v>
      </c>
      <c r="C4386" t="s">
        <v>19</v>
      </c>
      <c r="D4386" t="s">
        <v>12417</v>
      </c>
      <c r="E4386" t="s">
        <v>12418</v>
      </c>
      <c r="F4386" t="s">
        <v>293</v>
      </c>
      <c r="G4386">
        <v>25830</v>
      </c>
      <c r="H4386" t="s">
        <v>448</v>
      </c>
      <c r="I4386" t="s">
        <v>22</v>
      </c>
      <c r="J4386">
        <v>1124</v>
      </c>
      <c r="K4386" s="1">
        <v>45736.477777777778</v>
      </c>
      <c r="L4386" t="s">
        <v>24</v>
      </c>
      <c r="M4386">
        <v>5322497733</v>
      </c>
      <c r="N4386" t="s">
        <v>126</v>
      </c>
      <c r="O4386">
        <v>16561033413</v>
      </c>
      <c r="P4386">
        <v>1</v>
      </c>
      <c r="Q4386">
        <v>683.13</v>
      </c>
      <c r="R4386">
        <v>751.44299999999998</v>
      </c>
      <c r="S4386">
        <v>68.313000000000002</v>
      </c>
    </row>
    <row r="4387" spans="1:19" x14ac:dyDescent="0.3">
      <c r="A4387" t="s">
        <v>12419</v>
      </c>
      <c r="B4387">
        <v>609</v>
      </c>
      <c r="C4387" t="s">
        <v>19</v>
      </c>
      <c r="D4387" t="s">
        <v>12420</v>
      </c>
      <c r="E4387" t="s">
        <v>12421</v>
      </c>
      <c r="F4387" t="s">
        <v>71</v>
      </c>
      <c r="G4387">
        <v>17471</v>
      </c>
      <c r="H4387" t="s">
        <v>383</v>
      </c>
      <c r="I4387" t="s">
        <v>22</v>
      </c>
      <c r="J4387">
        <v>3054</v>
      </c>
      <c r="K4387" s="1">
        <v>45734.680555555555</v>
      </c>
      <c r="L4387" t="s">
        <v>24</v>
      </c>
      <c r="M4387">
        <v>1587389957</v>
      </c>
      <c r="N4387" t="s">
        <v>126</v>
      </c>
      <c r="O4387">
        <v>4874999173</v>
      </c>
      <c r="P4387">
        <v>1</v>
      </c>
      <c r="Q4387">
        <v>501.53</v>
      </c>
      <c r="R4387">
        <v>551.68299999999999</v>
      </c>
      <c r="S4387">
        <v>50.152999999999999</v>
      </c>
    </row>
    <row r="4388" spans="1:19" x14ac:dyDescent="0.3">
      <c r="A4388" t="s">
        <v>12422</v>
      </c>
      <c r="B4388">
        <v>2806</v>
      </c>
      <c r="C4388" t="s">
        <v>19</v>
      </c>
      <c r="D4388" t="s">
        <v>12423</v>
      </c>
      <c r="E4388" t="s">
        <v>12424</v>
      </c>
      <c r="F4388" t="s">
        <v>90</v>
      </c>
      <c r="G4388">
        <v>83899</v>
      </c>
      <c r="H4388" t="s">
        <v>91</v>
      </c>
      <c r="I4388" t="s">
        <v>22</v>
      </c>
      <c r="J4388">
        <v>5677</v>
      </c>
      <c r="K4388" s="1">
        <v>45736.753472222219</v>
      </c>
      <c r="L4388" t="s">
        <v>24</v>
      </c>
      <c r="M4388">
        <v>1587389957</v>
      </c>
      <c r="N4388" t="s">
        <v>126</v>
      </c>
      <c r="O4388">
        <v>4874999173</v>
      </c>
      <c r="P4388">
        <v>1</v>
      </c>
      <c r="Q4388">
        <v>634.33000000000004</v>
      </c>
      <c r="R4388">
        <v>697.76300000000003</v>
      </c>
      <c r="S4388">
        <v>63.433</v>
      </c>
    </row>
    <row r="4389" spans="1:19" x14ac:dyDescent="0.3">
      <c r="A4389" t="s">
        <v>12425</v>
      </c>
      <c r="B4389">
        <v>4906</v>
      </c>
      <c r="C4389" t="s">
        <v>19</v>
      </c>
      <c r="D4389" t="s">
        <v>8342</v>
      </c>
      <c r="E4389" t="s">
        <v>12426</v>
      </c>
      <c r="F4389" t="s">
        <v>431</v>
      </c>
      <c r="G4389">
        <v>95286</v>
      </c>
      <c r="H4389" t="s">
        <v>432</v>
      </c>
      <c r="I4389" t="s">
        <v>22</v>
      </c>
      <c r="J4389">
        <v>1179</v>
      </c>
      <c r="K4389" s="1">
        <v>45738.707638888889</v>
      </c>
      <c r="L4389" t="s">
        <v>24</v>
      </c>
      <c r="M4389">
        <v>1587389957</v>
      </c>
      <c r="N4389" t="s">
        <v>126</v>
      </c>
      <c r="O4389">
        <v>4874999237</v>
      </c>
      <c r="P4389">
        <v>1</v>
      </c>
      <c r="Q4389">
        <v>727.13</v>
      </c>
      <c r="R4389">
        <v>799.84299999999996</v>
      </c>
      <c r="S4389">
        <v>72.712999999999994</v>
      </c>
    </row>
    <row r="4390" spans="1:19" x14ac:dyDescent="0.3">
      <c r="A4390" t="s">
        <v>12427</v>
      </c>
      <c r="B4390">
        <v>4722</v>
      </c>
      <c r="C4390" t="s">
        <v>19</v>
      </c>
      <c r="D4390" t="s">
        <v>12428</v>
      </c>
      <c r="E4390" t="s">
        <v>165</v>
      </c>
      <c r="F4390" t="s">
        <v>61</v>
      </c>
      <c r="G4390">
        <v>82977</v>
      </c>
      <c r="H4390" t="s">
        <v>568</v>
      </c>
      <c r="I4390" t="s">
        <v>22</v>
      </c>
      <c r="J4390">
        <v>2197</v>
      </c>
      <c r="K4390" s="1">
        <v>45738.597222222219</v>
      </c>
      <c r="L4390" t="s">
        <v>24</v>
      </c>
      <c r="M4390">
        <v>1587389957</v>
      </c>
      <c r="N4390" t="s">
        <v>126</v>
      </c>
      <c r="O4390">
        <v>4874999301</v>
      </c>
      <c r="P4390">
        <v>1</v>
      </c>
      <c r="Q4390">
        <v>517.13</v>
      </c>
      <c r="R4390">
        <v>568.84299999999996</v>
      </c>
      <c r="S4390">
        <v>51.713000000000001</v>
      </c>
    </row>
    <row r="4391" spans="1:19" x14ac:dyDescent="0.3">
      <c r="A4391" t="s">
        <v>12429</v>
      </c>
      <c r="B4391">
        <v>7376</v>
      </c>
      <c r="C4391" t="s">
        <v>19</v>
      </c>
      <c r="D4391" t="s">
        <v>12430</v>
      </c>
      <c r="E4391" t="s">
        <v>12431</v>
      </c>
      <c r="F4391" t="s">
        <v>317</v>
      </c>
      <c r="G4391">
        <v>6877</v>
      </c>
      <c r="H4391" t="s">
        <v>1435</v>
      </c>
      <c r="I4391" t="s">
        <v>22</v>
      </c>
      <c r="J4391">
        <v>926</v>
      </c>
      <c r="K4391" s="1">
        <v>45740.93472222222</v>
      </c>
      <c r="L4391" t="s">
        <v>24</v>
      </c>
      <c r="M4391">
        <v>1587389957</v>
      </c>
      <c r="N4391" t="s">
        <v>126</v>
      </c>
      <c r="O4391">
        <v>4874999365</v>
      </c>
      <c r="P4391">
        <v>1</v>
      </c>
      <c r="Q4391">
        <v>517.13</v>
      </c>
      <c r="R4391">
        <v>568.84299999999996</v>
      </c>
      <c r="S4391">
        <v>51.713000000000001</v>
      </c>
    </row>
    <row r="4392" spans="1:19" x14ac:dyDescent="0.3">
      <c r="A4392" t="s">
        <v>12432</v>
      </c>
      <c r="B4392">
        <v>2667</v>
      </c>
      <c r="C4392" t="s">
        <v>19</v>
      </c>
      <c r="D4392" t="s">
        <v>12433</v>
      </c>
      <c r="E4392" t="s">
        <v>12434</v>
      </c>
      <c r="F4392" t="s">
        <v>412</v>
      </c>
      <c r="G4392">
        <v>29502</v>
      </c>
      <c r="H4392" t="s">
        <v>521</v>
      </c>
      <c r="I4392" t="s">
        <v>22</v>
      </c>
      <c r="J4392">
        <v>2742</v>
      </c>
      <c r="K4392" s="1">
        <v>45736.678472222222</v>
      </c>
      <c r="L4392" t="s">
        <v>24</v>
      </c>
      <c r="M4392">
        <v>5322497733</v>
      </c>
      <c r="N4392" t="s">
        <v>126</v>
      </c>
      <c r="O4392">
        <v>16561033733</v>
      </c>
      <c r="P4392">
        <v>1</v>
      </c>
      <c r="Q4392">
        <v>663.13</v>
      </c>
      <c r="R4392">
        <v>729.44299999999998</v>
      </c>
      <c r="S4392">
        <v>66.313000000000002</v>
      </c>
    </row>
    <row r="4393" spans="1:19" x14ac:dyDescent="0.3">
      <c r="A4393" t="s">
        <v>12435</v>
      </c>
      <c r="B4393">
        <v>1417</v>
      </c>
      <c r="C4393" t="s">
        <v>19</v>
      </c>
      <c r="D4393" t="s">
        <v>12436</v>
      </c>
      <c r="E4393" t="s">
        <v>12437</v>
      </c>
      <c r="F4393" t="s">
        <v>326</v>
      </c>
      <c r="G4393">
        <v>15010</v>
      </c>
      <c r="H4393" t="s">
        <v>327</v>
      </c>
      <c r="I4393" t="s">
        <v>22</v>
      </c>
      <c r="J4393">
        <v>2892</v>
      </c>
      <c r="K4393" s="1">
        <v>45735.582638888889</v>
      </c>
      <c r="L4393" t="s">
        <v>24</v>
      </c>
      <c r="M4393">
        <v>6479953989</v>
      </c>
      <c r="N4393" t="s">
        <v>126</v>
      </c>
      <c r="O4393">
        <v>21459690629</v>
      </c>
      <c r="P4393">
        <v>1</v>
      </c>
      <c r="Q4393">
        <v>517.13</v>
      </c>
      <c r="R4393">
        <v>568.84299999999996</v>
      </c>
      <c r="S4393">
        <v>51.713000000000001</v>
      </c>
    </row>
    <row r="4394" spans="1:19" x14ac:dyDescent="0.3">
      <c r="A4394" t="s">
        <v>12438</v>
      </c>
      <c r="B4394">
        <v>1440</v>
      </c>
      <c r="C4394" t="s">
        <v>19</v>
      </c>
      <c r="D4394" t="s">
        <v>2329</v>
      </c>
      <c r="E4394" t="s">
        <v>12439</v>
      </c>
      <c r="F4394" t="s">
        <v>166</v>
      </c>
      <c r="G4394">
        <v>38322</v>
      </c>
      <c r="H4394" t="s">
        <v>595</v>
      </c>
      <c r="I4394" t="s">
        <v>22</v>
      </c>
      <c r="J4394">
        <v>1586</v>
      </c>
      <c r="K4394" s="1">
        <v>45735.595833333333</v>
      </c>
      <c r="L4394" t="s">
        <v>24</v>
      </c>
      <c r="M4394">
        <v>1122568197</v>
      </c>
      <c r="N4394" t="s">
        <v>1471</v>
      </c>
      <c r="O4394">
        <v>3530173957</v>
      </c>
      <c r="P4394">
        <v>1</v>
      </c>
      <c r="Q4394">
        <v>498.13</v>
      </c>
      <c r="R4394">
        <v>547.94299999999998</v>
      </c>
      <c r="S4394">
        <v>49.813000000000002</v>
      </c>
    </row>
    <row r="4395" spans="1:19" x14ac:dyDescent="0.3">
      <c r="A4395" t="s">
        <v>12440</v>
      </c>
      <c r="B4395">
        <v>2572</v>
      </c>
      <c r="C4395" t="s">
        <v>19</v>
      </c>
      <c r="D4395" t="s">
        <v>12441</v>
      </c>
      <c r="E4395" t="s">
        <v>12442</v>
      </c>
      <c r="F4395" t="s">
        <v>44</v>
      </c>
      <c r="G4395">
        <v>91612</v>
      </c>
      <c r="H4395" t="s">
        <v>3065</v>
      </c>
      <c r="I4395" t="s">
        <v>22</v>
      </c>
      <c r="J4395">
        <v>5788</v>
      </c>
      <c r="K4395" s="1">
        <v>45736.631249999999</v>
      </c>
      <c r="L4395" t="s">
        <v>24</v>
      </c>
      <c r="M4395">
        <v>6964678149</v>
      </c>
      <c r="N4395" t="s">
        <v>25</v>
      </c>
      <c r="O4395">
        <v>24039298949</v>
      </c>
      <c r="P4395">
        <v>2</v>
      </c>
      <c r="Q4395">
        <v>635.13</v>
      </c>
      <c r="R4395">
        <v>698.64300000000003</v>
      </c>
      <c r="S4395">
        <v>63.512999999999998</v>
      </c>
    </row>
    <row r="4396" spans="1:19" x14ac:dyDescent="0.3">
      <c r="A4396" t="s">
        <v>12443</v>
      </c>
      <c r="B4396">
        <v>1241</v>
      </c>
      <c r="C4396" t="s">
        <v>19</v>
      </c>
      <c r="D4396" t="s">
        <v>12444</v>
      </c>
      <c r="E4396" t="s">
        <v>12445</v>
      </c>
      <c r="F4396" t="s">
        <v>354</v>
      </c>
      <c r="G4396">
        <v>76306</v>
      </c>
      <c r="H4396" t="s">
        <v>388</v>
      </c>
      <c r="I4396" t="s">
        <v>22</v>
      </c>
      <c r="J4396">
        <v>4014</v>
      </c>
      <c r="K4396" s="1">
        <v>45735.496527777781</v>
      </c>
      <c r="L4396" t="s">
        <v>24</v>
      </c>
      <c r="M4396">
        <v>3467398661</v>
      </c>
      <c r="N4396" t="s">
        <v>3008</v>
      </c>
      <c r="O4396">
        <v>19943625605</v>
      </c>
      <c r="P4396">
        <v>1</v>
      </c>
      <c r="Q4396">
        <v>575.13</v>
      </c>
      <c r="R4396">
        <v>632.64300000000003</v>
      </c>
      <c r="S4396">
        <v>57.512999999999998</v>
      </c>
    </row>
    <row r="4397" spans="1:19" x14ac:dyDescent="0.3">
      <c r="A4397" t="s">
        <v>12446</v>
      </c>
      <c r="B4397">
        <v>46</v>
      </c>
      <c r="C4397" t="s">
        <v>19</v>
      </c>
      <c r="D4397" t="s">
        <v>9737</v>
      </c>
      <c r="E4397" t="s">
        <v>12447</v>
      </c>
      <c r="F4397" t="s">
        <v>317</v>
      </c>
      <c r="G4397">
        <v>56718</v>
      </c>
      <c r="H4397" t="s">
        <v>1881</v>
      </c>
      <c r="I4397" t="s">
        <v>22</v>
      </c>
      <c r="J4397">
        <v>3385</v>
      </c>
      <c r="K4397" s="1">
        <v>45734.306250000001</v>
      </c>
      <c r="L4397" t="s">
        <v>24</v>
      </c>
      <c r="M4397">
        <v>89844235</v>
      </c>
      <c r="N4397" t="s">
        <v>25</v>
      </c>
      <c r="O4397">
        <v>993874872</v>
      </c>
      <c r="P4397">
        <v>1</v>
      </c>
      <c r="Q4397">
        <v>577.13</v>
      </c>
      <c r="R4397">
        <v>634.84299999999996</v>
      </c>
      <c r="S4397">
        <v>57.713000000000001</v>
      </c>
    </row>
    <row r="4398" spans="1:19" x14ac:dyDescent="0.3">
      <c r="A4398" t="s">
        <v>12448</v>
      </c>
      <c r="B4398">
        <v>1970</v>
      </c>
      <c r="C4398" t="s">
        <v>19</v>
      </c>
      <c r="D4398" t="s">
        <v>12449</v>
      </c>
      <c r="E4398" t="s">
        <v>12450</v>
      </c>
      <c r="F4398" t="s">
        <v>71</v>
      </c>
      <c r="G4398">
        <v>64693</v>
      </c>
      <c r="H4398" t="s">
        <v>469</v>
      </c>
      <c r="I4398" t="s">
        <v>22</v>
      </c>
      <c r="J4398">
        <v>638</v>
      </c>
      <c r="K4398" s="1">
        <v>45735.921527777777</v>
      </c>
      <c r="L4398" t="s">
        <v>24</v>
      </c>
      <c r="M4398">
        <v>6964678149</v>
      </c>
      <c r="N4398" t="s">
        <v>25</v>
      </c>
      <c r="O4398">
        <v>24039298949</v>
      </c>
      <c r="P4398">
        <v>1</v>
      </c>
      <c r="Q4398">
        <v>635.13</v>
      </c>
      <c r="R4398">
        <v>698.64300000000003</v>
      </c>
      <c r="S4398">
        <v>63.512999999999998</v>
      </c>
    </row>
    <row r="4399" spans="1:19" x14ac:dyDescent="0.3">
      <c r="A4399" t="s">
        <v>12451</v>
      </c>
      <c r="B4399">
        <v>66</v>
      </c>
      <c r="C4399" t="s">
        <v>19</v>
      </c>
      <c r="D4399" t="s">
        <v>12452</v>
      </c>
      <c r="E4399" t="s">
        <v>12453</v>
      </c>
      <c r="F4399" t="s">
        <v>102</v>
      </c>
      <c r="G4399">
        <v>69733</v>
      </c>
      <c r="H4399" t="s">
        <v>6452</v>
      </c>
      <c r="I4399" t="s">
        <v>22</v>
      </c>
      <c r="J4399">
        <v>4565</v>
      </c>
      <c r="K4399" s="1">
        <v>45734.340277777781</v>
      </c>
      <c r="L4399" t="s">
        <v>24</v>
      </c>
      <c r="M4399">
        <v>6964678149</v>
      </c>
      <c r="N4399" t="s">
        <v>25</v>
      </c>
      <c r="O4399">
        <v>24039299077</v>
      </c>
      <c r="P4399">
        <v>1</v>
      </c>
      <c r="Q4399">
        <v>693.13</v>
      </c>
      <c r="R4399">
        <v>762.44299999999998</v>
      </c>
      <c r="S4399">
        <v>69.313000000000002</v>
      </c>
    </row>
    <row r="4400" spans="1:19" x14ac:dyDescent="0.3">
      <c r="A4400" t="s">
        <v>12454</v>
      </c>
      <c r="B4400">
        <v>6681</v>
      </c>
      <c r="C4400" t="s">
        <v>19</v>
      </c>
      <c r="D4400" t="s">
        <v>12455</v>
      </c>
      <c r="E4400" t="s">
        <v>12456</v>
      </c>
      <c r="F4400" t="s">
        <v>187</v>
      </c>
      <c r="G4400">
        <v>54831</v>
      </c>
      <c r="H4400" t="s">
        <v>188</v>
      </c>
      <c r="I4400" t="s">
        <v>22</v>
      </c>
      <c r="J4400">
        <v>6131</v>
      </c>
      <c r="K4400" s="1">
        <v>45740.503472222219</v>
      </c>
      <c r="L4400" t="s">
        <v>24</v>
      </c>
      <c r="M4400">
        <v>6964678149</v>
      </c>
      <c r="N4400" t="s">
        <v>25</v>
      </c>
      <c r="O4400">
        <v>43817936261</v>
      </c>
      <c r="P4400">
        <v>1</v>
      </c>
      <c r="Q4400">
        <v>635.13</v>
      </c>
      <c r="R4400">
        <v>698.64300000000003</v>
      </c>
      <c r="S4400">
        <v>63.512999999999998</v>
      </c>
    </row>
    <row r="4401" spans="1:19" x14ac:dyDescent="0.3">
      <c r="A4401" t="s">
        <v>12457</v>
      </c>
      <c r="B4401">
        <v>4157</v>
      </c>
      <c r="C4401" t="s">
        <v>19</v>
      </c>
      <c r="D4401" t="s">
        <v>12458</v>
      </c>
      <c r="E4401" t="s">
        <v>12459</v>
      </c>
      <c r="F4401" t="s">
        <v>326</v>
      </c>
      <c r="G4401">
        <v>36428</v>
      </c>
      <c r="H4401" t="s">
        <v>4987</v>
      </c>
      <c r="I4401" t="s">
        <v>22</v>
      </c>
      <c r="J4401">
        <v>3613</v>
      </c>
      <c r="K4401" s="1">
        <v>45738.070833333331</v>
      </c>
      <c r="L4401" t="s">
        <v>24</v>
      </c>
      <c r="M4401">
        <v>1516160069</v>
      </c>
      <c r="N4401" t="s">
        <v>25</v>
      </c>
      <c r="O4401">
        <v>4656276549</v>
      </c>
      <c r="P4401">
        <v>1</v>
      </c>
      <c r="Q4401">
        <v>587.92999999999995</v>
      </c>
      <c r="R4401">
        <v>646.72299999999996</v>
      </c>
      <c r="S4401">
        <v>58.792999999999999</v>
      </c>
    </row>
    <row r="4402" spans="1:19" x14ac:dyDescent="0.3">
      <c r="A4402" t="s">
        <v>12460</v>
      </c>
      <c r="B4402">
        <v>2465</v>
      </c>
      <c r="C4402" t="s">
        <v>19</v>
      </c>
      <c r="D4402" t="s">
        <v>1712</v>
      </c>
      <c r="E4402" t="s">
        <v>12461</v>
      </c>
      <c r="F4402" t="s">
        <v>55</v>
      </c>
      <c r="G4402">
        <v>74975</v>
      </c>
      <c r="H4402" t="s">
        <v>1256</v>
      </c>
      <c r="I4402" t="s">
        <v>22</v>
      </c>
      <c r="J4402">
        <v>1878</v>
      </c>
      <c r="K4402" s="1">
        <v>45736.575694444444</v>
      </c>
      <c r="L4402" t="s">
        <v>24</v>
      </c>
      <c r="M4402">
        <v>290741845</v>
      </c>
      <c r="N4402" t="s">
        <v>25</v>
      </c>
      <c r="O4402">
        <v>7403932293</v>
      </c>
      <c r="P4402">
        <v>1</v>
      </c>
      <c r="Q4402">
        <v>579.92999999999995</v>
      </c>
      <c r="R4402">
        <v>637.923</v>
      </c>
      <c r="S4402">
        <v>57.993000000000002</v>
      </c>
    </row>
    <row r="4403" spans="1:19" x14ac:dyDescent="0.3">
      <c r="A4403" t="s">
        <v>12462</v>
      </c>
      <c r="B4403">
        <v>4961</v>
      </c>
      <c r="C4403" t="s">
        <v>19</v>
      </c>
      <c r="D4403" t="s">
        <v>11005</v>
      </c>
      <c r="E4403" t="s">
        <v>10750</v>
      </c>
      <c r="F4403" t="s">
        <v>119</v>
      </c>
      <c r="G4403">
        <v>45589</v>
      </c>
      <c r="H4403" t="s">
        <v>120</v>
      </c>
      <c r="I4403" t="s">
        <v>22</v>
      </c>
      <c r="J4403">
        <v>5307</v>
      </c>
      <c r="K4403" s="1">
        <v>45738.74722222222</v>
      </c>
      <c r="L4403" t="s">
        <v>24</v>
      </c>
      <c r="M4403">
        <v>290741845</v>
      </c>
      <c r="N4403" t="s">
        <v>25</v>
      </c>
      <c r="O4403">
        <v>7403932421</v>
      </c>
      <c r="P4403">
        <v>1</v>
      </c>
      <c r="Q4403">
        <v>509.53</v>
      </c>
      <c r="R4403">
        <v>560.48299999999995</v>
      </c>
      <c r="S4403">
        <v>50.953000000000003</v>
      </c>
    </row>
    <row r="4404" spans="1:19" x14ac:dyDescent="0.3">
      <c r="A4404" t="s">
        <v>12463</v>
      </c>
      <c r="B4404">
        <v>1332</v>
      </c>
      <c r="C4404" t="s">
        <v>19</v>
      </c>
      <c r="D4404" t="s">
        <v>7495</v>
      </c>
      <c r="E4404" t="s">
        <v>12464</v>
      </c>
      <c r="F4404" t="s">
        <v>119</v>
      </c>
      <c r="G4404">
        <v>42585</v>
      </c>
      <c r="H4404" t="s">
        <v>120</v>
      </c>
      <c r="I4404" t="s">
        <v>22</v>
      </c>
      <c r="J4404">
        <v>1592</v>
      </c>
      <c r="K4404" s="1">
        <v>45735.540972222225</v>
      </c>
      <c r="L4404" t="s">
        <v>24</v>
      </c>
      <c r="M4404">
        <v>290741845</v>
      </c>
      <c r="N4404" t="s">
        <v>25</v>
      </c>
      <c r="O4404">
        <v>7403932549</v>
      </c>
      <c r="P4404">
        <v>1</v>
      </c>
      <c r="Q4404">
        <v>625.13</v>
      </c>
      <c r="R4404">
        <v>687.64300000000003</v>
      </c>
      <c r="S4404">
        <v>62.512999999999998</v>
      </c>
    </row>
    <row r="4405" spans="1:19" x14ac:dyDescent="0.3">
      <c r="A4405" t="s">
        <v>12465</v>
      </c>
      <c r="B4405">
        <v>1864</v>
      </c>
      <c r="C4405" t="s">
        <v>19</v>
      </c>
      <c r="D4405" t="s">
        <v>10055</v>
      </c>
      <c r="E4405" t="s">
        <v>12466</v>
      </c>
      <c r="F4405" t="s">
        <v>145</v>
      </c>
      <c r="G4405">
        <v>96172</v>
      </c>
      <c r="H4405" t="s">
        <v>192</v>
      </c>
      <c r="I4405" t="s">
        <v>22</v>
      </c>
      <c r="J4405">
        <v>5676</v>
      </c>
      <c r="K4405" s="1">
        <v>45735.822916666664</v>
      </c>
      <c r="L4405" t="s">
        <v>24</v>
      </c>
      <c r="M4405">
        <v>3467398661</v>
      </c>
      <c r="N4405" t="s">
        <v>3008</v>
      </c>
      <c r="O4405">
        <v>19943625861</v>
      </c>
      <c r="P4405">
        <v>1</v>
      </c>
      <c r="Q4405">
        <v>535.13</v>
      </c>
      <c r="R4405">
        <v>588.64300000000003</v>
      </c>
      <c r="S4405">
        <v>53.512999999999998</v>
      </c>
    </row>
    <row r="4406" spans="1:19" x14ac:dyDescent="0.3">
      <c r="A4406" t="s">
        <v>12467</v>
      </c>
      <c r="B4406">
        <v>54</v>
      </c>
      <c r="C4406" t="s">
        <v>19</v>
      </c>
      <c r="D4406" t="s">
        <v>12468</v>
      </c>
      <c r="E4406" t="s">
        <v>12469</v>
      </c>
      <c r="F4406" t="s">
        <v>187</v>
      </c>
      <c r="G4406">
        <v>69338</v>
      </c>
      <c r="H4406" t="s">
        <v>1885</v>
      </c>
      <c r="I4406" t="s">
        <v>22</v>
      </c>
      <c r="J4406">
        <v>2739</v>
      </c>
      <c r="K4406" s="1">
        <v>45734.324305555558</v>
      </c>
      <c r="L4406" t="s">
        <v>24</v>
      </c>
      <c r="M4406">
        <v>1515975621</v>
      </c>
      <c r="N4406" t="s">
        <v>25</v>
      </c>
      <c r="O4406">
        <v>4655635141</v>
      </c>
      <c r="P4406">
        <v>1</v>
      </c>
      <c r="Q4406">
        <v>517.53</v>
      </c>
      <c r="R4406">
        <v>569.28300000000002</v>
      </c>
      <c r="S4406">
        <v>51.753</v>
      </c>
    </row>
    <row r="4407" spans="1:19" x14ac:dyDescent="0.3">
      <c r="A4407" t="s">
        <v>12470</v>
      </c>
      <c r="B4407">
        <v>4016</v>
      </c>
      <c r="C4407" t="s">
        <v>19</v>
      </c>
      <c r="D4407" t="s">
        <v>12471</v>
      </c>
      <c r="E4407" t="s">
        <v>12472</v>
      </c>
      <c r="F4407" t="s">
        <v>114</v>
      </c>
      <c r="G4407">
        <v>47308</v>
      </c>
      <c r="H4407" t="s">
        <v>5920</v>
      </c>
      <c r="I4407" t="s">
        <v>22</v>
      </c>
      <c r="J4407">
        <v>6412</v>
      </c>
      <c r="K4407" s="1">
        <v>45737.879166666666</v>
      </c>
      <c r="L4407" t="s">
        <v>24</v>
      </c>
      <c r="M4407">
        <v>1515975621</v>
      </c>
      <c r="N4407" t="s">
        <v>25</v>
      </c>
      <c r="O4407">
        <v>4655635205</v>
      </c>
      <c r="P4407">
        <v>1</v>
      </c>
      <c r="Q4407">
        <v>537.13</v>
      </c>
      <c r="R4407">
        <v>590.84299999999996</v>
      </c>
      <c r="S4407">
        <v>53.713000000000001</v>
      </c>
    </row>
    <row r="4408" spans="1:19" x14ac:dyDescent="0.3">
      <c r="A4408" t="s">
        <v>12473</v>
      </c>
      <c r="B4408">
        <v>4408</v>
      </c>
      <c r="C4408" t="s">
        <v>19</v>
      </c>
      <c r="D4408" t="s">
        <v>12474</v>
      </c>
      <c r="E4408" t="s">
        <v>12475</v>
      </c>
      <c r="F4408" t="s">
        <v>105</v>
      </c>
      <c r="G4408">
        <v>81603</v>
      </c>
      <c r="H4408" t="s">
        <v>106</v>
      </c>
      <c r="I4408" t="s">
        <v>22</v>
      </c>
      <c r="J4408">
        <v>3571</v>
      </c>
      <c r="K4408" s="1">
        <v>45738.438194444447</v>
      </c>
      <c r="L4408" t="s">
        <v>24</v>
      </c>
      <c r="M4408">
        <v>1515975621</v>
      </c>
      <c r="N4408" t="s">
        <v>25</v>
      </c>
      <c r="O4408">
        <v>41659948421</v>
      </c>
      <c r="P4408">
        <v>1</v>
      </c>
      <c r="Q4408">
        <v>537.13</v>
      </c>
      <c r="R4408">
        <v>590.84299999999996</v>
      </c>
      <c r="S4408">
        <v>53.713000000000001</v>
      </c>
    </row>
    <row r="4409" spans="1:19" x14ac:dyDescent="0.3">
      <c r="A4409" t="s">
        <v>12476</v>
      </c>
      <c r="B4409">
        <v>2571</v>
      </c>
      <c r="C4409" t="s">
        <v>19</v>
      </c>
      <c r="D4409" t="s">
        <v>8391</v>
      </c>
      <c r="E4409" t="s">
        <v>2046</v>
      </c>
      <c r="F4409" t="s">
        <v>317</v>
      </c>
      <c r="G4409">
        <v>57999</v>
      </c>
      <c r="H4409" t="s">
        <v>350</v>
      </c>
      <c r="I4409" t="s">
        <v>22</v>
      </c>
      <c r="J4409">
        <v>5663</v>
      </c>
      <c r="K4409" s="1">
        <v>45736.631249999999</v>
      </c>
      <c r="L4409" t="s">
        <v>24</v>
      </c>
      <c r="M4409">
        <v>456942760</v>
      </c>
      <c r="N4409" t="s">
        <v>25</v>
      </c>
      <c r="O4409">
        <v>1300507584</v>
      </c>
      <c r="P4409">
        <v>1</v>
      </c>
      <c r="Q4409">
        <v>784.13</v>
      </c>
      <c r="R4409">
        <v>862.54300000000001</v>
      </c>
      <c r="S4409">
        <v>78.412999999999997</v>
      </c>
    </row>
    <row r="4410" spans="1:19" x14ac:dyDescent="0.3">
      <c r="A4410" t="s">
        <v>12477</v>
      </c>
      <c r="B4410">
        <v>2927</v>
      </c>
      <c r="C4410" t="s">
        <v>19</v>
      </c>
      <c r="D4410" t="s">
        <v>3330</v>
      </c>
      <c r="E4410" t="s">
        <v>12478</v>
      </c>
      <c r="F4410" t="s">
        <v>71</v>
      </c>
      <c r="G4410">
        <v>44249</v>
      </c>
      <c r="H4410" t="s">
        <v>469</v>
      </c>
      <c r="I4410" t="s">
        <v>22</v>
      </c>
      <c r="J4410">
        <v>4151</v>
      </c>
      <c r="K4410" s="1">
        <v>45736.814583333333</v>
      </c>
      <c r="L4410" t="s">
        <v>24</v>
      </c>
      <c r="M4410">
        <v>456942760</v>
      </c>
      <c r="N4410" t="s">
        <v>25</v>
      </c>
      <c r="O4410" s="2">
        <v>12600000000000</v>
      </c>
      <c r="P4410">
        <v>1</v>
      </c>
      <c r="Q4410">
        <v>537.13</v>
      </c>
      <c r="R4410">
        <v>590.84299999999996</v>
      </c>
      <c r="S4410">
        <v>53.713000000000001</v>
      </c>
    </row>
    <row r="4411" spans="1:19" x14ac:dyDescent="0.3">
      <c r="A4411" t="s">
        <v>12479</v>
      </c>
      <c r="B4411">
        <v>5746</v>
      </c>
      <c r="C4411" t="s">
        <v>19</v>
      </c>
      <c r="D4411" t="s">
        <v>964</v>
      </c>
      <c r="E4411" t="s">
        <v>12480</v>
      </c>
      <c r="F4411" t="s">
        <v>35</v>
      </c>
      <c r="G4411">
        <v>6884</v>
      </c>
      <c r="H4411" t="s">
        <v>1408</v>
      </c>
      <c r="I4411" t="s">
        <v>22</v>
      </c>
      <c r="J4411">
        <v>5137</v>
      </c>
      <c r="K4411" s="1">
        <v>45739.638194444444</v>
      </c>
      <c r="L4411" t="s">
        <v>24</v>
      </c>
      <c r="M4411">
        <v>456942760</v>
      </c>
      <c r="N4411" t="s">
        <v>25</v>
      </c>
      <c r="O4411" s="2">
        <v>12600000000000</v>
      </c>
      <c r="P4411">
        <v>1</v>
      </c>
      <c r="Q4411">
        <v>563.92999999999995</v>
      </c>
      <c r="R4411">
        <v>620.32299999999998</v>
      </c>
      <c r="S4411">
        <v>56.393000000000001</v>
      </c>
    </row>
    <row r="4412" spans="1:19" x14ac:dyDescent="0.3">
      <c r="A4412" t="s">
        <v>12481</v>
      </c>
      <c r="B4412">
        <v>946</v>
      </c>
      <c r="C4412" t="s">
        <v>19</v>
      </c>
      <c r="D4412" t="s">
        <v>12482</v>
      </c>
      <c r="E4412" t="s">
        <v>12483</v>
      </c>
      <c r="F4412" t="s">
        <v>317</v>
      </c>
      <c r="G4412">
        <v>26888</v>
      </c>
      <c r="H4412" t="s">
        <v>2225</v>
      </c>
      <c r="I4412" t="s">
        <v>22</v>
      </c>
      <c r="J4412">
        <v>4137</v>
      </c>
      <c r="K4412" s="1">
        <v>45735.001388888886</v>
      </c>
      <c r="L4412" t="s">
        <v>24</v>
      </c>
      <c r="M4412">
        <v>456942760</v>
      </c>
      <c r="N4412" t="s">
        <v>25</v>
      </c>
      <c r="O4412" s="2">
        <v>12600000000000</v>
      </c>
      <c r="P4412">
        <v>1</v>
      </c>
      <c r="Q4412">
        <v>635.13</v>
      </c>
      <c r="R4412">
        <v>698.64300000000003</v>
      </c>
      <c r="S4412">
        <v>63.512999999999998</v>
      </c>
    </row>
    <row r="4413" spans="1:19" x14ac:dyDescent="0.3">
      <c r="A4413" t="s">
        <v>12484</v>
      </c>
      <c r="B4413">
        <v>3726</v>
      </c>
      <c r="C4413" t="s">
        <v>19</v>
      </c>
      <c r="D4413" t="s">
        <v>9621</v>
      </c>
      <c r="E4413" t="s">
        <v>12485</v>
      </c>
      <c r="F4413" t="s">
        <v>259</v>
      </c>
      <c r="G4413">
        <v>70939</v>
      </c>
      <c r="H4413" t="s">
        <v>399</v>
      </c>
      <c r="I4413" t="s">
        <v>22</v>
      </c>
      <c r="J4413">
        <v>5978</v>
      </c>
      <c r="K4413" s="1">
        <v>45737.679166666669</v>
      </c>
      <c r="L4413" t="s">
        <v>24</v>
      </c>
      <c r="M4413">
        <v>6479953989</v>
      </c>
      <c r="N4413" t="s">
        <v>126</v>
      </c>
      <c r="O4413">
        <v>21459690053</v>
      </c>
      <c r="P4413">
        <v>1</v>
      </c>
      <c r="Q4413">
        <v>563.92999999999995</v>
      </c>
      <c r="R4413">
        <v>620.32299999999998</v>
      </c>
      <c r="S4413">
        <v>56.393000000000001</v>
      </c>
    </row>
    <row r="4414" spans="1:19" x14ac:dyDescent="0.3">
      <c r="A4414" t="s">
        <v>12486</v>
      </c>
      <c r="B4414">
        <v>4166</v>
      </c>
      <c r="C4414" t="s">
        <v>19</v>
      </c>
      <c r="D4414" t="s">
        <v>10193</v>
      </c>
      <c r="E4414" t="s">
        <v>12487</v>
      </c>
      <c r="F4414" t="s">
        <v>744</v>
      </c>
      <c r="G4414">
        <v>99464</v>
      </c>
      <c r="H4414" t="s">
        <v>12488</v>
      </c>
      <c r="I4414" t="s">
        <v>22</v>
      </c>
      <c r="J4414">
        <v>5156</v>
      </c>
      <c r="K4414" s="1">
        <v>45738.184027777781</v>
      </c>
      <c r="L4414" t="s">
        <v>24</v>
      </c>
      <c r="M4414">
        <v>456942760</v>
      </c>
      <c r="N4414" t="s">
        <v>25</v>
      </c>
      <c r="O4414" s="2">
        <v>12600000000000</v>
      </c>
      <c r="P4414">
        <v>1</v>
      </c>
      <c r="Q4414">
        <v>723.13</v>
      </c>
      <c r="R4414">
        <v>795.44299999999998</v>
      </c>
      <c r="S4414">
        <v>72.313000000000002</v>
      </c>
    </row>
    <row r="4415" spans="1:19" x14ac:dyDescent="0.3">
      <c r="A4415" t="s">
        <v>12489</v>
      </c>
      <c r="B4415">
        <v>5997</v>
      </c>
      <c r="C4415" t="s">
        <v>19</v>
      </c>
      <c r="D4415" t="s">
        <v>12490</v>
      </c>
      <c r="E4415" t="s">
        <v>12491</v>
      </c>
      <c r="F4415" t="s">
        <v>326</v>
      </c>
      <c r="G4415">
        <v>91705</v>
      </c>
      <c r="H4415" t="s">
        <v>327</v>
      </c>
      <c r="I4415" t="s">
        <v>22</v>
      </c>
      <c r="J4415">
        <v>5343</v>
      </c>
      <c r="K4415" s="1">
        <v>45739.823611111111</v>
      </c>
      <c r="L4415" t="s">
        <v>24</v>
      </c>
      <c r="M4415">
        <v>1587389957</v>
      </c>
      <c r="N4415" t="s">
        <v>126</v>
      </c>
      <c r="O4415">
        <v>4874999301</v>
      </c>
      <c r="P4415">
        <v>1</v>
      </c>
      <c r="Q4415">
        <v>813.53</v>
      </c>
      <c r="R4415">
        <v>894.88300000000004</v>
      </c>
      <c r="S4415">
        <v>81.352999999999994</v>
      </c>
    </row>
    <row r="4416" spans="1:19" x14ac:dyDescent="0.3">
      <c r="A4416" t="s">
        <v>12492</v>
      </c>
      <c r="B4416">
        <v>1982</v>
      </c>
      <c r="C4416" t="s">
        <v>19</v>
      </c>
      <c r="D4416" t="s">
        <v>12493</v>
      </c>
      <c r="E4416" t="s">
        <v>12494</v>
      </c>
      <c r="F4416" t="s">
        <v>71</v>
      </c>
      <c r="G4416">
        <v>33172</v>
      </c>
      <c r="H4416" t="s">
        <v>2295</v>
      </c>
      <c r="I4416" t="s">
        <v>22</v>
      </c>
      <c r="J4416">
        <v>1616</v>
      </c>
      <c r="K4416" s="1">
        <v>45735.927777777775</v>
      </c>
      <c r="L4416" t="s">
        <v>24</v>
      </c>
      <c r="M4416">
        <v>89844235</v>
      </c>
      <c r="N4416" t="s">
        <v>25</v>
      </c>
      <c r="O4416">
        <v>993873544</v>
      </c>
      <c r="P4416">
        <v>1</v>
      </c>
      <c r="Q4416">
        <v>720.73</v>
      </c>
      <c r="R4416">
        <v>792.803</v>
      </c>
      <c r="S4416">
        <v>72.072999999999993</v>
      </c>
    </row>
    <row r="4417" spans="1:19" x14ac:dyDescent="0.3">
      <c r="A4417" t="s">
        <v>12495</v>
      </c>
      <c r="B4417">
        <v>5092</v>
      </c>
      <c r="C4417" t="s">
        <v>19</v>
      </c>
      <c r="D4417" t="s">
        <v>12496</v>
      </c>
      <c r="E4417" t="s">
        <v>12497</v>
      </c>
      <c r="F4417" t="s">
        <v>50</v>
      </c>
      <c r="G4417">
        <v>9563</v>
      </c>
      <c r="H4417" t="s">
        <v>66</v>
      </c>
      <c r="I4417" t="s">
        <v>22</v>
      </c>
      <c r="J4417">
        <v>3678</v>
      </c>
      <c r="K4417" s="1">
        <v>45738.828472222223</v>
      </c>
      <c r="L4417" t="s">
        <v>24</v>
      </c>
      <c r="M4417">
        <v>6964678149</v>
      </c>
      <c r="N4417" t="s">
        <v>25</v>
      </c>
      <c r="O4417">
        <v>24039299461</v>
      </c>
      <c r="P4417">
        <v>1</v>
      </c>
      <c r="Q4417">
        <v>517.53</v>
      </c>
      <c r="R4417">
        <v>569.28300000000002</v>
      </c>
      <c r="S4417">
        <v>51.753</v>
      </c>
    </row>
    <row r="4418" spans="1:19" x14ac:dyDescent="0.3">
      <c r="A4418" t="s">
        <v>12498</v>
      </c>
      <c r="B4418">
        <v>168</v>
      </c>
      <c r="C4418" t="s">
        <v>19</v>
      </c>
      <c r="D4418" t="s">
        <v>12499</v>
      </c>
      <c r="E4418" t="s">
        <v>12500</v>
      </c>
      <c r="F4418" t="s">
        <v>431</v>
      </c>
      <c r="G4418">
        <v>94920</v>
      </c>
      <c r="H4418" t="s">
        <v>1007</v>
      </c>
      <c r="I4418" t="s">
        <v>22</v>
      </c>
      <c r="J4418">
        <v>827</v>
      </c>
      <c r="K4418" s="1">
        <v>45734.434027777781</v>
      </c>
      <c r="L4418" t="s">
        <v>24</v>
      </c>
      <c r="M4418">
        <v>6964678149</v>
      </c>
      <c r="N4418" t="s">
        <v>25</v>
      </c>
      <c r="O4418">
        <v>40427513157</v>
      </c>
      <c r="P4418">
        <v>1</v>
      </c>
      <c r="Q4418">
        <v>666.33</v>
      </c>
      <c r="R4418">
        <v>732.96299999999997</v>
      </c>
      <c r="S4418">
        <v>66.632999999999996</v>
      </c>
    </row>
    <row r="4419" spans="1:19" x14ac:dyDescent="0.3">
      <c r="A4419" t="s">
        <v>12501</v>
      </c>
      <c r="B4419">
        <v>1609</v>
      </c>
      <c r="C4419" t="s">
        <v>19</v>
      </c>
      <c r="D4419" t="s">
        <v>12502</v>
      </c>
      <c r="E4419" t="s">
        <v>6094</v>
      </c>
      <c r="F4419" t="s">
        <v>44</v>
      </c>
      <c r="G4419">
        <v>49324</v>
      </c>
      <c r="H4419" t="s">
        <v>465</v>
      </c>
      <c r="I4419" t="s">
        <v>22</v>
      </c>
      <c r="J4419">
        <v>3506</v>
      </c>
      <c r="K4419" s="1">
        <v>45735.690972222219</v>
      </c>
      <c r="L4419" t="s">
        <v>24</v>
      </c>
      <c r="M4419">
        <v>1515975621</v>
      </c>
      <c r="N4419" t="s">
        <v>25</v>
      </c>
      <c r="O4419">
        <v>41659913413</v>
      </c>
      <c r="P4419">
        <v>1</v>
      </c>
      <c r="Q4419">
        <v>537.13</v>
      </c>
      <c r="R4419">
        <v>590.84299999999996</v>
      </c>
      <c r="S4419">
        <v>53.713000000000001</v>
      </c>
    </row>
    <row r="4420" spans="1:19" x14ac:dyDescent="0.3">
      <c r="A4420" t="s">
        <v>12503</v>
      </c>
      <c r="B4420">
        <v>5692</v>
      </c>
      <c r="C4420" t="s">
        <v>19</v>
      </c>
      <c r="D4420" t="s">
        <v>6463</v>
      </c>
      <c r="E4420" t="s">
        <v>12504</v>
      </c>
      <c r="F4420" t="s">
        <v>35</v>
      </c>
      <c r="G4420">
        <v>8345</v>
      </c>
      <c r="H4420" t="s">
        <v>719</v>
      </c>
      <c r="I4420" t="s">
        <v>22</v>
      </c>
      <c r="J4420">
        <v>5743</v>
      </c>
      <c r="K4420" s="1">
        <v>45739.604166666664</v>
      </c>
      <c r="L4420" t="s">
        <v>24</v>
      </c>
      <c r="M4420">
        <v>5322497733</v>
      </c>
      <c r="N4420" t="s">
        <v>126</v>
      </c>
      <c r="O4420">
        <v>16561033605</v>
      </c>
      <c r="P4420">
        <v>1</v>
      </c>
      <c r="Q4420">
        <v>791.13</v>
      </c>
      <c r="R4420">
        <v>870.24300000000005</v>
      </c>
      <c r="S4420">
        <v>79.113</v>
      </c>
    </row>
    <row r="4421" spans="1:19" x14ac:dyDescent="0.3">
      <c r="A4421" t="s">
        <v>12505</v>
      </c>
      <c r="B4421">
        <v>2204</v>
      </c>
      <c r="C4421" t="s">
        <v>19</v>
      </c>
      <c r="D4421" t="s">
        <v>10714</v>
      </c>
      <c r="E4421" t="s">
        <v>6428</v>
      </c>
      <c r="F4421" t="s">
        <v>35</v>
      </c>
      <c r="G4421">
        <v>29810</v>
      </c>
      <c r="H4421" t="s">
        <v>926</v>
      </c>
      <c r="I4421" t="s">
        <v>22</v>
      </c>
      <c r="J4421">
        <v>1905</v>
      </c>
      <c r="K4421" s="1">
        <v>45736.429166666669</v>
      </c>
      <c r="L4421" t="s">
        <v>77</v>
      </c>
      <c r="M4421" s="2">
        <v>1380000000000</v>
      </c>
      <c r="N4421" t="s">
        <v>3031</v>
      </c>
      <c r="O4421" s="2">
        <v>12400000000000</v>
      </c>
      <c r="P4421">
        <v>1</v>
      </c>
      <c r="Q4421">
        <v>517.53</v>
      </c>
      <c r="R4421">
        <v>569.28300000000002</v>
      </c>
      <c r="S4421">
        <v>51.753</v>
      </c>
    </row>
    <row r="4422" spans="1:19" x14ac:dyDescent="0.3">
      <c r="A4422" t="s">
        <v>12506</v>
      </c>
      <c r="B4422">
        <v>4178</v>
      </c>
      <c r="C4422" t="s">
        <v>19</v>
      </c>
      <c r="D4422" t="s">
        <v>12507</v>
      </c>
      <c r="E4422" t="s">
        <v>34</v>
      </c>
      <c r="F4422" t="s">
        <v>166</v>
      </c>
      <c r="G4422">
        <v>81127</v>
      </c>
      <c r="H4422" t="s">
        <v>1240</v>
      </c>
      <c r="I4422" t="s">
        <v>22</v>
      </c>
      <c r="J4422">
        <v>139</v>
      </c>
      <c r="K4422" s="1">
        <v>45738.296527777777</v>
      </c>
      <c r="L4422" t="s">
        <v>77</v>
      </c>
      <c r="M4422" s="2">
        <v>1380000000000</v>
      </c>
      <c r="N4422" t="s">
        <v>25</v>
      </c>
      <c r="O4422" s="2">
        <v>12400000000000</v>
      </c>
      <c r="P4422">
        <v>1</v>
      </c>
      <c r="Q4422">
        <v>497.13</v>
      </c>
      <c r="R4422">
        <v>546.84299999999996</v>
      </c>
      <c r="S4422">
        <v>49.713000000000001</v>
      </c>
    </row>
    <row r="4423" spans="1:19" x14ac:dyDescent="0.3">
      <c r="A4423" t="s">
        <v>12508</v>
      </c>
      <c r="B4423">
        <v>6861</v>
      </c>
      <c r="C4423" t="s">
        <v>19</v>
      </c>
      <c r="D4423" t="s">
        <v>12138</v>
      </c>
      <c r="E4423" t="s">
        <v>4045</v>
      </c>
      <c r="F4423" t="s">
        <v>119</v>
      </c>
      <c r="G4423">
        <v>54034</v>
      </c>
      <c r="H4423" t="s">
        <v>154</v>
      </c>
      <c r="I4423" t="s">
        <v>22</v>
      </c>
      <c r="J4423">
        <v>3799</v>
      </c>
      <c r="K4423" s="1">
        <v>45740.588888888888</v>
      </c>
      <c r="L4423" t="s">
        <v>77</v>
      </c>
      <c r="M4423">
        <v>7861509637</v>
      </c>
      <c r="N4423" t="s">
        <v>25</v>
      </c>
      <c r="O4423">
        <v>29518533061</v>
      </c>
      <c r="P4423">
        <v>1</v>
      </c>
      <c r="Q4423">
        <v>527.13</v>
      </c>
      <c r="R4423">
        <v>579.84299999999996</v>
      </c>
      <c r="S4423">
        <v>52.713000000000001</v>
      </c>
    </row>
    <row r="4424" spans="1:19" x14ac:dyDescent="0.3">
      <c r="A4424" t="s">
        <v>12509</v>
      </c>
      <c r="B4424">
        <v>2045</v>
      </c>
      <c r="C4424" t="s">
        <v>19</v>
      </c>
      <c r="D4424" t="s">
        <v>12510</v>
      </c>
      <c r="E4424" t="s">
        <v>12511</v>
      </c>
      <c r="F4424" t="s">
        <v>71</v>
      </c>
      <c r="G4424">
        <v>13640</v>
      </c>
      <c r="H4424" t="s">
        <v>76</v>
      </c>
      <c r="I4424" t="s">
        <v>22</v>
      </c>
      <c r="J4424">
        <v>5582</v>
      </c>
      <c r="K4424" s="1">
        <v>45736.037499999999</v>
      </c>
      <c r="L4424" t="s">
        <v>77</v>
      </c>
      <c r="M4424">
        <v>6689477509</v>
      </c>
      <c r="N4424" t="s">
        <v>25</v>
      </c>
      <c r="O4424">
        <v>22464292229</v>
      </c>
      <c r="P4424">
        <v>1</v>
      </c>
      <c r="Q4424">
        <v>563.92999999999995</v>
      </c>
      <c r="R4424">
        <v>620.32299999999998</v>
      </c>
      <c r="S4424">
        <v>56.393000000000001</v>
      </c>
    </row>
    <row r="4425" spans="1:19" x14ac:dyDescent="0.3">
      <c r="A4425" t="s">
        <v>12512</v>
      </c>
      <c r="B4425">
        <v>608</v>
      </c>
      <c r="C4425" t="s">
        <v>19</v>
      </c>
      <c r="D4425" t="s">
        <v>12513</v>
      </c>
      <c r="E4425" t="s">
        <v>12514</v>
      </c>
      <c r="F4425" t="s">
        <v>44</v>
      </c>
      <c r="G4425">
        <v>59256</v>
      </c>
      <c r="H4425" t="s">
        <v>1281</v>
      </c>
      <c r="I4425" t="s">
        <v>22</v>
      </c>
      <c r="J4425">
        <v>3698</v>
      </c>
      <c r="K4425" s="1">
        <v>45734.679166666669</v>
      </c>
      <c r="L4425" t="s">
        <v>77</v>
      </c>
      <c r="M4425">
        <v>6442802245</v>
      </c>
      <c r="N4425" t="s">
        <v>25</v>
      </c>
      <c r="O4425">
        <v>21306266757</v>
      </c>
      <c r="P4425">
        <v>1</v>
      </c>
      <c r="Q4425">
        <v>517.13</v>
      </c>
      <c r="R4425">
        <v>568.84299999999996</v>
      </c>
      <c r="S4425">
        <v>51.713000000000001</v>
      </c>
    </row>
    <row r="4426" spans="1:19" x14ac:dyDescent="0.3">
      <c r="A4426" t="s">
        <v>12515</v>
      </c>
      <c r="B4426">
        <v>3399</v>
      </c>
      <c r="C4426" t="s">
        <v>19</v>
      </c>
      <c r="D4426" t="s">
        <v>12516</v>
      </c>
      <c r="E4426" t="s">
        <v>12517</v>
      </c>
      <c r="F4426" t="s">
        <v>230</v>
      </c>
      <c r="G4426">
        <v>69536</v>
      </c>
      <c r="H4426" t="s">
        <v>4724</v>
      </c>
      <c r="I4426" t="s">
        <v>22</v>
      </c>
      <c r="J4426">
        <v>3778</v>
      </c>
      <c r="K4426" s="1">
        <v>45737.472916666666</v>
      </c>
      <c r="L4426" t="s">
        <v>77</v>
      </c>
      <c r="M4426">
        <v>6689477509</v>
      </c>
      <c r="N4426" t="s">
        <v>25</v>
      </c>
      <c r="O4426" s="2">
        <v>1550000000000</v>
      </c>
      <c r="P4426">
        <v>1</v>
      </c>
      <c r="Q4426">
        <v>831.13</v>
      </c>
      <c r="R4426">
        <v>914.24300000000005</v>
      </c>
      <c r="S4426">
        <v>83.113</v>
      </c>
    </row>
    <row r="4427" spans="1:19" x14ac:dyDescent="0.3">
      <c r="A4427" t="s">
        <v>12518</v>
      </c>
      <c r="B4427">
        <v>2677</v>
      </c>
      <c r="C4427" t="s">
        <v>19</v>
      </c>
      <c r="D4427" t="s">
        <v>4706</v>
      </c>
      <c r="E4427" t="s">
        <v>12519</v>
      </c>
      <c r="F4427" t="s">
        <v>354</v>
      </c>
      <c r="G4427">
        <v>15368</v>
      </c>
      <c r="H4427" t="s">
        <v>1244</v>
      </c>
      <c r="I4427" t="s">
        <v>22</v>
      </c>
      <c r="J4427">
        <v>1255</v>
      </c>
      <c r="K4427" s="1">
        <v>45736.686111111114</v>
      </c>
      <c r="L4427" t="s">
        <v>77</v>
      </c>
      <c r="M4427">
        <v>6689477509</v>
      </c>
      <c r="N4427" t="s">
        <v>25</v>
      </c>
      <c r="O4427" s="2">
        <v>1550000000000</v>
      </c>
      <c r="P4427">
        <v>1</v>
      </c>
      <c r="Q4427">
        <v>587.92999999999995</v>
      </c>
      <c r="R4427">
        <v>646.72299999999996</v>
      </c>
      <c r="S4427">
        <v>58.792999999999999</v>
      </c>
    </row>
    <row r="4428" spans="1:19" x14ac:dyDescent="0.3">
      <c r="A4428" t="s">
        <v>12520</v>
      </c>
      <c r="B4428">
        <v>2638</v>
      </c>
      <c r="C4428" t="s">
        <v>19</v>
      </c>
      <c r="D4428" t="s">
        <v>9718</v>
      </c>
      <c r="E4428" t="s">
        <v>12521</v>
      </c>
      <c r="F4428" t="s">
        <v>44</v>
      </c>
      <c r="G4428">
        <v>98726</v>
      </c>
      <c r="H4428" t="s">
        <v>807</v>
      </c>
      <c r="I4428" t="s">
        <v>22</v>
      </c>
      <c r="J4428">
        <v>1084</v>
      </c>
      <c r="K4428" s="1">
        <v>45736.661805555559</v>
      </c>
      <c r="L4428" t="s">
        <v>77</v>
      </c>
      <c r="M4428">
        <v>6442802245</v>
      </c>
      <c r="N4428" t="s">
        <v>25</v>
      </c>
      <c r="O4428">
        <v>40425929157</v>
      </c>
      <c r="P4428">
        <v>1</v>
      </c>
      <c r="Q4428">
        <v>658.33</v>
      </c>
      <c r="R4428">
        <v>724.16300000000001</v>
      </c>
      <c r="S4428">
        <v>65.832999999999998</v>
      </c>
    </row>
    <row r="4429" spans="1:19" x14ac:dyDescent="0.3">
      <c r="A4429" t="s">
        <v>12522</v>
      </c>
      <c r="B4429">
        <v>4343</v>
      </c>
      <c r="C4429" t="s">
        <v>19</v>
      </c>
      <c r="D4429" t="s">
        <v>12523</v>
      </c>
      <c r="E4429" t="s">
        <v>12524</v>
      </c>
      <c r="F4429" t="s">
        <v>119</v>
      </c>
      <c r="G4429">
        <v>47523</v>
      </c>
      <c r="H4429" t="s">
        <v>10087</v>
      </c>
      <c r="I4429" t="s">
        <v>22</v>
      </c>
      <c r="J4429">
        <v>1140</v>
      </c>
      <c r="K4429" s="1">
        <v>45738.411111111112</v>
      </c>
      <c r="L4429" t="s">
        <v>77</v>
      </c>
      <c r="M4429" s="2">
        <v>1410000000000</v>
      </c>
      <c r="N4429" t="s">
        <v>25</v>
      </c>
      <c r="O4429" s="2">
        <v>12500000000000</v>
      </c>
      <c r="P4429">
        <v>1</v>
      </c>
      <c r="Q4429">
        <v>575.13</v>
      </c>
      <c r="R4429">
        <v>632.64300000000003</v>
      </c>
      <c r="S4429">
        <v>57.512999999999998</v>
      </c>
    </row>
    <row r="4430" spans="1:19" x14ac:dyDescent="0.3">
      <c r="A4430" t="s">
        <v>12525</v>
      </c>
      <c r="B4430">
        <v>6175</v>
      </c>
      <c r="C4430" t="s">
        <v>19</v>
      </c>
      <c r="D4430" t="s">
        <v>12526</v>
      </c>
      <c r="E4430" t="s">
        <v>12527</v>
      </c>
      <c r="F4430" t="s">
        <v>119</v>
      </c>
      <c r="G4430">
        <v>29911</v>
      </c>
      <c r="H4430" t="s">
        <v>120</v>
      </c>
      <c r="I4430" t="s">
        <v>22</v>
      </c>
      <c r="J4430">
        <v>885</v>
      </c>
      <c r="K4430" s="1">
        <v>45739.9375</v>
      </c>
      <c r="L4430" t="s">
        <v>77</v>
      </c>
      <c r="M4430" s="2">
        <v>1410000000000</v>
      </c>
      <c r="N4430" t="s">
        <v>25</v>
      </c>
      <c r="O4430" s="2">
        <v>12500000000000</v>
      </c>
      <c r="P4430">
        <v>1</v>
      </c>
      <c r="Q4430">
        <v>517.13</v>
      </c>
      <c r="R4430">
        <v>568.84299999999996</v>
      </c>
      <c r="S4430">
        <v>51.713000000000001</v>
      </c>
    </row>
    <row r="4431" spans="1:19" x14ac:dyDescent="0.3">
      <c r="A4431" t="s">
        <v>12528</v>
      </c>
      <c r="B4431">
        <v>4969</v>
      </c>
      <c r="C4431" t="s">
        <v>19</v>
      </c>
      <c r="D4431" t="s">
        <v>1790</v>
      </c>
      <c r="E4431" t="s">
        <v>12529</v>
      </c>
      <c r="F4431" t="s">
        <v>196</v>
      </c>
      <c r="G4431">
        <v>30132</v>
      </c>
      <c r="H4431" t="s">
        <v>1399</v>
      </c>
      <c r="I4431" t="s">
        <v>22</v>
      </c>
      <c r="J4431">
        <v>5186</v>
      </c>
      <c r="K4431" s="1">
        <v>45738.751388888886</v>
      </c>
      <c r="L4431" t="s">
        <v>77</v>
      </c>
      <c r="M4431" s="2">
        <v>1410000000000</v>
      </c>
      <c r="N4431" t="s">
        <v>25</v>
      </c>
      <c r="O4431" s="2">
        <v>12500000000000</v>
      </c>
      <c r="P4431">
        <v>1</v>
      </c>
      <c r="Q4431">
        <v>658.33</v>
      </c>
      <c r="R4431">
        <v>724.16300000000001</v>
      </c>
      <c r="S4431">
        <v>65.832999999999998</v>
      </c>
    </row>
    <row r="4432" spans="1:19" x14ac:dyDescent="0.3">
      <c r="A4432" t="s">
        <v>12530</v>
      </c>
      <c r="B4432">
        <v>6875</v>
      </c>
      <c r="C4432" t="s">
        <v>19</v>
      </c>
      <c r="D4432" t="s">
        <v>12531</v>
      </c>
      <c r="E4432" t="s">
        <v>12532</v>
      </c>
      <c r="F4432" t="s">
        <v>259</v>
      </c>
      <c r="G4432">
        <v>9815</v>
      </c>
      <c r="H4432" t="s">
        <v>1515</v>
      </c>
      <c r="I4432" t="s">
        <v>22</v>
      </c>
      <c r="J4432">
        <v>358</v>
      </c>
      <c r="K4432" s="1">
        <v>45740.59652777778</v>
      </c>
      <c r="L4432" t="s">
        <v>77</v>
      </c>
      <c r="M4432">
        <v>6137297157</v>
      </c>
      <c r="N4432" t="s">
        <v>3031</v>
      </c>
      <c r="O4432">
        <v>19946493125</v>
      </c>
      <c r="P4432">
        <v>1</v>
      </c>
      <c r="Q4432">
        <v>645.13</v>
      </c>
      <c r="R4432">
        <v>709.64300000000003</v>
      </c>
      <c r="S4432">
        <v>64.513000000000005</v>
      </c>
    </row>
    <row r="4433" spans="1:19" x14ac:dyDescent="0.3">
      <c r="A4433" t="s">
        <v>12533</v>
      </c>
      <c r="B4433">
        <v>0</v>
      </c>
      <c r="C4433" t="s">
        <v>19</v>
      </c>
      <c r="D4433" t="s">
        <v>3023</v>
      </c>
      <c r="E4433" t="s">
        <v>12534</v>
      </c>
      <c r="F4433" t="s">
        <v>672</v>
      </c>
      <c r="G4433">
        <v>26375</v>
      </c>
      <c r="H4433" t="s">
        <v>764</v>
      </c>
      <c r="I4433" t="s">
        <v>22</v>
      </c>
      <c r="J4433">
        <v>4334</v>
      </c>
      <c r="K4433" s="1">
        <v>45734</v>
      </c>
      <c r="L4433" t="s">
        <v>77</v>
      </c>
      <c r="M4433">
        <v>6137297669</v>
      </c>
      <c r="N4433" t="s">
        <v>3031</v>
      </c>
      <c r="O4433">
        <v>19946496005</v>
      </c>
      <c r="P4433">
        <v>1</v>
      </c>
      <c r="Q4433">
        <v>505.13</v>
      </c>
      <c r="R4433">
        <v>555.64300000000003</v>
      </c>
      <c r="S4433">
        <v>50.512999999999998</v>
      </c>
    </row>
    <row r="4434" spans="1:19" x14ac:dyDescent="0.3">
      <c r="A4434" t="s">
        <v>12535</v>
      </c>
      <c r="B4434">
        <v>2891</v>
      </c>
      <c r="C4434" t="s">
        <v>19</v>
      </c>
      <c r="D4434" t="s">
        <v>12536</v>
      </c>
      <c r="E4434" t="s">
        <v>12537</v>
      </c>
      <c r="F4434" t="s">
        <v>672</v>
      </c>
      <c r="G4434">
        <v>55982</v>
      </c>
      <c r="H4434" t="s">
        <v>673</v>
      </c>
      <c r="I4434" t="s">
        <v>22</v>
      </c>
      <c r="J4434">
        <v>2892</v>
      </c>
      <c r="K4434" s="1">
        <v>45736.797222222223</v>
      </c>
      <c r="L4434" t="s">
        <v>77</v>
      </c>
      <c r="M4434" s="2">
        <v>167000000000</v>
      </c>
      <c r="N4434" t="s">
        <v>25</v>
      </c>
      <c r="O4434" s="2">
        <v>1560000000000</v>
      </c>
      <c r="P4434">
        <v>1</v>
      </c>
      <c r="Q4434">
        <v>650.13</v>
      </c>
      <c r="R4434">
        <v>715.14300000000003</v>
      </c>
      <c r="S4434">
        <v>65.013000000000005</v>
      </c>
    </row>
    <row r="4435" spans="1:19" x14ac:dyDescent="0.3">
      <c r="A4435" t="s">
        <v>12538</v>
      </c>
      <c r="B4435">
        <v>4560</v>
      </c>
      <c r="C4435" t="s">
        <v>19</v>
      </c>
      <c r="D4435" t="s">
        <v>3585</v>
      </c>
      <c r="E4435" t="s">
        <v>12539</v>
      </c>
      <c r="F4435" t="s">
        <v>317</v>
      </c>
      <c r="G4435">
        <v>44167</v>
      </c>
      <c r="H4435" t="s">
        <v>3451</v>
      </c>
      <c r="I4435" t="s">
        <v>22</v>
      </c>
      <c r="J4435">
        <v>6488</v>
      </c>
      <c r="K4435" s="1">
        <v>45738.511111111111</v>
      </c>
      <c r="L4435" t="s">
        <v>77</v>
      </c>
      <c r="M4435" s="2">
        <v>167000000000</v>
      </c>
      <c r="N4435" t="s">
        <v>25</v>
      </c>
      <c r="O4435" s="2">
        <v>1560000000000</v>
      </c>
      <c r="P4435">
        <v>1</v>
      </c>
      <c r="Q4435">
        <v>464.13</v>
      </c>
      <c r="R4435">
        <v>510.54300000000001</v>
      </c>
      <c r="S4435">
        <v>46.412999999999997</v>
      </c>
    </row>
    <row r="4436" spans="1:19" x14ac:dyDescent="0.3">
      <c r="A4436" t="s">
        <v>12540</v>
      </c>
      <c r="B4436">
        <v>3329</v>
      </c>
      <c r="C4436" t="s">
        <v>19</v>
      </c>
      <c r="D4436" t="s">
        <v>12541</v>
      </c>
      <c r="E4436" t="s">
        <v>12542</v>
      </c>
      <c r="F4436" t="s">
        <v>71</v>
      </c>
      <c r="G4436">
        <v>13745</v>
      </c>
      <c r="H4436" t="s">
        <v>158</v>
      </c>
      <c r="I4436" t="s">
        <v>22</v>
      </c>
      <c r="J4436">
        <v>5986</v>
      </c>
      <c r="K4436" s="1">
        <v>45737.435416666667</v>
      </c>
      <c r="L4436" t="s">
        <v>77</v>
      </c>
      <c r="M4436">
        <v>7861510149</v>
      </c>
      <c r="N4436" t="s">
        <v>2973</v>
      </c>
      <c r="O4436">
        <v>29518537861</v>
      </c>
      <c r="P4436">
        <v>1</v>
      </c>
      <c r="Q4436">
        <v>585.13</v>
      </c>
      <c r="R4436">
        <v>643.64300000000003</v>
      </c>
      <c r="S4436">
        <v>58.512999999999998</v>
      </c>
    </row>
    <row r="4437" spans="1:19" x14ac:dyDescent="0.3">
      <c r="A4437" t="s">
        <v>12543</v>
      </c>
      <c r="B4437">
        <v>6514</v>
      </c>
      <c r="C4437" t="s">
        <v>19</v>
      </c>
      <c r="D4437" t="s">
        <v>12544</v>
      </c>
      <c r="E4437" t="s">
        <v>12545</v>
      </c>
      <c r="F4437" t="s">
        <v>119</v>
      </c>
      <c r="G4437">
        <v>87936</v>
      </c>
      <c r="H4437" t="s">
        <v>120</v>
      </c>
      <c r="I4437" t="s">
        <v>22</v>
      </c>
      <c r="J4437">
        <v>1366</v>
      </c>
      <c r="K4437" s="1">
        <v>45740.431944444441</v>
      </c>
      <c r="L4437" t="s">
        <v>77</v>
      </c>
      <c r="M4437">
        <v>9060037893</v>
      </c>
      <c r="N4437" t="s">
        <v>2973</v>
      </c>
      <c r="O4437">
        <v>43174842949</v>
      </c>
      <c r="P4437">
        <v>1</v>
      </c>
      <c r="Q4437">
        <v>505.13</v>
      </c>
      <c r="R4437">
        <v>555.64300000000003</v>
      </c>
      <c r="S4437">
        <v>50.512999999999998</v>
      </c>
    </row>
    <row r="4438" spans="1:19" x14ac:dyDescent="0.3">
      <c r="A4438" t="s">
        <v>12546</v>
      </c>
      <c r="B4438">
        <v>7369</v>
      </c>
      <c r="C4438" t="s">
        <v>19</v>
      </c>
      <c r="D4438" t="s">
        <v>12547</v>
      </c>
      <c r="E4438" t="s">
        <v>12548</v>
      </c>
      <c r="F4438" t="s">
        <v>44</v>
      </c>
      <c r="G4438">
        <v>47605</v>
      </c>
      <c r="H4438" t="s">
        <v>2563</v>
      </c>
      <c r="I4438" t="s">
        <v>22</v>
      </c>
      <c r="J4438">
        <v>6001</v>
      </c>
      <c r="K4438" s="1">
        <v>45740.929166666669</v>
      </c>
      <c r="L4438" t="s">
        <v>77</v>
      </c>
      <c r="M4438" s="2">
        <v>169000000000</v>
      </c>
      <c r="N4438" t="s">
        <v>25</v>
      </c>
      <c r="O4438" s="2">
        <v>1570000000000</v>
      </c>
      <c r="P4438">
        <v>1</v>
      </c>
      <c r="Q4438">
        <v>517.13</v>
      </c>
      <c r="R4438">
        <v>568.84299999999996</v>
      </c>
      <c r="S4438">
        <v>51.713000000000001</v>
      </c>
    </row>
    <row r="4439" spans="1:19" x14ac:dyDescent="0.3">
      <c r="A4439" t="s">
        <v>12549</v>
      </c>
      <c r="B4439">
        <v>4023</v>
      </c>
      <c r="C4439" t="s">
        <v>19</v>
      </c>
      <c r="D4439" t="s">
        <v>12550</v>
      </c>
      <c r="E4439" t="s">
        <v>12551</v>
      </c>
      <c r="F4439" t="s">
        <v>35</v>
      </c>
      <c r="G4439">
        <v>26324</v>
      </c>
      <c r="H4439" t="s">
        <v>298</v>
      </c>
      <c r="I4439" t="s">
        <v>22</v>
      </c>
      <c r="J4439">
        <v>4318</v>
      </c>
      <c r="K4439" s="1">
        <v>45737.888194444444</v>
      </c>
      <c r="L4439" t="s">
        <v>77</v>
      </c>
      <c r="M4439" s="2">
        <v>150000000000</v>
      </c>
      <c r="N4439" t="s">
        <v>25</v>
      </c>
      <c r="O4439" s="2">
        <v>1470000000000</v>
      </c>
      <c r="P4439">
        <v>1</v>
      </c>
      <c r="Q4439">
        <v>587.92999999999995</v>
      </c>
      <c r="R4439">
        <v>646.72299999999996</v>
      </c>
      <c r="S4439">
        <v>58.792999999999999</v>
      </c>
    </row>
    <row r="4440" spans="1:19" x14ac:dyDescent="0.3">
      <c r="A4440" t="s">
        <v>12552</v>
      </c>
      <c r="B4440">
        <v>5041</v>
      </c>
      <c r="C4440" t="s">
        <v>19</v>
      </c>
      <c r="D4440" t="s">
        <v>12553</v>
      </c>
      <c r="E4440" t="s">
        <v>12554</v>
      </c>
      <c r="F4440" t="s">
        <v>102</v>
      </c>
      <c r="G4440">
        <v>74959</v>
      </c>
      <c r="H4440" t="s">
        <v>668</v>
      </c>
      <c r="I4440" t="s">
        <v>22</v>
      </c>
      <c r="J4440">
        <v>3489</v>
      </c>
      <c r="K4440" s="1">
        <v>45738.804166666669</v>
      </c>
      <c r="L4440" t="s">
        <v>77</v>
      </c>
      <c r="M4440" s="2">
        <v>150000000000</v>
      </c>
      <c r="N4440" t="s">
        <v>3008</v>
      </c>
      <c r="O4440" s="2">
        <v>1470000000000</v>
      </c>
      <c r="P4440">
        <v>1</v>
      </c>
      <c r="Q4440">
        <v>517.13</v>
      </c>
      <c r="R4440">
        <v>568.84299999999996</v>
      </c>
      <c r="S4440">
        <v>51.713000000000001</v>
      </c>
    </row>
    <row r="4441" spans="1:19" x14ac:dyDescent="0.3">
      <c r="A4441" t="s">
        <v>12555</v>
      </c>
      <c r="B4441">
        <v>6589</v>
      </c>
      <c r="C4441" t="s">
        <v>19</v>
      </c>
      <c r="D4441" t="s">
        <v>1723</v>
      </c>
      <c r="E4441" t="s">
        <v>12556</v>
      </c>
      <c r="F4441" t="s">
        <v>293</v>
      </c>
      <c r="G4441">
        <v>98472</v>
      </c>
      <c r="H4441" t="s">
        <v>294</v>
      </c>
      <c r="I4441" t="s">
        <v>22</v>
      </c>
      <c r="J4441">
        <v>2716</v>
      </c>
      <c r="K4441" s="1">
        <v>45740.467361111114</v>
      </c>
      <c r="L4441" t="s">
        <v>77</v>
      </c>
      <c r="M4441" s="2">
        <v>2350000000000</v>
      </c>
      <c r="N4441" t="s">
        <v>25</v>
      </c>
      <c r="O4441" s="2">
        <v>21100000000000</v>
      </c>
      <c r="P4441">
        <v>1</v>
      </c>
      <c r="Q4441">
        <v>537.13</v>
      </c>
      <c r="R4441">
        <v>590.84299999999996</v>
      </c>
      <c r="S4441">
        <v>53.713000000000001</v>
      </c>
    </row>
    <row r="4442" spans="1:19" x14ac:dyDescent="0.3">
      <c r="A4442" t="s">
        <v>12557</v>
      </c>
      <c r="B4442">
        <v>2897</v>
      </c>
      <c r="C4442" t="s">
        <v>19</v>
      </c>
      <c r="D4442" t="s">
        <v>8257</v>
      </c>
      <c r="E4442" t="s">
        <v>12558</v>
      </c>
      <c r="F4442" t="s">
        <v>835</v>
      </c>
      <c r="G4442">
        <v>45842</v>
      </c>
      <c r="H4442" t="s">
        <v>836</v>
      </c>
      <c r="I4442" t="s">
        <v>22</v>
      </c>
      <c r="J4442">
        <v>2218</v>
      </c>
      <c r="K4442" s="1">
        <v>45736.800000000003</v>
      </c>
      <c r="L4442" t="s">
        <v>77</v>
      </c>
      <c r="M4442" s="2">
        <v>1410000000000</v>
      </c>
      <c r="N4442" t="s">
        <v>25</v>
      </c>
      <c r="O4442" s="2">
        <v>12500000000000</v>
      </c>
      <c r="P4442">
        <v>1</v>
      </c>
      <c r="Q4442">
        <v>555.92999999999995</v>
      </c>
      <c r="R4442">
        <v>611.52300000000002</v>
      </c>
      <c r="S4442">
        <v>55.593000000000004</v>
      </c>
    </row>
    <row r="4443" spans="1:19" x14ac:dyDescent="0.3">
      <c r="A4443" t="s">
        <v>12559</v>
      </c>
      <c r="B4443">
        <v>2331</v>
      </c>
      <c r="C4443" t="s">
        <v>19</v>
      </c>
      <c r="D4443" t="s">
        <v>6214</v>
      </c>
      <c r="E4443" t="s">
        <v>12560</v>
      </c>
      <c r="F4443" t="s">
        <v>326</v>
      </c>
      <c r="G4443">
        <v>2959</v>
      </c>
      <c r="H4443" t="s">
        <v>729</v>
      </c>
      <c r="I4443" t="s">
        <v>22</v>
      </c>
      <c r="J4443">
        <v>3489</v>
      </c>
      <c r="K4443" s="1">
        <v>45736.495833333334</v>
      </c>
      <c r="L4443" t="s">
        <v>77</v>
      </c>
      <c r="M4443" s="2">
        <v>1410000000000</v>
      </c>
      <c r="N4443" t="s">
        <v>25</v>
      </c>
      <c r="O4443" s="2">
        <v>12500000000000</v>
      </c>
      <c r="P4443">
        <v>1</v>
      </c>
      <c r="Q4443">
        <v>485.53</v>
      </c>
      <c r="R4443">
        <v>534.08299999999997</v>
      </c>
      <c r="S4443">
        <v>48.552999999999997</v>
      </c>
    </row>
    <row r="4444" spans="1:19" x14ac:dyDescent="0.3">
      <c r="A4444" t="s">
        <v>12561</v>
      </c>
      <c r="B4444">
        <v>2418</v>
      </c>
      <c r="C4444" t="s">
        <v>19</v>
      </c>
      <c r="D4444" t="s">
        <v>12562</v>
      </c>
      <c r="E4444" t="s">
        <v>12563</v>
      </c>
      <c r="F4444" t="s">
        <v>250</v>
      </c>
      <c r="G4444">
        <v>51498</v>
      </c>
      <c r="H4444" t="s">
        <v>1249</v>
      </c>
      <c r="I4444" t="s">
        <v>22</v>
      </c>
      <c r="J4444">
        <v>2779</v>
      </c>
      <c r="K4444" s="1">
        <v>45736.548611111109</v>
      </c>
      <c r="L4444" t="s">
        <v>77</v>
      </c>
      <c r="M4444" s="2">
        <v>1420000000000</v>
      </c>
      <c r="N4444" t="s">
        <v>25</v>
      </c>
      <c r="O4444" s="2">
        <v>12600000000000</v>
      </c>
      <c r="P4444">
        <v>1</v>
      </c>
      <c r="Q4444">
        <v>517.53</v>
      </c>
      <c r="R4444">
        <v>569.28300000000002</v>
      </c>
      <c r="S4444">
        <v>51.753</v>
      </c>
    </row>
    <row r="4445" spans="1:19" x14ac:dyDescent="0.3">
      <c r="A4445" t="s">
        <v>12564</v>
      </c>
      <c r="B4445">
        <v>16</v>
      </c>
      <c r="C4445" t="s">
        <v>19</v>
      </c>
      <c r="D4445" t="s">
        <v>12565</v>
      </c>
      <c r="E4445" t="s">
        <v>12566</v>
      </c>
      <c r="F4445" t="s">
        <v>35</v>
      </c>
      <c r="G4445">
        <v>90897</v>
      </c>
      <c r="H4445" t="s">
        <v>40</v>
      </c>
      <c r="I4445" t="s">
        <v>22</v>
      </c>
      <c r="J4445">
        <v>2085</v>
      </c>
      <c r="K4445" s="1">
        <v>45734.046527777777</v>
      </c>
      <c r="L4445" t="s">
        <v>77</v>
      </c>
      <c r="M4445">
        <v>6689477957</v>
      </c>
      <c r="N4445" t="s">
        <v>25</v>
      </c>
      <c r="O4445">
        <v>22464299909</v>
      </c>
      <c r="P4445">
        <v>1</v>
      </c>
      <c r="Q4445">
        <v>527.13</v>
      </c>
      <c r="R4445">
        <v>579.84299999999996</v>
      </c>
      <c r="S4445">
        <v>52.713000000000001</v>
      </c>
    </row>
    <row r="4446" spans="1:19" x14ac:dyDescent="0.3">
      <c r="A4446" t="s">
        <v>12567</v>
      </c>
      <c r="B4446">
        <v>1934</v>
      </c>
      <c r="C4446" t="s">
        <v>19</v>
      </c>
      <c r="D4446" t="s">
        <v>12568</v>
      </c>
      <c r="E4446" t="s">
        <v>12569</v>
      </c>
      <c r="F4446" t="s">
        <v>2349</v>
      </c>
      <c r="G4446">
        <v>17674</v>
      </c>
      <c r="H4446" t="s">
        <v>2350</v>
      </c>
      <c r="I4446" t="s">
        <v>22</v>
      </c>
      <c r="J4446">
        <v>4611</v>
      </c>
      <c r="K4446" s="1">
        <v>45735.885416666664</v>
      </c>
      <c r="L4446" t="s">
        <v>77</v>
      </c>
      <c r="M4446" s="2">
        <v>1430000000000</v>
      </c>
      <c r="N4446" t="s">
        <v>25</v>
      </c>
      <c r="O4446" s="2">
        <v>12600000000000</v>
      </c>
      <c r="P4446">
        <v>1</v>
      </c>
      <c r="Q4446">
        <v>587.92999999999995</v>
      </c>
      <c r="R4446">
        <v>646.72299999999996</v>
      </c>
      <c r="S4446">
        <v>58.792999999999999</v>
      </c>
    </row>
    <row r="4447" spans="1:19" x14ac:dyDescent="0.3">
      <c r="A4447" t="s">
        <v>12570</v>
      </c>
      <c r="B4447">
        <v>5516</v>
      </c>
      <c r="C4447" t="s">
        <v>19</v>
      </c>
      <c r="D4447" t="s">
        <v>12571</v>
      </c>
      <c r="E4447" t="s">
        <v>12572</v>
      </c>
      <c r="F4447" t="s">
        <v>187</v>
      </c>
      <c r="G4447">
        <v>17982</v>
      </c>
      <c r="H4447" t="s">
        <v>284</v>
      </c>
      <c r="I4447" t="s">
        <v>22</v>
      </c>
      <c r="J4447">
        <v>1845</v>
      </c>
      <c r="K4447" s="1">
        <v>45739.488888888889</v>
      </c>
      <c r="L4447" t="s">
        <v>77</v>
      </c>
      <c r="M4447" s="2">
        <v>1380000000000</v>
      </c>
      <c r="N4447" t="s">
        <v>25</v>
      </c>
      <c r="O4447" s="2">
        <v>12400000000000</v>
      </c>
      <c r="P4447">
        <v>1</v>
      </c>
      <c r="Q4447">
        <v>485.53</v>
      </c>
      <c r="R4447">
        <v>534.08299999999997</v>
      </c>
      <c r="S4447">
        <v>48.552999999999997</v>
      </c>
    </row>
    <row r="4448" spans="1:19" x14ac:dyDescent="0.3">
      <c r="A4448" t="s">
        <v>12573</v>
      </c>
      <c r="B4448">
        <v>2795</v>
      </c>
      <c r="C4448" t="s">
        <v>19</v>
      </c>
      <c r="D4448" t="s">
        <v>12574</v>
      </c>
      <c r="E4448" t="s">
        <v>3464</v>
      </c>
      <c r="F4448" t="s">
        <v>71</v>
      </c>
      <c r="G4448">
        <v>61663</v>
      </c>
      <c r="H4448" t="s">
        <v>624</v>
      </c>
      <c r="I4448" t="s">
        <v>22</v>
      </c>
      <c r="J4448">
        <v>5076</v>
      </c>
      <c r="K4448" s="1">
        <v>45736.747916666667</v>
      </c>
      <c r="L4448" t="s">
        <v>77</v>
      </c>
      <c r="M4448" s="2">
        <v>1420000000000</v>
      </c>
      <c r="N4448" t="s">
        <v>25</v>
      </c>
      <c r="O4448" s="2">
        <v>12600000000000</v>
      </c>
      <c r="P4448">
        <v>1</v>
      </c>
      <c r="Q4448">
        <v>595.92999999999995</v>
      </c>
      <c r="R4448">
        <v>655.52300000000002</v>
      </c>
      <c r="S4448">
        <v>59.593000000000004</v>
      </c>
    </row>
    <row r="4449" spans="1:19" x14ac:dyDescent="0.3">
      <c r="A4449" t="s">
        <v>12575</v>
      </c>
      <c r="B4449">
        <v>2702</v>
      </c>
      <c r="C4449" t="s">
        <v>19</v>
      </c>
      <c r="D4449" t="s">
        <v>12576</v>
      </c>
      <c r="E4449" t="s">
        <v>11497</v>
      </c>
      <c r="F4449" t="s">
        <v>71</v>
      </c>
      <c r="G4449">
        <v>91510</v>
      </c>
      <c r="H4449" t="s">
        <v>346</v>
      </c>
      <c r="I4449" t="s">
        <v>22</v>
      </c>
      <c r="J4449">
        <v>2234</v>
      </c>
      <c r="K4449" s="1">
        <v>45736.702777777777</v>
      </c>
      <c r="L4449" t="s">
        <v>77</v>
      </c>
      <c r="M4449" s="2">
        <v>1380000000000</v>
      </c>
      <c r="N4449" t="s">
        <v>25</v>
      </c>
      <c r="O4449" s="2">
        <v>12400000000000</v>
      </c>
      <c r="P4449">
        <v>1</v>
      </c>
      <c r="Q4449">
        <v>497.13</v>
      </c>
      <c r="R4449">
        <v>546.84299999999996</v>
      </c>
      <c r="S4449">
        <v>49.713000000000001</v>
      </c>
    </row>
    <row r="4450" spans="1:19" x14ac:dyDescent="0.3">
      <c r="A4450" t="s">
        <v>12577</v>
      </c>
      <c r="B4450">
        <v>7334</v>
      </c>
      <c r="C4450" t="s">
        <v>19</v>
      </c>
      <c r="D4450" t="s">
        <v>12578</v>
      </c>
      <c r="E4450" t="s">
        <v>12579</v>
      </c>
      <c r="F4450" t="s">
        <v>744</v>
      </c>
      <c r="G4450">
        <v>85425</v>
      </c>
      <c r="H4450" t="s">
        <v>12488</v>
      </c>
      <c r="I4450" t="s">
        <v>22</v>
      </c>
      <c r="J4450">
        <v>3639</v>
      </c>
      <c r="K4450" s="1">
        <v>45740.895138888889</v>
      </c>
      <c r="L4450" t="s">
        <v>77</v>
      </c>
      <c r="M4450">
        <v>6689477957</v>
      </c>
      <c r="N4450" t="s">
        <v>25</v>
      </c>
      <c r="O4450">
        <v>22464298309</v>
      </c>
      <c r="P4450">
        <v>1</v>
      </c>
      <c r="Q4450">
        <v>509.53</v>
      </c>
      <c r="R4450">
        <v>560.48299999999995</v>
      </c>
      <c r="S4450">
        <v>50.953000000000003</v>
      </c>
    </row>
    <row r="4451" spans="1:19" x14ac:dyDescent="0.3">
      <c r="A4451" t="s">
        <v>12580</v>
      </c>
      <c r="B4451">
        <v>7245</v>
      </c>
      <c r="C4451" t="s">
        <v>19</v>
      </c>
      <c r="D4451" t="s">
        <v>1089</v>
      </c>
      <c r="E4451" t="s">
        <v>12581</v>
      </c>
      <c r="F4451" t="s">
        <v>119</v>
      </c>
      <c r="G4451">
        <v>91796</v>
      </c>
      <c r="H4451" t="s">
        <v>120</v>
      </c>
      <c r="I4451" t="s">
        <v>22</v>
      </c>
      <c r="J4451">
        <v>2775</v>
      </c>
      <c r="K4451" s="1">
        <v>45740.826388888891</v>
      </c>
      <c r="L4451" t="s">
        <v>77</v>
      </c>
      <c r="M4451" s="2">
        <v>1410000000000</v>
      </c>
      <c r="N4451" t="s">
        <v>25</v>
      </c>
      <c r="O4451" s="2">
        <v>12500000000000</v>
      </c>
      <c r="P4451">
        <v>1</v>
      </c>
      <c r="Q4451">
        <v>497.13</v>
      </c>
      <c r="R4451">
        <v>546.84299999999996</v>
      </c>
      <c r="S4451">
        <v>49.713000000000001</v>
      </c>
    </row>
    <row r="4452" spans="1:19" x14ac:dyDescent="0.3">
      <c r="A4452" t="s">
        <v>12582</v>
      </c>
      <c r="B4452">
        <v>4498</v>
      </c>
      <c r="C4452" t="s">
        <v>19</v>
      </c>
      <c r="D4452" t="s">
        <v>2249</v>
      </c>
      <c r="E4452" t="s">
        <v>12583</v>
      </c>
      <c r="F4452" t="s">
        <v>338</v>
      </c>
      <c r="G4452">
        <v>76973</v>
      </c>
      <c r="H4452" t="s">
        <v>994</v>
      </c>
      <c r="I4452" t="s">
        <v>22</v>
      </c>
      <c r="J4452">
        <v>4561</v>
      </c>
      <c r="K4452" s="1">
        <v>45738.479166666664</v>
      </c>
      <c r="L4452" t="s">
        <v>77</v>
      </c>
      <c r="M4452" s="2">
        <v>2350000000000</v>
      </c>
      <c r="N4452" t="s">
        <v>25</v>
      </c>
      <c r="O4452" s="2">
        <v>21100000000000</v>
      </c>
      <c r="P4452">
        <v>1</v>
      </c>
      <c r="Q4452">
        <v>537.13</v>
      </c>
      <c r="R4452">
        <v>590.84299999999996</v>
      </c>
      <c r="S4452">
        <v>53.713000000000001</v>
      </c>
    </row>
    <row r="4453" spans="1:19" x14ac:dyDescent="0.3">
      <c r="A4453" t="s">
        <v>12584</v>
      </c>
      <c r="B4453">
        <v>6675</v>
      </c>
      <c r="C4453" t="s">
        <v>19</v>
      </c>
      <c r="D4453" t="s">
        <v>12585</v>
      </c>
      <c r="E4453" t="s">
        <v>12586</v>
      </c>
      <c r="F4453" t="s">
        <v>744</v>
      </c>
      <c r="G4453">
        <v>62640</v>
      </c>
      <c r="H4453" t="s">
        <v>745</v>
      </c>
      <c r="I4453" t="s">
        <v>22</v>
      </c>
      <c r="J4453">
        <v>2792</v>
      </c>
      <c r="K4453" s="1">
        <v>45740.500694444447</v>
      </c>
      <c r="L4453" t="s">
        <v>77</v>
      </c>
      <c r="M4453" s="2">
        <v>1430000000000</v>
      </c>
      <c r="N4453" t="s">
        <v>25</v>
      </c>
      <c r="O4453" s="2">
        <v>12600000000000</v>
      </c>
      <c r="P4453">
        <v>1</v>
      </c>
      <c r="Q4453">
        <v>635.13</v>
      </c>
      <c r="R4453">
        <v>698.64300000000003</v>
      </c>
      <c r="S4453">
        <v>63.512999999999998</v>
      </c>
    </row>
    <row r="4454" spans="1:19" x14ac:dyDescent="0.3">
      <c r="A4454" t="s">
        <v>12587</v>
      </c>
      <c r="B4454">
        <v>4826</v>
      </c>
      <c r="C4454" t="s">
        <v>19</v>
      </c>
      <c r="D4454" t="s">
        <v>12588</v>
      </c>
      <c r="E4454" t="s">
        <v>10524</v>
      </c>
      <c r="F4454" t="s">
        <v>114</v>
      </c>
      <c r="G4454">
        <v>8266</v>
      </c>
      <c r="H4454" t="s">
        <v>3912</v>
      </c>
      <c r="I4454" t="s">
        <v>22</v>
      </c>
      <c r="J4454">
        <v>3840</v>
      </c>
      <c r="K4454" s="1">
        <v>45738.661805555559</v>
      </c>
      <c r="L4454" t="s">
        <v>77</v>
      </c>
      <c r="M4454" s="2">
        <v>1390000000000</v>
      </c>
      <c r="N4454" t="s">
        <v>25</v>
      </c>
      <c r="O4454" s="2">
        <v>12500000000000</v>
      </c>
      <c r="P4454">
        <v>1</v>
      </c>
      <c r="Q4454">
        <v>811.13</v>
      </c>
      <c r="R4454">
        <v>892.24300000000005</v>
      </c>
      <c r="S4454">
        <v>81.113</v>
      </c>
    </row>
    <row r="4455" spans="1:19" x14ac:dyDescent="0.3">
      <c r="A4455" t="s">
        <v>12589</v>
      </c>
      <c r="B4455">
        <v>2373</v>
      </c>
      <c r="C4455" t="s">
        <v>19</v>
      </c>
      <c r="D4455" t="s">
        <v>5644</v>
      </c>
      <c r="E4455" t="s">
        <v>12590</v>
      </c>
      <c r="F4455" t="s">
        <v>744</v>
      </c>
      <c r="G4455">
        <v>63179</v>
      </c>
      <c r="H4455" t="s">
        <v>745</v>
      </c>
      <c r="I4455" t="s">
        <v>22</v>
      </c>
      <c r="J4455">
        <v>1282</v>
      </c>
      <c r="K4455" s="1">
        <v>45736.520138888889</v>
      </c>
      <c r="L4455" t="s">
        <v>77</v>
      </c>
      <c r="M4455" s="2">
        <v>1420000000000</v>
      </c>
      <c r="N4455" t="s">
        <v>25</v>
      </c>
      <c r="O4455" s="2">
        <v>12600000000000</v>
      </c>
      <c r="P4455">
        <v>1</v>
      </c>
      <c r="Q4455">
        <v>733.13</v>
      </c>
      <c r="R4455">
        <v>806.44299999999998</v>
      </c>
      <c r="S4455">
        <v>73.313000000000002</v>
      </c>
    </row>
    <row r="4456" spans="1:19" x14ac:dyDescent="0.3">
      <c r="A4456" t="s">
        <v>12591</v>
      </c>
      <c r="B4456">
        <v>6859</v>
      </c>
      <c r="C4456" t="s">
        <v>19</v>
      </c>
      <c r="D4456" t="s">
        <v>2581</v>
      </c>
      <c r="E4456" t="s">
        <v>12592</v>
      </c>
      <c r="F4456" t="s">
        <v>187</v>
      </c>
      <c r="G4456">
        <v>54418</v>
      </c>
      <c r="H4456" t="s">
        <v>188</v>
      </c>
      <c r="I4456" t="s">
        <v>22</v>
      </c>
      <c r="J4456">
        <v>4395</v>
      </c>
      <c r="K4456" s="1">
        <v>45740.587500000001</v>
      </c>
      <c r="L4456" t="s">
        <v>77</v>
      </c>
      <c r="M4456" s="2">
        <v>1410000000000</v>
      </c>
      <c r="N4456" t="s">
        <v>25</v>
      </c>
      <c r="O4456" s="2">
        <v>12500000000000</v>
      </c>
      <c r="P4456">
        <v>1</v>
      </c>
      <c r="Q4456">
        <v>555.13</v>
      </c>
      <c r="R4456">
        <v>610.64300000000003</v>
      </c>
      <c r="S4456">
        <v>55.512999999999998</v>
      </c>
    </row>
    <row r="4457" spans="1:19" x14ac:dyDescent="0.3">
      <c r="A4457" t="s">
        <v>12593</v>
      </c>
      <c r="B4457">
        <v>419</v>
      </c>
      <c r="C4457" t="s">
        <v>19</v>
      </c>
      <c r="D4457" t="s">
        <v>9712</v>
      </c>
      <c r="E4457" t="s">
        <v>5451</v>
      </c>
      <c r="F4457" t="s">
        <v>71</v>
      </c>
      <c r="G4457">
        <v>25624</v>
      </c>
      <c r="H4457" t="s">
        <v>306</v>
      </c>
      <c r="I4457" t="s">
        <v>22</v>
      </c>
      <c r="J4457">
        <v>4355</v>
      </c>
      <c r="K4457" s="1">
        <v>45734.56527777778</v>
      </c>
      <c r="L4457" t="s">
        <v>77</v>
      </c>
      <c r="M4457" s="2">
        <v>169000000000</v>
      </c>
      <c r="N4457" t="s">
        <v>25</v>
      </c>
      <c r="O4457" s="2">
        <v>1570000000000</v>
      </c>
      <c r="P4457">
        <v>1</v>
      </c>
      <c r="Q4457">
        <v>821.13</v>
      </c>
      <c r="R4457">
        <v>903.24300000000005</v>
      </c>
      <c r="S4457">
        <v>82.113</v>
      </c>
    </row>
    <row r="4458" spans="1:19" x14ac:dyDescent="0.3">
      <c r="A4458" t="s">
        <v>12594</v>
      </c>
      <c r="B4458">
        <v>7411</v>
      </c>
      <c r="C4458" t="s">
        <v>19</v>
      </c>
      <c r="D4458" t="s">
        <v>12595</v>
      </c>
      <c r="E4458" t="s">
        <v>12596</v>
      </c>
      <c r="F4458" t="s">
        <v>879</v>
      </c>
      <c r="G4458">
        <v>39917</v>
      </c>
      <c r="H4458" t="s">
        <v>5220</v>
      </c>
      <c r="I4458" t="s">
        <v>22</v>
      </c>
      <c r="J4458">
        <v>3917</v>
      </c>
      <c r="K4458" s="1">
        <v>45740.973611111112</v>
      </c>
      <c r="L4458" t="s">
        <v>77</v>
      </c>
      <c r="M4458">
        <v>67999465477</v>
      </c>
      <c r="N4458" t="s">
        <v>25</v>
      </c>
      <c r="O4458" s="2">
        <v>828000000000</v>
      </c>
      <c r="P4458">
        <v>1</v>
      </c>
      <c r="Q4458">
        <v>727.13</v>
      </c>
      <c r="R4458">
        <v>799.84299999999996</v>
      </c>
      <c r="S4458">
        <v>72.712999999999994</v>
      </c>
    </row>
    <row r="4459" spans="1:19" x14ac:dyDescent="0.3">
      <c r="A4459" t="s">
        <v>12597</v>
      </c>
      <c r="B4459">
        <v>5530</v>
      </c>
      <c r="C4459" t="s">
        <v>19</v>
      </c>
      <c r="D4459" t="s">
        <v>12598</v>
      </c>
      <c r="E4459" t="s">
        <v>12599</v>
      </c>
      <c r="F4459" t="s">
        <v>71</v>
      </c>
      <c r="G4459">
        <v>99845</v>
      </c>
      <c r="H4459" t="s">
        <v>420</v>
      </c>
      <c r="I4459" t="s">
        <v>22</v>
      </c>
      <c r="J4459">
        <v>1869</v>
      </c>
      <c r="K4459" s="1">
        <v>45739.501388888886</v>
      </c>
      <c r="L4459" t="s">
        <v>77</v>
      </c>
      <c r="M4459" s="2">
        <v>1410000000000</v>
      </c>
      <c r="N4459" t="s">
        <v>25</v>
      </c>
      <c r="O4459" s="2">
        <v>12500000000000</v>
      </c>
      <c r="P4459">
        <v>1</v>
      </c>
      <c r="Q4459">
        <v>497.13</v>
      </c>
      <c r="R4459">
        <v>546.84299999999996</v>
      </c>
      <c r="S4459">
        <v>49.713000000000001</v>
      </c>
    </row>
    <row r="4460" spans="1:19" x14ac:dyDescent="0.3">
      <c r="A4460" t="s">
        <v>12600</v>
      </c>
      <c r="B4460">
        <v>1</v>
      </c>
      <c r="C4460" t="s">
        <v>19</v>
      </c>
      <c r="D4460" t="s">
        <v>3788</v>
      </c>
      <c r="E4460" t="s">
        <v>12601</v>
      </c>
      <c r="F4460" t="s">
        <v>71</v>
      </c>
      <c r="G4460">
        <v>42488</v>
      </c>
      <c r="H4460" t="s">
        <v>4553</v>
      </c>
      <c r="I4460" t="s">
        <v>22</v>
      </c>
      <c r="J4460">
        <v>5986</v>
      </c>
      <c r="K4460" s="1">
        <v>45734.00277777778</v>
      </c>
      <c r="L4460" t="s">
        <v>77</v>
      </c>
      <c r="M4460" s="2">
        <v>1380000000000</v>
      </c>
      <c r="N4460" t="s">
        <v>25</v>
      </c>
      <c r="O4460" s="2">
        <v>12400000000000</v>
      </c>
      <c r="P4460">
        <v>1</v>
      </c>
      <c r="Q4460">
        <v>579.92999999999995</v>
      </c>
      <c r="R4460">
        <v>637.923</v>
      </c>
      <c r="S4460">
        <v>57.993000000000002</v>
      </c>
    </row>
    <row r="4461" spans="1:19" x14ac:dyDescent="0.3">
      <c r="A4461" t="s">
        <v>12602</v>
      </c>
      <c r="B4461">
        <v>1511</v>
      </c>
      <c r="C4461" t="s">
        <v>19</v>
      </c>
      <c r="D4461" t="s">
        <v>12603</v>
      </c>
      <c r="E4461" t="s">
        <v>12604</v>
      </c>
      <c r="F4461" t="s">
        <v>71</v>
      </c>
      <c r="G4461">
        <v>37772</v>
      </c>
      <c r="H4461" t="s">
        <v>10091</v>
      </c>
      <c r="I4461" t="s">
        <v>22</v>
      </c>
      <c r="J4461">
        <v>2709</v>
      </c>
      <c r="K4461" s="1">
        <v>45735.637499999997</v>
      </c>
      <c r="L4461" t="s">
        <v>77</v>
      </c>
      <c r="M4461" s="2">
        <v>1380000000000</v>
      </c>
      <c r="N4461" t="s">
        <v>25</v>
      </c>
      <c r="O4461" s="2">
        <v>12400000000000</v>
      </c>
      <c r="P4461">
        <v>1</v>
      </c>
      <c r="Q4461">
        <v>527.13</v>
      </c>
      <c r="R4461">
        <v>579.84299999999996</v>
      </c>
      <c r="S4461">
        <v>52.713000000000001</v>
      </c>
    </row>
    <row r="4462" spans="1:19" x14ac:dyDescent="0.3">
      <c r="A4462" t="s">
        <v>12605</v>
      </c>
      <c r="B4462">
        <v>5302</v>
      </c>
      <c r="C4462" t="s">
        <v>19</v>
      </c>
      <c r="D4462" t="s">
        <v>12606</v>
      </c>
      <c r="E4462" t="s">
        <v>12607</v>
      </c>
      <c r="F4462" t="s">
        <v>119</v>
      </c>
      <c r="G4462">
        <v>17671</v>
      </c>
      <c r="H4462" t="s">
        <v>120</v>
      </c>
      <c r="I4462" t="s">
        <v>22</v>
      </c>
      <c r="J4462">
        <v>4824</v>
      </c>
      <c r="K4462" s="1">
        <v>45739.047222222223</v>
      </c>
      <c r="L4462" t="s">
        <v>77</v>
      </c>
      <c r="M4462" s="2">
        <v>150000000000</v>
      </c>
      <c r="N4462" t="s">
        <v>25</v>
      </c>
      <c r="O4462" s="2">
        <v>1470000000000</v>
      </c>
      <c r="P4462">
        <v>1</v>
      </c>
      <c r="Q4462">
        <v>555.13</v>
      </c>
      <c r="R4462">
        <v>610.64300000000003</v>
      </c>
      <c r="S4462">
        <v>55.512999999999998</v>
      </c>
    </row>
    <row r="4463" spans="1:19" x14ac:dyDescent="0.3">
      <c r="A4463" t="s">
        <v>12608</v>
      </c>
      <c r="B4463">
        <v>12</v>
      </c>
      <c r="C4463" t="s">
        <v>19</v>
      </c>
      <c r="D4463" t="s">
        <v>12609</v>
      </c>
      <c r="E4463" t="s">
        <v>12610</v>
      </c>
      <c r="F4463" t="s">
        <v>338</v>
      </c>
      <c r="G4463">
        <v>1786</v>
      </c>
      <c r="H4463" t="s">
        <v>791</v>
      </c>
      <c r="I4463" t="s">
        <v>22</v>
      </c>
      <c r="J4463">
        <v>6183</v>
      </c>
      <c r="K4463" s="1">
        <v>45734.033333333333</v>
      </c>
      <c r="L4463" t="s">
        <v>77</v>
      </c>
      <c r="M4463">
        <v>8624691653</v>
      </c>
      <c r="N4463" t="s">
        <v>25</v>
      </c>
      <c r="O4463">
        <v>36980511429</v>
      </c>
      <c r="P4463">
        <v>1</v>
      </c>
      <c r="Q4463">
        <v>578.33000000000004</v>
      </c>
      <c r="R4463">
        <v>636.16300000000001</v>
      </c>
      <c r="S4463">
        <v>57.832999999999998</v>
      </c>
    </row>
    <row r="4464" spans="1:19" x14ac:dyDescent="0.3">
      <c r="A4464" t="s">
        <v>12611</v>
      </c>
      <c r="B4464">
        <v>6581</v>
      </c>
      <c r="C4464" t="s">
        <v>19</v>
      </c>
      <c r="D4464" t="s">
        <v>9873</v>
      </c>
      <c r="E4464" t="s">
        <v>12612</v>
      </c>
      <c r="F4464" t="s">
        <v>293</v>
      </c>
      <c r="G4464">
        <v>61720</v>
      </c>
      <c r="H4464" t="s">
        <v>294</v>
      </c>
      <c r="I4464" t="s">
        <v>22</v>
      </c>
      <c r="J4464">
        <v>2061</v>
      </c>
      <c r="K4464" s="1">
        <v>45740.463888888888</v>
      </c>
      <c r="L4464" t="s">
        <v>77</v>
      </c>
      <c r="M4464" s="2">
        <v>1420000000000</v>
      </c>
      <c r="N4464" t="s">
        <v>25</v>
      </c>
      <c r="O4464" s="2">
        <v>12600000000000</v>
      </c>
      <c r="P4464">
        <v>1</v>
      </c>
      <c r="Q4464">
        <v>674.33</v>
      </c>
      <c r="R4464">
        <v>741.76300000000003</v>
      </c>
      <c r="S4464">
        <v>67.433000000000007</v>
      </c>
    </row>
    <row r="4465" spans="1:19" x14ac:dyDescent="0.3">
      <c r="A4465" t="s">
        <v>12613</v>
      </c>
      <c r="B4465">
        <v>4649</v>
      </c>
      <c r="C4465" t="s">
        <v>19</v>
      </c>
      <c r="D4465" t="s">
        <v>1279</v>
      </c>
      <c r="E4465" t="s">
        <v>10844</v>
      </c>
      <c r="F4465" t="s">
        <v>259</v>
      </c>
      <c r="G4465">
        <v>21137</v>
      </c>
      <c r="H4465" t="s">
        <v>1836</v>
      </c>
      <c r="I4465" t="s">
        <v>22</v>
      </c>
      <c r="J4465">
        <v>1004</v>
      </c>
      <c r="K4465" s="1">
        <v>45738.556944444441</v>
      </c>
      <c r="L4465" t="s">
        <v>77</v>
      </c>
      <c r="M4465" s="2">
        <v>2350000000000</v>
      </c>
      <c r="N4465" t="s">
        <v>25</v>
      </c>
      <c r="O4465" s="2">
        <v>21100000000000</v>
      </c>
      <c r="P4465">
        <v>1</v>
      </c>
      <c r="Q4465">
        <v>527.13</v>
      </c>
      <c r="R4465">
        <v>579.84299999999996</v>
      </c>
      <c r="S4465">
        <v>52.713000000000001</v>
      </c>
    </row>
    <row r="4466" spans="1:19" x14ac:dyDescent="0.3">
      <c r="A4466" t="s">
        <v>12614</v>
      </c>
      <c r="B4466">
        <v>4137</v>
      </c>
      <c r="C4466" t="s">
        <v>19</v>
      </c>
      <c r="D4466" t="s">
        <v>12615</v>
      </c>
      <c r="E4466" t="s">
        <v>12616</v>
      </c>
      <c r="F4466" t="s">
        <v>264</v>
      </c>
      <c r="G4466">
        <v>25413</v>
      </c>
      <c r="H4466" t="s">
        <v>265</v>
      </c>
      <c r="I4466" t="s">
        <v>22</v>
      </c>
      <c r="J4466">
        <v>6159</v>
      </c>
      <c r="K4466" s="1">
        <v>45738.004861111112</v>
      </c>
      <c r="L4466" t="s">
        <v>77</v>
      </c>
      <c r="M4466" s="2">
        <v>1380000000000</v>
      </c>
      <c r="N4466" t="s">
        <v>25</v>
      </c>
      <c r="O4466" s="2">
        <v>12400000000000</v>
      </c>
      <c r="P4466">
        <v>1</v>
      </c>
      <c r="Q4466">
        <v>575.13</v>
      </c>
      <c r="R4466">
        <v>632.64300000000003</v>
      </c>
      <c r="S4466">
        <v>57.512999999999998</v>
      </c>
    </row>
    <row r="4467" spans="1:19" x14ac:dyDescent="0.3">
      <c r="A4467" t="s">
        <v>12617</v>
      </c>
      <c r="B4467">
        <v>233</v>
      </c>
      <c r="C4467" t="s">
        <v>19</v>
      </c>
      <c r="D4467" t="s">
        <v>12618</v>
      </c>
      <c r="E4467" t="s">
        <v>12619</v>
      </c>
      <c r="F4467" t="s">
        <v>145</v>
      </c>
      <c r="G4467">
        <v>475</v>
      </c>
      <c r="H4467" t="s">
        <v>192</v>
      </c>
      <c r="I4467" t="s">
        <v>22</v>
      </c>
      <c r="J4467">
        <v>6344</v>
      </c>
      <c r="K4467" s="1">
        <v>45734.466666666667</v>
      </c>
      <c r="L4467" t="s">
        <v>77</v>
      </c>
      <c r="M4467" s="2">
        <v>1380000000000</v>
      </c>
      <c r="N4467" t="s">
        <v>25</v>
      </c>
      <c r="O4467" s="2">
        <v>12400000000000</v>
      </c>
      <c r="P4467">
        <v>1</v>
      </c>
      <c r="Q4467">
        <v>585.13</v>
      </c>
      <c r="R4467">
        <v>643.64300000000003</v>
      </c>
      <c r="S4467">
        <v>58.512999999999998</v>
      </c>
    </row>
    <row r="4468" spans="1:19" x14ac:dyDescent="0.3">
      <c r="A4468" t="s">
        <v>12620</v>
      </c>
      <c r="B4468">
        <v>1504</v>
      </c>
      <c r="C4468" t="s">
        <v>19</v>
      </c>
      <c r="D4468" t="s">
        <v>8560</v>
      </c>
      <c r="E4468" t="s">
        <v>12579</v>
      </c>
      <c r="F4468" t="s">
        <v>61</v>
      </c>
      <c r="G4468">
        <v>738</v>
      </c>
      <c r="H4468" t="s">
        <v>933</v>
      </c>
      <c r="I4468" t="s">
        <v>22</v>
      </c>
      <c r="J4468">
        <v>5575</v>
      </c>
      <c r="K4468" s="1">
        <v>45735.632638888892</v>
      </c>
      <c r="L4468" t="s">
        <v>77</v>
      </c>
      <c r="M4468">
        <v>8624688581</v>
      </c>
      <c r="N4468" t="s">
        <v>25</v>
      </c>
      <c r="O4468">
        <v>36980483205</v>
      </c>
      <c r="P4468">
        <v>1</v>
      </c>
      <c r="Q4468">
        <v>497.13</v>
      </c>
      <c r="R4468">
        <v>546.84299999999996</v>
      </c>
      <c r="S4468">
        <v>49.713000000000001</v>
      </c>
    </row>
    <row r="4469" spans="1:19" x14ac:dyDescent="0.3">
      <c r="A4469" t="s">
        <v>12621</v>
      </c>
      <c r="B4469">
        <v>321</v>
      </c>
      <c r="C4469" t="s">
        <v>19</v>
      </c>
      <c r="D4469" t="s">
        <v>12622</v>
      </c>
      <c r="E4469" t="s">
        <v>12623</v>
      </c>
      <c r="F4469" t="s">
        <v>119</v>
      </c>
      <c r="G4469">
        <v>33822</v>
      </c>
      <c r="H4469" t="s">
        <v>154</v>
      </c>
      <c r="I4469" t="s">
        <v>22</v>
      </c>
      <c r="J4469">
        <v>1871</v>
      </c>
      <c r="K4469" s="1">
        <v>45734.513888888891</v>
      </c>
      <c r="L4469" t="s">
        <v>77</v>
      </c>
      <c r="M4469">
        <v>6689478149</v>
      </c>
      <c r="N4469" t="s">
        <v>25</v>
      </c>
      <c r="O4469">
        <v>22464300805</v>
      </c>
      <c r="P4469">
        <v>1</v>
      </c>
      <c r="Q4469">
        <v>625.13</v>
      </c>
      <c r="R4469">
        <v>687.64300000000003</v>
      </c>
      <c r="S4469">
        <v>62.512999999999998</v>
      </c>
    </row>
    <row r="4470" spans="1:19" x14ac:dyDescent="0.3">
      <c r="A4470" t="s">
        <v>12624</v>
      </c>
      <c r="B4470">
        <v>282</v>
      </c>
      <c r="C4470" t="s">
        <v>19</v>
      </c>
      <c r="D4470" t="s">
        <v>12625</v>
      </c>
      <c r="E4470" t="s">
        <v>12626</v>
      </c>
      <c r="F4470" t="s">
        <v>95</v>
      </c>
      <c r="G4470">
        <v>56492</v>
      </c>
      <c r="H4470" t="s">
        <v>548</v>
      </c>
      <c r="I4470" t="s">
        <v>22</v>
      </c>
      <c r="J4470">
        <v>3441</v>
      </c>
      <c r="K4470" s="1">
        <v>45734.491666666669</v>
      </c>
      <c r="L4470" t="s">
        <v>77</v>
      </c>
      <c r="M4470" s="2">
        <v>1380000000000</v>
      </c>
      <c r="N4470" t="s">
        <v>25</v>
      </c>
      <c r="O4470" s="2">
        <v>12400000000000</v>
      </c>
      <c r="P4470">
        <v>1</v>
      </c>
      <c r="Q4470">
        <v>585.13</v>
      </c>
      <c r="R4470">
        <v>643.64300000000003</v>
      </c>
      <c r="S4470">
        <v>58.512999999999998</v>
      </c>
    </row>
    <row r="4471" spans="1:19" x14ac:dyDescent="0.3">
      <c r="A4471" t="s">
        <v>12627</v>
      </c>
      <c r="B4471">
        <v>1775</v>
      </c>
      <c r="C4471" t="s">
        <v>19</v>
      </c>
      <c r="D4471" t="s">
        <v>11198</v>
      </c>
      <c r="E4471" t="s">
        <v>12628</v>
      </c>
      <c r="F4471" t="s">
        <v>35</v>
      </c>
      <c r="G4471">
        <v>5881</v>
      </c>
      <c r="H4471" t="s">
        <v>36</v>
      </c>
      <c r="I4471" t="s">
        <v>22</v>
      </c>
      <c r="J4471">
        <v>5149</v>
      </c>
      <c r="K4471" s="1">
        <v>45735.77847222222</v>
      </c>
      <c r="L4471" t="s">
        <v>77</v>
      </c>
      <c r="M4471" s="2">
        <v>150000000000</v>
      </c>
      <c r="N4471" t="s">
        <v>25</v>
      </c>
      <c r="O4471" s="2">
        <v>1470000000000</v>
      </c>
      <c r="P4471">
        <v>1</v>
      </c>
      <c r="Q4471">
        <v>497.13</v>
      </c>
      <c r="R4471">
        <v>546.84299999999996</v>
      </c>
      <c r="S4471">
        <v>49.713000000000001</v>
      </c>
    </row>
    <row r="4472" spans="1:19" x14ac:dyDescent="0.3">
      <c r="A4472" t="s">
        <v>12629</v>
      </c>
      <c r="B4472">
        <v>5212</v>
      </c>
      <c r="C4472" t="s">
        <v>19</v>
      </c>
      <c r="D4472" t="s">
        <v>12630</v>
      </c>
      <c r="E4472" t="s">
        <v>12631</v>
      </c>
      <c r="F4472" t="s">
        <v>219</v>
      </c>
      <c r="G4472">
        <v>20925</v>
      </c>
      <c r="H4472" t="s">
        <v>4018</v>
      </c>
      <c r="I4472" t="s">
        <v>22</v>
      </c>
      <c r="J4472">
        <v>552</v>
      </c>
      <c r="K4472" s="1">
        <v>45738.916666666664</v>
      </c>
      <c r="L4472" t="s">
        <v>77</v>
      </c>
      <c r="M4472">
        <v>6442799621</v>
      </c>
      <c r="N4472" t="s">
        <v>25</v>
      </c>
      <c r="O4472">
        <v>21306244933</v>
      </c>
      <c r="P4472">
        <v>1</v>
      </c>
      <c r="Q4472">
        <v>493.53</v>
      </c>
      <c r="R4472">
        <v>542.88300000000004</v>
      </c>
      <c r="S4472">
        <v>49.353000000000002</v>
      </c>
    </row>
    <row r="4473" spans="1:19" x14ac:dyDescent="0.3">
      <c r="A4473" t="s">
        <v>12632</v>
      </c>
      <c r="B4473">
        <v>4606</v>
      </c>
      <c r="C4473" t="s">
        <v>19</v>
      </c>
      <c r="D4473" t="s">
        <v>12633</v>
      </c>
      <c r="E4473" t="s">
        <v>12634</v>
      </c>
      <c r="F4473" t="s">
        <v>130</v>
      </c>
      <c r="G4473">
        <v>50912</v>
      </c>
      <c r="H4473" t="s">
        <v>131</v>
      </c>
      <c r="I4473" t="s">
        <v>22</v>
      </c>
      <c r="J4473">
        <v>2070</v>
      </c>
      <c r="K4473" s="1">
        <v>45738.533333333333</v>
      </c>
      <c r="L4473" t="s">
        <v>77</v>
      </c>
      <c r="M4473" s="2">
        <v>1380000000000</v>
      </c>
      <c r="N4473" t="s">
        <v>25</v>
      </c>
      <c r="O4473" s="2">
        <v>12400000000000</v>
      </c>
      <c r="P4473">
        <v>1</v>
      </c>
      <c r="Q4473">
        <v>497.13</v>
      </c>
      <c r="R4473">
        <v>546.84299999999996</v>
      </c>
      <c r="S4473">
        <v>49.713000000000001</v>
      </c>
    </row>
    <row r="4474" spans="1:19" x14ac:dyDescent="0.3">
      <c r="A4474" t="s">
        <v>12635</v>
      </c>
      <c r="B4474">
        <v>4986</v>
      </c>
      <c r="C4474" t="s">
        <v>19</v>
      </c>
      <c r="D4474" t="s">
        <v>12636</v>
      </c>
      <c r="E4474" t="s">
        <v>12637</v>
      </c>
      <c r="F4474" t="s">
        <v>35</v>
      </c>
      <c r="G4474">
        <v>79479</v>
      </c>
      <c r="H4474" t="s">
        <v>1408</v>
      </c>
      <c r="I4474" t="s">
        <v>22</v>
      </c>
      <c r="J4474">
        <v>220</v>
      </c>
      <c r="K4474" s="1">
        <v>45738.763194444444</v>
      </c>
      <c r="L4474" t="s">
        <v>77</v>
      </c>
      <c r="M4474" s="2">
        <v>1380000000000</v>
      </c>
      <c r="N4474" t="s">
        <v>25</v>
      </c>
      <c r="O4474" s="2">
        <v>12400000000000</v>
      </c>
      <c r="P4474">
        <v>1</v>
      </c>
      <c r="Q4474">
        <v>555.13</v>
      </c>
      <c r="R4474">
        <v>610.64300000000003</v>
      </c>
      <c r="S4474">
        <v>55.512999999999998</v>
      </c>
    </row>
    <row r="4475" spans="1:19" x14ac:dyDescent="0.3">
      <c r="A4475" t="s">
        <v>12638</v>
      </c>
      <c r="B4475">
        <v>4773</v>
      </c>
      <c r="C4475" t="s">
        <v>19</v>
      </c>
      <c r="D4475" t="s">
        <v>12639</v>
      </c>
      <c r="E4475" t="s">
        <v>12640</v>
      </c>
      <c r="F4475" t="s">
        <v>71</v>
      </c>
      <c r="G4475">
        <v>51505</v>
      </c>
      <c r="H4475" t="s">
        <v>72</v>
      </c>
      <c r="I4475" t="s">
        <v>22</v>
      </c>
      <c r="J4475">
        <v>3799</v>
      </c>
      <c r="K4475" s="1">
        <v>45738.630555555559</v>
      </c>
      <c r="L4475" t="s">
        <v>77</v>
      </c>
      <c r="M4475">
        <v>8624692485</v>
      </c>
      <c r="N4475" t="s">
        <v>25</v>
      </c>
      <c r="O4475">
        <v>36980518341</v>
      </c>
      <c r="P4475">
        <v>1</v>
      </c>
      <c r="Q4475">
        <v>635.13</v>
      </c>
      <c r="R4475">
        <v>698.64300000000003</v>
      </c>
      <c r="S4475">
        <v>63.512999999999998</v>
      </c>
    </row>
    <row r="4476" spans="1:19" x14ac:dyDescent="0.3">
      <c r="A4476" t="s">
        <v>12641</v>
      </c>
      <c r="B4476">
        <v>4779</v>
      </c>
      <c r="C4476" t="s">
        <v>19</v>
      </c>
      <c r="D4476" t="s">
        <v>12642</v>
      </c>
      <c r="E4476" t="s">
        <v>11129</v>
      </c>
      <c r="F4476" t="s">
        <v>61</v>
      </c>
      <c r="G4476">
        <v>58174</v>
      </c>
      <c r="H4476" t="s">
        <v>933</v>
      </c>
      <c r="I4476" t="s">
        <v>22</v>
      </c>
      <c r="J4476">
        <v>6089</v>
      </c>
      <c r="K4476" s="1">
        <v>45738.634027777778</v>
      </c>
      <c r="L4476" t="s">
        <v>77</v>
      </c>
      <c r="M4476">
        <v>9058887749</v>
      </c>
      <c r="N4476" t="s">
        <v>25</v>
      </c>
      <c r="O4476">
        <v>43149295813</v>
      </c>
      <c r="P4476">
        <v>1</v>
      </c>
      <c r="Q4476">
        <v>497.13</v>
      </c>
      <c r="R4476">
        <v>546.84299999999996</v>
      </c>
      <c r="S4476">
        <v>49.713000000000001</v>
      </c>
    </row>
    <row r="4477" spans="1:19" x14ac:dyDescent="0.3">
      <c r="A4477" t="s">
        <v>12643</v>
      </c>
      <c r="B4477">
        <v>1976</v>
      </c>
      <c r="C4477" t="s">
        <v>19</v>
      </c>
      <c r="D4477" t="s">
        <v>12644</v>
      </c>
      <c r="E4477" t="s">
        <v>12645</v>
      </c>
      <c r="F4477" t="s">
        <v>71</v>
      </c>
      <c r="G4477">
        <v>3754</v>
      </c>
      <c r="H4477" t="s">
        <v>72</v>
      </c>
      <c r="I4477" t="s">
        <v>22</v>
      </c>
      <c r="J4477">
        <v>4272</v>
      </c>
      <c r="K4477" s="1">
        <v>45735.923611111109</v>
      </c>
      <c r="L4477" t="s">
        <v>77</v>
      </c>
      <c r="M4477" s="2">
        <v>1430000000000</v>
      </c>
      <c r="N4477" t="s">
        <v>25</v>
      </c>
      <c r="O4477" s="2">
        <v>12600000000000</v>
      </c>
      <c r="P4477">
        <v>1</v>
      </c>
      <c r="Q4477">
        <v>537.13</v>
      </c>
      <c r="R4477">
        <v>590.84299999999996</v>
      </c>
      <c r="S4477">
        <v>53.713000000000001</v>
      </c>
    </row>
    <row r="4478" spans="1:19" x14ac:dyDescent="0.3">
      <c r="A4478" t="s">
        <v>12646</v>
      </c>
      <c r="B4478">
        <v>5115</v>
      </c>
      <c r="C4478" t="s">
        <v>19</v>
      </c>
      <c r="D4478" t="s">
        <v>1002</v>
      </c>
      <c r="E4478" t="s">
        <v>12647</v>
      </c>
      <c r="F4478" t="s">
        <v>119</v>
      </c>
      <c r="G4478">
        <v>59246</v>
      </c>
      <c r="H4478" t="s">
        <v>614</v>
      </c>
      <c r="I4478" t="s">
        <v>22</v>
      </c>
      <c r="J4478">
        <v>4360</v>
      </c>
      <c r="K4478" s="1">
        <v>45738.84375</v>
      </c>
      <c r="L4478" t="s">
        <v>77</v>
      </c>
      <c r="M4478" s="2">
        <v>1380000000000</v>
      </c>
      <c r="N4478" t="s">
        <v>25</v>
      </c>
      <c r="O4478" s="2">
        <v>12400000000000</v>
      </c>
      <c r="P4478">
        <v>1</v>
      </c>
      <c r="Q4478">
        <v>787.13</v>
      </c>
      <c r="R4478">
        <v>865.84299999999996</v>
      </c>
      <c r="S4478">
        <v>78.712999999999994</v>
      </c>
    </row>
    <row r="4479" spans="1:19" x14ac:dyDescent="0.3">
      <c r="A4479" t="s">
        <v>12648</v>
      </c>
      <c r="B4479">
        <v>2653</v>
      </c>
      <c r="C4479" t="s">
        <v>19</v>
      </c>
      <c r="D4479" t="s">
        <v>1952</v>
      </c>
      <c r="E4479" t="s">
        <v>12649</v>
      </c>
      <c r="F4479" t="s">
        <v>326</v>
      </c>
      <c r="G4479">
        <v>81489</v>
      </c>
      <c r="H4479" t="s">
        <v>327</v>
      </c>
      <c r="I4479" t="s">
        <v>22</v>
      </c>
      <c r="J4479">
        <v>3704</v>
      </c>
      <c r="K4479" s="1">
        <v>45736.670138888891</v>
      </c>
      <c r="L4479" t="s">
        <v>77</v>
      </c>
      <c r="M4479" s="2">
        <v>1410000000000</v>
      </c>
      <c r="N4479" t="s">
        <v>25</v>
      </c>
      <c r="O4479" s="2">
        <v>12500000000000</v>
      </c>
      <c r="P4479">
        <v>1</v>
      </c>
      <c r="Q4479">
        <v>555.13</v>
      </c>
      <c r="R4479">
        <v>610.64300000000003</v>
      </c>
      <c r="S4479">
        <v>55.512999999999998</v>
      </c>
    </row>
    <row r="4480" spans="1:19" x14ac:dyDescent="0.3">
      <c r="A4480" t="s">
        <v>12650</v>
      </c>
      <c r="B4480">
        <v>1060</v>
      </c>
      <c r="C4480" t="s">
        <v>19</v>
      </c>
      <c r="D4480" t="s">
        <v>11715</v>
      </c>
      <c r="E4480" t="s">
        <v>12651</v>
      </c>
      <c r="F4480" t="s">
        <v>30</v>
      </c>
      <c r="G4480">
        <v>39958</v>
      </c>
      <c r="H4480" t="s">
        <v>3107</v>
      </c>
      <c r="I4480" t="s">
        <v>22</v>
      </c>
      <c r="J4480">
        <v>5879</v>
      </c>
      <c r="K4480" s="1">
        <v>45735.400694444441</v>
      </c>
      <c r="L4480" t="s">
        <v>77</v>
      </c>
      <c r="M4480" s="2">
        <v>150000000000</v>
      </c>
      <c r="N4480" t="s">
        <v>25</v>
      </c>
      <c r="O4480" s="2">
        <v>1470000000000</v>
      </c>
      <c r="P4480">
        <v>1</v>
      </c>
      <c r="Q4480">
        <v>497.13</v>
      </c>
      <c r="R4480">
        <v>546.84299999999996</v>
      </c>
      <c r="S4480">
        <v>49.713000000000001</v>
      </c>
    </row>
    <row r="4481" spans="1:19" x14ac:dyDescent="0.3">
      <c r="A4481" t="s">
        <v>12652</v>
      </c>
      <c r="B4481">
        <v>3842</v>
      </c>
      <c r="C4481" t="s">
        <v>19</v>
      </c>
      <c r="D4481" t="s">
        <v>12653</v>
      </c>
      <c r="E4481" t="s">
        <v>12654</v>
      </c>
      <c r="F4481" t="s">
        <v>900</v>
      </c>
      <c r="G4481">
        <v>77438</v>
      </c>
      <c r="H4481" t="s">
        <v>8819</v>
      </c>
      <c r="I4481" t="s">
        <v>22</v>
      </c>
      <c r="J4481">
        <v>5286</v>
      </c>
      <c r="K4481" s="1">
        <v>45737.76458333333</v>
      </c>
      <c r="L4481" t="s">
        <v>77</v>
      </c>
      <c r="M4481">
        <v>6689477701</v>
      </c>
      <c r="N4481" t="s">
        <v>25</v>
      </c>
      <c r="O4481">
        <v>22464296325</v>
      </c>
      <c r="P4481">
        <v>1</v>
      </c>
      <c r="Q4481">
        <v>537.13</v>
      </c>
      <c r="R4481">
        <v>590.84299999999996</v>
      </c>
      <c r="S4481">
        <v>53.713000000000001</v>
      </c>
    </row>
    <row r="4482" spans="1:19" x14ac:dyDescent="0.3">
      <c r="A4482" t="s">
        <v>12655</v>
      </c>
      <c r="B4482">
        <v>258</v>
      </c>
      <c r="C4482" t="s">
        <v>19</v>
      </c>
      <c r="D4482" t="s">
        <v>12656</v>
      </c>
      <c r="E4482" t="s">
        <v>11002</v>
      </c>
      <c r="F4482" t="s">
        <v>119</v>
      </c>
      <c r="G4482">
        <v>74596</v>
      </c>
      <c r="H4482" t="s">
        <v>120</v>
      </c>
      <c r="I4482" t="s">
        <v>22</v>
      </c>
      <c r="J4482">
        <v>3909</v>
      </c>
      <c r="K4482" s="1">
        <v>45734.474999999999</v>
      </c>
      <c r="L4482" t="s">
        <v>77</v>
      </c>
      <c r="M4482" s="2">
        <v>150000000000</v>
      </c>
      <c r="N4482" t="s">
        <v>25</v>
      </c>
      <c r="O4482" s="2">
        <v>1470000000000</v>
      </c>
      <c r="P4482">
        <v>1</v>
      </c>
      <c r="Q4482">
        <v>585.13</v>
      </c>
      <c r="R4482">
        <v>643.64300000000003</v>
      </c>
      <c r="S4482">
        <v>58.512999999999998</v>
      </c>
    </row>
    <row r="4483" spans="1:19" x14ac:dyDescent="0.3">
      <c r="A4483" t="s">
        <v>12657</v>
      </c>
      <c r="B4483">
        <v>2645</v>
      </c>
      <c r="C4483" t="s">
        <v>19</v>
      </c>
      <c r="D4483" t="s">
        <v>12658</v>
      </c>
      <c r="E4483" t="s">
        <v>12659</v>
      </c>
      <c r="F4483" t="s">
        <v>35</v>
      </c>
      <c r="G4483">
        <v>64229</v>
      </c>
      <c r="H4483" t="s">
        <v>599</v>
      </c>
      <c r="I4483" t="s">
        <v>22</v>
      </c>
      <c r="J4483">
        <v>691</v>
      </c>
      <c r="K4483" s="1">
        <v>45736.663888888892</v>
      </c>
      <c r="L4483" t="s">
        <v>77</v>
      </c>
      <c r="M4483">
        <v>6964674693</v>
      </c>
      <c r="N4483" t="s">
        <v>25</v>
      </c>
      <c r="O4483">
        <v>24039257413</v>
      </c>
      <c r="P4483">
        <v>1</v>
      </c>
      <c r="Q4483">
        <v>493.53</v>
      </c>
      <c r="R4483">
        <v>542.88300000000004</v>
      </c>
      <c r="S4483">
        <v>49.353000000000002</v>
      </c>
    </row>
    <row r="4484" spans="1:19" x14ac:dyDescent="0.3">
      <c r="A4484" t="s">
        <v>12660</v>
      </c>
      <c r="B4484">
        <v>3768</v>
      </c>
      <c r="C4484" t="s">
        <v>19</v>
      </c>
      <c r="D4484" t="s">
        <v>12661</v>
      </c>
      <c r="E4484" t="s">
        <v>735</v>
      </c>
      <c r="F4484" t="s">
        <v>259</v>
      </c>
      <c r="G4484">
        <v>39508</v>
      </c>
      <c r="H4484" t="s">
        <v>3018</v>
      </c>
      <c r="I4484" t="s">
        <v>22</v>
      </c>
      <c r="J4484">
        <v>420</v>
      </c>
      <c r="K4484" s="1">
        <v>45737.703472222223</v>
      </c>
      <c r="L4484" t="s">
        <v>77</v>
      </c>
      <c r="M4484">
        <v>6442800325</v>
      </c>
      <c r="N4484" t="s">
        <v>25</v>
      </c>
      <c r="O4484">
        <v>21306251205</v>
      </c>
      <c r="P4484">
        <v>1</v>
      </c>
      <c r="Q4484">
        <v>531.92999999999995</v>
      </c>
      <c r="R4484">
        <v>585.12300000000005</v>
      </c>
      <c r="S4484">
        <v>53.192999999999998</v>
      </c>
    </row>
    <row r="4485" spans="1:19" x14ac:dyDescent="0.3">
      <c r="A4485" t="s">
        <v>12662</v>
      </c>
      <c r="B4485">
        <v>3800</v>
      </c>
      <c r="C4485" t="s">
        <v>19</v>
      </c>
      <c r="D4485" t="s">
        <v>282</v>
      </c>
      <c r="E4485" t="s">
        <v>12663</v>
      </c>
      <c r="F4485" t="s">
        <v>61</v>
      </c>
      <c r="G4485">
        <v>71118</v>
      </c>
      <c r="H4485" t="s">
        <v>933</v>
      </c>
      <c r="I4485" t="s">
        <v>22</v>
      </c>
      <c r="J4485">
        <v>36</v>
      </c>
      <c r="K4485" s="1">
        <v>45737.724999999999</v>
      </c>
      <c r="L4485" t="s">
        <v>77</v>
      </c>
      <c r="M4485">
        <v>6137292741</v>
      </c>
      <c r="N4485" t="s">
        <v>25</v>
      </c>
      <c r="O4485">
        <v>19946451781</v>
      </c>
      <c r="P4485">
        <v>1</v>
      </c>
      <c r="Q4485">
        <v>537.13</v>
      </c>
      <c r="R4485">
        <v>590.84299999999996</v>
      </c>
      <c r="S4485">
        <v>53.713000000000001</v>
      </c>
    </row>
    <row r="4486" spans="1:19" x14ac:dyDescent="0.3">
      <c r="A4486" t="s">
        <v>12664</v>
      </c>
      <c r="B4486">
        <v>3176</v>
      </c>
      <c r="C4486" t="s">
        <v>19</v>
      </c>
      <c r="D4486" t="s">
        <v>12665</v>
      </c>
      <c r="E4486" t="s">
        <v>12666</v>
      </c>
      <c r="F4486" t="s">
        <v>230</v>
      </c>
      <c r="G4486">
        <v>58924</v>
      </c>
      <c r="H4486" t="s">
        <v>4724</v>
      </c>
      <c r="I4486" t="s">
        <v>22</v>
      </c>
      <c r="J4486">
        <v>430</v>
      </c>
      <c r="K4486" s="1">
        <v>45737.011111111111</v>
      </c>
      <c r="L4486" t="s">
        <v>77</v>
      </c>
      <c r="M4486">
        <v>6689477701</v>
      </c>
      <c r="N4486" t="s">
        <v>25</v>
      </c>
      <c r="O4486">
        <v>22464295173</v>
      </c>
      <c r="P4486">
        <v>1</v>
      </c>
      <c r="Q4486">
        <v>537.13</v>
      </c>
      <c r="R4486">
        <v>590.84299999999996</v>
      </c>
      <c r="S4486">
        <v>53.713000000000001</v>
      </c>
    </row>
    <row r="4487" spans="1:19" x14ac:dyDescent="0.3">
      <c r="A4487" t="s">
        <v>12667</v>
      </c>
      <c r="B4487">
        <v>1687</v>
      </c>
      <c r="C4487" t="s">
        <v>19</v>
      </c>
      <c r="D4487" t="s">
        <v>12668</v>
      </c>
      <c r="E4487" t="s">
        <v>12669</v>
      </c>
      <c r="F4487" t="s">
        <v>264</v>
      </c>
      <c r="G4487">
        <v>55930</v>
      </c>
      <c r="H4487" t="s">
        <v>1263</v>
      </c>
      <c r="I4487" t="s">
        <v>22</v>
      </c>
      <c r="J4487">
        <v>2689</v>
      </c>
      <c r="K4487" s="1">
        <v>45735.729861111111</v>
      </c>
      <c r="L4487" t="s">
        <v>77</v>
      </c>
      <c r="M4487">
        <v>6689477957</v>
      </c>
      <c r="N4487" t="s">
        <v>25</v>
      </c>
      <c r="O4487">
        <v>22464298693</v>
      </c>
      <c r="P4487">
        <v>1</v>
      </c>
      <c r="Q4487">
        <v>509.53</v>
      </c>
      <c r="R4487">
        <v>560.48299999999995</v>
      </c>
      <c r="S4487">
        <v>50.953000000000003</v>
      </c>
    </row>
    <row r="4488" spans="1:19" x14ac:dyDescent="0.3">
      <c r="A4488" t="s">
        <v>12670</v>
      </c>
      <c r="B4488">
        <v>6173</v>
      </c>
      <c r="C4488" t="s">
        <v>19</v>
      </c>
      <c r="D4488" t="s">
        <v>6299</v>
      </c>
      <c r="E4488" t="s">
        <v>12671</v>
      </c>
      <c r="F4488" t="s">
        <v>196</v>
      </c>
      <c r="G4488">
        <v>94277</v>
      </c>
      <c r="H4488" t="s">
        <v>696</v>
      </c>
      <c r="I4488" t="s">
        <v>22</v>
      </c>
      <c r="J4488">
        <v>2400</v>
      </c>
      <c r="K4488" s="1">
        <v>45739.93472222222</v>
      </c>
      <c r="L4488" t="s">
        <v>77</v>
      </c>
      <c r="M4488" s="2">
        <v>1380000000000</v>
      </c>
      <c r="N4488" t="s">
        <v>25</v>
      </c>
      <c r="O4488" s="2">
        <v>12400000000000</v>
      </c>
      <c r="P4488">
        <v>1</v>
      </c>
      <c r="Q4488">
        <v>497.13</v>
      </c>
      <c r="R4488">
        <v>546.84299999999996</v>
      </c>
      <c r="S4488">
        <v>49.713000000000001</v>
      </c>
    </row>
    <row r="4489" spans="1:19" x14ac:dyDescent="0.3">
      <c r="A4489" t="s">
        <v>12672</v>
      </c>
      <c r="B4489">
        <v>2179</v>
      </c>
      <c r="C4489" t="s">
        <v>19</v>
      </c>
      <c r="D4489" t="s">
        <v>12673</v>
      </c>
      <c r="E4489" t="s">
        <v>12674</v>
      </c>
      <c r="F4489" t="s">
        <v>71</v>
      </c>
      <c r="G4489">
        <v>26512</v>
      </c>
      <c r="H4489" t="s">
        <v>1043</v>
      </c>
      <c r="I4489" t="s">
        <v>22</v>
      </c>
      <c r="J4489">
        <v>4998</v>
      </c>
      <c r="K4489" s="1">
        <v>45736.414583333331</v>
      </c>
      <c r="L4489" t="s">
        <v>77</v>
      </c>
      <c r="M4489">
        <v>9058887749</v>
      </c>
      <c r="N4489" t="s">
        <v>25</v>
      </c>
      <c r="O4489">
        <v>43149295877</v>
      </c>
      <c r="P4489">
        <v>1</v>
      </c>
      <c r="Q4489">
        <v>497.13</v>
      </c>
      <c r="R4489">
        <v>546.84299999999996</v>
      </c>
      <c r="S4489">
        <v>49.713000000000001</v>
      </c>
    </row>
    <row r="4490" spans="1:19" x14ac:dyDescent="0.3">
      <c r="A4490" t="s">
        <v>12675</v>
      </c>
      <c r="B4490">
        <v>3149</v>
      </c>
      <c r="C4490" t="s">
        <v>19</v>
      </c>
      <c r="D4490" t="s">
        <v>5405</v>
      </c>
      <c r="E4490" t="s">
        <v>12676</v>
      </c>
      <c r="F4490" t="s">
        <v>50</v>
      </c>
      <c r="G4490">
        <v>76672</v>
      </c>
      <c r="H4490" t="s">
        <v>66</v>
      </c>
      <c r="I4490" t="s">
        <v>22</v>
      </c>
      <c r="J4490">
        <v>1302</v>
      </c>
      <c r="K4490" s="1">
        <v>45736.96597222222</v>
      </c>
      <c r="L4490" t="s">
        <v>77</v>
      </c>
      <c r="M4490" s="2">
        <v>150000000000</v>
      </c>
      <c r="N4490" t="s">
        <v>25</v>
      </c>
      <c r="O4490" s="2">
        <v>1470000000000</v>
      </c>
      <c r="P4490">
        <v>1</v>
      </c>
      <c r="Q4490">
        <v>563.92999999999995</v>
      </c>
      <c r="R4490">
        <v>620.32299999999998</v>
      </c>
      <c r="S4490">
        <v>56.393000000000001</v>
      </c>
    </row>
    <row r="4491" spans="1:19" x14ac:dyDescent="0.3">
      <c r="A4491" t="s">
        <v>12677</v>
      </c>
      <c r="B4491">
        <v>3616</v>
      </c>
      <c r="C4491" t="s">
        <v>19</v>
      </c>
      <c r="D4491" t="s">
        <v>12678</v>
      </c>
      <c r="E4491" t="s">
        <v>12679</v>
      </c>
      <c r="F4491" t="s">
        <v>44</v>
      </c>
      <c r="G4491">
        <v>10792</v>
      </c>
      <c r="H4491" t="s">
        <v>1549</v>
      </c>
      <c r="I4491" t="s">
        <v>22</v>
      </c>
      <c r="J4491">
        <v>2504</v>
      </c>
      <c r="K4491" s="1">
        <v>45737.606249999997</v>
      </c>
      <c r="L4491" t="s">
        <v>77</v>
      </c>
      <c r="M4491" s="2">
        <v>150000000000</v>
      </c>
      <c r="N4491" t="s">
        <v>25</v>
      </c>
      <c r="O4491" s="2">
        <v>1470000000000</v>
      </c>
      <c r="P4491">
        <v>1</v>
      </c>
      <c r="Q4491">
        <v>987.13</v>
      </c>
      <c r="R4491">
        <v>1085.8430000000001</v>
      </c>
      <c r="S4491">
        <v>98.712999999999994</v>
      </c>
    </row>
    <row r="4492" spans="1:19" x14ac:dyDescent="0.3">
      <c r="A4492" t="s">
        <v>12680</v>
      </c>
      <c r="B4492">
        <v>6286</v>
      </c>
      <c r="C4492" t="s">
        <v>19</v>
      </c>
      <c r="D4492" t="s">
        <v>12681</v>
      </c>
      <c r="E4492" t="s">
        <v>12682</v>
      </c>
      <c r="F4492" t="s">
        <v>166</v>
      </c>
      <c r="G4492">
        <v>65258</v>
      </c>
      <c r="H4492" t="s">
        <v>167</v>
      </c>
      <c r="I4492" t="s">
        <v>22</v>
      </c>
      <c r="J4492">
        <v>2547</v>
      </c>
      <c r="K4492" s="1">
        <v>45740.306250000001</v>
      </c>
      <c r="L4492" t="s">
        <v>77</v>
      </c>
      <c r="M4492">
        <v>6716408581</v>
      </c>
      <c r="N4492" t="s">
        <v>25</v>
      </c>
      <c r="O4492">
        <v>22576486277</v>
      </c>
      <c r="P4492">
        <v>1</v>
      </c>
      <c r="Q4492">
        <v>497.13</v>
      </c>
      <c r="R4492">
        <v>546.84299999999996</v>
      </c>
      <c r="S4492">
        <v>49.713000000000001</v>
      </c>
    </row>
    <row r="4493" spans="1:19" x14ac:dyDescent="0.3">
      <c r="A4493" t="s">
        <v>12683</v>
      </c>
      <c r="B4493">
        <v>2001</v>
      </c>
      <c r="C4493" t="s">
        <v>19</v>
      </c>
      <c r="D4493" t="s">
        <v>12684</v>
      </c>
      <c r="E4493" t="s">
        <v>12685</v>
      </c>
      <c r="F4493" t="s">
        <v>1083</v>
      </c>
      <c r="G4493">
        <v>80847</v>
      </c>
      <c r="H4493" t="s">
        <v>1084</v>
      </c>
      <c r="I4493" t="s">
        <v>22</v>
      </c>
      <c r="J4493">
        <v>1374</v>
      </c>
      <c r="K4493" s="1">
        <v>45735.949305555558</v>
      </c>
      <c r="L4493" t="s">
        <v>77</v>
      </c>
      <c r="M4493">
        <v>8624686981</v>
      </c>
      <c r="N4493" t="s">
        <v>25</v>
      </c>
      <c r="O4493">
        <v>36980470661</v>
      </c>
      <c r="P4493">
        <v>1</v>
      </c>
      <c r="Q4493">
        <v>493.53</v>
      </c>
      <c r="R4493">
        <v>542.88300000000004</v>
      </c>
      <c r="S4493">
        <v>49.353000000000002</v>
      </c>
    </row>
    <row r="4494" spans="1:19" x14ac:dyDescent="0.3">
      <c r="A4494" t="s">
        <v>12686</v>
      </c>
      <c r="B4494">
        <v>4195</v>
      </c>
      <c r="C4494" t="s">
        <v>19</v>
      </c>
      <c r="D4494" t="s">
        <v>12687</v>
      </c>
      <c r="E4494" t="s">
        <v>12688</v>
      </c>
      <c r="F4494" t="s">
        <v>44</v>
      </c>
      <c r="G4494">
        <v>34901</v>
      </c>
      <c r="H4494" t="s">
        <v>1549</v>
      </c>
      <c r="I4494" t="s">
        <v>22</v>
      </c>
      <c r="J4494">
        <v>3199</v>
      </c>
      <c r="K4494" s="1">
        <v>45738.333333333336</v>
      </c>
      <c r="L4494" t="s">
        <v>77</v>
      </c>
      <c r="M4494">
        <v>8624686981</v>
      </c>
      <c r="N4494" t="s">
        <v>25</v>
      </c>
      <c r="O4494">
        <v>36980470661</v>
      </c>
      <c r="P4494">
        <v>1</v>
      </c>
      <c r="Q4494">
        <v>493.53</v>
      </c>
      <c r="R4494">
        <v>542.88300000000004</v>
      </c>
      <c r="S4494">
        <v>49.353000000000002</v>
      </c>
    </row>
    <row r="4495" spans="1:19" x14ac:dyDescent="0.3">
      <c r="A4495" t="s">
        <v>12689</v>
      </c>
      <c r="B4495">
        <v>5901</v>
      </c>
      <c r="C4495" t="s">
        <v>19</v>
      </c>
      <c r="D4495" t="s">
        <v>12690</v>
      </c>
      <c r="E4495" t="s">
        <v>12691</v>
      </c>
      <c r="F4495" t="s">
        <v>95</v>
      </c>
      <c r="G4495">
        <v>97515</v>
      </c>
      <c r="H4495" t="s">
        <v>1122</v>
      </c>
      <c r="I4495" t="s">
        <v>22</v>
      </c>
      <c r="J4495">
        <v>3866</v>
      </c>
      <c r="K4495" s="1">
        <v>45739.742361111108</v>
      </c>
      <c r="L4495" t="s">
        <v>77</v>
      </c>
      <c r="M4495" s="2">
        <v>1380000000000</v>
      </c>
      <c r="N4495" t="s">
        <v>25</v>
      </c>
      <c r="O4495" s="2">
        <v>12400000000000</v>
      </c>
      <c r="P4495">
        <v>1</v>
      </c>
      <c r="Q4495">
        <v>599.63</v>
      </c>
      <c r="R4495">
        <v>659.59299999999996</v>
      </c>
      <c r="S4495">
        <v>59.963000000000001</v>
      </c>
    </row>
    <row r="4496" spans="1:19" x14ac:dyDescent="0.3">
      <c r="A4496" t="s">
        <v>12692</v>
      </c>
      <c r="B4496">
        <v>4345</v>
      </c>
      <c r="C4496" t="s">
        <v>19</v>
      </c>
      <c r="D4496" t="s">
        <v>3765</v>
      </c>
      <c r="E4496" t="s">
        <v>12693</v>
      </c>
      <c r="F4496" t="s">
        <v>196</v>
      </c>
      <c r="G4496">
        <v>10127</v>
      </c>
      <c r="H4496" t="s">
        <v>197</v>
      </c>
      <c r="I4496" t="s">
        <v>22</v>
      </c>
      <c r="J4496">
        <v>1642</v>
      </c>
      <c r="K4496" s="1">
        <v>45738.412499999999</v>
      </c>
      <c r="L4496" t="s">
        <v>77</v>
      </c>
      <c r="M4496">
        <v>6870669573</v>
      </c>
      <c r="N4496" t="s">
        <v>25</v>
      </c>
      <c r="O4496">
        <v>23268258053</v>
      </c>
      <c r="P4496">
        <v>1</v>
      </c>
      <c r="Q4496">
        <v>625.13</v>
      </c>
      <c r="R4496">
        <v>687.64300000000003</v>
      </c>
      <c r="S4496">
        <v>62.512999999999998</v>
      </c>
    </row>
    <row r="4497" spans="1:19" x14ac:dyDescent="0.3">
      <c r="A4497" t="s">
        <v>12694</v>
      </c>
      <c r="B4497">
        <v>6830</v>
      </c>
      <c r="C4497" t="s">
        <v>19</v>
      </c>
      <c r="D4497" t="s">
        <v>10246</v>
      </c>
      <c r="E4497" t="s">
        <v>12695</v>
      </c>
      <c r="F4497" t="s">
        <v>187</v>
      </c>
      <c r="G4497">
        <v>21099</v>
      </c>
      <c r="H4497" t="s">
        <v>560</v>
      </c>
      <c r="I4497" t="s">
        <v>22</v>
      </c>
      <c r="J4497">
        <v>3387</v>
      </c>
      <c r="K4497" s="1">
        <v>45740.578472222223</v>
      </c>
      <c r="L4497" t="s">
        <v>77</v>
      </c>
      <c r="M4497" s="2">
        <v>150000000000</v>
      </c>
      <c r="N4497" t="s">
        <v>67</v>
      </c>
      <c r="O4497" s="2">
        <v>1470000000000</v>
      </c>
      <c r="P4497">
        <v>1</v>
      </c>
      <c r="Q4497">
        <v>537.13</v>
      </c>
      <c r="R4497">
        <v>590.84299999999996</v>
      </c>
      <c r="S4497">
        <v>53.713000000000001</v>
      </c>
    </row>
    <row r="4498" spans="1:19" x14ac:dyDescent="0.3">
      <c r="A4498" t="s">
        <v>12696</v>
      </c>
      <c r="B4498">
        <v>2788</v>
      </c>
      <c r="C4498" t="s">
        <v>19</v>
      </c>
      <c r="D4498" t="s">
        <v>12697</v>
      </c>
      <c r="E4498" t="s">
        <v>12698</v>
      </c>
      <c r="F4498" t="s">
        <v>50</v>
      </c>
      <c r="G4498">
        <v>89519</v>
      </c>
      <c r="H4498" t="s">
        <v>51</v>
      </c>
      <c r="I4498" t="s">
        <v>22</v>
      </c>
      <c r="J4498">
        <v>4680</v>
      </c>
      <c r="K4498" s="1">
        <v>45736.745138888888</v>
      </c>
      <c r="L4498" t="s">
        <v>77</v>
      </c>
      <c r="M4498">
        <v>6689478149</v>
      </c>
      <c r="N4498" t="s">
        <v>67</v>
      </c>
      <c r="O4498">
        <v>22464301445</v>
      </c>
      <c r="P4498">
        <v>1</v>
      </c>
      <c r="Q4498">
        <v>527.13</v>
      </c>
      <c r="R4498">
        <v>579.84299999999996</v>
      </c>
      <c r="S4498">
        <v>52.713000000000001</v>
      </c>
    </row>
    <row r="4499" spans="1:19" x14ac:dyDescent="0.3">
      <c r="A4499" t="s">
        <v>12699</v>
      </c>
      <c r="B4499">
        <v>2843</v>
      </c>
      <c r="C4499" t="s">
        <v>19</v>
      </c>
      <c r="D4499" t="s">
        <v>4034</v>
      </c>
      <c r="E4499" t="s">
        <v>12700</v>
      </c>
      <c r="F4499" t="s">
        <v>835</v>
      </c>
      <c r="G4499">
        <v>87869</v>
      </c>
      <c r="H4499" t="s">
        <v>836</v>
      </c>
      <c r="I4499" t="s">
        <v>22</v>
      </c>
      <c r="J4499">
        <v>765</v>
      </c>
      <c r="K4499" s="1">
        <v>45736.774305555555</v>
      </c>
      <c r="L4499" t="s">
        <v>77</v>
      </c>
      <c r="M4499" s="2">
        <v>150000000000</v>
      </c>
      <c r="N4499" t="s">
        <v>67</v>
      </c>
      <c r="O4499" s="2">
        <v>1470000000000</v>
      </c>
      <c r="P4499">
        <v>1</v>
      </c>
      <c r="Q4499">
        <v>497.13</v>
      </c>
      <c r="R4499">
        <v>546.84299999999996</v>
      </c>
      <c r="S4499">
        <v>49.713000000000001</v>
      </c>
    </row>
    <row r="4500" spans="1:19" x14ac:dyDescent="0.3">
      <c r="A4500" t="s">
        <v>12701</v>
      </c>
      <c r="B4500">
        <v>5237</v>
      </c>
      <c r="C4500" t="s">
        <v>19</v>
      </c>
      <c r="D4500" t="s">
        <v>11842</v>
      </c>
      <c r="E4500" t="s">
        <v>12702</v>
      </c>
      <c r="F4500" t="s">
        <v>219</v>
      </c>
      <c r="G4500">
        <v>80522</v>
      </c>
      <c r="H4500" t="s">
        <v>2191</v>
      </c>
      <c r="I4500" t="s">
        <v>22</v>
      </c>
      <c r="J4500">
        <v>1197</v>
      </c>
      <c r="K4500" s="1">
        <v>45738.941666666666</v>
      </c>
      <c r="L4500" t="s">
        <v>77</v>
      </c>
      <c r="M4500">
        <v>6442802181</v>
      </c>
      <c r="N4500" t="s">
        <v>67</v>
      </c>
      <c r="O4500">
        <v>21306266437</v>
      </c>
      <c r="P4500">
        <v>1</v>
      </c>
      <c r="Q4500">
        <v>497.13</v>
      </c>
      <c r="R4500">
        <v>546.84299999999996</v>
      </c>
      <c r="S4500">
        <v>49.713000000000001</v>
      </c>
    </row>
    <row r="4501" spans="1:19" x14ac:dyDescent="0.3">
      <c r="A4501" t="s">
        <v>12703</v>
      </c>
      <c r="B4501">
        <v>1593</v>
      </c>
      <c r="C4501" t="s">
        <v>19</v>
      </c>
      <c r="D4501" t="s">
        <v>12704</v>
      </c>
      <c r="E4501" t="s">
        <v>12705</v>
      </c>
      <c r="F4501" t="s">
        <v>71</v>
      </c>
      <c r="G4501">
        <v>16121</v>
      </c>
      <c r="H4501" t="s">
        <v>3938</v>
      </c>
      <c r="I4501" t="s">
        <v>22</v>
      </c>
      <c r="J4501">
        <v>3642</v>
      </c>
      <c r="K4501" s="1">
        <v>45735.682638888888</v>
      </c>
      <c r="L4501" t="s">
        <v>77</v>
      </c>
      <c r="M4501" s="2">
        <v>150000000000</v>
      </c>
      <c r="N4501" t="s">
        <v>67</v>
      </c>
      <c r="O4501" s="2">
        <v>1470000000000</v>
      </c>
      <c r="P4501">
        <v>1</v>
      </c>
      <c r="Q4501">
        <v>497.13</v>
      </c>
      <c r="R4501">
        <v>546.84299999999996</v>
      </c>
      <c r="S4501">
        <v>49.713000000000001</v>
      </c>
    </row>
    <row r="4502" spans="1:19" x14ac:dyDescent="0.3">
      <c r="A4502" t="s">
        <v>12706</v>
      </c>
      <c r="B4502">
        <v>3470</v>
      </c>
      <c r="C4502" t="s">
        <v>19</v>
      </c>
      <c r="D4502" t="s">
        <v>12707</v>
      </c>
      <c r="E4502" t="s">
        <v>5049</v>
      </c>
      <c r="F4502" t="s">
        <v>44</v>
      </c>
      <c r="G4502">
        <v>5048</v>
      </c>
      <c r="H4502" t="s">
        <v>1676</v>
      </c>
      <c r="I4502" t="s">
        <v>22</v>
      </c>
      <c r="J4502">
        <v>2473</v>
      </c>
      <c r="K4502" s="1">
        <v>45737.518055555556</v>
      </c>
      <c r="L4502" t="s">
        <v>77</v>
      </c>
      <c r="M4502">
        <v>8624688325</v>
      </c>
      <c r="N4502" t="s">
        <v>67</v>
      </c>
      <c r="O4502">
        <v>36980478021</v>
      </c>
      <c r="P4502">
        <v>1</v>
      </c>
      <c r="Q4502">
        <v>527.13</v>
      </c>
      <c r="R4502">
        <v>579.84299999999996</v>
      </c>
      <c r="S4502">
        <v>52.713000000000001</v>
      </c>
    </row>
    <row r="4503" spans="1:19" x14ac:dyDescent="0.3">
      <c r="A4503" t="s">
        <v>12708</v>
      </c>
      <c r="B4503">
        <v>1144</v>
      </c>
      <c r="C4503" t="s">
        <v>19</v>
      </c>
      <c r="D4503" t="s">
        <v>12709</v>
      </c>
      <c r="E4503" t="s">
        <v>12710</v>
      </c>
      <c r="F4503" t="s">
        <v>488</v>
      </c>
      <c r="G4503">
        <v>55714</v>
      </c>
      <c r="H4503" t="s">
        <v>712</v>
      </c>
      <c r="I4503" t="s">
        <v>22</v>
      </c>
      <c r="J4503">
        <v>5561</v>
      </c>
      <c r="K4503" s="1">
        <v>45735.450694444444</v>
      </c>
      <c r="L4503" t="s">
        <v>77</v>
      </c>
      <c r="M4503">
        <v>6964674693</v>
      </c>
      <c r="N4503" t="s">
        <v>67</v>
      </c>
      <c r="O4503">
        <v>24039257029</v>
      </c>
      <c r="P4503">
        <v>1</v>
      </c>
      <c r="Q4503">
        <v>701.13</v>
      </c>
      <c r="R4503">
        <v>771.24300000000005</v>
      </c>
      <c r="S4503">
        <v>70.113</v>
      </c>
    </row>
    <row r="4504" spans="1:19" x14ac:dyDescent="0.3">
      <c r="A4504" t="s">
        <v>12711</v>
      </c>
      <c r="B4504">
        <v>3294</v>
      </c>
      <c r="C4504" t="s">
        <v>19</v>
      </c>
      <c r="D4504" t="s">
        <v>12712</v>
      </c>
      <c r="E4504" t="s">
        <v>12713</v>
      </c>
      <c r="F4504" t="s">
        <v>105</v>
      </c>
      <c r="G4504">
        <v>96808</v>
      </c>
      <c r="H4504" t="s">
        <v>106</v>
      </c>
      <c r="I4504" t="s">
        <v>22</v>
      </c>
      <c r="J4504">
        <v>5493</v>
      </c>
      <c r="K4504" s="1">
        <v>45737.410416666666</v>
      </c>
      <c r="L4504" t="s">
        <v>77</v>
      </c>
      <c r="M4504">
        <v>6442801413</v>
      </c>
      <c r="N4504" t="s">
        <v>67</v>
      </c>
      <c r="O4504">
        <v>21306262085</v>
      </c>
      <c r="P4504">
        <v>1</v>
      </c>
      <c r="Q4504">
        <v>537.13</v>
      </c>
      <c r="R4504">
        <v>590.84299999999996</v>
      </c>
      <c r="S4504">
        <v>53.713000000000001</v>
      </c>
    </row>
    <row r="4505" spans="1:19" x14ac:dyDescent="0.3">
      <c r="A4505" t="s">
        <v>12714</v>
      </c>
      <c r="B4505">
        <v>6152</v>
      </c>
      <c r="C4505" t="s">
        <v>19</v>
      </c>
      <c r="D4505" t="s">
        <v>7900</v>
      </c>
      <c r="E4505" t="s">
        <v>12715</v>
      </c>
      <c r="F4505" t="s">
        <v>105</v>
      </c>
      <c r="G4505">
        <v>68897</v>
      </c>
      <c r="H4505" t="s">
        <v>106</v>
      </c>
      <c r="I4505" t="s">
        <v>22</v>
      </c>
      <c r="J4505">
        <v>4776</v>
      </c>
      <c r="K4505" s="1">
        <v>45739.916666666664</v>
      </c>
      <c r="L4505" t="s">
        <v>77</v>
      </c>
      <c r="M4505" s="2">
        <v>2340000000000</v>
      </c>
      <c r="N4505" t="s">
        <v>67</v>
      </c>
      <c r="O4505" s="2">
        <v>21100000000000</v>
      </c>
      <c r="P4505">
        <v>1</v>
      </c>
      <c r="Q4505">
        <v>625.13</v>
      </c>
      <c r="R4505">
        <v>687.64300000000003</v>
      </c>
      <c r="S4505">
        <v>62.512999999999998</v>
      </c>
    </row>
    <row r="4506" spans="1:19" x14ac:dyDescent="0.3">
      <c r="A4506" t="s">
        <v>12716</v>
      </c>
      <c r="B4506">
        <v>5745</v>
      </c>
      <c r="C4506" t="s">
        <v>19</v>
      </c>
      <c r="D4506" t="s">
        <v>10916</v>
      </c>
      <c r="E4506" t="s">
        <v>12717</v>
      </c>
      <c r="F4506" t="s">
        <v>35</v>
      </c>
      <c r="G4506">
        <v>65154</v>
      </c>
      <c r="H4506" t="s">
        <v>497</v>
      </c>
      <c r="I4506" t="s">
        <v>22</v>
      </c>
      <c r="J4506">
        <v>622</v>
      </c>
      <c r="K4506" s="1">
        <v>45739.638194444444</v>
      </c>
      <c r="L4506" t="s">
        <v>77</v>
      </c>
      <c r="M4506" s="2">
        <v>1380000000000</v>
      </c>
      <c r="N4506" t="s">
        <v>67</v>
      </c>
      <c r="O4506" s="2">
        <v>12400000000000</v>
      </c>
      <c r="P4506">
        <v>1</v>
      </c>
      <c r="Q4506">
        <v>595.13</v>
      </c>
      <c r="R4506">
        <v>654.64300000000003</v>
      </c>
      <c r="S4506">
        <v>59.512999999999998</v>
      </c>
    </row>
    <row r="4507" spans="1:19" x14ac:dyDescent="0.3">
      <c r="A4507" t="s">
        <v>12718</v>
      </c>
      <c r="B4507">
        <v>636</v>
      </c>
      <c r="C4507" t="s">
        <v>19</v>
      </c>
      <c r="D4507" t="s">
        <v>1598</v>
      </c>
      <c r="E4507" t="s">
        <v>12719</v>
      </c>
      <c r="F4507" t="s">
        <v>130</v>
      </c>
      <c r="G4507">
        <v>59246</v>
      </c>
      <c r="H4507" t="s">
        <v>4772</v>
      </c>
      <c r="I4507" t="s">
        <v>22</v>
      </c>
      <c r="J4507">
        <v>3002</v>
      </c>
      <c r="K4507" s="1">
        <v>45734.693055555559</v>
      </c>
      <c r="L4507" t="s">
        <v>77</v>
      </c>
      <c r="M4507">
        <v>6137292741</v>
      </c>
      <c r="N4507" t="s">
        <v>67</v>
      </c>
      <c r="O4507">
        <v>19946452357</v>
      </c>
      <c r="P4507">
        <v>1</v>
      </c>
      <c r="Q4507">
        <v>733.13</v>
      </c>
      <c r="R4507">
        <v>806.44299999999998</v>
      </c>
      <c r="S4507">
        <v>73.313000000000002</v>
      </c>
    </row>
    <row r="4508" spans="1:19" x14ac:dyDescent="0.3">
      <c r="A4508" t="s">
        <v>12720</v>
      </c>
      <c r="B4508">
        <v>6912</v>
      </c>
      <c r="C4508" t="s">
        <v>19</v>
      </c>
      <c r="D4508" t="s">
        <v>3874</v>
      </c>
      <c r="E4508" t="s">
        <v>4954</v>
      </c>
      <c r="F4508" t="s">
        <v>35</v>
      </c>
      <c r="G4508">
        <v>82920</v>
      </c>
      <c r="H4508" t="s">
        <v>298</v>
      </c>
      <c r="I4508" t="s">
        <v>22</v>
      </c>
      <c r="J4508">
        <v>402</v>
      </c>
      <c r="K4508" s="1">
        <v>45740.615972222222</v>
      </c>
      <c r="L4508" t="s">
        <v>77</v>
      </c>
      <c r="M4508">
        <v>5886651461</v>
      </c>
      <c r="N4508" t="s">
        <v>67</v>
      </c>
      <c r="O4508">
        <v>18827886917</v>
      </c>
      <c r="P4508">
        <v>1</v>
      </c>
      <c r="Q4508">
        <v>501.53</v>
      </c>
      <c r="R4508">
        <v>551.68299999999999</v>
      </c>
      <c r="S4508">
        <v>50.152999999999999</v>
      </c>
    </row>
    <row r="4509" spans="1:19" x14ac:dyDescent="0.3">
      <c r="A4509" t="s">
        <v>12721</v>
      </c>
      <c r="B4509">
        <v>25</v>
      </c>
      <c r="C4509" t="s">
        <v>19</v>
      </c>
      <c r="D4509" t="s">
        <v>630</v>
      </c>
      <c r="E4509" t="s">
        <v>12722</v>
      </c>
      <c r="F4509" t="s">
        <v>90</v>
      </c>
      <c r="G4509">
        <v>23323</v>
      </c>
      <c r="H4509" t="s">
        <v>3672</v>
      </c>
      <c r="I4509" t="s">
        <v>22</v>
      </c>
      <c r="J4509">
        <v>4633</v>
      </c>
      <c r="K4509" s="1">
        <v>45734.069444444445</v>
      </c>
      <c r="L4509" t="s">
        <v>77</v>
      </c>
      <c r="M4509" s="2">
        <v>1410000000000</v>
      </c>
      <c r="N4509" t="s">
        <v>67</v>
      </c>
      <c r="O4509" s="2">
        <v>12500000000000</v>
      </c>
      <c r="P4509">
        <v>1</v>
      </c>
      <c r="Q4509">
        <v>497.13</v>
      </c>
      <c r="R4509">
        <v>546.84299999999996</v>
      </c>
      <c r="S4509">
        <v>49.713000000000001</v>
      </c>
    </row>
    <row r="4510" spans="1:19" x14ac:dyDescent="0.3">
      <c r="A4510" t="s">
        <v>12723</v>
      </c>
      <c r="B4510">
        <v>6014</v>
      </c>
      <c r="C4510" t="s">
        <v>19</v>
      </c>
      <c r="D4510" t="s">
        <v>12238</v>
      </c>
      <c r="E4510" t="s">
        <v>12724</v>
      </c>
      <c r="F4510" t="s">
        <v>35</v>
      </c>
      <c r="G4510">
        <v>37508</v>
      </c>
      <c r="H4510" t="s">
        <v>6833</v>
      </c>
      <c r="I4510" t="s">
        <v>22</v>
      </c>
      <c r="J4510">
        <v>61</v>
      </c>
      <c r="K4510" s="1">
        <v>45739.834027777775</v>
      </c>
      <c r="L4510" t="s">
        <v>77</v>
      </c>
      <c r="M4510" s="2">
        <v>2350000000000</v>
      </c>
      <c r="N4510" t="s">
        <v>67</v>
      </c>
      <c r="O4510" s="2">
        <v>21100000000000</v>
      </c>
      <c r="P4510">
        <v>1</v>
      </c>
      <c r="Q4510">
        <v>509.53</v>
      </c>
      <c r="R4510">
        <v>560.48299999999995</v>
      </c>
      <c r="S4510">
        <v>50.953000000000003</v>
      </c>
    </row>
    <row r="4511" spans="1:19" x14ac:dyDescent="0.3">
      <c r="A4511" t="s">
        <v>12725</v>
      </c>
      <c r="B4511">
        <v>2134</v>
      </c>
      <c r="C4511" t="s">
        <v>19</v>
      </c>
      <c r="D4511" t="s">
        <v>12726</v>
      </c>
      <c r="E4511" t="s">
        <v>12727</v>
      </c>
      <c r="F4511" t="s">
        <v>55</v>
      </c>
      <c r="G4511">
        <v>1646</v>
      </c>
      <c r="H4511" t="s">
        <v>1256</v>
      </c>
      <c r="I4511" t="s">
        <v>22</v>
      </c>
      <c r="J4511">
        <v>5277</v>
      </c>
      <c r="K4511" s="1">
        <v>45736.38958333333</v>
      </c>
      <c r="L4511" t="s">
        <v>77</v>
      </c>
      <c r="M4511" s="2">
        <v>1420000000000</v>
      </c>
      <c r="N4511" t="s">
        <v>67</v>
      </c>
      <c r="O4511" s="2">
        <v>12600000000000</v>
      </c>
      <c r="P4511">
        <v>1</v>
      </c>
      <c r="Q4511">
        <v>517.53</v>
      </c>
      <c r="R4511">
        <v>569.28300000000002</v>
      </c>
      <c r="S4511">
        <v>51.753</v>
      </c>
    </row>
    <row r="4512" spans="1:19" x14ac:dyDescent="0.3">
      <c r="A4512" t="s">
        <v>12728</v>
      </c>
      <c r="B4512">
        <v>4418</v>
      </c>
      <c r="C4512" t="s">
        <v>19</v>
      </c>
      <c r="D4512" t="s">
        <v>12729</v>
      </c>
      <c r="E4512" t="s">
        <v>12730</v>
      </c>
      <c r="F4512" t="s">
        <v>44</v>
      </c>
      <c r="G4512">
        <v>5764</v>
      </c>
      <c r="H4512" t="s">
        <v>7703</v>
      </c>
      <c r="I4512" t="s">
        <v>22</v>
      </c>
      <c r="J4512">
        <v>1313</v>
      </c>
      <c r="K4512" s="1">
        <v>45738.443749999999</v>
      </c>
      <c r="L4512" t="s">
        <v>77</v>
      </c>
      <c r="M4512">
        <v>6870668613</v>
      </c>
      <c r="N4512" t="s">
        <v>67</v>
      </c>
      <c r="O4512">
        <v>23268252293</v>
      </c>
      <c r="P4512">
        <v>1</v>
      </c>
      <c r="Q4512">
        <v>507.13</v>
      </c>
      <c r="R4512">
        <v>557.84299999999996</v>
      </c>
      <c r="S4512">
        <v>50.713000000000001</v>
      </c>
    </row>
    <row r="4513" spans="1:19" x14ac:dyDescent="0.3">
      <c r="A4513" t="s">
        <v>12731</v>
      </c>
      <c r="B4513">
        <v>2853</v>
      </c>
      <c r="C4513" t="s">
        <v>19</v>
      </c>
      <c r="D4513" t="s">
        <v>9616</v>
      </c>
      <c r="E4513" t="s">
        <v>12732</v>
      </c>
      <c r="F4513" t="s">
        <v>119</v>
      </c>
      <c r="G4513">
        <v>74946</v>
      </c>
      <c r="H4513" t="s">
        <v>120</v>
      </c>
      <c r="I4513" t="s">
        <v>22</v>
      </c>
      <c r="J4513">
        <v>87</v>
      </c>
      <c r="K4513" s="1">
        <v>45736.77847222222</v>
      </c>
      <c r="L4513" t="s">
        <v>77</v>
      </c>
      <c r="M4513">
        <v>9058889925</v>
      </c>
      <c r="N4513" t="s">
        <v>67</v>
      </c>
      <c r="O4513">
        <v>43149335045</v>
      </c>
      <c r="P4513">
        <v>1</v>
      </c>
      <c r="Q4513">
        <v>497.13</v>
      </c>
      <c r="R4513">
        <v>546.84299999999996</v>
      </c>
      <c r="S4513">
        <v>49.713000000000001</v>
      </c>
    </row>
    <row r="4514" spans="1:19" x14ac:dyDescent="0.3">
      <c r="A4514" t="s">
        <v>12733</v>
      </c>
      <c r="B4514">
        <v>4956</v>
      </c>
      <c r="C4514" t="s">
        <v>19</v>
      </c>
      <c r="D4514" t="s">
        <v>12734</v>
      </c>
      <c r="E4514" t="s">
        <v>12735</v>
      </c>
      <c r="F4514" t="s">
        <v>105</v>
      </c>
      <c r="G4514">
        <v>24403</v>
      </c>
      <c r="H4514" t="s">
        <v>106</v>
      </c>
      <c r="I4514" t="s">
        <v>22</v>
      </c>
      <c r="J4514">
        <v>2361</v>
      </c>
      <c r="K4514" s="1">
        <v>45738.741666666669</v>
      </c>
      <c r="L4514" t="s">
        <v>77</v>
      </c>
      <c r="M4514">
        <v>6442800645</v>
      </c>
      <c r="N4514" t="s">
        <v>67</v>
      </c>
      <c r="O4514">
        <v>21306255685</v>
      </c>
      <c r="P4514">
        <v>1</v>
      </c>
      <c r="Q4514">
        <v>473.93</v>
      </c>
      <c r="R4514">
        <v>521.32299999999998</v>
      </c>
      <c r="S4514">
        <v>47.393000000000001</v>
      </c>
    </row>
    <row r="4515" spans="1:19" x14ac:dyDescent="0.3">
      <c r="A4515" t="s">
        <v>12736</v>
      </c>
      <c r="B4515">
        <v>1721</v>
      </c>
      <c r="C4515" t="s">
        <v>19</v>
      </c>
      <c r="D4515" t="s">
        <v>7096</v>
      </c>
      <c r="E4515" t="s">
        <v>12737</v>
      </c>
      <c r="F4515" t="s">
        <v>105</v>
      </c>
      <c r="G4515">
        <v>3892</v>
      </c>
      <c r="H4515" t="s">
        <v>106</v>
      </c>
      <c r="I4515" t="s">
        <v>22</v>
      </c>
      <c r="J4515">
        <v>3681</v>
      </c>
      <c r="K4515" s="1">
        <v>45735.746527777781</v>
      </c>
      <c r="L4515" t="s">
        <v>77</v>
      </c>
      <c r="M4515" s="2">
        <v>1380000000000</v>
      </c>
      <c r="N4515" t="s">
        <v>67</v>
      </c>
      <c r="O4515" s="2">
        <v>12400000000000</v>
      </c>
      <c r="P4515">
        <v>1</v>
      </c>
      <c r="Q4515">
        <v>563.92999999999995</v>
      </c>
      <c r="R4515">
        <v>620.32299999999998</v>
      </c>
      <c r="S4515">
        <v>56.393000000000001</v>
      </c>
    </row>
    <row r="4516" spans="1:19" x14ac:dyDescent="0.3">
      <c r="A4516" t="s">
        <v>12738</v>
      </c>
      <c r="B4516">
        <v>2277</v>
      </c>
      <c r="C4516" t="s">
        <v>19</v>
      </c>
      <c r="D4516" t="s">
        <v>12739</v>
      </c>
      <c r="E4516" t="s">
        <v>12740</v>
      </c>
      <c r="F4516" t="s">
        <v>71</v>
      </c>
      <c r="G4516">
        <v>98867</v>
      </c>
      <c r="H4516" t="s">
        <v>1043</v>
      </c>
      <c r="I4516" t="s">
        <v>22</v>
      </c>
      <c r="J4516">
        <v>6378</v>
      </c>
      <c r="K4516" s="1">
        <v>45736.474999999999</v>
      </c>
      <c r="L4516" t="s">
        <v>77</v>
      </c>
      <c r="M4516" s="2">
        <v>2340000000000</v>
      </c>
      <c r="N4516" t="s">
        <v>67</v>
      </c>
      <c r="O4516" s="2">
        <v>21100000000000</v>
      </c>
      <c r="P4516">
        <v>1</v>
      </c>
      <c r="Q4516">
        <v>537.13</v>
      </c>
      <c r="R4516">
        <v>590.84299999999996</v>
      </c>
      <c r="S4516">
        <v>53.713000000000001</v>
      </c>
    </row>
    <row r="4517" spans="1:19" x14ac:dyDescent="0.3">
      <c r="A4517" t="s">
        <v>12741</v>
      </c>
      <c r="B4517">
        <v>2195</v>
      </c>
      <c r="C4517" t="s">
        <v>19</v>
      </c>
      <c r="D4517" t="s">
        <v>12742</v>
      </c>
      <c r="E4517" t="s">
        <v>12743</v>
      </c>
      <c r="F4517" t="s">
        <v>44</v>
      </c>
      <c r="G4517">
        <v>32976</v>
      </c>
      <c r="H4517" t="s">
        <v>110</v>
      </c>
      <c r="I4517" t="s">
        <v>22</v>
      </c>
      <c r="J4517">
        <v>385</v>
      </c>
      <c r="K4517" s="1">
        <v>45736.422222222223</v>
      </c>
      <c r="L4517" t="s">
        <v>77</v>
      </c>
      <c r="M4517">
        <v>6689478149</v>
      </c>
      <c r="N4517" t="s">
        <v>67</v>
      </c>
      <c r="O4517" s="2">
        <v>1550000000000</v>
      </c>
      <c r="P4517">
        <v>1</v>
      </c>
      <c r="Q4517">
        <v>527.13</v>
      </c>
      <c r="R4517">
        <v>579.84299999999996</v>
      </c>
      <c r="S4517">
        <v>52.713000000000001</v>
      </c>
    </row>
    <row r="4518" spans="1:19" x14ac:dyDescent="0.3">
      <c r="A4518" t="s">
        <v>12744</v>
      </c>
      <c r="B4518">
        <v>2941</v>
      </c>
      <c r="C4518" t="s">
        <v>19</v>
      </c>
      <c r="D4518" t="s">
        <v>1219</v>
      </c>
      <c r="E4518" t="s">
        <v>12745</v>
      </c>
      <c r="F4518" t="s">
        <v>35</v>
      </c>
      <c r="G4518">
        <v>35999</v>
      </c>
      <c r="H4518" t="s">
        <v>497</v>
      </c>
      <c r="I4518" t="s">
        <v>22</v>
      </c>
      <c r="J4518">
        <v>3438</v>
      </c>
      <c r="K4518" s="1">
        <v>45736.823611111111</v>
      </c>
      <c r="L4518" t="s">
        <v>77</v>
      </c>
      <c r="M4518" s="2">
        <v>1380000000000</v>
      </c>
      <c r="N4518" t="s">
        <v>67</v>
      </c>
      <c r="O4518" s="2">
        <v>12500000000000</v>
      </c>
      <c r="P4518">
        <v>1</v>
      </c>
      <c r="Q4518">
        <v>509.53</v>
      </c>
      <c r="R4518">
        <v>560.48299999999995</v>
      </c>
      <c r="S4518">
        <v>50.953000000000003</v>
      </c>
    </row>
    <row r="4519" spans="1:19" x14ac:dyDescent="0.3">
      <c r="A4519" t="s">
        <v>12746</v>
      </c>
      <c r="B4519">
        <v>5880</v>
      </c>
      <c r="C4519" t="s">
        <v>19</v>
      </c>
      <c r="D4519" t="s">
        <v>3946</v>
      </c>
      <c r="E4519" t="s">
        <v>8815</v>
      </c>
      <c r="F4519" t="s">
        <v>90</v>
      </c>
      <c r="G4519">
        <v>2436</v>
      </c>
      <c r="H4519" t="s">
        <v>91</v>
      </c>
      <c r="I4519" t="s">
        <v>22</v>
      </c>
      <c r="J4519">
        <v>6276</v>
      </c>
      <c r="K4519" s="1">
        <v>45739.729166666664</v>
      </c>
      <c r="L4519" t="s">
        <v>77</v>
      </c>
      <c r="M4519" s="2">
        <v>1380000000000</v>
      </c>
      <c r="N4519" t="s">
        <v>67</v>
      </c>
      <c r="O4519" s="2">
        <v>12500000000000</v>
      </c>
      <c r="P4519">
        <v>1</v>
      </c>
      <c r="Q4519">
        <v>485.53</v>
      </c>
      <c r="R4519">
        <v>534.08299999999997</v>
      </c>
      <c r="S4519">
        <v>48.552999999999997</v>
      </c>
    </row>
    <row r="4520" spans="1:19" x14ac:dyDescent="0.3">
      <c r="A4520" t="s">
        <v>12747</v>
      </c>
      <c r="B4520">
        <v>7287</v>
      </c>
      <c r="C4520" t="s">
        <v>19</v>
      </c>
      <c r="D4520" t="s">
        <v>12067</v>
      </c>
      <c r="E4520" t="s">
        <v>12748</v>
      </c>
      <c r="F4520" t="s">
        <v>317</v>
      </c>
      <c r="G4520">
        <v>43730</v>
      </c>
      <c r="H4520" t="s">
        <v>962</v>
      </c>
      <c r="I4520" t="s">
        <v>22</v>
      </c>
      <c r="J4520">
        <v>2474</v>
      </c>
      <c r="K4520" s="1">
        <v>45740.852777777778</v>
      </c>
      <c r="L4520" t="s">
        <v>77</v>
      </c>
      <c r="M4520" s="2">
        <v>1430000000000</v>
      </c>
      <c r="N4520" t="s">
        <v>67</v>
      </c>
      <c r="O4520" s="2">
        <v>12600000000000</v>
      </c>
      <c r="P4520">
        <v>1</v>
      </c>
      <c r="Q4520">
        <v>537.13</v>
      </c>
      <c r="R4520">
        <v>590.84299999999996</v>
      </c>
      <c r="S4520">
        <v>53.713000000000001</v>
      </c>
    </row>
    <row r="4521" spans="1:19" x14ac:dyDescent="0.3">
      <c r="A4521" t="s">
        <v>12749</v>
      </c>
      <c r="B4521">
        <v>4851</v>
      </c>
      <c r="C4521" t="s">
        <v>19</v>
      </c>
      <c r="D4521" t="s">
        <v>11437</v>
      </c>
      <c r="E4521" t="s">
        <v>12750</v>
      </c>
      <c r="F4521" t="s">
        <v>293</v>
      </c>
      <c r="G4521">
        <v>72375</v>
      </c>
      <c r="H4521" t="s">
        <v>294</v>
      </c>
      <c r="I4521" t="s">
        <v>22</v>
      </c>
      <c r="J4521">
        <v>1307</v>
      </c>
      <c r="K4521" s="1">
        <v>45738.677083333336</v>
      </c>
      <c r="L4521" t="s">
        <v>77</v>
      </c>
      <c r="M4521" s="2">
        <v>1430000000000</v>
      </c>
      <c r="N4521" t="s">
        <v>67</v>
      </c>
      <c r="O4521" s="2">
        <v>12600000000000</v>
      </c>
      <c r="P4521">
        <v>1</v>
      </c>
      <c r="Q4521">
        <v>537.13</v>
      </c>
      <c r="R4521">
        <v>590.84299999999996</v>
      </c>
      <c r="S4521">
        <v>53.713000000000001</v>
      </c>
    </row>
    <row r="4522" spans="1:19" x14ac:dyDescent="0.3">
      <c r="A4522" t="s">
        <v>12751</v>
      </c>
      <c r="B4522">
        <v>2181</v>
      </c>
      <c r="C4522" t="s">
        <v>19</v>
      </c>
      <c r="D4522" t="s">
        <v>12752</v>
      </c>
      <c r="E4522" t="s">
        <v>12753</v>
      </c>
      <c r="F4522" t="s">
        <v>44</v>
      </c>
      <c r="G4522">
        <v>59608</v>
      </c>
      <c r="H4522" t="s">
        <v>125</v>
      </c>
      <c r="I4522" t="s">
        <v>22</v>
      </c>
      <c r="J4522">
        <v>3126</v>
      </c>
      <c r="K4522" s="1">
        <v>45736.415972222225</v>
      </c>
      <c r="L4522" t="s">
        <v>77</v>
      </c>
      <c r="M4522">
        <v>6689477701</v>
      </c>
      <c r="N4522" t="s">
        <v>67</v>
      </c>
      <c r="O4522">
        <v>26355305669</v>
      </c>
      <c r="P4522">
        <v>1</v>
      </c>
      <c r="Q4522">
        <v>537.13</v>
      </c>
      <c r="R4522">
        <v>590.84299999999996</v>
      </c>
      <c r="S4522">
        <v>53.713000000000001</v>
      </c>
    </row>
    <row r="4523" spans="1:19" x14ac:dyDescent="0.3">
      <c r="A4523" t="s">
        <v>12754</v>
      </c>
      <c r="B4523">
        <v>7206</v>
      </c>
      <c r="C4523" t="s">
        <v>19</v>
      </c>
      <c r="D4523" t="s">
        <v>6198</v>
      </c>
      <c r="E4523" t="s">
        <v>12755</v>
      </c>
      <c r="F4523" t="s">
        <v>166</v>
      </c>
      <c r="G4523">
        <v>6624</v>
      </c>
      <c r="H4523" t="s">
        <v>1067</v>
      </c>
      <c r="I4523" t="s">
        <v>22</v>
      </c>
      <c r="J4523">
        <v>4085</v>
      </c>
      <c r="K4523" s="1">
        <v>45740.804861111108</v>
      </c>
      <c r="L4523" t="s">
        <v>77</v>
      </c>
      <c r="M4523" s="2">
        <v>1410000000000</v>
      </c>
      <c r="N4523" t="s">
        <v>67</v>
      </c>
      <c r="O4523" s="2">
        <v>12500000000000</v>
      </c>
      <c r="P4523">
        <v>1</v>
      </c>
      <c r="Q4523">
        <v>563.92999999999995</v>
      </c>
      <c r="R4523">
        <v>620.32299999999998</v>
      </c>
      <c r="S4523">
        <v>56.393000000000001</v>
      </c>
    </row>
    <row r="4524" spans="1:19" x14ac:dyDescent="0.3">
      <c r="A4524" t="s">
        <v>12756</v>
      </c>
      <c r="B4524">
        <v>7053</v>
      </c>
      <c r="C4524" t="s">
        <v>19</v>
      </c>
      <c r="D4524" t="s">
        <v>12757</v>
      </c>
      <c r="E4524" t="s">
        <v>12758</v>
      </c>
      <c r="F4524" t="s">
        <v>1571</v>
      </c>
      <c r="G4524">
        <v>58285</v>
      </c>
      <c r="H4524" t="s">
        <v>1603</v>
      </c>
      <c r="I4524" t="s">
        <v>22</v>
      </c>
      <c r="J4524">
        <v>3275</v>
      </c>
      <c r="K4524" s="1">
        <v>45740.698611111111</v>
      </c>
      <c r="L4524" t="s">
        <v>77</v>
      </c>
      <c r="M4524" s="2">
        <v>2340000000000</v>
      </c>
      <c r="N4524" t="s">
        <v>67</v>
      </c>
      <c r="O4524" s="2">
        <v>21100000000000</v>
      </c>
      <c r="P4524">
        <v>1</v>
      </c>
      <c r="Q4524">
        <v>537.13</v>
      </c>
      <c r="R4524">
        <v>590.84299999999996</v>
      </c>
      <c r="S4524">
        <v>53.713000000000001</v>
      </c>
    </row>
    <row r="4525" spans="1:19" x14ac:dyDescent="0.3">
      <c r="A4525" t="s">
        <v>12759</v>
      </c>
      <c r="B4525">
        <v>4304</v>
      </c>
      <c r="C4525" t="s">
        <v>19</v>
      </c>
      <c r="D4525" t="s">
        <v>12760</v>
      </c>
      <c r="E4525" t="s">
        <v>12761</v>
      </c>
      <c r="F4525" t="s">
        <v>35</v>
      </c>
      <c r="G4525">
        <v>74439</v>
      </c>
      <c r="H4525" t="s">
        <v>7906</v>
      </c>
      <c r="I4525" t="s">
        <v>22</v>
      </c>
      <c r="J4525">
        <v>3570</v>
      </c>
      <c r="K4525" s="1">
        <v>45738.395833333336</v>
      </c>
      <c r="L4525" t="s">
        <v>77</v>
      </c>
      <c r="M4525">
        <v>6689477957</v>
      </c>
      <c r="N4525" t="s">
        <v>67</v>
      </c>
      <c r="O4525">
        <v>26355439685</v>
      </c>
      <c r="P4525">
        <v>1</v>
      </c>
      <c r="Q4525">
        <v>587.92999999999995</v>
      </c>
      <c r="R4525">
        <v>646.72299999999996</v>
      </c>
      <c r="S4525">
        <v>58.792999999999999</v>
      </c>
    </row>
    <row r="4526" spans="1:19" x14ac:dyDescent="0.3">
      <c r="A4526" t="s">
        <v>12762</v>
      </c>
      <c r="B4526">
        <v>2273</v>
      </c>
      <c r="C4526" t="s">
        <v>19</v>
      </c>
      <c r="D4526" t="s">
        <v>12763</v>
      </c>
      <c r="E4526" t="s">
        <v>12764</v>
      </c>
      <c r="F4526" t="s">
        <v>105</v>
      </c>
      <c r="G4526">
        <v>11516</v>
      </c>
      <c r="H4526" t="s">
        <v>106</v>
      </c>
      <c r="I4526" t="s">
        <v>22</v>
      </c>
      <c r="J4526">
        <v>5299</v>
      </c>
      <c r="K4526" s="1">
        <v>45736.473611111112</v>
      </c>
      <c r="L4526" t="s">
        <v>77</v>
      </c>
      <c r="M4526">
        <v>6689477701</v>
      </c>
      <c r="N4526" t="s">
        <v>67</v>
      </c>
      <c r="O4526">
        <v>26355332613</v>
      </c>
      <c r="P4526">
        <v>1</v>
      </c>
      <c r="Q4526">
        <v>537.13</v>
      </c>
      <c r="R4526">
        <v>590.84299999999996</v>
      </c>
      <c r="S4526">
        <v>53.713000000000001</v>
      </c>
    </row>
    <row r="4527" spans="1:19" x14ac:dyDescent="0.3">
      <c r="A4527" t="s">
        <v>12765</v>
      </c>
      <c r="B4527">
        <v>4308</v>
      </c>
      <c r="C4527" t="s">
        <v>19</v>
      </c>
      <c r="D4527" t="s">
        <v>12766</v>
      </c>
      <c r="E4527" t="s">
        <v>12767</v>
      </c>
      <c r="F4527" t="s">
        <v>114</v>
      </c>
      <c r="G4527">
        <v>2803</v>
      </c>
      <c r="H4527" t="s">
        <v>413</v>
      </c>
      <c r="I4527" t="s">
        <v>22</v>
      </c>
      <c r="J4527">
        <v>2962</v>
      </c>
      <c r="K4527" s="1">
        <v>45738.397222222222</v>
      </c>
      <c r="L4527" t="s">
        <v>77</v>
      </c>
      <c r="M4527">
        <v>8624688325</v>
      </c>
      <c r="N4527" t="s">
        <v>67</v>
      </c>
      <c r="O4527">
        <v>36980478405</v>
      </c>
      <c r="P4527">
        <v>1</v>
      </c>
      <c r="Q4527">
        <v>527.13</v>
      </c>
      <c r="R4527">
        <v>579.84299999999996</v>
      </c>
      <c r="S4527">
        <v>52.713000000000001</v>
      </c>
    </row>
    <row r="4528" spans="1:19" x14ac:dyDescent="0.3">
      <c r="A4528" t="s">
        <v>12768</v>
      </c>
      <c r="B4528">
        <v>1965</v>
      </c>
      <c r="C4528" t="s">
        <v>19</v>
      </c>
      <c r="D4528" t="s">
        <v>6534</v>
      </c>
      <c r="E4528" t="s">
        <v>21</v>
      </c>
      <c r="F4528" t="s">
        <v>44</v>
      </c>
      <c r="G4528">
        <v>38055</v>
      </c>
      <c r="H4528" t="s">
        <v>110</v>
      </c>
      <c r="I4528" t="s">
        <v>22</v>
      </c>
      <c r="J4528">
        <v>4879</v>
      </c>
      <c r="K4528" s="1">
        <v>45735.913888888892</v>
      </c>
      <c r="L4528" t="s">
        <v>77</v>
      </c>
      <c r="M4528">
        <v>6137293317</v>
      </c>
      <c r="N4528" t="s">
        <v>67</v>
      </c>
      <c r="O4528">
        <v>19946459397</v>
      </c>
      <c r="P4528">
        <v>1</v>
      </c>
      <c r="Q4528">
        <v>537.13</v>
      </c>
      <c r="R4528">
        <v>590.84299999999996</v>
      </c>
      <c r="S4528">
        <v>53.713000000000001</v>
      </c>
    </row>
    <row r="4529" spans="1:19" x14ac:dyDescent="0.3">
      <c r="A4529" t="s">
        <v>12769</v>
      </c>
      <c r="B4529">
        <v>1327</v>
      </c>
      <c r="C4529" t="s">
        <v>19</v>
      </c>
      <c r="D4529" t="s">
        <v>12770</v>
      </c>
      <c r="E4529" t="s">
        <v>12771</v>
      </c>
      <c r="F4529" t="s">
        <v>44</v>
      </c>
      <c r="G4529">
        <v>29557</v>
      </c>
      <c r="H4529" t="s">
        <v>1421</v>
      </c>
      <c r="I4529" t="s">
        <v>22</v>
      </c>
      <c r="J4529">
        <v>1896</v>
      </c>
      <c r="K4529" s="1">
        <v>45735.538888888892</v>
      </c>
      <c r="L4529" t="s">
        <v>77</v>
      </c>
      <c r="M4529">
        <v>6964678405</v>
      </c>
      <c r="N4529" t="s">
        <v>67</v>
      </c>
      <c r="O4529">
        <v>24039302853</v>
      </c>
      <c r="P4529">
        <v>1</v>
      </c>
      <c r="Q4529">
        <v>517.13</v>
      </c>
      <c r="R4529">
        <v>568.84299999999996</v>
      </c>
      <c r="S4529">
        <v>51.713000000000001</v>
      </c>
    </row>
    <row r="4530" spans="1:19" x14ac:dyDescent="0.3">
      <c r="A4530" t="s">
        <v>12772</v>
      </c>
      <c r="B4530">
        <v>3048</v>
      </c>
      <c r="C4530" t="s">
        <v>19</v>
      </c>
      <c r="D4530" t="s">
        <v>533</v>
      </c>
      <c r="E4530" t="s">
        <v>12773</v>
      </c>
      <c r="F4530" t="s">
        <v>30</v>
      </c>
      <c r="G4530">
        <v>21662</v>
      </c>
      <c r="H4530" t="s">
        <v>1339</v>
      </c>
      <c r="I4530" t="s">
        <v>22</v>
      </c>
      <c r="J4530">
        <v>133</v>
      </c>
      <c r="K4530" s="1">
        <v>45736.890277777777</v>
      </c>
      <c r="L4530" t="s">
        <v>77</v>
      </c>
      <c r="M4530" s="2">
        <v>1380000000000</v>
      </c>
      <c r="N4530" t="s">
        <v>67</v>
      </c>
      <c r="O4530" s="2">
        <v>12400000000000</v>
      </c>
      <c r="P4530">
        <v>1</v>
      </c>
      <c r="Q4530">
        <v>527.13</v>
      </c>
      <c r="R4530">
        <v>579.84299999999996</v>
      </c>
      <c r="S4530">
        <v>52.713000000000001</v>
      </c>
    </row>
    <row r="4531" spans="1:19" x14ac:dyDescent="0.3">
      <c r="A4531" t="s">
        <v>12774</v>
      </c>
      <c r="B4531">
        <v>4596</v>
      </c>
      <c r="C4531" t="s">
        <v>19</v>
      </c>
      <c r="D4531" t="s">
        <v>12775</v>
      </c>
      <c r="E4531" t="s">
        <v>12776</v>
      </c>
      <c r="F4531" t="s">
        <v>71</v>
      </c>
      <c r="G4531">
        <v>86856</v>
      </c>
      <c r="H4531" t="s">
        <v>346</v>
      </c>
      <c r="I4531" t="s">
        <v>22</v>
      </c>
      <c r="J4531">
        <v>481</v>
      </c>
      <c r="K4531" s="1">
        <v>45738.529166666667</v>
      </c>
      <c r="L4531" t="s">
        <v>77</v>
      </c>
      <c r="M4531" s="2">
        <v>150000000000</v>
      </c>
      <c r="N4531" t="s">
        <v>67</v>
      </c>
      <c r="O4531" s="2">
        <v>1470000000000</v>
      </c>
      <c r="P4531">
        <v>1</v>
      </c>
      <c r="Q4531">
        <v>635.13</v>
      </c>
      <c r="R4531">
        <v>698.64300000000003</v>
      </c>
      <c r="S4531">
        <v>63.512999999999998</v>
      </c>
    </row>
    <row r="4532" spans="1:19" x14ac:dyDescent="0.3">
      <c r="A4532" t="s">
        <v>12777</v>
      </c>
      <c r="B4532">
        <v>6952</v>
      </c>
      <c r="C4532" t="s">
        <v>19</v>
      </c>
      <c r="D4532" t="s">
        <v>12778</v>
      </c>
      <c r="E4532" t="s">
        <v>6695</v>
      </c>
      <c r="F4532" t="s">
        <v>259</v>
      </c>
      <c r="G4532">
        <v>38040</v>
      </c>
      <c r="H4532" t="s">
        <v>564</v>
      </c>
      <c r="I4532" t="s">
        <v>22</v>
      </c>
      <c r="J4532">
        <v>2051</v>
      </c>
      <c r="K4532" s="1">
        <v>45740.640972222223</v>
      </c>
      <c r="L4532" t="s">
        <v>77</v>
      </c>
      <c r="M4532" s="2">
        <v>150000000000</v>
      </c>
      <c r="N4532" t="s">
        <v>67</v>
      </c>
      <c r="O4532" s="2">
        <v>1470000000000</v>
      </c>
      <c r="P4532">
        <v>1</v>
      </c>
      <c r="Q4532">
        <v>517.53</v>
      </c>
      <c r="R4532">
        <v>569.28300000000002</v>
      </c>
      <c r="S4532">
        <v>51.753</v>
      </c>
    </row>
    <row r="4533" spans="1:19" x14ac:dyDescent="0.3">
      <c r="A4533" t="s">
        <v>12779</v>
      </c>
      <c r="B4533">
        <v>1389</v>
      </c>
      <c r="C4533" t="s">
        <v>19</v>
      </c>
      <c r="D4533" t="s">
        <v>12780</v>
      </c>
      <c r="E4533" t="s">
        <v>12781</v>
      </c>
      <c r="F4533" t="s">
        <v>44</v>
      </c>
      <c r="G4533">
        <v>33271</v>
      </c>
      <c r="H4533" t="s">
        <v>465</v>
      </c>
      <c r="I4533" t="s">
        <v>22</v>
      </c>
      <c r="J4533">
        <v>1790</v>
      </c>
      <c r="K4533" s="1">
        <v>45735.568749999999</v>
      </c>
      <c r="L4533" t="s">
        <v>77</v>
      </c>
      <c r="M4533" s="2">
        <v>1410000000000</v>
      </c>
      <c r="N4533" t="s">
        <v>67</v>
      </c>
      <c r="O4533" s="2">
        <v>12500000000000</v>
      </c>
      <c r="P4533">
        <v>1</v>
      </c>
      <c r="Q4533">
        <v>537.13</v>
      </c>
      <c r="R4533">
        <v>590.84299999999996</v>
      </c>
      <c r="S4533">
        <v>53.713000000000001</v>
      </c>
    </row>
    <row r="4534" spans="1:19" x14ac:dyDescent="0.3">
      <c r="A4534" t="s">
        <v>12782</v>
      </c>
      <c r="B4534">
        <v>6896</v>
      </c>
      <c r="C4534" t="s">
        <v>19</v>
      </c>
      <c r="D4534" t="s">
        <v>8314</v>
      </c>
      <c r="E4534" t="s">
        <v>12783</v>
      </c>
      <c r="F4534" t="s">
        <v>264</v>
      </c>
      <c r="G4534">
        <v>5473</v>
      </c>
      <c r="H4534" t="s">
        <v>265</v>
      </c>
      <c r="I4534" t="s">
        <v>22</v>
      </c>
      <c r="J4534">
        <v>3640</v>
      </c>
      <c r="K4534" s="1">
        <v>45740.603472222225</v>
      </c>
      <c r="L4534" t="s">
        <v>77</v>
      </c>
      <c r="M4534" s="2">
        <v>150000000000</v>
      </c>
      <c r="N4534" t="s">
        <v>67</v>
      </c>
      <c r="O4534" s="2">
        <v>1470000000000</v>
      </c>
      <c r="P4534">
        <v>1</v>
      </c>
      <c r="Q4534">
        <v>517.53</v>
      </c>
      <c r="R4534">
        <v>569.28300000000002</v>
      </c>
      <c r="S4534">
        <v>51.753</v>
      </c>
    </row>
    <row r="4535" spans="1:19" x14ac:dyDescent="0.3">
      <c r="A4535" t="s">
        <v>12784</v>
      </c>
      <c r="B4535">
        <v>718</v>
      </c>
      <c r="C4535" t="s">
        <v>19</v>
      </c>
      <c r="D4535" t="s">
        <v>12785</v>
      </c>
      <c r="E4535" t="s">
        <v>12786</v>
      </c>
      <c r="F4535" t="s">
        <v>44</v>
      </c>
      <c r="G4535">
        <v>74335</v>
      </c>
      <c r="H4535" t="s">
        <v>465</v>
      </c>
      <c r="I4535" t="s">
        <v>22</v>
      </c>
      <c r="J4535">
        <v>5203</v>
      </c>
      <c r="K4535" s="1">
        <v>45734.763194444444</v>
      </c>
      <c r="L4535" t="s">
        <v>77</v>
      </c>
      <c r="M4535" s="2">
        <v>1380000000000</v>
      </c>
      <c r="N4535" t="s">
        <v>67</v>
      </c>
      <c r="O4535" s="2">
        <v>12400000000000</v>
      </c>
      <c r="P4535">
        <v>1</v>
      </c>
      <c r="Q4535">
        <v>537.13</v>
      </c>
      <c r="R4535">
        <v>590.84299999999996</v>
      </c>
      <c r="S4535">
        <v>53.713000000000001</v>
      </c>
    </row>
    <row r="4536" spans="1:19" x14ac:dyDescent="0.3">
      <c r="A4536" t="s">
        <v>12787</v>
      </c>
      <c r="B4536">
        <v>2473</v>
      </c>
      <c r="C4536" t="s">
        <v>19</v>
      </c>
      <c r="D4536" t="s">
        <v>12788</v>
      </c>
      <c r="E4536" t="s">
        <v>12789</v>
      </c>
      <c r="F4536" t="s">
        <v>259</v>
      </c>
      <c r="G4536">
        <v>65913</v>
      </c>
      <c r="H4536" t="s">
        <v>260</v>
      </c>
      <c r="I4536" t="s">
        <v>22</v>
      </c>
      <c r="J4536">
        <v>5205</v>
      </c>
      <c r="K4536" s="1">
        <v>45736.579861111109</v>
      </c>
      <c r="L4536" t="s">
        <v>77</v>
      </c>
      <c r="M4536" s="2">
        <v>1410000000000</v>
      </c>
      <c r="N4536" t="s">
        <v>67</v>
      </c>
      <c r="O4536" s="2">
        <v>12500000000000</v>
      </c>
      <c r="P4536">
        <v>1</v>
      </c>
      <c r="Q4536">
        <v>537.13</v>
      </c>
      <c r="R4536">
        <v>590.84299999999996</v>
      </c>
      <c r="S4536">
        <v>53.713000000000001</v>
      </c>
    </row>
    <row r="4537" spans="1:19" x14ac:dyDescent="0.3">
      <c r="A4537" t="s">
        <v>12790</v>
      </c>
      <c r="B4537">
        <v>7010</v>
      </c>
      <c r="C4537" t="s">
        <v>19</v>
      </c>
      <c r="D4537" t="s">
        <v>6901</v>
      </c>
      <c r="E4537" t="s">
        <v>12791</v>
      </c>
      <c r="F4537" t="s">
        <v>105</v>
      </c>
      <c r="G4537">
        <v>74175</v>
      </c>
      <c r="H4537" t="s">
        <v>106</v>
      </c>
      <c r="I4537" t="s">
        <v>22</v>
      </c>
      <c r="J4537">
        <v>3892</v>
      </c>
      <c r="K4537" s="1">
        <v>45740.677777777775</v>
      </c>
      <c r="L4537" t="s">
        <v>77</v>
      </c>
      <c r="M4537" s="2">
        <v>1380000000000</v>
      </c>
      <c r="N4537" t="s">
        <v>67</v>
      </c>
      <c r="O4537" s="2">
        <v>12400000000000</v>
      </c>
      <c r="P4537">
        <v>1</v>
      </c>
      <c r="Q4537">
        <v>537.13</v>
      </c>
      <c r="R4537">
        <v>590.84299999999996</v>
      </c>
      <c r="S4537">
        <v>53.713000000000001</v>
      </c>
    </row>
    <row r="4538" spans="1:19" x14ac:dyDescent="0.3">
      <c r="A4538" t="s">
        <v>12792</v>
      </c>
      <c r="B4538">
        <v>5681</v>
      </c>
      <c r="C4538" t="s">
        <v>19</v>
      </c>
      <c r="D4538" t="s">
        <v>12793</v>
      </c>
      <c r="E4538" t="s">
        <v>12794</v>
      </c>
      <c r="F4538" t="s">
        <v>95</v>
      </c>
      <c r="G4538">
        <v>50262</v>
      </c>
      <c r="H4538" t="s">
        <v>1122</v>
      </c>
      <c r="I4538" t="s">
        <v>22</v>
      </c>
      <c r="J4538">
        <v>537</v>
      </c>
      <c r="K4538" s="1">
        <v>45739.591666666667</v>
      </c>
      <c r="L4538" t="s">
        <v>77</v>
      </c>
      <c r="M4538" s="2">
        <v>1380000000000</v>
      </c>
      <c r="N4538" t="s">
        <v>67</v>
      </c>
      <c r="O4538" s="2">
        <v>12400000000000</v>
      </c>
      <c r="P4538">
        <v>1</v>
      </c>
      <c r="Q4538">
        <v>537.13</v>
      </c>
      <c r="R4538">
        <v>590.84299999999996</v>
      </c>
      <c r="S4538">
        <v>53.713000000000001</v>
      </c>
    </row>
    <row r="4539" spans="1:19" x14ac:dyDescent="0.3">
      <c r="A4539" t="s">
        <v>12795</v>
      </c>
      <c r="B4539">
        <v>4066</v>
      </c>
      <c r="C4539" t="s">
        <v>19</v>
      </c>
      <c r="D4539" t="s">
        <v>5652</v>
      </c>
      <c r="E4539" t="s">
        <v>12796</v>
      </c>
      <c r="F4539" t="s">
        <v>71</v>
      </c>
      <c r="G4539">
        <v>48836</v>
      </c>
      <c r="H4539" t="s">
        <v>383</v>
      </c>
      <c r="I4539" t="s">
        <v>22</v>
      </c>
      <c r="J4539">
        <v>920</v>
      </c>
      <c r="K4539" s="1">
        <v>45737.929861111108</v>
      </c>
      <c r="L4539" t="s">
        <v>77</v>
      </c>
      <c r="M4539" s="2">
        <v>1380000000000</v>
      </c>
      <c r="N4539" t="s">
        <v>67</v>
      </c>
      <c r="O4539" s="2">
        <v>12400000000000</v>
      </c>
      <c r="P4539">
        <v>1</v>
      </c>
      <c r="Q4539">
        <v>517.53</v>
      </c>
      <c r="R4539">
        <v>569.28300000000002</v>
      </c>
      <c r="S4539">
        <v>51.753</v>
      </c>
    </row>
    <row r="4540" spans="1:19" x14ac:dyDescent="0.3">
      <c r="A4540" t="s">
        <v>12797</v>
      </c>
      <c r="B4540">
        <v>5337</v>
      </c>
      <c r="C4540" t="s">
        <v>19</v>
      </c>
      <c r="D4540" t="s">
        <v>12798</v>
      </c>
      <c r="E4540" t="s">
        <v>12799</v>
      </c>
      <c r="F4540" t="s">
        <v>55</v>
      </c>
      <c r="G4540">
        <v>54246</v>
      </c>
      <c r="H4540" t="s">
        <v>1256</v>
      </c>
      <c r="I4540" t="s">
        <v>22</v>
      </c>
      <c r="J4540">
        <v>1734</v>
      </c>
      <c r="K4540" s="1">
        <v>45739.313194444447</v>
      </c>
      <c r="L4540" t="s">
        <v>77</v>
      </c>
      <c r="M4540" s="2">
        <v>150000000000</v>
      </c>
      <c r="N4540" t="s">
        <v>67</v>
      </c>
      <c r="O4540" s="2">
        <v>1470000000000</v>
      </c>
      <c r="P4540">
        <v>1</v>
      </c>
      <c r="Q4540">
        <v>537.13</v>
      </c>
      <c r="R4540">
        <v>590.84299999999996</v>
      </c>
      <c r="S4540">
        <v>53.713000000000001</v>
      </c>
    </row>
    <row r="4541" spans="1:19" x14ac:dyDescent="0.3">
      <c r="A4541" t="s">
        <v>12800</v>
      </c>
      <c r="B4541">
        <v>3199</v>
      </c>
      <c r="C4541" t="s">
        <v>19</v>
      </c>
      <c r="D4541" t="s">
        <v>6339</v>
      </c>
      <c r="E4541" t="s">
        <v>12801</v>
      </c>
      <c r="F4541" t="s">
        <v>219</v>
      </c>
      <c r="G4541">
        <v>89080</v>
      </c>
      <c r="H4541" t="s">
        <v>220</v>
      </c>
      <c r="I4541" t="s">
        <v>22</v>
      </c>
      <c r="J4541">
        <v>750</v>
      </c>
      <c r="K4541" s="1">
        <v>45737.089583333334</v>
      </c>
      <c r="L4541" t="s">
        <v>77</v>
      </c>
      <c r="M4541" s="2">
        <v>1380000000000</v>
      </c>
      <c r="N4541" t="s">
        <v>67</v>
      </c>
      <c r="O4541" s="2">
        <v>12400000000000</v>
      </c>
      <c r="P4541">
        <v>1</v>
      </c>
      <c r="Q4541">
        <v>567.13</v>
      </c>
      <c r="R4541">
        <v>623.84299999999996</v>
      </c>
      <c r="S4541">
        <v>56.713000000000001</v>
      </c>
    </row>
    <row r="4542" spans="1:19" x14ac:dyDescent="0.3">
      <c r="A4542" t="s">
        <v>12802</v>
      </c>
      <c r="B4542">
        <v>1544</v>
      </c>
      <c r="C4542" t="s">
        <v>19</v>
      </c>
      <c r="D4542" t="s">
        <v>12012</v>
      </c>
      <c r="E4542" t="s">
        <v>12803</v>
      </c>
      <c r="F4542" t="s">
        <v>279</v>
      </c>
      <c r="G4542">
        <v>77779</v>
      </c>
      <c r="H4542" t="s">
        <v>265</v>
      </c>
      <c r="I4542" t="s">
        <v>22</v>
      </c>
      <c r="J4542">
        <v>4788</v>
      </c>
      <c r="K4542" s="1">
        <v>45735.661805555559</v>
      </c>
      <c r="L4542" t="s">
        <v>77</v>
      </c>
      <c r="M4542" s="2">
        <v>1380000000000</v>
      </c>
      <c r="N4542" t="s">
        <v>126</v>
      </c>
      <c r="O4542" s="2">
        <v>12400000000000</v>
      </c>
      <c r="P4542">
        <v>1</v>
      </c>
      <c r="Q4542">
        <v>555.13</v>
      </c>
      <c r="R4542">
        <v>610.64300000000003</v>
      </c>
      <c r="S4542">
        <v>55.512999999999998</v>
      </c>
    </row>
    <row r="4543" spans="1:19" x14ac:dyDescent="0.3">
      <c r="A4543" t="s">
        <v>12804</v>
      </c>
      <c r="B4543">
        <v>1140</v>
      </c>
      <c r="C4543" t="s">
        <v>19</v>
      </c>
      <c r="D4543" t="s">
        <v>11285</v>
      </c>
      <c r="E4543" t="s">
        <v>12805</v>
      </c>
      <c r="F4543" t="s">
        <v>187</v>
      </c>
      <c r="G4543">
        <v>1254</v>
      </c>
      <c r="H4543" t="s">
        <v>188</v>
      </c>
      <c r="I4543" t="s">
        <v>22</v>
      </c>
      <c r="J4543">
        <v>5604</v>
      </c>
      <c r="K4543" s="1">
        <v>45735.447916666664</v>
      </c>
      <c r="L4543" t="s">
        <v>77</v>
      </c>
      <c r="M4543">
        <v>9058892485</v>
      </c>
      <c r="N4543" t="s">
        <v>126</v>
      </c>
      <c r="O4543">
        <v>43149351301</v>
      </c>
      <c r="P4543">
        <v>1</v>
      </c>
      <c r="Q4543">
        <v>547.92999999999995</v>
      </c>
      <c r="R4543">
        <v>602.72299999999996</v>
      </c>
      <c r="S4543">
        <v>54.792999999999999</v>
      </c>
    </row>
    <row r="4544" spans="1:19" x14ac:dyDescent="0.3">
      <c r="A4544" t="s">
        <v>12806</v>
      </c>
      <c r="B4544">
        <v>4215</v>
      </c>
      <c r="C4544" t="s">
        <v>19</v>
      </c>
      <c r="D4544" t="s">
        <v>2015</v>
      </c>
      <c r="E4544" t="s">
        <v>12807</v>
      </c>
      <c r="F4544" t="s">
        <v>354</v>
      </c>
      <c r="G4544">
        <v>37388</v>
      </c>
      <c r="H4544" t="s">
        <v>1954</v>
      </c>
      <c r="I4544" t="s">
        <v>22</v>
      </c>
      <c r="J4544">
        <v>2996</v>
      </c>
      <c r="K4544" s="1">
        <v>45738.347916666666</v>
      </c>
      <c r="L4544" t="s">
        <v>77</v>
      </c>
      <c r="M4544">
        <v>9058892037</v>
      </c>
      <c r="N4544" t="s">
        <v>126</v>
      </c>
      <c r="O4544">
        <v>43149348933</v>
      </c>
      <c r="P4544">
        <v>1</v>
      </c>
      <c r="Q4544">
        <v>517.13</v>
      </c>
      <c r="R4544">
        <v>568.84299999999996</v>
      </c>
      <c r="S4544">
        <v>51.713000000000001</v>
      </c>
    </row>
    <row r="4545" spans="1:19" x14ac:dyDescent="0.3">
      <c r="A4545" t="s">
        <v>12808</v>
      </c>
      <c r="B4545">
        <v>5198</v>
      </c>
      <c r="C4545" t="s">
        <v>19</v>
      </c>
      <c r="D4545" t="s">
        <v>9589</v>
      </c>
      <c r="E4545" t="s">
        <v>12809</v>
      </c>
      <c r="F4545" t="s">
        <v>187</v>
      </c>
      <c r="G4545">
        <v>1695</v>
      </c>
      <c r="H4545" t="s">
        <v>284</v>
      </c>
      <c r="I4545" t="s">
        <v>22</v>
      </c>
      <c r="J4545">
        <v>4213</v>
      </c>
      <c r="K4545" s="1">
        <v>45738.902777777781</v>
      </c>
      <c r="L4545" t="s">
        <v>77</v>
      </c>
      <c r="M4545" s="2">
        <v>150000000000</v>
      </c>
      <c r="N4545" t="s">
        <v>126</v>
      </c>
      <c r="O4545" s="2">
        <v>1470000000000</v>
      </c>
      <c r="P4545">
        <v>1</v>
      </c>
      <c r="Q4545">
        <v>595.13</v>
      </c>
      <c r="R4545">
        <v>654.64300000000003</v>
      </c>
      <c r="S4545">
        <v>59.512999999999998</v>
      </c>
    </row>
    <row r="4546" spans="1:19" x14ac:dyDescent="0.3">
      <c r="A4546" t="s">
        <v>12810</v>
      </c>
      <c r="B4546">
        <v>6725</v>
      </c>
      <c r="C4546" t="s">
        <v>19</v>
      </c>
      <c r="D4546" t="s">
        <v>7526</v>
      </c>
      <c r="E4546" t="s">
        <v>10398</v>
      </c>
      <c r="F4546" t="s">
        <v>35</v>
      </c>
      <c r="G4546">
        <v>91155</v>
      </c>
      <c r="H4546" t="s">
        <v>7906</v>
      </c>
      <c r="I4546" t="s">
        <v>22</v>
      </c>
      <c r="J4546">
        <v>5836</v>
      </c>
      <c r="K4546" s="1">
        <v>45740.525000000001</v>
      </c>
      <c r="L4546" t="s">
        <v>77</v>
      </c>
      <c r="M4546">
        <v>68000415749</v>
      </c>
      <c r="N4546" t="s">
        <v>126</v>
      </c>
      <c r="O4546" s="2">
        <v>828000000000</v>
      </c>
      <c r="P4546">
        <v>1</v>
      </c>
      <c r="Q4546">
        <v>547.92999999999995</v>
      </c>
      <c r="R4546">
        <v>602.72299999999996</v>
      </c>
      <c r="S4546">
        <v>54.792999999999999</v>
      </c>
    </row>
    <row r="4547" spans="1:19" x14ac:dyDescent="0.3">
      <c r="A4547" t="s">
        <v>12811</v>
      </c>
      <c r="B4547">
        <v>4388</v>
      </c>
      <c r="C4547" t="s">
        <v>19</v>
      </c>
      <c r="D4547" t="s">
        <v>12812</v>
      </c>
      <c r="E4547" t="s">
        <v>12813</v>
      </c>
      <c r="F4547" t="s">
        <v>2349</v>
      </c>
      <c r="G4547">
        <v>42381</v>
      </c>
      <c r="H4547" t="s">
        <v>2780</v>
      </c>
      <c r="I4547" t="s">
        <v>22</v>
      </c>
      <c r="J4547">
        <v>2200</v>
      </c>
      <c r="K4547" s="1">
        <v>45738.429861111108</v>
      </c>
      <c r="L4547" t="s">
        <v>77</v>
      </c>
      <c r="M4547">
        <v>6500141125</v>
      </c>
      <c r="N4547" t="s">
        <v>126</v>
      </c>
      <c r="O4547">
        <v>21553508101</v>
      </c>
      <c r="P4547">
        <v>1</v>
      </c>
      <c r="Q4547">
        <v>517.13</v>
      </c>
      <c r="R4547">
        <v>568.84299999999996</v>
      </c>
      <c r="S4547">
        <v>51.713000000000001</v>
      </c>
    </row>
    <row r="4548" spans="1:19" x14ac:dyDescent="0.3">
      <c r="A4548" t="s">
        <v>12814</v>
      </c>
      <c r="B4548">
        <v>6692</v>
      </c>
      <c r="C4548" t="s">
        <v>19</v>
      </c>
      <c r="D4548" t="s">
        <v>9052</v>
      </c>
      <c r="E4548" t="s">
        <v>12815</v>
      </c>
      <c r="F4548" t="s">
        <v>279</v>
      </c>
      <c r="G4548">
        <v>84429</v>
      </c>
      <c r="H4548" t="s">
        <v>1628</v>
      </c>
      <c r="I4548" t="s">
        <v>22</v>
      </c>
      <c r="J4548">
        <v>4739</v>
      </c>
      <c r="K4548" s="1">
        <v>45740.509722222225</v>
      </c>
      <c r="L4548" t="s">
        <v>77</v>
      </c>
      <c r="M4548" s="2">
        <v>169000000000</v>
      </c>
      <c r="N4548" t="s">
        <v>126</v>
      </c>
      <c r="O4548" s="2">
        <v>1570000000000</v>
      </c>
      <c r="P4548">
        <v>1</v>
      </c>
      <c r="Q4548">
        <v>517.13</v>
      </c>
      <c r="R4548">
        <v>568.84299999999996</v>
      </c>
      <c r="S4548">
        <v>51.713000000000001</v>
      </c>
    </row>
    <row r="4549" spans="1:19" x14ac:dyDescent="0.3">
      <c r="A4549" t="s">
        <v>12816</v>
      </c>
      <c r="B4549">
        <v>1641</v>
      </c>
      <c r="C4549" t="s">
        <v>19</v>
      </c>
      <c r="D4549" t="s">
        <v>12817</v>
      </c>
      <c r="E4549" t="s">
        <v>6439</v>
      </c>
      <c r="F4549" t="s">
        <v>431</v>
      </c>
      <c r="G4549">
        <v>49653</v>
      </c>
      <c r="H4549" t="s">
        <v>1007</v>
      </c>
      <c r="I4549" t="s">
        <v>22</v>
      </c>
      <c r="J4549">
        <v>1234</v>
      </c>
      <c r="K4549" s="1">
        <v>45735.700694444444</v>
      </c>
      <c r="L4549" t="s">
        <v>77</v>
      </c>
      <c r="M4549" s="2">
        <v>1380000000000</v>
      </c>
      <c r="N4549" t="s">
        <v>126</v>
      </c>
      <c r="O4549" s="2">
        <v>12500000000000</v>
      </c>
      <c r="P4549">
        <v>1</v>
      </c>
      <c r="Q4549">
        <v>497.93</v>
      </c>
      <c r="R4549">
        <v>547.72299999999996</v>
      </c>
      <c r="S4549">
        <v>49.792999999999999</v>
      </c>
    </row>
    <row r="4550" spans="1:19" x14ac:dyDescent="0.3">
      <c r="A4550" t="s">
        <v>12818</v>
      </c>
      <c r="B4550">
        <v>4260</v>
      </c>
      <c r="C4550" t="s">
        <v>19</v>
      </c>
      <c r="D4550" t="s">
        <v>10249</v>
      </c>
      <c r="E4550" t="s">
        <v>12819</v>
      </c>
      <c r="F4550" t="s">
        <v>166</v>
      </c>
      <c r="G4550">
        <v>45310</v>
      </c>
      <c r="H4550" t="s">
        <v>1746</v>
      </c>
      <c r="I4550" t="s">
        <v>22</v>
      </c>
      <c r="J4550">
        <v>6434</v>
      </c>
      <c r="K4550" s="1">
        <v>45738.370833333334</v>
      </c>
      <c r="L4550" t="s">
        <v>77</v>
      </c>
      <c r="M4550">
        <v>28768534533</v>
      </c>
      <c r="N4550" t="s">
        <v>4913</v>
      </c>
      <c r="O4550" s="2">
        <v>272000000000</v>
      </c>
      <c r="P4550">
        <v>1</v>
      </c>
      <c r="Q4550">
        <v>497.13</v>
      </c>
      <c r="R4550">
        <v>546.84299999999996</v>
      </c>
      <c r="S4550">
        <v>49.713000000000001</v>
      </c>
    </row>
    <row r="4551" spans="1:19" x14ac:dyDescent="0.3">
      <c r="A4551" t="s">
        <v>12820</v>
      </c>
      <c r="B4551">
        <v>5324</v>
      </c>
      <c r="C4551" t="s">
        <v>19</v>
      </c>
      <c r="D4551" t="s">
        <v>12821</v>
      </c>
      <c r="E4551" t="s">
        <v>12822</v>
      </c>
      <c r="F4551" t="s">
        <v>50</v>
      </c>
      <c r="G4551">
        <v>69444</v>
      </c>
      <c r="H4551" t="s">
        <v>12823</v>
      </c>
      <c r="I4551" t="s">
        <v>22</v>
      </c>
      <c r="J4551">
        <v>5311</v>
      </c>
      <c r="K4551" s="1">
        <v>45739.272916666669</v>
      </c>
      <c r="L4551" t="s">
        <v>77</v>
      </c>
      <c r="M4551" s="2">
        <v>2360000000000</v>
      </c>
      <c r="N4551" t="s">
        <v>3008</v>
      </c>
      <c r="O4551" s="2">
        <v>21200000000000</v>
      </c>
      <c r="P4551">
        <v>2</v>
      </c>
      <c r="Q4551">
        <v>555.13</v>
      </c>
      <c r="R4551">
        <v>610.64300000000003</v>
      </c>
      <c r="S4551">
        <v>55.512999999999998</v>
      </c>
    </row>
    <row r="4552" spans="1:19" x14ac:dyDescent="0.3">
      <c r="A4552" t="s">
        <v>12824</v>
      </c>
      <c r="B4552">
        <v>2757</v>
      </c>
      <c r="C4552" t="s">
        <v>19</v>
      </c>
      <c r="D4552" t="s">
        <v>2929</v>
      </c>
      <c r="E4552" t="s">
        <v>12825</v>
      </c>
      <c r="F4552" t="s">
        <v>264</v>
      </c>
      <c r="G4552">
        <v>10542</v>
      </c>
      <c r="H4552" t="s">
        <v>265</v>
      </c>
      <c r="I4552" t="s">
        <v>22</v>
      </c>
      <c r="J4552">
        <v>5350</v>
      </c>
      <c r="K4552" s="1">
        <v>45736.729861111111</v>
      </c>
      <c r="L4552" t="s">
        <v>77</v>
      </c>
      <c r="M4552" s="2">
        <v>1380000000000</v>
      </c>
      <c r="N4552" t="s">
        <v>3031</v>
      </c>
      <c r="O4552" s="2">
        <v>12400000000000</v>
      </c>
      <c r="P4552">
        <v>1</v>
      </c>
      <c r="Q4552">
        <v>517.53</v>
      </c>
      <c r="R4552">
        <v>569.28300000000002</v>
      </c>
      <c r="S4552">
        <v>51.753</v>
      </c>
    </row>
    <row r="4553" spans="1:19" x14ac:dyDescent="0.3">
      <c r="A4553" t="s">
        <v>12826</v>
      </c>
      <c r="B4553">
        <v>7290</v>
      </c>
      <c r="C4553" t="s">
        <v>19</v>
      </c>
      <c r="D4553" t="s">
        <v>12827</v>
      </c>
      <c r="E4553" t="s">
        <v>12828</v>
      </c>
      <c r="F4553" t="s">
        <v>35</v>
      </c>
      <c r="G4553">
        <v>15926</v>
      </c>
      <c r="H4553" t="s">
        <v>719</v>
      </c>
      <c r="I4553" t="s">
        <v>22</v>
      </c>
      <c r="J4553">
        <v>2268</v>
      </c>
      <c r="K4553" s="1">
        <v>45740.854166666664</v>
      </c>
      <c r="L4553" t="s">
        <v>77</v>
      </c>
      <c r="M4553" s="2">
        <v>1410000000000</v>
      </c>
      <c r="N4553" t="s">
        <v>67</v>
      </c>
      <c r="O4553" s="2">
        <v>12500000000000</v>
      </c>
      <c r="P4553">
        <v>1</v>
      </c>
      <c r="Q4553">
        <v>485.53</v>
      </c>
      <c r="R4553">
        <v>534.08299999999997</v>
      </c>
      <c r="S4553">
        <v>48.552999999999997</v>
      </c>
    </row>
    <row r="4554" spans="1:19" x14ac:dyDescent="0.3">
      <c r="A4554" t="s">
        <v>12829</v>
      </c>
      <c r="B4554">
        <v>7278</v>
      </c>
      <c r="C4554" t="s">
        <v>19</v>
      </c>
      <c r="D4554" t="s">
        <v>8881</v>
      </c>
      <c r="E4554" t="s">
        <v>12830</v>
      </c>
      <c r="F4554" t="s">
        <v>50</v>
      </c>
      <c r="G4554">
        <v>42231</v>
      </c>
      <c r="H4554" t="s">
        <v>66</v>
      </c>
      <c r="I4554" t="s">
        <v>22</v>
      </c>
      <c r="J4554">
        <v>4817</v>
      </c>
      <c r="K4554" s="1">
        <v>45740.847916666666</v>
      </c>
      <c r="L4554" t="s">
        <v>77</v>
      </c>
      <c r="M4554">
        <v>6964677701</v>
      </c>
      <c r="N4554" t="s">
        <v>67</v>
      </c>
      <c r="O4554">
        <v>24039294661</v>
      </c>
      <c r="P4554">
        <v>1</v>
      </c>
      <c r="Q4554">
        <v>635.13</v>
      </c>
      <c r="R4554">
        <v>698.64300000000003</v>
      </c>
      <c r="S4554">
        <v>63.512999999999998</v>
      </c>
    </row>
    <row r="4555" spans="1:19" x14ac:dyDescent="0.3">
      <c r="A4555" t="s">
        <v>12831</v>
      </c>
      <c r="B4555">
        <v>5203</v>
      </c>
      <c r="C4555" t="s">
        <v>19</v>
      </c>
      <c r="D4555" t="s">
        <v>12585</v>
      </c>
      <c r="E4555" t="s">
        <v>8888</v>
      </c>
      <c r="F4555" t="s">
        <v>119</v>
      </c>
      <c r="G4555">
        <v>40824</v>
      </c>
      <c r="H4555" t="s">
        <v>4416</v>
      </c>
      <c r="I4555" t="s">
        <v>22</v>
      </c>
      <c r="J4555">
        <v>5889</v>
      </c>
      <c r="K4555" s="1">
        <v>45738.90625</v>
      </c>
      <c r="L4555" t="s">
        <v>77</v>
      </c>
      <c r="M4555" s="2">
        <v>1380000000000</v>
      </c>
      <c r="N4555" t="s">
        <v>67</v>
      </c>
      <c r="O4555" s="2">
        <v>12400000000000</v>
      </c>
      <c r="P4555">
        <v>1</v>
      </c>
      <c r="Q4555">
        <v>635.13</v>
      </c>
      <c r="R4555">
        <v>698.64300000000003</v>
      </c>
      <c r="S4555">
        <v>63.512999999999998</v>
      </c>
    </row>
    <row r="4556" spans="1:19" x14ac:dyDescent="0.3">
      <c r="A4556" t="s">
        <v>12832</v>
      </c>
      <c r="B4556">
        <v>6206</v>
      </c>
      <c r="C4556" t="s">
        <v>19</v>
      </c>
      <c r="D4556" t="s">
        <v>12833</v>
      </c>
      <c r="E4556" t="s">
        <v>12834</v>
      </c>
      <c r="F4556" t="s">
        <v>102</v>
      </c>
      <c r="G4556">
        <v>62896</v>
      </c>
      <c r="H4556" t="s">
        <v>392</v>
      </c>
      <c r="I4556" t="s">
        <v>22</v>
      </c>
      <c r="J4556">
        <v>4698</v>
      </c>
      <c r="K4556" s="1">
        <v>45739.973611111112</v>
      </c>
      <c r="L4556" t="s">
        <v>77</v>
      </c>
      <c r="M4556" s="2">
        <v>1380000000000</v>
      </c>
      <c r="N4556" t="s">
        <v>67</v>
      </c>
      <c r="O4556" s="2">
        <v>12500000000000</v>
      </c>
      <c r="P4556">
        <v>1</v>
      </c>
      <c r="Q4556">
        <v>497.13</v>
      </c>
      <c r="R4556">
        <v>546.84299999999996</v>
      </c>
      <c r="S4556">
        <v>49.713000000000001</v>
      </c>
    </row>
    <row r="4557" spans="1:19" x14ac:dyDescent="0.3">
      <c r="A4557" t="s">
        <v>12835</v>
      </c>
      <c r="B4557">
        <v>6265</v>
      </c>
      <c r="C4557" t="s">
        <v>19</v>
      </c>
      <c r="D4557" t="s">
        <v>11333</v>
      </c>
      <c r="E4557" t="s">
        <v>12836</v>
      </c>
      <c r="F4557" t="s">
        <v>196</v>
      </c>
      <c r="G4557">
        <v>55835</v>
      </c>
      <c r="H4557" t="s">
        <v>2152</v>
      </c>
      <c r="I4557" t="s">
        <v>22</v>
      </c>
      <c r="J4557">
        <v>5816</v>
      </c>
      <c r="K4557" s="1">
        <v>45740.243750000001</v>
      </c>
      <c r="L4557" t="s">
        <v>77</v>
      </c>
      <c r="M4557" s="2">
        <v>1420000000000</v>
      </c>
      <c r="N4557" t="s">
        <v>67</v>
      </c>
      <c r="O4557" s="2">
        <v>12600000000000</v>
      </c>
      <c r="P4557">
        <v>2</v>
      </c>
      <c r="Q4557">
        <v>635.13</v>
      </c>
      <c r="R4557">
        <v>698.64300000000003</v>
      </c>
      <c r="S4557">
        <v>63.512999999999998</v>
      </c>
    </row>
    <row r="4558" spans="1:19" x14ac:dyDescent="0.3">
      <c r="A4558" t="s">
        <v>12837</v>
      </c>
      <c r="B4558">
        <v>852</v>
      </c>
      <c r="C4558" t="s">
        <v>19</v>
      </c>
      <c r="D4558" t="s">
        <v>12838</v>
      </c>
      <c r="E4558" t="s">
        <v>12839</v>
      </c>
      <c r="F4558" t="s">
        <v>95</v>
      </c>
      <c r="G4558">
        <v>4630</v>
      </c>
      <c r="H4558" t="s">
        <v>548</v>
      </c>
      <c r="I4558" t="s">
        <v>22</v>
      </c>
      <c r="J4558">
        <v>2498</v>
      </c>
      <c r="K4558" s="1">
        <v>45734.888194444444</v>
      </c>
      <c r="L4558" t="s">
        <v>77</v>
      </c>
      <c r="M4558">
        <v>6689477509</v>
      </c>
      <c r="N4558" t="s">
        <v>67</v>
      </c>
      <c r="O4558">
        <v>22464293189</v>
      </c>
      <c r="P4558">
        <v>1</v>
      </c>
      <c r="Q4558">
        <v>537.13</v>
      </c>
      <c r="R4558">
        <v>590.84299999999996</v>
      </c>
      <c r="S4558">
        <v>53.713000000000001</v>
      </c>
    </row>
    <row r="4559" spans="1:19" x14ac:dyDescent="0.3">
      <c r="A4559" t="s">
        <v>12840</v>
      </c>
      <c r="B4559">
        <v>5312</v>
      </c>
      <c r="C4559" t="s">
        <v>19</v>
      </c>
      <c r="D4559" t="s">
        <v>1826</v>
      </c>
      <c r="E4559" t="s">
        <v>12841</v>
      </c>
      <c r="F4559" t="s">
        <v>102</v>
      </c>
      <c r="G4559">
        <v>34741</v>
      </c>
      <c r="H4559" t="s">
        <v>392</v>
      </c>
      <c r="I4559" t="s">
        <v>22</v>
      </c>
      <c r="J4559">
        <v>4256</v>
      </c>
      <c r="K4559" s="1">
        <v>45739.088194444441</v>
      </c>
      <c r="L4559" t="s">
        <v>77</v>
      </c>
      <c r="M4559">
        <v>6689477509</v>
      </c>
      <c r="N4559" t="s">
        <v>67</v>
      </c>
      <c r="O4559" s="2">
        <v>1550000000000</v>
      </c>
      <c r="P4559">
        <v>1</v>
      </c>
      <c r="Q4559">
        <v>595.92999999999995</v>
      </c>
      <c r="R4559">
        <v>655.52300000000002</v>
      </c>
      <c r="S4559">
        <v>59.593000000000004</v>
      </c>
    </row>
    <row r="4560" spans="1:19" x14ac:dyDescent="0.3">
      <c r="A4560" t="s">
        <v>12842</v>
      </c>
      <c r="B4560">
        <v>4207</v>
      </c>
      <c r="C4560" t="s">
        <v>19</v>
      </c>
      <c r="D4560" t="s">
        <v>12843</v>
      </c>
      <c r="E4560" t="s">
        <v>12844</v>
      </c>
      <c r="F4560" t="s">
        <v>326</v>
      </c>
      <c r="G4560">
        <v>44022</v>
      </c>
      <c r="H4560" t="s">
        <v>729</v>
      </c>
      <c r="I4560" t="s">
        <v>22</v>
      </c>
      <c r="J4560">
        <v>3321</v>
      </c>
      <c r="K4560" s="1">
        <v>45738.34375</v>
      </c>
      <c r="L4560" t="s">
        <v>77</v>
      </c>
      <c r="M4560" s="2">
        <v>1380000000000</v>
      </c>
      <c r="N4560" t="s">
        <v>67</v>
      </c>
      <c r="O4560" s="2">
        <v>12400000000000</v>
      </c>
      <c r="P4560">
        <v>1</v>
      </c>
      <c r="Q4560">
        <v>691.13</v>
      </c>
      <c r="R4560">
        <v>760.24300000000005</v>
      </c>
      <c r="S4560">
        <v>69.113</v>
      </c>
    </row>
    <row r="4561" spans="1:19" x14ac:dyDescent="0.3">
      <c r="A4561" t="s">
        <v>12845</v>
      </c>
      <c r="B4561">
        <v>1365</v>
      </c>
      <c r="C4561" t="s">
        <v>19</v>
      </c>
      <c r="D4561" t="s">
        <v>12846</v>
      </c>
      <c r="E4561" t="s">
        <v>12847</v>
      </c>
      <c r="F4561" t="s">
        <v>44</v>
      </c>
      <c r="G4561">
        <v>9136</v>
      </c>
      <c r="H4561" t="s">
        <v>125</v>
      </c>
      <c r="I4561" t="s">
        <v>22</v>
      </c>
      <c r="J4561">
        <v>5730</v>
      </c>
      <c r="K4561" s="1">
        <v>45735.558333333334</v>
      </c>
      <c r="L4561" t="s">
        <v>77</v>
      </c>
      <c r="M4561" s="2">
        <v>1410000000000</v>
      </c>
      <c r="N4561" t="s">
        <v>67</v>
      </c>
      <c r="O4561" s="2">
        <v>12500000000000</v>
      </c>
      <c r="P4561">
        <v>1</v>
      </c>
      <c r="Q4561">
        <v>653.13</v>
      </c>
      <c r="R4561">
        <v>718.44299999999998</v>
      </c>
      <c r="S4561">
        <v>65.313000000000002</v>
      </c>
    </row>
    <row r="4562" spans="1:19" x14ac:dyDescent="0.3">
      <c r="A4562" t="s">
        <v>12848</v>
      </c>
      <c r="B4562">
        <v>2907</v>
      </c>
      <c r="C4562" t="s">
        <v>19</v>
      </c>
      <c r="D4562" t="s">
        <v>5663</v>
      </c>
      <c r="E4562" t="s">
        <v>12849</v>
      </c>
      <c r="F4562" t="s">
        <v>235</v>
      </c>
      <c r="G4562">
        <v>13166</v>
      </c>
      <c r="H4562" t="s">
        <v>786</v>
      </c>
      <c r="I4562" t="s">
        <v>22</v>
      </c>
      <c r="J4562">
        <v>5145</v>
      </c>
      <c r="K4562" s="1">
        <v>45736.805555555555</v>
      </c>
      <c r="L4562" t="s">
        <v>77</v>
      </c>
      <c r="M4562" s="2">
        <v>1410000000000</v>
      </c>
      <c r="N4562" t="s">
        <v>67</v>
      </c>
      <c r="O4562" s="2">
        <v>12500000000000</v>
      </c>
      <c r="P4562">
        <v>1</v>
      </c>
      <c r="Q4562">
        <v>517.13</v>
      </c>
      <c r="R4562">
        <v>568.84299999999996</v>
      </c>
      <c r="S4562">
        <v>51.713000000000001</v>
      </c>
    </row>
    <row r="4563" spans="1:19" x14ac:dyDescent="0.3">
      <c r="A4563" t="s">
        <v>12850</v>
      </c>
      <c r="B4563">
        <v>798</v>
      </c>
      <c r="C4563" t="s">
        <v>19</v>
      </c>
      <c r="D4563" t="s">
        <v>12851</v>
      </c>
      <c r="E4563" t="s">
        <v>12852</v>
      </c>
      <c r="F4563" t="s">
        <v>44</v>
      </c>
      <c r="G4563">
        <v>94668</v>
      </c>
      <c r="H4563" t="s">
        <v>465</v>
      </c>
      <c r="I4563" t="s">
        <v>22</v>
      </c>
      <c r="J4563">
        <v>5238</v>
      </c>
      <c r="K4563" s="1">
        <v>45734.845833333333</v>
      </c>
      <c r="L4563" t="s">
        <v>77</v>
      </c>
      <c r="M4563">
        <v>58312163333</v>
      </c>
      <c r="N4563" t="s">
        <v>67</v>
      </c>
      <c r="O4563" s="2">
        <v>660000000000</v>
      </c>
      <c r="P4563">
        <v>1</v>
      </c>
      <c r="Q4563">
        <v>591.92999999999995</v>
      </c>
      <c r="R4563">
        <v>651.12300000000005</v>
      </c>
      <c r="S4563">
        <v>59.192999999999998</v>
      </c>
    </row>
    <row r="4564" spans="1:19" x14ac:dyDescent="0.3">
      <c r="A4564" t="s">
        <v>12853</v>
      </c>
      <c r="B4564">
        <v>7276</v>
      </c>
      <c r="C4564" t="s">
        <v>19</v>
      </c>
      <c r="D4564" t="s">
        <v>6032</v>
      </c>
      <c r="E4564" t="s">
        <v>12854</v>
      </c>
      <c r="F4564" t="s">
        <v>71</v>
      </c>
      <c r="G4564">
        <v>70460</v>
      </c>
      <c r="H4564" t="s">
        <v>85</v>
      </c>
      <c r="I4564" t="s">
        <v>22</v>
      </c>
      <c r="J4564">
        <v>176</v>
      </c>
      <c r="K4564" s="1">
        <v>45740.847916666666</v>
      </c>
      <c r="L4564" t="s">
        <v>77</v>
      </c>
      <c r="M4564">
        <v>9058888005</v>
      </c>
      <c r="N4564" t="s">
        <v>67</v>
      </c>
      <c r="O4564">
        <v>43149298821</v>
      </c>
      <c r="P4564">
        <v>1</v>
      </c>
      <c r="Q4564">
        <v>531.92999999999995</v>
      </c>
      <c r="R4564">
        <v>585.12300000000005</v>
      </c>
      <c r="S4564">
        <v>53.192999999999998</v>
      </c>
    </row>
    <row r="4565" spans="1:19" x14ac:dyDescent="0.3">
      <c r="A4565" t="s">
        <v>12855</v>
      </c>
      <c r="B4565">
        <v>508</v>
      </c>
      <c r="C4565" t="s">
        <v>19</v>
      </c>
      <c r="D4565" t="s">
        <v>12639</v>
      </c>
      <c r="E4565" t="s">
        <v>12856</v>
      </c>
      <c r="F4565" t="s">
        <v>35</v>
      </c>
      <c r="G4565">
        <v>4628</v>
      </c>
      <c r="H4565" t="s">
        <v>36</v>
      </c>
      <c r="I4565" t="s">
        <v>22</v>
      </c>
      <c r="J4565">
        <v>2369</v>
      </c>
      <c r="K4565" s="1">
        <v>45734.613888888889</v>
      </c>
      <c r="L4565" t="s">
        <v>77</v>
      </c>
      <c r="M4565" s="2">
        <v>1420000000000</v>
      </c>
      <c r="N4565" t="s">
        <v>67</v>
      </c>
      <c r="O4565" s="2">
        <v>12600000000000</v>
      </c>
      <c r="P4565">
        <v>1</v>
      </c>
      <c r="Q4565">
        <v>615.13</v>
      </c>
      <c r="R4565">
        <v>676.64300000000003</v>
      </c>
      <c r="S4565">
        <v>61.512999999999998</v>
      </c>
    </row>
    <row r="4566" spans="1:19" x14ac:dyDescent="0.3">
      <c r="A4566" t="s">
        <v>12857</v>
      </c>
      <c r="B4566">
        <v>7005</v>
      </c>
      <c r="C4566" t="s">
        <v>19</v>
      </c>
      <c r="D4566" t="s">
        <v>12858</v>
      </c>
      <c r="E4566" t="s">
        <v>12859</v>
      </c>
      <c r="F4566" t="s">
        <v>105</v>
      </c>
      <c r="G4566">
        <v>1835</v>
      </c>
      <c r="H4566" t="s">
        <v>106</v>
      </c>
      <c r="I4566" t="s">
        <v>22</v>
      </c>
      <c r="J4566">
        <v>4151</v>
      </c>
      <c r="K4566" s="1">
        <v>45740.673611111109</v>
      </c>
      <c r="L4566" t="s">
        <v>77</v>
      </c>
      <c r="M4566" s="2">
        <v>1410000000000</v>
      </c>
      <c r="N4566" t="s">
        <v>67</v>
      </c>
      <c r="O4566" s="2">
        <v>12500000000000</v>
      </c>
      <c r="P4566">
        <v>1</v>
      </c>
      <c r="Q4566">
        <v>563.92999999999995</v>
      </c>
      <c r="R4566">
        <v>620.32299999999998</v>
      </c>
      <c r="S4566">
        <v>56.393000000000001</v>
      </c>
    </row>
    <row r="4567" spans="1:19" x14ac:dyDescent="0.3">
      <c r="A4567" t="s">
        <v>12860</v>
      </c>
      <c r="B4567">
        <v>1695</v>
      </c>
      <c r="C4567" t="s">
        <v>19</v>
      </c>
      <c r="D4567" t="s">
        <v>12861</v>
      </c>
      <c r="E4567" t="s">
        <v>12862</v>
      </c>
      <c r="F4567" t="s">
        <v>317</v>
      </c>
      <c r="G4567">
        <v>87188</v>
      </c>
      <c r="H4567" t="s">
        <v>2225</v>
      </c>
      <c r="I4567" t="s">
        <v>22</v>
      </c>
      <c r="J4567">
        <v>4283</v>
      </c>
      <c r="K4567" s="1">
        <v>45735.734027777777</v>
      </c>
      <c r="L4567" t="s">
        <v>77</v>
      </c>
      <c r="M4567">
        <v>5886651461</v>
      </c>
      <c r="N4567" t="s">
        <v>67</v>
      </c>
      <c r="O4567">
        <v>18827886597</v>
      </c>
      <c r="P4567">
        <v>1</v>
      </c>
      <c r="Q4567">
        <v>605.13</v>
      </c>
      <c r="R4567">
        <v>665.64300000000003</v>
      </c>
      <c r="S4567">
        <v>60.512999999999998</v>
      </c>
    </row>
    <row r="4568" spans="1:19" x14ac:dyDescent="0.3">
      <c r="A4568" t="s">
        <v>12863</v>
      </c>
      <c r="B4568">
        <v>3197</v>
      </c>
      <c r="C4568" t="s">
        <v>19</v>
      </c>
      <c r="D4568" t="s">
        <v>12864</v>
      </c>
      <c r="E4568" t="s">
        <v>12865</v>
      </c>
      <c r="F4568" t="s">
        <v>259</v>
      </c>
      <c r="G4568">
        <v>12050</v>
      </c>
      <c r="H4568" t="s">
        <v>366</v>
      </c>
      <c r="I4568" t="s">
        <v>22</v>
      </c>
      <c r="J4568">
        <v>3089</v>
      </c>
      <c r="K4568" s="1">
        <v>45737.086111111108</v>
      </c>
      <c r="L4568" t="s">
        <v>77</v>
      </c>
      <c r="M4568">
        <v>6964678277</v>
      </c>
      <c r="N4568" t="s">
        <v>67</v>
      </c>
      <c r="O4568">
        <v>24039300869</v>
      </c>
      <c r="P4568">
        <v>1</v>
      </c>
      <c r="Q4568">
        <v>673.13</v>
      </c>
      <c r="R4568">
        <v>740.44299999999998</v>
      </c>
      <c r="S4568">
        <v>67.313000000000002</v>
      </c>
    </row>
    <row r="4569" spans="1:19" x14ac:dyDescent="0.3">
      <c r="A4569" t="s">
        <v>12866</v>
      </c>
      <c r="B4569">
        <v>5839</v>
      </c>
      <c r="C4569" t="s">
        <v>19</v>
      </c>
      <c r="D4569" t="s">
        <v>5542</v>
      </c>
      <c r="E4569" t="s">
        <v>12867</v>
      </c>
      <c r="F4569" t="s">
        <v>317</v>
      </c>
      <c r="G4569">
        <v>88448</v>
      </c>
      <c r="H4569" t="s">
        <v>350</v>
      </c>
      <c r="I4569" t="s">
        <v>22</v>
      </c>
      <c r="J4569">
        <v>6104</v>
      </c>
      <c r="K4569" s="1">
        <v>45739.700694444444</v>
      </c>
      <c r="L4569" t="s">
        <v>77</v>
      </c>
      <c r="M4569">
        <v>6689477701</v>
      </c>
      <c r="N4569" t="s">
        <v>67</v>
      </c>
      <c r="O4569" s="2">
        <v>1540000000000</v>
      </c>
      <c r="P4569">
        <v>1</v>
      </c>
      <c r="Q4569">
        <v>635.13</v>
      </c>
      <c r="R4569">
        <v>698.64300000000003</v>
      </c>
      <c r="S4569">
        <v>63.512999999999998</v>
      </c>
    </row>
    <row r="4570" spans="1:19" x14ac:dyDescent="0.3">
      <c r="A4570" t="s">
        <v>12868</v>
      </c>
      <c r="B4570">
        <v>4001</v>
      </c>
      <c r="C4570" t="s">
        <v>19</v>
      </c>
      <c r="D4570" t="s">
        <v>12869</v>
      </c>
      <c r="E4570" t="s">
        <v>12870</v>
      </c>
      <c r="F4570" t="s">
        <v>35</v>
      </c>
      <c r="G4570">
        <v>82115</v>
      </c>
      <c r="H4570" t="s">
        <v>6833</v>
      </c>
      <c r="I4570" t="s">
        <v>22</v>
      </c>
      <c r="J4570">
        <v>68</v>
      </c>
      <c r="K4570" s="1">
        <v>45737.866666666669</v>
      </c>
      <c r="L4570" t="s">
        <v>77</v>
      </c>
      <c r="M4570">
        <v>7861508741</v>
      </c>
      <c r="N4570" t="s">
        <v>67</v>
      </c>
      <c r="O4570">
        <v>29518527429</v>
      </c>
      <c r="P4570">
        <v>1</v>
      </c>
      <c r="Q4570">
        <v>517.53</v>
      </c>
      <c r="R4570">
        <v>569.28300000000002</v>
      </c>
      <c r="S4570">
        <v>51.753</v>
      </c>
    </row>
    <row r="4571" spans="1:19" x14ac:dyDescent="0.3">
      <c r="A4571" t="s">
        <v>12871</v>
      </c>
      <c r="B4571">
        <v>529</v>
      </c>
      <c r="C4571" t="s">
        <v>19</v>
      </c>
      <c r="D4571" t="s">
        <v>12872</v>
      </c>
      <c r="E4571" t="s">
        <v>12873</v>
      </c>
      <c r="F4571" t="s">
        <v>35</v>
      </c>
      <c r="G4571">
        <v>76245</v>
      </c>
      <c r="H4571" t="s">
        <v>1408</v>
      </c>
      <c r="I4571" t="s">
        <v>22</v>
      </c>
      <c r="J4571">
        <v>5545</v>
      </c>
      <c r="K4571" s="1">
        <v>45734.629861111112</v>
      </c>
      <c r="L4571" t="s">
        <v>77</v>
      </c>
      <c r="M4571" s="2">
        <v>1380000000000</v>
      </c>
      <c r="N4571" t="s">
        <v>126</v>
      </c>
      <c r="O4571" s="2">
        <v>12400000000000</v>
      </c>
      <c r="P4571">
        <v>1</v>
      </c>
      <c r="Q4571">
        <v>537.13</v>
      </c>
      <c r="R4571">
        <v>590.84299999999996</v>
      </c>
      <c r="S4571">
        <v>53.713000000000001</v>
      </c>
    </row>
    <row r="4572" spans="1:19" x14ac:dyDescent="0.3">
      <c r="A4572" t="s">
        <v>12874</v>
      </c>
      <c r="B4572">
        <v>4728</v>
      </c>
      <c r="C4572" t="s">
        <v>19</v>
      </c>
      <c r="D4572" t="s">
        <v>12875</v>
      </c>
      <c r="E4572" t="s">
        <v>12876</v>
      </c>
      <c r="F4572" t="s">
        <v>90</v>
      </c>
      <c r="G4572">
        <v>57995</v>
      </c>
      <c r="H4572" t="s">
        <v>3672</v>
      </c>
      <c r="I4572" t="s">
        <v>22</v>
      </c>
      <c r="J4572">
        <v>2321</v>
      </c>
      <c r="K4572" s="1">
        <v>45738.599305555559</v>
      </c>
      <c r="L4572" t="s">
        <v>77</v>
      </c>
      <c r="M4572">
        <v>6964677957</v>
      </c>
      <c r="N4572" t="s">
        <v>67</v>
      </c>
      <c r="O4572">
        <v>24039297221</v>
      </c>
      <c r="P4572">
        <v>1</v>
      </c>
      <c r="Q4572">
        <v>977.13</v>
      </c>
      <c r="R4572">
        <v>1074.8430000000001</v>
      </c>
      <c r="S4572">
        <v>97.712999999999994</v>
      </c>
    </row>
    <row r="4573" spans="1:19" x14ac:dyDescent="0.3">
      <c r="A4573" t="s">
        <v>12877</v>
      </c>
      <c r="B4573">
        <v>4717</v>
      </c>
      <c r="C4573" t="s">
        <v>19</v>
      </c>
      <c r="D4573" t="s">
        <v>12878</v>
      </c>
      <c r="E4573" t="s">
        <v>1748</v>
      </c>
      <c r="F4573" t="s">
        <v>61</v>
      </c>
      <c r="G4573">
        <v>982</v>
      </c>
      <c r="H4573" t="s">
        <v>150</v>
      </c>
      <c r="I4573" t="s">
        <v>22</v>
      </c>
      <c r="J4573">
        <v>4305</v>
      </c>
      <c r="K4573" s="1">
        <v>45738.595138888886</v>
      </c>
      <c r="L4573" t="s">
        <v>77</v>
      </c>
      <c r="M4573" s="2">
        <v>1380000000000</v>
      </c>
      <c r="N4573" t="s">
        <v>67</v>
      </c>
      <c r="O4573" s="2">
        <v>12400000000000</v>
      </c>
      <c r="P4573">
        <v>1</v>
      </c>
      <c r="Q4573">
        <v>579.92999999999995</v>
      </c>
      <c r="R4573">
        <v>637.923</v>
      </c>
      <c r="S4573">
        <v>57.993000000000002</v>
      </c>
    </row>
    <row r="4574" spans="1:19" x14ac:dyDescent="0.3">
      <c r="A4574" t="s">
        <v>12879</v>
      </c>
      <c r="B4574">
        <v>813</v>
      </c>
      <c r="C4574" t="s">
        <v>19</v>
      </c>
      <c r="D4574" t="s">
        <v>3595</v>
      </c>
      <c r="E4574" t="s">
        <v>12880</v>
      </c>
      <c r="F4574" t="s">
        <v>71</v>
      </c>
      <c r="G4574">
        <v>92256</v>
      </c>
      <c r="H4574" t="s">
        <v>1043</v>
      </c>
      <c r="I4574" t="s">
        <v>22</v>
      </c>
      <c r="J4574">
        <v>3578</v>
      </c>
      <c r="K4574" s="1">
        <v>45734.857638888891</v>
      </c>
      <c r="L4574" t="s">
        <v>77</v>
      </c>
      <c r="M4574" s="2">
        <v>1410000000000</v>
      </c>
      <c r="N4574" t="s">
        <v>3008</v>
      </c>
      <c r="O4574" s="2">
        <v>12500000000000</v>
      </c>
      <c r="P4574">
        <v>1</v>
      </c>
      <c r="Q4574">
        <v>661.13</v>
      </c>
      <c r="R4574">
        <v>727.24300000000005</v>
      </c>
      <c r="S4574">
        <v>66.113</v>
      </c>
    </row>
    <row r="4575" spans="1:19" x14ac:dyDescent="0.3">
      <c r="A4575" t="s">
        <v>12881</v>
      </c>
      <c r="B4575">
        <v>3419</v>
      </c>
      <c r="C4575" t="s">
        <v>19</v>
      </c>
      <c r="D4575" t="s">
        <v>1262</v>
      </c>
      <c r="E4575" t="s">
        <v>12882</v>
      </c>
      <c r="F4575" t="s">
        <v>95</v>
      </c>
      <c r="G4575">
        <v>31636</v>
      </c>
      <c r="H4575" t="s">
        <v>548</v>
      </c>
      <c r="I4575" t="s">
        <v>22</v>
      </c>
      <c r="J4575">
        <v>1549</v>
      </c>
      <c r="K4575" s="1">
        <v>45737.484027777777</v>
      </c>
      <c r="L4575" t="s">
        <v>77</v>
      </c>
      <c r="M4575" s="2">
        <v>1430000000000</v>
      </c>
      <c r="N4575" t="s">
        <v>67</v>
      </c>
      <c r="O4575" s="2">
        <v>12600000000000</v>
      </c>
      <c r="P4575">
        <v>1</v>
      </c>
      <c r="Q4575">
        <v>625.13</v>
      </c>
      <c r="R4575">
        <v>687.64300000000003</v>
      </c>
      <c r="S4575">
        <v>62.512999999999998</v>
      </c>
    </row>
    <row r="4576" spans="1:19" x14ac:dyDescent="0.3">
      <c r="A4576" t="s">
        <v>12883</v>
      </c>
      <c r="B4576">
        <v>4123</v>
      </c>
      <c r="C4576" t="s">
        <v>19</v>
      </c>
      <c r="D4576" t="s">
        <v>12884</v>
      </c>
      <c r="E4576" t="s">
        <v>12885</v>
      </c>
      <c r="F4576" t="s">
        <v>235</v>
      </c>
      <c r="G4576">
        <v>62437</v>
      </c>
      <c r="H4576" t="s">
        <v>236</v>
      </c>
      <c r="I4576" t="s">
        <v>22</v>
      </c>
      <c r="J4576">
        <v>4654</v>
      </c>
      <c r="K4576" s="1">
        <v>45737.979861111111</v>
      </c>
      <c r="L4576" t="s">
        <v>77</v>
      </c>
      <c r="M4576">
        <v>8624686981</v>
      </c>
      <c r="N4576" t="s">
        <v>67</v>
      </c>
      <c r="O4576">
        <v>36980470597</v>
      </c>
      <c r="P4576">
        <v>1</v>
      </c>
      <c r="Q4576">
        <v>642.33000000000004</v>
      </c>
      <c r="R4576">
        <v>706.56299999999999</v>
      </c>
      <c r="S4576">
        <v>64.233000000000004</v>
      </c>
    </row>
    <row r="4577" spans="1:19" x14ac:dyDescent="0.3">
      <c r="A4577" t="s">
        <v>12886</v>
      </c>
      <c r="B4577">
        <v>907</v>
      </c>
      <c r="C4577" t="s">
        <v>19</v>
      </c>
      <c r="D4577" t="s">
        <v>12887</v>
      </c>
      <c r="E4577" t="s">
        <v>12888</v>
      </c>
      <c r="F4577" t="s">
        <v>235</v>
      </c>
      <c r="G4577">
        <v>13619</v>
      </c>
      <c r="H4577" t="s">
        <v>236</v>
      </c>
      <c r="I4577" t="s">
        <v>22</v>
      </c>
      <c r="J4577">
        <v>3400</v>
      </c>
      <c r="K4577" s="1">
        <v>45734.950694444444</v>
      </c>
      <c r="L4577" t="s">
        <v>77</v>
      </c>
      <c r="M4577">
        <v>5886651461</v>
      </c>
      <c r="N4577" t="s">
        <v>67</v>
      </c>
      <c r="O4577">
        <v>18827886597</v>
      </c>
      <c r="P4577">
        <v>1</v>
      </c>
      <c r="Q4577">
        <v>517.13</v>
      </c>
      <c r="R4577">
        <v>568.84299999999996</v>
      </c>
      <c r="S4577">
        <v>51.713000000000001</v>
      </c>
    </row>
    <row r="4578" spans="1:19" x14ac:dyDescent="0.3">
      <c r="A4578" t="s">
        <v>12889</v>
      </c>
      <c r="B4578">
        <v>3322</v>
      </c>
      <c r="C4578" t="s">
        <v>19</v>
      </c>
      <c r="D4578" t="s">
        <v>12890</v>
      </c>
      <c r="E4578" t="s">
        <v>12891</v>
      </c>
      <c r="F4578" t="s">
        <v>488</v>
      </c>
      <c r="G4578">
        <v>82990</v>
      </c>
      <c r="H4578" t="s">
        <v>4612</v>
      </c>
      <c r="I4578" t="s">
        <v>22</v>
      </c>
      <c r="J4578">
        <v>5737</v>
      </c>
      <c r="K4578" s="1">
        <v>45737.428472222222</v>
      </c>
      <c r="L4578" t="s">
        <v>77</v>
      </c>
      <c r="M4578">
        <v>7861509637</v>
      </c>
      <c r="N4578" t="s">
        <v>67</v>
      </c>
      <c r="O4578">
        <v>29518533125</v>
      </c>
      <c r="P4578">
        <v>1</v>
      </c>
      <c r="Q4578">
        <v>736.73</v>
      </c>
      <c r="R4578">
        <v>810.40300000000002</v>
      </c>
      <c r="S4578">
        <v>73.673000000000002</v>
      </c>
    </row>
    <row r="4579" spans="1:19" x14ac:dyDescent="0.3">
      <c r="A4579" t="s">
        <v>12892</v>
      </c>
      <c r="B4579">
        <v>1711</v>
      </c>
      <c r="C4579" t="s">
        <v>19</v>
      </c>
      <c r="D4579" t="s">
        <v>12893</v>
      </c>
      <c r="E4579" t="s">
        <v>12894</v>
      </c>
      <c r="F4579" t="s">
        <v>166</v>
      </c>
      <c r="G4579">
        <v>70439</v>
      </c>
      <c r="H4579" t="s">
        <v>1240</v>
      </c>
      <c r="I4579" t="s">
        <v>22</v>
      </c>
      <c r="J4579">
        <v>2002</v>
      </c>
      <c r="K4579" s="1">
        <v>45735.742361111108</v>
      </c>
      <c r="L4579" t="s">
        <v>77</v>
      </c>
      <c r="M4579">
        <v>6689477509</v>
      </c>
      <c r="N4579" t="s">
        <v>67</v>
      </c>
      <c r="O4579">
        <v>22464292549</v>
      </c>
      <c r="P4579">
        <v>1</v>
      </c>
      <c r="Q4579">
        <v>571.92999999999995</v>
      </c>
      <c r="R4579">
        <v>629.12300000000005</v>
      </c>
      <c r="S4579">
        <v>57.192999999999998</v>
      </c>
    </row>
    <row r="4580" spans="1:19" x14ac:dyDescent="0.3">
      <c r="A4580" t="s">
        <v>12895</v>
      </c>
      <c r="B4580">
        <v>3205</v>
      </c>
      <c r="C4580" t="s">
        <v>19</v>
      </c>
      <c r="D4580" t="s">
        <v>12896</v>
      </c>
      <c r="E4580" t="s">
        <v>12897</v>
      </c>
      <c r="F4580" t="s">
        <v>35</v>
      </c>
      <c r="G4580">
        <v>86975</v>
      </c>
      <c r="H4580" t="s">
        <v>1347</v>
      </c>
      <c r="I4580" t="s">
        <v>22</v>
      </c>
      <c r="J4580">
        <v>5638</v>
      </c>
      <c r="K4580" s="1">
        <v>45737.131944444445</v>
      </c>
      <c r="L4580" t="s">
        <v>77</v>
      </c>
      <c r="M4580" s="2">
        <v>1410000000000</v>
      </c>
      <c r="N4580" t="s">
        <v>67</v>
      </c>
      <c r="O4580" s="2">
        <v>12500000000000</v>
      </c>
      <c r="P4580">
        <v>1</v>
      </c>
      <c r="Q4580">
        <v>626.33000000000004</v>
      </c>
      <c r="R4580">
        <v>688.96299999999997</v>
      </c>
      <c r="S4580">
        <v>62.633000000000003</v>
      </c>
    </row>
    <row r="4581" spans="1:19" x14ac:dyDescent="0.3">
      <c r="A4581" t="s">
        <v>12898</v>
      </c>
      <c r="B4581">
        <v>3255</v>
      </c>
      <c r="C4581" t="s">
        <v>19</v>
      </c>
      <c r="D4581" t="s">
        <v>12899</v>
      </c>
      <c r="E4581" t="s">
        <v>3071</v>
      </c>
      <c r="F4581" t="s">
        <v>119</v>
      </c>
      <c r="G4581">
        <v>68320</v>
      </c>
      <c r="H4581" t="s">
        <v>614</v>
      </c>
      <c r="I4581" t="s">
        <v>22</v>
      </c>
      <c r="J4581">
        <v>79</v>
      </c>
      <c r="K4581" s="1">
        <v>45737.371527777781</v>
      </c>
      <c r="L4581" t="s">
        <v>77</v>
      </c>
      <c r="M4581">
        <v>6964678277</v>
      </c>
      <c r="N4581" t="s">
        <v>67</v>
      </c>
      <c r="O4581">
        <v>24039300805</v>
      </c>
      <c r="P4581">
        <v>1</v>
      </c>
      <c r="Q4581">
        <v>563.92999999999995</v>
      </c>
      <c r="R4581">
        <v>620.32299999999998</v>
      </c>
      <c r="S4581">
        <v>56.393000000000001</v>
      </c>
    </row>
    <row r="4582" spans="1:19" x14ac:dyDescent="0.3">
      <c r="A4582" t="s">
        <v>12900</v>
      </c>
      <c r="B4582">
        <v>7374</v>
      </c>
      <c r="C4582" t="s">
        <v>19</v>
      </c>
      <c r="D4582" t="s">
        <v>12901</v>
      </c>
      <c r="E4582" t="s">
        <v>12902</v>
      </c>
      <c r="F4582" t="s">
        <v>166</v>
      </c>
      <c r="G4582">
        <v>29157</v>
      </c>
      <c r="H4582" t="s">
        <v>288</v>
      </c>
      <c r="I4582" t="s">
        <v>22</v>
      </c>
      <c r="J4582">
        <v>4132</v>
      </c>
      <c r="K4582" s="1">
        <v>45740.934027777781</v>
      </c>
      <c r="L4582" t="s">
        <v>77</v>
      </c>
      <c r="M4582">
        <v>6689477701</v>
      </c>
      <c r="N4582" t="s">
        <v>67</v>
      </c>
      <c r="O4582">
        <v>26355313477</v>
      </c>
      <c r="P4582">
        <v>1</v>
      </c>
      <c r="Q4582">
        <v>579.92999999999995</v>
      </c>
      <c r="R4582">
        <v>637.923</v>
      </c>
      <c r="S4582">
        <v>57.993000000000002</v>
      </c>
    </row>
    <row r="4583" spans="1:19" x14ac:dyDescent="0.3">
      <c r="A4583" t="s">
        <v>12903</v>
      </c>
      <c r="B4583">
        <v>6123</v>
      </c>
      <c r="C4583" t="s">
        <v>19</v>
      </c>
      <c r="D4583" t="s">
        <v>10307</v>
      </c>
      <c r="E4583" t="s">
        <v>12904</v>
      </c>
      <c r="F4583" t="s">
        <v>412</v>
      </c>
      <c r="G4583">
        <v>29034</v>
      </c>
      <c r="H4583" t="s">
        <v>521</v>
      </c>
      <c r="I4583" t="s">
        <v>22</v>
      </c>
      <c r="J4583">
        <v>5840</v>
      </c>
      <c r="K4583" s="1">
        <v>45739.901388888888</v>
      </c>
      <c r="L4583" t="s">
        <v>77</v>
      </c>
      <c r="M4583">
        <v>6689477957</v>
      </c>
      <c r="N4583" t="s">
        <v>67</v>
      </c>
      <c r="O4583" s="2">
        <v>306000000000</v>
      </c>
      <c r="P4583">
        <v>1</v>
      </c>
      <c r="Q4583">
        <v>509.53</v>
      </c>
      <c r="R4583">
        <v>560.48299999999995</v>
      </c>
      <c r="S4583">
        <v>50.953000000000003</v>
      </c>
    </row>
    <row r="4584" spans="1:19" x14ac:dyDescent="0.3">
      <c r="A4584" t="s">
        <v>12905</v>
      </c>
      <c r="B4584">
        <v>5445</v>
      </c>
      <c r="C4584" t="s">
        <v>19</v>
      </c>
      <c r="D4584" t="s">
        <v>12906</v>
      </c>
      <c r="E4584" t="s">
        <v>12907</v>
      </c>
      <c r="F4584" t="s">
        <v>35</v>
      </c>
      <c r="G4584">
        <v>19806</v>
      </c>
      <c r="H4584" t="s">
        <v>4961</v>
      </c>
      <c r="I4584" t="s">
        <v>22</v>
      </c>
      <c r="J4584">
        <v>4005</v>
      </c>
      <c r="K4584" s="1">
        <v>45739.423611111109</v>
      </c>
      <c r="L4584" t="s">
        <v>121</v>
      </c>
      <c r="M4584">
        <v>6442802245</v>
      </c>
      <c r="N4584" t="s">
        <v>67</v>
      </c>
      <c r="O4584">
        <v>26355498501</v>
      </c>
      <c r="P4584">
        <v>1</v>
      </c>
      <c r="Q4584">
        <v>517.13</v>
      </c>
      <c r="R4584">
        <v>568.84299999999996</v>
      </c>
      <c r="S4584">
        <v>51.713000000000001</v>
      </c>
    </row>
    <row r="4585" spans="1:19" x14ac:dyDescent="0.3">
      <c r="A4585" t="s">
        <v>12908</v>
      </c>
      <c r="B4585">
        <v>3142</v>
      </c>
      <c r="C4585" t="s">
        <v>19</v>
      </c>
      <c r="D4585" t="s">
        <v>12909</v>
      </c>
      <c r="E4585" t="s">
        <v>12910</v>
      </c>
      <c r="F4585" t="s">
        <v>219</v>
      </c>
      <c r="G4585">
        <v>66900</v>
      </c>
      <c r="H4585" t="s">
        <v>4018</v>
      </c>
      <c r="I4585" t="s">
        <v>22</v>
      </c>
      <c r="J4585">
        <v>5314</v>
      </c>
      <c r="K4585" s="1">
        <v>45736.960416666669</v>
      </c>
      <c r="L4585" t="s">
        <v>121</v>
      </c>
      <c r="M4585">
        <v>6442802245</v>
      </c>
      <c r="N4585" t="s">
        <v>67</v>
      </c>
      <c r="O4585" s="2">
        <v>12500000000000</v>
      </c>
      <c r="P4585">
        <v>1</v>
      </c>
      <c r="Q4585">
        <v>517.13</v>
      </c>
      <c r="R4585">
        <v>568.84299999999996</v>
      </c>
      <c r="S4585">
        <v>51.713000000000001</v>
      </c>
    </row>
    <row r="4586" spans="1:19" x14ac:dyDescent="0.3">
      <c r="A4586" t="s">
        <v>12911</v>
      </c>
      <c r="B4586">
        <v>3492</v>
      </c>
      <c r="C4586" t="s">
        <v>19</v>
      </c>
      <c r="D4586" t="s">
        <v>2015</v>
      </c>
      <c r="E4586" t="s">
        <v>12912</v>
      </c>
      <c r="F4586" t="s">
        <v>44</v>
      </c>
      <c r="G4586">
        <v>54825</v>
      </c>
      <c r="H4586" t="s">
        <v>125</v>
      </c>
      <c r="I4586" t="s">
        <v>22</v>
      </c>
      <c r="J4586">
        <v>669</v>
      </c>
      <c r="K4586" s="1">
        <v>45737.52847222222</v>
      </c>
      <c r="L4586" t="s">
        <v>121</v>
      </c>
      <c r="M4586">
        <v>7861509637</v>
      </c>
      <c r="N4586" t="s">
        <v>67</v>
      </c>
      <c r="O4586">
        <v>29518533189</v>
      </c>
      <c r="P4586">
        <v>1</v>
      </c>
      <c r="Q4586">
        <v>595.13</v>
      </c>
      <c r="R4586">
        <v>654.64300000000003</v>
      </c>
      <c r="S4586">
        <v>59.512999999999998</v>
      </c>
    </row>
    <row r="4587" spans="1:19" x14ac:dyDescent="0.3">
      <c r="A4587" t="s">
        <v>12913</v>
      </c>
      <c r="B4587">
        <v>2578</v>
      </c>
      <c r="C4587" t="s">
        <v>19</v>
      </c>
      <c r="D4587" t="s">
        <v>12914</v>
      </c>
      <c r="E4587" t="s">
        <v>12915</v>
      </c>
      <c r="F4587" t="s">
        <v>338</v>
      </c>
      <c r="G4587">
        <v>42607</v>
      </c>
      <c r="H4587" t="s">
        <v>1664</v>
      </c>
      <c r="I4587" t="s">
        <v>22</v>
      </c>
      <c r="J4587">
        <v>6275</v>
      </c>
      <c r="K4587" s="1">
        <v>45736.632638888892</v>
      </c>
      <c r="L4587" t="s">
        <v>121</v>
      </c>
      <c r="M4587" s="2">
        <v>1430000000000</v>
      </c>
      <c r="N4587" t="s">
        <v>67</v>
      </c>
      <c r="O4587" s="2">
        <v>12600000000000</v>
      </c>
      <c r="P4587">
        <v>1</v>
      </c>
      <c r="Q4587">
        <v>517.53</v>
      </c>
      <c r="R4587">
        <v>569.28300000000002</v>
      </c>
      <c r="S4587">
        <v>51.753</v>
      </c>
    </row>
    <row r="4588" spans="1:19" x14ac:dyDescent="0.3">
      <c r="A4588" t="s">
        <v>12916</v>
      </c>
      <c r="B4588">
        <v>313</v>
      </c>
      <c r="C4588" t="s">
        <v>19</v>
      </c>
      <c r="D4588" t="s">
        <v>11359</v>
      </c>
      <c r="E4588" t="s">
        <v>12917</v>
      </c>
      <c r="F4588" t="s">
        <v>35</v>
      </c>
      <c r="G4588">
        <v>22726</v>
      </c>
      <c r="H4588" t="s">
        <v>212</v>
      </c>
      <c r="I4588" t="s">
        <v>22</v>
      </c>
      <c r="J4588">
        <v>345</v>
      </c>
      <c r="K4588" s="1">
        <v>45734.509722222225</v>
      </c>
      <c r="L4588" t="s">
        <v>121</v>
      </c>
      <c r="M4588" s="2">
        <v>2340000000000</v>
      </c>
      <c r="N4588" t="s">
        <v>67</v>
      </c>
      <c r="O4588" s="2">
        <v>21100000000000</v>
      </c>
      <c r="P4588">
        <v>1</v>
      </c>
      <c r="Q4588">
        <v>595.92999999999995</v>
      </c>
      <c r="R4588">
        <v>655.52300000000002</v>
      </c>
      <c r="S4588">
        <v>59.593000000000004</v>
      </c>
    </row>
    <row r="4589" spans="1:19" x14ac:dyDescent="0.3">
      <c r="A4589" t="s">
        <v>12918</v>
      </c>
      <c r="B4589">
        <v>4042</v>
      </c>
      <c r="C4589" t="s">
        <v>19</v>
      </c>
      <c r="D4589" t="s">
        <v>1254</v>
      </c>
      <c r="E4589" t="s">
        <v>12919</v>
      </c>
      <c r="F4589" t="s">
        <v>114</v>
      </c>
      <c r="G4589">
        <v>51838</v>
      </c>
      <c r="H4589" t="s">
        <v>2677</v>
      </c>
      <c r="I4589" t="s">
        <v>22</v>
      </c>
      <c r="J4589">
        <v>5134</v>
      </c>
      <c r="K4589" s="1">
        <v>45737.904861111114</v>
      </c>
      <c r="L4589" t="s">
        <v>121</v>
      </c>
      <c r="M4589" s="2">
        <v>2350000000000</v>
      </c>
      <c r="N4589" t="s">
        <v>67</v>
      </c>
      <c r="O4589" s="2">
        <v>21100000000000</v>
      </c>
      <c r="P4589">
        <v>1</v>
      </c>
      <c r="Q4589">
        <v>537.13</v>
      </c>
      <c r="R4589">
        <v>590.84299999999996</v>
      </c>
      <c r="S4589">
        <v>53.713000000000001</v>
      </c>
    </row>
    <row r="4590" spans="1:19" x14ac:dyDescent="0.3">
      <c r="A4590" t="s">
        <v>12920</v>
      </c>
      <c r="B4590">
        <v>1431</v>
      </c>
      <c r="C4590" t="s">
        <v>19</v>
      </c>
      <c r="D4590" t="s">
        <v>12921</v>
      </c>
      <c r="E4590" t="s">
        <v>12922</v>
      </c>
      <c r="F4590" t="s">
        <v>354</v>
      </c>
      <c r="G4590">
        <v>19058</v>
      </c>
      <c r="H4590" t="s">
        <v>1725</v>
      </c>
      <c r="I4590" t="s">
        <v>22</v>
      </c>
      <c r="J4590">
        <v>2323</v>
      </c>
      <c r="K4590" s="1">
        <v>45735.588888888888</v>
      </c>
      <c r="L4590" t="s">
        <v>121</v>
      </c>
      <c r="M4590" s="2">
        <v>1380000000000</v>
      </c>
      <c r="N4590" t="s">
        <v>67</v>
      </c>
      <c r="O4590" s="2">
        <v>12400000000000</v>
      </c>
      <c r="P4590">
        <v>1</v>
      </c>
      <c r="Q4590">
        <v>497.13</v>
      </c>
      <c r="R4590">
        <v>546.84299999999996</v>
      </c>
      <c r="S4590">
        <v>49.713000000000001</v>
      </c>
    </row>
    <row r="4591" spans="1:19" x14ac:dyDescent="0.3">
      <c r="A4591" t="s">
        <v>12923</v>
      </c>
      <c r="B4591">
        <v>3885</v>
      </c>
      <c r="C4591" t="s">
        <v>19</v>
      </c>
      <c r="D4591" t="s">
        <v>12924</v>
      </c>
      <c r="E4591" t="s">
        <v>12925</v>
      </c>
      <c r="F4591" t="s">
        <v>187</v>
      </c>
      <c r="G4591">
        <v>96045</v>
      </c>
      <c r="H4591" t="s">
        <v>188</v>
      </c>
      <c r="I4591" t="s">
        <v>22</v>
      </c>
      <c r="J4591">
        <v>6124</v>
      </c>
      <c r="K4591" s="1">
        <v>45737.788888888892</v>
      </c>
      <c r="L4591" t="s">
        <v>121</v>
      </c>
      <c r="M4591" s="2">
        <v>1380000000000</v>
      </c>
      <c r="N4591" t="s">
        <v>67</v>
      </c>
      <c r="O4591" s="2">
        <v>12400000000000</v>
      </c>
      <c r="P4591">
        <v>1</v>
      </c>
      <c r="Q4591">
        <v>485.53</v>
      </c>
      <c r="R4591">
        <v>534.08299999999997</v>
      </c>
      <c r="S4591">
        <v>48.552999999999997</v>
      </c>
    </row>
    <row r="4592" spans="1:19" x14ac:dyDescent="0.3">
      <c r="A4592" t="s">
        <v>12926</v>
      </c>
      <c r="B4592">
        <v>6062</v>
      </c>
      <c r="C4592" t="s">
        <v>19</v>
      </c>
      <c r="D4592" t="s">
        <v>8861</v>
      </c>
      <c r="E4592" t="s">
        <v>12927</v>
      </c>
      <c r="F4592" t="s">
        <v>166</v>
      </c>
      <c r="G4592">
        <v>13598</v>
      </c>
      <c r="H4592" t="s">
        <v>1067</v>
      </c>
      <c r="I4592" t="s">
        <v>22</v>
      </c>
      <c r="J4592">
        <v>1389</v>
      </c>
      <c r="K4592" s="1">
        <v>45739.868750000001</v>
      </c>
      <c r="L4592" t="s">
        <v>121</v>
      </c>
      <c r="M4592">
        <v>8624692613</v>
      </c>
      <c r="N4592" t="s">
        <v>67</v>
      </c>
      <c r="O4592">
        <v>36980519237</v>
      </c>
      <c r="P4592">
        <v>1</v>
      </c>
      <c r="Q4592">
        <v>497.13</v>
      </c>
      <c r="R4592">
        <v>546.84299999999996</v>
      </c>
      <c r="S4592">
        <v>49.713000000000001</v>
      </c>
    </row>
    <row r="4593" spans="1:19" x14ac:dyDescent="0.3">
      <c r="A4593" t="s">
        <v>12928</v>
      </c>
      <c r="B4593">
        <v>943</v>
      </c>
      <c r="C4593" t="s">
        <v>19</v>
      </c>
      <c r="D4593" t="s">
        <v>12929</v>
      </c>
      <c r="E4593" t="s">
        <v>12930</v>
      </c>
      <c r="F4593" t="s">
        <v>35</v>
      </c>
      <c r="G4593">
        <v>67501</v>
      </c>
      <c r="H4593" t="s">
        <v>36</v>
      </c>
      <c r="I4593" t="s">
        <v>22</v>
      </c>
      <c r="J4593">
        <v>5031</v>
      </c>
      <c r="K4593" s="1">
        <v>45734.995833333334</v>
      </c>
      <c r="L4593" t="s">
        <v>121</v>
      </c>
      <c r="M4593" s="2">
        <v>1410000000000</v>
      </c>
      <c r="N4593" t="s">
        <v>67</v>
      </c>
      <c r="O4593" s="2">
        <v>12500000000000</v>
      </c>
      <c r="P4593">
        <v>1</v>
      </c>
      <c r="Q4593">
        <v>497.13</v>
      </c>
      <c r="R4593">
        <v>546.84299999999996</v>
      </c>
      <c r="S4593">
        <v>49.713000000000001</v>
      </c>
    </row>
    <row r="4594" spans="1:19" x14ac:dyDescent="0.3">
      <c r="A4594" t="s">
        <v>12931</v>
      </c>
      <c r="B4594">
        <v>5767</v>
      </c>
      <c r="C4594" t="s">
        <v>19</v>
      </c>
      <c r="D4594" t="s">
        <v>12173</v>
      </c>
      <c r="E4594" t="s">
        <v>5420</v>
      </c>
      <c r="F4594" t="s">
        <v>35</v>
      </c>
      <c r="G4594">
        <v>53380</v>
      </c>
      <c r="H4594" t="s">
        <v>36</v>
      </c>
      <c r="I4594" t="s">
        <v>22</v>
      </c>
      <c r="J4594">
        <v>1391</v>
      </c>
      <c r="K4594" s="1">
        <v>45739.650694444441</v>
      </c>
      <c r="L4594" t="s">
        <v>121</v>
      </c>
      <c r="M4594" s="2">
        <v>1380000000000</v>
      </c>
      <c r="N4594" t="s">
        <v>67</v>
      </c>
      <c r="O4594" s="2">
        <v>12400000000000</v>
      </c>
      <c r="P4594">
        <v>1</v>
      </c>
      <c r="Q4594">
        <v>497.13</v>
      </c>
      <c r="R4594">
        <v>546.84299999999996</v>
      </c>
      <c r="S4594">
        <v>49.713000000000001</v>
      </c>
    </row>
    <row r="4595" spans="1:19" x14ac:dyDescent="0.3">
      <c r="A4595" t="s">
        <v>12932</v>
      </c>
      <c r="B4595">
        <v>1349</v>
      </c>
      <c r="C4595" t="s">
        <v>19</v>
      </c>
      <c r="D4595" t="s">
        <v>6454</v>
      </c>
      <c r="E4595" t="s">
        <v>11249</v>
      </c>
      <c r="F4595" t="s">
        <v>900</v>
      </c>
      <c r="G4595">
        <v>30202</v>
      </c>
      <c r="H4595" t="s">
        <v>5368</v>
      </c>
      <c r="I4595" t="s">
        <v>22</v>
      </c>
      <c r="J4595">
        <v>1832</v>
      </c>
      <c r="K4595" s="1">
        <v>45735.550694444442</v>
      </c>
      <c r="L4595" t="s">
        <v>121</v>
      </c>
      <c r="M4595">
        <v>6689477957</v>
      </c>
      <c r="N4595" t="s">
        <v>67</v>
      </c>
      <c r="O4595">
        <v>22464299077</v>
      </c>
      <c r="P4595">
        <v>1</v>
      </c>
      <c r="Q4595">
        <v>509.53</v>
      </c>
      <c r="R4595">
        <v>560.48299999999995</v>
      </c>
      <c r="S4595">
        <v>50.953000000000003</v>
      </c>
    </row>
    <row r="4596" spans="1:19" x14ac:dyDescent="0.3">
      <c r="A4596" t="s">
        <v>12933</v>
      </c>
      <c r="B4596">
        <v>3872</v>
      </c>
      <c r="C4596" t="s">
        <v>19</v>
      </c>
      <c r="D4596" t="s">
        <v>3946</v>
      </c>
      <c r="E4596" t="s">
        <v>12934</v>
      </c>
      <c r="F4596" t="s">
        <v>30</v>
      </c>
      <c r="G4596">
        <v>29097</v>
      </c>
      <c r="H4596" t="s">
        <v>162</v>
      </c>
      <c r="I4596" t="s">
        <v>22</v>
      </c>
      <c r="J4596">
        <v>3687</v>
      </c>
      <c r="K4596" s="1">
        <v>45737.779861111114</v>
      </c>
      <c r="L4596" t="s">
        <v>121</v>
      </c>
      <c r="M4596" s="2">
        <v>1430000000000</v>
      </c>
      <c r="N4596" t="s">
        <v>67</v>
      </c>
      <c r="O4596" s="2">
        <v>12600000000000</v>
      </c>
      <c r="P4596">
        <v>1</v>
      </c>
      <c r="Q4596">
        <v>517.53</v>
      </c>
      <c r="R4596">
        <v>569.28300000000002</v>
      </c>
      <c r="S4596">
        <v>51.753</v>
      </c>
    </row>
    <row r="4597" spans="1:19" x14ac:dyDescent="0.3">
      <c r="A4597" t="s">
        <v>12935</v>
      </c>
      <c r="B4597">
        <v>3969</v>
      </c>
      <c r="C4597" t="s">
        <v>19</v>
      </c>
      <c r="D4597" t="s">
        <v>2785</v>
      </c>
      <c r="E4597" t="s">
        <v>12936</v>
      </c>
      <c r="F4597" t="s">
        <v>90</v>
      </c>
      <c r="G4597">
        <v>85512</v>
      </c>
      <c r="H4597" t="s">
        <v>91</v>
      </c>
      <c r="I4597" t="s">
        <v>22</v>
      </c>
      <c r="J4597">
        <v>1919</v>
      </c>
      <c r="K4597" s="1">
        <v>45737.84375</v>
      </c>
      <c r="L4597" t="s">
        <v>121</v>
      </c>
      <c r="M4597" s="2">
        <v>150000000000</v>
      </c>
      <c r="N4597" t="s">
        <v>67</v>
      </c>
      <c r="O4597" s="2">
        <v>1470000000000</v>
      </c>
      <c r="P4597">
        <v>1</v>
      </c>
      <c r="Q4597">
        <v>537.13</v>
      </c>
      <c r="R4597">
        <v>590.84299999999996</v>
      </c>
      <c r="S4597">
        <v>53.713000000000001</v>
      </c>
    </row>
    <row r="4598" spans="1:19" x14ac:dyDescent="0.3">
      <c r="A4598" t="s">
        <v>12937</v>
      </c>
      <c r="B4598">
        <v>6767</v>
      </c>
      <c r="C4598" t="s">
        <v>19</v>
      </c>
      <c r="D4598" t="s">
        <v>12093</v>
      </c>
      <c r="E4598" t="s">
        <v>2757</v>
      </c>
      <c r="F4598" t="s">
        <v>71</v>
      </c>
      <c r="G4598">
        <v>6541</v>
      </c>
      <c r="H4598" t="s">
        <v>158</v>
      </c>
      <c r="I4598" t="s">
        <v>22</v>
      </c>
      <c r="J4598">
        <v>666</v>
      </c>
      <c r="K4598" s="1">
        <v>45740.544444444444</v>
      </c>
      <c r="L4598" t="s">
        <v>121</v>
      </c>
      <c r="M4598" s="2">
        <v>150000000000</v>
      </c>
      <c r="N4598" t="s">
        <v>67</v>
      </c>
      <c r="O4598" s="2">
        <v>1470000000000</v>
      </c>
      <c r="P4598">
        <v>1</v>
      </c>
      <c r="Q4598">
        <v>439.13</v>
      </c>
      <c r="R4598">
        <v>483.04300000000001</v>
      </c>
      <c r="S4598">
        <v>43.912999999999997</v>
      </c>
    </row>
    <row r="4599" spans="1:19" x14ac:dyDescent="0.3">
      <c r="A4599" t="s">
        <v>12938</v>
      </c>
      <c r="B4599">
        <v>3476</v>
      </c>
      <c r="C4599" t="s">
        <v>19</v>
      </c>
      <c r="D4599" t="s">
        <v>357</v>
      </c>
      <c r="E4599" t="s">
        <v>12939</v>
      </c>
      <c r="F4599" t="s">
        <v>50</v>
      </c>
      <c r="G4599">
        <v>88446</v>
      </c>
      <c r="H4599" t="s">
        <v>4817</v>
      </c>
      <c r="I4599" t="s">
        <v>22</v>
      </c>
      <c r="J4599">
        <v>42</v>
      </c>
      <c r="K4599" s="1">
        <v>45737.522916666669</v>
      </c>
      <c r="L4599" t="s">
        <v>121</v>
      </c>
      <c r="M4599" s="2">
        <v>1380000000000</v>
      </c>
      <c r="N4599" t="s">
        <v>3031</v>
      </c>
      <c r="O4599" s="2">
        <v>12400000000000</v>
      </c>
      <c r="P4599">
        <v>1</v>
      </c>
      <c r="Q4599">
        <v>595.92999999999995</v>
      </c>
      <c r="R4599">
        <v>655.52300000000002</v>
      </c>
      <c r="S4599">
        <v>59.593000000000004</v>
      </c>
    </row>
    <row r="4600" spans="1:19" x14ac:dyDescent="0.3">
      <c r="A4600" t="s">
        <v>12940</v>
      </c>
      <c r="B4600">
        <v>1300</v>
      </c>
      <c r="C4600" t="s">
        <v>19</v>
      </c>
      <c r="D4600" t="s">
        <v>12941</v>
      </c>
      <c r="E4600" t="s">
        <v>12942</v>
      </c>
      <c r="F4600" t="s">
        <v>35</v>
      </c>
      <c r="G4600">
        <v>45446</v>
      </c>
      <c r="H4600" t="s">
        <v>436</v>
      </c>
      <c r="I4600" t="s">
        <v>22</v>
      </c>
      <c r="J4600">
        <v>4273</v>
      </c>
      <c r="K4600" s="1">
        <v>45735.525000000001</v>
      </c>
      <c r="L4600" t="s">
        <v>121</v>
      </c>
      <c r="M4600" s="2">
        <v>1380000000000</v>
      </c>
      <c r="N4600" t="s">
        <v>3031</v>
      </c>
      <c r="O4600" s="2">
        <v>12400000000000</v>
      </c>
      <c r="P4600">
        <v>1</v>
      </c>
      <c r="Q4600">
        <v>537.13</v>
      </c>
      <c r="R4600">
        <v>590.84299999999996</v>
      </c>
      <c r="S4600">
        <v>53.713000000000001</v>
      </c>
    </row>
    <row r="4601" spans="1:19" x14ac:dyDescent="0.3">
      <c r="A4601" t="s">
        <v>12943</v>
      </c>
      <c r="B4601">
        <v>6440</v>
      </c>
      <c r="C4601" t="s">
        <v>19</v>
      </c>
      <c r="D4601" t="s">
        <v>12944</v>
      </c>
      <c r="E4601" t="s">
        <v>12945</v>
      </c>
      <c r="F4601" t="s">
        <v>187</v>
      </c>
      <c r="G4601">
        <v>94384</v>
      </c>
      <c r="H4601" t="s">
        <v>188</v>
      </c>
      <c r="I4601" t="s">
        <v>22</v>
      </c>
      <c r="J4601">
        <v>4382</v>
      </c>
      <c r="K4601" s="1">
        <v>45740.40347222222</v>
      </c>
      <c r="L4601" t="s">
        <v>121</v>
      </c>
      <c r="M4601" s="2">
        <v>1380000000000</v>
      </c>
      <c r="N4601" t="s">
        <v>67</v>
      </c>
      <c r="O4601" s="2">
        <v>12400000000000</v>
      </c>
      <c r="P4601">
        <v>1</v>
      </c>
      <c r="Q4601">
        <v>485.53</v>
      </c>
      <c r="R4601">
        <v>534.08299999999997</v>
      </c>
      <c r="S4601">
        <v>48.552999999999997</v>
      </c>
    </row>
    <row r="4602" spans="1:19" x14ac:dyDescent="0.3">
      <c r="A4602" t="s">
        <v>12946</v>
      </c>
      <c r="B4602">
        <v>2965</v>
      </c>
      <c r="C4602" t="s">
        <v>19</v>
      </c>
      <c r="D4602" t="s">
        <v>12947</v>
      </c>
      <c r="E4602" t="s">
        <v>12948</v>
      </c>
      <c r="F4602" t="s">
        <v>431</v>
      </c>
      <c r="G4602">
        <v>4326</v>
      </c>
      <c r="H4602" t="s">
        <v>1007</v>
      </c>
      <c r="I4602" t="s">
        <v>22</v>
      </c>
      <c r="J4602">
        <v>2941</v>
      </c>
      <c r="K4602" s="1">
        <v>45736.842361111114</v>
      </c>
      <c r="L4602" t="s">
        <v>121</v>
      </c>
      <c r="M4602">
        <v>6442802245</v>
      </c>
      <c r="N4602" t="s">
        <v>67</v>
      </c>
      <c r="O4602">
        <v>26355506181</v>
      </c>
      <c r="P4602">
        <v>1</v>
      </c>
      <c r="Q4602">
        <v>517.13</v>
      </c>
      <c r="R4602">
        <v>568.84299999999996</v>
      </c>
      <c r="S4602">
        <v>51.713000000000001</v>
      </c>
    </row>
    <row r="4603" spans="1:19" x14ac:dyDescent="0.3">
      <c r="A4603" t="s">
        <v>12949</v>
      </c>
      <c r="B4603">
        <v>1109</v>
      </c>
      <c r="C4603" t="s">
        <v>19</v>
      </c>
      <c r="D4603" t="s">
        <v>12195</v>
      </c>
      <c r="E4603" t="s">
        <v>12950</v>
      </c>
      <c r="F4603" t="s">
        <v>71</v>
      </c>
      <c r="G4603">
        <v>74361</v>
      </c>
      <c r="H4603" t="s">
        <v>1104</v>
      </c>
      <c r="I4603" t="s">
        <v>22</v>
      </c>
      <c r="J4603">
        <v>5829</v>
      </c>
      <c r="K4603" s="1">
        <v>45735.429166666669</v>
      </c>
      <c r="L4603" t="s">
        <v>121</v>
      </c>
      <c r="M4603">
        <v>6689477509</v>
      </c>
      <c r="N4603" t="s">
        <v>67</v>
      </c>
      <c r="O4603">
        <v>22464292229</v>
      </c>
      <c r="P4603">
        <v>1</v>
      </c>
      <c r="Q4603">
        <v>595.92999999999995</v>
      </c>
      <c r="R4603">
        <v>655.52300000000002</v>
      </c>
      <c r="S4603">
        <v>59.593000000000004</v>
      </c>
    </row>
    <row r="4604" spans="1:19" x14ac:dyDescent="0.3">
      <c r="A4604" t="s">
        <v>12951</v>
      </c>
      <c r="B4604">
        <v>1610</v>
      </c>
      <c r="C4604" t="s">
        <v>19</v>
      </c>
      <c r="D4604" t="s">
        <v>12952</v>
      </c>
      <c r="E4604" t="s">
        <v>12953</v>
      </c>
      <c r="F4604" t="s">
        <v>317</v>
      </c>
      <c r="G4604">
        <v>40484</v>
      </c>
      <c r="H4604" t="s">
        <v>350</v>
      </c>
      <c r="I4604" t="s">
        <v>22</v>
      </c>
      <c r="J4604">
        <v>4094</v>
      </c>
      <c r="K4604" s="1">
        <v>45735.691666666666</v>
      </c>
      <c r="L4604" t="s">
        <v>121</v>
      </c>
      <c r="M4604">
        <v>7861509637</v>
      </c>
      <c r="N4604" t="s">
        <v>67</v>
      </c>
      <c r="O4604">
        <v>29518533125</v>
      </c>
      <c r="P4604">
        <v>1</v>
      </c>
      <c r="Q4604">
        <v>625.13</v>
      </c>
      <c r="R4604">
        <v>687.64300000000003</v>
      </c>
      <c r="S4604">
        <v>62.512999999999998</v>
      </c>
    </row>
    <row r="4605" spans="1:19" x14ac:dyDescent="0.3">
      <c r="A4605" t="s">
        <v>12954</v>
      </c>
      <c r="B4605">
        <v>1166</v>
      </c>
      <c r="C4605" t="s">
        <v>19</v>
      </c>
      <c r="D4605" t="s">
        <v>12955</v>
      </c>
      <c r="E4605" t="s">
        <v>4387</v>
      </c>
      <c r="F4605" t="s">
        <v>317</v>
      </c>
      <c r="G4605">
        <v>19152</v>
      </c>
      <c r="H4605" t="s">
        <v>2225</v>
      </c>
      <c r="I4605" t="s">
        <v>22</v>
      </c>
      <c r="J4605">
        <v>2410</v>
      </c>
      <c r="K4605" s="1">
        <v>45735.461805555555</v>
      </c>
      <c r="L4605" t="s">
        <v>121</v>
      </c>
      <c r="M4605" s="2">
        <v>150000000000</v>
      </c>
      <c r="N4605" t="s">
        <v>67</v>
      </c>
      <c r="O4605" s="2">
        <v>1470000000000</v>
      </c>
      <c r="P4605">
        <v>1</v>
      </c>
      <c r="Q4605">
        <v>555.92999999999995</v>
      </c>
      <c r="R4605">
        <v>611.52300000000002</v>
      </c>
      <c r="S4605">
        <v>55.593000000000004</v>
      </c>
    </row>
    <row r="4606" spans="1:19" x14ac:dyDescent="0.3">
      <c r="A4606" t="s">
        <v>12956</v>
      </c>
      <c r="B4606">
        <v>4746</v>
      </c>
      <c r="C4606" t="s">
        <v>19</v>
      </c>
      <c r="D4606" t="s">
        <v>12957</v>
      </c>
      <c r="E4606" t="s">
        <v>12958</v>
      </c>
      <c r="F4606" t="s">
        <v>35</v>
      </c>
      <c r="G4606">
        <v>53440</v>
      </c>
      <c r="H4606" t="s">
        <v>5142</v>
      </c>
      <c r="I4606" t="s">
        <v>22</v>
      </c>
      <c r="J4606">
        <v>922</v>
      </c>
      <c r="K4606" s="1">
        <v>45738.611805555556</v>
      </c>
      <c r="L4606" t="s">
        <v>121</v>
      </c>
      <c r="M4606">
        <v>6442802245</v>
      </c>
      <c r="N4606" t="s">
        <v>67</v>
      </c>
      <c r="O4606">
        <v>21306266693</v>
      </c>
      <c r="P4606">
        <v>1</v>
      </c>
      <c r="Q4606">
        <v>501.53</v>
      </c>
      <c r="R4606">
        <v>551.68299999999999</v>
      </c>
      <c r="S4606">
        <v>50.152999999999999</v>
      </c>
    </row>
    <row r="4607" spans="1:19" x14ac:dyDescent="0.3">
      <c r="A4607" t="s">
        <v>12959</v>
      </c>
      <c r="B4607">
        <v>7093</v>
      </c>
      <c r="C4607" t="s">
        <v>19</v>
      </c>
      <c r="D4607" t="s">
        <v>11091</v>
      </c>
      <c r="E4607" t="s">
        <v>12960</v>
      </c>
      <c r="F4607" t="s">
        <v>338</v>
      </c>
      <c r="G4607">
        <v>70602</v>
      </c>
      <c r="H4607" t="s">
        <v>994</v>
      </c>
      <c r="I4607" t="s">
        <v>22</v>
      </c>
      <c r="J4607">
        <v>3072</v>
      </c>
      <c r="K4607" s="1">
        <v>45740.723611111112</v>
      </c>
      <c r="L4607" t="s">
        <v>121</v>
      </c>
      <c r="M4607">
        <v>7861509637</v>
      </c>
      <c r="N4607" t="s">
        <v>67</v>
      </c>
      <c r="O4607">
        <v>36824716741</v>
      </c>
      <c r="P4607">
        <v>1</v>
      </c>
      <c r="Q4607">
        <v>791.13</v>
      </c>
      <c r="R4607">
        <v>870.24300000000005</v>
      </c>
      <c r="S4607">
        <v>79.113</v>
      </c>
    </row>
    <row r="4608" spans="1:19" x14ac:dyDescent="0.3">
      <c r="A4608" t="s">
        <v>12961</v>
      </c>
      <c r="B4608">
        <v>3902</v>
      </c>
      <c r="C4608" t="s">
        <v>19</v>
      </c>
      <c r="D4608" t="s">
        <v>10294</v>
      </c>
      <c r="E4608" t="s">
        <v>12962</v>
      </c>
      <c r="F4608" t="s">
        <v>187</v>
      </c>
      <c r="G4608">
        <v>58971</v>
      </c>
      <c r="H4608" t="s">
        <v>188</v>
      </c>
      <c r="I4608" t="s">
        <v>22</v>
      </c>
      <c r="J4608">
        <v>6287</v>
      </c>
      <c r="K4608" s="1">
        <v>45737.79791666667</v>
      </c>
      <c r="L4608" t="s">
        <v>121</v>
      </c>
      <c r="M4608">
        <v>6689477509</v>
      </c>
      <c r="N4608" t="s">
        <v>67</v>
      </c>
      <c r="O4608">
        <v>22464292421</v>
      </c>
      <c r="P4608">
        <v>1</v>
      </c>
      <c r="Q4608">
        <v>537.13</v>
      </c>
      <c r="R4608">
        <v>590.84299999999996</v>
      </c>
      <c r="S4608">
        <v>53.713000000000001</v>
      </c>
    </row>
    <row r="4609" spans="1:19" x14ac:dyDescent="0.3">
      <c r="A4609" t="s">
        <v>12963</v>
      </c>
      <c r="B4609">
        <v>1521</v>
      </c>
      <c r="C4609" t="s">
        <v>19</v>
      </c>
      <c r="D4609" t="s">
        <v>11446</v>
      </c>
      <c r="E4609" t="s">
        <v>12964</v>
      </c>
      <c r="F4609" t="s">
        <v>744</v>
      </c>
      <c r="G4609">
        <v>89553</v>
      </c>
      <c r="H4609" t="s">
        <v>4385</v>
      </c>
      <c r="I4609" t="s">
        <v>22</v>
      </c>
      <c r="J4609">
        <v>1801</v>
      </c>
      <c r="K4609" s="1">
        <v>45735.644444444442</v>
      </c>
      <c r="L4609" t="s">
        <v>121</v>
      </c>
      <c r="M4609">
        <v>6442802245</v>
      </c>
      <c r="N4609" t="s">
        <v>67</v>
      </c>
      <c r="O4609">
        <v>26355499781</v>
      </c>
      <c r="P4609">
        <v>1</v>
      </c>
      <c r="Q4609">
        <v>517.13</v>
      </c>
      <c r="R4609">
        <v>568.84299999999996</v>
      </c>
      <c r="S4609">
        <v>51.713000000000001</v>
      </c>
    </row>
    <row r="4610" spans="1:19" x14ac:dyDescent="0.3">
      <c r="A4610" t="s">
        <v>12965</v>
      </c>
      <c r="B4610">
        <v>465</v>
      </c>
      <c r="C4610" t="s">
        <v>19</v>
      </c>
      <c r="D4610" t="s">
        <v>12966</v>
      </c>
      <c r="E4610" t="s">
        <v>12967</v>
      </c>
      <c r="F4610" t="s">
        <v>119</v>
      </c>
      <c r="G4610">
        <v>8025</v>
      </c>
      <c r="H4610" t="s">
        <v>12968</v>
      </c>
      <c r="I4610" t="s">
        <v>22</v>
      </c>
      <c r="J4610">
        <v>1710</v>
      </c>
      <c r="K4610" s="1">
        <v>45734.589583333334</v>
      </c>
      <c r="L4610" t="s">
        <v>121</v>
      </c>
      <c r="M4610">
        <v>6442802245</v>
      </c>
      <c r="N4610" t="s">
        <v>67</v>
      </c>
      <c r="O4610">
        <v>26355502213</v>
      </c>
      <c r="P4610">
        <v>1</v>
      </c>
      <c r="Q4610">
        <v>517.13</v>
      </c>
      <c r="R4610">
        <v>568.84299999999996</v>
      </c>
      <c r="S4610">
        <v>51.713000000000001</v>
      </c>
    </row>
    <row r="4611" spans="1:19" x14ac:dyDescent="0.3">
      <c r="A4611" t="s">
        <v>12969</v>
      </c>
      <c r="B4611">
        <v>3258</v>
      </c>
      <c r="C4611" t="s">
        <v>19</v>
      </c>
      <c r="D4611" t="s">
        <v>10372</v>
      </c>
      <c r="E4611" t="s">
        <v>12970</v>
      </c>
      <c r="F4611" t="s">
        <v>259</v>
      </c>
      <c r="G4611">
        <v>76832</v>
      </c>
      <c r="H4611" t="s">
        <v>564</v>
      </c>
      <c r="I4611" t="s">
        <v>22</v>
      </c>
      <c r="J4611">
        <v>3834</v>
      </c>
      <c r="K4611" s="1">
        <v>45737.375</v>
      </c>
      <c r="L4611" t="s">
        <v>121</v>
      </c>
      <c r="M4611">
        <v>6442802245</v>
      </c>
      <c r="N4611" t="s">
        <v>67</v>
      </c>
      <c r="O4611">
        <v>26355502213</v>
      </c>
      <c r="P4611">
        <v>1</v>
      </c>
      <c r="Q4611">
        <v>517.13</v>
      </c>
      <c r="R4611">
        <v>568.84299999999996</v>
      </c>
      <c r="S4611">
        <v>51.713000000000001</v>
      </c>
    </row>
    <row r="4612" spans="1:19" x14ac:dyDescent="0.3">
      <c r="A4612" t="s">
        <v>12971</v>
      </c>
      <c r="B4612">
        <v>6122</v>
      </c>
      <c r="C4612" t="s">
        <v>19</v>
      </c>
      <c r="D4612" t="s">
        <v>9914</v>
      </c>
      <c r="E4612" t="s">
        <v>12972</v>
      </c>
      <c r="F4612" t="s">
        <v>71</v>
      </c>
      <c r="G4612">
        <v>50491</v>
      </c>
      <c r="H4612" t="s">
        <v>420</v>
      </c>
      <c r="I4612" t="s">
        <v>22</v>
      </c>
      <c r="J4612">
        <v>3904</v>
      </c>
      <c r="K4612" s="1">
        <v>45739.901388888888</v>
      </c>
      <c r="L4612" t="s">
        <v>121</v>
      </c>
      <c r="M4612">
        <v>6689477509</v>
      </c>
      <c r="N4612" t="s">
        <v>67</v>
      </c>
      <c r="O4612" s="2">
        <v>1550000000000</v>
      </c>
      <c r="P4612">
        <v>1</v>
      </c>
      <c r="Q4612">
        <v>625.13</v>
      </c>
      <c r="R4612">
        <v>687.64300000000003</v>
      </c>
      <c r="S4612">
        <v>62.512999999999998</v>
      </c>
    </row>
    <row r="4613" spans="1:19" x14ac:dyDescent="0.3">
      <c r="A4613" t="s">
        <v>12973</v>
      </c>
      <c r="B4613">
        <v>7107</v>
      </c>
      <c r="C4613" t="s">
        <v>19</v>
      </c>
      <c r="D4613" t="s">
        <v>1619</v>
      </c>
      <c r="E4613" t="s">
        <v>12974</v>
      </c>
      <c r="F4613" t="s">
        <v>259</v>
      </c>
      <c r="G4613">
        <v>34899</v>
      </c>
      <c r="H4613" t="s">
        <v>366</v>
      </c>
      <c r="I4613" t="s">
        <v>22</v>
      </c>
      <c r="J4613">
        <v>2130</v>
      </c>
      <c r="K4613" s="1">
        <v>45740.738194444442</v>
      </c>
      <c r="L4613" t="s">
        <v>121</v>
      </c>
      <c r="M4613">
        <v>6689477509</v>
      </c>
      <c r="N4613" t="s">
        <v>67</v>
      </c>
      <c r="O4613" s="2">
        <v>1550000000000</v>
      </c>
      <c r="P4613">
        <v>1</v>
      </c>
      <c r="Q4613">
        <v>517.53</v>
      </c>
      <c r="R4613">
        <v>569.28300000000002</v>
      </c>
      <c r="S4613">
        <v>51.753</v>
      </c>
    </row>
    <row r="4614" spans="1:19" x14ac:dyDescent="0.3">
      <c r="A4614" t="s">
        <v>12975</v>
      </c>
      <c r="B4614">
        <v>2370</v>
      </c>
      <c r="C4614" t="s">
        <v>19</v>
      </c>
      <c r="D4614" t="s">
        <v>12976</v>
      </c>
      <c r="E4614" t="s">
        <v>12977</v>
      </c>
      <c r="F4614" t="s">
        <v>338</v>
      </c>
      <c r="G4614">
        <v>25763</v>
      </c>
      <c r="H4614" t="s">
        <v>1664</v>
      </c>
      <c r="I4614" t="s">
        <v>22</v>
      </c>
      <c r="J4614">
        <v>3100</v>
      </c>
      <c r="K4614" s="1">
        <v>45736.519444444442</v>
      </c>
      <c r="L4614" t="s">
        <v>121</v>
      </c>
      <c r="M4614">
        <v>7861509637</v>
      </c>
      <c r="N4614" t="s">
        <v>67</v>
      </c>
      <c r="O4614">
        <v>40080223621</v>
      </c>
      <c r="P4614">
        <v>1</v>
      </c>
      <c r="Q4614">
        <v>625.13</v>
      </c>
      <c r="R4614">
        <v>687.64300000000003</v>
      </c>
      <c r="S4614">
        <v>62.512999999999998</v>
      </c>
    </row>
    <row r="4615" spans="1:19" x14ac:dyDescent="0.3">
      <c r="A4615" t="s">
        <v>12978</v>
      </c>
      <c r="B4615">
        <v>6565</v>
      </c>
      <c r="C4615" t="s">
        <v>19</v>
      </c>
      <c r="D4615" t="s">
        <v>9354</v>
      </c>
      <c r="E4615" t="s">
        <v>12979</v>
      </c>
      <c r="F4615" t="s">
        <v>71</v>
      </c>
      <c r="G4615">
        <v>70594</v>
      </c>
      <c r="H4615" t="s">
        <v>973</v>
      </c>
      <c r="I4615" t="s">
        <v>22</v>
      </c>
      <c r="J4615">
        <v>1400</v>
      </c>
      <c r="K4615" s="1">
        <v>45740.45416666667</v>
      </c>
      <c r="L4615" t="s">
        <v>121</v>
      </c>
      <c r="M4615" s="2">
        <v>1410000000000</v>
      </c>
      <c r="N4615" t="s">
        <v>67</v>
      </c>
      <c r="O4615" s="2">
        <v>12500000000000</v>
      </c>
      <c r="P4615">
        <v>1</v>
      </c>
      <c r="Q4615">
        <v>497.13</v>
      </c>
      <c r="R4615">
        <v>546.84299999999996</v>
      </c>
      <c r="S4615">
        <v>49.713000000000001</v>
      </c>
    </row>
    <row r="4616" spans="1:19" x14ac:dyDescent="0.3">
      <c r="A4616" t="s">
        <v>12980</v>
      </c>
      <c r="B4616">
        <v>5143</v>
      </c>
      <c r="C4616" t="s">
        <v>19</v>
      </c>
      <c r="D4616" t="s">
        <v>2167</v>
      </c>
      <c r="E4616" t="s">
        <v>12981</v>
      </c>
      <c r="F4616" t="s">
        <v>187</v>
      </c>
      <c r="G4616">
        <v>70741</v>
      </c>
      <c r="H4616" t="s">
        <v>560</v>
      </c>
      <c r="I4616" t="s">
        <v>22</v>
      </c>
      <c r="J4616">
        <v>4618</v>
      </c>
      <c r="K4616" s="1">
        <v>45738.86041666667</v>
      </c>
      <c r="L4616" t="s">
        <v>121</v>
      </c>
      <c r="M4616" s="2">
        <v>1410000000000</v>
      </c>
      <c r="N4616" t="s">
        <v>2973</v>
      </c>
      <c r="O4616" s="2">
        <v>12500000000000</v>
      </c>
      <c r="P4616">
        <v>1</v>
      </c>
      <c r="Q4616">
        <v>517.53</v>
      </c>
      <c r="R4616">
        <v>569.28300000000002</v>
      </c>
      <c r="S4616">
        <v>51.753</v>
      </c>
    </row>
    <row r="4617" spans="1:19" x14ac:dyDescent="0.3">
      <c r="A4617" t="s">
        <v>12982</v>
      </c>
      <c r="B4617">
        <v>7244</v>
      </c>
      <c r="C4617" t="s">
        <v>19</v>
      </c>
      <c r="D4617" t="s">
        <v>12983</v>
      </c>
      <c r="E4617" t="s">
        <v>12984</v>
      </c>
      <c r="F4617" t="s">
        <v>338</v>
      </c>
      <c r="G4617">
        <v>37282</v>
      </c>
      <c r="H4617" t="s">
        <v>1664</v>
      </c>
      <c r="I4617" t="s">
        <v>22</v>
      </c>
      <c r="J4617">
        <v>4149</v>
      </c>
      <c r="K4617" s="1">
        <v>45740.824999999997</v>
      </c>
      <c r="L4617" t="s">
        <v>121</v>
      </c>
      <c r="M4617" s="2">
        <v>1410000000000</v>
      </c>
      <c r="N4617" t="s">
        <v>2973</v>
      </c>
      <c r="O4617" s="2">
        <v>12500000000000</v>
      </c>
      <c r="P4617">
        <v>1</v>
      </c>
      <c r="Q4617">
        <v>537.13</v>
      </c>
      <c r="R4617">
        <v>590.84299999999996</v>
      </c>
      <c r="S4617">
        <v>53.713000000000001</v>
      </c>
    </row>
    <row r="4618" spans="1:19" x14ac:dyDescent="0.3">
      <c r="A4618" t="s">
        <v>12985</v>
      </c>
      <c r="B4618">
        <v>2551</v>
      </c>
      <c r="C4618" t="s">
        <v>19</v>
      </c>
      <c r="D4618" t="s">
        <v>12986</v>
      </c>
      <c r="E4618" t="s">
        <v>12987</v>
      </c>
      <c r="F4618" t="s">
        <v>744</v>
      </c>
      <c r="G4618">
        <v>82043</v>
      </c>
      <c r="H4618" t="s">
        <v>12488</v>
      </c>
      <c r="I4618" t="s">
        <v>22</v>
      </c>
      <c r="J4618">
        <v>620</v>
      </c>
      <c r="K4618" s="1">
        <v>45736.62222222222</v>
      </c>
      <c r="L4618" t="s">
        <v>121</v>
      </c>
      <c r="M4618" s="2">
        <v>150000000000</v>
      </c>
      <c r="N4618" t="s">
        <v>2973</v>
      </c>
      <c r="O4618" s="2">
        <v>1470000000000</v>
      </c>
      <c r="P4618">
        <v>1</v>
      </c>
      <c r="Q4618">
        <v>507.13</v>
      </c>
      <c r="R4618">
        <v>557.84299999999996</v>
      </c>
      <c r="S4618">
        <v>50.713000000000001</v>
      </c>
    </row>
    <row r="4619" spans="1:19" x14ac:dyDescent="0.3">
      <c r="A4619" t="s">
        <v>12988</v>
      </c>
      <c r="B4619">
        <v>5247</v>
      </c>
      <c r="C4619" t="s">
        <v>19</v>
      </c>
      <c r="D4619" t="s">
        <v>12989</v>
      </c>
      <c r="E4619" t="s">
        <v>12990</v>
      </c>
      <c r="F4619" t="s">
        <v>431</v>
      </c>
      <c r="G4619">
        <v>69270</v>
      </c>
      <c r="H4619" t="s">
        <v>432</v>
      </c>
      <c r="I4619" t="s">
        <v>22</v>
      </c>
      <c r="J4619">
        <v>5684</v>
      </c>
      <c r="K4619" s="1">
        <v>45738.951388888891</v>
      </c>
      <c r="L4619" t="s">
        <v>121</v>
      </c>
      <c r="M4619" s="2">
        <v>1380000000000</v>
      </c>
      <c r="N4619" t="s">
        <v>2973</v>
      </c>
      <c r="O4619" s="2">
        <v>12400000000000</v>
      </c>
      <c r="P4619">
        <v>1</v>
      </c>
      <c r="Q4619">
        <v>587.92999999999995</v>
      </c>
      <c r="R4619">
        <v>646.72299999999996</v>
      </c>
      <c r="S4619">
        <v>58.792999999999999</v>
      </c>
    </row>
    <row r="4620" spans="1:19" x14ac:dyDescent="0.3">
      <c r="A4620" t="s">
        <v>12991</v>
      </c>
      <c r="B4620">
        <v>5363</v>
      </c>
      <c r="C4620" t="s">
        <v>19</v>
      </c>
      <c r="D4620" t="s">
        <v>12992</v>
      </c>
      <c r="E4620" t="s">
        <v>12993</v>
      </c>
      <c r="F4620" t="s">
        <v>71</v>
      </c>
      <c r="G4620">
        <v>55522</v>
      </c>
      <c r="H4620" t="s">
        <v>6143</v>
      </c>
      <c r="I4620" t="s">
        <v>22</v>
      </c>
      <c r="J4620">
        <v>1619</v>
      </c>
      <c r="K4620" s="1">
        <v>45739.359027777777</v>
      </c>
      <c r="L4620" t="s">
        <v>121</v>
      </c>
      <c r="M4620" s="2">
        <v>1380000000000</v>
      </c>
      <c r="N4620" t="s">
        <v>2973</v>
      </c>
      <c r="O4620" s="2">
        <v>12400000000000</v>
      </c>
      <c r="P4620">
        <v>1</v>
      </c>
      <c r="Q4620">
        <v>509.53</v>
      </c>
      <c r="R4620">
        <v>560.48299999999995</v>
      </c>
      <c r="S4620">
        <v>50.953000000000003</v>
      </c>
    </row>
    <row r="4621" spans="1:19" x14ac:dyDescent="0.3">
      <c r="A4621" t="s">
        <v>12994</v>
      </c>
      <c r="B4621">
        <v>2052</v>
      </c>
      <c r="C4621" t="s">
        <v>19</v>
      </c>
      <c r="D4621" t="s">
        <v>2744</v>
      </c>
      <c r="E4621" t="s">
        <v>12995</v>
      </c>
      <c r="F4621" t="s">
        <v>672</v>
      </c>
      <c r="G4621">
        <v>99601</v>
      </c>
      <c r="H4621" t="s">
        <v>764</v>
      </c>
      <c r="I4621" t="s">
        <v>22</v>
      </c>
      <c r="J4621">
        <v>3173</v>
      </c>
      <c r="K4621" s="1">
        <v>45736.047222222223</v>
      </c>
      <c r="L4621" t="s">
        <v>121</v>
      </c>
      <c r="M4621" s="2">
        <v>1380000000000</v>
      </c>
      <c r="N4621" t="s">
        <v>2973</v>
      </c>
      <c r="O4621" s="2">
        <v>12400000000000</v>
      </c>
      <c r="P4621">
        <v>1</v>
      </c>
      <c r="Q4621">
        <v>567.13</v>
      </c>
      <c r="R4621">
        <v>623.84299999999996</v>
      </c>
      <c r="S4621">
        <v>56.713000000000001</v>
      </c>
    </row>
    <row r="4622" spans="1:19" x14ac:dyDescent="0.3">
      <c r="A4622" t="s">
        <v>12996</v>
      </c>
      <c r="B4622">
        <v>3002</v>
      </c>
      <c r="C4622" t="s">
        <v>19</v>
      </c>
      <c r="D4622" t="s">
        <v>4622</v>
      </c>
      <c r="E4622" t="s">
        <v>12997</v>
      </c>
      <c r="F4622" t="s">
        <v>119</v>
      </c>
      <c r="G4622">
        <v>54922</v>
      </c>
      <c r="H4622" t="s">
        <v>3225</v>
      </c>
      <c r="I4622" t="s">
        <v>22</v>
      </c>
      <c r="J4622">
        <v>6468</v>
      </c>
      <c r="K4622" s="1">
        <v>45736.867361111108</v>
      </c>
      <c r="L4622" t="s">
        <v>121</v>
      </c>
      <c r="M4622" s="2">
        <v>150000000000</v>
      </c>
      <c r="N4622" t="s">
        <v>2973</v>
      </c>
      <c r="O4622" s="2">
        <v>1470000000000</v>
      </c>
      <c r="P4622">
        <v>1</v>
      </c>
      <c r="Q4622">
        <v>507.13</v>
      </c>
      <c r="R4622">
        <v>557.84299999999996</v>
      </c>
      <c r="S4622">
        <v>50.713000000000001</v>
      </c>
    </row>
    <row r="4623" spans="1:19" x14ac:dyDescent="0.3">
      <c r="A4623" t="s">
        <v>12998</v>
      </c>
      <c r="B4623">
        <v>76</v>
      </c>
      <c r="C4623" t="s">
        <v>19</v>
      </c>
      <c r="D4623" t="s">
        <v>12999</v>
      </c>
      <c r="E4623" t="s">
        <v>13000</v>
      </c>
      <c r="F4623" t="s">
        <v>412</v>
      </c>
      <c r="G4623">
        <v>29927</v>
      </c>
      <c r="H4623" t="s">
        <v>521</v>
      </c>
      <c r="I4623" t="s">
        <v>22</v>
      </c>
      <c r="J4623">
        <v>2877</v>
      </c>
      <c r="K4623" s="1">
        <v>45734.355555555558</v>
      </c>
      <c r="L4623" t="s">
        <v>121</v>
      </c>
      <c r="M4623" s="2">
        <v>1390000000000</v>
      </c>
      <c r="N4623" t="s">
        <v>917</v>
      </c>
      <c r="O4623" s="2">
        <v>12500000000000</v>
      </c>
      <c r="P4623">
        <v>1</v>
      </c>
      <c r="Q4623">
        <v>619.92999999999995</v>
      </c>
      <c r="R4623">
        <v>681.923</v>
      </c>
      <c r="S4623">
        <v>61.993000000000002</v>
      </c>
    </row>
    <row r="4624" spans="1:19" x14ac:dyDescent="0.3">
      <c r="A4624" t="s">
        <v>13001</v>
      </c>
      <c r="B4624">
        <v>1231</v>
      </c>
      <c r="C4624" t="s">
        <v>19</v>
      </c>
      <c r="D4624" t="s">
        <v>13002</v>
      </c>
      <c r="E4624" t="s">
        <v>13003</v>
      </c>
      <c r="F4624" t="s">
        <v>338</v>
      </c>
      <c r="G4624">
        <v>54375</v>
      </c>
      <c r="H4624" t="s">
        <v>339</v>
      </c>
      <c r="I4624" t="s">
        <v>22</v>
      </c>
      <c r="J4624">
        <v>6091</v>
      </c>
      <c r="K4624" s="1">
        <v>45735.491666666669</v>
      </c>
      <c r="L4624" t="s">
        <v>121</v>
      </c>
      <c r="M4624" s="2">
        <v>150000000000</v>
      </c>
      <c r="N4624" t="s">
        <v>67</v>
      </c>
      <c r="O4624" s="2">
        <v>1470000000000</v>
      </c>
      <c r="P4624">
        <v>1</v>
      </c>
      <c r="Q4624">
        <v>517.13</v>
      </c>
      <c r="R4624">
        <v>568.84299999999996</v>
      </c>
      <c r="S4624">
        <v>51.713000000000001</v>
      </c>
    </row>
    <row r="4625" spans="1:19" x14ac:dyDescent="0.3">
      <c r="A4625" t="s">
        <v>13004</v>
      </c>
      <c r="B4625">
        <v>2485</v>
      </c>
      <c r="C4625" t="s">
        <v>19</v>
      </c>
      <c r="D4625" t="s">
        <v>13005</v>
      </c>
      <c r="E4625" t="s">
        <v>13006</v>
      </c>
      <c r="F4625" t="s">
        <v>102</v>
      </c>
      <c r="G4625">
        <v>3922</v>
      </c>
      <c r="H4625" t="s">
        <v>4167</v>
      </c>
      <c r="I4625" t="s">
        <v>22</v>
      </c>
      <c r="J4625">
        <v>5948</v>
      </c>
      <c r="K4625" s="1">
        <v>45736.590277777781</v>
      </c>
      <c r="L4625" t="s">
        <v>121</v>
      </c>
      <c r="M4625" s="2">
        <v>169000000000</v>
      </c>
      <c r="N4625" t="s">
        <v>67</v>
      </c>
      <c r="O4625" s="2">
        <v>1570000000000</v>
      </c>
      <c r="P4625">
        <v>1</v>
      </c>
      <c r="Q4625">
        <v>532.13</v>
      </c>
      <c r="R4625">
        <v>585.34299999999996</v>
      </c>
      <c r="S4625">
        <v>53.213000000000001</v>
      </c>
    </row>
    <row r="4626" spans="1:19" x14ac:dyDescent="0.3">
      <c r="A4626" t="s">
        <v>13007</v>
      </c>
      <c r="B4626">
        <v>160</v>
      </c>
      <c r="C4626" t="s">
        <v>19</v>
      </c>
      <c r="D4626" t="s">
        <v>13008</v>
      </c>
      <c r="E4626" t="s">
        <v>13009</v>
      </c>
      <c r="F4626" t="s">
        <v>879</v>
      </c>
      <c r="G4626">
        <v>34777</v>
      </c>
      <c r="H4626" t="s">
        <v>1284</v>
      </c>
      <c r="I4626" t="s">
        <v>22</v>
      </c>
      <c r="J4626">
        <v>6074</v>
      </c>
      <c r="K4626" s="1">
        <v>45734.430555555555</v>
      </c>
      <c r="L4626" t="s">
        <v>121</v>
      </c>
      <c r="M4626">
        <v>9060036677</v>
      </c>
      <c r="N4626" t="s">
        <v>67</v>
      </c>
      <c r="O4626">
        <v>43174829381</v>
      </c>
      <c r="P4626">
        <v>1</v>
      </c>
      <c r="Q4626">
        <v>468.13</v>
      </c>
      <c r="R4626">
        <v>514.94299999999998</v>
      </c>
      <c r="S4626">
        <v>46.813000000000002</v>
      </c>
    </row>
    <row r="4627" spans="1:19" x14ac:dyDescent="0.3">
      <c r="A4627" t="s">
        <v>13010</v>
      </c>
      <c r="B4627">
        <v>781</v>
      </c>
      <c r="C4627" t="s">
        <v>19</v>
      </c>
      <c r="D4627" t="s">
        <v>13011</v>
      </c>
      <c r="E4627" t="s">
        <v>9056</v>
      </c>
      <c r="F4627" t="s">
        <v>61</v>
      </c>
      <c r="G4627">
        <v>33939</v>
      </c>
      <c r="H4627" t="s">
        <v>933</v>
      </c>
      <c r="I4627" t="s">
        <v>22</v>
      </c>
      <c r="J4627">
        <v>4150</v>
      </c>
      <c r="K4627" s="1">
        <v>45734.829861111109</v>
      </c>
      <c r="L4627" t="s">
        <v>121</v>
      </c>
      <c r="M4627" s="2">
        <v>150000000000</v>
      </c>
      <c r="N4627" t="s">
        <v>67</v>
      </c>
      <c r="O4627" s="2">
        <v>1470000000000</v>
      </c>
      <c r="P4627">
        <v>1</v>
      </c>
      <c r="Q4627">
        <v>488.13</v>
      </c>
      <c r="R4627">
        <v>536.94299999999998</v>
      </c>
      <c r="S4627">
        <v>48.813000000000002</v>
      </c>
    </row>
    <row r="4628" spans="1:19" x14ac:dyDescent="0.3">
      <c r="A4628" t="s">
        <v>13012</v>
      </c>
      <c r="B4628">
        <v>4232</v>
      </c>
      <c r="C4628" t="s">
        <v>19</v>
      </c>
      <c r="D4628" t="s">
        <v>13013</v>
      </c>
      <c r="E4628" t="s">
        <v>13014</v>
      </c>
      <c r="F4628" t="s">
        <v>338</v>
      </c>
      <c r="G4628">
        <v>11736</v>
      </c>
      <c r="H4628" t="s">
        <v>339</v>
      </c>
      <c r="I4628" t="s">
        <v>22</v>
      </c>
      <c r="J4628">
        <v>1340</v>
      </c>
      <c r="K4628" s="1">
        <v>45738.356249999997</v>
      </c>
      <c r="L4628" t="s">
        <v>121</v>
      </c>
      <c r="M4628">
        <v>7405270789</v>
      </c>
      <c r="N4628" t="s">
        <v>3008</v>
      </c>
      <c r="O4628">
        <v>26812003845</v>
      </c>
      <c r="P4628">
        <v>1</v>
      </c>
      <c r="Q4628">
        <v>475.13</v>
      </c>
      <c r="R4628">
        <v>522.64300000000003</v>
      </c>
      <c r="S4628">
        <v>47.512999999999998</v>
      </c>
    </row>
    <row r="4629" spans="1:19" x14ac:dyDescent="0.3">
      <c r="A4629" t="s">
        <v>13015</v>
      </c>
      <c r="B4629">
        <v>1875</v>
      </c>
      <c r="C4629" t="s">
        <v>19</v>
      </c>
      <c r="D4629" t="s">
        <v>13016</v>
      </c>
      <c r="E4629" t="s">
        <v>8516</v>
      </c>
      <c r="F4629" t="s">
        <v>326</v>
      </c>
      <c r="G4629">
        <v>24934</v>
      </c>
      <c r="H4629" t="s">
        <v>327</v>
      </c>
      <c r="I4629" t="s">
        <v>22</v>
      </c>
      <c r="J4629">
        <v>5768</v>
      </c>
      <c r="K4629" s="1">
        <v>45735.836111111108</v>
      </c>
      <c r="L4629" t="s">
        <v>121</v>
      </c>
      <c r="M4629" s="2">
        <v>150000000000</v>
      </c>
      <c r="N4629" t="s">
        <v>3008</v>
      </c>
      <c r="O4629" s="2">
        <v>1470000000000</v>
      </c>
      <c r="P4629">
        <v>1</v>
      </c>
      <c r="Q4629">
        <v>517.13</v>
      </c>
      <c r="R4629">
        <v>568.84299999999996</v>
      </c>
      <c r="S4629">
        <v>51.713000000000001</v>
      </c>
    </row>
    <row r="4630" spans="1:19" x14ac:dyDescent="0.3">
      <c r="A4630" t="s">
        <v>13017</v>
      </c>
      <c r="B4630">
        <v>4262</v>
      </c>
      <c r="C4630" t="s">
        <v>19</v>
      </c>
      <c r="D4630" t="s">
        <v>13018</v>
      </c>
      <c r="E4630" t="s">
        <v>13019</v>
      </c>
      <c r="F4630" t="s">
        <v>166</v>
      </c>
      <c r="G4630">
        <v>54371</v>
      </c>
      <c r="H4630" t="s">
        <v>167</v>
      </c>
      <c r="I4630" t="s">
        <v>22</v>
      </c>
      <c r="J4630">
        <v>2425</v>
      </c>
      <c r="K4630" s="1">
        <v>45738.372916666667</v>
      </c>
      <c r="L4630" t="s">
        <v>121</v>
      </c>
      <c r="M4630" s="2">
        <v>2360000000000</v>
      </c>
      <c r="N4630" t="s">
        <v>3008</v>
      </c>
      <c r="O4630" s="2">
        <v>21200000000000</v>
      </c>
      <c r="P4630">
        <v>1</v>
      </c>
      <c r="Q4630">
        <v>497.13</v>
      </c>
      <c r="R4630">
        <v>546.84299999999996</v>
      </c>
      <c r="S4630">
        <v>49.713000000000001</v>
      </c>
    </row>
    <row r="4631" spans="1:19" x14ac:dyDescent="0.3">
      <c r="A4631" t="s">
        <v>13020</v>
      </c>
      <c r="B4631">
        <v>2703</v>
      </c>
      <c r="C4631" t="s">
        <v>19</v>
      </c>
      <c r="D4631" t="s">
        <v>13021</v>
      </c>
      <c r="E4631" t="s">
        <v>769</v>
      </c>
      <c r="F4631" t="s">
        <v>35</v>
      </c>
      <c r="G4631">
        <v>24498</v>
      </c>
      <c r="H4631" t="s">
        <v>172</v>
      </c>
      <c r="I4631" t="s">
        <v>22</v>
      </c>
      <c r="J4631">
        <v>3661</v>
      </c>
      <c r="K4631" s="1">
        <v>45736.702777777777</v>
      </c>
      <c r="L4631" t="s">
        <v>121</v>
      </c>
      <c r="M4631" s="2">
        <v>150000000000</v>
      </c>
      <c r="N4631" t="s">
        <v>3008</v>
      </c>
      <c r="O4631" s="2">
        <v>1470000000000</v>
      </c>
      <c r="P4631">
        <v>1</v>
      </c>
      <c r="Q4631">
        <v>535.13</v>
      </c>
      <c r="R4631">
        <v>588.64300000000003</v>
      </c>
      <c r="S4631">
        <v>53.512999999999998</v>
      </c>
    </row>
    <row r="4632" spans="1:19" x14ac:dyDescent="0.3">
      <c r="A4632" t="s">
        <v>13022</v>
      </c>
      <c r="B4632">
        <v>4661</v>
      </c>
      <c r="C4632" t="s">
        <v>19</v>
      </c>
      <c r="D4632" t="s">
        <v>11056</v>
      </c>
      <c r="E4632" t="s">
        <v>1195</v>
      </c>
      <c r="F4632" t="s">
        <v>114</v>
      </c>
      <c r="G4632">
        <v>10506</v>
      </c>
      <c r="H4632" t="s">
        <v>1567</v>
      </c>
      <c r="I4632" t="s">
        <v>22</v>
      </c>
      <c r="J4632">
        <v>3539</v>
      </c>
      <c r="K4632" s="1">
        <v>45738.561111111114</v>
      </c>
      <c r="L4632" t="s">
        <v>121</v>
      </c>
      <c r="M4632" s="2">
        <v>1430000000000</v>
      </c>
      <c r="N4632" t="s">
        <v>67</v>
      </c>
      <c r="O4632" s="2">
        <v>12600000000000</v>
      </c>
      <c r="P4632">
        <v>1</v>
      </c>
      <c r="Q4632">
        <v>517.53</v>
      </c>
      <c r="R4632">
        <v>569.28300000000002</v>
      </c>
      <c r="S4632">
        <v>51.753</v>
      </c>
    </row>
    <row r="4633" spans="1:19" x14ac:dyDescent="0.3">
      <c r="A4633" t="s">
        <v>13023</v>
      </c>
      <c r="B4633">
        <v>5158</v>
      </c>
      <c r="C4633" t="s">
        <v>19</v>
      </c>
      <c r="D4633" t="s">
        <v>13024</v>
      </c>
      <c r="E4633" t="s">
        <v>13025</v>
      </c>
      <c r="F4633" t="s">
        <v>30</v>
      </c>
      <c r="G4633">
        <v>78531</v>
      </c>
      <c r="H4633" t="s">
        <v>162</v>
      </c>
      <c r="I4633" t="s">
        <v>22</v>
      </c>
      <c r="J4633">
        <v>4989</v>
      </c>
      <c r="K4633" s="1">
        <v>45738.87222222222</v>
      </c>
      <c r="L4633" t="s">
        <v>121</v>
      </c>
      <c r="M4633" s="2">
        <v>2340000000000</v>
      </c>
      <c r="N4633" t="s">
        <v>67</v>
      </c>
      <c r="O4633" s="2">
        <v>21100000000000</v>
      </c>
      <c r="P4633">
        <v>1</v>
      </c>
      <c r="Q4633">
        <v>537.13</v>
      </c>
      <c r="R4633">
        <v>590.84299999999996</v>
      </c>
      <c r="S4633">
        <v>53.713000000000001</v>
      </c>
    </row>
    <row r="4634" spans="1:19" x14ac:dyDescent="0.3">
      <c r="A4634" t="s">
        <v>13026</v>
      </c>
      <c r="B4634">
        <v>4730</v>
      </c>
      <c r="C4634" t="s">
        <v>19</v>
      </c>
      <c r="D4634" t="s">
        <v>13027</v>
      </c>
      <c r="E4634" t="s">
        <v>13028</v>
      </c>
      <c r="F4634" t="s">
        <v>102</v>
      </c>
      <c r="G4634">
        <v>20885</v>
      </c>
      <c r="H4634" t="s">
        <v>302</v>
      </c>
      <c r="I4634" t="s">
        <v>22</v>
      </c>
      <c r="J4634">
        <v>5298</v>
      </c>
      <c r="K4634" s="1">
        <v>45738.600694444445</v>
      </c>
      <c r="L4634" t="s">
        <v>121</v>
      </c>
      <c r="M4634" s="2">
        <v>2350000000000</v>
      </c>
      <c r="N4634" t="s">
        <v>67</v>
      </c>
      <c r="O4634" s="2">
        <v>21100000000000</v>
      </c>
      <c r="P4634">
        <v>1</v>
      </c>
      <c r="Q4634">
        <v>527.13</v>
      </c>
      <c r="R4634">
        <v>579.84299999999996</v>
      </c>
      <c r="S4634">
        <v>52.713000000000001</v>
      </c>
    </row>
    <row r="4635" spans="1:19" x14ac:dyDescent="0.3">
      <c r="A4635" t="s">
        <v>13029</v>
      </c>
      <c r="B4635">
        <v>1806</v>
      </c>
      <c r="C4635" t="s">
        <v>19</v>
      </c>
      <c r="D4635" t="s">
        <v>13030</v>
      </c>
      <c r="E4635" t="s">
        <v>13031</v>
      </c>
      <c r="F4635" t="s">
        <v>35</v>
      </c>
      <c r="G4635">
        <v>5067</v>
      </c>
      <c r="H4635" t="s">
        <v>497</v>
      </c>
      <c r="I4635" t="s">
        <v>22</v>
      </c>
      <c r="J4635">
        <v>1953</v>
      </c>
      <c r="K4635" s="1">
        <v>45735.791666666664</v>
      </c>
      <c r="L4635" t="s">
        <v>121</v>
      </c>
      <c r="M4635" s="2">
        <v>1420000000000</v>
      </c>
      <c r="N4635" t="s">
        <v>67</v>
      </c>
      <c r="O4635" s="2">
        <v>12600000000000</v>
      </c>
      <c r="P4635">
        <v>1</v>
      </c>
      <c r="Q4635">
        <v>517.53</v>
      </c>
      <c r="R4635">
        <v>569.28300000000002</v>
      </c>
      <c r="S4635">
        <v>51.753</v>
      </c>
    </row>
    <row r="4636" spans="1:19" x14ac:dyDescent="0.3">
      <c r="A4636" t="s">
        <v>13032</v>
      </c>
      <c r="B4636">
        <v>1358</v>
      </c>
      <c r="C4636" t="s">
        <v>19</v>
      </c>
      <c r="D4636" t="s">
        <v>13033</v>
      </c>
      <c r="E4636" t="s">
        <v>13034</v>
      </c>
      <c r="F4636" t="s">
        <v>105</v>
      </c>
      <c r="G4636">
        <v>48563</v>
      </c>
      <c r="H4636" t="s">
        <v>106</v>
      </c>
      <c r="I4636" t="s">
        <v>22</v>
      </c>
      <c r="J4636">
        <v>2229</v>
      </c>
      <c r="K4636" s="1">
        <v>45735.556250000001</v>
      </c>
      <c r="L4636" t="s">
        <v>121</v>
      </c>
      <c r="M4636">
        <v>8624686981</v>
      </c>
      <c r="N4636" t="s">
        <v>67</v>
      </c>
      <c r="O4636">
        <v>36980470469</v>
      </c>
      <c r="P4636">
        <v>1</v>
      </c>
      <c r="Q4636">
        <v>493.53</v>
      </c>
      <c r="R4636">
        <v>542.88300000000004</v>
      </c>
      <c r="S4636">
        <v>49.353000000000002</v>
      </c>
    </row>
    <row r="4637" spans="1:19" x14ac:dyDescent="0.3">
      <c r="A4637" t="s">
        <v>13035</v>
      </c>
      <c r="B4637">
        <v>335</v>
      </c>
      <c r="C4637" t="s">
        <v>19</v>
      </c>
      <c r="D4637" t="s">
        <v>13036</v>
      </c>
      <c r="E4637" t="s">
        <v>13037</v>
      </c>
      <c r="F4637" t="s">
        <v>44</v>
      </c>
      <c r="G4637">
        <v>60844</v>
      </c>
      <c r="H4637" t="s">
        <v>125</v>
      </c>
      <c r="I4637" t="s">
        <v>22</v>
      </c>
      <c r="J4637">
        <v>2232</v>
      </c>
      <c r="K4637" s="1">
        <v>45734.524305555555</v>
      </c>
      <c r="L4637" t="s">
        <v>121</v>
      </c>
      <c r="M4637" s="2">
        <v>150000000000</v>
      </c>
      <c r="N4637" t="s">
        <v>67</v>
      </c>
      <c r="O4637" s="2">
        <v>1470000000000</v>
      </c>
      <c r="P4637">
        <v>1</v>
      </c>
      <c r="Q4637">
        <v>497.13</v>
      </c>
      <c r="R4637">
        <v>546.84299999999996</v>
      </c>
      <c r="S4637">
        <v>49.713000000000001</v>
      </c>
    </row>
    <row r="4638" spans="1:19" x14ac:dyDescent="0.3">
      <c r="A4638" t="s">
        <v>13038</v>
      </c>
      <c r="B4638">
        <v>5893</v>
      </c>
      <c r="C4638" t="s">
        <v>19</v>
      </c>
      <c r="D4638" t="s">
        <v>13039</v>
      </c>
      <c r="E4638" t="s">
        <v>13040</v>
      </c>
      <c r="F4638" t="s">
        <v>317</v>
      </c>
      <c r="G4638">
        <v>51456</v>
      </c>
      <c r="H4638" t="s">
        <v>962</v>
      </c>
      <c r="I4638" t="s">
        <v>22</v>
      </c>
      <c r="J4638">
        <v>4959</v>
      </c>
      <c r="K4638" s="1">
        <v>45739.737500000003</v>
      </c>
      <c r="L4638" t="s">
        <v>121</v>
      </c>
      <c r="M4638" s="2">
        <v>1380000000000</v>
      </c>
      <c r="N4638" t="s">
        <v>67</v>
      </c>
      <c r="O4638" s="2">
        <v>12400000000000</v>
      </c>
      <c r="P4638">
        <v>1</v>
      </c>
      <c r="Q4638">
        <v>531.92999999999995</v>
      </c>
      <c r="R4638">
        <v>585.12300000000005</v>
      </c>
      <c r="S4638">
        <v>53.192999999999998</v>
      </c>
    </row>
    <row r="4639" spans="1:19" x14ac:dyDescent="0.3">
      <c r="A4639" t="s">
        <v>13041</v>
      </c>
      <c r="B4639">
        <v>2498</v>
      </c>
      <c r="C4639" t="s">
        <v>19</v>
      </c>
      <c r="D4639" t="s">
        <v>13042</v>
      </c>
      <c r="E4639" t="s">
        <v>13043</v>
      </c>
      <c r="F4639" t="s">
        <v>1848</v>
      </c>
      <c r="G4639">
        <v>13889</v>
      </c>
      <c r="H4639" t="s">
        <v>1849</v>
      </c>
      <c r="I4639" t="s">
        <v>22</v>
      </c>
      <c r="J4639">
        <v>4475</v>
      </c>
      <c r="K4639" s="1">
        <v>45736.595138888886</v>
      </c>
      <c r="L4639" t="s">
        <v>121</v>
      </c>
      <c r="M4639" s="2">
        <v>1380000000000</v>
      </c>
      <c r="N4639" t="s">
        <v>67</v>
      </c>
      <c r="O4639" s="2">
        <v>12400000000000</v>
      </c>
      <c r="P4639">
        <v>1</v>
      </c>
      <c r="Q4639">
        <v>497.13</v>
      </c>
      <c r="R4639">
        <v>546.84299999999996</v>
      </c>
      <c r="S4639">
        <v>49.713000000000001</v>
      </c>
    </row>
    <row r="4640" spans="1:19" x14ac:dyDescent="0.3">
      <c r="A4640" t="s">
        <v>13044</v>
      </c>
      <c r="B4640">
        <v>2484</v>
      </c>
      <c r="C4640" t="s">
        <v>19</v>
      </c>
      <c r="D4640" t="s">
        <v>4154</v>
      </c>
      <c r="E4640" t="s">
        <v>13045</v>
      </c>
      <c r="F4640" t="s">
        <v>35</v>
      </c>
      <c r="G4640">
        <v>5271</v>
      </c>
      <c r="H4640" t="s">
        <v>11734</v>
      </c>
      <c r="I4640" t="s">
        <v>22</v>
      </c>
      <c r="J4640">
        <v>3300</v>
      </c>
      <c r="K4640" s="1">
        <v>45736.588888888888</v>
      </c>
      <c r="L4640" t="s">
        <v>121</v>
      </c>
      <c r="M4640" s="2">
        <v>1420000000000</v>
      </c>
      <c r="N4640" t="s">
        <v>67</v>
      </c>
      <c r="O4640" s="2">
        <v>12600000000000</v>
      </c>
      <c r="P4640">
        <v>1</v>
      </c>
      <c r="Q4640">
        <v>517.53</v>
      </c>
      <c r="R4640">
        <v>569.28300000000002</v>
      </c>
      <c r="S4640">
        <v>51.753</v>
      </c>
    </row>
    <row r="4641" spans="1:19" x14ac:dyDescent="0.3">
      <c r="A4641" t="s">
        <v>13046</v>
      </c>
      <c r="B4641">
        <v>4881</v>
      </c>
      <c r="C4641" t="s">
        <v>19</v>
      </c>
      <c r="D4641" t="s">
        <v>13047</v>
      </c>
      <c r="E4641" t="s">
        <v>3533</v>
      </c>
      <c r="F4641" t="s">
        <v>488</v>
      </c>
      <c r="G4641">
        <v>86725</v>
      </c>
      <c r="H4641" t="s">
        <v>798</v>
      </c>
      <c r="I4641" t="s">
        <v>22</v>
      </c>
      <c r="J4641">
        <v>2421</v>
      </c>
      <c r="K4641" s="1">
        <v>45738.695833333331</v>
      </c>
      <c r="L4641" t="s">
        <v>121</v>
      </c>
      <c r="M4641" s="2">
        <v>1420000000000</v>
      </c>
      <c r="N4641" t="s">
        <v>67</v>
      </c>
      <c r="O4641" s="2">
        <v>12600000000000</v>
      </c>
      <c r="P4641">
        <v>1</v>
      </c>
      <c r="Q4641">
        <v>595.92999999999995</v>
      </c>
      <c r="R4641">
        <v>655.52300000000002</v>
      </c>
      <c r="S4641">
        <v>59.593000000000004</v>
      </c>
    </row>
    <row r="4642" spans="1:19" x14ac:dyDescent="0.3">
      <c r="A4642" t="s">
        <v>13048</v>
      </c>
      <c r="B4642">
        <v>6412</v>
      </c>
      <c r="C4642" t="s">
        <v>19</v>
      </c>
      <c r="D4642" t="s">
        <v>2744</v>
      </c>
      <c r="E4642" t="s">
        <v>13049</v>
      </c>
      <c r="F4642" t="s">
        <v>35</v>
      </c>
      <c r="G4642">
        <v>96733</v>
      </c>
      <c r="H4642" t="s">
        <v>1039</v>
      </c>
      <c r="I4642" t="s">
        <v>22</v>
      </c>
      <c r="J4642">
        <v>4515</v>
      </c>
      <c r="K4642" s="1">
        <v>45740.390277777777</v>
      </c>
      <c r="L4642" t="s">
        <v>121</v>
      </c>
      <c r="M4642" s="2">
        <v>1430000000000</v>
      </c>
      <c r="N4642" t="s">
        <v>67</v>
      </c>
      <c r="O4642" s="2">
        <v>12600000000000</v>
      </c>
      <c r="P4642">
        <v>1</v>
      </c>
      <c r="Q4642">
        <v>537.13</v>
      </c>
      <c r="R4642">
        <v>590.84299999999996</v>
      </c>
      <c r="S4642">
        <v>53.713000000000001</v>
      </c>
    </row>
    <row r="4643" spans="1:19" x14ac:dyDescent="0.3">
      <c r="A4643" t="s">
        <v>13050</v>
      </c>
      <c r="B4643">
        <v>3743</v>
      </c>
      <c r="C4643" t="s">
        <v>19</v>
      </c>
      <c r="D4643" t="s">
        <v>13051</v>
      </c>
      <c r="E4643" t="s">
        <v>13052</v>
      </c>
      <c r="F4643" t="s">
        <v>259</v>
      </c>
      <c r="G4643">
        <v>94921</v>
      </c>
      <c r="H4643" t="s">
        <v>424</v>
      </c>
      <c r="I4643" t="s">
        <v>22</v>
      </c>
      <c r="J4643">
        <v>4469</v>
      </c>
      <c r="K4643" s="1">
        <v>45737.688194444447</v>
      </c>
      <c r="L4643" t="s">
        <v>121</v>
      </c>
      <c r="M4643" s="2">
        <v>150000000000</v>
      </c>
      <c r="N4643" t="s">
        <v>67</v>
      </c>
      <c r="O4643" s="2">
        <v>1470000000000</v>
      </c>
      <c r="P4643">
        <v>1</v>
      </c>
      <c r="Q4643">
        <v>517.13</v>
      </c>
      <c r="R4643">
        <v>568.84299999999996</v>
      </c>
      <c r="S4643">
        <v>51.713000000000001</v>
      </c>
    </row>
    <row r="4644" spans="1:19" x14ac:dyDescent="0.3">
      <c r="A4644" t="s">
        <v>13053</v>
      </c>
      <c r="B4644">
        <v>5706</v>
      </c>
      <c r="C4644" t="s">
        <v>19</v>
      </c>
      <c r="D4644" t="s">
        <v>2876</v>
      </c>
      <c r="E4644" t="s">
        <v>13054</v>
      </c>
      <c r="F4644" t="s">
        <v>119</v>
      </c>
      <c r="G4644">
        <v>48712</v>
      </c>
      <c r="H4644" t="s">
        <v>120</v>
      </c>
      <c r="I4644" t="s">
        <v>22</v>
      </c>
      <c r="J4644">
        <v>5279</v>
      </c>
      <c r="K4644" s="1">
        <v>45739.611111111109</v>
      </c>
      <c r="L4644" t="s">
        <v>121</v>
      </c>
      <c r="M4644">
        <v>9058887749</v>
      </c>
      <c r="N4644" t="s">
        <v>67</v>
      </c>
      <c r="O4644">
        <v>43149295749</v>
      </c>
      <c r="P4644">
        <v>1</v>
      </c>
      <c r="Q4644">
        <v>497.13</v>
      </c>
      <c r="R4644">
        <v>546.84299999999996</v>
      </c>
      <c r="S4644">
        <v>49.713000000000001</v>
      </c>
    </row>
    <row r="4645" spans="1:19" x14ac:dyDescent="0.3">
      <c r="A4645" t="s">
        <v>13055</v>
      </c>
      <c r="B4645">
        <v>4011</v>
      </c>
      <c r="C4645" t="s">
        <v>19</v>
      </c>
      <c r="D4645" t="s">
        <v>3623</v>
      </c>
      <c r="E4645" t="s">
        <v>13056</v>
      </c>
      <c r="F4645" t="s">
        <v>130</v>
      </c>
      <c r="G4645">
        <v>1762</v>
      </c>
      <c r="H4645" t="s">
        <v>6568</v>
      </c>
      <c r="I4645" t="s">
        <v>22</v>
      </c>
      <c r="J4645">
        <v>3416</v>
      </c>
      <c r="K4645" s="1">
        <v>45737.873611111114</v>
      </c>
      <c r="L4645" t="s">
        <v>121</v>
      </c>
      <c r="M4645" s="2">
        <v>2350000000000</v>
      </c>
      <c r="N4645" t="s">
        <v>67</v>
      </c>
      <c r="O4645" s="2">
        <v>21100000000000</v>
      </c>
      <c r="P4645">
        <v>1</v>
      </c>
      <c r="Q4645">
        <v>517.53</v>
      </c>
      <c r="R4645">
        <v>569.28300000000002</v>
      </c>
      <c r="S4645">
        <v>51.753</v>
      </c>
    </row>
    <row r="4646" spans="1:19" x14ac:dyDescent="0.3">
      <c r="A4646" t="s">
        <v>13057</v>
      </c>
      <c r="B4646">
        <v>5896</v>
      </c>
      <c r="C4646" t="s">
        <v>19</v>
      </c>
      <c r="D4646" t="s">
        <v>13058</v>
      </c>
      <c r="E4646" t="s">
        <v>13059</v>
      </c>
      <c r="F4646" t="s">
        <v>196</v>
      </c>
      <c r="G4646">
        <v>18456</v>
      </c>
      <c r="H4646" t="s">
        <v>2152</v>
      </c>
      <c r="I4646" t="s">
        <v>22</v>
      </c>
      <c r="J4646">
        <v>5727</v>
      </c>
      <c r="K4646" s="1">
        <v>45739.738194444442</v>
      </c>
      <c r="L4646" t="s">
        <v>121</v>
      </c>
      <c r="M4646" s="2">
        <v>2340000000000</v>
      </c>
      <c r="N4646" t="s">
        <v>67</v>
      </c>
      <c r="O4646" s="2">
        <v>21100000000000</v>
      </c>
      <c r="P4646">
        <v>1</v>
      </c>
      <c r="Q4646">
        <v>537.13</v>
      </c>
      <c r="R4646">
        <v>590.84299999999996</v>
      </c>
      <c r="S4646">
        <v>53.713000000000001</v>
      </c>
    </row>
    <row r="4647" spans="1:19" x14ac:dyDescent="0.3">
      <c r="A4647" t="s">
        <v>13060</v>
      </c>
      <c r="B4647">
        <v>1424</v>
      </c>
      <c r="C4647" t="s">
        <v>19</v>
      </c>
      <c r="D4647" t="s">
        <v>3127</v>
      </c>
      <c r="E4647" t="s">
        <v>13061</v>
      </c>
      <c r="F4647" t="s">
        <v>71</v>
      </c>
      <c r="G4647">
        <v>14807</v>
      </c>
      <c r="H4647" t="s">
        <v>973</v>
      </c>
      <c r="I4647" t="s">
        <v>22</v>
      </c>
      <c r="J4647">
        <v>1951</v>
      </c>
      <c r="K4647" s="1">
        <v>45735.587500000001</v>
      </c>
      <c r="L4647" t="s">
        <v>121</v>
      </c>
      <c r="M4647" s="2">
        <v>1410000000000</v>
      </c>
      <c r="N4647" t="s">
        <v>67</v>
      </c>
      <c r="O4647" s="2">
        <v>12500000000000</v>
      </c>
      <c r="P4647">
        <v>1</v>
      </c>
      <c r="Q4647">
        <v>485.53</v>
      </c>
      <c r="R4647">
        <v>534.08299999999997</v>
      </c>
      <c r="S4647">
        <v>48.552999999999997</v>
      </c>
    </row>
    <row r="4648" spans="1:19" x14ac:dyDescent="0.3">
      <c r="A4648" t="s">
        <v>13062</v>
      </c>
      <c r="B4648">
        <v>7234</v>
      </c>
      <c r="C4648" t="s">
        <v>19</v>
      </c>
      <c r="D4648" t="s">
        <v>13063</v>
      </c>
      <c r="E4648" t="s">
        <v>9173</v>
      </c>
      <c r="F4648" t="s">
        <v>412</v>
      </c>
      <c r="G4648">
        <v>38404</v>
      </c>
      <c r="H4648" t="s">
        <v>413</v>
      </c>
      <c r="I4648" t="s">
        <v>22</v>
      </c>
      <c r="J4648">
        <v>5193</v>
      </c>
      <c r="K4648" s="1">
        <v>45740.817361111112</v>
      </c>
      <c r="L4648" t="s">
        <v>121</v>
      </c>
      <c r="M4648" s="2">
        <v>1410000000000</v>
      </c>
      <c r="N4648" t="s">
        <v>67</v>
      </c>
      <c r="O4648" s="2">
        <v>12500000000000</v>
      </c>
      <c r="P4648">
        <v>1</v>
      </c>
      <c r="Q4648">
        <v>531.92999999999995</v>
      </c>
      <c r="R4648">
        <v>585.12300000000005</v>
      </c>
      <c r="S4648">
        <v>53.192999999999998</v>
      </c>
    </row>
    <row r="4649" spans="1:19" x14ac:dyDescent="0.3">
      <c r="A4649" t="s">
        <v>13064</v>
      </c>
      <c r="B4649">
        <v>2036</v>
      </c>
      <c r="C4649" t="s">
        <v>19</v>
      </c>
      <c r="D4649" t="s">
        <v>13065</v>
      </c>
      <c r="E4649" t="s">
        <v>13066</v>
      </c>
      <c r="F4649" t="s">
        <v>119</v>
      </c>
      <c r="G4649">
        <v>34831</v>
      </c>
      <c r="H4649" t="s">
        <v>444</v>
      </c>
      <c r="I4649" t="s">
        <v>22</v>
      </c>
      <c r="J4649">
        <v>2898</v>
      </c>
      <c r="K4649" s="1">
        <v>45736.000694444447</v>
      </c>
      <c r="L4649" t="s">
        <v>121</v>
      </c>
      <c r="M4649" s="2">
        <v>2340000000000</v>
      </c>
      <c r="N4649" t="s">
        <v>67</v>
      </c>
      <c r="O4649" s="2">
        <v>21100000000000</v>
      </c>
      <c r="P4649">
        <v>1</v>
      </c>
      <c r="Q4649">
        <v>537.13</v>
      </c>
      <c r="R4649">
        <v>590.84299999999996</v>
      </c>
      <c r="S4649">
        <v>53.713000000000001</v>
      </c>
    </row>
    <row r="4650" spans="1:19" x14ac:dyDescent="0.3">
      <c r="A4650" t="s">
        <v>13067</v>
      </c>
      <c r="B4650">
        <v>1701</v>
      </c>
      <c r="C4650" t="s">
        <v>19</v>
      </c>
      <c r="D4650" t="s">
        <v>13068</v>
      </c>
      <c r="E4650" t="s">
        <v>13069</v>
      </c>
      <c r="F4650" t="s">
        <v>44</v>
      </c>
      <c r="G4650">
        <v>63984</v>
      </c>
      <c r="H4650" t="s">
        <v>862</v>
      </c>
      <c r="I4650" t="s">
        <v>22</v>
      </c>
      <c r="J4650">
        <v>5192</v>
      </c>
      <c r="K4650" s="1">
        <v>45735.737500000003</v>
      </c>
      <c r="L4650" t="s">
        <v>121</v>
      </c>
      <c r="M4650" s="2">
        <v>1380000000000</v>
      </c>
      <c r="N4650" t="s">
        <v>67</v>
      </c>
      <c r="O4650" s="2">
        <v>12400000000000</v>
      </c>
      <c r="P4650">
        <v>1</v>
      </c>
      <c r="Q4650">
        <v>497.13</v>
      </c>
      <c r="R4650">
        <v>546.84299999999996</v>
      </c>
      <c r="S4650">
        <v>49.713000000000001</v>
      </c>
    </row>
    <row r="4651" spans="1:19" x14ac:dyDescent="0.3">
      <c r="A4651" t="s">
        <v>13070</v>
      </c>
      <c r="B4651">
        <v>4955</v>
      </c>
      <c r="C4651" t="s">
        <v>19</v>
      </c>
      <c r="D4651" t="s">
        <v>7148</v>
      </c>
      <c r="E4651" t="s">
        <v>13071</v>
      </c>
      <c r="F4651" t="s">
        <v>71</v>
      </c>
      <c r="G4651">
        <v>48554</v>
      </c>
      <c r="H4651" t="s">
        <v>1104</v>
      </c>
      <c r="I4651" t="s">
        <v>22</v>
      </c>
      <c r="J4651">
        <v>3408</v>
      </c>
      <c r="K4651" s="1">
        <v>45738.740972222222</v>
      </c>
      <c r="L4651" t="s">
        <v>121</v>
      </c>
      <c r="M4651">
        <v>6964678277</v>
      </c>
      <c r="N4651" t="s">
        <v>67</v>
      </c>
      <c r="O4651">
        <v>24039301125</v>
      </c>
      <c r="P4651">
        <v>1</v>
      </c>
      <c r="Q4651">
        <v>517.13</v>
      </c>
      <c r="R4651">
        <v>568.84299999999996</v>
      </c>
      <c r="S4651">
        <v>51.713000000000001</v>
      </c>
    </row>
    <row r="4652" spans="1:19" x14ac:dyDescent="0.3">
      <c r="A4652" t="s">
        <v>13072</v>
      </c>
      <c r="B4652">
        <v>4846</v>
      </c>
      <c r="C4652" t="s">
        <v>19</v>
      </c>
      <c r="D4652" t="s">
        <v>330</v>
      </c>
      <c r="E4652" t="s">
        <v>13073</v>
      </c>
      <c r="F4652" t="s">
        <v>35</v>
      </c>
      <c r="G4652">
        <v>1702</v>
      </c>
      <c r="H4652" t="s">
        <v>40</v>
      </c>
      <c r="I4652" t="s">
        <v>22</v>
      </c>
      <c r="J4652">
        <v>504</v>
      </c>
      <c r="K4652" s="1">
        <v>45738.674305555556</v>
      </c>
      <c r="L4652" t="s">
        <v>121</v>
      </c>
      <c r="M4652">
        <v>6442800645</v>
      </c>
      <c r="N4652" t="s">
        <v>67</v>
      </c>
      <c r="O4652">
        <v>21306255365</v>
      </c>
      <c r="P4652">
        <v>1</v>
      </c>
      <c r="Q4652">
        <v>563.92999999999995</v>
      </c>
      <c r="R4652">
        <v>620.32299999999998</v>
      </c>
      <c r="S4652">
        <v>56.393000000000001</v>
      </c>
    </row>
    <row r="4653" spans="1:19" x14ac:dyDescent="0.3">
      <c r="A4653" t="s">
        <v>13074</v>
      </c>
      <c r="B4653">
        <v>3007</v>
      </c>
      <c r="C4653" t="s">
        <v>19</v>
      </c>
      <c r="D4653" t="s">
        <v>13075</v>
      </c>
      <c r="E4653" t="s">
        <v>13076</v>
      </c>
      <c r="F4653" t="s">
        <v>279</v>
      </c>
      <c r="G4653">
        <v>13009</v>
      </c>
      <c r="H4653" t="s">
        <v>280</v>
      </c>
      <c r="I4653" t="s">
        <v>22</v>
      </c>
      <c r="J4653">
        <v>1123</v>
      </c>
      <c r="K4653" s="1">
        <v>45736.870833333334</v>
      </c>
      <c r="L4653" t="s">
        <v>121</v>
      </c>
      <c r="M4653">
        <v>6442800325</v>
      </c>
      <c r="N4653" t="s">
        <v>67</v>
      </c>
      <c r="O4653">
        <v>21306250693</v>
      </c>
      <c r="P4653">
        <v>1</v>
      </c>
      <c r="Q4653">
        <v>642.33000000000004</v>
      </c>
      <c r="R4653">
        <v>706.56299999999999</v>
      </c>
      <c r="S4653">
        <v>64.233000000000004</v>
      </c>
    </row>
    <row r="4654" spans="1:19" x14ac:dyDescent="0.3">
      <c r="A4654" t="s">
        <v>13077</v>
      </c>
      <c r="B4654">
        <v>4570</v>
      </c>
      <c r="C4654" t="s">
        <v>19</v>
      </c>
      <c r="D4654" t="s">
        <v>13078</v>
      </c>
      <c r="E4654" t="s">
        <v>2931</v>
      </c>
      <c r="F4654" t="s">
        <v>90</v>
      </c>
      <c r="G4654">
        <v>71709</v>
      </c>
      <c r="H4654" t="s">
        <v>1371</v>
      </c>
      <c r="I4654" t="s">
        <v>22</v>
      </c>
      <c r="J4654">
        <v>5585</v>
      </c>
      <c r="K4654" s="1">
        <v>45738.513888888891</v>
      </c>
      <c r="L4654" t="s">
        <v>121</v>
      </c>
      <c r="M4654">
        <v>9058887749</v>
      </c>
      <c r="N4654" t="s">
        <v>67</v>
      </c>
      <c r="O4654">
        <v>43149295813</v>
      </c>
      <c r="P4654">
        <v>1</v>
      </c>
      <c r="Q4654">
        <v>497.13</v>
      </c>
      <c r="R4654">
        <v>546.84299999999996</v>
      </c>
      <c r="S4654">
        <v>49.713000000000001</v>
      </c>
    </row>
    <row r="4655" spans="1:19" x14ac:dyDescent="0.3">
      <c r="A4655" t="s">
        <v>13079</v>
      </c>
      <c r="B4655">
        <v>5979</v>
      </c>
      <c r="C4655" t="s">
        <v>19</v>
      </c>
      <c r="D4655" t="s">
        <v>4636</v>
      </c>
      <c r="E4655" t="s">
        <v>13080</v>
      </c>
      <c r="F4655" t="s">
        <v>145</v>
      </c>
      <c r="G4655">
        <v>89913</v>
      </c>
      <c r="H4655" t="s">
        <v>146</v>
      </c>
      <c r="I4655" t="s">
        <v>22</v>
      </c>
      <c r="J4655">
        <v>3768</v>
      </c>
      <c r="K4655" s="1">
        <v>45739.805555555555</v>
      </c>
      <c r="L4655" t="s">
        <v>121</v>
      </c>
      <c r="M4655">
        <v>8624686981</v>
      </c>
      <c r="N4655" t="s">
        <v>67</v>
      </c>
      <c r="O4655">
        <v>36980470597</v>
      </c>
      <c r="P4655">
        <v>1</v>
      </c>
      <c r="Q4655">
        <v>507.13</v>
      </c>
      <c r="R4655">
        <v>557.84299999999996</v>
      </c>
      <c r="S4655">
        <v>50.713000000000001</v>
      </c>
    </row>
    <row r="4656" spans="1:19" x14ac:dyDescent="0.3">
      <c r="A4656" t="s">
        <v>13081</v>
      </c>
      <c r="B4656">
        <v>6032</v>
      </c>
      <c r="C4656" t="s">
        <v>19</v>
      </c>
      <c r="D4656" t="s">
        <v>12531</v>
      </c>
      <c r="E4656" t="s">
        <v>13082</v>
      </c>
      <c r="F4656" t="s">
        <v>114</v>
      </c>
      <c r="G4656">
        <v>58956</v>
      </c>
      <c r="H4656" t="s">
        <v>115</v>
      </c>
      <c r="I4656" t="s">
        <v>22</v>
      </c>
      <c r="J4656">
        <v>1081</v>
      </c>
      <c r="K4656" s="1">
        <v>45739.849305555559</v>
      </c>
      <c r="L4656" t="s">
        <v>121</v>
      </c>
      <c r="M4656">
        <v>6964678277</v>
      </c>
      <c r="N4656" t="s">
        <v>67</v>
      </c>
      <c r="O4656">
        <v>24039300677</v>
      </c>
      <c r="P4656">
        <v>1</v>
      </c>
      <c r="Q4656">
        <v>501.53</v>
      </c>
      <c r="R4656">
        <v>551.68299999999999</v>
      </c>
      <c r="S4656">
        <v>50.152999999999999</v>
      </c>
    </row>
    <row r="4657" spans="1:19" x14ac:dyDescent="0.3">
      <c r="A4657" t="s">
        <v>13083</v>
      </c>
      <c r="B4657">
        <v>6851</v>
      </c>
      <c r="C4657" t="s">
        <v>19</v>
      </c>
      <c r="D4657" t="s">
        <v>4139</v>
      </c>
      <c r="E4657" t="s">
        <v>13084</v>
      </c>
      <c r="F4657" t="s">
        <v>71</v>
      </c>
      <c r="G4657">
        <v>41771</v>
      </c>
      <c r="H4657" t="s">
        <v>469</v>
      </c>
      <c r="I4657" t="s">
        <v>22</v>
      </c>
      <c r="J4657">
        <v>1519</v>
      </c>
      <c r="K4657" s="1">
        <v>45740.585416666669</v>
      </c>
      <c r="L4657" t="s">
        <v>121</v>
      </c>
      <c r="M4657">
        <v>6689477701</v>
      </c>
      <c r="N4657" t="s">
        <v>67</v>
      </c>
      <c r="O4657">
        <v>22464296325</v>
      </c>
      <c r="P4657">
        <v>1</v>
      </c>
      <c r="Q4657">
        <v>733.13</v>
      </c>
      <c r="R4657">
        <v>806.44299999999998</v>
      </c>
      <c r="S4657">
        <v>73.313000000000002</v>
      </c>
    </row>
    <row r="4658" spans="1:19" x14ac:dyDescent="0.3">
      <c r="A4658" t="s">
        <v>13085</v>
      </c>
      <c r="B4658">
        <v>3513</v>
      </c>
      <c r="C4658" t="s">
        <v>19</v>
      </c>
      <c r="D4658" t="s">
        <v>1874</v>
      </c>
      <c r="E4658" t="s">
        <v>13086</v>
      </c>
      <c r="F4658" t="s">
        <v>30</v>
      </c>
      <c r="G4658">
        <v>60746</v>
      </c>
      <c r="H4658" t="s">
        <v>10383</v>
      </c>
      <c r="I4658" t="s">
        <v>22</v>
      </c>
      <c r="J4658">
        <v>753</v>
      </c>
      <c r="K4658" s="1">
        <v>45737.54583333333</v>
      </c>
      <c r="L4658" t="s">
        <v>121</v>
      </c>
      <c r="M4658">
        <v>6689477957</v>
      </c>
      <c r="N4658" t="s">
        <v>67</v>
      </c>
      <c r="O4658">
        <v>22464300293</v>
      </c>
      <c r="P4658">
        <v>1</v>
      </c>
      <c r="Q4658">
        <v>527.13</v>
      </c>
      <c r="R4658">
        <v>579.84299999999996</v>
      </c>
      <c r="S4658">
        <v>52.713000000000001</v>
      </c>
    </row>
    <row r="4659" spans="1:19" x14ac:dyDescent="0.3">
      <c r="A4659" t="s">
        <v>13087</v>
      </c>
      <c r="B4659">
        <v>3484</v>
      </c>
      <c r="C4659" t="s">
        <v>19</v>
      </c>
      <c r="D4659" t="s">
        <v>13088</v>
      </c>
      <c r="E4659" t="s">
        <v>13089</v>
      </c>
      <c r="F4659" t="s">
        <v>105</v>
      </c>
      <c r="G4659">
        <v>10809</v>
      </c>
      <c r="H4659" t="s">
        <v>106</v>
      </c>
      <c r="I4659" t="s">
        <v>22</v>
      </c>
      <c r="J4659">
        <v>3175</v>
      </c>
      <c r="K4659" s="1">
        <v>45737.526388888888</v>
      </c>
      <c r="L4659" t="s">
        <v>121</v>
      </c>
      <c r="M4659" s="2">
        <v>150000000000</v>
      </c>
      <c r="N4659" t="s">
        <v>67</v>
      </c>
      <c r="O4659" s="2">
        <v>1470000000000</v>
      </c>
      <c r="P4659">
        <v>1</v>
      </c>
      <c r="Q4659">
        <v>505.13</v>
      </c>
      <c r="R4659">
        <v>555.64300000000003</v>
      </c>
      <c r="S4659">
        <v>50.512999999999998</v>
      </c>
    </row>
    <row r="4660" spans="1:19" x14ac:dyDescent="0.3">
      <c r="A4660" t="s">
        <v>13090</v>
      </c>
      <c r="B4660">
        <v>213</v>
      </c>
      <c r="C4660" t="s">
        <v>19</v>
      </c>
      <c r="D4660" t="s">
        <v>5215</v>
      </c>
      <c r="E4660" t="s">
        <v>13091</v>
      </c>
      <c r="F4660" t="s">
        <v>35</v>
      </c>
      <c r="G4660">
        <v>69470</v>
      </c>
      <c r="H4660" t="s">
        <v>36</v>
      </c>
      <c r="I4660" t="s">
        <v>22</v>
      </c>
      <c r="J4660">
        <v>6453</v>
      </c>
      <c r="K4660" s="1">
        <v>45734.456250000003</v>
      </c>
      <c r="L4660" t="s">
        <v>121</v>
      </c>
      <c r="M4660" s="2">
        <v>2340000000000</v>
      </c>
      <c r="N4660" t="s">
        <v>67</v>
      </c>
      <c r="O4660" s="2">
        <v>21100000000000</v>
      </c>
      <c r="P4660">
        <v>1</v>
      </c>
      <c r="Q4660">
        <v>537.13</v>
      </c>
      <c r="R4660">
        <v>590.84299999999996</v>
      </c>
      <c r="S4660">
        <v>53.713000000000001</v>
      </c>
    </row>
    <row r="4661" spans="1:19" x14ac:dyDescent="0.3">
      <c r="A4661" t="s">
        <v>13092</v>
      </c>
      <c r="B4661">
        <v>868</v>
      </c>
      <c r="C4661" t="s">
        <v>19</v>
      </c>
      <c r="D4661" t="s">
        <v>13093</v>
      </c>
      <c r="E4661" t="s">
        <v>13094</v>
      </c>
      <c r="F4661" t="s">
        <v>145</v>
      </c>
      <c r="G4661">
        <v>62216</v>
      </c>
      <c r="H4661" t="s">
        <v>146</v>
      </c>
      <c r="I4661" t="s">
        <v>22</v>
      </c>
      <c r="J4661">
        <v>2687</v>
      </c>
      <c r="K4661" s="1">
        <v>45734.902777777781</v>
      </c>
      <c r="L4661" t="s">
        <v>121</v>
      </c>
      <c r="M4661">
        <v>6870668613</v>
      </c>
      <c r="N4661" t="s">
        <v>67</v>
      </c>
      <c r="O4661">
        <v>23268252165</v>
      </c>
      <c r="P4661">
        <v>1</v>
      </c>
      <c r="Q4661">
        <v>507.13</v>
      </c>
      <c r="R4661">
        <v>557.84299999999996</v>
      </c>
      <c r="S4661">
        <v>50.713000000000001</v>
      </c>
    </row>
    <row r="4662" spans="1:19" x14ac:dyDescent="0.3">
      <c r="A4662" t="s">
        <v>13095</v>
      </c>
      <c r="B4662">
        <v>5693</v>
      </c>
      <c r="C4662" t="s">
        <v>19</v>
      </c>
      <c r="D4662" t="s">
        <v>1397</v>
      </c>
      <c r="E4662" t="s">
        <v>13096</v>
      </c>
      <c r="F4662" t="s">
        <v>102</v>
      </c>
      <c r="G4662">
        <v>39500</v>
      </c>
      <c r="H4662" t="s">
        <v>668</v>
      </c>
      <c r="I4662" t="s">
        <v>22</v>
      </c>
      <c r="J4662">
        <v>2119</v>
      </c>
      <c r="K4662" s="1">
        <v>45739.604166666664</v>
      </c>
      <c r="L4662" t="s">
        <v>121</v>
      </c>
      <c r="M4662">
        <v>6870668613</v>
      </c>
      <c r="N4662" t="s">
        <v>67</v>
      </c>
      <c r="O4662">
        <v>23268252165</v>
      </c>
      <c r="P4662">
        <v>1</v>
      </c>
      <c r="Q4662">
        <v>507.13</v>
      </c>
      <c r="R4662">
        <v>557.84299999999996</v>
      </c>
      <c r="S4662">
        <v>50.713000000000001</v>
      </c>
    </row>
    <row r="4663" spans="1:19" x14ac:dyDescent="0.3">
      <c r="A4663" t="s">
        <v>13097</v>
      </c>
      <c r="B4663">
        <v>2285</v>
      </c>
      <c r="C4663" t="s">
        <v>19</v>
      </c>
      <c r="D4663" t="s">
        <v>1207</v>
      </c>
      <c r="E4663" t="s">
        <v>13098</v>
      </c>
      <c r="F4663" t="s">
        <v>71</v>
      </c>
      <c r="G4663">
        <v>49083</v>
      </c>
      <c r="H4663" t="s">
        <v>220</v>
      </c>
      <c r="I4663" t="s">
        <v>22</v>
      </c>
      <c r="J4663">
        <v>5006</v>
      </c>
      <c r="K4663" s="1">
        <v>45736.477777777778</v>
      </c>
      <c r="L4663" t="s">
        <v>121</v>
      </c>
      <c r="M4663" s="2">
        <v>1380000000000</v>
      </c>
      <c r="N4663" t="s">
        <v>67</v>
      </c>
      <c r="O4663" s="2">
        <v>12400000000000</v>
      </c>
      <c r="P4663">
        <v>1</v>
      </c>
      <c r="Q4663">
        <v>497.13</v>
      </c>
      <c r="R4663">
        <v>546.84299999999996</v>
      </c>
      <c r="S4663">
        <v>49.713000000000001</v>
      </c>
    </row>
    <row r="4664" spans="1:19" x14ac:dyDescent="0.3">
      <c r="A4664" t="s">
        <v>13099</v>
      </c>
      <c r="B4664">
        <v>2254</v>
      </c>
      <c r="C4664" t="s">
        <v>19</v>
      </c>
      <c r="D4664" t="s">
        <v>13100</v>
      </c>
      <c r="E4664" t="s">
        <v>13101</v>
      </c>
      <c r="F4664" t="s">
        <v>44</v>
      </c>
      <c r="G4664">
        <v>76019</v>
      </c>
      <c r="H4664" t="s">
        <v>1281</v>
      </c>
      <c r="I4664" t="s">
        <v>22</v>
      </c>
      <c r="J4664">
        <v>5045</v>
      </c>
      <c r="K4664" s="1">
        <v>45736.461805555555</v>
      </c>
      <c r="L4664" t="s">
        <v>121</v>
      </c>
      <c r="M4664">
        <v>6442800709</v>
      </c>
      <c r="N4664" t="s">
        <v>67</v>
      </c>
      <c r="O4664">
        <v>21306258565</v>
      </c>
      <c r="P4664">
        <v>1</v>
      </c>
      <c r="Q4664">
        <v>517.53</v>
      </c>
      <c r="R4664">
        <v>569.28300000000002</v>
      </c>
      <c r="S4664">
        <v>51.753</v>
      </c>
    </row>
    <row r="4665" spans="1:19" x14ac:dyDescent="0.3">
      <c r="A4665" t="s">
        <v>13102</v>
      </c>
      <c r="B4665">
        <v>1210</v>
      </c>
      <c r="C4665" t="s">
        <v>19</v>
      </c>
      <c r="D4665" t="s">
        <v>13103</v>
      </c>
      <c r="E4665" t="s">
        <v>13104</v>
      </c>
      <c r="F4665" t="s">
        <v>71</v>
      </c>
      <c r="G4665">
        <v>906</v>
      </c>
      <c r="H4665" t="s">
        <v>2895</v>
      </c>
      <c r="I4665" t="s">
        <v>22</v>
      </c>
      <c r="J4665">
        <v>6104</v>
      </c>
      <c r="K4665" s="1">
        <v>45735.482638888891</v>
      </c>
      <c r="L4665" t="s">
        <v>121</v>
      </c>
      <c r="M4665" s="2">
        <v>150000000000</v>
      </c>
      <c r="N4665" t="s">
        <v>67</v>
      </c>
      <c r="O4665" s="2">
        <v>1470000000000</v>
      </c>
      <c r="P4665">
        <v>1</v>
      </c>
      <c r="Q4665">
        <v>537.13</v>
      </c>
      <c r="R4665">
        <v>590.84299999999996</v>
      </c>
      <c r="S4665">
        <v>53.713000000000001</v>
      </c>
    </row>
    <row r="4666" spans="1:19" x14ac:dyDescent="0.3">
      <c r="A4666" t="s">
        <v>13105</v>
      </c>
      <c r="B4666">
        <v>6063</v>
      </c>
      <c r="C4666" t="s">
        <v>19</v>
      </c>
      <c r="D4666" t="s">
        <v>4371</v>
      </c>
      <c r="E4666" t="s">
        <v>13106</v>
      </c>
      <c r="F4666" t="s">
        <v>44</v>
      </c>
      <c r="G4666">
        <v>55979</v>
      </c>
      <c r="H4666" t="s">
        <v>125</v>
      </c>
      <c r="I4666" t="s">
        <v>22</v>
      </c>
      <c r="J4666">
        <v>4821</v>
      </c>
      <c r="K4666" s="1">
        <v>45739.869444444441</v>
      </c>
      <c r="L4666" t="s">
        <v>121</v>
      </c>
      <c r="M4666">
        <v>6442800645</v>
      </c>
      <c r="N4666" t="s">
        <v>67</v>
      </c>
      <c r="O4666">
        <v>21306255493</v>
      </c>
      <c r="P4666">
        <v>1</v>
      </c>
      <c r="Q4666">
        <v>531.92999999999995</v>
      </c>
      <c r="R4666">
        <v>585.12300000000005</v>
      </c>
      <c r="S4666">
        <v>53.192999999999998</v>
      </c>
    </row>
    <row r="4667" spans="1:19" x14ac:dyDescent="0.3">
      <c r="A4667" t="s">
        <v>13107</v>
      </c>
      <c r="B4667">
        <v>708</v>
      </c>
      <c r="C4667" t="s">
        <v>19</v>
      </c>
      <c r="D4667" t="s">
        <v>12311</v>
      </c>
      <c r="E4667" t="s">
        <v>13108</v>
      </c>
      <c r="F4667" t="s">
        <v>90</v>
      </c>
      <c r="G4667">
        <v>29859</v>
      </c>
      <c r="H4667" t="s">
        <v>91</v>
      </c>
      <c r="I4667" t="s">
        <v>22</v>
      </c>
      <c r="J4667">
        <v>5257</v>
      </c>
      <c r="K4667" s="1">
        <v>45734.749305555553</v>
      </c>
      <c r="L4667" t="s">
        <v>121</v>
      </c>
      <c r="M4667" s="2">
        <v>150000000000</v>
      </c>
      <c r="N4667" t="s">
        <v>67</v>
      </c>
      <c r="O4667" s="2">
        <v>1470000000000</v>
      </c>
      <c r="P4667">
        <v>1</v>
      </c>
      <c r="Q4667">
        <v>517.13</v>
      </c>
      <c r="R4667">
        <v>568.84299999999996</v>
      </c>
      <c r="S4667">
        <v>51.713000000000001</v>
      </c>
    </row>
    <row r="4668" spans="1:19" x14ac:dyDescent="0.3">
      <c r="A4668" t="s">
        <v>13109</v>
      </c>
      <c r="B4668">
        <v>5352</v>
      </c>
      <c r="C4668" t="s">
        <v>19</v>
      </c>
      <c r="D4668" t="s">
        <v>13110</v>
      </c>
      <c r="E4668" t="s">
        <v>13111</v>
      </c>
      <c r="F4668" t="s">
        <v>166</v>
      </c>
      <c r="G4668">
        <v>95985</v>
      </c>
      <c r="H4668" t="s">
        <v>167</v>
      </c>
      <c r="I4668" t="s">
        <v>22</v>
      </c>
      <c r="J4668">
        <v>5360</v>
      </c>
      <c r="K4668" s="1">
        <v>45739.348611111112</v>
      </c>
      <c r="L4668" t="s">
        <v>121</v>
      </c>
      <c r="M4668" s="2">
        <v>1380000000000</v>
      </c>
      <c r="N4668" t="s">
        <v>67</v>
      </c>
      <c r="O4668" s="2">
        <v>12400000000000</v>
      </c>
      <c r="P4668">
        <v>1</v>
      </c>
      <c r="Q4668">
        <v>509.53</v>
      </c>
      <c r="R4668">
        <v>560.48299999999995</v>
      </c>
      <c r="S4668">
        <v>50.953000000000003</v>
      </c>
    </row>
    <row r="4669" spans="1:19" x14ac:dyDescent="0.3">
      <c r="A4669" t="s">
        <v>13112</v>
      </c>
      <c r="B4669">
        <v>5782</v>
      </c>
      <c r="C4669" t="s">
        <v>19</v>
      </c>
      <c r="D4669" t="s">
        <v>13024</v>
      </c>
      <c r="E4669" t="s">
        <v>13113</v>
      </c>
      <c r="F4669" t="s">
        <v>61</v>
      </c>
      <c r="G4669">
        <v>87970</v>
      </c>
      <c r="H4669" t="s">
        <v>1991</v>
      </c>
      <c r="I4669" t="s">
        <v>22</v>
      </c>
      <c r="J4669">
        <v>4262</v>
      </c>
      <c r="K4669" s="1">
        <v>45739.665972222225</v>
      </c>
      <c r="L4669" t="s">
        <v>121</v>
      </c>
      <c r="M4669">
        <v>6689477957</v>
      </c>
      <c r="N4669" t="s">
        <v>67</v>
      </c>
      <c r="O4669">
        <v>22464300357</v>
      </c>
      <c r="P4669">
        <v>1</v>
      </c>
      <c r="Q4669">
        <v>527.13</v>
      </c>
      <c r="R4669">
        <v>579.84299999999996</v>
      </c>
      <c r="S4669">
        <v>52.713000000000001</v>
      </c>
    </row>
    <row r="4670" spans="1:19" x14ac:dyDescent="0.3">
      <c r="A4670" t="s">
        <v>13114</v>
      </c>
      <c r="B4670">
        <v>5001</v>
      </c>
      <c r="C4670" t="s">
        <v>19</v>
      </c>
      <c r="D4670" t="s">
        <v>13115</v>
      </c>
      <c r="E4670" t="s">
        <v>13116</v>
      </c>
      <c r="F4670" t="s">
        <v>483</v>
      </c>
      <c r="G4670">
        <v>56357</v>
      </c>
      <c r="H4670" t="s">
        <v>484</v>
      </c>
      <c r="I4670" t="s">
        <v>22</v>
      </c>
      <c r="J4670">
        <v>4191</v>
      </c>
      <c r="K4670" s="1">
        <v>45738.77847222222</v>
      </c>
      <c r="L4670" t="s">
        <v>121</v>
      </c>
      <c r="M4670">
        <v>6442802437</v>
      </c>
      <c r="N4670" t="s">
        <v>67</v>
      </c>
      <c r="O4670">
        <v>21306268613</v>
      </c>
      <c r="P4670">
        <v>1</v>
      </c>
      <c r="Q4670">
        <v>537.13</v>
      </c>
      <c r="R4670">
        <v>590.84299999999996</v>
      </c>
      <c r="S4670">
        <v>53.713000000000001</v>
      </c>
    </row>
    <row r="4671" spans="1:19" x14ac:dyDescent="0.3">
      <c r="A4671" t="s">
        <v>13117</v>
      </c>
      <c r="B4671">
        <v>4567</v>
      </c>
      <c r="C4671" t="s">
        <v>19</v>
      </c>
      <c r="D4671" t="s">
        <v>10609</v>
      </c>
      <c r="E4671" t="s">
        <v>13118</v>
      </c>
      <c r="F4671" t="s">
        <v>105</v>
      </c>
      <c r="G4671">
        <v>35399</v>
      </c>
      <c r="H4671" t="s">
        <v>106</v>
      </c>
      <c r="I4671" t="s">
        <v>22</v>
      </c>
      <c r="J4671">
        <v>6406</v>
      </c>
      <c r="K4671" s="1">
        <v>45738.513194444444</v>
      </c>
      <c r="L4671" t="s">
        <v>121</v>
      </c>
      <c r="M4671">
        <v>6716408581</v>
      </c>
      <c r="N4671" t="s">
        <v>67</v>
      </c>
      <c r="O4671">
        <v>22576485765</v>
      </c>
      <c r="P4671">
        <v>1</v>
      </c>
      <c r="Q4671">
        <v>531.92999999999995</v>
      </c>
      <c r="R4671">
        <v>585.12300000000005</v>
      </c>
      <c r="S4671">
        <v>53.192999999999998</v>
      </c>
    </row>
    <row r="4672" spans="1:19" x14ac:dyDescent="0.3">
      <c r="A4672" t="s">
        <v>13119</v>
      </c>
      <c r="B4672">
        <v>370</v>
      </c>
      <c r="C4672" t="s">
        <v>19</v>
      </c>
      <c r="D4672" t="s">
        <v>13120</v>
      </c>
      <c r="E4672" t="s">
        <v>13121</v>
      </c>
      <c r="F4672" t="s">
        <v>35</v>
      </c>
      <c r="G4672">
        <v>96307</v>
      </c>
      <c r="H4672" t="s">
        <v>599</v>
      </c>
      <c r="I4672" t="s">
        <v>22</v>
      </c>
      <c r="J4672">
        <v>4965</v>
      </c>
      <c r="K4672" s="1">
        <v>45734.545138888891</v>
      </c>
      <c r="L4672" t="s">
        <v>121</v>
      </c>
      <c r="M4672">
        <v>8624686981</v>
      </c>
      <c r="N4672" t="s">
        <v>67</v>
      </c>
      <c r="O4672">
        <v>36980471173</v>
      </c>
      <c r="P4672">
        <v>1</v>
      </c>
      <c r="Q4672">
        <v>507.13</v>
      </c>
      <c r="R4672">
        <v>557.84299999999996</v>
      </c>
      <c r="S4672">
        <v>50.713000000000001</v>
      </c>
    </row>
    <row r="4673" spans="1:19" x14ac:dyDescent="0.3">
      <c r="A4673" t="s">
        <v>13122</v>
      </c>
      <c r="B4673">
        <v>3802</v>
      </c>
      <c r="C4673" t="s">
        <v>19</v>
      </c>
      <c r="D4673" t="s">
        <v>4548</v>
      </c>
      <c r="E4673" t="s">
        <v>13123</v>
      </c>
      <c r="F4673" t="s">
        <v>71</v>
      </c>
      <c r="G4673">
        <v>59856</v>
      </c>
      <c r="H4673" t="s">
        <v>346</v>
      </c>
      <c r="I4673" t="s">
        <v>22</v>
      </c>
      <c r="J4673">
        <v>4209</v>
      </c>
      <c r="K4673" s="1">
        <v>45737.727777777778</v>
      </c>
      <c r="L4673" t="s">
        <v>121</v>
      </c>
      <c r="M4673">
        <v>6689477957</v>
      </c>
      <c r="N4673" t="s">
        <v>67</v>
      </c>
      <c r="O4673">
        <v>22464298949</v>
      </c>
      <c r="P4673">
        <v>1</v>
      </c>
      <c r="Q4673">
        <v>509.53</v>
      </c>
      <c r="R4673">
        <v>560.48299999999995</v>
      </c>
      <c r="S4673">
        <v>50.953000000000003</v>
      </c>
    </row>
    <row r="4674" spans="1:19" x14ac:dyDescent="0.3">
      <c r="A4674" t="s">
        <v>13124</v>
      </c>
      <c r="B4674">
        <v>3061</v>
      </c>
      <c r="C4674" t="s">
        <v>19</v>
      </c>
      <c r="D4674" t="s">
        <v>13125</v>
      </c>
      <c r="E4674" t="s">
        <v>13126</v>
      </c>
      <c r="F4674" t="s">
        <v>61</v>
      </c>
      <c r="G4674">
        <v>62003</v>
      </c>
      <c r="H4674" t="s">
        <v>150</v>
      </c>
      <c r="I4674" t="s">
        <v>22</v>
      </c>
      <c r="J4674">
        <v>180</v>
      </c>
      <c r="K4674" s="1">
        <v>45736.897222222222</v>
      </c>
      <c r="L4674" t="s">
        <v>121</v>
      </c>
      <c r="M4674" s="2">
        <v>1430000000000</v>
      </c>
      <c r="N4674" t="s">
        <v>67</v>
      </c>
      <c r="O4674" s="2">
        <v>12600000000000</v>
      </c>
      <c r="P4674">
        <v>1</v>
      </c>
      <c r="Q4674">
        <v>517.53</v>
      </c>
      <c r="R4674">
        <v>569.28300000000002</v>
      </c>
      <c r="S4674">
        <v>51.753</v>
      </c>
    </row>
    <row r="4675" spans="1:19" x14ac:dyDescent="0.3">
      <c r="A4675" t="s">
        <v>13127</v>
      </c>
      <c r="B4675">
        <v>3442</v>
      </c>
      <c r="C4675" t="s">
        <v>19</v>
      </c>
      <c r="D4675" t="s">
        <v>13128</v>
      </c>
      <c r="E4675" t="s">
        <v>13129</v>
      </c>
      <c r="F4675" t="s">
        <v>264</v>
      </c>
      <c r="G4675">
        <v>92852</v>
      </c>
      <c r="H4675" t="s">
        <v>265</v>
      </c>
      <c r="I4675" t="s">
        <v>22</v>
      </c>
      <c r="J4675">
        <v>1980</v>
      </c>
      <c r="K4675" s="1">
        <v>45737.503472222219</v>
      </c>
      <c r="L4675" t="s">
        <v>121</v>
      </c>
      <c r="M4675">
        <v>6870668613</v>
      </c>
      <c r="N4675" t="s">
        <v>67</v>
      </c>
      <c r="O4675">
        <v>23268251717</v>
      </c>
      <c r="P4675">
        <v>1</v>
      </c>
      <c r="Q4675">
        <v>507.13</v>
      </c>
      <c r="R4675">
        <v>557.84299999999996</v>
      </c>
      <c r="S4675">
        <v>50.713000000000001</v>
      </c>
    </row>
    <row r="4676" spans="1:19" x14ac:dyDescent="0.3">
      <c r="A4676" t="s">
        <v>13130</v>
      </c>
      <c r="B4676">
        <v>175</v>
      </c>
      <c r="C4676" t="s">
        <v>19</v>
      </c>
      <c r="D4676" t="s">
        <v>9737</v>
      </c>
      <c r="E4676" t="s">
        <v>13131</v>
      </c>
      <c r="F4676" t="s">
        <v>35</v>
      </c>
      <c r="G4676">
        <v>70956</v>
      </c>
      <c r="H4676" t="s">
        <v>3018</v>
      </c>
      <c r="I4676" t="s">
        <v>22</v>
      </c>
      <c r="J4676">
        <v>2304</v>
      </c>
      <c r="K4676" s="1">
        <v>45734.436111111114</v>
      </c>
      <c r="L4676" t="s">
        <v>121</v>
      </c>
      <c r="M4676">
        <v>6442802181</v>
      </c>
      <c r="N4676" t="s">
        <v>67</v>
      </c>
      <c r="O4676">
        <v>21306265989</v>
      </c>
      <c r="P4676">
        <v>1</v>
      </c>
      <c r="Q4676">
        <v>485.53</v>
      </c>
      <c r="R4676">
        <v>534.08299999999997</v>
      </c>
      <c r="S4676">
        <v>48.552999999999997</v>
      </c>
    </row>
    <row r="4677" spans="1:19" x14ac:dyDescent="0.3">
      <c r="A4677" t="s">
        <v>13132</v>
      </c>
      <c r="B4677">
        <v>156</v>
      </c>
      <c r="C4677" t="s">
        <v>19</v>
      </c>
      <c r="D4677" t="s">
        <v>13133</v>
      </c>
      <c r="E4677" t="s">
        <v>12377</v>
      </c>
      <c r="F4677" t="s">
        <v>250</v>
      </c>
      <c r="G4677">
        <v>82178</v>
      </c>
      <c r="H4677" t="s">
        <v>251</v>
      </c>
      <c r="I4677" t="s">
        <v>22</v>
      </c>
      <c r="J4677">
        <v>5445</v>
      </c>
      <c r="K4677" s="1">
        <v>45734.427083333336</v>
      </c>
      <c r="L4677" t="s">
        <v>121</v>
      </c>
      <c r="M4677" s="2">
        <v>150000000000</v>
      </c>
      <c r="N4677" t="s">
        <v>67</v>
      </c>
      <c r="O4677" s="2">
        <v>1470000000000</v>
      </c>
      <c r="P4677">
        <v>1</v>
      </c>
      <c r="Q4677">
        <v>517.53</v>
      </c>
      <c r="R4677">
        <v>569.28300000000002</v>
      </c>
      <c r="S4677">
        <v>51.753</v>
      </c>
    </row>
    <row r="4678" spans="1:19" x14ac:dyDescent="0.3">
      <c r="A4678" t="s">
        <v>13134</v>
      </c>
      <c r="B4678">
        <v>2432</v>
      </c>
      <c r="C4678" t="s">
        <v>19</v>
      </c>
      <c r="D4678" t="s">
        <v>13135</v>
      </c>
      <c r="E4678" t="s">
        <v>13136</v>
      </c>
      <c r="F4678" t="s">
        <v>1276</v>
      </c>
      <c r="G4678">
        <v>3317</v>
      </c>
      <c r="H4678" t="s">
        <v>4110</v>
      </c>
      <c r="I4678" t="s">
        <v>22</v>
      </c>
      <c r="J4678">
        <v>5209</v>
      </c>
      <c r="K4678" s="1">
        <v>45736.556944444441</v>
      </c>
      <c r="L4678" t="s">
        <v>121</v>
      </c>
      <c r="M4678">
        <v>6964678277</v>
      </c>
      <c r="N4678" t="s">
        <v>67</v>
      </c>
      <c r="O4678">
        <v>24039300805</v>
      </c>
      <c r="P4678">
        <v>1</v>
      </c>
      <c r="Q4678">
        <v>517.13</v>
      </c>
      <c r="R4678">
        <v>568.84299999999996</v>
      </c>
      <c r="S4678">
        <v>51.713000000000001</v>
      </c>
    </row>
    <row r="4679" spans="1:19" x14ac:dyDescent="0.3">
      <c r="A4679" t="s">
        <v>13137</v>
      </c>
      <c r="B4679">
        <v>550</v>
      </c>
      <c r="C4679" t="s">
        <v>19</v>
      </c>
      <c r="D4679" t="s">
        <v>11907</v>
      </c>
      <c r="E4679" t="s">
        <v>13138</v>
      </c>
      <c r="F4679" t="s">
        <v>35</v>
      </c>
      <c r="G4679">
        <v>65662</v>
      </c>
      <c r="H4679" t="s">
        <v>654</v>
      </c>
      <c r="I4679" t="s">
        <v>22</v>
      </c>
      <c r="J4679">
        <v>4013</v>
      </c>
      <c r="K4679" s="1">
        <v>45734.644444444442</v>
      </c>
      <c r="L4679" t="s">
        <v>121</v>
      </c>
      <c r="M4679">
        <v>6964678277</v>
      </c>
      <c r="N4679" t="s">
        <v>67</v>
      </c>
      <c r="O4679">
        <v>24039300805</v>
      </c>
      <c r="P4679">
        <v>1</v>
      </c>
      <c r="Q4679">
        <v>487.56</v>
      </c>
      <c r="R4679">
        <v>536.31600000000003</v>
      </c>
      <c r="S4679">
        <v>48.756</v>
      </c>
    </row>
    <row r="4680" spans="1:19" x14ac:dyDescent="0.3">
      <c r="A4680" t="s">
        <v>13139</v>
      </c>
      <c r="B4680">
        <v>817</v>
      </c>
      <c r="C4680" t="s">
        <v>19</v>
      </c>
      <c r="D4680" t="s">
        <v>13140</v>
      </c>
      <c r="E4680" t="s">
        <v>13141</v>
      </c>
      <c r="F4680" t="s">
        <v>71</v>
      </c>
      <c r="G4680">
        <v>56222</v>
      </c>
      <c r="H4680" t="s">
        <v>5238</v>
      </c>
      <c r="I4680" t="s">
        <v>22</v>
      </c>
      <c r="J4680">
        <v>2015</v>
      </c>
      <c r="K4680" s="1">
        <v>45734.861111111109</v>
      </c>
      <c r="L4680" t="s">
        <v>121</v>
      </c>
      <c r="M4680" s="2">
        <v>2340000000000</v>
      </c>
      <c r="N4680" t="s">
        <v>67</v>
      </c>
      <c r="O4680" s="2">
        <v>21100000000000</v>
      </c>
      <c r="P4680">
        <v>1</v>
      </c>
      <c r="Q4680">
        <v>537.13</v>
      </c>
      <c r="R4680">
        <v>590.84299999999996</v>
      </c>
      <c r="S4680">
        <v>53.713000000000001</v>
      </c>
    </row>
    <row r="4681" spans="1:19" x14ac:dyDescent="0.3">
      <c r="A4681" t="s">
        <v>13142</v>
      </c>
      <c r="B4681">
        <v>7311</v>
      </c>
      <c r="C4681" t="s">
        <v>19</v>
      </c>
      <c r="D4681" t="s">
        <v>6681</v>
      </c>
      <c r="E4681" t="s">
        <v>13143</v>
      </c>
      <c r="F4681" t="s">
        <v>44</v>
      </c>
      <c r="G4681">
        <v>95670</v>
      </c>
      <c r="H4681" t="s">
        <v>3587</v>
      </c>
      <c r="I4681" t="s">
        <v>22</v>
      </c>
      <c r="J4681">
        <v>1970</v>
      </c>
      <c r="K4681" s="1">
        <v>45740.873611111114</v>
      </c>
      <c r="L4681" t="s">
        <v>121</v>
      </c>
      <c r="M4681" s="2">
        <v>2350000000000</v>
      </c>
      <c r="N4681" t="s">
        <v>67</v>
      </c>
      <c r="O4681" s="2">
        <v>21100000000000</v>
      </c>
      <c r="P4681">
        <v>1</v>
      </c>
      <c r="Q4681">
        <v>509.53</v>
      </c>
      <c r="R4681">
        <v>560.48299999999995</v>
      </c>
      <c r="S4681">
        <v>50.953000000000003</v>
      </c>
    </row>
    <row r="4682" spans="1:19" x14ac:dyDescent="0.3">
      <c r="A4682" t="s">
        <v>13144</v>
      </c>
      <c r="B4682">
        <v>2601</v>
      </c>
      <c r="C4682" t="s">
        <v>19</v>
      </c>
      <c r="D4682" t="s">
        <v>13145</v>
      </c>
      <c r="E4682" t="s">
        <v>3707</v>
      </c>
      <c r="F4682" t="s">
        <v>71</v>
      </c>
      <c r="G4682">
        <v>32472</v>
      </c>
      <c r="H4682" t="s">
        <v>420</v>
      </c>
      <c r="I4682" t="s">
        <v>22</v>
      </c>
      <c r="J4682">
        <v>101</v>
      </c>
      <c r="K4682" s="1">
        <v>45736.643750000003</v>
      </c>
      <c r="L4682" t="s">
        <v>121</v>
      </c>
      <c r="M4682" s="2">
        <v>1430000000000</v>
      </c>
      <c r="N4682" t="s">
        <v>67</v>
      </c>
      <c r="O4682" s="2">
        <v>12600000000000</v>
      </c>
      <c r="P4682">
        <v>1</v>
      </c>
      <c r="Q4682">
        <v>537.13</v>
      </c>
      <c r="R4682">
        <v>590.84299999999996</v>
      </c>
      <c r="S4682">
        <v>53.713000000000001</v>
      </c>
    </row>
    <row r="4683" spans="1:19" x14ac:dyDescent="0.3">
      <c r="A4683" t="s">
        <v>13146</v>
      </c>
      <c r="B4683">
        <v>59</v>
      </c>
      <c r="C4683" t="s">
        <v>19</v>
      </c>
      <c r="D4683" t="s">
        <v>13147</v>
      </c>
      <c r="E4683" t="s">
        <v>13148</v>
      </c>
      <c r="F4683" t="s">
        <v>145</v>
      </c>
      <c r="G4683">
        <v>57062</v>
      </c>
      <c r="H4683" t="s">
        <v>322</v>
      </c>
      <c r="I4683" t="s">
        <v>22</v>
      </c>
      <c r="J4683">
        <v>4913</v>
      </c>
      <c r="K4683" s="1">
        <v>45734.333333333336</v>
      </c>
      <c r="L4683" t="s">
        <v>121</v>
      </c>
      <c r="M4683">
        <v>7489792325</v>
      </c>
      <c r="N4683" t="s">
        <v>67</v>
      </c>
      <c r="O4683">
        <v>27618275525</v>
      </c>
      <c r="P4683">
        <v>1</v>
      </c>
      <c r="Q4683">
        <v>507.13</v>
      </c>
      <c r="R4683">
        <v>557.84299999999996</v>
      </c>
      <c r="S4683">
        <v>50.713000000000001</v>
      </c>
    </row>
    <row r="4684" spans="1:19" x14ac:dyDescent="0.3">
      <c r="A4684" t="s">
        <v>13149</v>
      </c>
      <c r="B4684">
        <v>6650</v>
      </c>
      <c r="C4684" t="s">
        <v>19</v>
      </c>
      <c r="D4684" t="s">
        <v>6460</v>
      </c>
      <c r="E4684" t="s">
        <v>13150</v>
      </c>
      <c r="F4684" t="s">
        <v>50</v>
      </c>
      <c r="G4684">
        <v>65836</v>
      </c>
      <c r="H4684" t="s">
        <v>66</v>
      </c>
      <c r="I4684" t="s">
        <v>22</v>
      </c>
      <c r="J4684">
        <v>4663</v>
      </c>
      <c r="K4684" s="1">
        <v>45740.490972222222</v>
      </c>
      <c r="L4684" t="s">
        <v>121</v>
      </c>
      <c r="M4684" s="2">
        <v>150000000000</v>
      </c>
      <c r="N4684" t="s">
        <v>67</v>
      </c>
      <c r="O4684" s="2">
        <v>1470000000000</v>
      </c>
      <c r="P4684">
        <v>1</v>
      </c>
      <c r="Q4684">
        <v>517.53</v>
      </c>
      <c r="R4684">
        <v>569.28300000000002</v>
      </c>
      <c r="S4684">
        <v>51.753</v>
      </c>
    </row>
    <row r="4685" spans="1:19" x14ac:dyDescent="0.3">
      <c r="A4685" t="s">
        <v>13151</v>
      </c>
      <c r="B4685">
        <v>642</v>
      </c>
      <c r="C4685" t="s">
        <v>19</v>
      </c>
      <c r="D4685" t="s">
        <v>11594</v>
      </c>
      <c r="E4685" t="s">
        <v>13152</v>
      </c>
      <c r="F4685" t="s">
        <v>338</v>
      </c>
      <c r="G4685">
        <v>92219</v>
      </c>
      <c r="H4685" t="s">
        <v>791</v>
      </c>
      <c r="I4685" t="s">
        <v>22</v>
      </c>
      <c r="J4685">
        <v>4070</v>
      </c>
      <c r="K4685" s="1">
        <v>45734.697222222225</v>
      </c>
      <c r="L4685" t="s">
        <v>121</v>
      </c>
      <c r="M4685" s="2">
        <v>1380000000000</v>
      </c>
      <c r="N4685" t="s">
        <v>67</v>
      </c>
      <c r="O4685" s="2">
        <v>12400000000000</v>
      </c>
      <c r="P4685">
        <v>1</v>
      </c>
      <c r="Q4685">
        <v>497.13</v>
      </c>
      <c r="R4685">
        <v>546.84299999999996</v>
      </c>
      <c r="S4685">
        <v>49.713000000000001</v>
      </c>
    </row>
    <row r="4686" spans="1:19" x14ac:dyDescent="0.3">
      <c r="A4686" t="s">
        <v>13153</v>
      </c>
      <c r="B4686">
        <v>6357</v>
      </c>
      <c r="C4686" t="s">
        <v>19</v>
      </c>
      <c r="D4686" t="s">
        <v>13154</v>
      </c>
      <c r="E4686" t="s">
        <v>13155</v>
      </c>
      <c r="F4686" t="s">
        <v>219</v>
      </c>
      <c r="G4686">
        <v>56637</v>
      </c>
      <c r="H4686" t="s">
        <v>220</v>
      </c>
      <c r="I4686" t="s">
        <v>22</v>
      </c>
      <c r="J4686">
        <v>2912</v>
      </c>
      <c r="K4686" s="1">
        <v>45740.363888888889</v>
      </c>
      <c r="L4686" t="s">
        <v>121</v>
      </c>
      <c r="M4686" s="2">
        <v>1430000000000</v>
      </c>
      <c r="N4686" t="s">
        <v>67</v>
      </c>
      <c r="O4686" s="2">
        <v>12600000000000</v>
      </c>
      <c r="P4686">
        <v>1</v>
      </c>
      <c r="Q4686">
        <v>537.13</v>
      </c>
      <c r="R4686">
        <v>590.84299999999996</v>
      </c>
      <c r="S4686">
        <v>53.713000000000001</v>
      </c>
    </row>
    <row r="4687" spans="1:19" x14ac:dyDescent="0.3">
      <c r="A4687" t="s">
        <v>13156</v>
      </c>
      <c r="B4687">
        <v>3923</v>
      </c>
      <c r="C4687" t="s">
        <v>19</v>
      </c>
      <c r="D4687" t="s">
        <v>13157</v>
      </c>
      <c r="E4687" t="s">
        <v>13158</v>
      </c>
      <c r="F4687" t="s">
        <v>71</v>
      </c>
      <c r="G4687">
        <v>19428</v>
      </c>
      <c r="H4687" t="s">
        <v>306</v>
      </c>
      <c r="I4687" t="s">
        <v>22</v>
      </c>
      <c r="J4687">
        <v>5994</v>
      </c>
      <c r="K4687" s="1">
        <v>45737.813888888886</v>
      </c>
      <c r="L4687" t="s">
        <v>121</v>
      </c>
      <c r="M4687">
        <v>9058888645</v>
      </c>
      <c r="N4687" t="s">
        <v>67</v>
      </c>
      <c r="O4687">
        <v>43149307781</v>
      </c>
      <c r="P4687">
        <v>1</v>
      </c>
      <c r="Q4687">
        <v>517.53</v>
      </c>
      <c r="R4687">
        <v>569.28300000000002</v>
      </c>
      <c r="S4687">
        <v>51.753</v>
      </c>
    </row>
    <row r="4688" spans="1:19" x14ac:dyDescent="0.3">
      <c r="A4688" t="s">
        <v>13159</v>
      </c>
      <c r="B4688">
        <v>3909</v>
      </c>
      <c r="C4688" t="s">
        <v>19</v>
      </c>
      <c r="D4688" t="s">
        <v>12766</v>
      </c>
      <c r="E4688" t="s">
        <v>179</v>
      </c>
      <c r="F4688" t="s">
        <v>35</v>
      </c>
      <c r="G4688">
        <v>91963</v>
      </c>
      <c r="H4688" t="s">
        <v>3057</v>
      </c>
      <c r="I4688" t="s">
        <v>22</v>
      </c>
      <c r="J4688">
        <v>383</v>
      </c>
      <c r="K4688" s="1">
        <v>45737.801388888889</v>
      </c>
      <c r="L4688" t="s">
        <v>121</v>
      </c>
      <c r="M4688">
        <v>8624688325</v>
      </c>
      <c r="N4688" t="s">
        <v>67</v>
      </c>
      <c r="O4688">
        <v>36980478149</v>
      </c>
      <c r="P4688">
        <v>1</v>
      </c>
      <c r="Q4688">
        <v>527.13</v>
      </c>
      <c r="R4688">
        <v>579.84299999999996</v>
      </c>
      <c r="S4688">
        <v>52.713000000000001</v>
      </c>
    </row>
    <row r="4689" spans="1:19" x14ac:dyDescent="0.3">
      <c r="A4689" t="s">
        <v>13160</v>
      </c>
      <c r="B4689">
        <v>717</v>
      </c>
      <c r="C4689" t="s">
        <v>19</v>
      </c>
      <c r="D4689" t="s">
        <v>102</v>
      </c>
      <c r="E4689" t="s">
        <v>13161</v>
      </c>
      <c r="F4689" t="s">
        <v>71</v>
      </c>
      <c r="G4689">
        <v>18252</v>
      </c>
      <c r="H4689" t="s">
        <v>3346</v>
      </c>
      <c r="I4689" t="s">
        <v>22</v>
      </c>
      <c r="J4689">
        <v>4027</v>
      </c>
      <c r="K4689" s="1">
        <v>45734.759027777778</v>
      </c>
      <c r="L4689" t="s">
        <v>121</v>
      </c>
      <c r="M4689">
        <v>8624688325</v>
      </c>
      <c r="N4689" t="s">
        <v>67</v>
      </c>
      <c r="O4689">
        <v>36980478149</v>
      </c>
      <c r="P4689">
        <v>1</v>
      </c>
      <c r="Q4689">
        <v>509.53</v>
      </c>
      <c r="R4689">
        <v>560.48299999999995</v>
      </c>
      <c r="S4689">
        <v>50.953000000000003</v>
      </c>
    </row>
    <row r="4690" spans="1:19" x14ac:dyDescent="0.3">
      <c r="A4690" t="s">
        <v>13162</v>
      </c>
      <c r="B4690">
        <v>3167</v>
      </c>
      <c r="C4690" t="s">
        <v>19</v>
      </c>
      <c r="D4690" t="s">
        <v>13163</v>
      </c>
      <c r="E4690" t="s">
        <v>13164</v>
      </c>
      <c r="F4690" t="s">
        <v>187</v>
      </c>
      <c r="G4690">
        <v>26757</v>
      </c>
      <c r="H4690" t="s">
        <v>896</v>
      </c>
      <c r="I4690" t="s">
        <v>22</v>
      </c>
      <c r="J4690">
        <v>4812</v>
      </c>
      <c r="K4690" s="1">
        <v>45736.996527777781</v>
      </c>
      <c r="L4690" t="s">
        <v>121</v>
      </c>
      <c r="M4690" s="2">
        <v>1430000000000</v>
      </c>
      <c r="N4690" t="s">
        <v>67</v>
      </c>
      <c r="O4690" s="2">
        <v>12600000000000</v>
      </c>
      <c r="P4690">
        <v>1</v>
      </c>
      <c r="Q4690">
        <v>537.13</v>
      </c>
      <c r="R4690">
        <v>590.84299999999996</v>
      </c>
      <c r="S4690">
        <v>53.713000000000001</v>
      </c>
    </row>
    <row r="4691" spans="1:19" x14ac:dyDescent="0.3">
      <c r="A4691" t="s">
        <v>13165</v>
      </c>
      <c r="B4691">
        <v>4895</v>
      </c>
      <c r="C4691" t="s">
        <v>19</v>
      </c>
      <c r="D4691" t="s">
        <v>13166</v>
      </c>
      <c r="E4691" t="s">
        <v>13167</v>
      </c>
      <c r="F4691" t="s">
        <v>145</v>
      </c>
      <c r="G4691">
        <v>95698</v>
      </c>
      <c r="H4691" t="s">
        <v>322</v>
      </c>
      <c r="I4691" t="s">
        <v>22</v>
      </c>
      <c r="J4691">
        <v>6088</v>
      </c>
      <c r="K4691" s="1">
        <v>45738.704861111109</v>
      </c>
      <c r="L4691" t="s">
        <v>121</v>
      </c>
      <c r="M4691" s="2">
        <v>1430000000000</v>
      </c>
      <c r="N4691" t="s">
        <v>67</v>
      </c>
      <c r="O4691" s="2">
        <v>12600000000000</v>
      </c>
      <c r="P4691">
        <v>1</v>
      </c>
      <c r="Q4691">
        <v>517.53</v>
      </c>
      <c r="R4691">
        <v>569.28300000000002</v>
      </c>
      <c r="S4691">
        <v>51.753</v>
      </c>
    </row>
    <row r="4692" spans="1:19" x14ac:dyDescent="0.3">
      <c r="A4692" t="s">
        <v>13168</v>
      </c>
      <c r="B4692">
        <v>536</v>
      </c>
      <c r="C4692" t="s">
        <v>19</v>
      </c>
      <c r="D4692" t="s">
        <v>580</v>
      </c>
      <c r="E4692" t="s">
        <v>13169</v>
      </c>
      <c r="F4692" t="s">
        <v>55</v>
      </c>
      <c r="G4692">
        <v>55380</v>
      </c>
      <c r="H4692" t="s">
        <v>255</v>
      </c>
      <c r="I4692" t="s">
        <v>22</v>
      </c>
      <c r="J4692">
        <v>2308</v>
      </c>
      <c r="K4692" s="1">
        <v>45734.635416666664</v>
      </c>
      <c r="L4692" t="s">
        <v>121</v>
      </c>
      <c r="M4692" s="2">
        <v>1430000000000</v>
      </c>
      <c r="N4692" t="s">
        <v>67</v>
      </c>
      <c r="O4692" s="2">
        <v>12600000000000</v>
      </c>
      <c r="P4692">
        <v>1</v>
      </c>
      <c r="Q4692">
        <v>537.13</v>
      </c>
      <c r="R4692">
        <v>590.84299999999996</v>
      </c>
      <c r="S4692">
        <v>53.713000000000001</v>
      </c>
    </row>
    <row r="4693" spans="1:19" x14ac:dyDescent="0.3">
      <c r="A4693" t="s">
        <v>13170</v>
      </c>
      <c r="B4693">
        <v>236</v>
      </c>
      <c r="C4693" t="s">
        <v>19</v>
      </c>
      <c r="D4693" t="s">
        <v>13171</v>
      </c>
      <c r="E4693" t="s">
        <v>13172</v>
      </c>
      <c r="F4693" t="s">
        <v>119</v>
      </c>
      <c r="G4693">
        <v>38033</v>
      </c>
      <c r="H4693" t="s">
        <v>120</v>
      </c>
      <c r="I4693" t="s">
        <v>22</v>
      </c>
      <c r="J4693">
        <v>521</v>
      </c>
      <c r="K4693" s="1">
        <v>45734.467361111114</v>
      </c>
      <c r="L4693" t="s">
        <v>121</v>
      </c>
      <c r="M4693" s="2">
        <v>1430000000000</v>
      </c>
      <c r="N4693" t="s">
        <v>67</v>
      </c>
      <c r="O4693" s="2">
        <v>12600000000000</v>
      </c>
      <c r="P4693">
        <v>1</v>
      </c>
      <c r="Q4693">
        <v>537.13</v>
      </c>
      <c r="R4693">
        <v>590.84299999999996</v>
      </c>
      <c r="S4693">
        <v>53.713000000000001</v>
      </c>
    </row>
    <row r="4694" spans="1:19" x14ac:dyDescent="0.3">
      <c r="A4694" t="s">
        <v>13173</v>
      </c>
      <c r="B4694">
        <v>167</v>
      </c>
      <c r="C4694" t="s">
        <v>19</v>
      </c>
      <c r="D4694" t="s">
        <v>13174</v>
      </c>
      <c r="E4694" t="s">
        <v>13175</v>
      </c>
      <c r="F4694" t="s">
        <v>293</v>
      </c>
      <c r="G4694">
        <v>12260</v>
      </c>
      <c r="H4694" t="s">
        <v>448</v>
      </c>
      <c r="I4694" t="s">
        <v>22</v>
      </c>
      <c r="J4694">
        <v>6154</v>
      </c>
      <c r="K4694" s="1">
        <v>45734.434027777781</v>
      </c>
      <c r="L4694" t="s">
        <v>121</v>
      </c>
      <c r="M4694" s="2">
        <v>1380000000000</v>
      </c>
      <c r="N4694" t="s">
        <v>67</v>
      </c>
      <c r="O4694" s="2">
        <v>12400000000000</v>
      </c>
      <c r="P4694">
        <v>1</v>
      </c>
      <c r="Q4694">
        <v>532.13</v>
      </c>
      <c r="R4694">
        <v>585.34299999999996</v>
      </c>
      <c r="S4694">
        <v>53.213000000000001</v>
      </c>
    </row>
    <row r="4695" spans="1:19" x14ac:dyDescent="0.3">
      <c r="A4695" t="s">
        <v>13176</v>
      </c>
      <c r="B4695">
        <v>5518</v>
      </c>
      <c r="C4695" t="s">
        <v>19</v>
      </c>
      <c r="D4695" t="s">
        <v>404</v>
      </c>
      <c r="E4695" t="s">
        <v>13177</v>
      </c>
      <c r="F4695" t="s">
        <v>44</v>
      </c>
      <c r="G4695">
        <v>84495</v>
      </c>
      <c r="H4695" t="s">
        <v>9344</v>
      </c>
      <c r="I4695" t="s">
        <v>22</v>
      </c>
      <c r="J4695">
        <v>6087</v>
      </c>
      <c r="K4695" s="1">
        <v>45739.489583333336</v>
      </c>
      <c r="L4695" t="s">
        <v>121</v>
      </c>
      <c r="M4695" s="2">
        <v>1380000000000</v>
      </c>
      <c r="N4695" t="s">
        <v>67</v>
      </c>
      <c r="O4695" s="2">
        <v>12500000000000</v>
      </c>
      <c r="P4695">
        <v>1</v>
      </c>
      <c r="Q4695">
        <v>527.13</v>
      </c>
      <c r="R4695">
        <v>579.84299999999996</v>
      </c>
      <c r="S4695">
        <v>52.713000000000001</v>
      </c>
    </row>
    <row r="4696" spans="1:19" x14ac:dyDescent="0.3">
      <c r="A4696" t="s">
        <v>13178</v>
      </c>
      <c r="B4696">
        <v>5874</v>
      </c>
      <c r="C4696" t="s">
        <v>19</v>
      </c>
      <c r="D4696" t="s">
        <v>13179</v>
      </c>
      <c r="E4696" t="s">
        <v>13180</v>
      </c>
      <c r="F4696" t="s">
        <v>219</v>
      </c>
      <c r="G4696">
        <v>36548</v>
      </c>
      <c r="H4696" t="s">
        <v>4468</v>
      </c>
      <c r="I4696" t="s">
        <v>22</v>
      </c>
      <c r="J4696">
        <v>842</v>
      </c>
      <c r="K4696" s="1">
        <v>45739.722916666666</v>
      </c>
      <c r="L4696" t="s">
        <v>121</v>
      </c>
      <c r="M4696">
        <v>6689478149</v>
      </c>
      <c r="N4696" t="s">
        <v>67</v>
      </c>
      <c r="O4696" s="2">
        <v>1560000000000</v>
      </c>
      <c r="P4696">
        <v>1</v>
      </c>
      <c r="Q4696">
        <v>513.92999999999995</v>
      </c>
      <c r="R4696">
        <v>565.32299999999998</v>
      </c>
      <c r="S4696">
        <v>51.393000000000001</v>
      </c>
    </row>
    <row r="4697" spans="1:19" x14ac:dyDescent="0.3">
      <c r="A4697" t="s">
        <v>13181</v>
      </c>
      <c r="B4697">
        <v>382</v>
      </c>
      <c r="C4697" t="s">
        <v>19</v>
      </c>
      <c r="D4697" t="s">
        <v>2633</v>
      </c>
      <c r="E4697" t="s">
        <v>13182</v>
      </c>
      <c r="F4697" t="s">
        <v>71</v>
      </c>
      <c r="G4697">
        <v>31308</v>
      </c>
      <c r="H4697" t="s">
        <v>624</v>
      </c>
      <c r="I4697" t="s">
        <v>22</v>
      </c>
      <c r="J4697">
        <v>1759</v>
      </c>
      <c r="K4697" s="1">
        <v>45734.549305555556</v>
      </c>
      <c r="L4697" t="s">
        <v>121</v>
      </c>
      <c r="M4697">
        <v>6689478149</v>
      </c>
      <c r="N4697" t="s">
        <v>67</v>
      </c>
      <c r="O4697" s="2">
        <v>1560000000000</v>
      </c>
      <c r="P4697">
        <v>1</v>
      </c>
      <c r="Q4697">
        <v>509.53</v>
      </c>
      <c r="R4697">
        <v>560.48299999999995</v>
      </c>
      <c r="S4697">
        <v>50.953000000000003</v>
      </c>
    </row>
    <row r="4698" spans="1:19" x14ac:dyDescent="0.3">
      <c r="A4698" t="s">
        <v>13183</v>
      </c>
      <c r="B4698">
        <v>3665</v>
      </c>
      <c r="C4698" t="s">
        <v>19</v>
      </c>
      <c r="D4698" t="s">
        <v>7661</v>
      </c>
      <c r="E4698" t="s">
        <v>13184</v>
      </c>
      <c r="F4698" t="s">
        <v>879</v>
      </c>
      <c r="G4698">
        <v>63251</v>
      </c>
      <c r="H4698" t="s">
        <v>1284</v>
      </c>
      <c r="I4698" t="s">
        <v>22</v>
      </c>
      <c r="J4698">
        <v>2398</v>
      </c>
      <c r="K4698" s="1">
        <v>45737.642361111109</v>
      </c>
      <c r="L4698" t="s">
        <v>121</v>
      </c>
      <c r="M4698">
        <v>9058888645</v>
      </c>
      <c r="N4698" t="s">
        <v>67</v>
      </c>
      <c r="O4698">
        <v>43149308613</v>
      </c>
      <c r="P4698">
        <v>1</v>
      </c>
      <c r="Q4698">
        <v>537.13</v>
      </c>
      <c r="R4698">
        <v>590.84299999999996</v>
      </c>
      <c r="S4698">
        <v>53.713000000000001</v>
      </c>
    </row>
    <row r="4699" spans="1:19" x14ac:dyDescent="0.3">
      <c r="A4699" t="s">
        <v>13185</v>
      </c>
      <c r="B4699">
        <v>6633</v>
      </c>
      <c r="C4699" t="s">
        <v>19</v>
      </c>
      <c r="D4699" t="s">
        <v>13186</v>
      </c>
      <c r="E4699" t="s">
        <v>13187</v>
      </c>
      <c r="F4699" t="s">
        <v>317</v>
      </c>
      <c r="G4699">
        <v>9315</v>
      </c>
      <c r="H4699" t="s">
        <v>2225</v>
      </c>
      <c r="I4699" t="s">
        <v>22</v>
      </c>
      <c r="J4699">
        <v>4271</v>
      </c>
      <c r="K4699" s="1">
        <v>45740.484722222223</v>
      </c>
      <c r="L4699" t="s">
        <v>121</v>
      </c>
      <c r="M4699">
        <v>8624688325</v>
      </c>
      <c r="N4699" t="s">
        <v>67</v>
      </c>
      <c r="O4699">
        <v>36980478277</v>
      </c>
      <c r="P4699">
        <v>1</v>
      </c>
      <c r="Q4699">
        <v>527.13</v>
      </c>
      <c r="R4699">
        <v>579.84299999999996</v>
      </c>
      <c r="S4699">
        <v>52.713000000000001</v>
      </c>
    </row>
    <row r="4700" spans="1:19" x14ac:dyDescent="0.3">
      <c r="A4700" t="s">
        <v>13188</v>
      </c>
      <c r="B4700">
        <v>4365</v>
      </c>
      <c r="C4700" t="s">
        <v>19</v>
      </c>
      <c r="D4700" t="s">
        <v>13189</v>
      </c>
      <c r="E4700" t="s">
        <v>13190</v>
      </c>
      <c r="F4700" t="s">
        <v>196</v>
      </c>
      <c r="G4700">
        <v>99973</v>
      </c>
      <c r="H4700" t="s">
        <v>197</v>
      </c>
      <c r="I4700" t="s">
        <v>22</v>
      </c>
      <c r="J4700">
        <v>4339</v>
      </c>
      <c r="K4700" s="1">
        <v>45738.422222222223</v>
      </c>
      <c r="L4700" t="s">
        <v>121</v>
      </c>
      <c r="M4700">
        <v>6689477957</v>
      </c>
      <c r="N4700" t="s">
        <v>67</v>
      </c>
      <c r="O4700">
        <v>26355429061</v>
      </c>
      <c r="P4700">
        <v>1</v>
      </c>
      <c r="Q4700">
        <v>527.13</v>
      </c>
      <c r="R4700">
        <v>579.84299999999996</v>
      </c>
      <c r="S4700">
        <v>52.713000000000001</v>
      </c>
    </row>
    <row r="4701" spans="1:19" x14ac:dyDescent="0.3">
      <c r="A4701" t="s">
        <v>13191</v>
      </c>
      <c r="B4701">
        <v>1607</v>
      </c>
      <c r="C4701" t="s">
        <v>19</v>
      </c>
      <c r="D4701" t="s">
        <v>7230</v>
      </c>
      <c r="E4701" t="s">
        <v>13192</v>
      </c>
      <c r="F4701" t="s">
        <v>326</v>
      </c>
      <c r="G4701">
        <v>81270</v>
      </c>
      <c r="H4701" t="s">
        <v>327</v>
      </c>
      <c r="I4701" t="s">
        <v>22</v>
      </c>
      <c r="J4701">
        <v>2395</v>
      </c>
      <c r="K4701" s="1">
        <v>45735.689583333333</v>
      </c>
      <c r="L4701" t="s">
        <v>121</v>
      </c>
      <c r="M4701">
        <v>6689477957</v>
      </c>
      <c r="N4701" t="s">
        <v>67</v>
      </c>
      <c r="O4701">
        <v>26355429061</v>
      </c>
      <c r="P4701">
        <v>1</v>
      </c>
      <c r="Q4701">
        <v>509.53</v>
      </c>
      <c r="R4701">
        <v>560.48299999999995</v>
      </c>
      <c r="S4701">
        <v>50.953000000000003</v>
      </c>
    </row>
    <row r="4702" spans="1:19" x14ac:dyDescent="0.3">
      <c r="A4702" t="s">
        <v>13193</v>
      </c>
      <c r="B4702">
        <v>4622</v>
      </c>
      <c r="C4702" t="s">
        <v>19</v>
      </c>
      <c r="D4702" t="s">
        <v>13194</v>
      </c>
      <c r="E4702" t="s">
        <v>13195</v>
      </c>
      <c r="F4702" t="s">
        <v>317</v>
      </c>
      <c r="G4702">
        <v>61497</v>
      </c>
      <c r="H4702" t="s">
        <v>407</v>
      </c>
      <c r="I4702" t="s">
        <v>22</v>
      </c>
      <c r="J4702">
        <v>5110</v>
      </c>
      <c r="K4702" s="1">
        <v>45738.540972222225</v>
      </c>
      <c r="L4702" t="s">
        <v>121</v>
      </c>
      <c r="M4702">
        <v>9058888645</v>
      </c>
      <c r="N4702" t="s">
        <v>67</v>
      </c>
      <c r="O4702">
        <v>43149308741</v>
      </c>
      <c r="P4702">
        <v>1</v>
      </c>
      <c r="Q4702">
        <v>537.13</v>
      </c>
      <c r="R4702">
        <v>590.84299999999996</v>
      </c>
      <c r="S4702">
        <v>53.713000000000001</v>
      </c>
    </row>
    <row r="4703" spans="1:19" x14ac:dyDescent="0.3">
      <c r="A4703" t="s">
        <v>13196</v>
      </c>
      <c r="B4703">
        <v>3721</v>
      </c>
      <c r="C4703" t="s">
        <v>19</v>
      </c>
      <c r="D4703" t="s">
        <v>13197</v>
      </c>
      <c r="E4703" t="s">
        <v>13198</v>
      </c>
      <c r="F4703" t="s">
        <v>119</v>
      </c>
      <c r="G4703">
        <v>86901</v>
      </c>
      <c r="H4703" t="s">
        <v>614</v>
      </c>
      <c r="I4703" t="s">
        <v>22</v>
      </c>
      <c r="J4703">
        <v>2807</v>
      </c>
      <c r="K4703" s="1">
        <v>45737.677083333336</v>
      </c>
      <c r="L4703" t="s">
        <v>121</v>
      </c>
      <c r="M4703" s="2">
        <v>2340000000000</v>
      </c>
      <c r="N4703" t="s">
        <v>67</v>
      </c>
      <c r="O4703" s="2">
        <v>21100000000000</v>
      </c>
      <c r="P4703">
        <v>1</v>
      </c>
      <c r="Q4703">
        <v>635.13</v>
      </c>
      <c r="R4703">
        <v>698.64300000000003</v>
      </c>
      <c r="S4703">
        <v>63.512999999999998</v>
      </c>
    </row>
    <row r="4704" spans="1:19" x14ac:dyDescent="0.3">
      <c r="A4704" t="s">
        <v>13199</v>
      </c>
      <c r="B4704">
        <v>1904</v>
      </c>
      <c r="C4704" t="s">
        <v>19</v>
      </c>
      <c r="D4704" t="s">
        <v>11035</v>
      </c>
      <c r="E4704" t="s">
        <v>13200</v>
      </c>
      <c r="F4704" t="s">
        <v>166</v>
      </c>
      <c r="G4704">
        <v>99600</v>
      </c>
      <c r="H4704" t="s">
        <v>288</v>
      </c>
      <c r="I4704" t="s">
        <v>22</v>
      </c>
      <c r="J4704">
        <v>6297</v>
      </c>
      <c r="K4704" s="1">
        <v>45735.856944444444</v>
      </c>
      <c r="L4704" t="s">
        <v>121</v>
      </c>
      <c r="M4704">
        <v>6442802437</v>
      </c>
      <c r="N4704" t="s">
        <v>67</v>
      </c>
      <c r="O4704" s="2">
        <v>1540000000000</v>
      </c>
      <c r="P4704">
        <v>1</v>
      </c>
      <c r="Q4704">
        <v>537.13</v>
      </c>
      <c r="R4704">
        <v>590.84299999999996</v>
      </c>
      <c r="S4704">
        <v>53.713000000000001</v>
      </c>
    </row>
    <row r="4705" spans="1:19" x14ac:dyDescent="0.3">
      <c r="A4705" t="s">
        <v>13201</v>
      </c>
      <c r="B4705">
        <v>3744</v>
      </c>
      <c r="C4705" t="s">
        <v>19</v>
      </c>
      <c r="D4705" t="s">
        <v>13202</v>
      </c>
      <c r="E4705" t="s">
        <v>13203</v>
      </c>
      <c r="F4705" t="s">
        <v>235</v>
      </c>
      <c r="G4705">
        <v>67146</v>
      </c>
      <c r="H4705" t="s">
        <v>236</v>
      </c>
      <c r="I4705" t="s">
        <v>22</v>
      </c>
      <c r="J4705">
        <v>6495</v>
      </c>
      <c r="K4705" s="1">
        <v>45737.690972222219</v>
      </c>
      <c r="L4705" t="s">
        <v>121</v>
      </c>
      <c r="M4705">
        <v>6137293317</v>
      </c>
      <c r="N4705" t="s">
        <v>67</v>
      </c>
      <c r="O4705">
        <v>19946459397</v>
      </c>
      <c r="P4705">
        <v>1</v>
      </c>
      <c r="Q4705">
        <v>517.53</v>
      </c>
      <c r="R4705">
        <v>569.28300000000002</v>
      </c>
      <c r="S4705">
        <v>51.753</v>
      </c>
    </row>
    <row r="4706" spans="1:19" x14ac:dyDescent="0.3">
      <c r="A4706" t="s">
        <v>13204</v>
      </c>
      <c r="B4706">
        <v>2079</v>
      </c>
      <c r="C4706" t="s">
        <v>19</v>
      </c>
      <c r="D4706" t="s">
        <v>13205</v>
      </c>
      <c r="E4706" t="s">
        <v>13206</v>
      </c>
      <c r="F4706" t="s">
        <v>1571</v>
      </c>
      <c r="G4706">
        <v>78619</v>
      </c>
      <c r="H4706" t="s">
        <v>1603</v>
      </c>
      <c r="I4706" t="s">
        <v>22</v>
      </c>
      <c r="J4706">
        <v>2046</v>
      </c>
      <c r="K4706" s="1">
        <v>45736.347222222219</v>
      </c>
      <c r="L4706" t="s">
        <v>121</v>
      </c>
      <c r="M4706" s="2">
        <v>150000000000</v>
      </c>
      <c r="N4706" t="s">
        <v>67</v>
      </c>
      <c r="O4706" s="2">
        <v>1470000000000</v>
      </c>
      <c r="P4706">
        <v>1</v>
      </c>
      <c r="Q4706">
        <v>517.13</v>
      </c>
      <c r="R4706">
        <v>568.84299999999996</v>
      </c>
      <c r="S4706">
        <v>51.713000000000001</v>
      </c>
    </row>
    <row r="4707" spans="1:19" x14ac:dyDescent="0.3">
      <c r="A4707" t="s">
        <v>13207</v>
      </c>
      <c r="B4707">
        <v>879</v>
      </c>
      <c r="C4707" t="s">
        <v>19</v>
      </c>
      <c r="D4707" t="s">
        <v>13208</v>
      </c>
      <c r="E4707" t="s">
        <v>13209</v>
      </c>
      <c r="F4707" t="s">
        <v>326</v>
      </c>
      <c r="G4707">
        <v>43847</v>
      </c>
      <c r="H4707" t="s">
        <v>2911</v>
      </c>
      <c r="I4707" t="s">
        <v>22</v>
      </c>
      <c r="J4707">
        <v>1918</v>
      </c>
      <c r="K4707" s="1">
        <v>45734.911805555559</v>
      </c>
      <c r="L4707" t="s">
        <v>121</v>
      </c>
      <c r="M4707" s="2">
        <v>1380000000000</v>
      </c>
      <c r="N4707" t="s">
        <v>67</v>
      </c>
      <c r="O4707" s="2">
        <v>12400000000000</v>
      </c>
      <c r="P4707">
        <v>1</v>
      </c>
      <c r="Q4707">
        <v>527.13</v>
      </c>
      <c r="R4707">
        <v>579.84299999999996</v>
      </c>
      <c r="S4707">
        <v>52.713000000000001</v>
      </c>
    </row>
    <row r="4708" spans="1:19" x14ac:dyDescent="0.3">
      <c r="A4708" t="s">
        <v>13210</v>
      </c>
      <c r="B4708">
        <v>3604</v>
      </c>
      <c r="C4708" t="s">
        <v>19</v>
      </c>
      <c r="D4708" t="s">
        <v>13211</v>
      </c>
      <c r="E4708" t="s">
        <v>13212</v>
      </c>
      <c r="F4708" t="s">
        <v>338</v>
      </c>
      <c r="G4708">
        <v>33746</v>
      </c>
      <c r="H4708" t="s">
        <v>791</v>
      </c>
      <c r="I4708" t="s">
        <v>22</v>
      </c>
      <c r="J4708">
        <v>3488</v>
      </c>
      <c r="K4708" s="1">
        <v>45737.59652777778</v>
      </c>
      <c r="L4708" t="s">
        <v>121</v>
      </c>
      <c r="M4708" s="2">
        <v>1380000000000</v>
      </c>
      <c r="N4708" t="s">
        <v>67</v>
      </c>
      <c r="O4708" s="2">
        <v>12400000000000</v>
      </c>
      <c r="P4708">
        <v>1</v>
      </c>
      <c r="Q4708">
        <v>509.53</v>
      </c>
      <c r="R4708">
        <v>560.48299999999995</v>
      </c>
      <c r="S4708">
        <v>50.953000000000003</v>
      </c>
    </row>
    <row r="4709" spans="1:19" x14ac:dyDescent="0.3">
      <c r="A4709" t="s">
        <v>13213</v>
      </c>
      <c r="B4709">
        <v>1194</v>
      </c>
      <c r="C4709" t="s">
        <v>19</v>
      </c>
      <c r="D4709" t="s">
        <v>5614</v>
      </c>
      <c r="E4709" t="s">
        <v>13214</v>
      </c>
      <c r="F4709" t="s">
        <v>71</v>
      </c>
      <c r="G4709">
        <v>10096</v>
      </c>
      <c r="H4709" t="s">
        <v>1104</v>
      </c>
      <c r="I4709" t="s">
        <v>22</v>
      </c>
      <c r="J4709">
        <v>3364</v>
      </c>
      <c r="K4709" s="1">
        <v>45735.478472222225</v>
      </c>
      <c r="L4709" t="s">
        <v>121</v>
      </c>
      <c r="M4709" s="2">
        <v>1380000000000</v>
      </c>
      <c r="N4709" t="s">
        <v>67</v>
      </c>
      <c r="O4709" s="2">
        <v>12600000000000</v>
      </c>
      <c r="P4709">
        <v>1</v>
      </c>
      <c r="Q4709">
        <v>527.13</v>
      </c>
      <c r="R4709">
        <v>579.84299999999996</v>
      </c>
      <c r="S4709">
        <v>52.713000000000001</v>
      </c>
    </row>
    <row r="4710" spans="1:19" x14ac:dyDescent="0.3">
      <c r="A4710" t="s">
        <v>13215</v>
      </c>
      <c r="B4710">
        <v>5105</v>
      </c>
      <c r="C4710" t="s">
        <v>19</v>
      </c>
      <c r="D4710" t="s">
        <v>13216</v>
      </c>
      <c r="E4710" t="s">
        <v>13217</v>
      </c>
      <c r="F4710" t="s">
        <v>219</v>
      </c>
      <c r="G4710">
        <v>76043</v>
      </c>
      <c r="H4710" t="s">
        <v>647</v>
      </c>
      <c r="I4710" t="s">
        <v>22</v>
      </c>
      <c r="J4710">
        <v>1704</v>
      </c>
      <c r="K4710" s="1">
        <v>45738.837500000001</v>
      </c>
      <c r="L4710" t="s">
        <v>121</v>
      </c>
      <c r="M4710" s="2">
        <v>150000000000</v>
      </c>
      <c r="N4710" t="s">
        <v>67</v>
      </c>
      <c r="O4710" s="2">
        <v>1470000000000</v>
      </c>
      <c r="P4710">
        <v>1</v>
      </c>
      <c r="Q4710">
        <v>537.13</v>
      </c>
      <c r="R4710">
        <v>590.84299999999996</v>
      </c>
      <c r="S4710">
        <v>53.713000000000001</v>
      </c>
    </row>
    <row r="4711" spans="1:19" x14ac:dyDescent="0.3">
      <c r="A4711" t="s">
        <v>13218</v>
      </c>
      <c r="B4711">
        <v>1530</v>
      </c>
      <c r="C4711" t="s">
        <v>19</v>
      </c>
      <c r="D4711" t="s">
        <v>13219</v>
      </c>
      <c r="E4711" t="s">
        <v>13220</v>
      </c>
      <c r="F4711" t="s">
        <v>71</v>
      </c>
      <c r="G4711">
        <v>82742</v>
      </c>
      <c r="H4711" t="s">
        <v>220</v>
      </c>
      <c r="I4711" t="s">
        <v>22</v>
      </c>
      <c r="J4711">
        <v>1631</v>
      </c>
      <c r="K4711" s="1">
        <v>45735.651388888888</v>
      </c>
      <c r="L4711" t="s">
        <v>121</v>
      </c>
      <c r="M4711" s="2">
        <v>1380000000000</v>
      </c>
      <c r="N4711" t="s">
        <v>67</v>
      </c>
      <c r="O4711" s="2">
        <v>12400000000000</v>
      </c>
      <c r="P4711">
        <v>1</v>
      </c>
      <c r="Q4711">
        <v>493.53</v>
      </c>
      <c r="R4711">
        <v>542.88300000000004</v>
      </c>
      <c r="S4711">
        <v>49.353000000000002</v>
      </c>
    </row>
    <row r="4712" spans="1:19" x14ac:dyDescent="0.3">
      <c r="A4712" t="s">
        <v>13221</v>
      </c>
      <c r="B4712">
        <v>2390</v>
      </c>
      <c r="C4712" t="s">
        <v>19</v>
      </c>
      <c r="D4712" t="s">
        <v>6255</v>
      </c>
      <c r="E4712" t="s">
        <v>13222</v>
      </c>
      <c r="F4712" t="s">
        <v>35</v>
      </c>
      <c r="G4712">
        <v>66987</v>
      </c>
      <c r="H4712" t="s">
        <v>298</v>
      </c>
      <c r="I4712" t="s">
        <v>22</v>
      </c>
      <c r="J4712">
        <v>4449</v>
      </c>
      <c r="K4712" s="1">
        <v>45736.53402777778</v>
      </c>
      <c r="L4712" t="s">
        <v>121</v>
      </c>
      <c r="M4712" s="2">
        <v>150000000000</v>
      </c>
      <c r="N4712" t="s">
        <v>67</v>
      </c>
      <c r="O4712" s="2">
        <v>1470000000000</v>
      </c>
      <c r="P4712">
        <v>1</v>
      </c>
      <c r="Q4712">
        <v>507.13</v>
      </c>
      <c r="R4712">
        <v>557.84299999999996</v>
      </c>
      <c r="S4712">
        <v>50.713000000000001</v>
      </c>
    </row>
    <row r="4713" spans="1:19" x14ac:dyDescent="0.3">
      <c r="A4713" t="s">
        <v>13223</v>
      </c>
      <c r="B4713">
        <v>3862</v>
      </c>
      <c r="C4713" t="s">
        <v>19</v>
      </c>
      <c r="D4713" t="s">
        <v>13224</v>
      </c>
      <c r="E4713" t="s">
        <v>13225</v>
      </c>
      <c r="F4713" t="s">
        <v>230</v>
      </c>
      <c r="G4713">
        <v>65244</v>
      </c>
      <c r="H4713" t="s">
        <v>3561</v>
      </c>
      <c r="I4713" t="s">
        <v>22</v>
      </c>
      <c r="J4713">
        <v>3088</v>
      </c>
      <c r="K4713" s="1">
        <v>45737.774305555555</v>
      </c>
      <c r="L4713" t="s">
        <v>121</v>
      </c>
      <c r="M4713" s="2">
        <v>150000000000</v>
      </c>
      <c r="N4713" t="s">
        <v>67</v>
      </c>
      <c r="O4713" s="2">
        <v>1470000000000</v>
      </c>
      <c r="P4713">
        <v>1</v>
      </c>
      <c r="Q4713">
        <v>490.13</v>
      </c>
      <c r="R4713">
        <v>539.14300000000003</v>
      </c>
      <c r="S4713">
        <v>49.012999999999998</v>
      </c>
    </row>
    <row r="4714" spans="1:19" x14ac:dyDescent="0.3">
      <c r="A4714" t="s">
        <v>13226</v>
      </c>
      <c r="B4714">
        <v>2668</v>
      </c>
      <c r="C4714" t="s">
        <v>19</v>
      </c>
      <c r="D4714" t="s">
        <v>1045</v>
      </c>
      <c r="E4714" t="s">
        <v>13227</v>
      </c>
      <c r="F4714" t="s">
        <v>879</v>
      </c>
      <c r="G4714">
        <v>61415</v>
      </c>
      <c r="H4714" t="s">
        <v>1519</v>
      </c>
      <c r="I4714" t="s">
        <v>22</v>
      </c>
      <c r="J4714">
        <v>2825</v>
      </c>
      <c r="K4714" s="1">
        <v>45736.679166666669</v>
      </c>
      <c r="L4714" t="s">
        <v>121</v>
      </c>
      <c r="M4714" s="2">
        <v>150000000000</v>
      </c>
      <c r="N4714" t="s">
        <v>67</v>
      </c>
      <c r="O4714" s="2">
        <v>1470000000000</v>
      </c>
      <c r="P4714">
        <v>1</v>
      </c>
      <c r="Q4714">
        <v>511.16</v>
      </c>
      <c r="R4714">
        <v>562.27599999999995</v>
      </c>
      <c r="S4714">
        <v>51.116</v>
      </c>
    </row>
    <row r="4715" spans="1:19" x14ac:dyDescent="0.3">
      <c r="A4715" t="s">
        <v>13228</v>
      </c>
      <c r="B4715">
        <v>511</v>
      </c>
      <c r="C4715" t="s">
        <v>19</v>
      </c>
      <c r="D4715" t="s">
        <v>1671</v>
      </c>
      <c r="E4715" t="s">
        <v>13229</v>
      </c>
      <c r="F4715" t="s">
        <v>672</v>
      </c>
      <c r="G4715">
        <v>39078</v>
      </c>
      <c r="H4715" t="s">
        <v>764</v>
      </c>
      <c r="I4715" t="s">
        <v>22</v>
      </c>
      <c r="J4715">
        <v>2855</v>
      </c>
      <c r="K4715" s="1">
        <v>45734.616666666669</v>
      </c>
      <c r="L4715" t="s">
        <v>121</v>
      </c>
      <c r="M4715" s="2">
        <v>1380000000000</v>
      </c>
      <c r="N4715" t="s">
        <v>67</v>
      </c>
      <c r="O4715" s="2">
        <v>12400000000000</v>
      </c>
      <c r="P4715">
        <v>1</v>
      </c>
      <c r="Q4715">
        <v>642.33000000000004</v>
      </c>
      <c r="R4715">
        <v>706.56299999999999</v>
      </c>
      <c r="S4715">
        <v>64.233000000000004</v>
      </c>
    </row>
    <row r="4716" spans="1:19" x14ac:dyDescent="0.3">
      <c r="A4716" t="s">
        <v>13230</v>
      </c>
      <c r="B4716">
        <v>583</v>
      </c>
      <c r="C4716" t="s">
        <v>19</v>
      </c>
      <c r="D4716" t="s">
        <v>13231</v>
      </c>
      <c r="E4716" t="s">
        <v>13232</v>
      </c>
      <c r="F4716" t="s">
        <v>1276</v>
      </c>
      <c r="G4716">
        <v>99843</v>
      </c>
      <c r="H4716" t="s">
        <v>13233</v>
      </c>
      <c r="I4716" t="s">
        <v>22</v>
      </c>
      <c r="J4716">
        <v>1813</v>
      </c>
      <c r="K4716" s="1">
        <v>45734.668055555558</v>
      </c>
      <c r="L4716" t="s">
        <v>121</v>
      </c>
      <c r="M4716" s="2">
        <v>1380000000000</v>
      </c>
      <c r="N4716" t="s">
        <v>67</v>
      </c>
      <c r="O4716" s="2">
        <v>12400000000000</v>
      </c>
      <c r="P4716">
        <v>1</v>
      </c>
      <c r="Q4716">
        <v>517.53</v>
      </c>
      <c r="R4716">
        <v>569.28300000000002</v>
      </c>
      <c r="S4716">
        <v>51.753</v>
      </c>
    </row>
    <row r="4717" spans="1:19" x14ac:dyDescent="0.3">
      <c r="A4717" t="s">
        <v>13234</v>
      </c>
      <c r="B4717">
        <v>5204</v>
      </c>
      <c r="C4717" t="s">
        <v>19</v>
      </c>
      <c r="D4717" t="s">
        <v>13235</v>
      </c>
      <c r="E4717" t="s">
        <v>13236</v>
      </c>
      <c r="F4717" t="s">
        <v>61</v>
      </c>
      <c r="G4717">
        <v>59324</v>
      </c>
      <c r="H4717" t="s">
        <v>1991</v>
      </c>
      <c r="I4717" t="s">
        <v>22</v>
      </c>
      <c r="J4717">
        <v>647</v>
      </c>
      <c r="K4717" s="1">
        <v>45738.90625</v>
      </c>
      <c r="L4717" t="s">
        <v>121</v>
      </c>
      <c r="M4717" s="2">
        <v>150000000000</v>
      </c>
      <c r="N4717" t="s">
        <v>67</v>
      </c>
      <c r="O4717" s="2">
        <v>1470000000000</v>
      </c>
      <c r="P4717">
        <v>1</v>
      </c>
      <c r="Q4717">
        <v>537.13</v>
      </c>
      <c r="R4717">
        <v>590.84299999999996</v>
      </c>
      <c r="S4717">
        <v>53.713000000000001</v>
      </c>
    </row>
    <row r="4718" spans="1:19" x14ac:dyDescent="0.3">
      <c r="A4718" t="s">
        <v>13237</v>
      </c>
      <c r="B4718">
        <v>5990</v>
      </c>
      <c r="C4718" t="s">
        <v>19</v>
      </c>
      <c r="D4718" t="s">
        <v>13238</v>
      </c>
      <c r="E4718" t="s">
        <v>13239</v>
      </c>
      <c r="F4718" t="s">
        <v>317</v>
      </c>
      <c r="G4718">
        <v>23293</v>
      </c>
      <c r="H4718" t="s">
        <v>2225</v>
      </c>
      <c r="I4718" t="s">
        <v>22</v>
      </c>
      <c r="J4718">
        <v>3209</v>
      </c>
      <c r="K4718" s="1">
        <v>45739.816666666666</v>
      </c>
      <c r="L4718" t="s">
        <v>121</v>
      </c>
      <c r="M4718">
        <v>9058890501</v>
      </c>
      <c r="N4718" t="s">
        <v>67</v>
      </c>
      <c r="O4718">
        <v>43149341957</v>
      </c>
      <c r="P4718">
        <v>1</v>
      </c>
      <c r="Q4718">
        <v>517.53</v>
      </c>
      <c r="R4718">
        <v>569.28300000000002</v>
      </c>
      <c r="S4718">
        <v>51.753</v>
      </c>
    </row>
    <row r="4719" spans="1:19" x14ac:dyDescent="0.3">
      <c r="A4719" t="s">
        <v>13240</v>
      </c>
      <c r="B4719">
        <v>3272</v>
      </c>
      <c r="C4719" t="s">
        <v>19</v>
      </c>
      <c r="D4719" t="s">
        <v>9613</v>
      </c>
      <c r="E4719" t="s">
        <v>13241</v>
      </c>
      <c r="F4719" t="s">
        <v>95</v>
      </c>
      <c r="G4719">
        <v>15184</v>
      </c>
      <c r="H4719" t="s">
        <v>96</v>
      </c>
      <c r="I4719" t="s">
        <v>22</v>
      </c>
      <c r="J4719">
        <v>2378</v>
      </c>
      <c r="K4719" s="1">
        <v>45737.387499999997</v>
      </c>
      <c r="L4719" t="s">
        <v>121</v>
      </c>
      <c r="M4719" s="2">
        <v>1380000000000</v>
      </c>
      <c r="N4719" t="s">
        <v>67</v>
      </c>
      <c r="O4719" s="2">
        <v>12400000000000</v>
      </c>
      <c r="P4719">
        <v>1</v>
      </c>
      <c r="Q4719">
        <v>537.13</v>
      </c>
      <c r="R4719">
        <v>590.84299999999996</v>
      </c>
      <c r="S4719">
        <v>53.713000000000001</v>
      </c>
    </row>
    <row r="4720" spans="1:19" x14ac:dyDescent="0.3">
      <c r="A4720" t="s">
        <v>13242</v>
      </c>
      <c r="B4720">
        <v>7385</v>
      </c>
      <c r="C4720" t="s">
        <v>19</v>
      </c>
      <c r="D4720" t="s">
        <v>5112</v>
      </c>
      <c r="E4720" t="s">
        <v>6690</v>
      </c>
      <c r="F4720" t="s">
        <v>219</v>
      </c>
      <c r="G4720">
        <v>6896</v>
      </c>
      <c r="H4720" t="s">
        <v>4018</v>
      </c>
      <c r="I4720" t="s">
        <v>22</v>
      </c>
      <c r="J4720">
        <v>2890</v>
      </c>
      <c r="K4720" s="1">
        <v>45740.945138888892</v>
      </c>
      <c r="L4720" t="s">
        <v>121</v>
      </c>
      <c r="M4720" s="2">
        <v>1410000000000</v>
      </c>
      <c r="N4720" t="s">
        <v>67</v>
      </c>
      <c r="O4720" s="2">
        <v>12500000000000</v>
      </c>
      <c r="P4720">
        <v>1</v>
      </c>
      <c r="Q4720">
        <v>517.53</v>
      </c>
      <c r="R4720">
        <v>569.28300000000002</v>
      </c>
      <c r="S4720">
        <v>51.753</v>
      </c>
    </row>
    <row r="4721" spans="1:19" x14ac:dyDescent="0.3">
      <c r="A4721" t="s">
        <v>13243</v>
      </c>
      <c r="B4721">
        <v>826</v>
      </c>
      <c r="C4721" t="s">
        <v>19</v>
      </c>
      <c r="D4721" t="s">
        <v>13244</v>
      </c>
      <c r="E4721" t="s">
        <v>13245</v>
      </c>
      <c r="F4721" t="s">
        <v>317</v>
      </c>
      <c r="G4721">
        <v>46877</v>
      </c>
      <c r="H4721" t="s">
        <v>1435</v>
      </c>
      <c r="I4721" t="s">
        <v>22</v>
      </c>
      <c r="J4721">
        <v>3526</v>
      </c>
      <c r="K4721" s="1">
        <v>45734.870833333334</v>
      </c>
      <c r="L4721" t="s">
        <v>121</v>
      </c>
      <c r="M4721" s="2">
        <v>1410000000000</v>
      </c>
      <c r="N4721" t="s">
        <v>67</v>
      </c>
      <c r="O4721" s="2">
        <v>12500000000000</v>
      </c>
      <c r="P4721">
        <v>1</v>
      </c>
      <c r="Q4721">
        <v>517.53</v>
      </c>
      <c r="R4721">
        <v>569.28300000000002</v>
      </c>
      <c r="S4721">
        <v>51.753</v>
      </c>
    </row>
    <row r="4722" spans="1:19" x14ac:dyDescent="0.3">
      <c r="A4722" t="s">
        <v>13246</v>
      </c>
      <c r="B4722">
        <v>6160</v>
      </c>
      <c r="C4722" t="s">
        <v>19</v>
      </c>
      <c r="D4722" t="s">
        <v>12122</v>
      </c>
      <c r="E4722" t="s">
        <v>13247</v>
      </c>
      <c r="F4722" t="s">
        <v>259</v>
      </c>
      <c r="G4722">
        <v>89052</v>
      </c>
      <c r="H4722" t="s">
        <v>564</v>
      </c>
      <c r="I4722" t="s">
        <v>22</v>
      </c>
      <c r="J4722">
        <v>831</v>
      </c>
      <c r="K4722" s="1">
        <v>45739.924305555556</v>
      </c>
      <c r="L4722" t="s">
        <v>121</v>
      </c>
      <c r="M4722">
        <v>7861508549</v>
      </c>
      <c r="N4722" t="s">
        <v>67</v>
      </c>
      <c r="O4722" s="2">
        <v>21100000000000</v>
      </c>
      <c r="P4722">
        <v>1</v>
      </c>
      <c r="Q4722">
        <v>527.13</v>
      </c>
      <c r="R4722">
        <v>579.84299999999996</v>
      </c>
      <c r="S4722">
        <v>52.713000000000001</v>
      </c>
    </row>
    <row r="4723" spans="1:19" x14ac:dyDescent="0.3">
      <c r="A4723" t="s">
        <v>13248</v>
      </c>
      <c r="B4723">
        <v>2381</v>
      </c>
      <c r="C4723" t="s">
        <v>19</v>
      </c>
      <c r="D4723" t="s">
        <v>13249</v>
      </c>
      <c r="E4723" t="s">
        <v>13250</v>
      </c>
      <c r="F4723" t="s">
        <v>105</v>
      </c>
      <c r="G4723">
        <v>1670</v>
      </c>
      <c r="H4723" t="s">
        <v>106</v>
      </c>
      <c r="I4723" t="s">
        <v>22</v>
      </c>
      <c r="J4723">
        <v>5481</v>
      </c>
      <c r="K4723" s="1">
        <v>45736.526388888888</v>
      </c>
      <c r="L4723" t="s">
        <v>121</v>
      </c>
      <c r="M4723">
        <v>7861509509</v>
      </c>
      <c r="N4723" t="s">
        <v>67</v>
      </c>
      <c r="O4723">
        <v>29518531525</v>
      </c>
      <c r="P4723">
        <v>1</v>
      </c>
      <c r="Q4723">
        <v>517.13</v>
      </c>
      <c r="R4723">
        <v>568.84299999999996</v>
      </c>
      <c r="S4723">
        <v>51.713000000000001</v>
      </c>
    </row>
    <row r="4724" spans="1:19" x14ac:dyDescent="0.3">
      <c r="A4724" t="s">
        <v>13251</v>
      </c>
      <c r="B4724">
        <v>3464</v>
      </c>
      <c r="C4724" t="s">
        <v>19</v>
      </c>
      <c r="D4724" t="s">
        <v>13252</v>
      </c>
      <c r="E4724" t="s">
        <v>13253</v>
      </c>
      <c r="F4724" t="s">
        <v>44</v>
      </c>
      <c r="G4724">
        <v>7181</v>
      </c>
      <c r="H4724" t="s">
        <v>1549</v>
      </c>
      <c r="I4724" t="s">
        <v>22</v>
      </c>
      <c r="J4724">
        <v>1199</v>
      </c>
      <c r="K4724" s="1">
        <v>45737.515972222223</v>
      </c>
      <c r="L4724" t="s">
        <v>121</v>
      </c>
      <c r="M4724" s="2">
        <v>150000000000</v>
      </c>
      <c r="N4724" t="s">
        <v>67</v>
      </c>
      <c r="O4724" s="2">
        <v>1470000000000</v>
      </c>
      <c r="P4724">
        <v>1</v>
      </c>
      <c r="Q4724">
        <v>517.53</v>
      </c>
      <c r="R4724">
        <v>569.28300000000002</v>
      </c>
      <c r="S4724">
        <v>51.753</v>
      </c>
    </row>
    <row r="4725" spans="1:19" x14ac:dyDescent="0.3">
      <c r="A4725" t="s">
        <v>13254</v>
      </c>
      <c r="B4725">
        <v>7157</v>
      </c>
      <c r="C4725" t="s">
        <v>19</v>
      </c>
      <c r="D4725" t="s">
        <v>9185</v>
      </c>
      <c r="E4725" t="s">
        <v>13255</v>
      </c>
      <c r="F4725" t="s">
        <v>35</v>
      </c>
      <c r="G4725">
        <v>59034</v>
      </c>
      <c r="H4725" t="s">
        <v>36</v>
      </c>
      <c r="I4725" t="s">
        <v>22</v>
      </c>
      <c r="J4725">
        <v>2247</v>
      </c>
      <c r="K4725" s="1">
        <v>45740.768750000003</v>
      </c>
      <c r="L4725" t="s">
        <v>121</v>
      </c>
      <c r="M4725" s="2">
        <v>150000000000</v>
      </c>
      <c r="N4725" t="s">
        <v>67</v>
      </c>
      <c r="O4725" s="2">
        <v>1470000000000</v>
      </c>
      <c r="P4725">
        <v>1</v>
      </c>
      <c r="Q4725">
        <v>517.53</v>
      </c>
      <c r="R4725">
        <v>569.28300000000002</v>
      </c>
      <c r="S4725">
        <v>51.753</v>
      </c>
    </row>
    <row r="4726" spans="1:19" x14ac:dyDescent="0.3">
      <c r="A4726" t="s">
        <v>13256</v>
      </c>
      <c r="B4726">
        <v>1255</v>
      </c>
      <c r="C4726" t="s">
        <v>19</v>
      </c>
      <c r="D4726" t="s">
        <v>13257</v>
      </c>
      <c r="E4726" t="s">
        <v>13258</v>
      </c>
      <c r="F4726" t="s">
        <v>35</v>
      </c>
      <c r="G4726">
        <v>58258</v>
      </c>
      <c r="H4726" t="s">
        <v>599</v>
      </c>
      <c r="I4726" t="s">
        <v>22</v>
      </c>
      <c r="J4726">
        <v>4886</v>
      </c>
      <c r="K4726" s="1">
        <v>45735.50277777778</v>
      </c>
      <c r="L4726" t="s">
        <v>121</v>
      </c>
      <c r="M4726" s="2">
        <v>1380000000000</v>
      </c>
      <c r="N4726" t="s">
        <v>67</v>
      </c>
      <c r="O4726" s="2">
        <v>12500000000000</v>
      </c>
      <c r="P4726">
        <v>1</v>
      </c>
      <c r="Q4726">
        <v>517.53</v>
      </c>
      <c r="R4726">
        <v>569.28300000000002</v>
      </c>
      <c r="S4726">
        <v>51.753</v>
      </c>
    </row>
    <row r="4727" spans="1:19" x14ac:dyDescent="0.3">
      <c r="A4727" t="s">
        <v>13259</v>
      </c>
      <c r="B4727">
        <v>2798</v>
      </c>
      <c r="C4727" t="s">
        <v>19</v>
      </c>
      <c r="D4727" t="s">
        <v>13260</v>
      </c>
      <c r="E4727" t="s">
        <v>13261</v>
      </c>
      <c r="F4727" t="s">
        <v>71</v>
      </c>
      <c r="G4727">
        <v>91626</v>
      </c>
      <c r="H4727" t="s">
        <v>383</v>
      </c>
      <c r="I4727" t="s">
        <v>22</v>
      </c>
      <c r="J4727">
        <v>4527</v>
      </c>
      <c r="K4727" s="1">
        <v>45736.750694444447</v>
      </c>
      <c r="L4727" t="s">
        <v>121</v>
      </c>
      <c r="M4727" s="2">
        <v>1380000000000</v>
      </c>
      <c r="N4727" t="s">
        <v>67</v>
      </c>
      <c r="O4727" s="2">
        <v>12400000000000</v>
      </c>
      <c r="P4727">
        <v>1</v>
      </c>
      <c r="Q4727">
        <v>537.13</v>
      </c>
      <c r="R4727">
        <v>590.84299999999996</v>
      </c>
      <c r="S4727">
        <v>53.713000000000001</v>
      </c>
    </row>
    <row r="4728" spans="1:19" x14ac:dyDescent="0.3">
      <c r="A4728" t="s">
        <v>13262</v>
      </c>
      <c r="B4728">
        <v>4705</v>
      </c>
      <c r="C4728" t="s">
        <v>19</v>
      </c>
      <c r="D4728" t="s">
        <v>6991</v>
      </c>
      <c r="E4728" t="s">
        <v>13263</v>
      </c>
      <c r="F4728" t="s">
        <v>119</v>
      </c>
      <c r="G4728">
        <v>72964</v>
      </c>
      <c r="H4728" t="s">
        <v>444</v>
      </c>
      <c r="I4728" t="s">
        <v>22</v>
      </c>
      <c r="J4728">
        <v>846</v>
      </c>
      <c r="K4728" s="1">
        <v>45738.588888888888</v>
      </c>
      <c r="L4728" t="s">
        <v>121</v>
      </c>
      <c r="M4728" s="2">
        <v>1380000000000</v>
      </c>
      <c r="N4728" t="s">
        <v>67</v>
      </c>
      <c r="O4728" s="2">
        <v>12400000000000</v>
      </c>
      <c r="P4728">
        <v>1</v>
      </c>
      <c r="Q4728">
        <v>537.13</v>
      </c>
      <c r="R4728">
        <v>590.84299999999996</v>
      </c>
      <c r="S4728">
        <v>53.713000000000001</v>
      </c>
    </row>
    <row r="4729" spans="1:19" x14ac:dyDescent="0.3">
      <c r="A4729" t="s">
        <v>13264</v>
      </c>
      <c r="B4729">
        <v>688</v>
      </c>
      <c r="C4729" t="s">
        <v>19</v>
      </c>
      <c r="D4729" t="s">
        <v>3693</v>
      </c>
      <c r="E4729" t="s">
        <v>13265</v>
      </c>
      <c r="F4729" t="s">
        <v>105</v>
      </c>
      <c r="G4729">
        <v>29804</v>
      </c>
      <c r="H4729" t="s">
        <v>106</v>
      </c>
      <c r="I4729" t="s">
        <v>22</v>
      </c>
      <c r="J4729">
        <v>6234</v>
      </c>
      <c r="K4729" s="1">
        <v>45734.731249999997</v>
      </c>
      <c r="L4729" t="s">
        <v>121</v>
      </c>
      <c r="M4729" s="2">
        <v>1380000000000</v>
      </c>
      <c r="N4729" t="s">
        <v>67</v>
      </c>
      <c r="O4729" s="2">
        <v>12500000000000</v>
      </c>
      <c r="P4729">
        <v>1</v>
      </c>
      <c r="Q4729">
        <v>510.59</v>
      </c>
      <c r="R4729">
        <v>561.649</v>
      </c>
      <c r="S4729">
        <v>51.058999999999997</v>
      </c>
    </row>
    <row r="4730" spans="1:19" x14ac:dyDescent="0.3">
      <c r="A4730" t="s">
        <v>13266</v>
      </c>
      <c r="B4730">
        <v>3549</v>
      </c>
      <c r="C4730" t="s">
        <v>19</v>
      </c>
      <c r="D4730" t="s">
        <v>13267</v>
      </c>
      <c r="E4730" t="s">
        <v>13268</v>
      </c>
      <c r="F4730" t="s">
        <v>71</v>
      </c>
      <c r="G4730">
        <v>39599</v>
      </c>
      <c r="H4730" t="s">
        <v>973</v>
      </c>
      <c r="I4730" t="s">
        <v>22</v>
      </c>
      <c r="J4730">
        <v>3376</v>
      </c>
      <c r="K4730" s="1">
        <v>45737.568749999999</v>
      </c>
      <c r="L4730" t="s">
        <v>121</v>
      </c>
      <c r="M4730" s="2">
        <v>150000000000</v>
      </c>
      <c r="N4730" t="s">
        <v>67</v>
      </c>
      <c r="O4730" s="2">
        <v>1470000000000</v>
      </c>
      <c r="P4730">
        <v>1</v>
      </c>
      <c r="Q4730">
        <v>517.53</v>
      </c>
      <c r="R4730">
        <v>569.28300000000002</v>
      </c>
      <c r="S4730">
        <v>51.753</v>
      </c>
    </row>
    <row r="4731" spans="1:19" x14ac:dyDescent="0.3">
      <c r="A4731" t="s">
        <v>13269</v>
      </c>
      <c r="B4731">
        <v>1619</v>
      </c>
      <c r="C4731" t="s">
        <v>19</v>
      </c>
      <c r="D4731" t="s">
        <v>13270</v>
      </c>
      <c r="E4731" t="s">
        <v>13271</v>
      </c>
      <c r="F4731" t="s">
        <v>44</v>
      </c>
      <c r="G4731">
        <v>38291</v>
      </c>
      <c r="H4731" t="s">
        <v>1676</v>
      </c>
      <c r="I4731" t="s">
        <v>22</v>
      </c>
      <c r="J4731">
        <v>5880</v>
      </c>
      <c r="K4731" s="1">
        <v>45735.694444444445</v>
      </c>
      <c r="L4731" t="s">
        <v>121</v>
      </c>
      <c r="M4731" s="2">
        <v>1380000000000</v>
      </c>
      <c r="N4731" t="s">
        <v>67</v>
      </c>
      <c r="O4731" s="2">
        <v>12400000000000</v>
      </c>
      <c r="P4731">
        <v>1</v>
      </c>
      <c r="Q4731">
        <v>537.13</v>
      </c>
      <c r="R4731">
        <v>590.84299999999996</v>
      </c>
      <c r="S4731">
        <v>53.713000000000001</v>
      </c>
    </row>
    <row r="4732" spans="1:19" x14ac:dyDescent="0.3">
      <c r="A4732" t="s">
        <v>13272</v>
      </c>
      <c r="B4732">
        <v>1887</v>
      </c>
      <c r="C4732" t="s">
        <v>19</v>
      </c>
      <c r="D4732" t="s">
        <v>2968</v>
      </c>
      <c r="E4732" t="s">
        <v>13273</v>
      </c>
      <c r="F4732" t="s">
        <v>326</v>
      </c>
      <c r="G4732">
        <v>7171</v>
      </c>
      <c r="H4732" t="s">
        <v>4987</v>
      </c>
      <c r="I4732" t="s">
        <v>22</v>
      </c>
      <c r="J4732">
        <v>758</v>
      </c>
      <c r="K4732" s="1">
        <v>45735.841666666667</v>
      </c>
      <c r="L4732" t="s">
        <v>121</v>
      </c>
      <c r="M4732" s="2">
        <v>1380000000000</v>
      </c>
      <c r="N4732" t="s">
        <v>67</v>
      </c>
      <c r="O4732" s="2">
        <v>12400000000000</v>
      </c>
      <c r="P4732">
        <v>1</v>
      </c>
      <c r="Q4732">
        <v>512.63</v>
      </c>
      <c r="R4732">
        <v>563.89300000000003</v>
      </c>
      <c r="S4732">
        <v>51.262999999999998</v>
      </c>
    </row>
    <row r="4733" spans="1:19" x14ac:dyDescent="0.3">
      <c r="A4733" t="s">
        <v>13274</v>
      </c>
      <c r="B4733">
        <v>4244</v>
      </c>
      <c r="C4733" t="s">
        <v>19</v>
      </c>
      <c r="D4733" t="s">
        <v>5337</v>
      </c>
      <c r="E4733" t="s">
        <v>13275</v>
      </c>
      <c r="F4733" t="s">
        <v>44</v>
      </c>
      <c r="G4733">
        <v>54061</v>
      </c>
      <c r="H4733" t="s">
        <v>1112</v>
      </c>
      <c r="I4733" t="s">
        <v>22</v>
      </c>
      <c r="J4733">
        <v>4798</v>
      </c>
      <c r="K4733" s="1">
        <v>45738.361805555556</v>
      </c>
      <c r="L4733" t="s">
        <v>121</v>
      </c>
      <c r="M4733">
        <v>9058892485</v>
      </c>
      <c r="N4733" t="s">
        <v>126</v>
      </c>
      <c r="O4733">
        <v>43149350725</v>
      </c>
      <c r="P4733">
        <v>1</v>
      </c>
      <c r="Q4733">
        <v>497.63</v>
      </c>
      <c r="R4733">
        <v>547.39300000000003</v>
      </c>
      <c r="S4733">
        <v>49.762999999999998</v>
      </c>
    </row>
    <row r="4734" spans="1:19" x14ac:dyDescent="0.3">
      <c r="A4734" t="s">
        <v>13276</v>
      </c>
      <c r="B4734">
        <v>5315</v>
      </c>
      <c r="C4734" t="s">
        <v>19</v>
      </c>
      <c r="D4734" t="s">
        <v>13277</v>
      </c>
      <c r="E4734" t="s">
        <v>13278</v>
      </c>
      <c r="F4734" t="s">
        <v>102</v>
      </c>
      <c r="G4734">
        <v>60200</v>
      </c>
      <c r="H4734" t="s">
        <v>2966</v>
      </c>
      <c r="I4734" t="s">
        <v>22</v>
      </c>
      <c r="J4734">
        <v>673</v>
      </c>
      <c r="K4734" s="1">
        <v>45739.136111111111</v>
      </c>
      <c r="L4734" t="s">
        <v>121</v>
      </c>
      <c r="M4734" s="2">
        <v>169000000000</v>
      </c>
      <c r="N4734" t="s">
        <v>126</v>
      </c>
      <c r="O4734" s="2">
        <v>1570000000000</v>
      </c>
      <c r="P4734">
        <v>1</v>
      </c>
      <c r="Q4734">
        <v>501.53</v>
      </c>
      <c r="R4734">
        <v>551.68299999999999</v>
      </c>
      <c r="S4734">
        <v>50.152999999999999</v>
      </c>
    </row>
    <row r="4735" spans="1:19" x14ac:dyDescent="0.3">
      <c r="A4735" t="s">
        <v>13279</v>
      </c>
      <c r="B4735">
        <v>4903</v>
      </c>
      <c r="C4735" t="s">
        <v>19</v>
      </c>
      <c r="D4735" t="s">
        <v>13280</v>
      </c>
      <c r="E4735" t="s">
        <v>13281</v>
      </c>
      <c r="F4735" t="s">
        <v>44</v>
      </c>
      <c r="G4735">
        <v>47025</v>
      </c>
      <c r="H4735" t="s">
        <v>628</v>
      </c>
      <c r="I4735" t="s">
        <v>22</v>
      </c>
      <c r="J4735">
        <v>4278</v>
      </c>
      <c r="K4735" s="1">
        <v>45738.706944444442</v>
      </c>
      <c r="L4735" t="s">
        <v>121</v>
      </c>
      <c r="M4735" s="2">
        <v>1380000000000</v>
      </c>
      <c r="N4735" t="s">
        <v>917</v>
      </c>
      <c r="O4735" s="2">
        <v>12400000000000</v>
      </c>
      <c r="P4735">
        <v>1</v>
      </c>
      <c r="Q4735">
        <v>567.13</v>
      </c>
      <c r="R4735">
        <v>623.84299999999996</v>
      </c>
      <c r="S4735">
        <v>56.713000000000001</v>
      </c>
    </row>
    <row r="4736" spans="1:19" x14ac:dyDescent="0.3">
      <c r="A4736" t="s">
        <v>13282</v>
      </c>
      <c r="B4736">
        <v>3367</v>
      </c>
      <c r="C4736" t="s">
        <v>19</v>
      </c>
      <c r="D4736" t="s">
        <v>13283</v>
      </c>
      <c r="E4736" t="s">
        <v>13284</v>
      </c>
      <c r="F4736" t="s">
        <v>219</v>
      </c>
      <c r="G4736">
        <v>31252</v>
      </c>
      <c r="H4736" t="s">
        <v>647</v>
      </c>
      <c r="I4736" t="s">
        <v>22</v>
      </c>
      <c r="J4736">
        <v>3683</v>
      </c>
      <c r="K4736" s="1">
        <v>45737.45208333333</v>
      </c>
      <c r="L4736" t="s">
        <v>121</v>
      </c>
      <c r="M4736" s="2">
        <v>1380000000000</v>
      </c>
      <c r="N4736" t="s">
        <v>67</v>
      </c>
      <c r="O4736" s="2">
        <v>12400000000000</v>
      </c>
      <c r="P4736">
        <v>1</v>
      </c>
      <c r="Q4736">
        <v>497.13</v>
      </c>
      <c r="R4736">
        <v>546.84299999999996</v>
      </c>
      <c r="S4736">
        <v>49.713000000000001</v>
      </c>
    </row>
    <row r="4737" spans="1:19" x14ac:dyDescent="0.3">
      <c r="A4737" t="s">
        <v>13285</v>
      </c>
      <c r="B4737">
        <v>1787</v>
      </c>
      <c r="C4737" t="s">
        <v>19</v>
      </c>
      <c r="D4737" t="s">
        <v>13286</v>
      </c>
      <c r="E4737" t="s">
        <v>13287</v>
      </c>
      <c r="F4737" t="s">
        <v>95</v>
      </c>
      <c r="G4737">
        <v>42872</v>
      </c>
      <c r="H4737" t="s">
        <v>1431</v>
      </c>
      <c r="I4737" t="s">
        <v>22</v>
      </c>
      <c r="J4737">
        <v>808</v>
      </c>
      <c r="K4737" s="1">
        <v>45735.782638888886</v>
      </c>
      <c r="L4737" t="s">
        <v>121</v>
      </c>
      <c r="M4737" s="2">
        <v>1430000000000</v>
      </c>
      <c r="N4737" t="s">
        <v>67</v>
      </c>
      <c r="O4737" s="2">
        <v>12600000000000</v>
      </c>
      <c r="P4737">
        <v>1</v>
      </c>
      <c r="Q4737">
        <v>517.53</v>
      </c>
      <c r="R4737">
        <v>569.28300000000002</v>
      </c>
      <c r="S4737">
        <v>51.753</v>
      </c>
    </row>
    <row r="4738" spans="1:19" x14ac:dyDescent="0.3">
      <c r="A4738" t="s">
        <v>13288</v>
      </c>
      <c r="B4738">
        <v>2828</v>
      </c>
      <c r="C4738" t="s">
        <v>19</v>
      </c>
      <c r="D4738" t="s">
        <v>2575</v>
      </c>
      <c r="E4738" t="s">
        <v>13289</v>
      </c>
      <c r="F4738" t="s">
        <v>44</v>
      </c>
      <c r="G4738">
        <v>99858</v>
      </c>
      <c r="H4738" t="s">
        <v>1421</v>
      </c>
      <c r="I4738" t="s">
        <v>22</v>
      </c>
      <c r="J4738">
        <v>1510</v>
      </c>
      <c r="K4738" s="1">
        <v>45736.765972222223</v>
      </c>
      <c r="L4738" t="s">
        <v>121</v>
      </c>
      <c r="M4738" s="2">
        <v>1380000000000</v>
      </c>
      <c r="N4738" t="s">
        <v>67</v>
      </c>
      <c r="O4738" s="2">
        <v>12400000000000</v>
      </c>
      <c r="P4738">
        <v>1</v>
      </c>
      <c r="Q4738">
        <v>509.53</v>
      </c>
      <c r="R4738">
        <v>560.48299999999995</v>
      </c>
      <c r="S4738">
        <v>50.953000000000003</v>
      </c>
    </row>
    <row r="4739" spans="1:19" x14ac:dyDescent="0.3">
      <c r="A4739" t="s">
        <v>13290</v>
      </c>
      <c r="B4739">
        <v>5886</v>
      </c>
      <c r="C4739" t="s">
        <v>19</v>
      </c>
      <c r="D4739" t="s">
        <v>13291</v>
      </c>
      <c r="E4739" t="s">
        <v>13292</v>
      </c>
      <c r="F4739" t="s">
        <v>196</v>
      </c>
      <c r="G4739">
        <v>31184</v>
      </c>
      <c r="H4739" t="s">
        <v>1399</v>
      </c>
      <c r="I4739" t="s">
        <v>22</v>
      </c>
      <c r="J4739">
        <v>5543</v>
      </c>
      <c r="K4739" s="1">
        <v>45739.731944444444</v>
      </c>
      <c r="L4739" t="s">
        <v>121</v>
      </c>
      <c r="M4739">
        <v>6442802437</v>
      </c>
      <c r="N4739" t="s">
        <v>67</v>
      </c>
      <c r="O4739">
        <v>21306268421</v>
      </c>
      <c r="P4739">
        <v>1</v>
      </c>
      <c r="Q4739">
        <v>537.13</v>
      </c>
      <c r="R4739">
        <v>590.84299999999996</v>
      </c>
      <c r="S4739">
        <v>53.713000000000001</v>
      </c>
    </row>
    <row r="4740" spans="1:19" x14ac:dyDescent="0.3">
      <c r="A4740" t="s">
        <v>13293</v>
      </c>
      <c r="B4740">
        <v>6126</v>
      </c>
      <c r="C4740" t="s">
        <v>19</v>
      </c>
      <c r="D4740" t="s">
        <v>13294</v>
      </c>
      <c r="E4740" t="s">
        <v>13295</v>
      </c>
      <c r="F4740" t="s">
        <v>105</v>
      </c>
      <c r="G4740">
        <v>31739</v>
      </c>
      <c r="H4740" t="s">
        <v>106</v>
      </c>
      <c r="I4740" t="s">
        <v>22</v>
      </c>
      <c r="J4740">
        <v>2498</v>
      </c>
      <c r="K4740" s="1">
        <v>45739.902083333334</v>
      </c>
      <c r="L4740" t="s">
        <v>121</v>
      </c>
      <c r="M4740">
        <v>6689477701</v>
      </c>
      <c r="N4740" t="s">
        <v>67</v>
      </c>
      <c r="O4740">
        <v>22464295173</v>
      </c>
      <c r="P4740">
        <v>1</v>
      </c>
      <c r="Q4740">
        <v>537.13</v>
      </c>
      <c r="R4740">
        <v>590.84299999999996</v>
      </c>
      <c r="S4740">
        <v>53.713000000000001</v>
      </c>
    </row>
    <row r="4741" spans="1:19" x14ac:dyDescent="0.3">
      <c r="A4741" t="s">
        <v>13296</v>
      </c>
      <c r="B4741">
        <v>4995</v>
      </c>
      <c r="C4741" t="s">
        <v>19</v>
      </c>
      <c r="D4741" t="s">
        <v>13297</v>
      </c>
      <c r="E4741" t="s">
        <v>13298</v>
      </c>
      <c r="F4741" t="s">
        <v>166</v>
      </c>
      <c r="G4741">
        <v>67520</v>
      </c>
      <c r="H4741" t="s">
        <v>167</v>
      </c>
      <c r="I4741" t="s">
        <v>22</v>
      </c>
      <c r="J4741">
        <v>1415</v>
      </c>
      <c r="K4741" s="1">
        <v>45738.772916666669</v>
      </c>
      <c r="L4741" t="s">
        <v>121</v>
      </c>
      <c r="M4741">
        <v>6442800709</v>
      </c>
      <c r="N4741" t="s">
        <v>67</v>
      </c>
      <c r="O4741">
        <v>21306257989</v>
      </c>
      <c r="P4741">
        <v>1</v>
      </c>
      <c r="Q4741">
        <v>595.13</v>
      </c>
      <c r="R4741">
        <v>654.64300000000003</v>
      </c>
      <c r="S4741">
        <v>59.512999999999998</v>
      </c>
    </row>
    <row r="4742" spans="1:19" x14ac:dyDescent="0.3">
      <c r="A4742" t="s">
        <v>13299</v>
      </c>
      <c r="B4742">
        <v>6179</v>
      </c>
      <c r="C4742" t="s">
        <v>19</v>
      </c>
      <c r="D4742" t="s">
        <v>13300</v>
      </c>
      <c r="E4742" t="s">
        <v>13301</v>
      </c>
      <c r="F4742" t="s">
        <v>119</v>
      </c>
      <c r="G4742">
        <v>5774</v>
      </c>
      <c r="H4742" t="s">
        <v>120</v>
      </c>
      <c r="I4742" t="s">
        <v>22</v>
      </c>
      <c r="J4742">
        <v>2139</v>
      </c>
      <c r="K4742" s="1">
        <v>45739.945138888892</v>
      </c>
      <c r="L4742" t="s">
        <v>121</v>
      </c>
      <c r="M4742" s="2">
        <v>150000000000</v>
      </c>
      <c r="N4742" t="s">
        <v>67</v>
      </c>
      <c r="O4742" s="2">
        <v>1470000000000</v>
      </c>
      <c r="P4742">
        <v>1</v>
      </c>
      <c r="Q4742">
        <v>537.13</v>
      </c>
      <c r="R4742">
        <v>590.84299999999996</v>
      </c>
      <c r="S4742">
        <v>53.713000000000001</v>
      </c>
    </row>
    <row r="4743" spans="1:19" x14ac:dyDescent="0.3">
      <c r="A4743" t="s">
        <v>13302</v>
      </c>
      <c r="B4743">
        <v>1764</v>
      </c>
      <c r="C4743" t="s">
        <v>19</v>
      </c>
      <c r="D4743" t="s">
        <v>442</v>
      </c>
      <c r="E4743" t="s">
        <v>6632</v>
      </c>
      <c r="F4743" t="s">
        <v>187</v>
      </c>
      <c r="G4743">
        <v>67414</v>
      </c>
      <c r="H4743" t="s">
        <v>188</v>
      </c>
      <c r="I4743" t="s">
        <v>22</v>
      </c>
      <c r="J4743">
        <v>6438</v>
      </c>
      <c r="K4743" s="1">
        <v>45735.772916666669</v>
      </c>
      <c r="L4743" t="s">
        <v>121</v>
      </c>
      <c r="M4743">
        <v>6964678277</v>
      </c>
      <c r="N4743" t="s">
        <v>67</v>
      </c>
      <c r="O4743">
        <v>24039300613</v>
      </c>
      <c r="P4743">
        <v>1</v>
      </c>
      <c r="Q4743">
        <v>517.13</v>
      </c>
      <c r="R4743">
        <v>568.84299999999996</v>
      </c>
      <c r="S4743">
        <v>51.713000000000001</v>
      </c>
    </row>
    <row r="4744" spans="1:19" x14ac:dyDescent="0.3">
      <c r="A4744" t="s">
        <v>13303</v>
      </c>
      <c r="B4744">
        <v>1742</v>
      </c>
      <c r="C4744" t="s">
        <v>19</v>
      </c>
      <c r="D4744" t="s">
        <v>13304</v>
      </c>
      <c r="E4744" t="s">
        <v>13305</v>
      </c>
      <c r="F4744" t="s">
        <v>672</v>
      </c>
      <c r="G4744">
        <v>64421</v>
      </c>
      <c r="H4744" t="s">
        <v>673</v>
      </c>
      <c r="I4744" t="s">
        <v>22</v>
      </c>
      <c r="J4744">
        <v>913</v>
      </c>
      <c r="K4744" s="1">
        <v>45735.759722222225</v>
      </c>
      <c r="L4744" t="s">
        <v>121</v>
      </c>
      <c r="M4744">
        <v>6442802245</v>
      </c>
      <c r="N4744" t="s">
        <v>67</v>
      </c>
      <c r="O4744">
        <v>21306267269</v>
      </c>
      <c r="P4744">
        <v>1</v>
      </c>
      <c r="Q4744">
        <v>517.13</v>
      </c>
      <c r="R4744">
        <v>568.84299999999996</v>
      </c>
      <c r="S4744">
        <v>51.713000000000001</v>
      </c>
    </row>
    <row r="4745" spans="1:19" x14ac:dyDescent="0.3">
      <c r="A4745" t="s">
        <v>13306</v>
      </c>
      <c r="B4745">
        <v>1689</v>
      </c>
      <c r="C4745" t="s">
        <v>19</v>
      </c>
      <c r="D4745" t="s">
        <v>13307</v>
      </c>
      <c r="E4745" t="s">
        <v>13308</v>
      </c>
      <c r="F4745" t="s">
        <v>166</v>
      </c>
      <c r="G4745">
        <v>4375</v>
      </c>
      <c r="H4745" t="s">
        <v>1240</v>
      </c>
      <c r="I4745" t="s">
        <v>22</v>
      </c>
      <c r="J4745">
        <v>727</v>
      </c>
      <c r="K4745" s="1">
        <v>45735.731249999997</v>
      </c>
      <c r="L4745" t="s">
        <v>121</v>
      </c>
      <c r="M4745">
        <v>6442802245</v>
      </c>
      <c r="N4745" t="s">
        <v>67</v>
      </c>
      <c r="O4745">
        <v>26355514757</v>
      </c>
      <c r="P4745">
        <v>1</v>
      </c>
      <c r="Q4745">
        <v>517.13</v>
      </c>
      <c r="R4745">
        <v>568.84299999999996</v>
      </c>
      <c r="S4745">
        <v>51.713000000000001</v>
      </c>
    </row>
    <row r="4746" spans="1:19" x14ac:dyDescent="0.3">
      <c r="A4746" t="s">
        <v>13309</v>
      </c>
      <c r="B4746">
        <v>737</v>
      </c>
      <c r="C4746" t="s">
        <v>19</v>
      </c>
      <c r="D4746" t="s">
        <v>13310</v>
      </c>
      <c r="E4746" t="s">
        <v>13311</v>
      </c>
      <c r="F4746" t="s">
        <v>95</v>
      </c>
      <c r="G4746">
        <v>87675</v>
      </c>
      <c r="H4746" t="s">
        <v>548</v>
      </c>
      <c r="I4746" t="s">
        <v>22</v>
      </c>
      <c r="J4746">
        <v>4640</v>
      </c>
      <c r="K4746" s="1">
        <v>45734.789583333331</v>
      </c>
      <c r="L4746" t="s">
        <v>121</v>
      </c>
      <c r="M4746">
        <v>6689477509</v>
      </c>
      <c r="N4746" t="s">
        <v>67</v>
      </c>
      <c r="O4746" s="2">
        <v>1550000000000</v>
      </c>
      <c r="P4746">
        <v>1</v>
      </c>
      <c r="Q4746">
        <v>831.13</v>
      </c>
      <c r="R4746">
        <v>914.24300000000005</v>
      </c>
      <c r="S4746">
        <v>83.113</v>
      </c>
    </row>
    <row r="4747" spans="1:19" x14ac:dyDescent="0.3">
      <c r="A4747" t="s">
        <v>13312</v>
      </c>
      <c r="B4747">
        <v>6915</v>
      </c>
      <c r="C4747" t="s">
        <v>19</v>
      </c>
      <c r="D4747" t="s">
        <v>13313</v>
      </c>
      <c r="E4747" t="s">
        <v>13314</v>
      </c>
      <c r="F4747" t="s">
        <v>219</v>
      </c>
      <c r="G4747">
        <v>67840</v>
      </c>
      <c r="H4747" t="s">
        <v>220</v>
      </c>
      <c r="I4747" t="s">
        <v>22</v>
      </c>
      <c r="J4747">
        <v>2262</v>
      </c>
      <c r="K4747" s="1">
        <v>45740.620138888888</v>
      </c>
      <c r="L4747" t="s">
        <v>121</v>
      </c>
      <c r="M4747">
        <v>7861516101</v>
      </c>
      <c r="N4747" t="s">
        <v>2973</v>
      </c>
      <c r="O4747">
        <v>29518554629</v>
      </c>
      <c r="P4747">
        <v>1</v>
      </c>
      <c r="Q4747">
        <v>585.13</v>
      </c>
      <c r="R4747">
        <v>643.64300000000003</v>
      </c>
      <c r="S4747">
        <v>58.512999999999998</v>
      </c>
    </row>
    <row r="4748" spans="1:19" x14ac:dyDescent="0.3">
      <c r="A4748" t="s">
        <v>13315</v>
      </c>
      <c r="B4748">
        <v>4641</v>
      </c>
      <c r="C4748" t="s">
        <v>19</v>
      </c>
      <c r="D4748" t="s">
        <v>13316</v>
      </c>
      <c r="E4748" t="s">
        <v>13317</v>
      </c>
      <c r="F4748" t="s">
        <v>672</v>
      </c>
      <c r="G4748">
        <v>10026</v>
      </c>
      <c r="H4748" t="s">
        <v>673</v>
      </c>
      <c r="I4748" t="s">
        <v>22</v>
      </c>
      <c r="J4748">
        <v>1980</v>
      </c>
      <c r="K4748" s="1">
        <v>45738.549305555556</v>
      </c>
      <c r="L4748" t="s">
        <v>121</v>
      </c>
      <c r="M4748" s="2">
        <v>1380000000000</v>
      </c>
      <c r="N4748" t="s">
        <v>67</v>
      </c>
      <c r="O4748" s="2">
        <v>12400000000000</v>
      </c>
      <c r="P4748">
        <v>1</v>
      </c>
      <c r="Q4748">
        <v>497.13</v>
      </c>
      <c r="R4748">
        <v>546.84299999999996</v>
      </c>
      <c r="S4748">
        <v>49.713000000000001</v>
      </c>
    </row>
    <row r="4749" spans="1:19" x14ac:dyDescent="0.3">
      <c r="A4749" t="s">
        <v>13318</v>
      </c>
      <c r="B4749">
        <v>4511</v>
      </c>
      <c r="C4749" t="s">
        <v>19</v>
      </c>
      <c r="D4749" t="s">
        <v>6540</v>
      </c>
      <c r="E4749" t="s">
        <v>13319</v>
      </c>
      <c r="F4749" t="s">
        <v>166</v>
      </c>
      <c r="G4749">
        <v>44335</v>
      </c>
      <c r="H4749" t="s">
        <v>288</v>
      </c>
      <c r="I4749" t="s">
        <v>22</v>
      </c>
      <c r="J4749">
        <v>1179</v>
      </c>
      <c r="K4749" s="1">
        <v>45738.486111111109</v>
      </c>
      <c r="L4749" t="s">
        <v>121</v>
      </c>
      <c r="M4749">
        <v>6689477957</v>
      </c>
      <c r="N4749" t="s">
        <v>67</v>
      </c>
      <c r="O4749">
        <v>26355404485</v>
      </c>
      <c r="P4749">
        <v>1</v>
      </c>
      <c r="Q4749">
        <v>527.13</v>
      </c>
      <c r="R4749">
        <v>579.84299999999996</v>
      </c>
      <c r="S4749">
        <v>52.713000000000001</v>
      </c>
    </row>
    <row r="4750" spans="1:19" x14ac:dyDescent="0.3">
      <c r="A4750" t="s">
        <v>13320</v>
      </c>
      <c r="B4750">
        <v>2908</v>
      </c>
      <c r="C4750" t="s">
        <v>19</v>
      </c>
      <c r="D4750" t="s">
        <v>13321</v>
      </c>
      <c r="E4750" t="s">
        <v>9388</v>
      </c>
      <c r="F4750" t="s">
        <v>61</v>
      </c>
      <c r="G4750">
        <v>12001</v>
      </c>
      <c r="H4750" t="s">
        <v>933</v>
      </c>
      <c r="I4750" t="s">
        <v>22</v>
      </c>
      <c r="J4750">
        <v>3762</v>
      </c>
      <c r="K4750" s="1">
        <v>45736.805555555555</v>
      </c>
      <c r="L4750" t="s">
        <v>121</v>
      </c>
      <c r="M4750">
        <v>6964678405</v>
      </c>
      <c r="N4750" t="s">
        <v>67</v>
      </c>
      <c r="O4750">
        <v>24039302725</v>
      </c>
      <c r="P4750">
        <v>1</v>
      </c>
      <c r="Q4750">
        <v>497.63</v>
      </c>
      <c r="R4750">
        <v>547.39300000000003</v>
      </c>
      <c r="S4750">
        <v>49.762999999999998</v>
      </c>
    </row>
    <row r="4751" spans="1:19" x14ac:dyDescent="0.3">
      <c r="A4751" t="s">
        <v>13322</v>
      </c>
      <c r="B4751">
        <v>2823</v>
      </c>
      <c r="C4751" t="s">
        <v>19</v>
      </c>
      <c r="D4751" t="s">
        <v>165</v>
      </c>
      <c r="E4751" t="s">
        <v>13323</v>
      </c>
      <c r="F4751" t="s">
        <v>338</v>
      </c>
      <c r="G4751">
        <v>48349</v>
      </c>
      <c r="H4751" t="s">
        <v>994</v>
      </c>
      <c r="I4751" t="s">
        <v>22</v>
      </c>
      <c r="J4751">
        <v>2082</v>
      </c>
      <c r="K4751" s="1">
        <v>45736.762499999997</v>
      </c>
      <c r="L4751" t="s">
        <v>121</v>
      </c>
      <c r="M4751">
        <v>7861509509</v>
      </c>
      <c r="N4751" t="s">
        <v>67</v>
      </c>
      <c r="O4751">
        <v>29518531525</v>
      </c>
      <c r="P4751">
        <v>1</v>
      </c>
      <c r="Q4751">
        <v>501.53</v>
      </c>
      <c r="R4751">
        <v>551.68299999999999</v>
      </c>
      <c r="S4751">
        <v>50.152999999999999</v>
      </c>
    </row>
    <row r="4752" spans="1:19" x14ac:dyDescent="0.3">
      <c r="A4752" t="s">
        <v>13324</v>
      </c>
      <c r="B4752">
        <v>1553</v>
      </c>
      <c r="C4752" t="s">
        <v>19</v>
      </c>
      <c r="D4752" t="s">
        <v>13325</v>
      </c>
      <c r="E4752" t="s">
        <v>13326</v>
      </c>
      <c r="F4752" t="s">
        <v>44</v>
      </c>
      <c r="G4752">
        <v>87435</v>
      </c>
      <c r="H4752" t="s">
        <v>125</v>
      </c>
      <c r="I4752" t="s">
        <v>22</v>
      </c>
      <c r="J4752">
        <v>1659</v>
      </c>
      <c r="K4752" s="1">
        <v>45735.665972222225</v>
      </c>
      <c r="L4752" t="s">
        <v>46</v>
      </c>
      <c r="M4752" s="2">
        <v>1380000000000</v>
      </c>
      <c r="N4752" t="s">
        <v>3031</v>
      </c>
      <c r="O4752" s="2">
        <v>12400000000000</v>
      </c>
      <c r="P4752">
        <v>1</v>
      </c>
      <c r="Q4752">
        <v>849.13</v>
      </c>
      <c r="R4752">
        <v>934.04300000000001</v>
      </c>
      <c r="S4752">
        <v>84.912999999999997</v>
      </c>
    </row>
    <row r="4753" spans="1:19" x14ac:dyDescent="0.3">
      <c r="A4753" t="s">
        <v>13327</v>
      </c>
      <c r="B4753">
        <v>2018</v>
      </c>
      <c r="C4753" t="s">
        <v>19</v>
      </c>
      <c r="D4753" t="s">
        <v>5429</v>
      </c>
      <c r="E4753" t="s">
        <v>13328</v>
      </c>
      <c r="F4753" t="s">
        <v>488</v>
      </c>
      <c r="G4753">
        <v>70995</v>
      </c>
      <c r="H4753" t="s">
        <v>4612</v>
      </c>
      <c r="I4753" t="s">
        <v>22</v>
      </c>
      <c r="J4753">
        <v>5052</v>
      </c>
      <c r="K4753" s="1">
        <v>45735.977777777778</v>
      </c>
      <c r="L4753" t="s">
        <v>46</v>
      </c>
      <c r="M4753" s="2">
        <v>1380000000000</v>
      </c>
      <c r="N4753" t="s">
        <v>3031</v>
      </c>
      <c r="O4753" s="2">
        <v>12400000000000</v>
      </c>
      <c r="P4753">
        <v>1</v>
      </c>
      <c r="Q4753">
        <v>675.93</v>
      </c>
      <c r="R4753">
        <v>743.52300000000002</v>
      </c>
      <c r="S4753">
        <v>67.593000000000004</v>
      </c>
    </row>
    <row r="4754" spans="1:19" x14ac:dyDescent="0.3">
      <c r="A4754" t="s">
        <v>13329</v>
      </c>
      <c r="B4754">
        <v>4117</v>
      </c>
      <c r="C4754" t="s">
        <v>19</v>
      </c>
      <c r="D4754" t="s">
        <v>13330</v>
      </c>
      <c r="E4754" t="s">
        <v>13331</v>
      </c>
      <c r="F4754" t="s">
        <v>2349</v>
      </c>
      <c r="G4754">
        <v>20845</v>
      </c>
      <c r="H4754" t="s">
        <v>2780</v>
      </c>
      <c r="I4754" t="s">
        <v>22</v>
      </c>
      <c r="J4754">
        <v>4580</v>
      </c>
      <c r="K4754" s="1">
        <v>45737.973611111112</v>
      </c>
      <c r="L4754" t="s">
        <v>46</v>
      </c>
      <c r="M4754" s="2">
        <v>1380000000000</v>
      </c>
      <c r="N4754" t="s">
        <v>3031</v>
      </c>
      <c r="O4754" s="2">
        <v>12400000000000</v>
      </c>
      <c r="P4754">
        <v>1</v>
      </c>
      <c r="Q4754">
        <v>537.13</v>
      </c>
      <c r="R4754">
        <v>590.84299999999996</v>
      </c>
      <c r="S4754">
        <v>53.713000000000001</v>
      </c>
    </row>
    <row r="4755" spans="1:19" x14ac:dyDescent="0.3">
      <c r="A4755" t="s">
        <v>13332</v>
      </c>
      <c r="B4755">
        <v>805</v>
      </c>
      <c r="C4755" t="s">
        <v>19</v>
      </c>
      <c r="D4755" t="s">
        <v>13333</v>
      </c>
      <c r="E4755" t="s">
        <v>13334</v>
      </c>
      <c r="F4755" t="s">
        <v>338</v>
      </c>
      <c r="G4755">
        <v>42043</v>
      </c>
      <c r="H4755" t="s">
        <v>791</v>
      </c>
      <c r="I4755" t="s">
        <v>22</v>
      </c>
      <c r="J4755">
        <v>4738</v>
      </c>
      <c r="K4755" s="1">
        <v>45734.850694444445</v>
      </c>
      <c r="L4755" t="s">
        <v>46</v>
      </c>
      <c r="M4755" s="2">
        <v>1380000000000</v>
      </c>
      <c r="N4755" t="s">
        <v>3031</v>
      </c>
      <c r="O4755" s="2">
        <v>12400000000000</v>
      </c>
      <c r="P4755">
        <v>1</v>
      </c>
      <c r="Q4755">
        <v>517.53</v>
      </c>
      <c r="R4755">
        <v>569.28300000000002</v>
      </c>
      <c r="S4755">
        <v>51.753</v>
      </c>
    </row>
    <row r="4756" spans="1:19" x14ac:dyDescent="0.3">
      <c r="A4756" t="s">
        <v>13335</v>
      </c>
      <c r="B4756">
        <v>2119</v>
      </c>
      <c r="C4756" t="s">
        <v>19</v>
      </c>
      <c r="D4756" t="s">
        <v>13336</v>
      </c>
      <c r="E4756" t="s">
        <v>13337</v>
      </c>
      <c r="F4756" t="s">
        <v>105</v>
      </c>
      <c r="G4756">
        <v>39786</v>
      </c>
      <c r="H4756" t="s">
        <v>106</v>
      </c>
      <c r="I4756" t="s">
        <v>22</v>
      </c>
      <c r="J4756">
        <v>5</v>
      </c>
      <c r="K4756" s="1">
        <v>45736.37777777778</v>
      </c>
      <c r="L4756" t="s">
        <v>46</v>
      </c>
      <c r="M4756" s="2">
        <v>1380000000000</v>
      </c>
      <c r="N4756" t="s">
        <v>3031</v>
      </c>
      <c r="O4756" s="2">
        <v>12400000000000</v>
      </c>
      <c r="P4756">
        <v>1</v>
      </c>
      <c r="Q4756">
        <v>656.73</v>
      </c>
      <c r="R4756">
        <v>722.40300000000002</v>
      </c>
      <c r="S4756">
        <v>65.673000000000002</v>
      </c>
    </row>
    <row r="4757" spans="1:19" x14ac:dyDescent="0.3">
      <c r="A4757" t="s">
        <v>13338</v>
      </c>
      <c r="B4757">
        <v>1447</v>
      </c>
      <c r="C4757" t="s">
        <v>19</v>
      </c>
      <c r="D4757" t="s">
        <v>13339</v>
      </c>
      <c r="E4757" t="s">
        <v>13340</v>
      </c>
      <c r="F4757" t="s">
        <v>95</v>
      </c>
      <c r="G4757">
        <v>92026</v>
      </c>
      <c r="H4757" t="s">
        <v>548</v>
      </c>
      <c r="I4757" t="s">
        <v>22</v>
      </c>
      <c r="J4757">
        <v>685</v>
      </c>
      <c r="K4757" s="1">
        <v>45735.601388888892</v>
      </c>
      <c r="L4757" t="s">
        <v>46</v>
      </c>
      <c r="M4757" s="2">
        <v>1380000000000</v>
      </c>
      <c r="N4757" t="s">
        <v>3031</v>
      </c>
      <c r="O4757" s="2">
        <v>12400000000000</v>
      </c>
      <c r="P4757">
        <v>1</v>
      </c>
      <c r="Q4757">
        <v>603.13</v>
      </c>
      <c r="R4757">
        <v>663.44299999999998</v>
      </c>
      <c r="S4757">
        <v>60.313000000000002</v>
      </c>
    </row>
    <row r="4758" spans="1:19" x14ac:dyDescent="0.3">
      <c r="A4758" t="s">
        <v>13341</v>
      </c>
      <c r="B4758">
        <v>5311</v>
      </c>
      <c r="C4758" t="s">
        <v>19</v>
      </c>
      <c r="D4758" t="s">
        <v>13342</v>
      </c>
      <c r="E4758" t="s">
        <v>13343</v>
      </c>
      <c r="F4758" t="s">
        <v>35</v>
      </c>
      <c r="G4758">
        <v>48765</v>
      </c>
      <c r="H4758" t="s">
        <v>40</v>
      </c>
      <c r="I4758" t="s">
        <v>22</v>
      </c>
      <c r="J4758">
        <v>605</v>
      </c>
      <c r="K4758" s="1">
        <v>45739.084722222222</v>
      </c>
      <c r="L4758" t="s">
        <v>46</v>
      </c>
      <c r="M4758" s="2">
        <v>1380000000000</v>
      </c>
      <c r="N4758" t="s">
        <v>3031</v>
      </c>
      <c r="O4758" s="2">
        <v>12400000000000</v>
      </c>
      <c r="P4758">
        <v>1</v>
      </c>
      <c r="Q4758">
        <v>723.13</v>
      </c>
      <c r="R4758">
        <v>795.44299999999998</v>
      </c>
      <c r="S4758">
        <v>72.313000000000002</v>
      </c>
    </row>
    <row r="4759" spans="1:19" x14ac:dyDescent="0.3">
      <c r="A4759" t="s">
        <v>13344</v>
      </c>
      <c r="B4759">
        <v>1632</v>
      </c>
      <c r="C4759" t="s">
        <v>19</v>
      </c>
      <c r="D4759" t="s">
        <v>12687</v>
      </c>
      <c r="E4759" t="s">
        <v>13345</v>
      </c>
      <c r="F4759" t="s">
        <v>338</v>
      </c>
      <c r="G4759">
        <v>17290</v>
      </c>
      <c r="H4759" t="s">
        <v>791</v>
      </c>
      <c r="I4759" t="s">
        <v>22</v>
      </c>
      <c r="J4759">
        <v>5708</v>
      </c>
      <c r="K4759" s="1">
        <v>45735.697916666664</v>
      </c>
      <c r="L4759" t="s">
        <v>46</v>
      </c>
      <c r="M4759" s="2">
        <v>1380000000000</v>
      </c>
      <c r="N4759" t="s">
        <v>2973</v>
      </c>
      <c r="O4759" s="2">
        <v>12400000000000</v>
      </c>
      <c r="P4759">
        <v>1</v>
      </c>
      <c r="Q4759">
        <v>567.13</v>
      </c>
      <c r="R4759">
        <v>623.84299999999996</v>
      </c>
      <c r="S4759">
        <v>56.713000000000001</v>
      </c>
    </row>
    <row r="4760" spans="1:19" x14ac:dyDescent="0.3">
      <c r="A4760" t="s">
        <v>13346</v>
      </c>
      <c r="B4760">
        <v>2136</v>
      </c>
      <c r="C4760" t="s">
        <v>19</v>
      </c>
      <c r="D4760" t="s">
        <v>6629</v>
      </c>
      <c r="E4760" t="s">
        <v>13347</v>
      </c>
      <c r="F4760" t="s">
        <v>35</v>
      </c>
      <c r="G4760">
        <v>10940</v>
      </c>
      <c r="H4760" t="s">
        <v>497</v>
      </c>
      <c r="I4760" t="s">
        <v>22</v>
      </c>
      <c r="J4760">
        <v>1637</v>
      </c>
      <c r="K4760" s="1">
        <v>45736.390972222223</v>
      </c>
      <c r="L4760" t="s">
        <v>46</v>
      </c>
      <c r="M4760" s="2">
        <v>1380000000000</v>
      </c>
      <c r="N4760" t="s">
        <v>67</v>
      </c>
      <c r="O4760" s="2">
        <v>12400000000000</v>
      </c>
      <c r="P4760">
        <v>1</v>
      </c>
      <c r="Q4760">
        <v>497.13</v>
      </c>
      <c r="R4760">
        <v>546.84299999999996</v>
      </c>
      <c r="S4760">
        <v>49.713000000000001</v>
      </c>
    </row>
    <row r="4761" spans="1:19" x14ac:dyDescent="0.3">
      <c r="A4761" t="s">
        <v>13348</v>
      </c>
      <c r="B4761">
        <v>1905</v>
      </c>
      <c r="C4761" t="s">
        <v>19</v>
      </c>
      <c r="D4761" t="s">
        <v>1984</v>
      </c>
      <c r="E4761" t="s">
        <v>13349</v>
      </c>
      <c r="F4761" t="s">
        <v>71</v>
      </c>
      <c r="G4761">
        <v>37780</v>
      </c>
      <c r="H4761" t="s">
        <v>1544</v>
      </c>
      <c r="I4761" t="s">
        <v>22</v>
      </c>
      <c r="J4761">
        <v>3088</v>
      </c>
      <c r="K4761" s="1">
        <v>45735.85833333333</v>
      </c>
      <c r="L4761" t="s">
        <v>46</v>
      </c>
      <c r="M4761" s="2">
        <v>1380000000000</v>
      </c>
      <c r="N4761" t="s">
        <v>67</v>
      </c>
      <c r="O4761" s="2">
        <v>12400000000000</v>
      </c>
      <c r="P4761">
        <v>1</v>
      </c>
      <c r="Q4761">
        <v>531.92999999999995</v>
      </c>
      <c r="R4761">
        <v>585.12300000000005</v>
      </c>
      <c r="S4761">
        <v>53.192999999999998</v>
      </c>
    </row>
    <row r="4762" spans="1:19" x14ac:dyDescent="0.3">
      <c r="A4762" t="s">
        <v>13350</v>
      </c>
      <c r="B4762">
        <v>2684</v>
      </c>
      <c r="C4762" t="s">
        <v>19</v>
      </c>
      <c r="D4762" t="s">
        <v>7276</v>
      </c>
      <c r="E4762" t="s">
        <v>13351</v>
      </c>
      <c r="F4762" t="s">
        <v>35</v>
      </c>
      <c r="G4762">
        <v>92629</v>
      </c>
      <c r="H4762" t="s">
        <v>40</v>
      </c>
      <c r="I4762" t="s">
        <v>22</v>
      </c>
      <c r="J4762">
        <v>124</v>
      </c>
      <c r="K4762" s="1">
        <v>45736.689583333333</v>
      </c>
      <c r="L4762" t="s">
        <v>46</v>
      </c>
      <c r="M4762" s="2">
        <v>1380000000000</v>
      </c>
      <c r="N4762" t="s">
        <v>67</v>
      </c>
      <c r="O4762" s="2">
        <v>12400000000000</v>
      </c>
      <c r="P4762">
        <v>1</v>
      </c>
      <c r="Q4762">
        <v>575.13</v>
      </c>
      <c r="R4762">
        <v>632.64300000000003</v>
      </c>
      <c r="S4762">
        <v>57.512999999999998</v>
      </c>
    </row>
    <row r="4763" spans="1:19" x14ac:dyDescent="0.3">
      <c r="A4763" t="s">
        <v>13352</v>
      </c>
      <c r="B4763">
        <v>519</v>
      </c>
      <c r="C4763" t="s">
        <v>19</v>
      </c>
      <c r="D4763" t="s">
        <v>13353</v>
      </c>
      <c r="E4763" t="s">
        <v>13354</v>
      </c>
      <c r="F4763" t="s">
        <v>44</v>
      </c>
      <c r="G4763">
        <v>85777</v>
      </c>
      <c r="H4763" t="s">
        <v>125</v>
      </c>
      <c r="I4763" t="s">
        <v>22</v>
      </c>
      <c r="J4763">
        <v>2159</v>
      </c>
      <c r="K4763" s="1">
        <v>45734.622916666667</v>
      </c>
      <c r="L4763" t="s">
        <v>46</v>
      </c>
      <c r="M4763" s="2">
        <v>1380000000000</v>
      </c>
      <c r="N4763" t="s">
        <v>67</v>
      </c>
      <c r="O4763" s="2">
        <v>12400000000000</v>
      </c>
      <c r="P4763">
        <v>1</v>
      </c>
      <c r="Q4763">
        <v>555.92999999999995</v>
      </c>
      <c r="R4763">
        <v>611.52300000000002</v>
      </c>
      <c r="S4763">
        <v>55.593000000000004</v>
      </c>
    </row>
    <row r="4764" spans="1:19" x14ac:dyDescent="0.3">
      <c r="A4764" t="s">
        <v>13355</v>
      </c>
      <c r="B4764">
        <v>1517</v>
      </c>
      <c r="C4764" t="s">
        <v>19</v>
      </c>
      <c r="D4764" t="s">
        <v>13356</v>
      </c>
      <c r="E4764" t="s">
        <v>13357</v>
      </c>
      <c r="F4764" t="s">
        <v>30</v>
      </c>
      <c r="G4764">
        <v>46960</v>
      </c>
      <c r="H4764" t="s">
        <v>162</v>
      </c>
      <c r="I4764" t="s">
        <v>22</v>
      </c>
      <c r="J4764">
        <v>1944</v>
      </c>
      <c r="K4764" s="1">
        <v>45735.643055555556</v>
      </c>
      <c r="L4764" t="s">
        <v>46</v>
      </c>
      <c r="M4764" s="2">
        <v>1380000000000</v>
      </c>
      <c r="N4764" t="s">
        <v>67</v>
      </c>
      <c r="O4764" s="2">
        <v>12400000000000</v>
      </c>
      <c r="P4764">
        <v>1</v>
      </c>
      <c r="Q4764">
        <v>618.33000000000004</v>
      </c>
      <c r="R4764">
        <v>680.16300000000001</v>
      </c>
      <c r="S4764">
        <v>61.832999999999998</v>
      </c>
    </row>
    <row r="4765" spans="1:19" x14ac:dyDescent="0.3">
      <c r="A4765" t="s">
        <v>13358</v>
      </c>
      <c r="B4765">
        <v>4299</v>
      </c>
      <c r="C4765" t="s">
        <v>19</v>
      </c>
      <c r="D4765" t="s">
        <v>13359</v>
      </c>
      <c r="E4765" t="s">
        <v>13298</v>
      </c>
      <c r="F4765" t="s">
        <v>35</v>
      </c>
      <c r="G4765">
        <v>7174</v>
      </c>
      <c r="H4765" t="s">
        <v>36</v>
      </c>
      <c r="I4765" t="s">
        <v>22</v>
      </c>
      <c r="J4765">
        <v>6087</v>
      </c>
      <c r="K4765" s="1">
        <v>45738.394444444442</v>
      </c>
      <c r="L4765" t="s">
        <v>46</v>
      </c>
      <c r="M4765">
        <v>6689477509</v>
      </c>
      <c r="N4765" t="s">
        <v>67</v>
      </c>
      <c r="O4765">
        <v>22464291845</v>
      </c>
      <c r="P4765">
        <v>1</v>
      </c>
      <c r="Q4765">
        <v>537.13</v>
      </c>
      <c r="R4765">
        <v>590.84299999999996</v>
      </c>
      <c r="S4765">
        <v>53.713000000000001</v>
      </c>
    </row>
    <row r="4766" spans="1:19" x14ac:dyDescent="0.3">
      <c r="A4766" t="s">
        <v>13360</v>
      </c>
      <c r="B4766">
        <v>5654</v>
      </c>
      <c r="C4766" t="s">
        <v>19</v>
      </c>
      <c r="D4766" t="s">
        <v>13361</v>
      </c>
      <c r="E4766" t="s">
        <v>13362</v>
      </c>
      <c r="F4766" t="s">
        <v>35</v>
      </c>
      <c r="G4766">
        <v>57635</v>
      </c>
      <c r="H4766" t="s">
        <v>1408</v>
      </c>
      <c r="I4766" t="s">
        <v>22</v>
      </c>
      <c r="J4766">
        <v>3099</v>
      </c>
      <c r="K4766" s="1">
        <v>45739.573611111111</v>
      </c>
      <c r="L4766" t="s">
        <v>46</v>
      </c>
      <c r="M4766">
        <v>6442802245</v>
      </c>
      <c r="N4766" t="s">
        <v>67</v>
      </c>
      <c r="O4766">
        <v>21306266565</v>
      </c>
      <c r="P4766">
        <v>1</v>
      </c>
      <c r="Q4766">
        <v>565.13</v>
      </c>
      <c r="R4766">
        <v>621.64300000000003</v>
      </c>
      <c r="S4766">
        <v>56.512999999999998</v>
      </c>
    </row>
    <row r="4767" spans="1:19" x14ac:dyDescent="0.3">
      <c r="A4767" t="s">
        <v>13363</v>
      </c>
      <c r="B4767">
        <v>1472</v>
      </c>
      <c r="C4767" t="s">
        <v>19</v>
      </c>
      <c r="D4767" t="s">
        <v>11446</v>
      </c>
      <c r="E4767" t="s">
        <v>13364</v>
      </c>
      <c r="F4767" t="s">
        <v>35</v>
      </c>
      <c r="G4767">
        <v>58610</v>
      </c>
      <c r="H4767" t="s">
        <v>2863</v>
      </c>
      <c r="I4767" t="s">
        <v>22</v>
      </c>
      <c r="J4767">
        <v>4196</v>
      </c>
      <c r="K4767" s="1">
        <v>45735.620138888888</v>
      </c>
      <c r="L4767" t="s">
        <v>46</v>
      </c>
      <c r="M4767">
        <v>7861509637</v>
      </c>
      <c r="N4767" t="s">
        <v>67</v>
      </c>
      <c r="O4767">
        <v>29518533061</v>
      </c>
      <c r="P4767">
        <v>1</v>
      </c>
      <c r="Q4767">
        <v>733.13</v>
      </c>
      <c r="R4767">
        <v>806.44299999999998</v>
      </c>
      <c r="S4767">
        <v>73.313000000000002</v>
      </c>
    </row>
    <row r="4768" spans="1:19" x14ac:dyDescent="0.3">
      <c r="A4768" t="s">
        <v>13365</v>
      </c>
      <c r="B4768">
        <v>976</v>
      </c>
      <c r="C4768" t="s">
        <v>19</v>
      </c>
      <c r="D4768" t="s">
        <v>4016</v>
      </c>
      <c r="E4768" t="s">
        <v>13366</v>
      </c>
      <c r="F4768" t="s">
        <v>119</v>
      </c>
      <c r="G4768">
        <v>40715</v>
      </c>
      <c r="H4768" t="s">
        <v>120</v>
      </c>
      <c r="I4768" t="s">
        <v>22</v>
      </c>
      <c r="J4768">
        <v>115</v>
      </c>
      <c r="K4768" s="1">
        <v>45735.23333333333</v>
      </c>
      <c r="L4768" t="s">
        <v>46</v>
      </c>
      <c r="M4768" s="2">
        <v>150000000000</v>
      </c>
      <c r="N4768" t="s">
        <v>67</v>
      </c>
      <c r="O4768" s="2">
        <v>1470000000000</v>
      </c>
      <c r="P4768">
        <v>1</v>
      </c>
      <c r="Q4768">
        <v>595.13</v>
      </c>
      <c r="R4768">
        <v>654.64300000000003</v>
      </c>
      <c r="S4768">
        <v>59.512999999999998</v>
      </c>
    </row>
    <row r="4769" spans="1:19" x14ac:dyDescent="0.3">
      <c r="A4769" t="s">
        <v>13367</v>
      </c>
      <c r="B4769">
        <v>1846</v>
      </c>
      <c r="C4769" t="s">
        <v>19</v>
      </c>
      <c r="D4769" t="s">
        <v>9266</v>
      </c>
      <c r="E4769" t="s">
        <v>13368</v>
      </c>
      <c r="F4769" t="s">
        <v>44</v>
      </c>
      <c r="G4769">
        <v>55395</v>
      </c>
      <c r="H4769" t="s">
        <v>6928</v>
      </c>
      <c r="I4769" t="s">
        <v>22</v>
      </c>
      <c r="J4769">
        <v>3125</v>
      </c>
      <c r="K4769" s="1">
        <v>45735.813194444447</v>
      </c>
      <c r="L4769" t="s">
        <v>46</v>
      </c>
      <c r="M4769">
        <v>6442802245</v>
      </c>
      <c r="N4769" t="s">
        <v>67</v>
      </c>
      <c r="O4769">
        <v>21306267141</v>
      </c>
      <c r="P4769">
        <v>1</v>
      </c>
      <c r="Q4769">
        <v>501.53</v>
      </c>
      <c r="R4769">
        <v>551.68299999999999</v>
      </c>
      <c r="S4769">
        <v>50.152999999999999</v>
      </c>
    </row>
    <row r="4770" spans="1:19" x14ac:dyDescent="0.3">
      <c r="A4770" t="s">
        <v>13369</v>
      </c>
      <c r="B4770">
        <v>4470</v>
      </c>
      <c r="C4770" t="s">
        <v>19</v>
      </c>
      <c r="D4770" t="s">
        <v>13370</v>
      </c>
      <c r="E4770" t="s">
        <v>13371</v>
      </c>
      <c r="F4770" t="s">
        <v>431</v>
      </c>
      <c r="G4770">
        <v>36989</v>
      </c>
      <c r="H4770" t="s">
        <v>1007</v>
      </c>
      <c r="I4770" t="s">
        <v>22</v>
      </c>
      <c r="J4770">
        <v>4574</v>
      </c>
      <c r="K4770" s="1">
        <v>45738.467361111114</v>
      </c>
      <c r="L4770" t="s">
        <v>46</v>
      </c>
      <c r="M4770">
        <v>6442802245</v>
      </c>
      <c r="N4770" t="s">
        <v>67</v>
      </c>
      <c r="O4770">
        <v>21306266629</v>
      </c>
      <c r="P4770">
        <v>1</v>
      </c>
      <c r="Q4770">
        <v>509.53</v>
      </c>
      <c r="R4770">
        <v>560.48299999999995</v>
      </c>
      <c r="S4770">
        <v>50.953000000000003</v>
      </c>
    </row>
    <row r="4771" spans="1:19" x14ac:dyDescent="0.3">
      <c r="A4771" t="s">
        <v>13372</v>
      </c>
      <c r="B4771">
        <v>6030</v>
      </c>
      <c r="C4771" t="s">
        <v>19</v>
      </c>
      <c r="D4771" t="s">
        <v>13373</v>
      </c>
      <c r="E4771" t="s">
        <v>13374</v>
      </c>
      <c r="F4771" t="s">
        <v>44</v>
      </c>
      <c r="G4771">
        <v>85607</v>
      </c>
      <c r="H4771" t="s">
        <v>465</v>
      </c>
      <c r="I4771" t="s">
        <v>22</v>
      </c>
      <c r="J4771">
        <v>3737</v>
      </c>
      <c r="K4771" s="1">
        <v>45739.847916666666</v>
      </c>
      <c r="L4771" t="s">
        <v>46</v>
      </c>
      <c r="M4771">
        <v>6689477509</v>
      </c>
      <c r="N4771" t="s">
        <v>67</v>
      </c>
      <c r="O4771">
        <v>22464293061</v>
      </c>
      <c r="P4771">
        <v>1</v>
      </c>
      <c r="Q4771">
        <v>879.13</v>
      </c>
      <c r="R4771">
        <v>967.04300000000001</v>
      </c>
      <c r="S4771">
        <v>87.912999999999997</v>
      </c>
    </row>
    <row r="4772" spans="1:19" x14ac:dyDescent="0.3">
      <c r="A4772" t="s">
        <v>13375</v>
      </c>
      <c r="B4772">
        <v>3112</v>
      </c>
      <c r="C4772" t="s">
        <v>19</v>
      </c>
      <c r="D4772" t="s">
        <v>13376</v>
      </c>
      <c r="E4772" t="s">
        <v>3806</v>
      </c>
      <c r="F4772" t="s">
        <v>71</v>
      </c>
      <c r="G4772">
        <v>95608</v>
      </c>
      <c r="H4772" t="s">
        <v>3380</v>
      </c>
      <c r="I4772" t="s">
        <v>22</v>
      </c>
      <c r="J4772">
        <v>6198</v>
      </c>
      <c r="K4772" s="1">
        <v>45736.934027777781</v>
      </c>
      <c r="L4772" t="s">
        <v>46</v>
      </c>
      <c r="M4772">
        <v>6689477509</v>
      </c>
      <c r="N4772" t="s">
        <v>67</v>
      </c>
      <c r="O4772">
        <v>22464292101</v>
      </c>
      <c r="P4772">
        <v>1</v>
      </c>
      <c r="Q4772">
        <v>537.13</v>
      </c>
      <c r="R4772">
        <v>590.84299999999996</v>
      </c>
      <c r="S4772">
        <v>53.713000000000001</v>
      </c>
    </row>
    <row r="4773" spans="1:19" x14ac:dyDescent="0.3">
      <c r="A4773" t="s">
        <v>13377</v>
      </c>
      <c r="B4773">
        <v>4060</v>
      </c>
      <c r="C4773" t="s">
        <v>19</v>
      </c>
      <c r="D4773" t="s">
        <v>6415</v>
      </c>
      <c r="E4773" t="s">
        <v>13378</v>
      </c>
      <c r="F4773" t="s">
        <v>71</v>
      </c>
      <c r="G4773">
        <v>95641</v>
      </c>
      <c r="H4773" t="s">
        <v>100</v>
      </c>
      <c r="I4773" t="s">
        <v>22</v>
      </c>
      <c r="J4773">
        <v>2989</v>
      </c>
      <c r="K4773" s="1">
        <v>45737.924305555556</v>
      </c>
      <c r="L4773" t="s">
        <v>46</v>
      </c>
      <c r="M4773">
        <v>6689477509</v>
      </c>
      <c r="N4773" t="s">
        <v>67</v>
      </c>
      <c r="O4773">
        <v>22464292101</v>
      </c>
      <c r="P4773">
        <v>1</v>
      </c>
      <c r="Q4773">
        <v>674.33</v>
      </c>
      <c r="R4773">
        <v>741.76300000000003</v>
      </c>
      <c r="S4773">
        <v>67.433000000000007</v>
      </c>
    </row>
    <row r="4774" spans="1:19" x14ac:dyDescent="0.3">
      <c r="A4774" t="s">
        <v>13379</v>
      </c>
      <c r="B4774">
        <v>2506</v>
      </c>
      <c r="C4774" t="s">
        <v>19</v>
      </c>
      <c r="D4774" t="s">
        <v>102</v>
      </c>
      <c r="E4774" t="s">
        <v>13380</v>
      </c>
      <c r="F4774" t="s">
        <v>483</v>
      </c>
      <c r="G4774">
        <v>20055</v>
      </c>
      <c r="H4774" t="s">
        <v>4761</v>
      </c>
      <c r="I4774" t="s">
        <v>22</v>
      </c>
      <c r="J4774">
        <v>4188</v>
      </c>
      <c r="K4774" s="1">
        <v>45736.601388888892</v>
      </c>
      <c r="L4774" t="s">
        <v>46</v>
      </c>
      <c r="M4774">
        <v>6689477509</v>
      </c>
      <c r="N4774" t="s">
        <v>67</v>
      </c>
      <c r="O4774">
        <v>22464293189</v>
      </c>
      <c r="P4774">
        <v>1</v>
      </c>
      <c r="Q4774">
        <v>586.13</v>
      </c>
      <c r="R4774">
        <v>644.74300000000005</v>
      </c>
      <c r="S4774">
        <v>58.613</v>
      </c>
    </row>
    <row r="4775" spans="1:19" x14ac:dyDescent="0.3">
      <c r="A4775" t="s">
        <v>13381</v>
      </c>
      <c r="B4775">
        <v>950</v>
      </c>
      <c r="C4775" t="s">
        <v>19</v>
      </c>
      <c r="D4775" t="s">
        <v>5484</v>
      </c>
      <c r="E4775" t="s">
        <v>13382</v>
      </c>
      <c r="F4775" t="s">
        <v>264</v>
      </c>
      <c r="G4775">
        <v>13095</v>
      </c>
      <c r="H4775" t="s">
        <v>1263</v>
      </c>
      <c r="I4775" t="s">
        <v>22</v>
      </c>
      <c r="J4775">
        <v>55</v>
      </c>
      <c r="K4775" s="1">
        <v>45735.003472222219</v>
      </c>
      <c r="L4775" t="s">
        <v>46</v>
      </c>
      <c r="M4775">
        <v>7861509637</v>
      </c>
      <c r="N4775" t="s">
        <v>67</v>
      </c>
      <c r="O4775">
        <v>29518533125</v>
      </c>
      <c r="P4775">
        <v>1</v>
      </c>
      <c r="Q4775">
        <v>509.53</v>
      </c>
      <c r="R4775">
        <v>560.48299999999995</v>
      </c>
      <c r="S4775">
        <v>50.953000000000003</v>
      </c>
    </row>
    <row r="4776" spans="1:19" x14ac:dyDescent="0.3">
      <c r="A4776" t="s">
        <v>13383</v>
      </c>
      <c r="B4776">
        <v>2114</v>
      </c>
      <c r="C4776" t="s">
        <v>19</v>
      </c>
      <c r="D4776" t="s">
        <v>13384</v>
      </c>
      <c r="E4776" t="s">
        <v>13385</v>
      </c>
      <c r="F4776" t="s">
        <v>105</v>
      </c>
      <c r="G4776">
        <v>28010</v>
      </c>
      <c r="H4776" t="s">
        <v>106</v>
      </c>
      <c r="I4776" t="s">
        <v>22</v>
      </c>
      <c r="J4776">
        <v>783</v>
      </c>
      <c r="K4776" s="1">
        <v>45736.375</v>
      </c>
      <c r="L4776" t="s">
        <v>46</v>
      </c>
      <c r="M4776">
        <v>7861509637</v>
      </c>
      <c r="N4776" t="s">
        <v>67</v>
      </c>
      <c r="O4776">
        <v>29518533125</v>
      </c>
      <c r="P4776">
        <v>1</v>
      </c>
      <c r="Q4776">
        <v>509.53</v>
      </c>
      <c r="R4776">
        <v>560.48299999999995</v>
      </c>
      <c r="S4776">
        <v>50.953000000000003</v>
      </c>
    </row>
    <row r="4777" spans="1:19" x14ac:dyDescent="0.3">
      <c r="A4777" t="s">
        <v>13386</v>
      </c>
      <c r="B4777">
        <v>942</v>
      </c>
      <c r="C4777" t="s">
        <v>19</v>
      </c>
      <c r="D4777" t="s">
        <v>13387</v>
      </c>
      <c r="E4777" t="s">
        <v>13388</v>
      </c>
      <c r="F4777" t="s">
        <v>71</v>
      </c>
      <c r="G4777">
        <v>49717</v>
      </c>
      <c r="H4777" t="s">
        <v>469</v>
      </c>
      <c r="I4777" t="s">
        <v>22</v>
      </c>
      <c r="J4777">
        <v>3237</v>
      </c>
      <c r="K4777" s="1">
        <v>45734.994444444441</v>
      </c>
      <c r="L4777" t="s">
        <v>46</v>
      </c>
      <c r="M4777">
        <v>7861509637</v>
      </c>
      <c r="N4777" t="s">
        <v>67</v>
      </c>
      <c r="O4777">
        <v>29518532549</v>
      </c>
      <c r="P4777">
        <v>1</v>
      </c>
      <c r="Q4777">
        <v>587.92999999999995</v>
      </c>
      <c r="R4777">
        <v>646.72299999999996</v>
      </c>
      <c r="S4777">
        <v>58.792999999999999</v>
      </c>
    </row>
    <row r="4778" spans="1:19" x14ac:dyDescent="0.3">
      <c r="A4778" t="s">
        <v>13389</v>
      </c>
      <c r="B4778">
        <v>5238</v>
      </c>
      <c r="C4778" t="s">
        <v>19</v>
      </c>
      <c r="D4778" t="s">
        <v>5306</v>
      </c>
      <c r="E4778" t="s">
        <v>9668</v>
      </c>
      <c r="F4778" t="s">
        <v>317</v>
      </c>
      <c r="G4778">
        <v>31245</v>
      </c>
      <c r="H4778" t="s">
        <v>2225</v>
      </c>
      <c r="I4778" t="s">
        <v>22</v>
      </c>
      <c r="J4778">
        <v>4769</v>
      </c>
      <c r="K4778" s="1">
        <v>45738.943055555559</v>
      </c>
      <c r="L4778" t="s">
        <v>46</v>
      </c>
      <c r="M4778">
        <v>7861509637</v>
      </c>
      <c r="N4778" t="s">
        <v>67</v>
      </c>
      <c r="O4778">
        <v>29518532549</v>
      </c>
      <c r="P4778">
        <v>1</v>
      </c>
      <c r="Q4778">
        <v>579.92999999999995</v>
      </c>
      <c r="R4778">
        <v>637.923</v>
      </c>
      <c r="S4778">
        <v>57.993000000000002</v>
      </c>
    </row>
    <row r="4779" spans="1:19" x14ac:dyDescent="0.3">
      <c r="A4779" t="s">
        <v>13390</v>
      </c>
      <c r="B4779">
        <v>20</v>
      </c>
      <c r="C4779" t="s">
        <v>19</v>
      </c>
      <c r="D4779" t="s">
        <v>9159</v>
      </c>
      <c r="E4779" t="s">
        <v>13391</v>
      </c>
      <c r="F4779" t="s">
        <v>102</v>
      </c>
      <c r="G4779">
        <v>98186</v>
      </c>
      <c r="H4779" t="s">
        <v>1714</v>
      </c>
      <c r="I4779" t="s">
        <v>22</v>
      </c>
      <c r="J4779">
        <v>3812</v>
      </c>
      <c r="K4779" s="1">
        <v>45734.048611111109</v>
      </c>
      <c r="L4779" t="s">
        <v>46</v>
      </c>
      <c r="M4779">
        <v>6442802245</v>
      </c>
      <c r="N4779" t="s">
        <v>67</v>
      </c>
      <c r="O4779">
        <v>21306267205</v>
      </c>
      <c r="P4779">
        <v>1</v>
      </c>
      <c r="Q4779">
        <v>517.13</v>
      </c>
      <c r="R4779">
        <v>568.84299999999996</v>
      </c>
      <c r="S4779">
        <v>51.713000000000001</v>
      </c>
    </row>
    <row r="4780" spans="1:19" x14ac:dyDescent="0.3">
      <c r="A4780" t="s">
        <v>13392</v>
      </c>
      <c r="B4780">
        <v>2859</v>
      </c>
      <c r="C4780" t="s">
        <v>19</v>
      </c>
      <c r="D4780" t="s">
        <v>13393</v>
      </c>
      <c r="E4780" t="s">
        <v>13394</v>
      </c>
      <c r="F4780" t="s">
        <v>338</v>
      </c>
      <c r="G4780">
        <v>10429</v>
      </c>
      <c r="H4780" t="s">
        <v>994</v>
      </c>
      <c r="I4780" t="s">
        <v>22</v>
      </c>
      <c r="J4780">
        <v>3392</v>
      </c>
      <c r="K4780" s="1">
        <v>45736.78125</v>
      </c>
      <c r="L4780" t="s">
        <v>46</v>
      </c>
      <c r="M4780">
        <v>6442802245</v>
      </c>
      <c r="N4780" t="s">
        <v>67</v>
      </c>
      <c r="O4780">
        <v>21306267205</v>
      </c>
      <c r="P4780">
        <v>1</v>
      </c>
      <c r="Q4780">
        <v>501.53</v>
      </c>
      <c r="R4780">
        <v>551.68299999999999</v>
      </c>
      <c r="S4780">
        <v>50.152999999999999</v>
      </c>
    </row>
    <row r="4781" spans="1:19" x14ac:dyDescent="0.3">
      <c r="A4781" t="s">
        <v>13395</v>
      </c>
      <c r="B4781">
        <v>2150</v>
      </c>
      <c r="C4781" t="s">
        <v>19</v>
      </c>
      <c r="D4781" t="s">
        <v>13396</v>
      </c>
      <c r="E4781" t="s">
        <v>5600</v>
      </c>
      <c r="F4781" t="s">
        <v>119</v>
      </c>
      <c r="G4781">
        <v>87037</v>
      </c>
      <c r="H4781" t="s">
        <v>444</v>
      </c>
      <c r="I4781" t="s">
        <v>22</v>
      </c>
      <c r="J4781">
        <v>1586</v>
      </c>
      <c r="K4781" s="1">
        <v>45736.4</v>
      </c>
      <c r="L4781" t="s">
        <v>46</v>
      </c>
      <c r="M4781">
        <v>6442802245</v>
      </c>
      <c r="N4781" t="s">
        <v>67</v>
      </c>
      <c r="O4781">
        <v>21306266693</v>
      </c>
      <c r="P4781">
        <v>1</v>
      </c>
      <c r="Q4781">
        <v>643.13</v>
      </c>
      <c r="R4781">
        <v>707.44299999999998</v>
      </c>
      <c r="S4781">
        <v>64.313000000000002</v>
      </c>
    </row>
    <row r="4782" spans="1:19" x14ac:dyDescent="0.3">
      <c r="A4782" t="s">
        <v>13397</v>
      </c>
      <c r="B4782">
        <v>7424</v>
      </c>
      <c r="C4782" t="s">
        <v>19</v>
      </c>
      <c r="D4782" t="s">
        <v>13398</v>
      </c>
      <c r="E4782" t="s">
        <v>13399</v>
      </c>
      <c r="F4782" t="s">
        <v>219</v>
      </c>
      <c r="G4782">
        <v>6108</v>
      </c>
      <c r="H4782" t="s">
        <v>220</v>
      </c>
      <c r="I4782" t="s">
        <v>22</v>
      </c>
      <c r="J4782">
        <v>1486</v>
      </c>
      <c r="K4782" s="1">
        <v>45740.991666666669</v>
      </c>
      <c r="L4782" t="s">
        <v>46</v>
      </c>
      <c r="M4782">
        <v>6442802245</v>
      </c>
      <c r="N4782" t="s">
        <v>67</v>
      </c>
      <c r="O4782">
        <v>21306266693</v>
      </c>
      <c r="P4782">
        <v>1</v>
      </c>
      <c r="Q4782">
        <v>658.33</v>
      </c>
      <c r="R4782">
        <v>724.16300000000001</v>
      </c>
      <c r="S4782">
        <v>65.832999999999998</v>
      </c>
    </row>
    <row r="4783" spans="1:19" x14ac:dyDescent="0.3">
      <c r="A4783" t="s">
        <v>13400</v>
      </c>
      <c r="B4783">
        <v>2791</v>
      </c>
      <c r="C4783" t="s">
        <v>19</v>
      </c>
      <c r="D4783" t="s">
        <v>13401</v>
      </c>
      <c r="E4783" t="s">
        <v>13402</v>
      </c>
      <c r="F4783" t="s">
        <v>338</v>
      </c>
      <c r="G4783">
        <v>72224</v>
      </c>
      <c r="H4783" t="s">
        <v>339</v>
      </c>
      <c r="I4783" t="s">
        <v>22</v>
      </c>
      <c r="J4783">
        <v>2211</v>
      </c>
      <c r="K4783" s="1">
        <v>45736.74722222222</v>
      </c>
      <c r="L4783" t="s">
        <v>46</v>
      </c>
      <c r="M4783">
        <v>7861509637</v>
      </c>
      <c r="N4783" t="s">
        <v>67</v>
      </c>
      <c r="O4783">
        <v>29518533189</v>
      </c>
      <c r="P4783">
        <v>1</v>
      </c>
      <c r="Q4783">
        <v>563.92999999999995</v>
      </c>
      <c r="R4783">
        <v>620.32299999999998</v>
      </c>
      <c r="S4783">
        <v>56.393000000000001</v>
      </c>
    </row>
    <row r="4784" spans="1:19" x14ac:dyDescent="0.3">
      <c r="A4784" t="s">
        <v>13403</v>
      </c>
      <c r="B4784">
        <v>3523</v>
      </c>
      <c r="C4784" t="s">
        <v>19</v>
      </c>
      <c r="D4784" t="s">
        <v>13404</v>
      </c>
      <c r="E4784" t="s">
        <v>13405</v>
      </c>
      <c r="F4784" t="s">
        <v>44</v>
      </c>
      <c r="G4784">
        <v>18874</v>
      </c>
      <c r="H4784" t="s">
        <v>3715</v>
      </c>
      <c r="I4784" t="s">
        <v>22</v>
      </c>
      <c r="J4784">
        <v>2731</v>
      </c>
      <c r="K4784" s="1">
        <v>45737.554861111108</v>
      </c>
      <c r="L4784" t="s">
        <v>46</v>
      </c>
      <c r="M4784">
        <v>6442802245</v>
      </c>
      <c r="N4784" t="s">
        <v>67</v>
      </c>
      <c r="O4784">
        <v>21306266757</v>
      </c>
      <c r="P4784">
        <v>1</v>
      </c>
      <c r="Q4784">
        <v>505.43</v>
      </c>
      <c r="R4784">
        <v>555.97299999999996</v>
      </c>
      <c r="S4784">
        <v>50.542999999999999</v>
      </c>
    </row>
    <row r="4785" spans="1:19" x14ac:dyDescent="0.3">
      <c r="A4785" t="s">
        <v>13406</v>
      </c>
      <c r="B4785">
        <v>6031</v>
      </c>
      <c r="C4785" t="s">
        <v>19</v>
      </c>
      <c r="D4785" t="s">
        <v>13407</v>
      </c>
      <c r="E4785" t="s">
        <v>13408</v>
      </c>
      <c r="F4785" t="s">
        <v>187</v>
      </c>
      <c r="G4785">
        <v>27868</v>
      </c>
      <c r="H4785" t="s">
        <v>284</v>
      </c>
      <c r="I4785" t="s">
        <v>22</v>
      </c>
      <c r="J4785">
        <v>1191</v>
      </c>
      <c r="K4785" s="1">
        <v>45739.849305555559</v>
      </c>
      <c r="L4785" t="s">
        <v>46</v>
      </c>
      <c r="M4785">
        <v>7861509637</v>
      </c>
      <c r="N4785" t="s">
        <v>67</v>
      </c>
      <c r="O4785">
        <v>36825211973</v>
      </c>
      <c r="P4785">
        <v>1</v>
      </c>
      <c r="Q4785">
        <v>579.92999999999995</v>
      </c>
      <c r="R4785">
        <v>637.923</v>
      </c>
      <c r="S4785">
        <v>57.993000000000002</v>
      </c>
    </row>
    <row r="4786" spans="1:19" x14ac:dyDescent="0.3">
      <c r="A4786" t="s">
        <v>13409</v>
      </c>
      <c r="B4786">
        <v>6302</v>
      </c>
      <c r="C4786" t="s">
        <v>19</v>
      </c>
      <c r="D4786" t="s">
        <v>13410</v>
      </c>
      <c r="E4786" t="s">
        <v>13411</v>
      </c>
      <c r="F4786" t="s">
        <v>326</v>
      </c>
      <c r="G4786">
        <v>97406</v>
      </c>
      <c r="H4786" t="s">
        <v>10731</v>
      </c>
      <c r="I4786" t="s">
        <v>22</v>
      </c>
      <c r="J4786">
        <v>2136</v>
      </c>
      <c r="K4786" s="1">
        <v>45740.326388888891</v>
      </c>
      <c r="L4786" t="s">
        <v>46</v>
      </c>
      <c r="M4786">
        <v>7861509637</v>
      </c>
      <c r="N4786" t="s">
        <v>67</v>
      </c>
      <c r="O4786">
        <v>36825211973</v>
      </c>
      <c r="P4786">
        <v>1</v>
      </c>
      <c r="Q4786">
        <v>509.53</v>
      </c>
      <c r="R4786">
        <v>560.48299999999995</v>
      </c>
      <c r="S4786">
        <v>50.953000000000003</v>
      </c>
    </row>
    <row r="4787" spans="1:19" x14ac:dyDescent="0.3">
      <c r="A4787" t="s">
        <v>13412</v>
      </c>
      <c r="B4787">
        <v>7217</v>
      </c>
      <c r="C4787" t="s">
        <v>19</v>
      </c>
      <c r="D4787" t="s">
        <v>13413</v>
      </c>
      <c r="E4787" t="s">
        <v>13414</v>
      </c>
      <c r="F4787" t="s">
        <v>259</v>
      </c>
      <c r="G4787">
        <v>45388</v>
      </c>
      <c r="H4787" t="s">
        <v>564</v>
      </c>
      <c r="I4787" t="s">
        <v>22</v>
      </c>
      <c r="J4787">
        <v>1995</v>
      </c>
      <c r="K4787" s="1">
        <v>45740.80972222222</v>
      </c>
      <c r="L4787" t="s">
        <v>46</v>
      </c>
      <c r="M4787" s="2">
        <v>150000000000</v>
      </c>
      <c r="N4787" t="s">
        <v>67</v>
      </c>
      <c r="O4787" s="2">
        <v>12500000000000</v>
      </c>
      <c r="P4787">
        <v>1</v>
      </c>
      <c r="Q4787">
        <v>517.13</v>
      </c>
      <c r="R4787">
        <v>568.84299999999996</v>
      </c>
      <c r="S4787">
        <v>51.713000000000001</v>
      </c>
    </row>
    <row r="4788" spans="1:19" x14ac:dyDescent="0.3">
      <c r="A4788" t="s">
        <v>13415</v>
      </c>
      <c r="B4788">
        <v>5017</v>
      </c>
      <c r="C4788" t="s">
        <v>19</v>
      </c>
      <c r="D4788" t="s">
        <v>12474</v>
      </c>
      <c r="E4788" t="s">
        <v>13416</v>
      </c>
      <c r="F4788" t="s">
        <v>219</v>
      </c>
      <c r="G4788">
        <v>47377</v>
      </c>
      <c r="H4788" t="s">
        <v>220</v>
      </c>
      <c r="I4788" t="s">
        <v>22</v>
      </c>
      <c r="J4788">
        <v>1433</v>
      </c>
      <c r="K4788" s="1">
        <v>45738.787499999999</v>
      </c>
      <c r="L4788" t="s">
        <v>46</v>
      </c>
      <c r="M4788">
        <v>6442802245</v>
      </c>
      <c r="N4788" t="s">
        <v>67</v>
      </c>
      <c r="O4788">
        <v>21306266821</v>
      </c>
      <c r="P4788">
        <v>1</v>
      </c>
      <c r="Q4788">
        <v>517.13</v>
      </c>
      <c r="R4788">
        <v>568.84299999999996</v>
      </c>
      <c r="S4788">
        <v>51.713000000000001</v>
      </c>
    </row>
    <row r="4789" spans="1:19" x14ac:dyDescent="0.3">
      <c r="A4789" t="s">
        <v>13417</v>
      </c>
      <c r="B4789">
        <v>6837</v>
      </c>
      <c r="C4789" t="s">
        <v>19</v>
      </c>
      <c r="D4789" t="s">
        <v>13418</v>
      </c>
      <c r="E4789" t="s">
        <v>12847</v>
      </c>
      <c r="F4789" t="s">
        <v>338</v>
      </c>
      <c r="G4789">
        <v>38266</v>
      </c>
      <c r="H4789" t="s">
        <v>2487</v>
      </c>
      <c r="I4789" t="s">
        <v>22</v>
      </c>
      <c r="J4789">
        <v>3543</v>
      </c>
      <c r="K4789" s="1">
        <v>45740.580555555556</v>
      </c>
      <c r="L4789" t="s">
        <v>46</v>
      </c>
      <c r="M4789">
        <v>7861509637</v>
      </c>
      <c r="N4789" t="s">
        <v>67</v>
      </c>
      <c r="O4789">
        <v>36825512069</v>
      </c>
      <c r="P4789">
        <v>1</v>
      </c>
      <c r="Q4789">
        <v>527.13</v>
      </c>
      <c r="R4789">
        <v>579.84299999999996</v>
      </c>
      <c r="S4789">
        <v>52.713000000000001</v>
      </c>
    </row>
    <row r="4790" spans="1:19" x14ac:dyDescent="0.3">
      <c r="A4790" t="s">
        <v>13419</v>
      </c>
      <c r="B4790">
        <v>5605</v>
      </c>
      <c r="C4790" t="s">
        <v>19</v>
      </c>
      <c r="D4790" t="s">
        <v>13420</v>
      </c>
      <c r="E4790" t="s">
        <v>13421</v>
      </c>
      <c r="F4790" t="s">
        <v>166</v>
      </c>
      <c r="G4790">
        <v>10361</v>
      </c>
      <c r="H4790" t="s">
        <v>1240</v>
      </c>
      <c r="I4790" t="s">
        <v>22</v>
      </c>
      <c r="J4790">
        <v>3135</v>
      </c>
      <c r="K4790" s="1">
        <v>45739.545138888891</v>
      </c>
      <c r="L4790" t="s">
        <v>46</v>
      </c>
      <c r="M4790">
        <v>7861509637</v>
      </c>
      <c r="N4790" t="s">
        <v>67</v>
      </c>
      <c r="O4790">
        <v>36825512069</v>
      </c>
      <c r="P4790">
        <v>1</v>
      </c>
      <c r="Q4790">
        <v>642.33000000000004</v>
      </c>
      <c r="R4790">
        <v>706.56299999999999</v>
      </c>
      <c r="S4790">
        <v>64.233000000000004</v>
      </c>
    </row>
    <row r="4791" spans="1:19" x14ac:dyDescent="0.3">
      <c r="A4791" t="s">
        <v>13422</v>
      </c>
      <c r="B4791">
        <v>5025</v>
      </c>
      <c r="C4791" t="s">
        <v>19</v>
      </c>
      <c r="D4791" t="s">
        <v>13423</v>
      </c>
      <c r="E4791" t="s">
        <v>11416</v>
      </c>
      <c r="F4791" t="s">
        <v>1571</v>
      </c>
      <c r="G4791">
        <v>30660</v>
      </c>
      <c r="H4791" t="s">
        <v>1053</v>
      </c>
      <c r="I4791" t="s">
        <v>22</v>
      </c>
      <c r="J4791">
        <v>1860</v>
      </c>
      <c r="K4791" s="1">
        <v>45738.793055555558</v>
      </c>
      <c r="L4791" t="s">
        <v>46</v>
      </c>
      <c r="M4791">
        <v>6689477509</v>
      </c>
      <c r="N4791" t="s">
        <v>67</v>
      </c>
      <c r="O4791" s="2">
        <v>1550000000000</v>
      </c>
      <c r="P4791">
        <v>1</v>
      </c>
      <c r="Q4791">
        <v>537.13</v>
      </c>
      <c r="R4791">
        <v>590.84299999999996</v>
      </c>
      <c r="S4791">
        <v>53.713000000000001</v>
      </c>
    </row>
    <row r="4792" spans="1:19" x14ac:dyDescent="0.3">
      <c r="A4792" t="s">
        <v>13424</v>
      </c>
      <c r="B4792">
        <v>2142</v>
      </c>
      <c r="C4792" t="s">
        <v>19</v>
      </c>
      <c r="D4792" t="s">
        <v>13088</v>
      </c>
      <c r="E4792" t="s">
        <v>13129</v>
      </c>
      <c r="F4792" t="s">
        <v>488</v>
      </c>
      <c r="G4792">
        <v>15820</v>
      </c>
      <c r="H4792" t="s">
        <v>798</v>
      </c>
      <c r="I4792" t="s">
        <v>22</v>
      </c>
      <c r="J4792">
        <v>4457</v>
      </c>
      <c r="K4792" s="1">
        <v>45736.397222222222</v>
      </c>
      <c r="L4792" t="s">
        <v>46</v>
      </c>
      <c r="M4792">
        <v>6689477509</v>
      </c>
      <c r="N4792" t="s">
        <v>67</v>
      </c>
      <c r="O4792" s="2">
        <v>1550000000000</v>
      </c>
      <c r="P4792">
        <v>1</v>
      </c>
      <c r="Q4792">
        <v>517.53</v>
      </c>
      <c r="R4792">
        <v>569.28300000000002</v>
      </c>
      <c r="S4792">
        <v>51.753</v>
      </c>
    </row>
    <row r="4793" spans="1:19" x14ac:dyDescent="0.3">
      <c r="A4793" t="s">
        <v>13425</v>
      </c>
      <c r="B4793">
        <v>3047</v>
      </c>
      <c r="C4793" t="s">
        <v>19</v>
      </c>
      <c r="D4793" t="s">
        <v>13426</v>
      </c>
      <c r="E4793" t="s">
        <v>13427</v>
      </c>
      <c r="F4793" t="s">
        <v>44</v>
      </c>
      <c r="G4793">
        <v>20572</v>
      </c>
      <c r="H4793" t="s">
        <v>141</v>
      </c>
      <c r="I4793" t="s">
        <v>22</v>
      </c>
      <c r="J4793">
        <v>508</v>
      </c>
      <c r="K4793" s="1">
        <v>45736.88958333333</v>
      </c>
      <c r="L4793" t="s">
        <v>46</v>
      </c>
      <c r="M4793">
        <v>6689477509</v>
      </c>
      <c r="N4793" t="s">
        <v>67</v>
      </c>
      <c r="O4793" s="2">
        <v>1550000000000</v>
      </c>
      <c r="P4793">
        <v>1</v>
      </c>
      <c r="Q4793">
        <v>713.13</v>
      </c>
      <c r="R4793">
        <v>784.44299999999998</v>
      </c>
      <c r="S4793">
        <v>71.313000000000002</v>
      </c>
    </row>
    <row r="4794" spans="1:19" x14ac:dyDescent="0.3">
      <c r="A4794" t="s">
        <v>13428</v>
      </c>
      <c r="B4794">
        <v>6497</v>
      </c>
      <c r="C4794" t="s">
        <v>19</v>
      </c>
      <c r="D4794" t="s">
        <v>6796</v>
      </c>
      <c r="E4794" t="s">
        <v>13429</v>
      </c>
      <c r="F4794" t="s">
        <v>44</v>
      </c>
      <c r="G4794">
        <v>31973</v>
      </c>
      <c r="H4794" t="s">
        <v>1638</v>
      </c>
      <c r="I4794" t="s">
        <v>22</v>
      </c>
      <c r="J4794">
        <v>2703</v>
      </c>
      <c r="K4794" s="1">
        <v>45740.425000000003</v>
      </c>
      <c r="L4794" t="s">
        <v>46</v>
      </c>
      <c r="M4794">
        <v>6689477509</v>
      </c>
      <c r="N4794" t="s">
        <v>67</v>
      </c>
      <c r="O4794" s="2">
        <v>1550000000000</v>
      </c>
      <c r="P4794">
        <v>1</v>
      </c>
      <c r="Q4794">
        <v>595.92999999999995</v>
      </c>
      <c r="R4794">
        <v>655.52300000000002</v>
      </c>
      <c r="S4794">
        <v>59.593000000000004</v>
      </c>
    </row>
    <row r="4795" spans="1:19" x14ac:dyDescent="0.3">
      <c r="A4795" t="s">
        <v>13430</v>
      </c>
      <c r="B4795">
        <v>1485</v>
      </c>
      <c r="C4795" t="s">
        <v>19</v>
      </c>
      <c r="D4795" t="s">
        <v>13431</v>
      </c>
      <c r="E4795" t="s">
        <v>13432</v>
      </c>
      <c r="F4795" t="s">
        <v>71</v>
      </c>
      <c r="G4795">
        <v>48672</v>
      </c>
      <c r="H4795" t="s">
        <v>2130</v>
      </c>
      <c r="I4795" t="s">
        <v>22</v>
      </c>
      <c r="J4795">
        <v>447</v>
      </c>
      <c r="K4795" s="1">
        <v>45735.627083333333</v>
      </c>
      <c r="L4795" t="s">
        <v>46</v>
      </c>
      <c r="M4795" s="2">
        <v>150000000000</v>
      </c>
      <c r="N4795" t="s">
        <v>67</v>
      </c>
      <c r="O4795" s="2">
        <v>1470000000000</v>
      </c>
      <c r="P4795">
        <v>1</v>
      </c>
      <c r="Q4795">
        <v>517.13</v>
      </c>
      <c r="R4795">
        <v>568.84299999999996</v>
      </c>
      <c r="S4795">
        <v>51.713000000000001</v>
      </c>
    </row>
    <row r="4796" spans="1:19" x14ac:dyDescent="0.3">
      <c r="A4796" t="s">
        <v>13433</v>
      </c>
      <c r="B4796">
        <v>843</v>
      </c>
      <c r="C4796" t="s">
        <v>19</v>
      </c>
      <c r="D4796" t="s">
        <v>11585</v>
      </c>
      <c r="E4796" t="s">
        <v>13434</v>
      </c>
      <c r="F4796" t="s">
        <v>145</v>
      </c>
      <c r="G4796">
        <v>10250</v>
      </c>
      <c r="H4796" t="s">
        <v>146</v>
      </c>
      <c r="I4796" t="s">
        <v>22</v>
      </c>
      <c r="J4796">
        <v>13</v>
      </c>
      <c r="K4796" s="1">
        <v>45734.880555555559</v>
      </c>
      <c r="L4796" t="s">
        <v>46</v>
      </c>
      <c r="M4796">
        <v>6689477509</v>
      </c>
      <c r="N4796" t="s">
        <v>67</v>
      </c>
      <c r="O4796" s="2">
        <v>1550000000000</v>
      </c>
      <c r="P4796">
        <v>1</v>
      </c>
      <c r="Q4796">
        <v>595.92999999999995</v>
      </c>
      <c r="R4796">
        <v>655.52300000000002</v>
      </c>
      <c r="S4796">
        <v>59.593000000000004</v>
      </c>
    </row>
    <row r="4797" spans="1:19" x14ac:dyDescent="0.3">
      <c r="A4797" t="s">
        <v>13435</v>
      </c>
      <c r="B4797">
        <v>2581</v>
      </c>
      <c r="C4797" t="s">
        <v>19</v>
      </c>
      <c r="D4797" t="s">
        <v>13436</v>
      </c>
      <c r="E4797" t="s">
        <v>13437</v>
      </c>
      <c r="F4797" t="s">
        <v>354</v>
      </c>
      <c r="G4797">
        <v>65874</v>
      </c>
      <c r="H4797" t="s">
        <v>388</v>
      </c>
      <c r="I4797" t="s">
        <v>22</v>
      </c>
      <c r="J4797">
        <v>2607</v>
      </c>
      <c r="K4797" s="1">
        <v>45736.634027777778</v>
      </c>
      <c r="L4797" t="s">
        <v>46</v>
      </c>
      <c r="M4797">
        <v>6689477509</v>
      </c>
      <c r="N4797" t="s">
        <v>67</v>
      </c>
      <c r="O4797" s="2">
        <v>1550000000000</v>
      </c>
      <c r="P4797">
        <v>1</v>
      </c>
      <c r="Q4797">
        <v>517.53</v>
      </c>
      <c r="R4797">
        <v>569.28300000000002</v>
      </c>
      <c r="S4797">
        <v>51.753</v>
      </c>
    </row>
    <row r="4798" spans="1:19" x14ac:dyDescent="0.3">
      <c r="A4798" t="s">
        <v>13438</v>
      </c>
      <c r="B4798">
        <v>5388</v>
      </c>
      <c r="C4798" t="s">
        <v>19</v>
      </c>
      <c r="D4798" t="s">
        <v>7759</v>
      </c>
      <c r="E4798" t="s">
        <v>13439</v>
      </c>
      <c r="F4798" t="s">
        <v>119</v>
      </c>
      <c r="G4798">
        <v>55383</v>
      </c>
      <c r="H4798" t="s">
        <v>11068</v>
      </c>
      <c r="I4798" t="s">
        <v>22</v>
      </c>
      <c r="J4798">
        <v>372</v>
      </c>
      <c r="K4798" s="1">
        <v>45739.39166666667</v>
      </c>
      <c r="L4798" t="s">
        <v>46</v>
      </c>
      <c r="M4798" s="2">
        <v>1380000000000</v>
      </c>
      <c r="N4798" t="s">
        <v>67</v>
      </c>
      <c r="O4798" s="2">
        <v>12400000000000</v>
      </c>
      <c r="P4798">
        <v>1</v>
      </c>
      <c r="Q4798">
        <v>602.33000000000004</v>
      </c>
      <c r="R4798">
        <v>662.56299999999999</v>
      </c>
      <c r="S4798">
        <v>60.232999999999997</v>
      </c>
    </row>
    <row r="4799" spans="1:19" x14ac:dyDescent="0.3">
      <c r="A4799" t="s">
        <v>13440</v>
      </c>
      <c r="B4799">
        <v>2533</v>
      </c>
      <c r="C4799" t="s">
        <v>19</v>
      </c>
      <c r="D4799" t="s">
        <v>13441</v>
      </c>
      <c r="E4799" t="s">
        <v>13442</v>
      </c>
      <c r="F4799" t="s">
        <v>279</v>
      </c>
      <c r="G4799">
        <v>24490</v>
      </c>
      <c r="H4799" t="s">
        <v>1628</v>
      </c>
      <c r="I4799" t="s">
        <v>22</v>
      </c>
      <c r="J4799">
        <v>2652</v>
      </c>
      <c r="K4799" s="1">
        <v>45736.615277777775</v>
      </c>
      <c r="L4799" t="s">
        <v>46</v>
      </c>
      <c r="M4799" s="2">
        <v>1380000000000</v>
      </c>
      <c r="N4799" t="s">
        <v>67</v>
      </c>
      <c r="O4799" s="2">
        <v>12400000000000</v>
      </c>
      <c r="P4799">
        <v>1</v>
      </c>
      <c r="Q4799">
        <v>497.13</v>
      </c>
      <c r="R4799">
        <v>546.84299999999996</v>
      </c>
      <c r="S4799">
        <v>49.713000000000001</v>
      </c>
    </row>
    <row r="4800" spans="1:19" x14ac:dyDescent="0.3">
      <c r="A4800" t="s">
        <v>13443</v>
      </c>
      <c r="B4800">
        <v>3480</v>
      </c>
      <c r="C4800" t="s">
        <v>19</v>
      </c>
      <c r="D4800" t="s">
        <v>7195</v>
      </c>
      <c r="E4800" t="s">
        <v>13444</v>
      </c>
      <c r="F4800" t="s">
        <v>219</v>
      </c>
      <c r="G4800">
        <v>51145</v>
      </c>
      <c r="H4800" t="s">
        <v>220</v>
      </c>
      <c r="I4800" t="s">
        <v>22</v>
      </c>
      <c r="J4800">
        <v>5669</v>
      </c>
      <c r="K4800" s="1">
        <v>45737.523611111108</v>
      </c>
      <c r="L4800" t="s">
        <v>46</v>
      </c>
      <c r="M4800" s="2">
        <v>1380000000000</v>
      </c>
      <c r="N4800" t="s">
        <v>67</v>
      </c>
      <c r="O4800" s="2">
        <v>12400000000000</v>
      </c>
      <c r="P4800">
        <v>1</v>
      </c>
      <c r="Q4800">
        <v>586.33000000000004</v>
      </c>
      <c r="R4800">
        <v>644.96299999999997</v>
      </c>
      <c r="S4800">
        <v>58.633000000000003</v>
      </c>
    </row>
    <row r="4801" spans="1:19" x14ac:dyDescent="0.3">
      <c r="A4801" t="s">
        <v>13445</v>
      </c>
      <c r="B4801">
        <v>1583</v>
      </c>
      <c r="C4801" t="s">
        <v>19</v>
      </c>
      <c r="D4801" t="s">
        <v>13446</v>
      </c>
      <c r="E4801" t="s">
        <v>13447</v>
      </c>
      <c r="F4801" t="s">
        <v>71</v>
      </c>
      <c r="G4801">
        <v>78815</v>
      </c>
      <c r="H4801" t="s">
        <v>72</v>
      </c>
      <c r="I4801" t="s">
        <v>22</v>
      </c>
      <c r="J4801">
        <v>1234</v>
      </c>
      <c r="K4801" s="1">
        <v>45735.679166666669</v>
      </c>
      <c r="L4801" t="s">
        <v>46</v>
      </c>
      <c r="M4801" s="2">
        <v>1380000000000</v>
      </c>
      <c r="N4801" t="s">
        <v>67</v>
      </c>
      <c r="O4801" s="2">
        <v>12400000000000</v>
      </c>
      <c r="P4801">
        <v>1</v>
      </c>
      <c r="Q4801">
        <v>497.13</v>
      </c>
      <c r="R4801">
        <v>546.84299999999996</v>
      </c>
      <c r="S4801">
        <v>49.713000000000001</v>
      </c>
    </row>
    <row r="4802" spans="1:19" x14ac:dyDescent="0.3">
      <c r="A4802" t="s">
        <v>13448</v>
      </c>
      <c r="B4802">
        <v>4267</v>
      </c>
      <c r="C4802" t="s">
        <v>19</v>
      </c>
      <c r="D4802" t="s">
        <v>815</v>
      </c>
      <c r="E4802" t="s">
        <v>13449</v>
      </c>
      <c r="F4802" t="s">
        <v>354</v>
      </c>
      <c r="G4802">
        <v>77653</v>
      </c>
      <c r="H4802" t="s">
        <v>388</v>
      </c>
      <c r="I4802" t="s">
        <v>22</v>
      </c>
      <c r="J4802">
        <v>2454</v>
      </c>
      <c r="K4802" s="1">
        <v>45738.375</v>
      </c>
      <c r="L4802" t="s">
        <v>46</v>
      </c>
      <c r="M4802" s="2">
        <v>1410000000000</v>
      </c>
      <c r="N4802" t="s">
        <v>67</v>
      </c>
      <c r="O4802" s="2">
        <v>12500000000000</v>
      </c>
      <c r="P4802">
        <v>1</v>
      </c>
      <c r="Q4802">
        <v>801.13</v>
      </c>
      <c r="R4802">
        <v>881.24300000000005</v>
      </c>
      <c r="S4802">
        <v>80.113</v>
      </c>
    </row>
    <row r="4803" spans="1:19" x14ac:dyDescent="0.3">
      <c r="A4803" t="s">
        <v>13450</v>
      </c>
      <c r="B4803">
        <v>4455</v>
      </c>
      <c r="C4803" t="s">
        <v>19</v>
      </c>
      <c r="D4803" t="s">
        <v>13451</v>
      </c>
      <c r="E4803" t="s">
        <v>13452</v>
      </c>
      <c r="F4803" t="s">
        <v>119</v>
      </c>
      <c r="G4803">
        <v>12375</v>
      </c>
      <c r="H4803" t="s">
        <v>154</v>
      </c>
      <c r="I4803" t="s">
        <v>22</v>
      </c>
      <c r="J4803">
        <v>3438</v>
      </c>
      <c r="K4803" s="1">
        <v>45738.460416666669</v>
      </c>
      <c r="L4803" t="s">
        <v>46</v>
      </c>
      <c r="M4803" s="2">
        <v>1410000000000</v>
      </c>
      <c r="N4803" t="s">
        <v>67</v>
      </c>
      <c r="O4803" s="2">
        <v>12500000000000</v>
      </c>
      <c r="P4803">
        <v>1</v>
      </c>
      <c r="Q4803">
        <v>566.13</v>
      </c>
      <c r="R4803">
        <v>622.74300000000005</v>
      </c>
      <c r="S4803">
        <v>56.613</v>
      </c>
    </row>
    <row r="4804" spans="1:19" x14ac:dyDescent="0.3">
      <c r="A4804" t="s">
        <v>13453</v>
      </c>
      <c r="B4804">
        <v>5610</v>
      </c>
      <c r="C4804" t="s">
        <v>19</v>
      </c>
      <c r="D4804" t="s">
        <v>13454</v>
      </c>
      <c r="E4804" t="s">
        <v>13455</v>
      </c>
      <c r="F4804" t="s">
        <v>35</v>
      </c>
      <c r="G4804">
        <v>67421</v>
      </c>
      <c r="H4804" t="s">
        <v>2863</v>
      </c>
      <c r="I4804" t="s">
        <v>22</v>
      </c>
      <c r="J4804">
        <v>2196</v>
      </c>
      <c r="K4804" s="1">
        <v>45739.547222222223</v>
      </c>
      <c r="L4804" t="s">
        <v>46</v>
      </c>
      <c r="M4804" s="2">
        <v>1410000000000</v>
      </c>
      <c r="N4804" t="s">
        <v>67</v>
      </c>
      <c r="O4804" s="2">
        <v>12500000000000</v>
      </c>
      <c r="P4804">
        <v>1</v>
      </c>
      <c r="Q4804">
        <v>763.13</v>
      </c>
      <c r="R4804">
        <v>839.44299999999998</v>
      </c>
      <c r="S4804">
        <v>76.313000000000002</v>
      </c>
    </row>
    <row r="4805" spans="1:19" x14ac:dyDescent="0.3">
      <c r="A4805" t="s">
        <v>13456</v>
      </c>
      <c r="B4805">
        <v>3200</v>
      </c>
      <c r="C4805" t="s">
        <v>19</v>
      </c>
      <c r="D4805" t="s">
        <v>13457</v>
      </c>
      <c r="E4805" t="s">
        <v>13458</v>
      </c>
      <c r="F4805" t="s">
        <v>166</v>
      </c>
      <c r="G4805">
        <v>53211</v>
      </c>
      <c r="H4805" t="s">
        <v>1067</v>
      </c>
      <c r="I4805" t="s">
        <v>22</v>
      </c>
      <c r="J4805">
        <v>3769</v>
      </c>
      <c r="K4805" s="1">
        <v>45737.09652777778</v>
      </c>
      <c r="L4805" t="s">
        <v>46</v>
      </c>
      <c r="M4805" s="2">
        <v>1410000000000</v>
      </c>
      <c r="N4805" t="s">
        <v>67</v>
      </c>
      <c r="O4805" s="2">
        <v>12500000000000</v>
      </c>
      <c r="P4805">
        <v>1</v>
      </c>
      <c r="Q4805">
        <v>595.13</v>
      </c>
      <c r="R4805">
        <v>654.64300000000003</v>
      </c>
      <c r="S4805">
        <v>59.512999999999998</v>
      </c>
    </row>
    <row r="4806" spans="1:19" x14ac:dyDescent="0.3">
      <c r="A4806" t="s">
        <v>13459</v>
      </c>
      <c r="B4806">
        <v>3508</v>
      </c>
      <c r="C4806" t="s">
        <v>19</v>
      </c>
      <c r="D4806" t="s">
        <v>13460</v>
      </c>
      <c r="E4806" t="s">
        <v>13461</v>
      </c>
      <c r="F4806" t="s">
        <v>317</v>
      </c>
      <c r="G4806">
        <v>93116</v>
      </c>
      <c r="H4806" t="s">
        <v>1461</v>
      </c>
      <c r="I4806" t="s">
        <v>22</v>
      </c>
      <c r="J4806">
        <v>6265</v>
      </c>
      <c r="K4806" s="1">
        <v>45737.541666666664</v>
      </c>
      <c r="L4806" t="s">
        <v>46</v>
      </c>
      <c r="M4806" s="2">
        <v>1430000000000</v>
      </c>
      <c r="N4806" t="s">
        <v>67</v>
      </c>
      <c r="O4806" s="2">
        <v>12600000000000</v>
      </c>
      <c r="P4806">
        <v>1</v>
      </c>
      <c r="Q4806">
        <v>537.13</v>
      </c>
      <c r="R4806">
        <v>590.84299999999996</v>
      </c>
      <c r="S4806">
        <v>53.713000000000001</v>
      </c>
    </row>
    <row r="4807" spans="1:19" x14ac:dyDescent="0.3">
      <c r="A4807" t="s">
        <v>13462</v>
      </c>
      <c r="B4807">
        <v>704</v>
      </c>
      <c r="C4807" t="s">
        <v>19</v>
      </c>
      <c r="D4807" t="s">
        <v>13463</v>
      </c>
      <c r="E4807" t="s">
        <v>13464</v>
      </c>
      <c r="F4807" t="s">
        <v>35</v>
      </c>
      <c r="G4807">
        <v>82925</v>
      </c>
      <c r="H4807" t="s">
        <v>36</v>
      </c>
      <c r="I4807" t="s">
        <v>22</v>
      </c>
      <c r="J4807">
        <v>2425</v>
      </c>
      <c r="K4807" s="1">
        <v>45734.745138888888</v>
      </c>
      <c r="L4807" t="s">
        <v>46</v>
      </c>
      <c r="M4807" s="2">
        <v>1430000000000</v>
      </c>
      <c r="N4807" t="s">
        <v>67</v>
      </c>
      <c r="O4807" s="2">
        <v>12600000000000</v>
      </c>
      <c r="P4807">
        <v>1</v>
      </c>
      <c r="Q4807">
        <v>634.33000000000004</v>
      </c>
      <c r="R4807">
        <v>697.76300000000003</v>
      </c>
      <c r="S4807">
        <v>63.433</v>
      </c>
    </row>
    <row r="4808" spans="1:19" x14ac:dyDescent="0.3">
      <c r="A4808" t="s">
        <v>13465</v>
      </c>
      <c r="B4808">
        <v>4327</v>
      </c>
      <c r="C4808" t="s">
        <v>19</v>
      </c>
      <c r="D4808" t="s">
        <v>13466</v>
      </c>
      <c r="E4808" t="s">
        <v>13467</v>
      </c>
      <c r="F4808" t="s">
        <v>44</v>
      </c>
      <c r="G4808">
        <v>66511</v>
      </c>
      <c r="H4808" t="s">
        <v>465</v>
      </c>
      <c r="I4808" t="s">
        <v>22</v>
      </c>
      <c r="J4808">
        <v>6159</v>
      </c>
      <c r="K4808" s="1">
        <v>45738.405555555553</v>
      </c>
      <c r="L4808" t="s">
        <v>46</v>
      </c>
      <c r="M4808">
        <v>9060038213</v>
      </c>
      <c r="N4808" t="s">
        <v>2973</v>
      </c>
      <c r="O4808">
        <v>43174845061</v>
      </c>
      <c r="P4808">
        <v>1</v>
      </c>
      <c r="Q4808">
        <v>547.13</v>
      </c>
      <c r="R4808">
        <v>601.84299999999996</v>
      </c>
      <c r="S4808">
        <v>54.713000000000001</v>
      </c>
    </row>
    <row r="4809" spans="1:19" x14ac:dyDescent="0.3">
      <c r="A4809" t="s">
        <v>13468</v>
      </c>
      <c r="B4809">
        <v>5144</v>
      </c>
      <c r="C4809" t="s">
        <v>19</v>
      </c>
      <c r="D4809" t="s">
        <v>10480</v>
      </c>
      <c r="E4809" t="s">
        <v>13469</v>
      </c>
      <c r="F4809" t="s">
        <v>672</v>
      </c>
      <c r="G4809">
        <v>97559</v>
      </c>
      <c r="H4809" t="s">
        <v>764</v>
      </c>
      <c r="I4809" t="s">
        <v>22</v>
      </c>
      <c r="J4809">
        <v>2399</v>
      </c>
      <c r="K4809" s="1">
        <v>45738.861111111109</v>
      </c>
      <c r="L4809" t="s">
        <v>46</v>
      </c>
      <c r="M4809">
        <v>7861510149</v>
      </c>
      <c r="N4809" t="s">
        <v>2973</v>
      </c>
      <c r="O4809">
        <v>29518537605</v>
      </c>
      <c r="P4809">
        <v>1</v>
      </c>
      <c r="Q4809">
        <v>615.13</v>
      </c>
      <c r="R4809">
        <v>676.64300000000003</v>
      </c>
      <c r="S4809">
        <v>61.512999999999998</v>
      </c>
    </row>
    <row r="4810" spans="1:19" x14ac:dyDescent="0.3">
      <c r="A4810" t="s">
        <v>13470</v>
      </c>
      <c r="B4810">
        <v>3999</v>
      </c>
      <c r="C4810" t="s">
        <v>19</v>
      </c>
      <c r="D4810" t="s">
        <v>13471</v>
      </c>
      <c r="E4810" t="s">
        <v>13472</v>
      </c>
      <c r="F4810" t="s">
        <v>250</v>
      </c>
      <c r="G4810">
        <v>11423</v>
      </c>
      <c r="H4810" t="s">
        <v>1249</v>
      </c>
      <c r="I4810" t="s">
        <v>22</v>
      </c>
      <c r="J4810">
        <v>5380</v>
      </c>
      <c r="K4810" s="1">
        <v>45737.864583333336</v>
      </c>
      <c r="L4810" t="s">
        <v>46</v>
      </c>
      <c r="M4810">
        <v>7861516101</v>
      </c>
      <c r="N4810" t="s">
        <v>2973</v>
      </c>
      <c r="O4810">
        <v>29518554693</v>
      </c>
      <c r="P4810">
        <v>1</v>
      </c>
      <c r="Q4810">
        <v>623.13</v>
      </c>
      <c r="R4810">
        <v>685.44299999999998</v>
      </c>
      <c r="S4810">
        <v>62.313000000000002</v>
      </c>
    </row>
    <row r="4811" spans="1:19" x14ac:dyDescent="0.3">
      <c r="A4811" t="s">
        <v>13473</v>
      </c>
      <c r="B4811">
        <v>6447</v>
      </c>
      <c r="C4811" t="s">
        <v>19</v>
      </c>
      <c r="D4811" t="s">
        <v>5718</v>
      </c>
      <c r="E4811" t="s">
        <v>13474</v>
      </c>
      <c r="F4811" t="s">
        <v>35</v>
      </c>
      <c r="G4811">
        <v>37416</v>
      </c>
      <c r="H4811" t="s">
        <v>1408</v>
      </c>
      <c r="I4811" t="s">
        <v>22</v>
      </c>
      <c r="J4811">
        <v>2381</v>
      </c>
      <c r="K4811" s="1">
        <v>45740.406944444447</v>
      </c>
      <c r="L4811" t="s">
        <v>46</v>
      </c>
      <c r="M4811" s="2">
        <v>1410000000000</v>
      </c>
      <c r="N4811" t="s">
        <v>2973</v>
      </c>
      <c r="O4811" s="2">
        <v>12500000000000</v>
      </c>
      <c r="P4811">
        <v>1</v>
      </c>
      <c r="Q4811">
        <v>537.13</v>
      </c>
      <c r="R4811">
        <v>590.84299999999996</v>
      </c>
      <c r="S4811">
        <v>53.713000000000001</v>
      </c>
    </row>
    <row r="4812" spans="1:19" x14ac:dyDescent="0.3">
      <c r="A4812" t="s">
        <v>13475</v>
      </c>
      <c r="B4812">
        <v>596</v>
      </c>
      <c r="C4812" t="s">
        <v>19</v>
      </c>
      <c r="D4812" t="s">
        <v>13476</v>
      </c>
      <c r="E4812" t="s">
        <v>13477</v>
      </c>
      <c r="F4812" t="s">
        <v>95</v>
      </c>
      <c r="G4812">
        <v>51548</v>
      </c>
      <c r="H4812" t="s">
        <v>548</v>
      </c>
      <c r="I4812" t="s">
        <v>22</v>
      </c>
      <c r="J4812">
        <v>2285</v>
      </c>
      <c r="K4812" s="1">
        <v>45734.674305555556</v>
      </c>
      <c r="L4812" t="s">
        <v>46</v>
      </c>
      <c r="M4812" s="2">
        <v>1380000000000</v>
      </c>
      <c r="N4812" t="s">
        <v>2973</v>
      </c>
      <c r="O4812" s="2">
        <v>12400000000000</v>
      </c>
      <c r="P4812">
        <v>1</v>
      </c>
      <c r="Q4812">
        <v>605.13</v>
      </c>
      <c r="R4812">
        <v>665.64300000000003</v>
      </c>
      <c r="S4812">
        <v>60.512999999999998</v>
      </c>
    </row>
    <row r="4813" spans="1:19" x14ac:dyDescent="0.3">
      <c r="A4813" t="s">
        <v>13478</v>
      </c>
      <c r="B4813">
        <v>4185</v>
      </c>
      <c r="C4813" t="s">
        <v>19</v>
      </c>
      <c r="D4813" t="s">
        <v>8275</v>
      </c>
      <c r="E4813" t="s">
        <v>13479</v>
      </c>
      <c r="F4813" t="s">
        <v>105</v>
      </c>
      <c r="G4813">
        <v>7559</v>
      </c>
      <c r="H4813" t="s">
        <v>106</v>
      </c>
      <c r="I4813" t="s">
        <v>22</v>
      </c>
      <c r="J4813">
        <v>4797</v>
      </c>
      <c r="K4813" s="1">
        <v>45738.317361111112</v>
      </c>
      <c r="L4813" t="s">
        <v>46</v>
      </c>
      <c r="M4813">
        <v>9060038213</v>
      </c>
      <c r="N4813" t="s">
        <v>2973</v>
      </c>
      <c r="O4813">
        <v>43174845189</v>
      </c>
      <c r="P4813">
        <v>1</v>
      </c>
      <c r="Q4813">
        <v>547.13</v>
      </c>
      <c r="R4813">
        <v>601.84299999999996</v>
      </c>
      <c r="S4813">
        <v>54.713000000000001</v>
      </c>
    </row>
    <row r="4814" spans="1:19" x14ac:dyDescent="0.3">
      <c r="A4814" t="s">
        <v>13480</v>
      </c>
      <c r="B4814">
        <v>5968</v>
      </c>
      <c r="C4814" t="s">
        <v>19</v>
      </c>
      <c r="D4814" t="s">
        <v>13481</v>
      </c>
      <c r="E4814" t="s">
        <v>13482</v>
      </c>
      <c r="F4814" t="s">
        <v>317</v>
      </c>
      <c r="G4814">
        <v>22091</v>
      </c>
      <c r="H4814" t="s">
        <v>318</v>
      </c>
      <c r="I4814" t="s">
        <v>22</v>
      </c>
      <c r="J4814">
        <v>1034</v>
      </c>
      <c r="K4814" s="1">
        <v>45739.798611111109</v>
      </c>
      <c r="L4814" t="s">
        <v>46</v>
      </c>
      <c r="M4814">
        <v>9060038213</v>
      </c>
      <c r="N4814" t="s">
        <v>2973</v>
      </c>
      <c r="O4814">
        <v>43174845189</v>
      </c>
      <c r="P4814">
        <v>1</v>
      </c>
      <c r="Q4814">
        <v>525.53</v>
      </c>
      <c r="R4814">
        <v>578.08299999999997</v>
      </c>
      <c r="S4814">
        <v>52.552999999999997</v>
      </c>
    </row>
    <row r="4815" spans="1:19" x14ac:dyDescent="0.3">
      <c r="A4815" t="s">
        <v>13483</v>
      </c>
      <c r="B4815">
        <v>7348</v>
      </c>
      <c r="C4815" t="s">
        <v>19</v>
      </c>
      <c r="D4815" t="s">
        <v>8724</v>
      </c>
      <c r="E4815" t="s">
        <v>13484</v>
      </c>
      <c r="F4815" t="s">
        <v>119</v>
      </c>
      <c r="G4815">
        <v>82697</v>
      </c>
      <c r="H4815" t="s">
        <v>313</v>
      </c>
      <c r="I4815" t="s">
        <v>22</v>
      </c>
      <c r="J4815">
        <v>2742</v>
      </c>
      <c r="K4815" s="1">
        <v>45740.912499999999</v>
      </c>
      <c r="L4815" t="s">
        <v>46</v>
      </c>
      <c r="M4815">
        <v>7861516101</v>
      </c>
      <c r="N4815" t="s">
        <v>2973</v>
      </c>
      <c r="O4815">
        <v>29518554821</v>
      </c>
      <c r="P4815">
        <v>1</v>
      </c>
      <c r="Q4815">
        <v>507.13</v>
      </c>
      <c r="R4815">
        <v>557.84299999999996</v>
      </c>
      <c r="S4815">
        <v>50.713000000000001</v>
      </c>
    </row>
    <row r="4816" spans="1:19" x14ac:dyDescent="0.3">
      <c r="A4816" t="s">
        <v>13485</v>
      </c>
      <c r="B4816">
        <v>5582</v>
      </c>
      <c r="C4816" t="s">
        <v>19</v>
      </c>
      <c r="D4816" t="s">
        <v>13486</v>
      </c>
      <c r="E4816" t="s">
        <v>13487</v>
      </c>
      <c r="F4816" t="s">
        <v>119</v>
      </c>
      <c r="G4816">
        <v>11942</v>
      </c>
      <c r="H4816" t="s">
        <v>120</v>
      </c>
      <c r="I4816" t="s">
        <v>22</v>
      </c>
      <c r="J4816">
        <v>1036</v>
      </c>
      <c r="K4816" s="1">
        <v>45739.52847222222</v>
      </c>
      <c r="L4816" t="s">
        <v>46</v>
      </c>
      <c r="M4816">
        <v>7861510149</v>
      </c>
      <c r="N4816" t="s">
        <v>2973</v>
      </c>
      <c r="O4816">
        <v>29518537861</v>
      </c>
      <c r="P4816">
        <v>1</v>
      </c>
      <c r="Q4816">
        <v>517.13</v>
      </c>
      <c r="R4816">
        <v>568.84299999999996</v>
      </c>
      <c r="S4816">
        <v>51.713000000000001</v>
      </c>
    </row>
    <row r="4817" spans="1:19" x14ac:dyDescent="0.3">
      <c r="A4817" t="s">
        <v>13488</v>
      </c>
      <c r="B4817">
        <v>3626</v>
      </c>
      <c r="C4817" t="s">
        <v>19</v>
      </c>
      <c r="D4817" t="s">
        <v>13489</v>
      </c>
      <c r="E4817" t="s">
        <v>13490</v>
      </c>
      <c r="F4817" t="s">
        <v>71</v>
      </c>
      <c r="G4817">
        <v>29569</v>
      </c>
      <c r="H4817" t="s">
        <v>158</v>
      </c>
      <c r="I4817" t="s">
        <v>22</v>
      </c>
      <c r="J4817">
        <v>3259</v>
      </c>
      <c r="K4817" s="1">
        <v>45737.615277777775</v>
      </c>
      <c r="L4817" t="s">
        <v>46</v>
      </c>
      <c r="M4817" s="2">
        <v>150000000000</v>
      </c>
      <c r="N4817" t="s">
        <v>2973</v>
      </c>
      <c r="O4817" s="2">
        <v>1470000000000</v>
      </c>
      <c r="P4817">
        <v>1</v>
      </c>
      <c r="Q4817">
        <v>575.13</v>
      </c>
      <c r="R4817">
        <v>632.64300000000003</v>
      </c>
      <c r="S4817">
        <v>57.512999999999998</v>
      </c>
    </row>
    <row r="4818" spans="1:19" x14ac:dyDescent="0.3">
      <c r="A4818" t="s">
        <v>13491</v>
      </c>
      <c r="B4818">
        <v>2252</v>
      </c>
      <c r="C4818" t="s">
        <v>19</v>
      </c>
      <c r="D4818" t="s">
        <v>13492</v>
      </c>
      <c r="E4818" t="s">
        <v>13493</v>
      </c>
      <c r="F4818" t="s">
        <v>354</v>
      </c>
      <c r="G4818">
        <v>98297</v>
      </c>
      <c r="H4818" t="s">
        <v>1725</v>
      </c>
      <c r="I4818" t="s">
        <v>22</v>
      </c>
      <c r="J4818">
        <v>2929</v>
      </c>
      <c r="K4818" s="1">
        <v>45736.461111111108</v>
      </c>
      <c r="L4818" t="s">
        <v>46</v>
      </c>
      <c r="M4818">
        <v>9060037893</v>
      </c>
      <c r="N4818" t="s">
        <v>2973</v>
      </c>
      <c r="O4818">
        <v>43174843077</v>
      </c>
      <c r="P4818">
        <v>1</v>
      </c>
      <c r="Q4818">
        <v>509.53</v>
      </c>
      <c r="R4818">
        <v>560.48299999999995</v>
      </c>
      <c r="S4818">
        <v>50.953000000000003</v>
      </c>
    </row>
    <row r="4819" spans="1:19" x14ac:dyDescent="0.3">
      <c r="A4819" t="s">
        <v>13494</v>
      </c>
      <c r="B4819">
        <v>1161</v>
      </c>
      <c r="C4819" t="s">
        <v>19</v>
      </c>
      <c r="D4819" t="s">
        <v>13495</v>
      </c>
      <c r="E4819" t="s">
        <v>13496</v>
      </c>
      <c r="F4819" t="s">
        <v>90</v>
      </c>
      <c r="G4819">
        <v>9201</v>
      </c>
      <c r="H4819" t="s">
        <v>91</v>
      </c>
      <c r="I4819" t="s">
        <v>22</v>
      </c>
      <c r="J4819">
        <v>2968</v>
      </c>
      <c r="K4819" s="1">
        <v>45735.459722222222</v>
      </c>
      <c r="L4819" t="s">
        <v>46</v>
      </c>
      <c r="M4819">
        <v>8495080581</v>
      </c>
      <c r="N4819" t="s">
        <v>917</v>
      </c>
      <c r="O4819">
        <v>34935746565</v>
      </c>
      <c r="P4819">
        <v>1</v>
      </c>
      <c r="Q4819">
        <v>737.13</v>
      </c>
      <c r="R4819">
        <v>810.84299999999996</v>
      </c>
      <c r="S4819">
        <v>73.712999999999994</v>
      </c>
    </row>
    <row r="4820" spans="1:19" x14ac:dyDescent="0.3">
      <c r="A4820" t="s">
        <v>13497</v>
      </c>
      <c r="B4820">
        <v>766</v>
      </c>
      <c r="C4820" t="s">
        <v>19</v>
      </c>
      <c r="D4820" t="s">
        <v>13498</v>
      </c>
      <c r="E4820" t="s">
        <v>13499</v>
      </c>
      <c r="F4820" t="s">
        <v>119</v>
      </c>
      <c r="G4820">
        <v>18863</v>
      </c>
      <c r="H4820" t="s">
        <v>614</v>
      </c>
      <c r="I4820" t="s">
        <v>22</v>
      </c>
      <c r="J4820">
        <v>838</v>
      </c>
      <c r="K4820" s="1">
        <v>45734.817361111112</v>
      </c>
      <c r="L4820" t="s">
        <v>46</v>
      </c>
      <c r="M4820" s="2">
        <v>1410000000000</v>
      </c>
      <c r="N4820" t="s">
        <v>917</v>
      </c>
      <c r="O4820" s="2">
        <v>12600000000000</v>
      </c>
      <c r="P4820">
        <v>1</v>
      </c>
      <c r="Q4820">
        <v>557.53</v>
      </c>
      <c r="R4820">
        <v>613.28300000000002</v>
      </c>
      <c r="S4820">
        <v>55.753</v>
      </c>
    </row>
    <row r="4821" spans="1:19" x14ac:dyDescent="0.3">
      <c r="A4821" t="s">
        <v>13500</v>
      </c>
      <c r="B4821">
        <v>6338</v>
      </c>
      <c r="C4821" t="s">
        <v>19</v>
      </c>
      <c r="D4821" t="s">
        <v>13501</v>
      </c>
      <c r="E4821" t="s">
        <v>13502</v>
      </c>
      <c r="F4821" t="s">
        <v>55</v>
      </c>
      <c r="G4821">
        <v>77155</v>
      </c>
      <c r="H4821" t="s">
        <v>255</v>
      </c>
      <c r="I4821" t="s">
        <v>22</v>
      </c>
      <c r="J4821">
        <v>643</v>
      </c>
      <c r="K4821" s="1">
        <v>45740.353472222225</v>
      </c>
      <c r="L4821" t="s">
        <v>46</v>
      </c>
      <c r="M4821" s="2">
        <v>1410000000000</v>
      </c>
      <c r="N4821" t="s">
        <v>917</v>
      </c>
      <c r="O4821" s="2">
        <v>12600000000000</v>
      </c>
      <c r="P4821">
        <v>1</v>
      </c>
      <c r="Q4821">
        <v>587.13</v>
      </c>
      <c r="R4821">
        <v>645.84299999999996</v>
      </c>
      <c r="S4821">
        <v>58.713000000000001</v>
      </c>
    </row>
    <row r="4822" spans="1:19" x14ac:dyDescent="0.3">
      <c r="A4822" t="s">
        <v>13503</v>
      </c>
      <c r="B4822">
        <v>3776</v>
      </c>
      <c r="C4822" t="s">
        <v>19</v>
      </c>
      <c r="D4822" t="s">
        <v>13504</v>
      </c>
      <c r="E4822" t="s">
        <v>13505</v>
      </c>
      <c r="F4822" t="s">
        <v>744</v>
      </c>
      <c r="G4822">
        <v>70708</v>
      </c>
      <c r="H4822" t="s">
        <v>4385</v>
      </c>
      <c r="I4822" t="s">
        <v>22</v>
      </c>
      <c r="J4822">
        <v>1349</v>
      </c>
      <c r="K4822" s="1">
        <v>45737.707638888889</v>
      </c>
      <c r="L4822" t="s">
        <v>46</v>
      </c>
      <c r="M4822" s="2">
        <v>150000000000</v>
      </c>
      <c r="N4822" t="s">
        <v>67</v>
      </c>
      <c r="O4822" s="2">
        <v>1470000000000</v>
      </c>
      <c r="P4822">
        <v>1</v>
      </c>
      <c r="Q4822">
        <v>540.73</v>
      </c>
      <c r="R4822">
        <v>594.803</v>
      </c>
      <c r="S4822">
        <v>54.073</v>
      </c>
    </row>
    <row r="4823" spans="1:19" x14ac:dyDescent="0.3">
      <c r="A4823" t="s">
        <v>13506</v>
      </c>
      <c r="B4823">
        <v>1375</v>
      </c>
      <c r="C4823" t="s">
        <v>19</v>
      </c>
      <c r="D4823" t="s">
        <v>1203</v>
      </c>
      <c r="E4823" t="s">
        <v>13507</v>
      </c>
      <c r="F4823" t="s">
        <v>488</v>
      </c>
      <c r="G4823">
        <v>41692</v>
      </c>
      <c r="H4823" t="s">
        <v>712</v>
      </c>
      <c r="I4823" t="s">
        <v>22</v>
      </c>
      <c r="J4823">
        <v>3225</v>
      </c>
      <c r="K4823" s="1">
        <v>45735.564583333333</v>
      </c>
      <c r="L4823" t="s">
        <v>46</v>
      </c>
      <c r="M4823">
        <v>8787152901</v>
      </c>
      <c r="N4823" t="s">
        <v>67</v>
      </c>
      <c r="O4823">
        <v>39288411525</v>
      </c>
      <c r="P4823">
        <v>1</v>
      </c>
      <c r="Q4823">
        <v>459.13</v>
      </c>
      <c r="R4823">
        <v>505.04300000000001</v>
      </c>
      <c r="S4823">
        <v>45.912999999999997</v>
      </c>
    </row>
    <row r="4824" spans="1:19" x14ac:dyDescent="0.3">
      <c r="A4824" t="s">
        <v>13508</v>
      </c>
      <c r="B4824">
        <v>6971</v>
      </c>
      <c r="C4824" t="s">
        <v>19</v>
      </c>
      <c r="D4824" t="s">
        <v>13509</v>
      </c>
      <c r="E4824" t="s">
        <v>10864</v>
      </c>
      <c r="F4824" t="s">
        <v>61</v>
      </c>
      <c r="G4824">
        <v>61039</v>
      </c>
      <c r="H4824" t="s">
        <v>1991</v>
      </c>
      <c r="I4824" t="s">
        <v>22</v>
      </c>
      <c r="J4824">
        <v>5051</v>
      </c>
      <c r="K4824" s="1">
        <v>45740.65347222222</v>
      </c>
      <c r="L4824" t="s">
        <v>46</v>
      </c>
      <c r="M4824" s="2">
        <v>169000000000</v>
      </c>
      <c r="N4824" t="s">
        <v>67</v>
      </c>
      <c r="O4824" s="2">
        <v>1570000000000</v>
      </c>
      <c r="P4824">
        <v>1</v>
      </c>
      <c r="Q4824">
        <v>517.13</v>
      </c>
      <c r="R4824">
        <v>568.84299999999996</v>
      </c>
      <c r="S4824">
        <v>51.713000000000001</v>
      </c>
    </row>
    <row r="4825" spans="1:19" x14ac:dyDescent="0.3">
      <c r="A4825" t="s">
        <v>13510</v>
      </c>
      <c r="B4825">
        <v>2035</v>
      </c>
      <c r="C4825" t="s">
        <v>19</v>
      </c>
      <c r="D4825" t="s">
        <v>13511</v>
      </c>
      <c r="E4825" t="s">
        <v>13512</v>
      </c>
      <c r="F4825" t="s">
        <v>483</v>
      </c>
      <c r="G4825">
        <v>91903</v>
      </c>
      <c r="H4825" t="s">
        <v>1053</v>
      </c>
      <c r="I4825" t="s">
        <v>22</v>
      </c>
      <c r="J4825">
        <v>6326</v>
      </c>
      <c r="K4825" s="1">
        <v>45736.000694444447</v>
      </c>
      <c r="L4825" t="s">
        <v>46</v>
      </c>
      <c r="M4825">
        <v>58312163333</v>
      </c>
      <c r="N4825" t="s">
        <v>67</v>
      </c>
      <c r="O4825" s="2">
        <v>660000000000</v>
      </c>
      <c r="P4825">
        <v>1</v>
      </c>
      <c r="Q4825">
        <v>464.13</v>
      </c>
      <c r="R4825">
        <v>510.54300000000001</v>
      </c>
      <c r="S4825">
        <v>46.412999999999997</v>
      </c>
    </row>
    <row r="4826" spans="1:19" x14ac:dyDescent="0.3">
      <c r="A4826" t="s">
        <v>13513</v>
      </c>
      <c r="B4826">
        <v>51</v>
      </c>
      <c r="C4826" t="s">
        <v>19</v>
      </c>
      <c r="D4826" t="s">
        <v>2981</v>
      </c>
      <c r="E4826" t="s">
        <v>13514</v>
      </c>
      <c r="F4826" t="s">
        <v>488</v>
      </c>
      <c r="G4826">
        <v>21806</v>
      </c>
      <c r="H4826" t="s">
        <v>1753</v>
      </c>
      <c r="I4826" t="s">
        <v>22</v>
      </c>
      <c r="J4826">
        <v>2882</v>
      </c>
      <c r="K4826" s="1">
        <v>45734.318055555559</v>
      </c>
      <c r="L4826" t="s">
        <v>46</v>
      </c>
      <c r="M4826" s="2">
        <v>166000000000</v>
      </c>
      <c r="N4826" t="s">
        <v>67</v>
      </c>
      <c r="O4826" s="2">
        <v>1560000000000</v>
      </c>
      <c r="P4826">
        <v>1</v>
      </c>
      <c r="Q4826">
        <v>615.13</v>
      </c>
      <c r="R4826">
        <v>676.64300000000003</v>
      </c>
      <c r="S4826">
        <v>61.512999999999998</v>
      </c>
    </row>
    <row r="4827" spans="1:19" x14ac:dyDescent="0.3">
      <c r="A4827" t="s">
        <v>13515</v>
      </c>
      <c r="B4827">
        <v>4522</v>
      </c>
      <c r="C4827" t="s">
        <v>19</v>
      </c>
      <c r="D4827" t="s">
        <v>12944</v>
      </c>
      <c r="E4827" t="s">
        <v>13516</v>
      </c>
      <c r="F4827" t="s">
        <v>44</v>
      </c>
      <c r="G4827">
        <v>13937</v>
      </c>
      <c r="H4827" t="s">
        <v>125</v>
      </c>
      <c r="I4827" t="s">
        <v>22</v>
      </c>
      <c r="J4827">
        <v>2018</v>
      </c>
      <c r="K4827" s="1">
        <v>45738.489583333336</v>
      </c>
      <c r="L4827" t="s">
        <v>46</v>
      </c>
      <c r="M4827" s="2">
        <v>150000000000</v>
      </c>
      <c r="N4827" t="s">
        <v>67</v>
      </c>
      <c r="O4827" s="2">
        <v>1470000000000</v>
      </c>
      <c r="P4827">
        <v>1</v>
      </c>
      <c r="Q4827">
        <v>548.73</v>
      </c>
      <c r="R4827">
        <v>603.60299999999995</v>
      </c>
      <c r="S4827">
        <v>54.872999999999998</v>
      </c>
    </row>
    <row r="4828" spans="1:19" x14ac:dyDescent="0.3">
      <c r="A4828" t="s">
        <v>13517</v>
      </c>
      <c r="B4828">
        <v>2739</v>
      </c>
      <c r="C4828" t="s">
        <v>19</v>
      </c>
      <c r="D4828" t="s">
        <v>13518</v>
      </c>
      <c r="E4828" t="s">
        <v>13519</v>
      </c>
      <c r="F4828" t="s">
        <v>30</v>
      </c>
      <c r="G4828">
        <v>47696</v>
      </c>
      <c r="H4828" t="s">
        <v>1339</v>
      </c>
      <c r="I4828" t="s">
        <v>22</v>
      </c>
      <c r="J4828">
        <v>2635</v>
      </c>
      <c r="K4828" s="1">
        <v>45736.723611111112</v>
      </c>
      <c r="L4828" t="s">
        <v>46</v>
      </c>
      <c r="M4828" s="2">
        <v>1380000000000</v>
      </c>
      <c r="N4828" t="s">
        <v>67</v>
      </c>
      <c r="O4828" s="2">
        <v>12400000000000</v>
      </c>
      <c r="P4828">
        <v>1</v>
      </c>
      <c r="Q4828">
        <v>517.13</v>
      </c>
      <c r="R4828">
        <v>568.84299999999996</v>
      </c>
      <c r="S4828">
        <v>51.713000000000001</v>
      </c>
    </row>
    <row r="4829" spans="1:19" x14ac:dyDescent="0.3">
      <c r="A4829" t="s">
        <v>13520</v>
      </c>
      <c r="B4829">
        <v>4357</v>
      </c>
      <c r="C4829" t="s">
        <v>19</v>
      </c>
      <c r="D4829" t="s">
        <v>13521</v>
      </c>
      <c r="E4829" t="s">
        <v>6050</v>
      </c>
      <c r="F4829" t="s">
        <v>95</v>
      </c>
      <c r="G4829">
        <v>92847</v>
      </c>
      <c r="H4829" t="s">
        <v>548</v>
      </c>
      <c r="I4829" t="s">
        <v>22</v>
      </c>
      <c r="J4829">
        <v>3988</v>
      </c>
      <c r="K4829" s="1">
        <v>45738.418749999997</v>
      </c>
      <c r="L4829" t="s">
        <v>46</v>
      </c>
      <c r="M4829" s="2">
        <v>150000000000</v>
      </c>
      <c r="N4829" t="s">
        <v>3008</v>
      </c>
      <c r="O4829" s="2">
        <v>1470000000000</v>
      </c>
      <c r="P4829">
        <v>1</v>
      </c>
      <c r="Q4829">
        <v>579.92999999999995</v>
      </c>
      <c r="R4829">
        <v>637.923</v>
      </c>
      <c r="S4829">
        <v>57.993000000000002</v>
      </c>
    </row>
    <row r="4830" spans="1:19" x14ac:dyDescent="0.3">
      <c r="A4830" t="s">
        <v>13522</v>
      </c>
      <c r="B4830">
        <v>2404</v>
      </c>
      <c r="C4830" t="s">
        <v>19</v>
      </c>
      <c r="D4830" t="s">
        <v>13523</v>
      </c>
      <c r="E4830" t="s">
        <v>13524</v>
      </c>
      <c r="F4830" t="s">
        <v>431</v>
      </c>
      <c r="G4830">
        <v>89580</v>
      </c>
      <c r="H4830" t="s">
        <v>1007</v>
      </c>
      <c r="I4830" t="s">
        <v>22</v>
      </c>
      <c r="J4830">
        <v>2249</v>
      </c>
      <c r="K4830" s="1">
        <v>45736.540972222225</v>
      </c>
      <c r="L4830" t="s">
        <v>46</v>
      </c>
      <c r="M4830" s="2">
        <v>1410000000000</v>
      </c>
      <c r="N4830" t="s">
        <v>3008</v>
      </c>
      <c r="O4830" s="2">
        <v>12500000000000</v>
      </c>
      <c r="P4830">
        <v>1</v>
      </c>
      <c r="Q4830">
        <v>693.13</v>
      </c>
      <c r="R4830">
        <v>762.44299999999998</v>
      </c>
      <c r="S4830">
        <v>69.313000000000002</v>
      </c>
    </row>
    <row r="4831" spans="1:19" x14ac:dyDescent="0.3">
      <c r="A4831" t="s">
        <v>13525</v>
      </c>
      <c r="B4831">
        <v>5451</v>
      </c>
      <c r="C4831" t="s">
        <v>19</v>
      </c>
      <c r="D4831" t="s">
        <v>13526</v>
      </c>
      <c r="E4831" t="s">
        <v>3983</v>
      </c>
      <c r="F4831" t="s">
        <v>219</v>
      </c>
      <c r="G4831">
        <v>89189</v>
      </c>
      <c r="H4831" t="s">
        <v>4541</v>
      </c>
      <c r="I4831" t="s">
        <v>22</v>
      </c>
      <c r="J4831">
        <v>248</v>
      </c>
      <c r="K4831" s="1">
        <v>45739.428472222222</v>
      </c>
      <c r="L4831" t="s">
        <v>46</v>
      </c>
      <c r="M4831">
        <v>7405270789</v>
      </c>
      <c r="N4831" t="s">
        <v>3008</v>
      </c>
      <c r="O4831">
        <v>26812003909</v>
      </c>
      <c r="P4831">
        <v>1</v>
      </c>
      <c r="Q4831">
        <v>493.53</v>
      </c>
      <c r="R4831">
        <v>542.88300000000004</v>
      </c>
      <c r="S4831">
        <v>49.353000000000002</v>
      </c>
    </row>
    <row r="4832" spans="1:19" x14ac:dyDescent="0.3">
      <c r="A4832" t="s">
        <v>13527</v>
      </c>
      <c r="B4832">
        <v>1493</v>
      </c>
      <c r="C4832" t="s">
        <v>19</v>
      </c>
      <c r="D4832" t="s">
        <v>13528</v>
      </c>
      <c r="E4832" t="s">
        <v>13529</v>
      </c>
      <c r="F4832" t="s">
        <v>61</v>
      </c>
      <c r="G4832">
        <v>31894</v>
      </c>
      <c r="H4832" t="s">
        <v>1991</v>
      </c>
      <c r="I4832" t="s">
        <v>22</v>
      </c>
      <c r="J4832">
        <v>6485</v>
      </c>
      <c r="K4832" s="1">
        <v>45735.629166666666</v>
      </c>
      <c r="L4832" t="s">
        <v>46</v>
      </c>
      <c r="M4832" s="2">
        <v>150000000000</v>
      </c>
      <c r="N4832" t="s">
        <v>3008</v>
      </c>
      <c r="O4832" s="2">
        <v>1470000000000</v>
      </c>
      <c r="P4832">
        <v>1</v>
      </c>
      <c r="Q4832">
        <v>469.53</v>
      </c>
      <c r="R4832">
        <v>516.48299999999995</v>
      </c>
      <c r="S4832">
        <v>46.953000000000003</v>
      </c>
    </row>
    <row r="4833" spans="1:19" x14ac:dyDescent="0.3">
      <c r="A4833" t="s">
        <v>13530</v>
      </c>
      <c r="B4833">
        <v>4545</v>
      </c>
      <c r="C4833" t="s">
        <v>19</v>
      </c>
      <c r="D4833" t="s">
        <v>13531</v>
      </c>
      <c r="E4833" t="s">
        <v>13532</v>
      </c>
      <c r="F4833" t="s">
        <v>61</v>
      </c>
      <c r="G4833">
        <v>16021</v>
      </c>
      <c r="H4833" t="s">
        <v>568</v>
      </c>
      <c r="I4833" t="s">
        <v>22</v>
      </c>
      <c r="J4833">
        <v>1472</v>
      </c>
      <c r="K4833" s="1">
        <v>45738.501388888886</v>
      </c>
      <c r="L4833" t="s">
        <v>46</v>
      </c>
      <c r="M4833">
        <v>8624691653</v>
      </c>
      <c r="N4833" t="s">
        <v>67</v>
      </c>
      <c r="O4833">
        <v>36980510853</v>
      </c>
      <c r="P4833">
        <v>1</v>
      </c>
      <c r="Q4833">
        <v>531.92999999999995</v>
      </c>
      <c r="R4833">
        <v>585.12300000000005</v>
      </c>
      <c r="S4833">
        <v>53.192999999999998</v>
      </c>
    </row>
    <row r="4834" spans="1:19" x14ac:dyDescent="0.3">
      <c r="A4834" t="s">
        <v>13533</v>
      </c>
      <c r="B4834">
        <v>6956</v>
      </c>
      <c r="C4834" t="s">
        <v>19</v>
      </c>
      <c r="D4834" t="s">
        <v>13534</v>
      </c>
      <c r="E4834" t="s">
        <v>13535</v>
      </c>
      <c r="F4834" t="s">
        <v>11826</v>
      </c>
      <c r="G4834">
        <v>42535</v>
      </c>
      <c r="H4834" t="s">
        <v>11827</v>
      </c>
      <c r="I4834" t="s">
        <v>22</v>
      </c>
      <c r="J4834">
        <v>1661</v>
      </c>
      <c r="K4834" s="1">
        <v>45740.645833333336</v>
      </c>
      <c r="L4834" t="s">
        <v>46</v>
      </c>
      <c r="M4834" s="2">
        <v>2350000000000</v>
      </c>
      <c r="N4834" t="s">
        <v>67</v>
      </c>
      <c r="O4834" s="2">
        <v>21100000000000</v>
      </c>
      <c r="P4834">
        <v>1</v>
      </c>
      <c r="Q4834">
        <v>537.13</v>
      </c>
      <c r="R4834">
        <v>590.84299999999996</v>
      </c>
      <c r="S4834">
        <v>53.713000000000001</v>
      </c>
    </row>
    <row r="4835" spans="1:19" x14ac:dyDescent="0.3">
      <c r="A4835" t="s">
        <v>13536</v>
      </c>
      <c r="B4835">
        <v>1901</v>
      </c>
      <c r="C4835" t="s">
        <v>19</v>
      </c>
      <c r="D4835" t="s">
        <v>13537</v>
      </c>
      <c r="E4835" t="s">
        <v>13538</v>
      </c>
      <c r="F4835" t="s">
        <v>264</v>
      </c>
      <c r="G4835">
        <v>24388</v>
      </c>
      <c r="H4835" t="s">
        <v>265</v>
      </c>
      <c r="I4835" t="s">
        <v>22</v>
      </c>
      <c r="J4835">
        <v>570</v>
      </c>
      <c r="K4835" s="1">
        <v>45735.854861111111</v>
      </c>
      <c r="L4835" t="s">
        <v>46</v>
      </c>
      <c r="M4835" s="2">
        <v>2340000000000</v>
      </c>
      <c r="N4835" t="s">
        <v>67</v>
      </c>
      <c r="O4835" s="2">
        <v>21100000000000</v>
      </c>
      <c r="P4835">
        <v>1</v>
      </c>
      <c r="Q4835">
        <v>653.13</v>
      </c>
      <c r="R4835">
        <v>718.44299999999998</v>
      </c>
      <c r="S4835">
        <v>65.313000000000002</v>
      </c>
    </row>
    <row r="4836" spans="1:19" x14ac:dyDescent="0.3">
      <c r="A4836" t="s">
        <v>13539</v>
      </c>
      <c r="B4836">
        <v>3950</v>
      </c>
      <c r="C4836" t="s">
        <v>19</v>
      </c>
      <c r="D4836" t="s">
        <v>3307</v>
      </c>
      <c r="E4836" t="s">
        <v>13540</v>
      </c>
      <c r="F4836" t="s">
        <v>44</v>
      </c>
      <c r="G4836">
        <v>42797</v>
      </c>
      <c r="H4836" t="s">
        <v>4448</v>
      </c>
      <c r="I4836" t="s">
        <v>22</v>
      </c>
      <c r="J4836">
        <v>3746</v>
      </c>
      <c r="K4836" s="1">
        <v>45737.831944444442</v>
      </c>
      <c r="L4836" t="s">
        <v>46</v>
      </c>
      <c r="M4836" s="2">
        <v>1780000000000</v>
      </c>
      <c r="N4836" t="s">
        <v>67</v>
      </c>
      <c r="O4836" s="2">
        <v>17600000000000</v>
      </c>
      <c r="P4836">
        <v>1</v>
      </c>
      <c r="Q4836">
        <v>587.92999999999995</v>
      </c>
      <c r="R4836">
        <v>646.72299999999996</v>
      </c>
      <c r="S4836">
        <v>58.792999999999999</v>
      </c>
    </row>
    <row r="4837" spans="1:19" x14ac:dyDescent="0.3">
      <c r="A4837" t="s">
        <v>13541</v>
      </c>
      <c r="B4837">
        <v>2623</v>
      </c>
      <c r="C4837" t="s">
        <v>19</v>
      </c>
      <c r="D4837" t="s">
        <v>13542</v>
      </c>
      <c r="E4837" t="s">
        <v>13543</v>
      </c>
      <c r="F4837" t="s">
        <v>354</v>
      </c>
      <c r="G4837">
        <v>63599</v>
      </c>
      <c r="H4837" t="s">
        <v>1244</v>
      </c>
      <c r="I4837" t="s">
        <v>22</v>
      </c>
      <c r="J4837">
        <v>3780</v>
      </c>
      <c r="K4837" s="1">
        <v>45736.654861111114</v>
      </c>
      <c r="L4837" t="s">
        <v>46</v>
      </c>
      <c r="M4837">
        <v>6442800709</v>
      </c>
      <c r="N4837" t="s">
        <v>67</v>
      </c>
      <c r="O4837">
        <v>21306257477</v>
      </c>
      <c r="P4837">
        <v>1</v>
      </c>
      <c r="Q4837">
        <v>537.13</v>
      </c>
      <c r="R4837">
        <v>590.84299999999996</v>
      </c>
      <c r="S4837">
        <v>53.713000000000001</v>
      </c>
    </row>
    <row r="4838" spans="1:19" x14ac:dyDescent="0.3">
      <c r="A4838" t="s">
        <v>13544</v>
      </c>
      <c r="B4838">
        <v>3124</v>
      </c>
      <c r="C4838" t="s">
        <v>19</v>
      </c>
      <c r="D4838" t="s">
        <v>13545</v>
      </c>
      <c r="E4838" t="s">
        <v>13546</v>
      </c>
      <c r="F4838" t="s">
        <v>30</v>
      </c>
      <c r="G4838">
        <v>44016</v>
      </c>
      <c r="H4838" t="s">
        <v>81</v>
      </c>
      <c r="I4838" t="s">
        <v>22</v>
      </c>
      <c r="J4838">
        <v>67</v>
      </c>
      <c r="K4838" s="1">
        <v>45736.945833333331</v>
      </c>
      <c r="L4838" t="s">
        <v>46</v>
      </c>
      <c r="M4838" s="2">
        <v>1380000000000</v>
      </c>
      <c r="N4838" t="s">
        <v>67</v>
      </c>
      <c r="O4838" s="2">
        <v>12400000000000</v>
      </c>
      <c r="P4838">
        <v>1</v>
      </c>
      <c r="Q4838">
        <v>595.13</v>
      </c>
      <c r="R4838">
        <v>654.64300000000003</v>
      </c>
      <c r="S4838">
        <v>59.512999999999998</v>
      </c>
    </row>
    <row r="4839" spans="1:19" x14ac:dyDescent="0.3">
      <c r="A4839" t="s">
        <v>13547</v>
      </c>
      <c r="B4839">
        <v>5966</v>
      </c>
      <c r="C4839" t="s">
        <v>19</v>
      </c>
      <c r="D4839" t="s">
        <v>13548</v>
      </c>
      <c r="E4839" t="s">
        <v>13549</v>
      </c>
      <c r="F4839" t="s">
        <v>35</v>
      </c>
      <c r="G4839">
        <v>90474</v>
      </c>
      <c r="H4839" t="s">
        <v>654</v>
      </c>
      <c r="I4839" t="s">
        <v>22</v>
      </c>
      <c r="J4839">
        <v>3987</v>
      </c>
      <c r="K4839" s="1">
        <v>45739.796527777777</v>
      </c>
      <c r="L4839" t="s">
        <v>46</v>
      </c>
      <c r="M4839" s="2">
        <v>1430000000000</v>
      </c>
      <c r="N4839" t="s">
        <v>126</v>
      </c>
      <c r="O4839" s="2">
        <v>12600000000000</v>
      </c>
      <c r="P4839">
        <v>1</v>
      </c>
      <c r="Q4839">
        <v>517.53</v>
      </c>
      <c r="R4839">
        <v>569.28300000000002</v>
      </c>
      <c r="S4839">
        <v>51.753</v>
      </c>
    </row>
    <row r="4840" spans="1:19" x14ac:dyDescent="0.3">
      <c r="A4840" t="s">
        <v>13550</v>
      </c>
      <c r="B4840">
        <v>2023</v>
      </c>
      <c r="C4840" t="s">
        <v>19</v>
      </c>
      <c r="D4840" t="s">
        <v>13551</v>
      </c>
      <c r="E4840" t="s">
        <v>1344</v>
      </c>
      <c r="F4840" t="s">
        <v>293</v>
      </c>
      <c r="G4840">
        <v>10735</v>
      </c>
      <c r="H4840" t="s">
        <v>448</v>
      </c>
      <c r="I4840" t="s">
        <v>22</v>
      </c>
      <c r="J4840">
        <v>2762</v>
      </c>
      <c r="K4840" s="1">
        <v>45735.98333333333</v>
      </c>
      <c r="L4840" t="s">
        <v>46</v>
      </c>
      <c r="M4840" s="2">
        <v>1410000000000</v>
      </c>
      <c r="N4840" t="s">
        <v>126</v>
      </c>
      <c r="O4840" s="2">
        <v>12500000000000</v>
      </c>
      <c r="P4840">
        <v>1</v>
      </c>
      <c r="Q4840">
        <v>613.13</v>
      </c>
      <c r="R4840">
        <v>674.44299999999998</v>
      </c>
      <c r="S4840">
        <v>61.313000000000002</v>
      </c>
    </row>
    <row r="4841" spans="1:19" x14ac:dyDescent="0.3">
      <c r="A4841" t="s">
        <v>13552</v>
      </c>
      <c r="B4841">
        <v>6573</v>
      </c>
      <c r="C4841" t="s">
        <v>19</v>
      </c>
      <c r="D4841" t="s">
        <v>11738</v>
      </c>
      <c r="E4841" t="s">
        <v>13553</v>
      </c>
      <c r="F4841" t="s">
        <v>71</v>
      </c>
      <c r="G4841">
        <v>39763</v>
      </c>
      <c r="H4841" t="s">
        <v>831</v>
      </c>
      <c r="I4841" t="s">
        <v>22</v>
      </c>
      <c r="J4841">
        <v>1145</v>
      </c>
      <c r="K4841" s="1">
        <v>45740.459722222222</v>
      </c>
      <c r="L4841" t="s">
        <v>46</v>
      </c>
      <c r="M4841" s="2">
        <v>1410000000000</v>
      </c>
      <c r="N4841" t="s">
        <v>126</v>
      </c>
      <c r="O4841" s="2">
        <v>12500000000000</v>
      </c>
      <c r="P4841">
        <v>1</v>
      </c>
      <c r="Q4841">
        <v>571.92999999999995</v>
      </c>
      <c r="R4841">
        <v>629.12300000000005</v>
      </c>
      <c r="S4841">
        <v>57.192999999999998</v>
      </c>
    </row>
    <row r="4842" spans="1:19" x14ac:dyDescent="0.3">
      <c r="A4842" t="s">
        <v>13554</v>
      </c>
      <c r="B4842">
        <v>6293</v>
      </c>
      <c r="C4842" t="s">
        <v>19</v>
      </c>
      <c r="D4842" t="s">
        <v>3368</v>
      </c>
      <c r="E4842" t="s">
        <v>13555</v>
      </c>
      <c r="F4842" t="s">
        <v>431</v>
      </c>
      <c r="G4842">
        <v>32183</v>
      </c>
      <c r="H4842" t="s">
        <v>432</v>
      </c>
      <c r="I4842" t="s">
        <v>22</v>
      </c>
      <c r="J4842">
        <v>2584</v>
      </c>
      <c r="K4842" s="1">
        <v>45740.314583333333</v>
      </c>
      <c r="L4842" t="s">
        <v>46</v>
      </c>
      <c r="M4842">
        <v>6689477957</v>
      </c>
      <c r="N4842" t="s">
        <v>126</v>
      </c>
      <c r="O4842">
        <v>22464299909</v>
      </c>
      <c r="P4842">
        <v>1</v>
      </c>
      <c r="Q4842">
        <v>666.33</v>
      </c>
      <c r="R4842">
        <v>732.96299999999997</v>
      </c>
      <c r="S4842">
        <v>66.632999999999996</v>
      </c>
    </row>
    <row r="4843" spans="1:19" x14ac:dyDescent="0.3">
      <c r="A4843" t="s">
        <v>13556</v>
      </c>
      <c r="B4843">
        <v>6691</v>
      </c>
      <c r="C4843" t="s">
        <v>19</v>
      </c>
      <c r="D4843" t="s">
        <v>13557</v>
      </c>
      <c r="E4843" t="s">
        <v>13558</v>
      </c>
      <c r="F4843" t="s">
        <v>90</v>
      </c>
      <c r="G4843">
        <v>45882</v>
      </c>
      <c r="H4843" t="s">
        <v>1371</v>
      </c>
      <c r="I4843" t="s">
        <v>22</v>
      </c>
      <c r="J4843">
        <v>2999</v>
      </c>
      <c r="K4843" s="1">
        <v>45740.508333333331</v>
      </c>
      <c r="L4843" t="s">
        <v>46</v>
      </c>
      <c r="M4843" s="2">
        <v>150000000000</v>
      </c>
      <c r="N4843" t="s">
        <v>126</v>
      </c>
      <c r="O4843" s="2">
        <v>1470000000000</v>
      </c>
      <c r="P4843">
        <v>1</v>
      </c>
      <c r="Q4843">
        <v>497.13</v>
      </c>
      <c r="R4843">
        <v>546.84299999999996</v>
      </c>
      <c r="S4843">
        <v>49.713000000000001</v>
      </c>
    </row>
    <row r="4844" spans="1:19" x14ac:dyDescent="0.3">
      <c r="A4844" t="s">
        <v>13559</v>
      </c>
      <c r="B4844">
        <v>5705</v>
      </c>
      <c r="C4844" t="s">
        <v>19</v>
      </c>
      <c r="D4844" t="s">
        <v>13560</v>
      </c>
      <c r="E4844" t="s">
        <v>13561</v>
      </c>
      <c r="F4844" t="s">
        <v>71</v>
      </c>
      <c r="G4844">
        <v>89356</v>
      </c>
      <c r="H4844" t="s">
        <v>85</v>
      </c>
      <c r="I4844" t="s">
        <v>22</v>
      </c>
      <c r="J4844">
        <v>5843</v>
      </c>
      <c r="K4844" s="1">
        <v>45739.61041666667</v>
      </c>
      <c r="L4844" t="s">
        <v>46</v>
      </c>
      <c r="M4844" s="2">
        <v>2350000000000</v>
      </c>
      <c r="N4844" t="s">
        <v>126</v>
      </c>
      <c r="O4844" s="2">
        <v>21100000000000</v>
      </c>
      <c r="P4844">
        <v>1</v>
      </c>
      <c r="Q4844">
        <v>635.13</v>
      </c>
      <c r="R4844">
        <v>698.64300000000003</v>
      </c>
      <c r="S4844">
        <v>63.512999999999998</v>
      </c>
    </row>
    <row r="4845" spans="1:19" x14ac:dyDescent="0.3">
      <c r="A4845" t="s">
        <v>13562</v>
      </c>
      <c r="B4845">
        <v>397</v>
      </c>
      <c r="C4845" t="s">
        <v>19</v>
      </c>
      <c r="D4845" t="s">
        <v>13563</v>
      </c>
      <c r="E4845" t="s">
        <v>1405</v>
      </c>
      <c r="F4845" t="s">
        <v>279</v>
      </c>
      <c r="G4845">
        <v>76264</v>
      </c>
      <c r="H4845" t="s">
        <v>265</v>
      </c>
      <c r="I4845" t="s">
        <v>22</v>
      </c>
      <c r="J4845">
        <v>2310</v>
      </c>
      <c r="K4845" s="1">
        <v>45734.556250000001</v>
      </c>
      <c r="L4845" t="s">
        <v>46</v>
      </c>
      <c r="M4845" s="2">
        <v>2340000000000</v>
      </c>
      <c r="N4845" t="s">
        <v>126</v>
      </c>
      <c r="O4845" s="2">
        <v>21100000000000</v>
      </c>
      <c r="P4845">
        <v>1</v>
      </c>
      <c r="Q4845">
        <v>579.92999999999995</v>
      </c>
      <c r="R4845">
        <v>637.923</v>
      </c>
      <c r="S4845">
        <v>57.993000000000002</v>
      </c>
    </row>
    <row r="4846" spans="1:19" x14ac:dyDescent="0.3">
      <c r="A4846" t="s">
        <v>13564</v>
      </c>
      <c r="B4846">
        <v>5549</v>
      </c>
      <c r="C4846" t="s">
        <v>19</v>
      </c>
      <c r="D4846" t="s">
        <v>13565</v>
      </c>
      <c r="E4846" t="s">
        <v>13566</v>
      </c>
      <c r="F4846" t="s">
        <v>102</v>
      </c>
      <c r="G4846">
        <v>57696</v>
      </c>
      <c r="H4846" t="s">
        <v>1714</v>
      </c>
      <c r="I4846" t="s">
        <v>22</v>
      </c>
      <c r="J4846">
        <v>6480</v>
      </c>
      <c r="K4846" s="1">
        <v>45739.511805555558</v>
      </c>
      <c r="L4846" t="s">
        <v>46</v>
      </c>
      <c r="M4846" s="2">
        <v>1780000000000</v>
      </c>
      <c r="N4846" t="s">
        <v>126</v>
      </c>
      <c r="O4846" s="2">
        <v>17600000000000</v>
      </c>
      <c r="P4846">
        <v>1</v>
      </c>
      <c r="Q4846">
        <v>761.13</v>
      </c>
      <c r="R4846">
        <v>837.24300000000005</v>
      </c>
      <c r="S4846">
        <v>76.113</v>
      </c>
    </row>
    <row r="4847" spans="1:19" x14ac:dyDescent="0.3">
      <c r="A4847" t="s">
        <v>13567</v>
      </c>
      <c r="B4847">
        <v>6340</v>
      </c>
      <c r="C4847" t="s">
        <v>19</v>
      </c>
      <c r="D4847" t="s">
        <v>13568</v>
      </c>
      <c r="E4847" t="s">
        <v>13569</v>
      </c>
      <c r="F4847" t="s">
        <v>259</v>
      </c>
      <c r="G4847">
        <v>37184</v>
      </c>
      <c r="H4847" t="s">
        <v>2543</v>
      </c>
      <c r="I4847" t="s">
        <v>22</v>
      </c>
      <c r="J4847">
        <v>816</v>
      </c>
      <c r="K4847" s="1">
        <v>45740.354166666664</v>
      </c>
      <c r="L4847" t="s">
        <v>46</v>
      </c>
      <c r="M4847" s="2">
        <v>2350000000000</v>
      </c>
      <c r="N4847" t="s">
        <v>126</v>
      </c>
      <c r="O4847" s="2">
        <v>21100000000000</v>
      </c>
      <c r="P4847">
        <v>1</v>
      </c>
      <c r="Q4847">
        <v>861.13</v>
      </c>
      <c r="R4847">
        <v>947.24300000000005</v>
      </c>
      <c r="S4847">
        <v>86.113</v>
      </c>
    </row>
    <row r="4848" spans="1:19" x14ac:dyDescent="0.3">
      <c r="A4848" t="s">
        <v>13570</v>
      </c>
      <c r="B4848">
        <v>7099</v>
      </c>
      <c r="C4848" t="s">
        <v>19</v>
      </c>
      <c r="D4848" t="s">
        <v>4970</v>
      </c>
      <c r="E4848" t="s">
        <v>13571</v>
      </c>
      <c r="F4848" t="s">
        <v>488</v>
      </c>
      <c r="G4848">
        <v>59830</v>
      </c>
      <c r="H4848" t="s">
        <v>2536</v>
      </c>
      <c r="I4848" t="s">
        <v>22</v>
      </c>
      <c r="J4848">
        <v>5518</v>
      </c>
      <c r="K4848" s="1">
        <v>45740.731944444444</v>
      </c>
      <c r="L4848" t="s">
        <v>46</v>
      </c>
      <c r="M4848" s="2">
        <v>2350000000000</v>
      </c>
      <c r="N4848" t="s">
        <v>126</v>
      </c>
      <c r="O4848" s="2">
        <v>21100000000000</v>
      </c>
      <c r="P4848">
        <v>1</v>
      </c>
      <c r="Q4848">
        <v>595.92999999999995</v>
      </c>
      <c r="R4848">
        <v>655.52300000000002</v>
      </c>
      <c r="S4848">
        <v>59.593000000000004</v>
      </c>
    </row>
    <row r="4849" spans="1:19" x14ac:dyDescent="0.3">
      <c r="A4849" t="s">
        <v>13572</v>
      </c>
      <c r="B4849">
        <v>4828</v>
      </c>
      <c r="C4849" t="s">
        <v>19</v>
      </c>
      <c r="D4849" t="s">
        <v>13573</v>
      </c>
      <c r="E4849" t="s">
        <v>13574</v>
      </c>
      <c r="F4849" t="s">
        <v>71</v>
      </c>
      <c r="G4849">
        <v>85035</v>
      </c>
      <c r="H4849" t="s">
        <v>973</v>
      </c>
      <c r="I4849" t="s">
        <v>22</v>
      </c>
      <c r="J4849">
        <v>2827</v>
      </c>
      <c r="K4849" s="1">
        <v>45738.663888888892</v>
      </c>
      <c r="L4849" t="s">
        <v>46</v>
      </c>
      <c r="M4849" s="2">
        <v>1430000000000</v>
      </c>
      <c r="N4849" t="s">
        <v>126</v>
      </c>
      <c r="O4849" s="2">
        <v>12600000000000</v>
      </c>
      <c r="P4849">
        <v>1</v>
      </c>
      <c r="Q4849">
        <v>625.13</v>
      </c>
      <c r="R4849">
        <v>687.64300000000003</v>
      </c>
      <c r="S4849">
        <v>62.512999999999998</v>
      </c>
    </row>
    <row r="4850" spans="1:19" x14ac:dyDescent="0.3">
      <c r="A4850" t="s">
        <v>13575</v>
      </c>
      <c r="B4850">
        <v>4547</v>
      </c>
      <c r="C4850" t="s">
        <v>19</v>
      </c>
      <c r="D4850" t="s">
        <v>9444</v>
      </c>
      <c r="E4850" t="s">
        <v>2294</v>
      </c>
      <c r="F4850" t="s">
        <v>130</v>
      </c>
      <c r="G4850">
        <v>88206</v>
      </c>
      <c r="H4850" t="s">
        <v>131</v>
      </c>
      <c r="I4850" t="s">
        <v>22</v>
      </c>
      <c r="J4850">
        <v>1758</v>
      </c>
      <c r="K4850" s="1">
        <v>45738.501388888886</v>
      </c>
      <c r="L4850" t="s">
        <v>46</v>
      </c>
      <c r="M4850" s="2">
        <v>2340000000000</v>
      </c>
      <c r="N4850" t="s">
        <v>126</v>
      </c>
      <c r="O4850" s="2">
        <v>21100000000000</v>
      </c>
      <c r="P4850">
        <v>1</v>
      </c>
      <c r="Q4850">
        <v>537.13</v>
      </c>
      <c r="R4850">
        <v>590.84299999999996</v>
      </c>
      <c r="S4850">
        <v>53.713000000000001</v>
      </c>
    </row>
    <row r="4851" spans="1:19" x14ac:dyDescent="0.3">
      <c r="A4851" t="s">
        <v>13576</v>
      </c>
      <c r="B4851">
        <v>6229</v>
      </c>
      <c r="C4851" t="s">
        <v>19</v>
      </c>
      <c r="D4851" t="s">
        <v>3374</v>
      </c>
      <c r="E4851" t="s">
        <v>13577</v>
      </c>
      <c r="F4851" t="s">
        <v>119</v>
      </c>
      <c r="G4851">
        <v>96928</v>
      </c>
      <c r="H4851" t="s">
        <v>313</v>
      </c>
      <c r="I4851" t="s">
        <v>22</v>
      </c>
      <c r="J4851">
        <v>4034</v>
      </c>
      <c r="K4851" s="1">
        <v>45740.006249999999</v>
      </c>
      <c r="L4851" t="s">
        <v>46</v>
      </c>
      <c r="M4851" s="2">
        <v>1410000000000</v>
      </c>
      <c r="N4851" t="s">
        <v>126</v>
      </c>
      <c r="O4851" s="2">
        <v>12500000000000</v>
      </c>
      <c r="P4851">
        <v>1</v>
      </c>
      <c r="Q4851">
        <v>595.13</v>
      </c>
      <c r="R4851">
        <v>654.64300000000003</v>
      </c>
      <c r="S4851">
        <v>59.512999999999998</v>
      </c>
    </row>
    <row r="4852" spans="1:19" x14ac:dyDescent="0.3">
      <c r="A4852" t="s">
        <v>13578</v>
      </c>
      <c r="B4852">
        <v>6592</v>
      </c>
      <c r="C4852" t="s">
        <v>19</v>
      </c>
      <c r="D4852" t="s">
        <v>13579</v>
      </c>
      <c r="E4852" t="s">
        <v>13580</v>
      </c>
      <c r="F4852" t="s">
        <v>264</v>
      </c>
      <c r="G4852">
        <v>97535</v>
      </c>
      <c r="H4852" t="s">
        <v>958</v>
      </c>
      <c r="I4852" t="s">
        <v>22</v>
      </c>
      <c r="J4852">
        <v>2163</v>
      </c>
      <c r="K4852" s="1">
        <v>45740.468055555553</v>
      </c>
      <c r="L4852" t="s">
        <v>46</v>
      </c>
      <c r="M4852" s="2">
        <v>1430000000000</v>
      </c>
      <c r="N4852" t="s">
        <v>126</v>
      </c>
      <c r="O4852" s="2">
        <v>12600000000000</v>
      </c>
      <c r="P4852">
        <v>1</v>
      </c>
      <c r="Q4852">
        <v>733.13</v>
      </c>
      <c r="R4852">
        <v>806.44299999999998</v>
      </c>
      <c r="S4852">
        <v>73.313000000000002</v>
      </c>
    </row>
    <row r="4853" spans="1:19" x14ac:dyDescent="0.3">
      <c r="A4853" t="s">
        <v>13581</v>
      </c>
      <c r="B4853">
        <v>1602</v>
      </c>
      <c r="C4853" t="s">
        <v>19</v>
      </c>
      <c r="D4853" t="s">
        <v>33</v>
      </c>
      <c r="E4853" t="s">
        <v>13582</v>
      </c>
      <c r="F4853" t="s">
        <v>35</v>
      </c>
      <c r="G4853">
        <v>60584</v>
      </c>
      <c r="H4853" t="s">
        <v>11734</v>
      </c>
      <c r="I4853" t="s">
        <v>22</v>
      </c>
      <c r="J4853">
        <v>817</v>
      </c>
      <c r="K4853" s="1">
        <v>45735.6875</v>
      </c>
      <c r="L4853" t="s">
        <v>46</v>
      </c>
      <c r="M4853" s="2">
        <v>2340000000000</v>
      </c>
      <c r="N4853" t="s">
        <v>126</v>
      </c>
      <c r="O4853" s="2">
        <v>21100000000000</v>
      </c>
      <c r="P4853">
        <v>1</v>
      </c>
      <c r="Q4853">
        <v>635.13</v>
      </c>
      <c r="R4853">
        <v>698.64300000000003</v>
      </c>
      <c r="S4853">
        <v>63.512999999999998</v>
      </c>
    </row>
    <row r="4854" spans="1:19" x14ac:dyDescent="0.3">
      <c r="A4854" t="s">
        <v>13583</v>
      </c>
      <c r="B4854">
        <v>3973</v>
      </c>
      <c r="C4854" t="s">
        <v>19</v>
      </c>
      <c r="D4854" t="s">
        <v>13584</v>
      </c>
      <c r="E4854" t="s">
        <v>13585</v>
      </c>
      <c r="F4854" t="s">
        <v>187</v>
      </c>
      <c r="G4854">
        <v>33308</v>
      </c>
      <c r="H4854" t="s">
        <v>284</v>
      </c>
      <c r="I4854" t="s">
        <v>22</v>
      </c>
      <c r="J4854">
        <v>4190</v>
      </c>
      <c r="K4854" s="1">
        <v>45737.84652777778</v>
      </c>
      <c r="L4854" t="s">
        <v>46</v>
      </c>
      <c r="M4854" s="2">
        <v>2350000000000</v>
      </c>
      <c r="N4854" t="s">
        <v>126</v>
      </c>
      <c r="O4854" s="2">
        <v>21100000000000</v>
      </c>
      <c r="P4854">
        <v>1</v>
      </c>
      <c r="Q4854">
        <v>527.13</v>
      </c>
      <c r="R4854">
        <v>579.84299999999996</v>
      </c>
      <c r="S4854">
        <v>52.713000000000001</v>
      </c>
    </row>
    <row r="4855" spans="1:19" x14ac:dyDescent="0.3">
      <c r="A4855" t="s">
        <v>13586</v>
      </c>
      <c r="B4855">
        <v>1027</v>
      </c>
      <c r="C4855" t="s">
        <v>19</v>
      </c>
      <c r="D4855" t="s">
        <v>13587</v>
      </c>
      <c r="E4855" t="s">
        <v>13588</v>
      </c>
      <c r="F4855" t="s">
        <v>35</v>
      </c>
      <c r="G4855">
        <v>18419</v>
      </c>
      <c r="H4855" t="s">
        <v>298</v>
      </c>
      <c r="I4855" t="s">
        <v>22</v>
      </c>
      <c r="J4855">
        <v>4324</v>
      </c>
      <c r="K4855" s="1">
        <v>45735.375</v>
      </c>
      <c r="L4855" t="s">
        <v>46</v>
      </c>
      <c r="M4855">
        <v>9058891141</v>
      </c>
      <c r="N4855" t="s">
        <v>126</v>
      </c>
      <c r="O4855">
        <v>43149345413</v>
      </c>
      <c r="P4855">
        <v>1</v>
      </c>
      <c r="Q4855">
        <v>688.73</v>
      </c>
      <c r="R4855">
        <v>757.60299999999995</v>
      </c>
      <c r="S4855">
        <v>68.873000000000005</v>
      </c>
    </row>
    <row r="4856" spans="1:19" x14ac:dyDescent="0.3">
      <c r="A4856" t="s">
        <v>13589</v>
      </c>
      <c r="B4856">
        <v>4002</v>
      </c>
      <c r="C4856" t="s">
        <v>19</v>
      </c>
      <c r="D4856" t="s">
        <v>12222</v>
      </c>
      <c r="E4856" t="s">
        <v>13590</v>
      </c>
      <c r="F4856" t="s">
        <v>35</v>
      </c>
      <c r="G4856">
        <v>38045</v>
      </c>
      <c r="H4856" t="s">
        <v>36</v>
      </c>
      <c r="I4856" t="s">
        <v>22</v>
      </c>
      <c r="J4856">
        <v>2107</v>
      </c>
      <c r="K4856" s="1">
        <v>45737.867361111108</v>
      </c>
      <c r="L4856" t="s">
        <v>46</v>
      </c>
      <c r="M4856" s="2">
        <v>1410000000000</v>
      </c>
      <c r="N4856" t="s">
        <v>126</v>
      </c>
      <c r="O4856" s="2">
        <v>12500000000000</v>
      </c>
      <c r="P4856">
        <v>1</v>
      </c>
      <c r="Q4856">
        <v>497.13</v>
      </c>
      <c r="R4856">
        <v>546.84299999999996</v>
      </c>
      <c r="S4856">
        <v>49.713000000000001</v>
      </c>
    </row>
    <row r="4857" spans="1:19" x14ac:dyDescent="0.3">
      <c r="A4857" t="s">
        <v>13591</v>
      </c>
      <c r="B4857">
        <v>6554</v>
      </c>
      <c r="C4857" t="s">
        <v>19</v>
      </c>
      <c r="D4857" t="s">
        <v>11581</v>
      </c>
      <c r="E4857" t="s">
        <v>13592</v>
      </c>
      <c r="F4857" t="s">
        <v>196</v>
      </c>
      <c r="G4857">
        <v>80983</v>
      </c>
      <c r="H4857" t="s">
        <v>197</v>
      </c>
      <c r="I4857" t="s">
        <v>22</v>
      </c>
      <c r="J4857">
        <v>5355</v>
      </c>
      <c r="K4857" s="1">
        <v>45740.447916666664</v>
      </c>
      <c r="L4857" t="s">
        <v>46</v>
      </c>
      <c r="M4857" s="2">
        <v>1410000000000</v>
      </c>
      <c r="N4857" t="s">
        <v>126</v>
      </c>
      <c r="O4857" s="2">
        <v>12500000000000</v>
      </c>
      <c r="P4857">
        <v>1</v>
      </c>
      <c r="Q4857">
        <v>531.92999999999995</v>
      </c>
      <c r="R4857">
        <v>585.12300000000005</v>
      </c>
      <c r="S4857">
        <v>53.192999999999998</v>
      </c>
    </row>
    <row r="4858" spans="1:19" x14ac:dyDescent="0.3">
      <c r="A4858" t="s">
        <v>13593</v>
      </c>
      <c r="B4858">
        <v>2185</v>
      </c>
      <c r="C4858" t="s">
        <v>19</v>
      </c>
      <c r="D4858" t="s">
        <v>4896</v>
      </c>
      <c r="E4858" t="s">
        <v>13594</v>
      </c>
      <c r="F4858" t="s">
        <v>44</v>
      </c>
      <c r="G4858">
        <v>7496</v>
      </c>
      <c r="H4858" t="s">
        <v>45</v>
      </c>
      <c r="I4858" t="s">
        <v>22</v>
      </c>
      <c r="J4858">
        <v>682</v>
      </c>
      <c r="K4858" s="1">
        <v>45736.417361111111</v>
      </c>
      <c r="L4858" t="s">
        <v>46</v>
      </c>
      <c r="M4858" s="2">
        <v>1420000000000</v>
      </c>
      <c r="N4858" t="s">
        <v>126</v>
      </c>
      <c r="O4858" s="2">
        <v>12600000000000</v>
      </c>
      <c r="P4858">
        <v>1</v>
      </c>
      <c r="Q4858">
        <v>537.13</v>
      </c>
      <c r="R4858">
        <v>590.84299999999996</v>
      </c>
      <c r="S4858">
        <v>53.713000000000001</v>
      </c>
    </row>
    <row r="4859" spans="1:19" x14ac:dyDescent="0.3">
      <c r="A4859" t="s">
        <v>13595</v>
      </c>
      <c r="B4859">
        <v>839</v>
      </c>
      <c r="C4859" t="s">
        <v>19</v>
      </c>
      <c r="D4859" t="s">
        <v>13596</v>
      </c>
      <c r="E4859" t="s">
        <v>13597</v>
      </c>
      <c r="F4859" t="s">
        <v>71</v>
      </c>
      <c r="G4859">
        <v>54465</v>
      </c>
      <c r="H4859" t="s">
        <v>246</v>
      </c>
      <c r="I4859" t="s">
        <v>22</v>
      </c>
      <c r="J4859">
        <v>3340</v>
      </c>
      <c r="K4859" s="1">
        <v>45734.878472222219</v>
      </c>
      <c r="L4859" t="s">
        <v>46</v>
      </c>
      <c r="M4859" s="2">
        <v>1380000000000</v>
      </c>
      <c r="N4859" t="s">
        <v>126</v>
      </c>
      <c r="O4859" s="2">
        <v>12400000000000</v>
      </c>
      <c r="P4859">
        <v>1</v>
      </c>
      <c r="Q4859">
        <v>485.53</v>
      </c>
      <c r="R4859">
        <v>534.08299999999997</v>
      </c>
      <c r="S4859">
        <v>48.552999999999997</v>
      </c>
    </row>
    <row r="4860" spans="1:19" x14ac:dyDescent="0.3">
      <c r="A4860" t="s">
        <v>13598</v>
      </c>
      <c r="B4860">
        <v>7108</v>
      </c>
      <c r="C4860" t="s">
        <v>19</v>
      </c>
      <c r="D4860" t="s">
        <v>2035</v>
      </c>
      <c r="E4860" t="s">
        <v>13599</v>
      </c>
      <c r="F4860" t="s">
        <v>3312</v>
      </c>
      <c r="G4860">
        <v>26068</v>
      </c>
      <c r="H4860" t="s">
        <v>3928</v>
      </c>
      <c r="I4860" t="s">
        <v>22</v>
      </c>
      <c r="J4860">
        <v>3604</v>
      </c>
      <c r="K4860" s="1">
        <v>45740.740972222222</v>
      </c>
      <c r="L4860" t="s">
        <v>46</v>
      </c>
      <c r="M4860" s="2">
        <v>150000000000</v>
      </c>
      <c r="N4860" t="s">
        <v>126</v>
      </c>
      <c r="O4860" s="2">
        <v>1470000000000</v>
      </c>
      <c r="P4860">
        <v>1</v>
      </c>
      <c r="Q4860">
        <v>527.13</v>
      </c>
      <c r="R4860">
        <v>579.84299999999996</v>
      </c>
      <c r="S4860">
        <v>52.713000000000001</v>
      </c>
    </row>
    <row r="4861" spans="1:19" x14ac:dyDescent="0.3">
      <c r="A4861" t="s">
        <v>13600</v>
      </c>
      <c r="B4861">
        <v>3189</v>
      </c>
      <c r="C4861" t="s">
        <v>19</v>
      </c>
      <c r="D4861" t="s">
        <v>13601</v>
      </c>
      <c r="E4861" t="s">
        <v>6379</v>
      </c>
      <c r="F4861" t="s">
        <v>264</v>
      </c>
      <c r="G4861">
        <v>12039</v>
      </c>
      <c r="H4861" t="s">
        <v>265</v>
      </c>
      <c r="I4861" t="s">
        <v>22</v>
      </c>
      <c r="J4861">
        <v>4198</v>
      </c>
      <c r="K4861" s="1">
        <v>45737.041666666664</v>
      </c>
      <c r="L4861" t="s">
        <v>46</v>
      </c>
      <c r="M4861">
        <v>6442800325</v>
      </c>
      <c r="N4861" t="s">
        <v>126</v>
      </c>
      <c r="O4861">
        <v>21306251077</v>
      </c>
      <c r="P4861">
        <v>1</v>
      </c>
      <c r="Q4861">
        <v>497.13</v>
      </c>
      <c r="R4861">
        <v>546.84299999999996</v>
      </c>
      <c r="S4861">
        <v>49.713000000000001</v>
      </c>
    </row>
    <row r="4862" spans="1:19" x14ac:dyDescent="0.3">
      <c r="A4862" t="s">
        <v>13602</v>
      </c>
      <c r="B4862">
        <v>7089</v>
      </c>
      <c r="C4862" t="s">
        <v>19</v>
      </c>
      <c r="D4862" t="s">
        <v>13603</v>
      </c>
      <c r="E4862" t="s">
        <v>13604</v>
      </c>
      <c r="F4862" t="s">
        <v>90</v>
      </c>
      <c r="G4862">
        <v>95898</v>
      </c>
      <c r="H4862" t="s">
        <v>91</v>
      </c>
      <c r="I4862" t="s">
        <v>22</v>
      </c>
      <c r="J4862">
        <v>6322</v>
      </c>
      <c r="K4862" s="1">
        <v>45740.722222222219</v>
      </c>
      <c r="L4862" t="s">
        <v>46</v>
      </c>
      <c r="M4862" s="2">
        <v>1430000000000</v>
      </c>
      <c r="N4862" t="s">
        <v>126</v>
      </c>
      <c r="O4862" s="2">
        <v>12600000000000</v>
      </c>
      <c r="P4862">
        <v>1</v>
      </c>
      <c r="Q4862">
        <v>537.13</v>
      </c>
      <c r="R4862">
        <v>590.84299999999996</v>
      </c>
      <c r="S4862">
        <v>53.713000000000001</v>
      </c>
    </row>
    <row r="4863" spans="1:19" x14ac:dyDescent="0.3">
      <c r="A4863" t="s">
        <v>13605</v>
      </c>
      <c r="B4863">
        <v>2276</v>
      </c>
      <c r="C4863" t="s">
        <v>19</v>
      </c>
      <c r="D4863" t="s">
        <v>13606</v>
      </c>
      <c r="E4863" t="s">
        <v>13607</v>
      </c>
      <c r="F4863" t="s">
        <v>672</v>
      </c>
      <c r="G4863">
        <v>45839</v>
      </c>
      <c r="H4863" t="s">
        <v>764</v>
      </c>
      <c r="I4863" t="s">
        <v>22</v>
      </c>
      <c r="J4863">
        <v>1035</v>
      </c>
      <c r="K4863" s="1">
        <v>45736.474999999999</v>
      </c>
      <c r="L4863" t="s">
        <v>46</v>
      </c>
      <c r="M4863" s="2">
        <v>150000000000</v>
      </c>
      <c r="N4863" t="s">
        <v>126</v>
      </c>
      <c r="O4863" s="2">
        <v>1470000000000</v>
      </c>
      <c r="P4863">
        <v>1</v>
      </c>
      <c r="Q4863">
        <v>605.13</v>
      </c>
      <c r="R4863">
        <v>665.64300000000003</v>
      </c>
      <c r="S4863">
        <v>60.512999999999998</v>
      </c>
    </row>
    <row r="4864" spans="1:19" x14ac:dyDescent="0.3">
      <c r="A4864" t="s">
        <v>13608</v>
      </c>
      <c r="B4864">
        <v>3650</v>
      </c>
      <c r="C4864" t="s">
        <v>19</v>
      </c>
      <c r="D4864" t="s">
        <v>2261</v>
      </c>
      <c r="E4864" t="s">
        <v>13609</v>
      </c>
      <c r="F4864" t="s">
        <v>119</v>
      </c>
      <c r="G4864">
        <v>91465</v>
      </c>
      <c r="H4864" t="s">
        <v>120</v>
      </c>
      <c r="I4864" t="s">
        <v>22</v>
      </c>
      <c r="J4864">
        <v>3435</v>
      </c>
      <c r="K4864" s="1">
        <v>45737.632638888892</v>
      </c>
      <c r="L4864" t="s">
        <v>46</v>
      </c>
      <c r="M4864" s="2">
        <v>1380000000000</v>
      </c>
      <c r="N4864" t="s">
        <v>126</v>
      </c>
      <c r="O4864" s="2">
        <v>12400000000000</v>
      </c>
      <c r="P4864">
        <v>1</v>
      </c>
      <c r="Q4864">
        <v>635.13</v>
      </c>
      <c r="R4864">
        <v>698.64300000000003</v>
      </c>
      <c r="S4864">
        <v>63.512999999999998</v>
      </c>
    </row>
    <row r="4865" spans="1:19" x14ac:dyDescent="0.3">
      <c r="A4865" t="s">
        <v>13610</v>
      </c>
      <c r="B4865">
        <v>2275</v>
      </c>
      <c r="C4865" t="s">
        <v>19</v>
      </c>
      <c r="D4865" t="s">
        <v>13611</v>
      </c>
      <c r="E4865" t="s">
        <v>9059</v>
      </c>
      <c r="F4865" t="s">
        <v>317</v>
      </c>
      <c r="G4865">
        <v>82362</v>
      </c>
      <c r="H4865" t="s">
        <v>51</v>
      </c>
      <c r="I4865" t="s">
        <v>22</v>
      </c>
      <c r="J4865">
        <v>5885</v>
      </c>
      <c r="K4865" s="1">
        <v>45736.474999999999</v>
      </c>
      <c r="L4865" t="s">
        <v>46</v>
      </c>
      <c r="M4865" s="2">
        <v>1420000000000</v>
      </c>
      <c r="N4865" t="s">
        <v>126</v>
      </c>
      <c r="O4865" s="2">
        <v>12600000000000</v>
      </c>
      <c r="P4865">
        <v>1</v>
      </c>
      <c r="Q4865">
        <v>635.13</v>
      </c>
      <c r="R4865">
        <v>698.64300000000003</v>
      </c>
      <c r="S4865">
        <v>63.512999999999998</v>
      </c>
    </row>
    <row r="4866" spans="1:19" x14ac:dyDescent="0.3">
      <c r="A4866" t="s">
        <v>13612</v>
      </c>
      <c r="B4866">
        <v>6651</v>
      </c>
      <c r="C4866" t="s">
        <v>19</v>
      </c>
      <c r="D4866" t="s">
        <v>13613</v>
      </c>
      <c r="E4866" t="s">
        <v>13614</v>
      </c>
      <c r="F4866" t="s">
        <v>44</v>
      </c>
      <c r="G4866">
        <v>36997</v>
      </c>
      <c r="H4866" t="s">
        <v>990</v>
      </c>
      <c r="I4866" t="s">
        <v>22</v>
      </c>
      <c r="J4866">
        <v>1935</v>
      </c>
      <c r="K4866" s="1">
        <v>45740.490972222222</v>
      </c>
      <c r="L4866" t="s">
        <v>46</v>
      </c>
      <c r="M4866" s="2">
        <v>1420000000000</v>
      </c>
      <c r="N4866" t="s">
        <v>126</v>
      </c>
      <c r="O4866" s="2">
        <v>12600000000000</v>
      </c>
      <c r="P4866">
        <v>1</v>
      </c>
      <c r="Q4866">
        <v>517.53</v>
      </c>
      <c r="R4866">
        <v>569.28300000000002</v>
      </c>
      <c r="S4866">
        <v>51.753</v>
      </c>
    </row>
    <row r="4867" spans="1:19" x14ac:dyDescent="0.3">
      <c r="A4867" t="s">
        <v>13615</v>
      </c>
      <c r="B4867">
        <v>6660</v>
      </c>
      <c r="C4867" t="s">
        <v>19</v>
      </c>
      <c r="D4867" t="s">
        <v>253</v>
      </c>
      <c r="E4867" t="s">
        <v>13616</v>
      </c>
      <c r="F4867" t="s">
        <v>35</v>
      </c>
      <c r="G4867">
        <v>79570</v>
      </c>
      <c r="H4867" t="s">
        <v>654</v>
      </c>
      <c r="I4867" t="s">
        <v>22</v>
      </c>
      <c r="J4867">
        <v>1821</v>
      </c>
      <c r="K4867" s="1">
        <v>45740.495138888888</v>
      </c>
      <c r="L4867" t="s">
        <v>46</v>
      </c>
      <c r="M4867" s="2">
        <v>2350000000000</v>
      </c>
      <c r="N4867" t="s">
        <v>126</v>
      </c>
      <c r="O4867" s="2">
        <v>21100000000000</v>
      </c>
      <c r="P4867">
        <v>1</v>
      </c>
      <c r="Q4867">
        <v>537.13</v>
      </c>
      <c r="R4867">
        <v>590.84299999999996</v>
      </c>
      <c r="S4867">
        <v>53.713000000000001</v>
      </c>
    </row>
    <row r="4868" spans="1:19" x14ac:dyDescent="0.3">
      <c r="A4868" t="s">
        <v>13617</v>
      </c>
      <c r="B4868">
        <v>1125</v>
      </c>
      <c r="C4868" t="s">
        <v>19</v>
      </c>
      <c r="D4868" t="s">
        <v>13618</v>
      </c>
      <c r="E4868" t="s">
        <v>12043</v>
      </c>
      <c r="F4868" t="s">
        <v>44</v>
      </c>
      <c r="G4868">
        <v>81034</v>
      </c>
      <c r="H4868" t="s">
        <v>1326</v>
      </c>
      <c r="I4868" t="s">
        <v>22</v>
      </c>
      <c r="J4868">
        <v>2108</v>
      </c>
      <c r="K4868" s="1">
        <v>45735.438888888886</v>
      </c>
      <c r="L4868" t="s">
        <v>46</v>
      </c>
      <c r="M4868" s="2">
        <v>150000000000</v>
      </c>
      <c r="N4868" t="s">
        <v>126</v>
      </c>
      <c r="O4868" s="2">
        <v>1470000000000</v>
      </c>
      <c r="P4868">
        <v>1</v>
      </c>
      <c r="Q4868">
        <v>497.13</v>
      </c>
      <c r="R4868">
        <v>546.84299999999996</v>
      </c>
      <c r="S4868">
        <v>49.713000000000001</v>
      </c>
    </row>
    <row r="4869" spans="1:19" x14ac:dyDescent="0.3">
      <c r="A4869" t="s">
        <v>13619</v>
      </c>
      <c r="B4869">
        <v>2779</v>
      </c>
      <c r="C4869" t="s">
        <v>19</v>
      </c>
      <c r="D4869" t="s">
        <v>13620</v>
      </c>
      <c r="E4869" t="s">
        <v>13621</v>
      </c>
      <c r="F4869" t="s">
        <v>488</v>
      </c>
      <c r="G4869">
        <v>33928</v>
      </c>
      <c r="H4869" t="s">
        <v>1753</v>
      </c>
      <c r="I4869" t="s">
        <v>22</v>
      </c>
      <c r="J4869">
        <v>2612</v>
      </c>
      <c r="K4869" s="1">
        <v>45736.740277777775</v>
      </c>
      <c r="L4869" t="s">
        <v>46</v>
      </c>
      <c r="M4869" s="2">
        <v>1780000000000</v>
      </c>
      <c r="N4869" t="s">
        <v>126</v>
      </c>
      <c r="O4869" s="2">
        <v>17600000000000</v>
      </c>
      <c r="P4869">
        <v>1</v>
      </c>
      <c r="Q4869">
        <v>595.92999999999995</v>
      </c>
      <c r="R4869">
        <v>655.52300000000002</v>
      </c>
      <c r="S4869">
        <v>59.593000000000004</v>
      </c>
    </row>
    <row r="4870" spans="1:19" x14ac:dyDescent="0.3">
      <c r="A4870" t="s">
        <v>13622</v>
      </c>
      <c r="B4870">
        <v>2799</v>
      </c>
      <c r="C4870" t="s">
        <v>19</v>
      </c>
      <c r="D4870" t="s">
        <v>10702</v>
      </c>
      <c r="E4870" t="s">
        <v>13623</v>
      </c>
      <c r="F4870" t="s">
        <v>50</v>
      </c>
      <c r="G4870">
        <v>95600</v>
      </c>
      <c r="H4870" t="s">
        <v>66</v>
      </c>
      <c r="I4870" t="s">
        <v>22</v>
      </c>
      <c r="J4870">
        <v>6263</v>
      </c>
      <c r="K4870" s="1">
        <v>45736.751388888886</v>
      </c>
      <c r="L4870" t="s">
        <v>46</v>
      </c>
      <c r="M4870" s="2">
        <v>1430000000000</v>
      </c>
      <c r="N4870" t="s">
        <v>126</v>
      </c>
      <c r="O4870" s="2">
        <v>12600000000000</v>
      </c>
      <c r="P4870">
        <v>1</v>
      </c>
      <c r="Q4870">
        <v>517.53</v>
      </c>
      <c r="R4870">
        <v>569.28300000000002</v>
      </c>
      <c r="S4870">
        <v>51.753</v>
      </c>
    </row>
    <row r="4871" spans="1:19" x14ac:dyDescent="0.3">
      <c r="A4871" t="s">
        <v>13624</v>
      </c>
      <c r="B4871">
        <v>6578</v>
      </c>
      <c r="C4871" t="s">
        <v>19</v>
      </c>
      <c r="D4871" t="s">
        <v>1298</v>
      </c>
      <c r="E4871" t="s">
        <v>13625</v>
      </c>
      <c r="F4871" t="s">
        <v>102</v>
      </c>
      <c r="G4871">
        <v>23405</v>
      </c>
      <c r="H4871" t="s">
        <v>392</v>
      </c>
      <c r="I4871" t="s">
        <v>22</v>
      </c>
      <c r="J4871">
        <v>1819</v>
      </c>
      <c r="K4871" s="1">
        <v>45740.463194444441</v>
      </c>
      <c r="L4871" t="s">
        <v>46</v>
      </c>
      <c r="M4871">
        <v>8624688325</v>
      </c>
      <c r="N4871" t="s">
        <v>126</v>
      </c>
      <c r="O4871">
        <v>36980478789</v>
      </c>
      <c r="P4871">
        <v>1</v>
      </c>
      <c r="Q4871">
        <v>723.13</v>
      </c>
      <c r="R4871">
        <v>795.44299999999998</v>
      </c>
      <c r="S4871">
        <v>72.313000000000002</v>
      </c>
    </row>
    <row r="4872" spans="1:19" x14ac:dyDescent="0.3">
      <c r="A4872" t="s">
        <v>13626</v>
      </c>
      <c r="B4872">
        <v>2874</v>
      </c>
      <c r="C4872" t="s">
        <v>19</v>
      </c>
      <c r="D4872" t="s">
        <v>13627</v>
      </c>
      <c r="E4872" t="s">
        <v>13628</v>
      </c>
      <c r="F4872" t="s">
        <v>71</v>
      </c>
      <c r="G4872">
        <v>9984</v>
      </c>
      <c r="H4872" t="s">
        <v>7248</v>
      </c>
      <c r="I4872" t="s">
        <v>22</v>
      </c>
      <c r="J4872">
        <v>2296</v>
      </c>
      <c r="K4872" s="1">
        <v>45736.788888888892</v>
      </c>
      <c r="L4872" t="s">
        <v>46</v>
      </c>
      <c r="M4872">
        <v>5886651461</v>
      </c>
      <c r="N4872" t="s">
        <v>126</v>
      </c>
      <c r="O4872">
        <v>18827886341</v>
      </c>
      <c r="P4872">
        <v>1</v>
      </c>
      <c r="Q4872">
        <v>517.13</v>
      </c>
      <c r="R4872">
        <v>568.84299999999996</v>
      </c>
      <c r="S4872">
        <v>51.713000000000001</v>
      </c>
    </row>
    <row r="4873" spans="1:19" x14ac:dyDescent="0.3">
      <c r="A4873" t="s">
        <v>13629</v>
      </c>
      <c r="B4873">
        <v>4844</v>
      </c>
      <c r="C4873" t="s">
        <v>19</v>
      </c>
      <c r="D4873" t="s">
        <v>13630</v>
      </c>
      <c r="E4873" t="s">
        <v>13631</v>
      </c>
      <c r="F4873" t="s">
        <v>317</v>
      </c>
      <c r="G4873">
        <v>93072</v>
      </c>
      <c r="H4873" t="s">
        <v>2225</v>
      </c>
      <c r="I4873" t="s">
        <v>22</v>
      </c>
      <c r="J4873">
        <v>563</v>
      </c>
      <c r="K4873" s="1">
        <v>45738.674305555556</v>
      </c>
      <c r="L4873" t="s">
        <v>46</v>
      </c>
      <c r="M4873">
        <v>8624692485</v>
      </c>
      <c r="N4873" t="s">
        <v>126</v>
      </c>
      <c r="O4873">
        <v>36980518277</v>
      </c>
      <c r="P4873">
        <v>1</v>
      </c>
      <c r="Q4873">
        <v>537.13</v>
      </c>
      <c r="R4873">
        <v>590.84299999999996</v>
      </c>
      <c r="S4873">
        <v>53.713000000000001</v>
      </c>
    </row>
    <row r="4874" spans="1:19" x14ac:dyDescent="0.3">
      <c r="A4874" t="s">
        <v>13632</v>
      </c>
      <c r="B4874">
        <v>3163</v>
      </c>
      <c r="C4874" t="s">
        <v>19</v>
      </c>
      <c r="D4874" t="s">
        <v>13633</v>
      </c>
      <c r="E4874" t="s">
        <v>13634</v>
      </c>
      <c r="F4874" t="s">
        <v>230</v>
      </c>
      <c r="G4874">
        <v>32955</v>
      </c>
      <c r="H4874" t="s">
        <v>231</v>
      </c>
      <c r="I4874" t="s">
        <v>22</v>
      </c>
      <c r="J4874">
        <v>4135</v>
      </c>
      <c r="K4874" s="1">
        <v>45736.988194444442</v>
      </c>
      <c r="L4874" t="s">
        <v>46</v>
      </c>
      <c r="M4874" s="2">
        <v>150000000000</v>
      </c>
      <c r="N4874" t="s">
        <v>126</v>
      </c>
      <c r="O4874" s="2">
        <v>1470000000000</v>
      </c>
      <c r="P4874">
        <v>1</v>
      </c>
      <c r="Q4874">
        <v>555.13</v>
      </c>
      <c r="R4874">
        <v>610.64300000000003</v>
      </c>
      <c r="S4874">
        <v>55.512999999999998</v>
      </c>
    </row>
    <row r="4875" spans="1:19" x14ac:dyDescent="0.3">
      <c r="A4875" t="s">
        <v>13635</v>
      </c>
      <c r="B4875">
        <v>4347</v>
      </c>
      <c r="C4875" t="s">
        <v>19</v>
      </c>
      <c r="D4875" t="s">
        <v>13636</v>
      </c>
      <c r="E4875" t="s">
        <v>13637</v>
      </c>
      <c r="F4875" t="s">
        <v>44</v>
      </c>
      <c r="G4875">
        <v>46358</v>
      </c>
      <c r="H4875" t="s">
        <v>1281</v>
      </c>
      <c r="I4875" t="s">
        <v>22</v>
      </c>
      <c r="J4875">
        <v>6341</v>
      </c>
      <c r="K4875" s="1">
        <v>45738.413194444445</v>
      </c>
      <c r="L4875" t="s">
        <v>46</v>
      </c>
      <c r="M4875" s="2">
        <v>150000000000</v>
      </c>
      <c r="N4875" t="s">
        <v>126</v>
      </c>
      <c r="O4875" s="2">
        <v>1470000000000</v>
      </c>
      <c r="P4875">
        <v>1</v>
      </c>
      <c r="Q4875">
        <v>555.13</v>
      </c>
      <c r="R4875">
        <v>610.64300000000003</v>
      </c>
      <c r="S4875">
        <v>55.512999999999998</v>
      </c>
    </row>
    <row r="4876" spans="1:19" x14ac:dyDescent="0.3">
      <c r="A4876" t="s">
        <v>13638</v>
      </c>
      <c r="B4876">
        <v>2416</v>
      </c>
      <c r="C4876" t="s">
        <v>19</v>
      </c>
      <c r="D4876" t="s">
        <v>13639</v>
      </c>
      <c r="E4876" t="s">
        <v>13640</v>
      </c>
      <c r="F4876" t="s">
        <v>95</v>
      </c>
      <c r="G4876">
        <v>50004</v>
      </c>
      <c r="H4876" t="s">
        <v>2654</v>
      </c>
      <c r="I4876" t="s">
        <v>22</v>
      </c>
      <c r="J4876">
        <v>1259</v>
      </c>
      <c r="K4876" s="1">
        <v>45736.54791666667</v>
      </c>
      <c r="L4876" t="s">
        <v>46</v>
      </c>
      <c r="M4876" s="2">
        <v>1380000000000</v>
      </c>
      <c r="N4876" t="s">
        <v>126</v>
      </c>
      <c r="O4876" s="2">
        <v>12400000000000</v>
      </c>
      <c r="P4876">
        <v>1</v>
      </c>
      <c r="Q4876">
        <v>497.13</v>
      </c>
      <c r="R4876">
        <v>546.84299999999996</v>
      </c>
      <c r="S4876">
        <v>49.713000000000001</v>
      </c>
    </row>
    <row r="4877" spans="1:19" x14ac:dyDescent="0.3">
      <c r="A4877" t="s">
        <v>13641</v>
      </c>
      <c r="B4877">
        <v>5319</v>
      </c>
      <c r="C4877" t="s">
        <v>19</v>
      </c>
      <c r="D4877" t="s">
        <v>652</v>
      </c>
      <c r="E4877" t="s">
        <v>13642</v>
      </c>
      <c r="F4877" t="s">
        <v>431</v>
      </c>
      <c r="G4877">
        <v>55803</v>
      </c>
      <c r="H4877" t="s">
        <v>1007</v>
      </c>
      <c r="I4877" t="s">
        <v>22</v>
      </c>
      <c r="J4877">
        <v>1259</v>
      </c>
      <c r="K4877" s="1">
        <v>45739.192361111112</v>
      </c>
      <c r="L4877" t="s">
        <v>46</v>
      </c>
      <c r="M4877" s="2">
        <v>1380000000000</v>
      </c>
      <c r="N4877" t="s">
        <v>126</v>
      </c>
      <c r="O4877" s="2">
        <v>12400000000000</v>
      </c>
      <c r="P4877">
        <v>1</v>
      </c>
      <c r="Q4877">
        <v>485.53</v>
      </c>
      <c r="R4877">
        <v>534.08299999999997</v>
      </c>
      <c r="S4877">
        <v>48.552999999999997</v>
      </c>
    </row>
    <row r="4878" spans="1:19" x14ac:dyDescent="0.3">
      <c r="A4878" t="s">
        <v>13643</v>
      </c>
      <c r="B4878">
        <v>1370</v>
      </c>
      <c r="C4878" t="s">
        <v>19</v>
      </c>
      <c r="D4878" t="s">
        <v>6027</v>
      </c>
      <c r="E4878" t="s">
        <v>3752</v>
      </c>
      <c r="F4878" t="s">
        <v>44</v>
      </c>
      <c r="G4878">
        <v>87576</v>
      </c>
      <c r="H4878" t="s">
        <v>183</v>
      </c>
      <c r="I4878" t="s">
        <v>22</v>
      </c>
      <c r="J4878">
        <v>2143</v>
      </c>
      <c r="K4878" s="1">
        <v>45735.5625</v>
      </c>
      <c r="L4878" t="s">
        <v>46</v>
      </c>
      <c r="M4878" s="2">
        <v>1430000000000</v>
      </c>
      <c r="N4878" t="s">
        <v>126</v>
      </c>
      <c r="O4878" s="2">
        <v>12600000000000</v>
      </c>
      <c r="P4878">
        <v>1</v>
      </c>
      <c r="Q4878">
        <v>537.13</v>
      </c>
      <c r="R4878">
        <v>590.84299999999996</v>
      </c>
      <c r="S4878">
        <v>53.713000000000001</v>
      </c>
    </row>
    <row r="4879" spans="1:19" x14ac:dyDescent="0.3">
      <c r="A4879" t="s">
        <v>13644</v>
      </c>
      <c r="B4879">
        <v>3988</v>
      </c>
      <c r="C4879" t="s">
        <v>19</v>
      </c>
      <c r="D4879" t="s">
        <v>13645</v>
      </c>
      <c r="E4879" t="s">
        <v>13646</v>
      </c>
      <c r="F4879" t="s">
        <v>879</v>
      </c>
      <c r="G4879">
        <v>7168</v>
      </c>
      <c r="H4879" t="s">
        <v>1284</v>
      </c>
      <c r="I4879" t="s">
        <v>22</v>
      </c>
      <c r="J4879">
        <v>179</v>
      </c>
      <c r="K4879" s="1">
        <v>45737.859027777777</v>
      </c>
      <c r="L4879" t="s">
        <v>46</v>
      </c>
      <c r="M4879" s="2">
        <v>1410000000000</v>
      </c>
      <c r="N4879" t="s">
        <v>126</v>
      </c>
      <c r="O4879" s="2">
        <v>12500000000000</v>
      </c>
      <c r="P4879">
        <v>1</v>
      </c>
      <c r="Q4879">
        <v>497.13</v>
      </c>
      <c r="R4879">
        <v>546.84299999999996</v>
      </c>
      <c r="S4879">
        <v>49.713000000000001</v>
      </c>
    </row>
    <row r="4880" spans="1:19" x14ac:dyDescent="0.3">
      <c r="A4880" t="s">
        <v>13647</v>
      </c>
      <c r="B4880">
        <v>5657</v>
      </c>
      <c r="C4880" t="s">
        <v>19</v>
      </c>
      <c r="D4880" t="s">
        <v>11723</v>
      </c>
      <c r="E4880" t="s">
        <v>13648</v>
      </c>
      <c r="F4880" t="s">
        <v>119</v>
      </c>
      <c r="G4880">
        <v>11760</v>
      </c>
      <c r="H4880" t="s">
        <v>2123</v>
      </c>
      <c r="I4880" t="s">
        <v>22</v>
      </c>
      <c r="J4880">
        <v>5982</v>
      </c>
      <c r="K4880" s="1">
        <v>45739.574305555558</v>
      </c>
      <c r="L4880" t="s">
        <v>46</v>
      </c>
      <c r="M4880" s="2">
        <v>1410000000000</v>
      </c>
      <c r="N4880" t="s">
        <v>126</v>
      </c>
      <c r="O4880" s="2">
        <v>12500000000000</v>
      </c>
      <c r="P4880">
        <v>1</v>
      </c>
      <c r="Q4880">
        <v>497.13</v>
      </c>
      <c r="R4880">
        <v>546.84299999999996</v>
      </c>
      <c r="S4880">
        <v>49.713000000000001</v>
      </c>
    </row>
    <row r="4881" spans="1:19" x14ac:dyDescent="0.3">
      <c r="A4881" t="s">
        <v>13649</v>
      </c>
      <c r="B4881">
        <v>7097</v>
      </c>
      <c r="C4881" t="s">
        <v>19</v>
      </c>
      <c r="D4881" t="s">
        <v>6596</v>
      </c>
      <c r="E4881" t="s">
        <v>13614</v>
      </c>
      <c r="F4881" t="s">
        <v>235</v>
      </c>
      <c r="G4881">
        <v>49292</v>
      </c>
      <c r="H4881" t="s">
        <v>236</v>
      </c>
      <c r="I4881" t="s">
        <v>22</v>
      </c>
      <c r="J4881">
        <v>6383</v>
      </c>
      <c r="K4881" s="1">
        <v>45740.729861111111</v>
      </c>
      <c r="L4881" t="s">
        <v>46</v>
      </c>
      <c r="M4881" s="2">
        <v>1410000000000</v>
      </c>
      <c r="N4881" t="s">
        <v>126</v>
      </c>
      <c r="O4881" s="2">
        <v>12500000000000</v>
      </c>
      <c r="P4881">
        <v>1</v>
      </c>
      <c r="Q4881">
        <v>497.13</v>
      </c>
      <c r="R4881">
        <v>546.84299999999996</v>
      </c>
      <c r="S4881">
        <v>49.713000000000001</v>
      </c>
    </row>
    <row r="4882" spans="1:19" x14ac:dyDescent="0.3">
      <c r="A4882" t="s">
        <v>13650</v>
      </c>
      <c r="B4882">
        <v>772</v>
      </c>
      <c r="C4882" t="s">
        <v>19</v>
      </c>
      <c r="D4882" t="s">
        <v>160</v>
      </c>
      <c r="E4882" t="s">
        <v>13651</v>
      </c>
      <c r="F4882" t="s">
        <v>431</v>
      </c>
      <c r="G4882">
        <v>71596</v>
      </c>
      <c r="H4882" t="s">
        <v>432</v>
      </c>
      <c r="I4882" t="s">
        <v>22</v>
      </c>
      <c r="J4882">
        <v>4533</v>
      </c>
      <c r="K4882" s="1">
        <v>45734.820138888892</v>
      </c>
      <c r="L4882" t="s">
        <v>46</v>
      </c>
      <c r="M4882" s="2">
        <v>150000000000</v>
      </c>
      <c r="N4882" t="s">
        <v>126</v>
      </c>
      <c r="O4882" s="2">
        <v>1470000000000</v>
      </c>
      <c r="P4882">
        <v>1</v>
      </c>
      <c r="Q4882">
        <v>497.13</v>
      </c>
      <c r="R4882">
        <v>546.84299999999996</v>
      </c>
      <c r="S4882">
        <v>49.713000000000001</v>
      </c>
    </row>
    <row r="4883" spans="1:19" x14ac:dyDescent="0.3">
      <c r="A4883" t="s">
        <v>13652</v>
      </c>
      <c r="B4883">
        <v>1585</v>
      </c>
      <c r="C4883" t="s">
        <v>19</v>
      </c>
      <c r="D4883" t="s">
        <v>13653</v>
      </c>
      <c r="E4883" t="s">
        <v>13654</v>
      </c>
      <c r="F4883" t="s">
        <v>30</v>
      </c>
      <c r="G4883">
        <v>79741</v>
      </c>
      <c r="H4883" t="s">
        <v>162</v>
      </c>
      <c r="I4883" t="s">
        <v>22</v>
      </c>
      <c r="J4883">
        <v>6300</v>
      </c>
      <c r="K4883" s="1">
        <v>45735.679861111108</v>
      </c>
      <c r="L4883" t="s">
        <v>46</v>
      </c>
      <c r="M4883" s="2">
        <v>1380000000000</v>
      </c>
      <c r="N4883" t="s">
        <v>126</v>
      </c>
      <c r="O4883" s="2">
        <v>12400000000000</v>
      </c>
      <c r="P4883">
        <v>1</v>
      </c>
      <c r="Q4883">
        <v>613.13</v>
      </c>
      <c r="R4883">
        <v>674.44299999999998</v>
      </c>
      <c r="S4883">
        <v>61.313000000000002</v>
      </c>
    </row>
    <row r="4884" spans="1:19" x14ac:dyDescent="0.3">
      <c r="A4884" t="s">
        <v>13655</v>
      </c>
      <c r="B4884">
        <v>2892</v>
      </c>
      <c r="C4884" t="s">
        <v>19</v>
      </c>
      <c r="D4884" t="s">
        <v>5252</v>
      </c>
      <c r="E4884" t="s">
        <v>13656</v>
      </c>
      <c r="F4884" t="s">
        <v>71</v>
      </c>
      <c r="G4884">
        <v>55280</v>
      </c>
      <c r="H4884" t="s">
        <v>420</v>
      </c>
      <c r="I4884" t="s">
        <v>22</v>
      </c>
      <c r="J4884">
        <v>4543</v>
      </c>
      <c r="K4884" s="1">
        <v>45736.797222222223</v>
      </c>
      <c r="L4884" t="s">
        <v>46</v>
      </c>
      <c r="M4884" s="2">
        <v>1380000000000</v>
      </c>
      <c r="N4884" t="s">
        <v>126</v>
      </c>
      <c r="O4884" s="2">
        <v>12400000000000</v>
      </c>
      <c r="P4884">
        <v>1</v>
      </c>
      <c r="Q4884">
        <v>497.13</v>
      </c>
      <c r="R4884">
        <v>546.84299999999996</v>
      </c>
      <c r="S4884">
        <v>49.713000000000001</v>
      </c>
    </row>
    <row r="4885" spans="1:19" x14ac:dyDescent="0.3">
      <c r="A4885" t="s">
        <v>13657</v>
      </c>
      <c r="B4885">
        <v>2199</v>
      </c>
      <c r="C4885" t="s">
        <v>19</v>
      </c>
      <c r="D4885" t="s">
        <v>13658</v>
      </c>
      <c r="E4885" t="s">
        <v>13659</v>
      </c>
      <c r="F4885" t="s">
        <v>317</v>
      </c>
      <c r="G4885">
        <v>18695</v>
      </c>
      <c r="H4885" t="s">
        <v>318</v>
      </c>
      <c r="I4885" t="s">
        <v>22</v>
      </c>
      <c r="J4885">
        <v>460</v>
      </c>
      <c r="K4885" s="1">
        <v>45736.427083333336</v>
      </c>
      <c r="L4885" t="s">
        <v>46</v>
      </c>
      <c r="M4885" s="2">
        <v>1420000000000</v>
      </c>
      <c r="N4885" t="s">
        <v>67</v>
      </c>
      <c r="O4885" s="2">
        <v>12600000000000</v>
      </c>
      <c r="P4885">
        <v>1</v>
      </c>
      <c r="Q4885">
        <v>595.92999999999995</v>
      </c>
      <c r="R4885">
        <v>655.52300000000002</v>
      </c>
      <c r="S4885">
        <v>59.593000000000004</v>
      </c>
    </row>
    <row r="4886" spans="1:19" x14ac:dyDescent="0.3">
      <c r="A4886" t="s">
        <v>13660</v>
      </c>
      <c r="B4886">
        <v>3970</v>
      </c>
      <c r="C4886" t="s">
        <v>19</v>
      </c>
      <c r="D4886" t="s">
        <v>9081</v>
      </c>
      <c r="E4886" t="s">
        <v>13661</v>
      </c>
      <c r="F4886" t="s">
        <v>30</v>
      </c>
      <c r="G4886">
        <v>20414</v>
      </c>
      <c r="H4886" t="s">
        <v>1339</v>
      </c>
      <c r="I4886" t="s">
        <v>22</v>
      </c>
      <c r="J4886">
        <v>3487</v>
      </c>
      <c r="K4886" s="1">
        <v>45737.845138888886</v>
      </c>
      <c r="L4886" t="s">
        <v>46</v>
      </c>
      <c r="M4886" s="2">
        <v>1380000000000</v>
      </c>
      <c r="N4886" t="s">
        <v>67</v>
      </c>
      <c r="O4886" s="2">
        <v>12400000000000</v>
      </c>
      <c r="P4886">
        <v>1</v>
      </c>
      <c r="Q4886">
        <v>497.13</v>
      </c>
      <c r="R4886">
        <v>546.84299999999996</v>
      </c>
      <c r="S4886">
        <v>49.713000000000001</v>
      </c>
    </row>
    <row r="4887" spans="1:19" x14ac:dyDescent="0.3">
      <c r="A4887" t="s">
        <v>13662</v>
      </c>
      <c r="B4887">
        <v>1944</v>
      </c>
      <c r="C4887" t="s">
        <v>19</v>
      </c>
      <c r="D4887" t="s">
        <v>13663</v>
      </c>
      <c r="E4887" t="s">
        <v>13664</v>
      </c>
      <c r="F4887" t="s">
        <v>71</v>
      </c>
      <c r="G4887">
        <v>1517</v>
      </c>
      <c r="H4887" t="s">
        <v>973</v>
      </c>
      <c r="I4887" t="s">
        <v>22</v>
      </c>
      <c r="J4887">
        <v>3221</v>
      </c>
      <c r="K4887" s="1">
        <v>45735.897222222222</v>
      </c>
      <c r="L4887" t="s">
        <v>46</v>
      </c>
      <c r="M4887" s="2">
        <v>150000000000</v>
      </c>
      <c r="N4887" t="s">
        <v>67</v>
      </c>
      <c r="O4887" s="2">
        <v>1470000000000</v>
      </c>
      <c r="P4887">
        <v>1</v>
      </c>
      <c r="Q4887">
        <v>537.13</v>
      </c>
      <c r="R4887">
        <v>590.84299999999996</v>
      </c>
      <c r="S4887">
        <v>53.713000000000001</v>
      </c>
    </row>
    <row r="4888" spans="1:19" x14ac:dyDescent="0.3">
      <c r="A4888" t="s">
        <v>13665</v>
      </c>
      <c r="B4888">
        <v>417</v>
      </c>
      <c r="C4888" t="s">
        <v>19</v>
      </c>
      <c r="D4888" t="s">
        <v>6322</v>
      </c>
      <c r="E4888" t="s">
        <v>13666</v>
      </c>
      <c r="F4888" t="s">
        <v>900</v>
      </c>
      <c r="G4888">
        <v>39887</v>
      </c>
      <c r="H4888" t="s">
        <v>901</v>
      </c>
      <c r="I4888" t="s">
        <v>22</v>
      </c>
      <c r="J4888">
        <v>4368</v>
      </c>
      <c r="K4888" s="1">
        <v>45734.5625</v>
      </c>
      <c r="L4888" t="s">
        <v>46</v>
      </c>
      <c r="M4888" s="2">
        <v>1430000000000</v>
      </c>
      <c r="N4888" t="s">
        <v>67</v>
      </c>
      <c r="O4888" s="2">
        <v>12600000000000</v>
      </c>
      <c r="P4888">
        <v>1</v>
      </c>
      <c r="Q4888">
        <v>666.33</v>
      </c>
      <c r="R4888">
        <v>732.96299999999997</v>
      </c>
      <c r="S4888">
        <v>66.632999999999996</v>
      </c>
    </row>
    <row r="4889" spans="1:19" x14ac:dyDescent="0.3">
      <c r="A4889" t="s">
        <v>13667</v>
      </c>
      <c r="B4889">
        <v>7143</v>
      </c>
      <c r="C4889" t="s">
        <v>19</v>
      </c>
      <c r="D4889" t="s">
        <v>3046</v>
      </c>
      <c r="E4889" t="s">
        <v>13668</v>
      </c>
      <c r="F4889" t="s">
        <v>44</v>
      </c>
      <c r="G4889">
        <v>8272</v>
      </c>
      <c r="H4889" t="s">
        <v>4448</v>
      </c>
      <c r="I4889" t="s">
        <v>22</v>
      </c>
      <c r="J4889">
        <v>2539</v>
      </c>
      <c r="K4889" s="1">
        <v>45740.759722222225</v>
      </c>
      <c r="L4889" t="s">
        <v>46</v>
      </c>
      <c r="M4889">
        <v>9058889925</v>
      </c>
      <c r="N4889" t="s">
        <v>67</v>
      </c>
      <c r="O4889">
        <v>43149333637</v>
      </c>
      <c r="P4889">
        <v>1</v>
      </c>
      <c r="Q4889">
        <v>497.13</v>
      </c>
      <c r="R4889">
        <v>546.84299999999996</v>
      </c>
      <c r="S4889">
        <v>49.713000000000001</v>
      </c>
    </row>
    <row r="4890" spans="1:19" x14ac:dyDescent="0.3">
      <c r="A4890" t="s">
        <v>13669</v>
      </c>
      <c r="B4890">
        <v>5608</v>
      </c>
      <c r="C4890" t="s">
        <v>19</v>
      </c>
      <c r="D4890" t="s">
        <v>13670</v>
      </c>
      <c r="E4890" t="s">
        <v>11057</v>
      </c>
      <c r="F4890" t="s">
        <v>672</v>
      </c>
      <c r="G4890">
        <v>97781</v>
      </c>
      <c r="H4890" t="s">
        <v>764</v>
      </c>
      <c r="I4890" t="s">
        <v>22</v>
      </c>
      <c r="J4890">
        <v>6386</v>
      </c>
      <c r="K4890" s="1">
        <v>45739.546527777777</v>
      </c>
      <c r="L4890" t="s">
        <v>46</v>
      </c>
      <c r="M4890" s="2">
        <v>1380000000000</v>
      </c>
      <c r="N4890" t="s">
        <v>67</v>
      </c>
      <c r="O4890" s="2">
        <v>12400000000000</v>
      </c>
      <c r="P4890">
        <v>1</v>
      </c>
      <c r="Q4890">
        <v>733.13</v>
      </c>
      <c r="R4890">
        <v>806.44299999999998</v>
      </c>
      <c r="S4890">
        <v>73.313000000000002</v>
      </c>
    </row>
    <row r="4891" spans="1:19" x14ac:dyDescent="0.3">
      <c r="A4891" t="s">
        <v>13671</v>
      </c>
      <c r="B4891">
        <v>311</v>
      </c>
      <c r="C4891" t="s">
        <v>19</v>
      </c>
      <c r="D4891" t="s">
        <v>9500</v>
      </c>
      <c r="E4891" t="s">
        <v>13672</v>
      </c>
      <c r="F4891" t="s">
        <v>105</v>
      </c>
      <c r="G4891">
        <v>18223</v>
      </c>
      <c r="H4891" t="s">
        <v>106</v>
      </c>
      <c r="I4891" t="s">
        <v>22</v>
      </c>
      <c r="J4891">
        <v>6414</v>
      </c>
      <c r="K4891" s="1">
        <v>45734.509027777778</v>
      </c>
      <c r="L4891" t="s">
        <v>46</v>
      </c>
      <c r="M4891" s="2">
        <v>1380000000000</v>
      </c>
      <c r="N4891" t="s">
        <v>67</v>
      </c>
      <c r="O4891" s="2">
        <v>12400000000000</v>
      </c>
      <c r="P4891">
        <v>1</v>
      </c>
      <c r="Q4891">
        <v>527.13</v>
      </c>
      <c r="R4891">
        <v>579.84299999999996</v>
      </c>
      <c r="S4891">
        <v>52.713000000000001</v>
      </c>
    </row>
    <row r="4892" spans="1:19" x14ac:dyDescent="0.3">
      <c r="A4892" t="s">
        <v>13673</v>
      </c>
      <c r="B4892">
        <v>1635</v>
      </c>
      <c r="C4892" t="s">
        <v>19</v>
      </c>
      <c r="D4892" t="s">
        <v>13674</v>
      </c>
      <c r="E4892" t="s">
        <v>13675</v>
      </c>
      <c r="F4892" t="s">
        <v>44</v>
      </c>
      <c r="G4892">
        <v>80858</v>
      </c>
      <c r="H4892" t="s">
        <v>45</v>
      </c>
      <c r="I4892" t="s">
        <v>22</v>
      </c>
      <c r="J4892">
        <v>1478</v>
      </c>
      <c r="K4892" s="1">
        <v>45735.699305555558</v>
      </c>
      <c r="L4892" t="s">
        <v>46</v>
      </c>
      <c r="M4892" s="2">
        <v>1380000000000</v>
      </c>
      <c r="N4892" t="s">
        <v>67</v>
      </c>
      <c r="O4892" s="2">
        <v>12400000000000</v>
      </c>
      <c r="P4892">
        <v>1</v>
      </c>
      <c r="Q4892">
        <v>527.13</v>
      </c>
      <c r="R4892">
        <v>579.84299999999996</v>
      </c>
      <c r="S4892">
        <v>52.713000000000001</v>
      </c>
    </row>
    <row r="4893" spans="1:19" x14ac:dyDescent="0.3">
      <c r="A4893" t="s">
        <v>13676</v>
      </c>
      <c r="B4893">
        <v>3700</v>
      </c>
      <c r="C4893" t="s">
        <v>19</v>
      </c>
      <c r="D4893" t="s">
        <v>13677</v>
      </c>
      <c r="E4893" t="s">
        <v>13678</v>
      </c>
      <c r="F4893" t="s">
        <v>293</v>
      </c>
      <c r="G4893">
        <v>28877</v>
      </c>
      <c r="H4893" t="s">
        <v>294</v>
      </c>
      <c r="I4893" t="s">
        <v>22</v>
      </c>
      <c r="J4893">
        <v>505</v>
      </c>
      <c r="K4893" s="1">
        <v>45737.664583333331</v>
      </c>
      <c r="L4893" t="s">
        <v>46</v>
      </c>
      <c r="M4893" s="2">
        <v>1380000000000</v>
      </c>
      <c r="N4893" t="s">
        <v>67</v>
      </c>
      <c r="O4893" s="2">
        <v>12400000000000</v>
      </c>
      <c r="P4893">
        <v>1</v>
      </c>
      <c r="Q4893">
        <v>781.13</v>
      </c>
      <c r="R4893">
        <v>859.24300000000005</v>
      </c>
      <c r="S4893">
        <v>78.113</v>
      </c>
    </row>
    <row r="4894" spans="1:19" x14ac:dyDescent="0.3">
      <c r="A4894" t="s">
        <v>13679</v>
      </c>
      <c r="B4894">
        <v>6081</v>
      </c>
      <c r="C4894" t="s">
        <v>19</v>
      </c>
      <c r="D4894" t="s">
        <v>13680</v>
      </c>
      <c r="E4894" t="s">
        <v>13681</v>
      </c>
      <c r="F4894" t="s">
        <v>71</v>
      </c>
      <c r="G4894">
        <v>7366</v>
      </c>
      <c r="H4894" t="s">
        <v>3346</v>
      </c>
      <c r="I4894" t="s">
        <v>22</v>
      </c>
      <c r="J4894">
        <v>1078</v>
      </c>
      <c r="K4894" s="1">
        <v>45739.878472222219</v>
      </c>
      <c r="L4894" t="s">
        <v>46</v>
      </c>
      <c r="M4894" s="2">
        <v>1380000000000</v>
      </c>
      <c r="N4894" t="s">
        <v>67</v>
      </c>
      <c r="O4894" s="2">
        <v>12400000000000</v>
      </c>
      <c r="P4894">
        <v>1</v>
      </c>
      <c r="Q4894">
        <v>563.92999999999995</v>
      </c>
      <c r="R4894">
        <v>620.32299999999998</v>
      </c>
      <c r="S4894">
        <v>56.393000000000001</v>
      </c>
    </row>
    <row r="4895" spans="1:19" x14ac:dyDescent="0.3">
      <c r="A4895" t="s">
        <v>13682</v>
      </c>
      <c r="B4895">
        <v>6271</v>
      </c>
      <c r="C4895" t="s">
        <v>19</v>
      </c>
      <c r="D4895" t="s">
        <v>13683</v>
      </c>
      <c r="E4895" t="s">
        <v>13684</v>
      </c>
      <c r="F4895" t="s">
        <v>35</v>
      </c>
      <c r="G4895">
        <v>6998</v>
      </c>
      <c r="H4895" t="s">
        <v>654</v>
      </c>
      <c r="I4895" t="s">
        <v>22</v>
      </c>
      <c r="J4895">
        <v>788</v>
      </c>
      <c r="K4895" s="1">
        <v>45740.273611111108</v>
      </c>
      <c r="L4895" t="s">
        <v>46</v>
      </c>
      <c r="M4895">
        <v>6964678277</v>
      </c>
      <c r="N4895" t="s">
        <v>67</v>
      </c>
      <c r="O4895">
        <v>24039300613</v>
      </c>
      <c r="P4895">
        <v>1</v>
      </c>
      <c r="Q4895">
        <v>517.13</v>
      </c>
      <c r="R4895">
        <v>568.84299999999996</v>
      </c>
      <c r="S4895">
        <v>51.713000000000001</v>
      </c>
    </row>
    <row r="4896" spans="1:19" x14ac:dyDescent="0.3">
      <c r="A4896" t="s">
        <v>13685</v>
      </c>
      <c r="B4896">
        <v>6443</v>
      </c>
      <c r="C4896" t="s">
        <v>19</v>
      </c>
      <c r="D4896" t="s">
        <v>13686</v>
      </c>
      <c r="E4896" t="s">
        <v>13687</v>
      </c>
      <c r="F4896" t="s">
        <v>119</v>
      </c>
      <c r="G4896">
        <v>93100</v>
      </c>
      <c r="H4896" t="s">
        <v>3225</v>
      </c>
      <c r="I4896" t="s">
        <v>22</v>
      </c>
      <c r="J4896">
        <v>4290</v>
      </c>
      <c r="K4896" s="1">
        <v>45740.404166666667</v>
      </c>
      <c r="L4896" t="s">
        <v>46</v>
      </c>
      <c r="M4896">
        <v>6137292741</v>
      </c>
      <c r="N4896" t="s">
        <v>67</v>
      </c>
      <c r="O4896">
        <v>19946452165</v>
      </c>
      <c r="P4896">
        <v>1</v>
      </c>
      <c r="Q4896">
        <v>674.33</v>
      </c>
      <c r="R4896">
        <v>741.76300000000003</v>
      </c>
      <c r="S4896">
        <v>67.433000000000007</v>
      </c>
    </row>
    <row r="4897" spans="1:19" x14ac:dyDescent="0.3">
      <c r="A4897" t="s">
        <v>13688</v>
      </c>
      <c r="B4897">
        <v>4194</v>
      </c>
      <c r="C4897" t="s">
        <v>19</v>
      </c>
      <c r="D4897" t="s">
        <v>9941</v>
      </c>
      <c r="E4897" t="s">
        <v>13689</v>
      </c>
      <c r="F4897" t="s">
        <v>354</v>
      </c>
      <c r="G4897">
        <v>18229</v>
      </c>
      <c r="H4897" t="s">
        <v>1244</v>
      </c>
      <c r="I4897" t="s">
        <v>22</v>
      </c>
      <c r="J4897">
        <v>1221</v>
      </c>
      <c r="K4897" s="1">
        <v>45738.332638888889</v>
      </c>
      <c r="L4897" t="s">
        <v>46</v>
      </c>
      <c r="M4897" s="2">
        <v>2350000000000</v>
      </c>
      <c r="N4897" t="s">
        <v>67</v>
      </c>
      <c r="O4897" s="2">
        <v>21100000000000</v>
      </c>
      <c r="P4897">
        <v>1</v>
      </c>
      <c r="Q4897">
        <v>517.53</v>
      </c>
      <c r="R4897">
        <v>569.28300000000002</v>
      </c>
      <c r="S4897">
        <v>51.753</v>
      </c>
    </row>
    <row r="4898" spans="1:19" x14ac:dyDescent="0.3">
      <c r="A4898" t="s">
        <v>13690</v>
      </c>
      <c r="B4898">
        <v>4688</v>
      </c>
      <c r="C4898" t="s">
        <v>19</v>
      </c>
      <c r="D4898" t="s">
        <v>6396</v>
      </c>
      <c r="E4898" t="s">
        <v>11825</v>
      </c>
      <c r="F4898" t="s">
        <v>71</v>
      </c>
      <c r="G4898">
        <v>1134</v>
      </c>
      <c r="H4898" t="s">
        <v>2295</v>
      </c>
      <c r="I4898" t="s">
        <v>22</v>
      </c>
      <c r="J4898">
        <v>440</v>
      </c>
      <c r="K4898" s="1">
        <v>45738.575694444444</v>
      </c>
      <c r="L4898" t="s">
        <v>46</v>
      </c>
      <c r="M4898" s="2">
        <v>2350000000000</v>
      </c>
      <c r="N4898" t="s">
        <v>67</v>
      </c>
      <c r="O4898" s="2">
        <v>21100000000000</v>
      </c>
      <c r="P4898">
        <v>1</v>
      </c>
      <c r="Q4898">
        <v>595.92999999999995</v>
      </c>
      <c r="R4898">
        <v>655.52300000000002</v>
      </c>
      <c r="S4898">
        <v>59.593000000000004</v>
      </c>
    </row>
    <row r="4899" spans="1:19" x14ac:dyDescent="0.3">
      <c r="A4899" t="s">
        <v>13691</v>
      </c>
      <c r="B4899">
        <v>1080</v>
      </c>
      <c r="C4899" t="s">
        <v>19</v>
      </c>
      <c r="D4899" t="s">
        <v>13692</v>
      </c>
      <c r="E4899" t="s">
        <v>13693</v>
      </c>
      <c r="F4899" t="s">
        <v>264</v>
      </c>
      <c r="G4899">
        <v>85720</v>
      </c>
      <c r="H4899" t="s">
        <v>115</v>
      </c>
      <c r="I4899" t="s">
        <v>22</v>
      </c>
      <c r="J4899">
        <v>4628</v>
      </c>
      <c r="K4899" s="1">
        <v>45735.415972222225</v>
      </c>
      <c r="L4899" t="s">
        <v>46</v>
      </c>
      <c r="M4899" s="2">
        <v>150000000000</v>
      </c>
      <c r="N4899" t="s">
        <v>67</v>
      </c>
      <c r="O4899" s="2">
        <v>1470000000000</v>
      </c>
      <c r="P4899">
        <v>1</v>
      </c>
      <c r="Q4899">
        <v>497.13</v>
      </c>
      <c r="R4899">
        <v>546.84299999999996</v>
      </c>
      <c r="S4899">
        <v>49.713000000000001</v>
      </c>
    </row>
    <row r="4900" spans="1:19" x14ac:dyDescent="0.3">
      <c r="A4900" t="s">
        <v>13694</v>
      </c>
      <c r="B4900">
        <v>3430</v>
      </c>
      <c r="C4900" t="s">
        <v>19</v>
      </c>
      <c r="D4900" t="s">
        <v>2338</v>
      </c>
      <c r="E4900" t="s">
        <v>13695</v>
      </c>
      <c r="F4900" t="s">
        <v>317</v>
      </c>
      <c r="G4900">
        <v>48520</v>
      </c>
      <c r="H4900" t="s">
        <v>407</v>
      </c>
      <c r="I4900" t="s">
        <v>22</v>
      </c>
      <c r="J4900">
        <v>6029</v>
      </c>
      <c r="K4900" s="1">
        <v>45737.493055555555</v>
      </c>
      <c r="L4900" t="s">
        <v>46</v>
      </c>
      <c r="M4900" s="2">
        <v>150000000000</v>
      </c>
      <c r="N4900" t="s">
        <v>67</v>
      </c>
      <c r="O4900" s="2">
        <v>1470000000000</v>
      </c>
      <c r="P4900">
        <v>1</v>
      </c>
      <c r="Q4900">
        <v>497.13</v>
      </c>
      <c r="R4900">
        <v>546.84299999999996</v>
      </c>
      <c r="S4900">
        <v>49.713000000000001</v>
      </c>
    </row>
    <row r="4901" spans="1:19" x14ac:dyDescent="0.3">
      <c r="A4901" t="s">
        <v>13696</v>
      </c>
      <c r="B4901">
        <v>120</v>
      </c>
      <c r="C4901" t="s">
        <v>19</v>
      </c>
      <c r="D4901" t="s">
        <v>13697</v>
      </c>
      <c r="E4901" t="s">
        <v>13698</v>
      </c>
      <c r="F4901" t="s">
        <v>1571</v>
      </c>
      <c r="G4901">
        <v>30173</v>
      </c>
      <c r="H4901" t="s">
        <v>1603</v>
      </c>
      <c r="I4901" t="s">
        <v>22</v>
      </c>
      <c r="J4901">
        <v>3903</v>
      </c>
      <c r="K4901" s="1">
        <v>45734.401388888888</v>
      </c>
      <c r="L4901" t="s">
        <v>46</v>
      </c>
      <c r="M4901" s="2">
        <v>1410000000000</v>
      </c>
      <c r="N4901" t="s">
        <v>67</v>
      </c>
      <c r="O4901" s="2">
        <v>12500000000000</v>
      </c>
      <c r="P4901">
        <v>1</v>
      </c>
      <c r="Q4901">
        <v>517.53</v>
      </c>
      <c r="R4901">
        <v>569.28300000000002</v>
      </c>
      <c r="S4901">
        <v>51.753</v>
      </c>
    </row>
    <row r="4902" spans="1:19" x14ac:dyDescent="0.3">
      <c r="A4902" t="s">
        <v>13699</v>
      </c>
      <c r="B4902">
        <v>6477</v>
      </c>
      <c r="C4902" t="s">
        <v>19</v>
      </c>
      <c r="D4902" t="s">
        <v>9185</v>
      </c>
      <c r="E4902" t="s">
        <v>13700</v>
      </c>
      <c r="F4902" t="s">
        <v>71</v>
      </c>
      <c r="G4902">
        <v>29641</v>
      </c>
      <c r="H4902" t="s">
        <v>1104</v>
      </c>
      <c r="I4902" t="s">
        <v>22</v>
      </c>
      <c r="J4902">
        <v>5585</v>
      </c>
      <c r="K4902" s="1">
        <v>45740.419444444444</v>
      </c>
      <c r="L4902" t="s">
        <v>46</v>
      </c>
      <c r="M4902">
        <v>8624688325</v>
      </c>
      <c r="N4902" t="s">
        <v>67</v>
      </c>
      <c r="O4902">
        <v>36980477893</v>
      </c>
      <c r="P4902">
        <v>1</v>
      </c>
      <c r="Q4902">
        <v>527.13</v>
      </c>
      <c r="R4902">
        <v>579.84299999999996</v>
      </c>
      <c r="S4902">
        <v>52.713000000000001</v>
      </c>
    </row>
    <row r="4903" spans="1:19" x14ac:dyDescent="0.3">
      <c r="A4903" t="s">
        <v>13701</v>
      </c>
      <c r="B4903">
        <v>846</v>
      </c>
      <c r="C4903" t="s">
        <v>19</v>
      </c>
      <c r="D4903" t="s">
        <v>5574</v>
      </c>
      <c r="E4903" t="s">
        <v>13702</v>
      </c>
      <c r="F4903" t="s">
        <v>35</v>
      </c>
      <c r="G4903">
        <v>41643</v>
      </c>
      <c r="H4903" t="s">
        <v>40</v>
      </c>
      <c r="I4903" t="s">
        <v>22</v>
      </c>
      <c r="J4903">
        <v>1212</v>
      </c>
      <c r="K4903" s="1">
        <v>45734.881944444445</v>
      </c>
      <c r="L4903" t="s">
        <v>46</v>
      </c>
      <c r="M4903" s="2">
        <v>1430000000000</v>
      </c>
      <c r="N4903" t="s">
        <v>67</v>
      </c>
      <c r="O4903" s="2">
        <v>12600000000000</v>
      </c>
      <c r="P4903">
        <v>1</v>
      </c>
      <c r="Q4903">
        <v>537.13</v>
      </c>
      <c r="R4903">
        <v>590.84299999999996</v>
      </c>
      <c r="S4903">
        <v>53.713000000000001</v>
      </c>
    </row>
    <row r="4904" spans="1:19" x14ac:dyDescent="0.3">
      <c r="A4904" t="s">
        <v>13703</v>
      </c>
      <c r="B4904">
        <v>853</v>
      </c>
      <c r="C4904" t="s">
        <v>19</v>
      </c>
      <c r="D4904" t="s">
        <v>11631</v>
      </c>
      <c r="E4904" t="s">
        <v>13704</v>
      </c>
      <c r="F4904" t="s">
        <v>44</v>
      </c>
      <c r="G4904">
        <v>38304</v>
      </c>
      <c r="H4904" t="s">
        <v>4423</v>
      </c>
      <c r="I4904" t="s">
        <v>22</v>
      </c>
      <c r="J4904">
        <v>2904</v>
      </c>
      <c r="K4904" s="1">
        <v>45734.888888888891</v>
      </c>
      <c r="L4904" t="s">
        <v>46</v>
      </c>
      <c r="M4904" s="2">
        <v>1430000000000</v>
      </c>
      <c r="N4904" t="s">
        <v>67</v>
      </c>
      <c r="O4904" s="2">
        <v>12600000000000</v>
      </c>
      <c r="P4904">
        <v>1</v>
      </c>
      <c r="Q4904">
        <v>537.13</v>
      </c>
      <c r="R4904">
        <v>590.84299999999996</v>
      </c>
      <c r="S4904">
        <v>53.713000000000001</v>
      </c>
    </row>
    <row r="4905" spans="1:19" x14ac:dyDescent="0.3">
      <c r="A4905" t="s">
        <v>13705</v>
      </c>
      <c r="B4905">
        <v>6407</v>
      </c>
      <c r="C4905" t="s">
        <v>19</v>
      </c>
      <c r="D4905" t="s">
        <v>13706</v>
      </c>
      <c r="E4905" t="s">
        <v>13707</v>
      </c>
      <c r="F4905" t="s">
        <v>130</v>
      </c>
      <c r="G4905">
        <v>2228</v>
      </c>
      <c r="H4905" t="s">
        <v>4772</v>
      </c>
      <c r="I4905" t="s">
        <v>22</v>
      </c>
      <c r="J4905">
        <v>6005</v>
      </c>
      <c r="K4905" s="1">
        <v>45740.386805555558</v>
      </c>
      <c r="L4905" t="s">
        <v>46</v>
      </c>
      <c r="M4905">
        <v>6689477701</v>
      </c>
      <c r="N4905" t="s">
        <v>67</v>
      </c>
      <c r="O4905">
        <v>22464296197</v>
      </c>
      <c r="P4905">
        <v>1</v>
      </c>
      <c r="Q4905">
        <v>674.33</v>
      </c>
      <c r="R4905">
        <v>741.76300000000003</v>
      </c>
      <c r="S4905">
        <v>67.433000000000007</v>
      </c>
    </row>
    <row r="4906" spans="1:19" x14ac:dyDescent="0.3">
      <c r="A4906" t="s">
        <v>13708</v>
      </c>
      <c r="B4906">
        <v>6628</v>
      </c>
      <c r="C4906" t="s">
        <v>19</v>
      </c>
      <c r="D4906" t="s">
        <v>13709</v>
      </c>
      <c r="E4906" t="s">
        <v>13710</v>
      </c>
      <c r="F4906" t="s">
        <v>338</v>
      </c>
      <c r="G4906">
        <v>17219</v>
      </c>
      <c r="H4906" t="s">
        <v>2487</v>
      </c>
      <c r="I4906" t="s">
        <v>22</v>
      </c>
      <c r="J4906">
        <v>5146</v>
      </c>
      <c r="K4906" s="1">
        <v>45740.482638888891</v>
      </c>
      <c r="L4906" t="s">
        <v>46</v>
      </c>
      <c r="M4906">
        <v>6442802437</v>
      </c>
      <c r="N4906" t="s">
        <v>67</v>
      </c>
      <c r="O4906">
        <v>21306268485</v>
      </c>
      <c r="P4906">
        <v>1</v>
      </c>
      <c r="Q4906">
        <v>537.13</v>
      </c>
      <c r="R4906">
        <v>590.84299999999996</v>
      </c>
      <c r="S4906">
        <v>53.713000000000001</v>
      </c>
    </row>
    <row r="4907" spans="1:19" x14ac:dyDescent="0.3">
      <c r="A4907" t="s">
        <v>13711</v>
      </c>
      <c r="B4907">
        <v>7391</v>
      </c>
      <c r="C4907" t="s">
        <v>19</v>
      </c>
      <c r="D4907" t="s">
        <v>13712</v>
      </c>
      <c r="E4907" t="s">
        <v>13713</v>
      </c>
      <c r="F4907" t="s">
        <v>431</v>
      </c>
      <c r="G4907">
        <v>76505</v>
      </c>
      <c r="H4907" t="s">
        <v>432</v>
      </c>
      <c r="I4907" t="s">
        <v>22</v>
      </c>
      <c r="J4907">
        <v>3234</v>
      </c>
      <c r="K4907" s="1">
        <v>45740.95208333333</v>
      </c>
      <c r="L4907" t="s">
        <v>46</v>
      </c>
      <c r="M4907">
        <v>6442802437</v>
      </c>
      <c r="N4907" t="s">
        <v>67</v>
      </c>
      <c r="O4907">
        <v>21306268485</v>
      </c>
      <c r="P4907">
        <v>1</v>
      </c>
      <c r="Q4907">
        <v>537.13</v>
      </c>
      <c r="R4907">
        <v>590.84299999999996</v>
      </c>
      <c r="S4907">
        <v>53.713000000000001</v>
      </c>
    </row>
    <row r="4908" spans="1:19" x14ac:dyDescent="0.3">
      <c r="A4908" t="s">
        <v>13714</v>
      </c>
      <c r="B4908">
        <v>3298</v>
      </c>
      <c r="C4908" t="s">
        <v>19</v>
      </c>
      <c r="D4908" t="s">
        <v>13715</v>
      </c>
      <c r="E4908" t="s">
        <v>13716</v>
      </c>
      <c r="F4908" t="s">
        <v>35</v>
      </c>
      <c r="G4908">
        <v>52170</v>
      </c>
      <c r="H4908" t="s">
        <v>40</v>
      </c>
      <c r="I4908" t="s">
        <v>22</v>
      </c>
      <c r="J4908">
        <v>1696</v>
      </c>
      <c r="K4908" s="1">
        <v>45737.413194444445</v>
      </c>
      <c r="L4908" t="s">
        <v>46</v>
      </c>
      <c r="M4908" s="2">
        <v>150000000000</v>
      </c>
      <c r="N4908" t="s">
        <v>67</v>
      </c>
      <c r="O4908" s="2">
        <v>1470000000000</v>
      </c>
      <c r="P4908">
        <v>1</v>
      </c>
      <c r="Q4908">
        <v>527.13</v>
      </c>
      <c r="R4908">
        <v>579.84299999999996</v>
      </c>
      <c r="S4908">
        <v>52.713000000000001</v>
      </c>
    </row>
    <row r="4909" spans="1:19" x14ac:dyDescent="0.3">
      <c r="A4909" t="s">
        <v>13717</v>
      </c>
      <c r="B4909">
        <v>7014</v>
      </c>
      <c r="C4909" t="s">
        <v>19</v>
      </c>
      <c r="D4909" t="s">
        <v>13718</v>
      </c>
      <c r="E4909" t="s">
        <v>13719</v>
      </c>
      <c r="F4909" t="s">
        <v>71</v>
      </c>
      <c r="G4909">
        <v>67823</v>
      </c>
      <c r="H4909" t="s">
        <v>383</v>
      </c>
      <c r="I4909" t="s">
        <v>22</v>
      </c>
      <c r="J4909">
        <v>2577</v>
      </c>
      <c r="K4909" s="1">
        <v>45740.679861111108</v>
      </c>
      <c r="L4909" t="s">
        <v>46</v>
      </c>
      <c r="M4909" s="2">
        <v>1410000000000</v>
      </c>
      <c r="N4909" t="s">
        <v>67</v>
      </c>
      <c r="O4909" s="2">
        <v>12500000000000</v>
      </c>
      <c r="P4909">
        <v>1</v>
      </c>
      <c r="Q4909">
        <v>781.13</v>
      </c>
      <c r="R4909">
        <v>859.24300000000005</v>
      </c>
      <c r="S4909">
        <v>78.113</v>
      </c>
    </row>
    <row r="4910" spans="1:19" x14ac:dyDescent="0.3">
      <c r="A4910" t="s">
        <v>13720</v>
      </c>
      <c r="B4910">
        <v>7271</v>
      </c>
      <c r="C4910" t="s">
        <v>19</v>
      </c>
      <c r="D4910" t="s">
        <v>13721</v>
      </c>
      <c r="E4910" t="s">
        <v>13722</v>
      </c>
      <c r="F4910" t="s">
        <v>35</v>
      </c>
      <c r="G4910">
        <v>79772</v>
      </c>
      <c r="H4910" t="s">
        <v>298</v>
      </c>
      <c r="I4910" t="s">
        <v>22</v>
      </c>
      <c r="J4910">
        <v>2586</v>
      </c>
      <c r="K4910" s="1">
        <v>45740.844444444447</v>
      </c>
      <c r="L4910" t="s">
        <v>46</v>
      </c>
      <c r="M4910" s="2">
        <v>1410000000000</v>
      </c>
      <c r="N4910" t="s">
        <v>67</v>
      </c>
      <c r="O4910" s="2">
        <v>12500000000000</v>
      </c>
      <c r="P4910">
        <v>1</v>
      </c>
      <c r="Q4910">
        <v>497.13</v>
      </c>
      <c r="R4910">
        <v>546.84299999999996</v>
      </c>
      <c r="S4910">
        <v>49.713000000000001</v>
      </c>
    </row>
    <row r="4911" spans="1:19" x14ac:dyDescent="0.3">
      <c r="A4911" t="s">
        <v>13723</v>
      </c>
      <c r="B4911">
        <v>5361</v>
      </c>
      <c r="C4911" t="s">
        <v>19</v>
      </c>
      <c r="D4911" t="s">
        <v>13724</v>
      </c>
      <c r="E4911" t="s">
        <v>13725</v>
      </c>
      <c r="F4911" t="s">
        <v>338</v>
      </c>
      <c r="G4911">
        <v>86385</v>
      </c>
      <c r="H4911" t="s">
        <v>994</v>
      </c>
      <c r="I4911" t="s">
        <v>22</v>
      </c>
      <c r="J4911">
        <v>38</v>
      </c>
      <c r="K4911" s="1">
        <v>45739.356944444444</v>
      </c>
      <c r="L4911" t="s">
        <v>46</v>
      </c>
      <c r="M4911">
        <v>6870668613</v>
      </c>
      <c r="N4911" t="s">
        <v>67</v>
      </c>
      <c r="O4911">
        <v>23268252101</v>
      </c>
      <c r="P4911">
        <v>1</v>
      </c>
      <c r="Q4911">
        <v>507.13</v>
      </c>
      <c r="R4911">
        <v>557.84299999999996</v>
      </c>
      <c r="S4911">
        <v>50.713000000000001</v>
      </c>
    </row>
    <row r="4912" spans="1:19" x14ac:dyDescent="0.3">
      <c r="A4912" t="s">
        <v>13726</v>
      </c>
      <c r="B4912">
        <v>1568</v>
      </c>
      <c r="C4912" t="s">
        <v>19</v>
      </c>
      <c r="D4912" t="s">
        <v>13727</v>
      </c>
      <c r="E4912" t="s">
        <v>13728</v>
      </c>
      <c r="F4912" t="s">
        <v>219</v>
      </c>
      <c r="G4912">
        <v>3048</v>
      </c>
      <c r="H4912" t="s">
        <v>1535</v>
      </c>
      <c r="I4912" t="s">
        <v>22</v>
      </c>
      <c r="J4912">
        <v>308</v>
      </c>
      <c r="K4912" s="1">
        <v>45735.672222222223</v>
      </c>
      <c r="L4912" t="s">
        <v>46</v>
      </c>
      <c r="M4912">
        <v>6964674693</v>
      </c>
      <c r="N4912" t="s">
        <v>67</v>
      </c>
      <c r="O4912">
        <v>24039257349</v>
      </c>
      <c r="P4912">
        <v>1</v>
      </c>
      <c r="Q4912">
        <v>703.13</v>
      </c>
      <c r="R4912">
        <v>773.44299999999998</v>
      </c>
      <c r="S4912">
        <v>70.313000000000002</v>
      </c>
    </row>
    <row r="4913" spans="1:19" x14ac:dyDescent="0.3">
      <c r="A4913" t="s">
        <v>13729</v>
      </c>
      <c r="B4913">
        <v>4822</v>
      </c>
      <c r="C4913" t="s">
        <v>19</v>
      </c>
      <c r="D4913" t="s">
        <v>13730</v>
      </c>
      <c r="E4913" t="s">
        <v>13731</v>
      </c>
      <c r="F4913" t="s">
        <v>35</v>
      </c>
      <c r="G4913">
        <v>18730</v>
      </c>
      <c r="H4913" t="s">
        <v>2863</v>
      </c>
      <c r="I4913" t="s">
        <v>22</v>
      </c>
      <c r="J4913">
        <v>3946</v>
      </c>
      <c r="K4913" s="1">
        <v>45738.660416666666</v>
      </c>
      <c r="L4913" t="s">
        <v>46</v>
      </c>
      <c r="M4913">
        <v>6964674693</v>
      </c>
      <c r="N4913" t="s">
        <v>67</v>
      </c>
      <c r="O4913">
        <v>24039257349</v>
      </c>
      <c r="P4913">
        <v>1</v>
      </c>
      <c r="Q4913">
        <v>507.13</v>
      </c>
      <c r="R4913">
        <v>557.84299999999996</v>
      </c>
      <c r="S4913">
        <v>50.713000000000001</v>
      </c>
    </row>
    <row r="4914" spans="1:19" x14ac:dyDescent="0.3">
      <c r="A4914" t="s">
        <v>13732</v>
      </c>
      <c r="B4914">
        <v>3385</v>
      </c>
      <c r="C4914" t="s">
        <v>19</v>
      </c>
      <c r="D4914" t="s">
        <v>7387</v>
      </c>
      <c r="E4914" t="s">
        <v>13733</v>
      </c>
      <c r="F4914" t="s">
        <v>44</v>
      </c>
      <c r="G4914">
        <v>65322</v>
      </c>
      <c r="H4914" t="s">
        <v>125</v>
      </c>
      <c r="I4914" t="s">
        <v>22</v>
      </c>
      <c r="J4914">
        <v>3678</v>
      </c>
      <c r="K4914" s="1">
        <v>45737.465277777781</v>
      </c>
      <c r="L4914" t="s">
        <v>46</v>
      </c>
      <c r="M4914">
        <v>6442800645</v>
      </c>
      <c r="N4914" t="s">
        <v>67</v>
      </c>
      <c r="O4914">
        <v>21306256389</v>
      </c>
      <c r="P4914">
        <v>1</v>
      </c>
      <c r="Q4914">
        <v>497.13</v>
      </c>
      <c r="R4914">
        <v>546.84299999999996</v>
      </c>
      <c r="S4914">
        <v>49.713000000000001</v>
      </c>
    </row>
    <row r="4915" spans="1:19" x14ac:dyDescent="0.3">
      <c r="A4915" t="s">
        <v>13734</v>
      </c>
      <c r="B4915">
        <v>6588</v>
      </c>
      <c r="C4915" t="s">
        <v>19</v>
      </c>
      <c r="D4915" t="s">
        <v>8979</v>
      </c>
      <c r="E4915" t="s">
        <v>13735</v>
      </c>
      <c r="F4915" t="s">
        <v>317</v>
      </c>
      <c r="G4915">
        <v>4162</v>
      </c>
      <c r="H4915" t="s">
        <v>407</v>
      </c>
      <c r="I4915" t="s">
        <v>22</v>
      </c>
      <c r="J4915">
        <v>2564</v>
      </c>
      <c r="K4915" s="1">
        <v>45740.467361111114</v>
      </c>
      <c r="L4915" t="s">
        <v>46</v>
      </c>
      <c r="M4915">
        <v>6442801413</v>
      </c>
      <c r="N4915" t="s">
        <v>67</v>
      </c>
      <c r="O4915">
        <v>21306262405</v>
      </c>
      <c r="P4915">
        <v>1</v>
      </c>
      <c r="Q4915">
        <v>595.92999999999995</v>
      </c>
      <c r="R4915">
        <v>655.52300000000002</v>
      </c>
      <c r="S4915">
        <v>59.593000000000004</v>
      </c>
    </row>
    <row r="4916" spans="1:19" x14ac:dyDescent="0.3">
      <c r="A4916" t="s">
        <v>13736</v>
      </c>
      <c r="B4916">
        <v>6513</v>
      </c>
      <c r="C4916" t="s">
        <v>19</v>
      </c>
      <c r="D4916" t="s">
        <v>13737</v>
      </c>
      <c r="E4916" t="s">
        <v>13738</v>
      </c>
      <c r="F4916" t="s">
        <v>119</v>
      </c>
      <c r="G4916">
        <v>87698</v>
      </c>
      <c r="H4916" t="s">
        <v>120</v>
      </c>
      <c r="I4916" t="s">
        <v>22</v>
      </c>
      <c r="J4916">
        <v>3012</v>
      </c>
      <c r="K4916" s="1">
        <v>45740.430555555555</v>
      </c>
      <c r="L4916" t="s">
        <v>46</v>
      </c>
      <c r="M4916" s="2">
        <v>1380000000000</v>
      </c>
      <c r="N4916" t="s">
        <v>67</v>
      </c>
      <c r="O4916" s="2">
        <v>12400000000000</v>
      </c>
      <c r="P4916">
        <v>1</v>
      </c>
      <c r="Q4916">
        <v>693.13</v>
      </c>
      <c r="R4916">
        <v>762.44299999999998</v>
      </c>
      <c r="S4916">
        <v>69.313000000000002</v>
      </c>
    </row>
    <row r="4917" spans="1:19" x14ac:dyDescent="0.3">
      <c r="A4917" t="s">
        <v>13739</v>
      </c>
      <c r="B4917">
        <v>5036</v>
      </c>
      <c r="C4917" t="s">
        <v>19</v>
      </c>
      <c r="D4917" t="s">
        <v>12259</v>
      </c>
      <c r="E4917" t="s">
        <v>13740</v>
      </c>
      <c r="F4917" t="s">
        <v>3312</v>
      </c>
      <c r="G4917">
        <v>43284</v>
      </c>
      <c r="H4917" t="s">
        <v>3313</v>
      </c>
      <c r="I4917" t="s">
        <v>22</v>
      </c>
      <c r="J4917">
        <v>1198</v>
      </c>
      <c r="K4917" s="1">
        <v>45738.798611111109</v>
      </c>
      <c r="L4917" t="s">
        <v>46</v>
      </c>
      <c r="M4917" s="2">
        <v>2350000000000</v>
      </c>
      <c r="N4917" t="s">
        <v>67</v>
      </c>
      <c r="O4917" s="2">
        <v>21100000000000</v>
      </c>
      <c r="P4917">
        <v>1</v>
      </c>
      <c r="Q4917">
        <v>537.13</v>
      </c>
      <c r="R4917">
        <v>590.84299999999996</v>
      </c>
      <c r="S4917">
        <v>53.713000000000001</v>
      </c>
    </row>
    <row r="4918" spans="1:19" x14ac:dyDescent="0.3">
      <c r="A4918" t="s">
        <v>13741</v>
      </c>
      <c r="B4918">
        <v>6603</v>
      </c>
      <c r="C4918" t="s">
        <v>19</v>
      </c>
      <c r="D4918" t="s">
        <v>13742</v>
      </c>
      <c r="E4918" t="s">
        <v>13743</v>
      </c>
      <c r="F4918" t="s">
        <v>71</v>
      </c>
      <c r="G4918">
        <v>41099</v>
      </c>
      <c r="H4918" t="s">
        <v>980</v>
      </c>
      <c r="I4918" t="s">
        <v>22</v>
      </c>
      <c r="J4918">
        <v>4397</v>
      </c>
      <c r="K4918" s="1">
        <v>45740.47152777778</v>
      </c>
      <c r="L4918" t="s">
        <v>46</v>
      </c>
      <c r="M4918" s="2">
        <v>2350000000000</v>
      </c>
      <c r="N4918" t="s">
        <v>67</v>
      </c>
      <c r="O4918" s="2">
        <v>21100000000000</v>
      </c>
      <c r="P4918">
        <v>1</v>
      </c>
      <c r="Q4918">
        <v>704.73</v>
      </c>
      <c r="R4918">
        <v>775.20299999999997</v>
      </c>
      <c r="S4918">
        <v>70.472999999999999</v>
      </c>
    </row>
    <row r="4919" spans="1:19" x14ac:dyDescent="0.3">
      <c r="A4919" t="s">
        <v>13744</v>
      </c>
      <c r="B4919">
        <v>1444</v>
      </c>
      <c r="C4919" t="s">
        <v>19</v>
      </c>
      <c r="D4919" t="s">
        <v>11570</v>
      </c>
      <c r="E4919" t="s">
        <v>13745</v>
      </c>
      <c r="F4919" t="s">
        <v>259</v>
      </c>
      <c r="G4919">
        <v>49091</v>
      </c>
      <c r="H4919" t="s">
        <v>366</v>
      </c>
      <c r="I4919" t="s">
        <v>22</v>
      </c>
      <c r="J4919">
        <v>754</v>
      </c>
      <c r="K4919" s="1">
        <v>45735.6</v>
      </c>
      <c r="L4919" t="s">
        <v>46</v>
      </c>
      <c r="M4919" s="2">
        <v>150000000000</v>
      </c>
      <c r="N4919" t="s">
        <v>67</v>
      </c>
      <c r="O4919" s="2">
        <v>1470000000000</v>
      </c>
      <c r="P4919">
        <v>1</v>
      </c>
      <c r="Q4919">
        <v>497.13</v>
      </c>
      <c r="R4919">
        <v>546.84299999999996</v>
      </c>
      <c r="S4919">
        <v>49.713000000000001</v>
      </c>
    </row>
    <row r="4920" spans="1:19" x14ac:dyDescent="0.3">
      <c r="A4920" t="s">
        <v>13746</v>
      </c>
      <c r="B4920">
        <v>1579</v>
      </c>
      <c r="C4920" t="s">
        <v>19</v>
      </c>
      <c r="D4920" t="s">
        <v>13747</v>
      </c>
      <c r="E4920" t="s">
        <v>13748</v>
      </c>
      <c r="F4920" t="s">
        <v>1848</v>
      </c>
      <c r="G4920">
        <v>55143</v>
      </c>
      <c r="H4920" t="s">
        <v>1849</v>
      </c>
      <c r="I4920" t="s">
        <v>22</v>
      </c>
      <c r="J4920">
        <v>1010</v>
      </c>
      <c r="K4920" s="1">
        <v>45735.675694444442</v>
      </c>
      <c r="L4920" t="s">
        <v>46</v>
      </c>
      <c r="M4920" s="2">
        <v>150000000000</v>
      </c>
      <c r="N4920" t="s">
        <v>67</v>
      </c>
      <c r="O4920" s="2">
        <v>1470000000000</v>
      </c>
      <c r="P4920">
        <v>1</v>
      </c>
      <c r="Q4920">
        <v>497.13</v>
      </c>
      <c r="R4920">
        <v>546.84299999999996</v>
      </c>
      <c r="S4920">
        <v>49.713000000000001</v>
      </c>
    </row>
    <row r="4921" spans="1:19" x14ac:dyDescent="0.3">
      <c r="A4921" t="s">
        <v>13749</v>
      </c>
      <c r="B4921">
        <v>1952</v>
      </c>
      <c r="C4921" t="s">
        <v>19</v>
      </c>
      <c r="D4921" t="s">
        <v>13750</v>
      </c>
      <c r="E4921" t="s">
        <v>13751</v>
      </c>
      <c r="F4921" t="s">
        <v>119</v>
      </c>
      <c r="G4921">
        <v>91432</v>
      </c>
      <c r="H4921" t="s">
        <v>362</v>
      </c>
      <c r="I4921" t="s">
        <v>22</v>
      </c>
      <c r="J4921">
        <v>2873</v>
      </c>
      <c r="K4921" s="1">
        <v>45735.904166666667</v>
      </c>
      <c r="L4921" t="s">
        <v>46</v>
      </c>
      <c r="M4921" s="2">
        <v>150000000000</v>
      </c>
      <c r="N4921" t="s">
        <v>67</v>
      </c>
      <c r="O4921" s="2">
        <v>1470000000000</v>
      </c>
      <c r="P4921">
        <v>1</v>
      </c>
      <c r="Q4921">
        <v>497.13</v>
      </c>
      <c r="R4921">
        <v>546.84299999999996</v>
      </c>
      <c r="S4921">
        <v>49.713000000000001</v>
      </c>
    </row>
    <row r="4922" spans="1:19" x14ac:dyDescent="0.3">
      <c r="A4922" t="s">
        <v>13752</v>
      </c>
      <c r="B4922">
        <v>5570</v>
      </c>
      <c r="C4922" t="s">
        <v>19</v>
      </c>
      <c r="D4922" t="s">
        <v>2981</v>
      </c>
      <c r="E4922" t="s">
        <v>13753</v>
      </c>
      <c r="F4922" t="s">
        <v>488</v>
      </c>
      <c r="G4922">
        <v>37615</v>
      </c>
      <c r="H4922" t="s">
        <v>2536</v>
      </c>
      <c r="I4922" t="s">
        <v>22</v>
      </c>
      <c r="J4922">
        <v>745</v>
      </c>
      <c r="K4922" s="1">
        <v>45739.522222222222</v>
      </c>
      <c r="L4922" t="s">
        <v>46</v>
      </c>
      <c r="M4922">
        <v>6689477957</v>
      </c>
      <c r="N4922" t="s">
        <v>67</v>
      </c>
      <c r="O4922">
        <v>22464298565</v>
      </c>
      <c r="P4922">
        <v>1</v>
      </c>
      <c r="Q4922">
        <v>527.13</v>
      </c>
      <c r="R4922">
        <v>579.84299999999996</v>
      </c>
      <c r="S4922">
        <v>52.713000000000001</v>
      </c>
    </row>
    <row r="4923" spans="1:19" x14ac:dyDescent="0.3">
      <c r="A4923" t="s">
        <v>13754</v>
      </c>
      <c r="B4923">
        <v>6235</v>
      </c>
      <c r="C4923" t="s">
        <v>19</v>
      </c>
      <c r="D4923" t="s">
        <v>13755</v>
      </c>
      <c r="E4923" t="s">
        <v>13756</v>
      </c>
      <c r="F4923" t="s">
        <v>35</v>
      </c>
      <c r="G4923">
        <v>21405</v>
      </c>
      <c r="H4923" t="s">
        <v>2863</v>
      </c>
      <c r="I4923" t="s">
        <v>22</v>
      </c>
      <c r="J4923">
        <v>5177</v>
      </c>
      <c r="K4923" s="1">
        <v>45740.024305555555</v>
      </c>
      <c r="L4923" t="s">
        <v>46</v>
      </c>
      <c r="M4923" s="2">
        <v>2340000000000</v>
      </c>
      <c r="N4923" t="s">
        <v>67</v>
      </c>
      <c r="O4923" s="2">
        <v>21100000000000</v>
      </c>
      <c r="P4923">
        <v>1</v>
      </c>
      <c r="Q4923">
        <v>571.13</v>
      </c>
      <c r="R4923">
        <v>628.24300000000005</v>
      </c>
      <c r="S4923">
        <v>57.113</v>
      </c>
    </row>
    <row r="4924" spans="1:19" x14ac:dyDescent="0.3">
      <c r="A4924" t="s">
        <v>13757</v>
      </c>
      <c r="B4924">
        <v>2681</v>
      </c>
      <c r="C4924" t="s">
        <v>19</v>
      </c>
      <c r="D4924" t="s">
        <v>13758</v>
      </c>
      <c r="E4924" t="s">
        <v>13759</v>
      </c>
      <c r="F4924" t="s">
        <v>672</v>
      </c>
      <c r="G4924">
        <v>61925</v>
      </c>
      <c r="H4924" t="s">
        <v>764</v>
      </c>
      <c r="I4924" t="s">
        <v>22</v>
      </c>
      <c r="J4924">
        <v>4820</v>
      </c>
      <c r="K4924" s="1">
        <v>45736.688194444447</v>
      </c>
      <c r="L4924" t="s">
        <v>46</v>
      </c>
      <c r="M4924">
        <v>5886651461</v>
      </c>
      <c r="N4924" t="s">
        <v>67</v>
      </c>
      <c r="O4924">
        <v>18827886469</v>
      </c>
      <c r="P4924">
        <v>1</v>
      </c>
      <c r="Q4924">
        <v>517.13</v>
      </c>
      <c r="R4924">
        <v>568.84299999999996</v>
      </c>
      <c r="S4924">
        <v>51.713000000000001</v>
      </c>
    </row>
    <row r="4925" spans="1:19" x14ac:dyDescent="0.3">
      <c r="A4925" t="s">
        <v>13760</v>
      </c>
      <c r="B4925">
        <v>4499</v>
      </c>
      <c r="C4925" t="s">
        <v>19</v>
      </c>
      <c r="D4925" t="s">
        <v>11743</v>
      </c>
      <c r="E4925" t="s">
        <v>13761</v>
      </c>
      <c r="F4925" t="s">
        <v>71</v>
      </c>
      <c r="G4925">
        <v>81285</v>
      </c>
      <c r="H4925" t="s">
        <v>1043</v>
      </c>
      <c r="I4925" t="s">
        <v>22</v>
      </c>
      <c r="J4925">
        <v>864</v>
      </c>
      <c r="K4925" s="1">
        <v>45738.479166666664</v>
      </c>
      <c r="L4925" t="s">
        <v>46</v>
      </c>
      <c r="M4925">
        <v>6870668613</v>
      </c>
      <c r="N4925" t="s">
        <v>67</v>
      </c>
      <c r="O4925">
        <v>23268251589</v>
      </c>
      <c r="P4925">
        <v>1</v>
      </c>
      <c r="Q4925">
        <v>507.13</v>
      </c>
      <c r="R4925">
        <v>557.84299999999996</v>
      </c>
      <c r="S4925">
        <v>50.713000000000001</v>
      </c>
    </row>
    <row r="4926" spans="1:19" x14ac:dyDescent="0.3">
      <c r="A4926" t="s">
        <v>13762</v>
      </c>
      <c r="B4926">
        <v>3438</v>
      </c>
      <c r="C4926" t="s">
        <v>19</v>
      </c>
      <c r="D4926" t="s">
        <v>502</v>
      </c>
      <c r="E4926" t="s">
        <v>13763</v>
      </c>
      <c r="F4926" t="s">
        <v>35</v>
      </c>
      <c r="G4926">
        <v>61465</v>
      </c>
      <c r="H4926" t="s">
        <v>188</v>
      </c>
      <c r="I4926" t="s">
        <v>22</v>
      </c>
      <c r="J4926">
        <v>6454</v>
      </c>
      <c r="K4926" s="1">
        <v>45737.498611111114</v>
      </c>
      <c r="L4926" t="s">
        <v>46</v>
      </c>
      <c r="M4926">
        <v>6964674693</v>
      </c>
      <c r="N4926" t="s">
        <v>67</v>
      </c>
      <c r="O4926">
        <v>24039256901</v>
      </c>
      <c r="P4926">
        <v>1</v>
      </c>
      <c r="Q4926">
        <v>555.92999999999995</v>
      </c>
      <c r="R4926">
        <v>611.52300000000002</v>
      </c>
      <c r="S4926">
        <v>55.593000000000004</v>
      </c>
    </row>
    <row r="4927" spans="1:19" x14ac:dyDescent="0.3">
      <c r="A4927" t="s">
        <v>13764</v>
      </c>
      <c r="B4927">
        <v>7277</v>
      </c>
      <c r="C4927" t="s">
        <v>19</v>
      </c>
      <c r="D4927" t="s">
        <v>13765</v>
      </c>
      <c r="E4927" t="s">
        <v>11239</v>
      </c>
      <c r="F4927" t="s">
        <v>35</v>
      </c>
      <c r="G4927">
        <v>96177</v>
      </c>
      <c r="H4927" t="s">
        <v>497</v>
      </c>
      <c r="I4927" t="s">
        <v>22</v>
      </c>
      <c r="J4927">
        <v>3378</v>
      </c>
      <c r="K4927" s="1">
        <v>45740.847916666666</v>
      </c>
      <c r="L4927" t="s">
        <v>46</v>
      </c>
      <c r="M4927" s="2">
        <v>1380000000000</v>
      </c>
      <c r="N4927" t="s">
        <v>67</v>
      </c>
      <c r="O4927" s="2">
        <v>12400000000000</v>
      </c>
      <c r="P4927">
        <v>1</v>
      </c>
      <c r="Q4927">
        <v>485.53</v>
      </c>
      <c r="R4927">
        <v>534.08299999999997</v>
      </c>
      <c r="S4927">
        <v>48.552999999999997</v>
      </c>
    </row>
    <row r="4928" spans="1:19" x14ac:dyDescent="0.3">
      <c r="A4928" t="s">
        <v>13766</v>
      </c>
      <c r="B4928">
        <v>7370</v>
      </c>
      <c r="C4928" t="s">
        <v>19</v>
      </c>
      <c r="D4928" t="s">
        <v>1513</v>
      </c>
      <c r="E4928" t="s">
        <v>10184</v>
      </c>
      <c r="F4928" t="s">
        <v>50</v>
      </c>
      <c r="G4928">
        <v>69399</v>
      </c>
      <c r="H4928" t="s">
        <v>11807</v>
      </c>
      <c r="I4928" t="s">
        <v>22</v>
      </c>
      <c r="J4928">
        <v>5639</v>
      </c>
      <c r="K4928" s="1">
        <v>45740.929166666669</v>
      </c>
      <c r="L4928" t="s">
        <v>46</v>
      </c>
      <c r="M4928" s="2">
        <v>2350000000000</v>
      </c>
      <c r="N4928" t="s">
        <v>67</v>
      </c>
      <c r="O4928" s="2">
        <v>21100000000000</v>
      </c>
      <c r="P4928">
        <v>1</v>
      </c>
      <c r="Q4928">
        <v>517.53</v>
      </c>
      <c r="R4928">
        <v>569.28300000000002</v>
      </c>
      <c r="S4928">
        <v>51.753</v>
      </c>
    </row>
    <row r="4929" spans="1:19" x14ac:dyDescent="0.3">
      <c r="A4929" t="s">
        <v>13767</v>
      </c>
      <c r="B4929">
        <v>5201</v>
      </c>
      <c r="C4929" t="s">
        <v>19</v>
      </c>
      <c r="D4929" t="s">
        <v>6870</v>
      </c>
      <c r="E4929" t="s">
        <v>13768</v>
      </c>
      <c r="F4929" t="s">
        <v>44</v>
      </c>
      <c r="G4929">
        <v>49714</v>
      </c>
      <c r="H4929" t="s">
        <v>125</v>
      </c>
      <c r="I4929" t="s">
        <v>22</v>
      </c>
      <c r="J4929">
        <v>3146</v>
      </c>
      <c r="K4929" s="1">
        <v>45738.905555555553</v>
      </c>
      <c r="L4929" t="s">
        <v>46</v>
      </c>
      <c r="M4929">
        <v>9058887749</v>
      </c>
      <c r="N4929" t="s">
        <v>67</v>
      </c>
      <c r="O4929">
        <v>43149295813</v>
      </c>
      <c r="P4929">
        <v>1</v>
      </c>
      <c r="Q4929">
        <v>497.13</v>
      </c>
      <c r="R4929">
        <v>546.84299999999996</v>
      </c>
      <c r="S4929">
        <v>49.713000000000001</v>
      </c>
    </row>
    <row r="4930" spans="1:19" x14ac:dyDescent="0.3">
      <c r="A4930" t="s">
        <v>13769</v>
      </c>
      <c r="B4930">
        <v>3351</v>
      </c>
      <c r="C4930" t="s">
        <v>19</v>
      </c>
      <c r="D4930" t="s">
        <v>8747</v>
      </c>
      <c r="E4930" t="s">
        <v>13770</v>
      </c>
      <c r="F4930" t="s">
        <v>44</v>
      </c>
      <c r="G4930">
        <v>59038</v>
      </c>
      <c r="H4930" t="s">
        <v>479</v>
      </c>
      <c r="I4930" t="s">
        <v>22</v>
      </c>
      <c r="J4930">
        <v>3036</v>
      </c>
      <c r="K4930" s="1">
        <v>45737.445833333331</v>
      </c>
      <c r="L4930" t="s">
        <v>46</v>
      </c>
      <c r="M4930" s="2">
        <v>1380000000000</v>
      </c>
      <c r="N4930" t="s">
        <v>67</v>
      </c>
      <c r="O4930" s="2">
        <v>12500000000000</v>
      </c>
      <c r="P4930">
        <v>1</v>
      </c>
      <c r="Q4930">
        <v>509.53</v>
      </c>
      <c r="R4930">
        <v>560.48299999999995</v>
      </c>
      <c r="S4930">
        <v>50.953000000000003</v>
      </c>
    </row>
    <row r="4931" spans="1:19" x14ac:dyDescent="0.3">
      <c r="A4931" t="s">
        <v>13771</v>
      </c>
      <c r="B4931">
        <v>1165</v>
      </c>
      <c r="C4931" t="s">
        <v>19</v>
      </c>
      <c r="D4931" t="s">
        <v>9030</v>
      </c>
      <c r="E4931" t="s">
        <v>13772</v>
      </c>
      <c r="F4931" t="s">
        <v>166</v>
      </c>
      <c r="G4931">
        <v>81259</v>
      </c>
      <c r="H4931" t="s">
        <v>595</v>
      </c>
      <c r="I4931" t="s">
        <v>22</v>
      </c>
      <c r="J4931">
        <v>4892</v>
      </c>
      <c r="K4931" s="1">
        <v>45735.461805555555</v>
      </c>
      <c r="L4931" t="s">
        <v>46</v>
      </c>
      <c r="M4931" s="2">
        <v>150000000000</v>
      </c>
      <c r="N4931" t="s">
        <v>67</v>
      </c>
      <c r="O4931" s="2">
        <v>1470000000000</v>
      </c>
      <c r="P4931">
        <v>1</v>
      </c>
      <c r="Q4931">
        <v>1129.1300000000001</v>
      </c>
      <c r="R4931">
        <v>1242.0429999999999</v>
      </c>
      <c r="S4931">
        <v>112.913</v>
      </c>
    </row>
    <row r="4932" spans="1:19" x14ac:dyDescent="0.3">
      <c r="A4932" t="s">
        <v>13773</v>
      </c>
      <c r="B4932">
        <v>2569</v>
      </c>
      <c r="C4932" t="s">
        <v>19</v>
      </c>
      <c r="D4932" t="s">
        <v>13774</v>
      </c>
      <c r="E4932" t="s">
        <v>13775</v>
      </c>
      <c r="F4932" t="s">
        <v>95</v>
      </c>
      <c r="G4932">
        <v>79864</v>
      </c>
      <c r="H4932" t="s">
        <v>548</v>
      </c>
      <c r="I4932" t="s">
        <v>22</v>
      </c>
      <c r="J4932">
        <v>3966</v>
      </c>
      <c r="K4932" s="1">
        <v>45736.631249999999</v>
      </c>
      <c r="L4932" t="s">
        <v>46</v>
      </c>
      <c r="M4932" s="2">
        <v>1410000000000</v>
      </c>
      <c r="N4932" t="s">
        <v>67</v>
      </c>
      <c r="O4932" s="2">
        <v>12500000000000</v>
      </c>
      <c r="P4932">
        <v>1</v>
      </c>
      <c r="Q4932">
        <v>497.13</v>
      </c>
      <c r="R4932">
        <v>546.84299999999996</v>
      </c>
      <c r="S4932">
        <v>49.713000000000001</v>
      </c>
    </row>
    <row r="4933" spans="1:19" x14ac:dyDescent="0.3">
      <c r="A4933" t="s">
        <v>13776</v>
      </c>
      <c r="B4933">
        <v>2004</v>
      </c>
      <c r="C4933" t="s">
        <v>19</v>
      </c>
      <c r="D4933" t="s">
        <v>12417</v>
      </c>
      <c r="E4933" t="s">
        <v>13777</v>
      </c>
      <c r="F4933" t="s">
        <v>483</v>
      </c>
      <c r="G4933">
        <v>41941</v>
      </c>
      <c r="H4933" t="s">
        <v>13778</v>
      </c>
      <c r="I4933" t="s">
        <v>22</v>
      </c>
      <c r="J4933">
        <v>6034</v>
      </c>
      <c r="K4933" s="1">
        <v>45735.95208333333</v>
      </c>
      <c r="L4933" t="s">
        <v>46</v>
      </c>
      <c r="M4933" s="2">
        <v>1380000000000</v>
      </c>
      <c r="N4933" t="s">
        <v>67</v>
      </c>
      <c r="O4933" s="2">
        <v>12400000000000</v>
      </c>
      <c r="P4933">
        <v>1</v>
      </c>
      <c r="Q4933">
        <v>497.13</v>
      </c>
      <c r="R4933">
        <v>546.84299999999996</v>
      </c>
      <c r="S4933">
        <v>49.713000000000001</v>
      </c>
    </row>
    <row r="4934" spans="1:19" x14ac:dyDescent="0.3">
      <c r="A4934" t="s">
        <v>13779</v>
      </c>
      <c r="B4934">
        <v>568</v>
      </c>
      <c r="C4934" t="s">
        <v>19</v>
      </c>
      <c r="D4934" t="s">
        <v>13780</v>
      </c>
      <c r="E4934" t="s">
        <v>13781</v>
      </c>
      <c r="F4934" t="s">
        <v>35</v>
      </c>
      <c r="G4934">
        <v>94063</v>
      </c>
      <c r="H4934" t="s">
        <v>298</v>
      </c>
      <c r="I4934" t="s">
        <v>22</v>
      </c>
      <c r="J4934">
        <v>5736</v>
      </c>
      <c r="K4934" s="1">
        <v>45734.655555555553</v>
      </c>
      <c r="L4934" t="s">
        <v>46</v>
      </c>
      <c r="M4934" s="2">
        <v>1380000000000</v>
      </c>
      <c r="N4934" t="s">
        <v>67</v>
      </c>
      <c r="O4934" s="2">
        <v>12400000000000</v>
      </c>
      <c r="P4934">
        <v>1</v>
      </c>
      <c r="Q4934">
        <v>683.13</v>
      </c>
      <c r="R4934">
        <v>751.44299999999998</v>
      </c>
      <c r="S4934">
        <v>68.313000000000002</v>
      </c>
    </row>
    <row r="4935" spans="1:19" x14ac:dyDescent="0.3">
      <c r="A4935" t="s">
        <v>13782</v>
      </c>
      <c r="B4935">
        <v>2417</v>
      </c>
      <c r="C4935" t="s">
        <v>19</v>
      </c>
      <c r="D4935" t="s">
        <v>13257</v>
      </c>
      <c r="E4935" t="s">
        <v>13783</v>
      </c>
      <c r="F4935" t="s">
        <v>317</v>
      </c>
      <c r="G4935">
        <v>35117</v>
      </c>
      <c r="H4935" t="s">
        <v>318</v>
      </c>
      <c r="I4935" t="s">
        <v>22</v>
      </c>
      <c r="J4935">
        <v>5673</v>
      </c>
      <c r="K4935" s="1">
        <v>45736.548611111109</v>
      </c>
      <c r="L4935" t="s">
        <v>46</v>
      </c>
      <c r="M4935">
        <v>6870669573</v>
      </c>
      <c r="N4935" t="s">
        <v>67</v>
      </c>
      <c r="O4935">
        <v>23268257989</v>
      </c>
      <c r="P4935">
        <v>1</v>
      </c>
      <c r="Q4935">
        <v>625.13</v>
      </c>
      <c r="R4935">
        <v>687.64300000000003</v>
      </c>
      <c r="S4935">
        <v>62.512999999999998</v>
      </c>
    </row>
    <row r="4936" spans="1:19" x14ac:dyDescent="0.3">
      <c r="A4936" t="s">
        <v>13784</v>
      </c>
      <c r="B4936">
        <v>2502</v>
      </c>
      <c r="C4936" t="s">
        <v>19</v>
      </c>
      <c r="D4936" t="s">
        <v>13785</v>
      </c>
      <c r="E4936" t="s">
        <v>13786</v>
      </c>
      <c r="F4936" t="s">
        <v>35</v>
      </c>
      <c r="G4936">
        <v>27362</v>
      </c>
      <c r="H4936" t="s">
        <v>599</v>
      </c>
      <c r="I4936" t="s">
        <v>22</v>
      </c>
      <c r="J4936">
        <v>3411</v>
      </c>
      <c r="K4936" s="1">
        <v>45736.597222222219</v>
      </c>
      <c r="L4936" t="s">
        <v>46</v>
      </c>
      <c r="M4936">
        <v>9058889925</v>
      </c>
      <c r="N4936" t="s">
        <v>67</v>
      </c>
      <c r="O4936">
        <v>43149334149</v>
      </c>
      <c r="P4936">
        <v>1</v>
      </c>
      <c r="Q4936">
        <v>531.92999999999995</v>
      </c>
      <c r="R4936">
        <v>585.12300000000005</v>
      </c>
      <c r="S4936">
        <v>53.192999999999998</v>
      </c>
    </row>
    <row r="4937" spans="1:19" x14ac:dyDescent="0.3">
      <c r="A4937" t="s">
        <v>13787</v>
      </c>
      <c r="B4937">
        <v>4270</v>
      </c>
      <c r="C4937" t="s">
        <v>19</v>
      </c>
      <c r="D4937" t="s">
        <v>13788</v>
      </c>
      <c r="E4937" t="s">
        <v>13789</v>
      </c>
      <c r="F4937" t="s">
        <v>71</v>
      </c>
      <c r="G4937">
        <v>11576</v>
      </c>
      <c r="H4937" t="s">
        <v>85</v>
      </c>
      <c r="I4937" t="s">
        <v>22</v>
      </c>
      <c r="J4937">
        <v>3954</v>
      </c>
      <c r="K4937" s="1">
        <v>45738.375694444447</v>
      </c>
      <c r="L4937" t="s">
        <v>46</v>
      </c>
      <c r="M4937">
        <v>6964678277</v>
      </c>
      <c r="N4937" t="s">
        <v>67</v>
      </c>
      <c r="O4937">
        <v>24039300677</v>
      </c>
      <c r="P4937">
        <v>1</v>
      </c>
      <c r="Q4937">
        <v>517.13</v>
      </c>
      <c r="R4937">
        <v>568.84299999999996</v>
      </c>
      <c r="S4937">
        <v>51.713000000000001</v>
      </c>
    </row>
    <row r="4938" spans="1:19" x14ac:dyDescent="0.3">
      <c r="A4938" t="s">
        <v>13790</v>
      </c>
      <c r="B4938">
        <v>1263</v>
      </c>
      <c r="C4938" t="s">
        <v>19</v>
      </c>
      <c r="D4938" t="s">
        <v>13791</v>
      </c>
      <c r="E4938" t="s">
        <v>13792</v>
      </c>
      <c r="F4938" t="s">
        <v>230</v>
      </c>
      <c r="G4938">
        <v>20183</v>
      </c>
      <c r="H4938" t="s">
        <v>231</v>
      </c>
      <c r="I4938" t="s">
        <v>22</v>
      </c>
      <c r="J4938">
        <v>4490</v>
      </c>
      <c r="K4938" s="1">
        <v>45735.509027777778</v>
      </c>
      <c r="L4938" t="s">
        <v>46</v>
      </c>
      <c r="M4938">
        <v>6689478149</v>
      </c>
      <c r="N4938" t="s">
        <v>67</v>
      </c>
      <c r="O4938">
        <v>22464301381</v>
      </c>
      <c r="P4938">
        <v>1</v>
      </c>
      <c r="Q4938">
        <v>527.13</v>
      </c>
      <c r="R4938">
        <v>579.84299999999996</v>
      </c>
      <c r="S4938">
        <v>52.713000000000001</v>
      </c>
    </row>
    <row r="4939" spans="1:19" x14ac:dyDescent="0.3">
      <c r="A4939" t="s">
        <v>13793</v>
      </c>
      <c r="B4939">
        <v>143</v>
      </c>
      <c r="C4939" t="s">
        <v>19</v>
      </c>
      <c r="D4939" t="s">
        <v>164</v>
      </c>
      <c r="E4939" t="s">
        <v>13794</v>
      </c>
      <c r="F4939" t="s">
        <v>119</v>
      </c>
      <c r="G4939">
        <v>56930</v>
      </c>
      <c r="H4939" t="s">
        <v>2586</v>
      </c>
      <c r="I4939" t="s">
        <v>22</v>
      </c>
      <c r="J4939">
        <v>5311</v>
      </c>
      <c r="K4939" s="1">
        <v>45734.421527777777</v>
      </c>
      <c r="L4939" t="s">
        <v>46</v>
      </c>
      <c r="M4939">
        <v>6689478149</v>
      </c>
      <c r="N4939" t="s">
        <v>67</v>
      </c>
      <c r="O4939">
        <v>22464301381</v>
      </c>
      <c r="P4939">
        <v>1</v>
      </c>
      <c r="Q4939">
        <v>509.53</v>
      </c>
      <c r="R4939">
        <v>560.48299999999995</v>
      </c>
      <c r="S4939">
        <v>50.953000000000003</v>
      </c>
    </row>
    <row r="4940" spans="1:19" x14ac:dyDescent="0.3">
      <c r="A4940" t="s">
        <v>13795</v>
      </c>
      <c r="B4940">
        <v>7086</v>
      </c>
      <c r="C4940" t="s">
        <v>19</v>
      </c>
      <c r="D4940" t="s">
        <v>13796</v>
      </c>
      <c r="E4940" t="s">
        <v>13797</v>
      </c>
      <c r="F4940" t="s">
        <v>71</v>
      </c>
      <c r="G4940">
        <v>66784</v>
      </c>
      <c r="H4940" t="s">
        <v>2295</v>
      </c>
      <c r="I4940" t="s">
        <v>22</v>
      </c>
      <c r="J4940">
        <v>726</v>
      </c>
      <c r="K4940" s="1">
        <v>45740.71875</v>
      </c>
      <c r="L4940" t="s">
        <v>46</v>
      </c>
      <c r="M4940">
        <v>6689478149</v>
      </c>
      <c r="N4940" t="s">
        <v>67</v>
      </c>
      <c r="O4940">
        <v>22464301381</v>
      </c>
      <c r="P4940">
        <v>1</v>
      </c>
      <c r="Q4940">
        <v>615.13</v>
      </c>
      <c r="R4940">
        <v>676.64300000000003</v>
      </c>
      <c r="S4940">
        <v>61.512999999999998</v>
      </c>
    </row>
    <row r="4941" spans="1:19" x14ac:dyDescent="0.3">
      <c r="A4941" t="s">
        <v>13798</v>
      </c>
      <c r="B4941">
        <v>1083</v>
      </c>
      <c r="C4941" t="s">
        <v>19</v>
      </c>
      <c r="D4941" t="s">
        <v>13799</v>
      </c>
      <c r="E4941" t="s">
        <v>13800</v>
      </c>
      <c r="F4941" t="s">
        <v>35</v>
      </c>
      <c r="G4941">
        <v>16421</v>
      </c>
      <c r="H4941" t="s">
        <v>36</v>
      </c>
      <c r="I4941" t="s">
        <v>22</v>
      </c>
      <c r="J4941">
        <v>5302</v>
      </c>
      <c r="K4941" s="1">
        <v>45735.417361111111</v>
      </c>
      <c r="L4941" t="s">
        <v>46</v>
      </c>
      <c r="M4941">
        <v>6137292741</v>
      </c>
      <c r="N4941" t="s">
        <v>67</v>
      </c>
      <c r="O4941">
        <v>19946452229</v>
      </c>
      <c r="P4941">
        <v>1</v>
      </c>
      <c r="Q4941">
        <v>537.13</v>
      </c>
      <c r="R4941">
        <v>590.84299999999996</v>
      </c>
      <c r="S4941">
        <v>53.713000000000001</v>
      </c>
    </row>
    <row r="4942" spans="1:19" x14ac:dyDescent="0.3">
      <c r="A4942" t="s">
        <v>13801</v>
      </c>
      <c r="B4942">
        <v>1037</v>
      </c>
      <c r="C4942" t="s">
        <v>19</v>
      </c>
      <c r="D4942" t="s">
        <v>4393</v>
      </c>
      <c r="E4942" t="s">
        <v>13802</v>
      </c>
      <c r="F4942" t="s">
        <v>119</v>
      </c>
      <c r="G4942">
        <v>5852</v>
      </c>
      <c r="H4942" t="s">
        <v>444</v>
      </c>
      <c r="I4942" t="s">
        <v>22</v>
      </c>
      <c r="J4942">
        <v>5650</v>
      </c>
      <c r="K4942" s="1">
        <v>45735.384722222225</v>
      </c>
      <c r="L4942" t="s">
        <v>46</v>
      </c>
      <c r="M4942" s="2">
        <v>150000000000</v>
      </c>
      <c r="N4942" t="s">
        <v>67</v>
      </c>
      <c r="O4942" s="2">
        <v>1470000000000</v>
      </c>
      <c r="P4942">
        <v>1</v>
      </c>
      <c r="Q4942">
        <v>497.13</v>
      </c>
      <c r="R4942">
        <v>546.84299999999996</v>
      </c>
      <c r="S4942">
        <v>49.713000000000001</v>
      </c>
    </row>
    <row r="4943" spans="1:19" x14ac:dyDescent="0.3">
      <c r="A4943" t="s">
        <v>13803</v>
      </c>
      <c r="B4943">
        <v>2567</v>
      </c>
      <c r="C4943" t="s">
        <v>19</v>
      </c>
      <c r="D4943" t="s">
        <v>13804</v>
      </c>
      <c r="E4943" t="s">
        <v>13805</v>
      </c>
      <c r="F4943" t="s">
        <v>145</v>
      </c>
      <c r="G4943">
        <v>72053</v>
      </c>
      <c r="H4943" t="s">
        <v>322</v>
      </c>
      <c r="I4943" t="s">
        <v>22</v>
      </c>
      <c r="J4943">
        <v>5824</v>
      </c>
      <c r="K4943" s="1">
        <v>45736.629166666666</v>
      </c>
      <c r="L4943" t="s">
        <v>46</v>
      </c>
      <c r="M4943" s="2">
        <v>1780000000000</v>
      </c>
      <c r="N4943" t="s">
        <v>67</v>
      </c>
      <c r="O4943" s="2">
        <v>17600000000000</v>
      </c>
      <c r="P4943">
        <v>1</v>
      </c>
      <c r="Q4943">
        <v>733.13</v>
      </c>
      <c r="R4943">
        <v>806.44299999999998</v>
      </c>
      <c r="S4943">
        <v>73.313000000000002</v>
      </c>
    </row>
    <row r="4944" spans="1:19" x14ac:dyDescent="0.3">
      <c r="A4944" t="s">
        <v>13806</v>
      </c>
      <c r="B4944">
        <v>6870</v>
      </c>
      <c r="C4944" t="s">
        <v>19</v>
      </c>
      <c r="D4944" t="s">
        <v>143</v>
      </c>
      <c r="E4944" t="s">
        <v>13807</v>
      </c>
      <c r="F4944" t="s">
        <v>35</v>
      </c>
      <c r="G4944">
        <v>38029</v>
      </c>
      <c r="H4944" t="s">
        <v>40</v>
      </c>
      <c r="I4944" t="s">
        <v>22</v>
      </c>
      <c r="J4944">
        <v>1980</v>
      </c>
      <c r="K4944" s="1">
        <v>45740.594444444447</v>
      </c>
      <c r="L4944" t="s">
        <v>46</v>
      </c>
      <c r="M4944" s="2">
        <v>1430000000000</v>
      </c>
      <c r="N4944" t="s">
        <v>67</v>
      </c>
      <c r="O4944" s="2">
        <v>12600000000000</v>
      </c>
      <c r="P4944">
        <v>1</v>
      </c>
      <c r="Q4944">
        <v>537.13</v>
      </c>
      <c r="R4944">
        <v>590.84299999999996</v>
      </c>
      <c r="S4944">
        <v>53.713000000000001</v>
      </c>
    </row>
    <row r="4945" spans="1:19" x14ac:dyDescent="0.3">
      <c r="A4945" t="s">
        <v>13808</v>
      </c>
      <c r="B4945">
        <v>2042</v>
      </c>
      <c r="C4945" t="s">
        <v>19</v>
      </c>
      <c r="D4945" t="s">
        <v>5186</v>
      </c>
      <c r="E4945" t="s">
        <v>13809</v>
      </c>
      <c r="F4945" t="s">
        <v>219</v>
      </c>
      <c r="G4945">
        <v>78087</v>
      </c>
      <c r="H4945" t="s">
        <v>1014</v>
      </c>
      <c r="I4945" t="s">
        <v>22</v>
      </c>
      <c r="J4945">
        <v>1837</v>
      </c>
      <c r="K4945" s="1">
        <v>45736.019444444442</v>
      </c>
      <c r="L4945" t="s">
        <v>46</v>
      </c>
      <c r="M4945">
        <v>6689477957</v>
      </c>
      <c r="N4945" t="s">
        <v>67</v>
      </c>
      <c r="O4945">
        <v>22464300293</v>
      </c>
      <c r="P4945">
        <v>1</v>
      </c>
      <c r="Q4945">
        <v>505.13</v>
      </c>
      <c r="R4945">
        <v>555.64300000000003</v>
      </c>
      <c r="S4945">
        <v>50.512999999999998</v>
      </c>
    </row>
    <row r="4946" spans="1:19" x14ac:dyDescent="0.3">
      <c r="A4946" t="s">
        <v>13810</v>
      </c>
      <c r="B4946">
        <v>293</v>
      </c>
      <c r="C4946" t="s">
        <v>19</v>
      </c>
      <c r="D4946" t="s">
        <v>13811</v>
      </c>
      <c r="E4946" t="s">
        <v>13812</v>
      </c>
      <c r="F4946" t="s">
        <v>114</v>
      </c>
      <c r="G4946">
        <v>25447</v>
      </c>
      <c r="H4946" t="s">
        <v>1567</v>
      </c>
      <c r="I4946" t="s">
        <v>22</v>
      </c>
      <c r="J4946">
        <v>330</v>
      </c>
      <c r="K4946" s="1">
        <v>45734.495833333334</v>
      </c>
      <c r="L4946" t="s">
        <v>46</v>
      </c>
      <c r="M4946">
        <v>6442802437</v>
      </c>
      <c r="N4946" t="s">
        <v>67</v>
      </c>
      <c r="O4946">
        <v>21306268549</v>
      </c>
      <c r="P4946">
        <v>1</v>
      </c>
      <c r="Q4946">
        <v>595.13</v>
      </c>
      <c r="R4946">
        <v>654.64300000000003</v>
      </c>
      <c r="S4946">
        <v>59.512999999999998</v>
      </c>
    </row>
    <row r="4947" spans="1:19" x14ac:dyDescent="0.3">
      <c r="A4947" t="s">
        <v>13813</v>
      </c>
      <c r="B4947">
        <v>5943</v>
      </c>
      <c r="C4947" t="s">
        <v>19</v>
      </c>
      <c r="D4947" t="s">
        <v>290</v>
      </c>
      <c r="E4947" t="s">
        <v>13814</v>
      </c>
      <c r="F4947" t="s">
        <v>119</v>
      </c>
      <c r="G4947">
        <v>1050</v>
      </c>
      <c r="H4947" t="s">
        <v>120</v>
      </c>
      <c r="I4947" t="s">
        <v>22</v>
      </c>
      <c r="J4947">
        <v>353</v>
      </c>
      <c r="K4947" s="1">
        <v>45739.776388888888</v>
      </c>
      <c r="L4947" t="s">
        <v>46</v>
      </c>
      <c r="M4947">
        <v>6442802437</v>
      </c>
      <c r="N4947" t="s">
        <v>67</v>
      </c>
      <c r="O4947">
        <v>21306268549</v>
      </c>
      <c r="P4947">
        <v>1</v>
      </c>
      <c r="Q4947">
        <v>517.53</v>
      </c>
      <c r="R4947">
        <v>569.28300000000002</v>
      </c>
      <c r="S4947">
        <v>51.753</v>
      </c>
    </row>
    <row r="4948" spans="1:19" x14ac:dyDescent="0.3">
      <c r="A4948" t="s">
        <v>13815</v>
      </c>
      <c r="B4948">
        <v>586</v>
      </c>
      <c r="C4948" t="s">
        <v>19</v>
      </c>
      <c r="D4948" t="s">
        <v>13816</v>
      </c>
      <c r="E4948" t="s">
        <v>5586</v>
      </c>
      <c r="F4948" t="s">
        <v>744</v>
      </c>
      <c r="G4948">
        <v>90319</v>
      </c>
      <c r="H4948" t="s">
        <v>745</v>
      </c>
      <c r="I4948" t="s">
        <v>22</v>
      </c>
      <c r="J4948">
        <v>3115</v>
      </c>
      <c r="K4948" s="1">
        <v>45734.669444444444</v>
      </c>
      <c r="L4948" t="s">
        <v>46</v>
      </c>
      <c r="M4948">
        <v>6442802437</v>
      </c>
      <c r="N4948" t="s">
        <v>67</v>
      </c>
      <c r="O4948">
        <v>21306268549</v>
      </c>
      <c r="P4948">
        <v>1</v>
      </c>
      <c r="Q4948">
        <v>458.13</v>
      </c>
      <c r="R4948">
        <v>503.94299999999998</v>
      </c>
      <c r="S4948">
        <v>45.813000000000002</v>
      </c>
    </row>
    <row r="4949" spans="1:19" x14ac:dyDescent="0.3">
      <c r="A4949" t="s">
        <v>13817</v>
      </c>
      <c r="B4949">
        <v>3460</v>
      </c>
      <c r="C4949" t="s">
        <v>19</v>
      </c>
      <c r="D4949" t="s">
        <v>13818</v>
      </c>
      <c r="E4949" t="s">
        <v>13819</v>
      </c>
      <c r="F4949" t="s">
        <v>293</v>
      </c>
      <c r="G4949">
        <v>25231</v>
      </c>
      <c r="H4949" t="s">
        <v>448</v>
      </c>
      <c r="I4949" t="s">
        <v>22</v>
      </c>
      <c r="J4949">
        <v>3488</v>
      </c>
      <c r="K4949" s="1">
        <v>45737.513194444444</v>
      </c>
      <c r="L4949" t="s">
        <v>46</v>
      </c>
      <c r="M4949">
        <v>5886651461</v>
      </c>
      <c r="N4949" t="s">
        <v>67</v>
      </c>
      <c r="O4949">
        <v>18827886661</v>
      </c>
      <c r="P4949">
        <v>1</v>
      </c>
      <c r="Q4949">
        <v>501.53</v>
      </c>
      <c r="R4949">
        <v>551.68299999999999</v>
      </c>
      <c r="S4949">
        <v>50.152999999999999</v>
      </c>
    </row>
    <row r="4950" spans="1:19" x14ac:dyDescent="0.3">
      <c r="A4950" t="s">
        <v>13820</v>
      </c>
      <c r="B4950">
        <v>5242</v>
      </c>
      <c r="C4950" t="s">
        <v>19</v>
      </c>
      <c r="D4950" t="s">
        <v>13821</v>
      </c>
      <c r="E4950" t="s">
        <v>11067</v>
      </c>
      <c r="F4950" t="s">
        <v>119</v>
      </c>
      <c r="G4950">
        <v>80503</v>
      </c>
      <c r="H4950" t="s">
        <v>444</v>
      </c>
      <c r="I4950" t="s">
        <v>22</v>
      </c>
      <c r="J4950">
        <v>5870</v>
      </c>
      <c r="K4950" s="1">
        <v>45738.945833333331</v>
      </c>
      <c r="L4950" t="s">
        <v>46</v>
      </c>
      <c r="M4950" s="2">
        <v>150000000000</v>
      </c>
      <c r="N4950" t="s">
        <v>67</v>
      </c>
      <c r="O4950" s="2">
        <v>1470000000000</v>
      </c>
      <c r="P4950">
        <v>1</v>
      </c>
      <c r="Q4950">
        <v>655.13</v>
      </c>
      <c r="R4950">
        <v>720.64300000000003</v>
      </c>
      <c r="S4950">
        <v>65.513000000000005</v>
      </c>
    </row>
    <row r="4951" spans="1:19" x14ac:dyDescent="0.3">
      <c r="A4951" t="s">
        <v>13822</v>
      </c>
      <c r="B4951">
        <v>4445</v>
      </c>
      <c r="C4951" t="s">
        <v>19</v>
      </c>
      <c r="D4951" t="s">
        <v>13823</v>
      </c>
      <c r="E4951" t="s">
        <v>13824</v>
      </c>
      <c r="F4951" t="s">
        <v>354</v>
      </c>
      <c r="G4951">
        <v>86248</v>
      </c>
      <c r="H4951" t="s">
        <v>3015</v>
      </c>
      <c r="I4951" t="s">
        <v>22</v>
      </c>
      <c r="J4951">
        <v>4194</v>
      </c>
      <c r="K4951" s="1">
        <v>45738.455555555556</v>
      </c>
      <c r="L4951" t="s">
        <v>46</v>
      </c>
      <c r="M4951">
        <v>6716408581</v>
      </c>
      <c r="N4951" t="s">
        <v>67</v>
      </c>
      <c r="O4951">
        <v>22576485637</v>
      </c>
      <c r="P4951">
        <v>1</v>
      </c>
      <c r="Q4951">
        <v>497.13</v>
      </c>
      <c r="R4951">
        <v>546.84299999999996</v>
      </c>
      <c r="S4951">
        <v>49.713000000000001</v>
      </c>
    </row>
    <row r="4952" spans="1:19" x14ac:dyDescent="0.3">
      <c r="A4952" t="s">
        <v>13825</v>
      </c>
      <c r="B4952">
        <v>4758</v>
      </c>
      <c r="C4952" t="s">
        <v>19</v>
      </c>
      <c r="D4952" t="s">
        <v>13826</v>
      </c>
      <c r="E4952" t="s">
        <v>13827</v>
      </c>
      <c r="F4952" t="s">
        <v>338</v>
      </c>
      <c r="G4952">
        <v>48952</v>
      </c>
      <c r="H4952" t="s">
        <v>1664</v>
      </c>
      <c r="I4952" t="s">
        <v>22</v>
      </c>
      <c r="J4952">
        <v>1366</v>
      </c>
      <c r="K4952" s="1">
        <v>45738.621527777781</v>
      </c>
      <c r="L4952" t="s">
        <v>46</v>
      </c>
      <c r="M4952">
        <v>6716408581</v>
      </c>
      <c r="N4952" t="s">
        <v>67</v>
      </c>
      <c r="O4952">
        <v>22576485637</v>
      </c>
      <c r="P4952">
        <v>1</v>
      </c>
      <c r="Q4952">
        <v>485.53</v>
      </c>
      <c r="R4952">
        <v>534.08299999999997</v>
      </c>
      <c r="S4952">
        <v>48.552999999999997</v>
      </c>
    </row>
    <row r="4953" spans="1:19" x14ac:dyDescent="0.3">
      <c r="A4953" t="s">
        <v>13828</v>
      </c>
      <c r="B4953">
        <v>1561</v>
      </c>
      <c r="C4953" t="s">
        <v>19</v>
      </c>
      <c r="D4953" t="s">
        <v>13829</v>
      </c>
      <c r="E4953" t="s">
        <v>13830</v>
      </c>
      <c r="F4953" t="s">
        <v>71</v>
      </c>
      <c r="G4953">
        <v>12707</v>
      </c>
      <c r="H4953" t="s">
        <v>346</v>
      </c>
      <c r="I4953" t="s">
        <v>22</v>
      </c>
      <c r="J4953">
        <v>2855</v>
      </c>
      <c r="K4953" s="1">
        <v>45735.668749999997</v>
      </c>
      <c r="L4953" t="s">
        <v>46</v>
      </c>
      <c r="M4953" s="2">
        <v>2340000000000</v>
      </c>
      <c r="N4953" t="s">
        <v>67</v>
      </c>
      <c r="O4953" s="2">
        <v>21100000000000</v>
      </c>
      <c r="P4953">
        <v>1</v>
      </c>
      <c r="Q4953">
        <v>587.92999999999995</v>
      </c>
      <c r="R4953">
        <v>646.72299999999996</v>
      </c>
      <c r="S4953">
        <v>58.792999999999999</v>
      </c>
    </row>
    <row r="4954" spans="1:19" x14ac:dyDescent="0.3">
      <c r="A4954" t="s">
        <v>13831</v>
      </c>
      <c r="B4954">
        <v>1294</v>
      </c>
      <c r="C4954" t="s">
        <v>19</v>
      </c>
      <c r="D4954" t="s">
        <v>7289</v>
      </c>
      <c r="E4954" t="s">
        <v>13832</v>
      </c>
      <c r="F4954" t="s">
        <v>1571</v>
      </c>
      <c r="G4954">
        <v>16530</v>
      </c>
      <c r="H4954" t="s">
        <v>1603</v>
      </c>
      <c r="I4954" t="s">
        <v>22</v>
      </c>
      <c r="J4954">
        <v>2723</v>
      </c>
      <c r="K4954" s="1">
        <v>45735.520833333336</v>
      </c>
      <c r="L4954" t="s">
        <v>46</v>
      </c>
      <c r="M4954" s="2">
        <v>1380000000000</v>
      </c>
      <c r="N4954" t="s">
        <v>67</v>
      </c>
      <c r="O4954" s="2">
        <v>12400000000000</v>
      </c>
      <c r="P4954">
        <v>1</v>
      </c>
      <c r="Q4954">
        <v>497.13</v>
      </c>
      <c r="R4954">
        <v>546.84299999999996</v>
      </c>
      <c r="S4954">
        <v>49.713000000000001</v>
      </c>
    </row>
    <row r="4955" spans="1:19" x14ac:dyDescent="0.3">
      <c r="A4955" t="s">
        <v>13833</v>
      </c>
      <c r="B4955">
        <v>1816</v>
      </c>
      <c r="C4955" t="s">
        <v>19</v>
      </c>
      <c r="D4955" t="s">
        <v>13834</v>
      </c>
      <c r="E4955" t="s">
        <v>13835</v>
      </c>
      <c r="F4955" t="s">
        <v>35</v>
      </c>
      <c r="G4955">
        <v>78701</v>
      </c>
      <c r="H4955" t="s">
        <v>40</v>
      </c>
      <c r="I4955" t="s">
        <v>22</v>
      </c>
      <c r="J4955">
        <v>5781</v>
      </c>
      <c r="K4955" s="1">
        <v>45735.79583333333</v>
      </c>
      <c r="L4955" t="s">
        <v>46</v>
      </c>
      <c r="M4955" s="2">
        <v>1380000000000</v>
      </c>
      <c r="N4955" t="s">
        <v>67</v>
      </c>
      <c r="O4955" s="2">
        <v>12400000000000</v>
      </c>
      <c r="P4955">
        <v>1</v>
      </c>
      <c r="Q4955">
        <v>485.53</v>
      </c>
      <c r="R4955">
        <v>534.08299999999997</v>
      </c>
      <c r="S4955">
        <v>48.552999999999997</v>
      </c>
    </row>
    <row r="4956" spans="1:19" x14ac:dyDescent="0.3">
      <c r="A4956" t="s">
        <v>13836</v>
      </c>
      <c r="B4956">
        <v>3788</v>
      </c>
      <c r="C4956" t="s">
        <v>19</v>
      </c>
      <c r="D4956" t="s">
        <v>7895</v>
      </c>
      <c r="E4956" t="s">
        <v>13837</v>
      </c>
      <c r="F4956" t="s">
        <v>71</v>
      </c>
      <c r="G4956">
        <v>15012</v>
      </c>
      <c r="H4956" t="s">
        <v>10091</v>
      </c>
      <c r="I4956" t="s">
        <v>22</v>
      </c>
      <c r="J4956">
        <v>154</v>
      </c>
      <c r="K4956" s="1">
        <v>45737.71597222222</v>
      </c>
      <c r="L4956" t="s">
        <v>46</v>
      </c>
      <c r="M4956">
        <v>7489792325</v>
      </c>
      <c r="N4956" t="s">
        <v>67</v>
      </c>
      <c r="O4956">
        <v>27618275845</v>
      </c>
      <c r="P4956">
        <v>1</v>
      </c>
      <c r="Q4956">
        <v>507.13</v>
      </c>
      <c r="R4956">
        <v>557.84299999999996</v>
      </c>
      <c r="S4956">
        <v>50.713000000000001</v>
      </c>
    </row>
    <row r="4957" spans="1:19" x14ac:dyDescent="0.3">
      <c r="A4957" t="s">
        <v>13838</v>
      </c>
      <c r="B4957">
        <v>5525</v>
      </c>
      <c r="C4957" t="s">
        <v>19</v>
      </c>
      <c r="D4957" t="s">
        <v>586</v>
      </c>
      <c r="E4957" t="s">
        <v>13839</v>
      </c>
      <c r="F4957" t="s">
        <v>44</v>
      </c>
      <c r="G4957">
        <v>99495</v>
      </c>
      <c r="H4957" t="s">
        <v>1676</v>
      </c>
      <c r="I4957" t="s">
        <v>22</v>
      </c>
      <c r="J4957">
        <v>2571</v>
      </c>
      <c r="K4957" s="1">
        <v>45739.49722222222</v>
      </c>
      <c r="L4957" t="s">
        <v>46</v>
      </c>
      <c r="M4957">
        <v>8624692613</v>
      </c>
      <c r="N4957" t="s">
        <v>67</v>
      </c>
      <c r="O4957">
        <v>36980519749</v>
      </c>
      <c r="P4957">
        <v>1</v>
      </c>
      <c r="Q4957">
        <v>531.92999999999995</v>
      </c>
      <c r="R4957">
        <v>585.12300000000005</v>
      </c>
      <c r="S4957">
        <v>53.192999999999998</v>
      </c>
    </row>
    <row r="4958" spans="1:19" x14ac:dyDescent="0.3">
      <c r="A4958" t="s">
        <v>13840</v>
      </c>
      <c r="B4958">
        <v>6999</v>
      </c>
      <c r="C4958" t="s">
        <v>19</v>
      </c>
      <c r="D4958" t="s">
        <v>13841</v>
      </c>
      <c r="E4958" t="s">
        <v>13842</v>
      </c>
      <c r="F4958" t="s">
        <v>44</v>
      </c>
      <c r="G4958">
        <v>81163</v>
      </c>
      <c r="H4958" t="s">
        <v>7703</v>
      </c>
      <c r="I4958" t="s">
        <v>22</v>
      </c>
      <c r="J4958">
        <v>1007</v>
      </c>
      <c r="K4958" s="1">
        <v>45740.672222222223</v>
      </c>
      <c r="L4958" t="s">
        <v>46</v>
      </c>
      <c r="M4958">
        <v>8624692613</v>
      </c>
      <c r="N4958" t="s">
        <v>67</v>
      </c>
      <c r="O4958">
        <v>36980519749</v>
      </c>
      <c r="P4958">
        <v>1</v>
      </c>
      <c r="Q4958">
        <v>497.13</v>
      </c>
      <c r="R4958">
        <v>546.84299999999996</v>
      </c>
      <c r="S4958">
        <v>49.713000000000001</v>
      </c>
    </row>
    <row r="4959" spans="1:19" x14ac:dyDescent="0.3">
      <c r="A4959" t="s">
        <v>13843</v>
      </c>
      <c r="B4959">
        <v>2267</v>
      </c>
      <c r="C4959" t="s">
        <v>19</v>
      </c>
      <c r="D4959" t="s">
        <v>9326</v>
      </c>
      <c r="E4959" t="s">
        <v>13844</v>
      </c>
      <c r="F4959" t="s">
        <v>71</v>
      </c>
      <c r="G4959">
        <v>62502</v>
      </c>
      <c r="H4959" t="s">
        <v>469</v>
      </c>
      <c r="I4959" t="s">
        <v>22</v>
      </c>
      <c r="J4959">
        <v>1491</v>
      </c>
      <c r="K4959" s="1">
        <v>45736.469444444447</v>
      </c>
      <c r="L4959" t="s">
        <v>46</v>
      </c>
      <c r="M4959">
        <v>6442800325</v>
      </c>
      <c r="N4959" t="s">
        <v>67</v>
      </c>
      <c r="O4959">
        <v>21306251205</v>
      </c>
      <c r="P4959">
        <v>1</v>
      </c>
      <c r="Q4959">
        <v>555.13</v>
      </c>
      <c r="R4959">
        <v>610.64300000000003</v>
      </c>
      <c r="S4959">
        <v>55.512999999999998</v>
      </c>
    </row>
    <row r="4960" spans="1:19" x14ac:dyDescent="0.3">
      <c r="A4960" t="s">
        <v>13845</v>
      </c>
      <c r="B4960">
        <v>2038</v>
      </c>
      <c r="C4960" t="s">
        <v>19</v>
      </c>
      <c r="D4960" t="s">
        <v>13202</v>
      </c>
      <c r="E4960" t="s">
        <v>13846</v>
      </c>
      <c r="F4960" t="s">
        <v>71</v>
      </c>
      <c r="G4960">
        <v>71366</v>
      </c>
      <c r="H4960" t="s">
        <v>1043</v>
      </c>
      <c r="I4960" t="s">
        <v>22</v>
      </c>
      <c r="J4960">
        <v>3786</v>
      </c>
      <c r="K4960" s="1">
        <v>45736.005555555559</v>
      </c>
      <c r="L4960" t="s">
        <v>46</v>
      </c>
      <c r="M4960">
        <v>6442800197</v>
      </c>
      <c r="N4960" t="s">
        <v>67</v>
      </c>
      <c r="O4960">
        <v>21306250053</v>
      </c>
      <c r="P4960">
        <v>1</v>
      </c>
      <c r="Q4960">
        <v>485.53</v>
      </c>
      <c r="R4960">
        <v>534.08299999999997</v>
      </c>
      <c r="S4960">
        <v>48.552999999999997</v>
      </c>
    </row>
    <row r="4961" spans="1:19" x14ac:dyDescent="0.3">
      <c r="A4961" t="s">
        <v>13847</v>
      </c>
      <c r="B4961">
        <v>7292</v>
      </c>
      <c r="C4961" t="s">
        <v>19</v>
      </c>
      <c r="D4961" t="s">
        <v>3388</v>
      </c>
      <c r="E4961" t="s">
        <v>13848</v>
      </c>
      <c r="F4961" t="s">
        <v>71</v>
      </c>
      <c r="G4961">
        <v>12961</v>
      </c>
      <c r="H4961" t="s">
        <v>383</v>
      </c>
      <c r="I4961" t="s">
        <v>22</v>
      </c>
      <c r="J4961">
        <v>6217</v>
      </c>
      <c r="K4961" s="1">
        <v>45740.856944444444</v>
      </c>
      <c r="L4961" t="s">
        <v>46</v>
      </c>
      <c r="M4961">
        <v>6442800197</v>
      </c>
      <c r="N4961" t="s">
        <v>67</v>
      </c>
      <c r="O4961">
        <v>21306250053</v>
      </c>
      <c r="P4961">
        <v>1</v>
      </c>
      <c r="Q4961">
        <v>555.13</v>
      </c>
      <c r="R4961">
        <v>610.64300000000003</v>
      </c>
      <c r="S4961">
        <v>55.512999999999998</v>
      </c>
    </row>
    <row r="4962" spans="1:19" x14ac:dyDescent="0.3">
      <c r="A4962" t="s">
        <v>13849</v>
      </c>
      <c r="B4962">
        <v>5908</v>
      </c>
      <c r="C4962" t="s">
        <v>19</v>
      </c>
      <c r="D4962" t="s">
        <v>13850</v>
      </c>
      <c r="E4962" t="s">
        <v>13851</v>
      </c>
      <c r="F4962" t="s">
        <v>105</v>
      </c>
      <c r="G4962">
        <v>27602</v>
      </c>
      <c r="H4962" t="s">
        <v>106</v>
      </c>
      <c r="I4962" t="s">
        <v>22</v>
      </c>
      <c r="J4962">
        <v>3607</v>
      </c>
      <c r="K4962" s="1">
        <v>45739.745138888888</v>
      </c>
      <c r="L4962" t="s">
        <v>46</v>
      </c>
      <c r="M4962">
        <v>9058887749</v>
      </c>
      <c r="N4962" t="s">
        <v>67</v>
      </c>
      <c r="O4962">
        <v>43149296325</v>
      </c>
      <c r="P4962">
        <v>1</v>
      </c>
      <c r="Q4962">
        <v>497.13</v>
      </c>
      <c r="R4962">
        <v>546.84299999999996</v>
      </c>
      <c r="S4962">
        <v>49.713000000000001</v>
      </c>
    </row>
    <row r="4963" spans="1:19" x14ac:dyDescent="0.3">
      <c r="A4963" t="s">
        <v>13852</v>
      </c>
      <c r="B4963">
        <v>6618</v>
      </c>
      <c r="C4963" t="s">
        <v>19</v>
      </c>
      <c r="D4963" t="s">
        <v>7455</v>
      </c>
      <c r="E4963" t="s">
        <v>13853</v>
      </c>
      <c r="F4963" t="s">
        <v>326</v>
      </c>
      <c r="G4963">
        <v>17733</v>
      </c>
      <c r="H4963" t="s">
        <v>327</v>
      </c>
      <c r="I4963" t="s">
        <v>22</v>
      </c>
      <c r="J4963">
        <v>1880</v>
      </c>
      <c r="K4963" s="1">
        <v>45740.479166666664</v>
      </c>
      <c r="L4963" t="s">
        <v>46</v>
      </c>
      <c r="M4963" s="2">
        <v>1410000000000</v>
      </c>
      <c r="N4963" t="s">
        <v>67</v>
      </c>
      <c r="O4963" s="2">
        <v>12500000000000</v>
      </c>
      <c r="P4963">
        <v>1</v>
      </c>
      <c r="Q4963">
        <v>485.53</v>
      </c>
      <c r="R4963">
        <v>534.08299999999997</v>
      </c>
      <c r="S4963">
        <v>48.552999999999997</v>
      </c>
    </row>
    <row r="4964" spans="1:19" x14ac:dyDescent="0.3">
      <c r="A4964" t="s">
        <v>13854</v>
      </c>
      <c r="B4964">
        <v>6403</v>
      </c>
      <c r="C4964" t="s">
        <v>19</v>
      </c>
      <c r="D4964" t="s">
        <v>13855</v>
      </c>
      <c r="E4964" t="s">
        <v>13856</v>
      </c>
      <c r="F4964" t="s">
        <v>35</v>
      </c>
      <c r="G4964">
        <v>42575</v>
      </c>
      <c r="H4964" t="s">
        <v>3057</v>
      </c>
      <c r="I4964" t="s">
        <v>22</v>
      </c>
      <c r="J4964">
        <v>1046</v>
      </c>
      <c r="K4964" s="1">
        <v>45740.386111111111</v>
      </c>
      <c r="L4964" t="s">
        <v>46</v>
      </c>
      <c r="M4964" s="2">
        <v>1380000000000</v>
      </c>
      <c r="N4964" t="s">
        <v>67</v>
      </c>
      <c r="O4964" s="2">
        <v>12400000000000</v>
      </c>
      <c r="P4964">
        <v>1</v>
      </c>
      <c r="Q4964">
        <v>507.13</v>
      </c>
      <c r="R4964">
        <v>557.84299999999996</v>
      </c>
      <c r="S4964">
        <v>50.713000000000001</v>
      </c>
    </row>
    <row r="4965" spans="1:19" x14ac:dyDescent="0.3">
      <c r="A4965" t="s">
        <v>13857</v>
      </c>
      <c r="B4965">
        <v>947</v>
      </c>
      <c r="C4965" t="s">
        <v>19</v>
      </c>
      <c r="D4965" t="s">
        <v>13858</v>
      </c>
      <c r="E4965" t="s">
        <v>3603</v>
      </c>
      <c r="F4965" t="s">
        <v>44</v>
      </c>
      <c r="G4965">
        <v>17770</v>
      </c>
      <c r="H4965" t="s">
        <v>2927</v>
      </c>
      <c r="I4965" t="s">
        <v>22</v>
      </c>
      <c r="J4965">
        <v>2902</v>
      </c>
      <c r="K4965" s="1">
        <v>45735.001388888886</v>
      </c>
      <c r="L4965" t="s">
        <v>46</v>
      </c>
      <c r="M4965" s="2">
        <v>150000000000</v>
      </c>
      <c r="N4965" t="s">
        <v>67</v>
      </c>
      <c r="O4965" s="2">
        <v>1470000000000</v>
      </c>
      <c r="P4965">
        <v>1</v>
      </c>
      <c r="Q4965">
        <v>744.73</v>
      </c>
      <c r="R4965">
        <v>819.20299999999997</v>
      </c>
      <c r="S4965">
        <v>74.472999999999999</v>
      </c>
    </row>
    <row r="4966" spans="1:19" x14ac:dyDescent="0.3">
      <c r="A4966" t="s">
        <v>13859</v>
      </c>
      <c r="B4966">
        <v>1769</v>
      </c>
      <c r="C4966" t="s">
        <v>19</v>
      </c>
      <c r="D4966" t="s">
        <v>11971</v>
      </c>
      <c r="E4966" t="s">
        <v>13860</v>
      </c>
      <c r="F4966" t="s">
        <v>317</v>
      </c>
      <c r="G4966">
        <v>66711</v>
      </c>
      <c r="H4966" t="s">
        <v>962</v>
      </c>
      <c r="I4966" t="s">
        <v>22</v>
      </c>
      <c r="J4966">
        <v>2400</v>
      </c>
      <c r="K4966" s="1">
        <v>45735.775000000001</v>
      </c>
      <c r="L4966" t="s">
        <v>46</v>
      </c>
      <c r="M4966" s="2">
        <v>150000000000</v>
      </c>
      <c r="N4966" t="s">
        <v>67</v>
      </c>
      <c r="O4966" s="2">
        <v>1470000000000</v>
      </c>
      <c r="P4966">
        <v>1</v>
      </c>
      <c r="Q4966">
        <v>497.13</v>
      </c>
      <c r="R4966">
        <v>546.84299999999996</v>
      </c>
      <c r="S4966">
        <v>49.713000000000001</v>
      </c>
    </row>
    <row r="4967" spans="1:19" x14ac:dyDescent="0.3">
      <c r="A4967" t="s">
        <v>13861</v>
      </c>
      <c r="B4967">
        <v>1243</v>
      </c>
      <c r="C4967" t="s">
        <v>19</v>
      </c>
      <c r="D4967" t="s">
        <v>13862</v>
      </c>
      <c r="E4967" t="s">
        <v>13863</v>
      </c>
      <c r="F4967" t="s">
        <v>35</v>
      </c>
      <c r="G4967">
        <v>47121</v>
      </c>
      <c r="H4967" t="s">
        <v>1503</v>
      </c>
      <c r="I4967" t="s">
        <v>22</v>
      </c>
      <c r="J4967">
        <v>2909</v>
      </c>
      <c r="K4967" s="1">
        <v>45735.49722222222</v>
      </c>
      <c r="L4967" t="s">
        <v>46</v>
      </c>
      <c r="M4967">
        <v>6689477957</v>
      </c>
      <c r="N4967" t="s">
        <v>67</v>
      </c>
      <c r="O4967">
        <v>22464298693</v>
      </c>
      <c r="P4967">
        <v>1</v>
      </c>
      <c r="Q4967">
        <v>527.13</v>
      </c>
      <c r="R4967">
        <v>579.84299999999996</v>
      </c>
      <c r="S4967">
        <v>52.713000000000001</v>
      </c>
    </row>
    <row r="4968" spans="1:19" x14ac:dyDescent="0.3">
      <c r="A4968" t="s">
        <v>13864</v>
      </c>
      <c r="B4968">
        <v>4872</v>
      </c>
      <c r="C4968" t="s">
        <v>19</v>
      </c>
      <c r="D4968" t="s">
        <v>3720</v>
      </c>
      <c r="E4968" t="s">
        <v>13865</v>
      </c>
      <c r="F4968" t="s">
        <v>219</v>
      </c>
      <c r="G4968">
        <v>8464</v>
      </c>
      <c r="H4968" t="s">
        <v>5730</v>
      </c>
      <c r="I4968" t="s">
        <v>22</v>
      </c>
      <c r="J4968">
        <v>3777</v>
      </c>
      <c r="K4968" s="1">
        <v>45738.693749999999</v>
      </c>
      <c r="L4968" t="s">
        <v>46</v>
      </c>
      <c r="M4968">
        <v>6689477957</v>
      </c>
      <c r="N4968" t="s">
        <v>67</v>
      </c>
      <c r="O4968">
        <v>22464298693</v>
      </c>
      <c r="P4968">
        <v>1</v>
      </c>
      <c r="Q4968">
        <v>527.13</v>
      </c>
      <c r="R4968">
        <v>579.84299999999996</v>
      </c>
      <c r="S4968">
        <v>52.713000000000001</v>
      </c>
    </row>
    <row r="4969" spans="1:19" x14ac:dyDescent="0.3">
      <c r="A4969" t="s">
        <v>13866</v>
      </c>
      <c r="B4969">
        <v>5481</v>
      </c>
      <c r="C4969" t="s">
        <v>19</v>
      </c>
      <c r="D4969" t="s">
        <v>13867</v>
      </c>
      <c r="E4969" t="s">
        <v>13868</v>
      </c>
      <c r="F4969" t="s">
        <v>61</v>
      </c>
      <c r="G4969">
        <v>65862</v>
      </c>
      <c r="H4969" t="s">
        <v>1991</v>
      </c>
      <c r="I4969" t="s">
        <v>22</v>
      </c>
      <c r="J4969">
        <v>4194</v>
      </c>
      <c r="K4969" s="1">
        <v>45739.463888888888</v>
      </c>
      <c r="L4969" t="s">
        <v>46</v>
      </c>
      <c r="M4969">
        <v>6689477957</v>
      </c>
      <c r="N4969" t="s">
        <v>67</v>
      </c>
      <c r="O4969">
        <v>22464298693</v>
      </c>
      <c r="P4969">
        <v>1</v>
      </c>
      <c r="Q4969">
        <v>509.53</v>
      </c>
      <c r="R4969">
        <v>560.48299999999995</v>
      </c>
      <c r="S4969">
        <v>50.953000000000003</v>
      </c>
    </row>
    <row r="4970" spans="1:19" x14ac:dyDescent="0.3">
      <c r="A4970" t="s">
        <v>13869</v>
      </c>
      <c r="B4970">
        <v>2125</v>
      </c>
      <c r="C4970" t="s">
        <v>19</v>
      </c>
      <c r="D4970" t="s">
        <v>7796</v>
      </c>
      <c r="E4970" t="s">
        <v>13870</v>
      </c>
      <c r="F4970" t="s">
        <v>44</v>
      </c>
      <c r="G4970">
        <v>77338</v>
      </c>
      <c r="H4970" t="s">
        <v>125</v>
      </c>
      <c r="I4970" t="s">
        <v>22</v>
      </c>
      <c r="J4970">
        <v>6191</v>
      </c>
      <c r="K4970" s="1">
        <v>45736.383333333331</v>
      </c>
      <c r="L4970" t="s">
        <v>46</v>
      </c>
      <c r="M4970" s="2">
        <v>1430000000000</v>
      </c>
      <c r="N4970" t="s">
        <v>67</v>
      </c>
      <c r="O4970" s="2">
        <v>12600000000000</v>
      </c>
      <c r="P4970">
        <v>1</v>
      </c>
      <c r="Q4970">
        <v>517.53</v>
      </c>
      <c r="R4970">
        <v>569.28300000000002</v>
      </c>
      <c r="S4970">
        <v>51.753</v>
      </c>
    </row>
    <row r="4971" spans="1:19" x14ac:dyDescent="0.3">
      <c r="A4971" t="s">
        <v>13871</v>
      </c>
      <c r="B4971">
        <v>2426</v>
      </c>
      <c r="C4971" t="s">
        <v>19</v>
      </c>
      <c r="D4971" t="s">
        <v>12028</v>
      </c>
      <c r="E4971" t="s">
        <v>13872</v>
      </c>
      <c r="F4971" t="s">
        <v>44</v>
      </c>
      <c r="G4971">
        <v>79892</v>
      </c>
      <c r="H4971" t="s">
        <v>1108</v>
      </c>
      <c r="I4971" t="s">
        <v>22</v>
      </c>
      <c r="J4971">
        <v>1136</v>
      </c>
      <c r="K4971" s="1">
        <v>45736.552777777775</v>
      </c>
      <c r="L4971" t="s">
        <v>46</v>
      </c>
      <c r="M4971">
        <v>5886651461</v>
      </c>
      <c r="N4971" t="s">
        <v>67</v>
      </c>
      <c r="O4971">
        <v>18827886597</v>
      </c>
      <c r="P4971">
        <v>1</v>
      </c>
      <c r="Q4971">
        <v>517.13</v>
      </c>
      <c r="R4971">
        <v>568.84299999999996</v>
      </c>
      <c r="S4971">
        <v>51.713000000000001</v>
      </c>
    </row>
    <row r="4972" spans="1:19" x14ac:dyDescent="0.3">
      <c r="A4972" t="s">
        <v>13873</v>
      </c>
      <c r="B4972">
        <v>5887</v>
      </c>
      <c r="C4972" t="s">
        <v>19</v>
      </c>
      <c r="D4972" t="s">
        <v>11723</v>
      </c>
      <c r="E4972" t="s">
        <v>3031</v>
      </c>
      <c r="F4972" t="s">
        <v>354</v>
      </c>
      <c r="G4972">
        <v>75295</v>
      </c>
      <c r="H4972" t="s">
        <v>1079</v>
      </c>
      <c r="I4972" t="s">
        <v>22</v>
      </c>
      <c r="J4972">
        <v>5733</v>
      </c>
      <c r="K4972" s="1">
        <v>45739.73333333333</v>
      </c>
      <c r="L4972" t="s">
        <v>46</v>
      </c>
      <c r="M4972">
        <v>8624688581</v>
      </c>
      <c r="N4972" t="s">
        <v>67</v>
      </c>
      <c r="O4972">
        <v>36980482053</v>
      </c>
      <c r="P4972">
        <v>1</v>
      </c>
      <c r="Q4972">
        <v>497.13</v>
      </c>
      <c r="R4972">
        <v>546.84299999999996</v>
      </c>
      <c r="S4972">
        <v>49.713000000000001</v>
      </c>
    </row>
    <row r="4973" spans="1:19" x14ac:dyDescent="0.3">
      <c r="A4973" t="s">
        <v>13874</v>
      </c>
      <c r="B4973">
        <v>3289</v>
      </c>
      <c r="C4973" t="s">
        <v>19</v>
      </c>
      <c r="D4973" t="s">
        <v>13875</v>
      </c>
      <c r="E4973" t="s">
        <v>13876</v>
      </c>
      <c r="F4973" t="s">
        <v>44</v>
      </c>
      <c r="G4973">
        <v>7096</v>
      </c>
      <c r="H4973" t="s">
        <v>2563</v>
      </c>
      <c r="I4973" t="s">
        <v>22</v>
      </c>
      <c r="J4973">
        <v>4391</v>
      </c>
      <c r="K4973" s="1">
        <v>45737.406944444447</v>
      </c>
      <c r="L4973" t="s">
        <v>46</v>
      </c>
      <c r="M4973" s="2">
        <v>150000000000</v>
      </c>
      <c r="N4973" t="s">
        <v>67</v>
      </c>
      <c r="O4973" s="2">
        <v>1470000000000</v>
      </c>
      <c r="P4973">
        <v>1</v>
      </c>
      <c r="Q4973">
        <v>497.63</v>
      </c>
      <c r="R4973">
        <v>547.39300000000003</v>
      </c>
      <c r="S4973">
        <v>49.762999999999998</v>
      </c>
    </row>
    <row r="4974" spans="1:19" x14ac:dyDescent="0.3">
      <c r="A4974" t="s">
        <v>13877</v>
      </c>
      <c r="B4974">
        <v>6816</v>
      </c>
      <c r="C4974" t="s">
        <v>19</v>
      </c>
      <c r="D4974" t="s">
        <v>7821</v>
      </c>
      <c r="E4974" t="s">
        <v>3258</v>
      </c>
      <c r="F4974" t="s">
        <v>219</v>
      </c>
      <c r="G4974">
        <v>34633</v>
      </c>
      <c r="H4974" t="s">
        <v>4018</v>
      </c>
      <c r="I4974" t="s">
        <v>22</v>
      </c>
      <c r="J4974">
        <v>3926</v>
      </c>
      <c r="K4974" s="1">
        <v>45740.571527777778</v>
      </c>
      <c r="L4974" t="s">
        <v>46</v>
      </c>
      <c r="M4974">
        <v>6442799621</v>
      </c>
      <c r="N4974" t="s">
        <v>67</v>
      </c>
      <c r="O4974">
        <v>21306244997</v>
      </c>
      <c r="P4974">
        <v>1</v>
      </c>
      <c r="Q4974">
        <v>565.13</v>
      </c>
      <c r="R4974">
        <v>621.64300000000003</v>
      </c>
      <c r="S4974">
        <v>56.512999999999998</v>
      </c>
    </row>
    <row r="4975" spans="1:19" x14ac:dyDescent="0.3">
      <c r="A4975" t="s">
        <v>13878</v>
      </c>
      <c r="B4975">
        <v>6812</v>
      </c>
      <c r="C4975" t="s">
        <v>19</v>
      </c>
      <c r="D4975" t="s">
        <v>13879</v>
      </c>
      <c r="E4975" t="s">
        <v>13880</v>
      </c>
      <c r="F4975" t="s">
        <v>119</v>
      </c>
      <c r="G4975">
        <v>54125</v>
      </c>
      <c r="H4975" t="s">
        <v>908</v>
      </c>
      <c r="I4975" t="s">
        <v>22</v>
      </c>
      <c r="J4975">
        <v>6057</v>
      </c>
      <c r="K4975" s="1">
        <v>45740.570833333331</v>
      </c>
      <c r="L4975" t="s">
        <v>46</v>
      </c>
      <c r="M4975">
        <v>6442799621</v>
      </c>
      <c r="N4975" t="s">
        <v>67</v>
      </c>
      <c r="O4975">
        <v>21306244997</v>
      </c>
      <c r="P4975">
        <v>1</v>
      </c>
      <c r="Q4975">
        <v>493.53</v>
      </c>
      <c r="R4975">
        <v>542.88300000000004</v>
      </c>
      <c r="S4975">
        <v>49.353000000000002</v>
      </c>
    </row>
    <row r="4976" spans="1:19" x14ac:dyDescent="0.3">
      <c r="A4976" t="s">
        <v>13881</v>
      </c>
      <c r="B4976">
        <v>6997</v>
      </c>
      <c r="C4976" t="s">
        <v>19</v>
      </c>
      <c r="D4976" t="s">
        <v>11238</v>
      </c>
      <c r="E4976" t="s">
        <v>8434</v>
      </c>
      <c r="F4976" t="s">
        <v>166</v>
      </c>
      <c r="G4976">
        <v>65239</v>
      </c>
      <c r="H4976" t="s">
        <v>10412</v>
      </c>
      <c r="I4976" t="s">
        <v>22</v>
      </c>
      <c r="J4976">
        <v>764</v>
      </c>
      <c r="K4976" s="1">
        <v>45740.669444444444</v>
      </c>
      <c r="L4976" t="s">
        <v>46</v>
      </c>
      <c r="M4976">
        <v>6442799621</v>
      </c>
      <c r="N4976" t="s">
        <v>67</v>
      </c>
      <c r="O4976">
        <v>21306244997</v>
      </c>
      <c r="P4976">
        <v>1</v>
      </c>
      <c r="Q4976">
        <v>539.92999999999995</v>
      </c>
      <c r="R4976">
        <v>593.923</v>
      </c>
      <c r="S4976">
        <v>53.993000000000002</v>
      </c>
    </row>
    <row r="4977" spans="1:19" x14ac:dyDescent="0.3">
      <c r="A4977" t="s">
        <v>13882</v>
      </c>
      <c r="B4977">
        <v>1306</v>
      </c>
      <c r="C4977" t="s">
        <v>19</v>
      </c>
      <c r="D4977" t="s">
        <v>6505</v>
      </c>
      <c r="E4977" t="s">
        <v>13883</v>
      </c>
      <c r="F4977" t="s">
        <v>102</v>
      </c>
      <c r="G4977">
        <v>87401</v>
      </c>
      <c r="H4977" t="s">
        <v>1156</v>
      </c>
      <c r="I4977" t="s">
        <v>22</v>
      </c>
      <c r="J4977">
        <v>382</v>
      </c>
      <c r="K4977" s="1">
        <v>45735.527083333334</v>
      </c>
      <c r="L4977" t="s">
        <v>46</v>
      </c>
      <c r="M4977">
        <v>6442800645</v>
      </c>
      <c r="N4977" t="s">
        <v>67</v>
      </c>
      <c r="O4977">
        <v>21306255493</v>
      </c>
      <c r="P4977">
        <v>1</v>
      </c>
      <c r="Q4977">
        <v>497.13</v>
      </c>
      <c r="R4977">
        <v>546.84299999999996</v>
      </c>
      <c r="S4977">
        <v>49.713000000000001</v>
      </c>
    </row>
    <row r="4978" spans="1:19" x14ac:dyDescent="0.3">
      <c r="A4978" t="s">
        <v>13884</v>
      </c>
      <c r="B4978">
        <v>6413</v>
      </c>
      <c r="C4978" t="s">
        <v>19</v>
      </c>
      <c r="D4978" t="s">
        <v>13885</v>
      </c>
      <c r="E4978" t="s">
        <v>13886</v>
      </c>
      <c r="F4978" t="s">
        <v>35</v>
      </c>
      <c r="G4978">
        <v>82081</v>
      </c>
      <c r="H4978" t="s">
        <v>40</v>
      </c>
      <c r="I4978" t="s">
        <v>22</v>
      </c>
      <c r="J4978">
        <v>6012</v>
      </c>
      <c r="K4978" s="1">
        <v>45740.390277777777</v>
      </c>
      <c r="L4978" t="s">
        <v>46</v>
      </c>
      <c r="M4978">
        <v>6442800645</v>
      </c>
      <c r="N4978" t="s">
        <v>67</v>
      </c>
      <c r="O4978">
        <v>21306255493</v>
      </c>
      <c r="P4978">
        <v>1</v>
      </c>
      <c r="Q4978">
        <v>595.13</v>
      </c>
      <c r="R4978">
        <v>654.64300000000003</v>
      </c>
      <c r="S4978">
        <v>59.512999999999998</v>
      </c>
    </row>
    <row r="4979" spans="1:19" x14ac:dyDescent="0.3">
      <c r="A4979" t="s">
        <v>13887</v>
      </c>
      <c r="B4979">
        <v>7208</v>
      </c>
      <c r="C4979" t="s">
        <v>19</v>
      </c>
      <c r="D4979" t="s">
        <v>7086</v>
      </c>
      <c r="E4979" t="s">
        <v>13888</v>
      </c>
      <c r="F4979" t="s">
        <v>105</v>
      </c>
      <c r="G4979">
        <v>44967</v>
      </c>
      <c r="H4979" t="s">
        <v>106</v>
      </c>
      <c r="I4979" t="s">
        <v>22</v>
      </c>
      <c r="J4979">
        <v>3918</v>
      </c>
      <c r="K4979" s="1">
        <v>45740.806250000001</v>
      </c>
      <c r="L4979" t="s">
        <v>46</v>
      </c>
      <c r="M4979">
        <v>6442800645</v>
      </c>
      <c r="N4979" t="s">
        <v>67</v>
      </c>
      <c r="O4979">
        <v>21306255493</v>
      </c>
      <c r="P4979">
        <v>1</v>
      </c>
      <c r="Q4979">
        <v>613.13</v>
      </c>
      <c r="R4979">
        <v>674.44299999999998</v>
      </c>
      <c r="S4979">
        <v>61.313000000000002</v>
      </c>
    </row>
    <row r="4980" spans="1:19" x14ac:dyDescent="0.3">
      <c r="A4980" t="s">
        <v>13889</v>
      </c>
      <c r="B4980">
        <v>473</v>
      </c>
      <c r="C4980" t="s">
        <v>19</v>
      </c>
      <c r="D4980" t="s">
        <v>13890</v>
      </c>
      <c r="E4980" t="s">
        <v>7973</v>
      </c>
      <c r="F4980" t="s">
        <v>338</v>
      </c>
      <c r="G4980">
        <v>19532</v>
      </c>
      <c r="H4980" t="s">
        <v>791</v>
      </c>
      <c r="I4980" t="s">
        <v>22</v>
      </c>
      <c r="J4980">
        <v>2743</v>
      </c>
      <c r="K4980" s="1">
        <v>45734.595138888886</v>
      </c>
      <c r="L4980" t="s">
        <v>46</v>
      </c>
      <c r="M4980">
        <v>8624692485</v>
      </c>
      <c r="N4980" t="s">
        <v>67</v>
      </c>
      <c r="O4980">
        <v>36980518405</v>
      </c>
      <c r="P4980">
        <v>1</v>
      </c>
      <c r="Q4980">
        <v>537.13</v>
      </c>
      <c r="R4980">
        <v>590.84299999999996</v>
      </c>
      <c r="S4980">
        <v>53.713000000000001</v>
      </c>
    </row>
    <row r="4981" spans="1:19" x14ac:dyDescent="0.3">
      <c r="A4981" t="s">
        <v>13891</v>
      </c>
      <c r="B4981">
        <v>4240</v>
      </c>
      <c r="C4981" t="s">
        <v>19</v>
      </c>
      <c r="D4981" t="s">
        <v>3758</v>
      </c>
      <c r="E4981" t="s">
        <v>1931</v>
      </c>
      <c r="F4981" t="s">
        <v>166</v>
      </c>
      <c r="G4981">
        <v>36</v>
      </c>
      <c r="H4981" t="s">
        <v>167</v>
      </c>
      <c r="I4981" t="s">
        <v>22</v>
      </c>
      <c r="J4981">
        <v>1197</v>
      </c>
      <c r="K4981" s="1">
        <v>45738.361111111109</v>
      </c>
      <c r="L4981" t="s">
        <v>46</v>
      </c>
      <c r="M4981">
        <v>8624692485</v>
      </c>
      <c r="N4981" t="s">
        <v>67</v>
      </c>
      <c r="O4981">
        <v>36980518405</v>
      </c>
      <c r="P4981">
        <v>1</v>
      </c>
      <c r="Q4981">
        <v>713.13</v>
      </c>
      <c r="R4981">
        <v>784.44299999999998</v>
      </c>
      <c r="S4981">
        <v>71.313000000000002</v>
      </c>
    </row>
    <row r="4982" spans="1:19" x14ac:dyDescent="0.3">
      <c r="A4982" t="s">
        <v>13892</v>
      </c>
      <c r="B4982">
        <v>11</v>
      </c>
      <c r="C4982" t="s">
        <v>19</v>
      </c>
      <c r="D4982" t="s">
        <v>13893</v>
      </c>
      <c r="E4982" t="s">
        <v>13894</v>
      </c>
      <c r="F4982" t="s">
        <v>71</v>
      </c>
      <c r="G4982">
        <v>53968</v>
      </c>
      <c r="H4982" t="s">
        <v>1091</v>
      </c>
      <c r="I4982" t="s">
        <v>22</v>
      </c>
      <c r="J4982">
        <v>5904</v>
      </c>
      <c r="K4982" s="1">
        <v>45734.026388888888</v>
      </c>
      <c r="L4982" t="s">
        <v>46</v>
      </c>
      <c r="M4982">
        <v>6442800325</v>
      </c>
      <c r="N4982" t="s">
        <v>67</v>
      </c>
      <c r="O4982">
        <v>21306250757</v>
      </c>
      <c r="P4982">
        <v>1</v>
      </c>
      <c r="Q4982">
        <v>497.13</v>
      </c>
      <c r="R4982">
        <v>546.84299999999996</v>
      </c>
      <c r="S4982">
        <v>49.713000000000001</v>
      </c>
    </row>
    <row r="4983" spans="1:19" x14ac:dyDescent="0.3">
      <c r="A4983" t="s">
        <v>13895</v>
      </c>
      <c r="B4983">
        <v>192</v>
      </c>
      <c r="C4983" t="s">
        <v>19</v>
      </c>
      <c r="D4983" t="s">
        <v>13896</v>
      </c>
      <c r="E4983" t="s">
        <v>13897</v>
      </c>
      <c r="F4983" t="s">
        <v>672</v>
      </c>
      <c r="G4983">
        <v>88255</v>
      </c>
      <c r="H4983" t="s">
        <v>764</v>
      </c>
      <c r="I4983" t="s">
        <v>22</v>
      </c>
      <c r="J4983">
        <v>5364</v>
      </c>
      <c r="K4983" s="1">
        <v>45734.444444444445</v>
      </c>
      <c r="L4983" t="s">
        <v>46</v>
      </c>
      <c r="M4983">
        <v>7579165637</v>
      </c>
      <c r="N4983" t="s">
        <v>67</v>
      </c>
      <c r="O4983">
        <v>28143555333</v>
      </c>
      <c r="P4983">
        <v>1</v>
      </c>
      <c r="Q4983">
        <v>497.13</v>
      </c>
      <c r="R4983">
        <v>546.84299999999996</v>
      </c>
      <c r="S4983">
        <v>49.713000000000001</v>
      </c>
    </row>
    <row r="4984" spans="1:19" x14ac:dyDescent="0.3">
      <c r="A4984" t="s">
        <v>13898</v>
      </c>
      <c r="B4984">
        <v>2256</v>
      </c>
      <c r="C4984" t="s">
        <v>19</v>
      </c>
      <c r="D4984" t="s">
        <v>13899</v>
      </c>
      <c r="E4984" t="s">
        <v>13900</v>
      </c>
      <c r="F4984" t="s">
        <v>338</v>
      </c>
      <c r="G4984">
        <v>24022</v>
      </c>
      <c r="H4984" t="s">
        <v>791</v>
      </c>
      <c r="I4984" t="s">
        <v>22</v>
      </c>
      <c r="J4984">
        <v>1047</v>
      </c>
      <c r="K4984" s="1">
        <v>45736.463194444441</v>
      </c>
      <c r="L4984" t="s">
        <v>46</v>
      </c>
      <c r="M4984">
        <v>7264610757</v>
      </c>
      <c r="N4984" t="s">
        <v>67</v>
      </c>
      <c r="O4984">
        <v>26041103877</v>
      </c>
      <c r="P4984">
        <v>1</v>
      </c>
      <c r="Q4984">
        <v>497.13</v>
      </c>
      <c r="R4984">
        <v>546.84299999999996</v>
      </c>
      <c r="S4984">
        <v>49.713000000000001</v>
      </c>
    </row>
    <row r="4985" spans="1:19" x14ac:dyDescent="0.3">
      <c r="A4985" t="s">
        <v>13901</v>
      </c>
      <c r="B4985">
        <v>4386</v>
      </c>
      <c r="C4985" t="s">
        <v>19</v>
      </c>
      <c r="D4985" t="s">
        <v>6493</v>
      </c>
      <c r="E4985" t="s">
        <v>13902</v>
      </c>
      <c r="F4985" t="s">
        <v>259</v>
      </c>
      <c r="G4985">
        <v>22133</v>
      </c>
      <c r="H4985" t="s">
        <v>1836</v>
      </c>
      <c r="I4985" t="s">
        <v>22</v>
      </c>
      <c r="J4985">
        <v>3703</v>
      </c>
      <c r="K4985" s="1">
        <v>45738.428472222222</v>
      </c>
      <c r="L4985" t="s">
        <v>46</v>
      </c>
      <c r="M4985">
        <v>7264610757</v>
      </c>
      <c r="N4985" t="s">
        <v>67</v>
      </c>
      <c r="O4985">
        <v>26041103877</v>
      </c>
      <c r="P4985">
        <v>1</v>
      </c>
      <c r="Q4985">
        <v>497.13</v>
      </c>
      <c r="R4985">
        <v>546.84299999999996</v>
      </c>
      <c r="S4985">
        <v>49.713000000000001</v>
      </c>
    </row>
    <row r="4986" spans="1:19" x14ac:dyDescent="0.3">
      <c r="A4986" t="s">
        <v>13903</v>
      </c>
      <c r="B4986">
        <v>3830</v>
      </c>
      <c r="C4986" t="s">
        <v>19</v>
      </c>
      <c r="D4986" t="s">
        <v>7976</v>
      </c>
      <c r="E4986" t="s">
        <v>13904</v>
      </c>
      <c r="F4986" t="s">
        <v>196</v>
      </c>
      <c r="G4986">
        <v>95169</v>
      </c>
      <c r="H4986" t="s">
        <v>696</v>
      </c>
      <c r="I4986" t="s">
        <v>22</v>
      </c>
      <c r="J4986">
        <v>5360</v>
      </c>
      <c r="K4986" s="1">
        <v>45737.75277777778</v>
      </c>
      <c r="L4986" t="s">
        <v>46</v>
      </c>
      <c r="M4986">
        <v>6442800709</v>
      </c>
      <c r="N4986" t="s">
        <v>67</v>
      </c>
      <c r="O4986">
        <v>21306257861</v>
      </c>
      <c r="P4986">
        <v>1</v>
      </c>
      <c r="Q4986">
        <v>625.13</v>
      </c>
      <c r="R4986">
        <v>687.64300000000003</v>
      </c>
      <c r="S4986">
        <v>62.512999999999998</v>
      </c>
    </row>
    <row r="4987" spans="1:19" x14ac:dyDescent="0.3">
      <c r="A4987" t="s">
        <v>13905</v>
      </c>
      <c r="B4987">
        <v>927</v>
      </c>
      <c r="C4987" t="s">
        <v>19</v>
      </c>
      <c r="D4987" t="s">
        <v>13906</v>
      </c>
      <c r="E4987" t="s">
        <v>13907</v>
      </c>
      <c r="F4987" t="s">
        <v>35</v>
      </c>
      <c r="G4987">
        <v>62906</v>
      </c>
      <c r="H4987" t="s">
        <v>1039</v>
      </c>
      <c r="I4987" t="s">
        <v>22</v>
      </c>
      <c r="J4987">
        <v>5545</v>
      </c>
      <c r="K4987" s="1">
        <v>45734.974305555559</v>
      </c>
      <c r="L4987" t="s">
        <v>46</v>
      </c>
      <c r="M4987">
        <v>6442800709</v>
      </c>
      <c r="N4987" t="s">
        <v>67</v>
      </c>
      <c r="O4987">
        <v>21306257861</v>
      </c>
      <c r="P4987">
        <v>1</v>
      </c>
      <c r="Q4987">
        <v>517.53</v>
      </c>
      <c r="R4987">
        <v>569.28300000000002</v>
      </c>
      <c r="S4987">
        <v>51.753</v>
      </c>
    </row>
    <row r="4988" spans="1:19" x14ac:dyDescent="0.3">
      <c r="A4988" t="s">
        <v>13908</v>
      </c>
      <c r="B4988">
        <v>3680</v>
      </c>
      <c r="C4988" t="s">
        <v>19</v>
      </c>
      <c r="D4988" t="s">
        <v>566</v>
      </c>
      <c r="E4988" t="s">
        <v>13909</v>
      </c>
      <c r="F4988" t="s">
        <v>102</v>
      </c>
      <c r="G4988">
        <v>24012</v>
      </c>
      <c r="H4988" t="s">
        <v>392</v>
      </c>
      <c r="I4988" t="s">
        <v>22</v>
      </c>
      <c r="J4988">
        <v>3096</v>
      </c>
      <c r="K4988" s="1">
        <v>45737.652777777781</v>
      </c>
      <c r="L4988" t="s">
        <v>46</v>
      </c>
      <c r="M4988" s="2">
        <v>1410000000000</v>
      </c>
      <c r="N4988" t="s">
        <v>67</v>
      </c>
      <c r="O4988" s="2">
        <v>12500000000000</v>
      </c>
      <c r="P4988">
        <v>1</v>
      </c>
      <c r="Q4988">
        <v>485.53</v>
      </c>
      <c r="R4988">
        <v>534.08299999999997</v>
      </c>
      <c r="S4988">
        <v>48.552999999999997</v>
      </c>
    </row>
    <row r="4989" spans="1:19" x14ac:dyDescent="0.3">
      <c r="A4989" t="s">
        <v>13910</v>
      </c>
      <c r="B4989">
        <v>5094</v>
      </c>
      <c r="C4989" t="s">
        <v>19</v>
      </c>
      <c r="D4989" t="s">
        <v>636</v>
      </c>
      <c r="E4989" t="s">
        <v>13911</v>
      </c>
      <c r="F4989" t="s">
        <v>119</v>
      </c>
      <c r="G4989">
        <v>97666</v>
      </c>
      <c r="H4989" t="s">
        <v>4295</v>
      </c>
      <c r="I4989" t="s">
        <v>22</v>
      </c>
      <c r="J4989">
        <v>6374</v>
      </c>
      <c r="K4989" s="1">
        <v>45738.831250000003</v>
      </c>
      <c r="L4989" t="s">
        <v>46</v>
      </c>
      <c r="M4989">
        <v>8624686981</v>
      </c>
      <c r="N4989" t="s">
        <v>67</v>
      </c>
      <c r="O4989">
        <v>36980470661</v>
      </c>
      <c r="P4989">
        <v>1</v>
      </c>
      <c r="Q4989">
        <v>493.53</v>
      </c>
      <c r="R4989">
        <v>542.88300000000004</v>
      </c>
      <c r="S4989">
        <v>49.353000000000002</v>
      </c>
    </row>
    <row r="4990" spans="1:19" x14ac:dyDescent="0.3">
      <c r="A4990" t="s">
        <v>13912</v>
      </c>
      <c r="B4990">
        <v>6013</v>
      </c>
      <c r="C4990" t="s">
        <v>19</v>
      </c>
      <c r="D4990" t="s">
        <v>2042</v>
      </c>
      <c r="E4990" t="s">
        <v>13913</v>
      </c>
      <c r="F4990" t="s">
        <v>317</v>
      </c>
      <c r="G4990">
        <v>86047</v>
      </c>
      <c r="H4990" t="s">
        <v>1435</v>
      </c>
      <c r="I4990" t="s">
        <v>22</v>
      </c>
      <c r="J4990">
        <v>4198</v>
      </c>
      <c r="K4990" s="1">
        <v>45739.834027777775</v>
      </c>
      <c r="L4990" t="s">
        <v>46</v>
      </c>
      <c r="M4990">
        <v>8624686981</v>
      </c>
      <c r="N4990" t="s">
        <v>67</v>
      </c>
      <c r="O4990">
        <v>36980470661</v>
      </c>
      <c r="P4990">
        <v>1</v>
      </c>
      <c r="Q4990">
        <v>493.53</v>
      </c>
      <c r="R4990">
        <v>542.88300000000004</v>
      </c>
      <c r="S4990">
        <v>49.353000000000002</v>
      </c>
    </row>
    <row r="4991" spans="1:19" x14ac:dyDescent="0.3">
      <c r="A4991" t="s">
        <v>13914</v>
      </c>
      <c r="B4991">
        <v>6885</v>
      </c>
      <c r="C4991" t="s">
        <v>19</v>
      </c>
      <c r="D4991" t="s">
        <v>2541</v>
      </c>
      <c r="E4991" t="s">
        <v>6701</v>
      </c>
      <c r="F4991" t="s">
        <v>196</v>
      </c>
      <c r="G4991">
        <v>25075</v>
      </c>
      <c r="H4991" t="s">
        <v>197</v>
      </c>
      <c r="I4991" t="s">
        <v>22</v>
      </c>
      <c r="J4991">
        <v>4920</v>
      </c>
      <c r="K4991" s="1">
        <v>45740.6</v>
      </c>
      <c r="L4991" t="s">
        <v>46</v>
      </c>
      <c r="M4991" s="2">
        <v>1380000000000</v>
      </c>
      <c r="N4991" t="s">
        <v>67</v>
      </c>
      <c r="O4991" s="2">
        <v>12400000000000</v>
      </c>
      <c r="P4991">
        <v>1</v>
      </c>
      <c r="Q4991">
        <v>493.53</v>
      </c>
      <c r="R4991">
        <v>542.88300000000004</v>
      </c>
      <c r="S4991">
        <v>49.353000000000002</v>
      </c>
    </row>
    <row r="4992" spans="1:19" x14ac:dyDescent="0.3">
      <c r="A4992" t="s">
        <v>13915</v>
      </c>
      <c r="B4992">
        <v>396</v>
      </c>
      <c r="C4992" t="s">
        <v>19</v>
      </c>
      <c r="D4992" t="s">
        <v>13916</v>
      </c>
      <c r="E4992" t="s">
        <v>13917</v>
      </c>
      <c r="F4992" t="s">
        <v>119</v>
      </c>
      <c r="G4992">
        <v>10273</v>
      </c>
      <c r="H4992" t="s">
        <v>120</v>
      </c>
      <c r="I4992" t="s">
        <v>22</v>
      </c>
      <c r="J4992">
        <v>6475</v>
      </c>
      <c r="K4992" s="1">
        <v>45734.556250000001</v>
      </c>
      <c r="L4992" t="s">
        <v>46</v>
      </c>
      <c r="M4992">
        <v>6870669573</v>
      </c>
      <c r="N4992" t="s">
        <v>67</v>
      </c>
      <c r="O4992">
        <v>23268258053</v>
      </c>
      <c r="P4992">
        <v>1</v>
      </c>
      <c r="Q4992">
        <v>509.53</v>
      </c>
      <c r="R4992">
        <v>560.48299999999995</v>
      </c>
      <c r="S4992">
        <v>50.953000000000003</v>
      </c>
    </row>
    <row r="4993" spans="1:19" x14ac:dyDescent="0.3">
      <c r="A4993" t="s">
        <v>13918</v>
      </c>
      <c r="B4993">
        <v>6818</v>
      </c>
      <c r="C4993" t="s">
        <v>19</v>
      </c>
      <c r="D4993" t="s">
        <v>13919</v>
      </c>
      <c r="E4993" t="s">
        <v>13920</v>
      </c>
      <c r="F4993" t="s">
        <v>44</v>
      </c>
      <c r="G4993">
        <v>93499</v>
      </c>
      <c r="H4993" t="s">
        <v>1549</v>
      </c>
      <c r="I4993" t="s">
        <v>22</v>
      </c>
      <c r="J4993">
        <v>6428</v>
      </c>
      <c r="K4993" s="1">
        <v>45740.572222222225</v>
      </c>
      <c r="L4993" t="s">
        <v>46</v>
      </c>
      <c r="M4993">
        <v>6870669573</v>
      </c>
      <c r="N4993" t="s">
        <v>67</v>
      </c>
      <c r="O4993">
        <v>23268258053</v>
      </c>
      <c r="P4993">
        <v>1</v>
      </c>
      <c r="Q4993">
        <v>509.53</v>
      </c>
      <c r="R4993">
        <v>560.48299999999995</v>
      </c>
      <c r="S4993">
        <v>50.953000000000003</v>
      </c>
    </row>
    <row r="4994" spans="1:19" x14ac:dyDescent="0.3">
      <c r="A4994" t="s">
        <v>13921</v>
      </c>
      <c r="B4994">
        <v>980</v>
      </c>
      <c r="C4994" t="s">
        <v>19</v>
      </c>
      <c r="D4994" t="s">
        <v>1800</v>
      </c>
      <c r="E4994" t="s">
        <v>13126</v>
      </c>
      <c r="F4994" t="s">
        <v>431</v>
      </c>
      <c r="G4994">
        <v>25691</v>
      </c>
      <c r="H4994" t="s">
        <v>1007</v>
      </c>
      <c r="I4994" t="s">
        <v>22</v>
      </c>
      <c r="J4994">
        <v>3373</v>
      </c>
      <c r="K4994" s="1">
        <v>45735.279166666667</v>
      </c>
      <c r="L4994" t="s">
        <v>46</v>
      </c>
      <c r="M4994">
        <v>9058888645</v>
      </c>
      <c r="N4994" t="s">
        <v>67</v>
      </c>
      <c r="O4994">
        <v>43149305733</v>
      </c>
      <c r="P4994">
        <v>1</v>
      </c>
      <c r="Q4994">
        <v>517.53</v>
      </c>
      <c r="R4994">
        <v>569.28300000000002</v>
      </c>
      <c r="S4994">
        <v>51.753</v>
      </c>
    </row>
    <row r="4995" spans="1:19" x14ac:dyDescent="0.3">
      <c r="A4995" t="s">
        <v>13922</v>
      </c>
      <c r="B4995">
        <v>1779</v>
      </c>
      <c r="C4995" t="s">
        <v>19</v>
      </c>
      <c r="D4995" t="s">
        <v>13923</v>
      </c>
      <c r="E4995" t="s">
        <v>13924</v>
      </c>
      <c r="F4995" t="s">
        <v>95</v>
      </c>
      <c r="G4995">
        <v>20471</v>
      </c>
      <c r="H4995" t="s">
        <v>548</v>
      </c>
      <c r="I4995" t="s">
        <v>22</v>
      </c>
      <c r="J4995">
        <v>3774</v>
      </c>
      <c r="K4995" s="1">
        <v>45735.779166666667</v>
      </c>
      <c r="L4995" t="s">
        <v>46</v>
      </c>
      <c r="M4995">
        <v>9058888645</v>
      </c>
      <c r="N4995" t="s">
        <v>67</v>
      </c>
      <c r="O4995">
        <v>43149305733</v>
      </c>
      <c r="P4995">
        <v>1</v>
      </c>
      <c r="Q4995">
        <v>595.92999999999995</v>
      </c>
      <c r="R4995">
        <v>655.52300000000002</v>
      </c>
      <c r="S4995">
        <v>59.593000000000004</v>
      </c>
    </row>
    <row r="4996" spans="1:19" x14ac:dyDescent="0.3">
      <c r="A4996" t="s">
        <v>13925</v>
      </c>
      <c r="B4996">
        <v>6383</v>
      </c>
      <c r="C4996" t="s">
        <v>19</v>
      </c>
      <c r="D4996" t="s">
        <v>4572</v>
      </c>
      <c r="E4996" t="s">
        <v>11027</v>
      </c>
      <c r="F4996" t="s">
        <v>35</v>
      </c>
      <c r="G4996">
        <v>88235</v>
      </c>
      <c r="H4996" t="s">
        <v>36</v>
      </c>
      <c r="I4996" t="s">
        <v>22</v>
      </c>
      <c r="J4996">
        <v>6383</v>
      </c>
      <c r="K4996" s="1">
        <v>45740.378472222219</v>
      </c>
      <c r="L4996" t="s">
        <v>46</v>
      </c>
      <c r="M4996">
        <v>6964678277</v>
      </c>
      <c r="N4996" t="s">
        <v>67</v>
      </c>
      <c r="O4996">
        <v>24039300741</v>
      </c>
      <c r="P4996">
        <v>1</v>
      </c>
      <c r="Q4996">
        <v>501.53</v>
      </c>
      <c r="R4996">
        <v>551.68299999999999</v>
      </c>
      <c r="S4996">
        <v>50.152999999999999</v>
      </c>
    </row>
    <row r="4997" spans="1:19" x14ac:dyDescent="0.3">
      <c r="A4997" t="s">
        <v>13926</v>
      </c>
      <c r="B4997">
        <v>2383</v>
      </c>
      <c r="C4997" t="s">
        <v>19</v>
      </c>
      <c r="D4997" t="s">
        <v>13927</v>
      </c>
      <c r="E4997" t="s">
        <v>13928</v>
      </c>
      <c r="F4997" t="s">
        <v>166</v>
      </c>
      <c r="G4997">
        <v>53217</v>
      </c>
      <c r="H4997" t="s">
        <v>1240</v>
      </c>
      <c r="I4997" t="s">
        <v>22</v>
      </c>
      <c r="J4997">
        <v>3186</v>
      </c>
      <c r="K4997" s="1">
        <v>45736.52847222222</v>
      </c>
      <c r="L4997" t="s">
        <v>46</v>
      </c>
      <c r="M4997">
        <v>6689478149</v>
      </c>
      <c r="N4997" t="s">
        <v>67</v>
      </c>
      <c r="O4997">
        <v>22464301445</v>
      </c>
      <c r="P4997">
        <v>1</v>
      </c>
      <c r="Q4997">
        <v>595.13</v>
      </c>
      <c r="R4997">
        <v>654.64300000000003</v>
      </c>
      <c r="S4997">
        <v>59.512999999999998</v>
      </c>
    </row>
    <row r="4998" spans="1:19" x14ac:dyDescent="0.3">
      <c r="A4998" t="s">
        <v>13929</v>
      </c>
      <c r="B4998">
        <v>6038</v>
      </c>
      <c r="C4998" t="s">
        <v>19</v>
      </c>
      <c r="D4998" t="s">
        <v>3029</v>
      </c>
      <c r="E4998" t="s">
        <v>13930</v>
      </c>
      <c r="F4998" t="s">
        <v>95</v>
      </c>
      <c r="G4998">
        <v>22158</v>
      </c>
      <c r="H4998" t="s">
        <v>1122</v>
      </c>
      <c r="I4998" t="s">
        <v>22</v>
      </c>
      <c r="J4998">
        <v>3800</v>
      </c>
      <c r="K4998" s="1">
        <v>45739.852083333331</v>
      </c>
      <c r="L4998" t="s">
        <v>46</v>
      </c>
      <c r="M4998" s="2">
        <v>2340000000000</v>
      </c>
      <c r="N4998" t="s">
        <v>67</v>
      </c>
      <c r="O4998" s="2">
        <v>21100000000000</v>
      </c>
      <c r="P4998">
        <v>1</v>
      </c>
      <c r="Q4998">
        <v>595.92999999999995</v>
      </c>
      <c r="R4998">
        <v>655.52300000000002</v>
      </c>
      <c r="S4998">
        <v>59.593000000000004</v>
      </c>
    </row>
    <row r="4999" spans="1:19" x14ac:dyDescent="0.3">
      <c r="A4999" t="s">
        <v>13931</v>
      </c>
      <c r="B4999">
        <v>2132</v>
      </c>
      <c r="C4999" t="s">
        <v>19</v>
      </c>
      <c r="D4999" t="s">
        <v>13932</v>
      </c>
      <c r="E4999" t="s">
        <v>13933</v>
      </c>
      <c r="F4999" t="s">
        <v>105</v>
      </c>
      <c r="G4999">
        <v>90852</v>
      </c>
      <c r="H4999" t="s">
        <v>106</v>
      </c>
      <c r="I4999" t="s">
        <v>22</v>
      </c>
      <c r="J4999">
        <v>4221</v>
      </c>
      <c r="K4999" s="1">
        <v>45736.388888888891</v>
      </c>
      <c r="L4999" t="s">
        <v>46</v>
      </c>
      <c r="M4999">
        <v>6442802437</v>
      </c>
      <c r="N4999" t="s">
        <v>67</v>
      </c>
      <c r="O4999">
        <v>21306268613</v>
      </c>
      <c r="P4999">
        <v>1</v>
      </c>
      <c r="Q4999">
        <v>537.13</v>
      </c>
      <c r="R4999">
        <v>590.84299999999996</v>
      </c>
      <c r="S4999">
        <v>53.713000000000001</v>
      </c>
    </row>
    <row r="5000" spans="1:19" x14ac:dyDescent="0.3">
      <c r="A5000" t="s">
        <v>13934</v>
      </c>
      <c r="B5000">
        <v>4170</v>
      </c>
      <c r="C5000" t="s">
        <v>19</v>
      </c>
      <c r="D5000" t="s">
        <v>6399</v>
      </c>
      <c r="E5000" t="s">
        <v>13935</v>
      </c>
      <c r="F5000" t="s">
        <v>105</v>
      </c>
      <c r="G5000">
        <v>34193</v>
      </c>
      <c r="H5000" t="s">
        <v>106</v>
      </c>
      <c r="I5000" t="s">
        <v>22</v>
      </c>
      <c r="J5000">
        <v>6043</v>
      </c>
      <c r="K5000" s="1">
        <v>45738.231944444444</v>
      </c>
      <c r="L5000" t="s">
        <v>46</v>
      </c>
      <c r="M5000">
        <v>6716408581</v>
      </c>
      <c r="N5000" t="s">
        <v>67</v>
      </c>
      <c r="O5000">
        <v>22576485765</v>
      </c>
      <c r="P5000">
        <v>1</v>
      </c>
      <c r="Q5000">
        <v>497.13</v>
      </c>
      <c r="R5000">
        <v>546.84299999999996</v>
      </c>
      <c r="S5000">
        <v>49.713000000000001</v>
      </c>
    </row>
    <row r="5001" spans="1:19" x14ac:dyDescent="0.3">
      <c r="A5001" t="s">
        <v>13936</v>
      </c>
      <c r="B5001">
        <v>7067</v>
      </c>
      <c r="C5001" t="s">
        <v>19</v>
      </c>
      <c r="D5001" t="s">
        <v>13937</v>
      </c>
      <c r="E5001" t="s">
        <v>13938</v>
      </c>
      <c r="F5001" t="s">
        <v>326</v>
      </c>
      <c r="G5001">
        <v>68278</v>
      </c>
      <c r="H5001" t="s">
        <v>327</v>
      </c>
      <c r="I5001" t="s">
        <v>22</v>
      </c>
      <c r="J5001">
        <v>2718</v>
      </c>
      <c r="K5001" s="1">
        <v>45740.703472222223</v>
      </c>
      <c r="L5001" t="s">
        <v>46</v>
      </c>
      <c r="M5001" s="2">
        <v>2350000000000</v>
      </c>
      <c r="N5001" t="s">
        <v>67</v>
      </c>
      <c r="O5001" s="2">
        <v>21100000000000</v>
      </c>
      <c r="P5001">
        <v>1</v>
      </c>
      <c r="Q5001">
        <v>635.13</v>
      </c>
      <c r="R5001">
        <v>698.64300000000003</v>
      </c>
      <c r="S5001">
        <v>63.512999999999998</v>
      </c>
    </row>
    <row r="5002" spans="1:19" x14ac:dyDescent="0.3">
      <c r="A5002" t="s">
        <v>13939</v>
      </c>
      <c r="B5002">
        <v>3225</v>
      </c>
      <c r="C5002" t="s">
        <v>19</v>
      </c>
      <c r="D5002" t="s">
        <v>13940</v>
      </c>
      <c r="E5002" t="s">
        <v>13941</v>
      </c>
      <c r="F5002" t="s">
        <v>35</v>
      </c>
      <c r="G5002">
        <v>97587</v>
      </c>
      <c r="H5002" t="s">
        <v>497</v>
      </c>
      <c r="I5002" t="s">
        <v>22</v>
      </c>
      <c r="J5002">
        <v>4089</v>
      </c>
      <c r="K5002" s="1">
        <v>45737.319444444445</v>
      </c>
      <c r="L5002" t="s">
        <v>46</v>
      </c>
      <c r="M5002">
        <v>8624691653</v>
      </c>
      <c r="N5002" t="s">
        <v>67</v>
      </c>
      <c r="O5002">
        <v>36980511941</v>
      </c>
      <c r="P5002">
        <v>1</v>
      </c>
      <c r="Q5002">
        <v>497.13</v>
      </c>
      <c r="R5002">
        <v>546.84299999999996</v>
      </c>
      <c r="S5002">
        <v>49.713000000000001</v>
      </c>
    </row>
    <row r="5003" spans="1:19" x14ac:dyDescent="0.3">
      <c r="A5003" t="s">
        <v>13942</v>
      </c>
      <c r="B5003">
        <v>7088</v>
      </c>
      <c r="C5003" t="s">
        <v>19</v>
      </c>
      <c r="D5003" t="s">
        <v>12639</v>
      </c>
      <c r="E5003" t="s">
        <v>13943</v>
      </c>
      <c r="F5003" t="s">
        <v>259</v>
      </c>
      <c r="G5003">
        <v>51410</v>
      </c>
      <c r="H5003" t="s">
        <v>260</v>
      </c>
      <c r="I5003" t="s">
        <v>22</v>
      </c>
      <c r="J5003">
        <v>834</v>
      </c>
      <c r="K5003" s="1">
        <v>45740.720833333333</v>
      </c>
      <c r="L5003" t="s">
        <v>46</v>
      </c>
      <c r="M5003" s="2">
        <v>2350000000000</v>
      </c>
      <c r="N5003" t="s">
        <v>67</v>
      </c>
      <c r="O5003" s="2">
        <v>21100000000000</v>
      </c>
      <c r="P5003">
        <v>1</v>
      </c>
      <c r="Q5003">
        <v>517.53</v>
      </c>
      <c r="R5003">
        <v>569.28300000000002</v>
      </c>
      <c r="S5003">
        <v>51.753</v>
      </c>
    </row>
    <row r="5004" spans="1:19" x14ac:dyDescent="0.3">
      <c r="A5004" t="s">
        <v>13944</v>
      </c>
      <c r="B5004">
        <v>7048</v>
      </c>
      <c r="C5004" t="s">
        <v>19</v>
      </c>
      <c r="D5004" t="s">
        <v>13945</v>
      </c>
      <c r="E5004" t="s">
        <v>13946</v>
      </c>
      <c r="F5004" t="s">
        <v>166</v>
      </c>
      <c r="G5004">
        <v>4092</v>
      </c>
      <c r="H5004" t="s">
        <v>1179</v>
      </c>
      <c r="I5004" t="s">
        <v>22</v>
      </c>
      <c r="J5004">
        <v>6329</v>
      </c>
      <c r="K5004" s="1">
        <v>45740.695138888892</v>
      </c>
      <c r="L5004" t="s">
        <v>46</v>
      </c>
      <c r="M5004" s="2">
        <v>150000000000</v>
      </c>
      <c r="N5004" t="s">
        <v>67</v>
      </c>
      <c r="O5004" s="2">
        <v>1470000000000</v>
      </c>
      <c r="P5004">
        <v>1</v>
      </c>
      <c r="Q5004">
        <v>595.92999999999995</v>
      </c>
      <c r="R5004">
        <v>655.52300000000002</v>
      </c>
      <c r="S5004">
        <v>59.593000000000004</v>
      </c>
    </row>
    <row r="5005" spans="1:19" x14ac:dyDescent="0.3">
      <c r="A5005" t="s">
        <v>13947</v>
      </c>
      <c r="B5005">
        <v>4502</v>
      </c>
      <c r="C5005" t="s">
        <v>19</v>
      </c>
      <c r="D5005" t="s">
        <v>8765</v>
      </c>
      <c r="E5005" t="s">
        <v>13948</v>
      </c>
      <c r="F5005" t="s">
        <v>119</v>
      </c>
      <c r="G5005">
        <v>33994</v>
      </c>
      <c r="H5005" t="s">
        <v>154</v>
      </c>
      <c r="I5005" t="s">
        <v>22</v>
      </c>
      <c r="J5005">
        <v>976</v>
      </c>
      <c r="K5005" s="1">
        <v>45738.481249999997</v>
      </c>
      <c r="L5005" t="s">
        <v>46</v>
      </c>
      <c r="M5005">
        <v>9058889925</v>
      </c>
      <c r="N5005" t="s">
        <v>67</v>
      </c>
      <c r="O5005">
        <v>43149334789</v>
      </c>
      <c r="P5005">
        <v>1</v>
      </c>
      <c r="Q5005">
        <v>485.53</v>
      </c>
      <c r="R5005">
        <v>534.08299999999997</v>
      </c>
      <c r="S5005">
        <v>48.552999999999997</v>
      </c>
    </row>
    <row r="5006" spans="1:19" x14ac:dyDescent="0.3">
      <c r="A5006" t="s">
        <v>13949</v>
      </c>
      <c r="B5006">
        <v>23</v>
      </c>
      <c r="C5006" t="s">
        <v>19</v>
      </c>
      <c r="D5006" t="s">
        <v>9151</v>
      </c>
      <c r="E5006" t="s">
        <v>13950</v>
      </c>
      <c r="F5006" t="s">
        <v>30</v>
      </c>
      <c r="G5006">
        <v>79671</v>
      </c>
      <c r="H5006" t="s">
        <v>162</v>
      </c>
      <c r="I5006" t="s">
        <v>22</v>
      </c>
      <c r="J5006">
        <v>4534</v>
      </c>
      <c r="K5006" s="1">
        <v>45734.056944444441</v>
      </c>
      <c r="L5006" t="s">
        <v>46</v>
      </c>
      <c r="M5006">
        <v>6137292741</v>
      </c>
      <c r="N5006" t="s">
        <v>67</v>
      </c>
      <c r="O5006">
        <v>19946451845</v>
      </c>
      <c r="P5006">
        <v>1</v>
      </c>
      <c r="Q5006">
        <v>517.53</v>
      </c>
      <c r="R5006">
        <v>569.28300000000002</v>
      </c>
      <c r="S5006">
        <v>51.753</v>
      </c>
    </row>
    <row r="5007" spans="1:19" x14ac:dyDescent="0.3">
      <c r="A5007" t="s">
        <v>13951</v>
      </c>
      <c r="B5007">
        <v>3044</v>
      </c>
      <c r="C5007" t="s">
        <v>19</v>
      </c>
      <c r="D5007" t="s">
        <v>13952</v>
      </c>
      <c r="E5007" t="s">
        <v>13953</v>
      </c>
      <c r="F5007" t="s">
        <v>219</v>
      </c>
      <c r="G5007">
        <v>39858</v>
      </c>
      <c r="H5007" t="s">
        <v>5503</v>
      </c>
      <c r="I5007" t="s">
        <v>22</v>
      </c>
      <c r="J5007">
        <v>2524</v>
      </c>
      <c r="K5007" s="1">
        <v>45736.888194444444</v>
      </c>
      <c r="L5007" t="s">
        <v>46</v>
      </c>
      <c r="M5007">
        <v>8624688325</v>
      </c>
      <c r="N5007" t="s">
        <v>67</v>
      </c>
      <c r="O5007">
        <v>36980478021</v>
      </c>
      <c r="P5007">
        <v>1</v>
      </c>
      <c r="Q5007">
        <v>527.13</v>
      </c>
      <c r="R5007">
        <v>579.84299999999996</v>
      </c>
      <c r="S5007">
        <v>52.713000000000001</v>
      </c>
    </row>
    <row r="5008" spans="1:19" x14ac:dyDescent="0.3">
      <c r="A5008" t="s">
        <v>13954</v>
      </c>
      <c r="B5008">
        <v>6234</v>
      </c>
      <c r="C5008" t="s">
        <v>19</v>
      </c>
      <c r="D5008" t="s">
        <v>2741</v>
      </c>
      <c r="E5008" t="s">
        <v>13955</v>
      </c>
      <c r="F5008" t="s">
        <v>35</v>
      </c>
      <c r="G5008">
        <v>96026</v>
      </c>
      <c r="H5008" t="s">
        <v>3018</v>
      </c>
      <c r="I5008" t="s">
        <v>22</v>
      </c>
      <c r="J5008">
        <v>5588</v>
      </c>
      <c r="K5008" s="1">
        <v>45740.013194444444</v>
      </c>
      <c r="L5008" t="s">
        <v>46</v>
      </c>
      <c r="M5008">
        <v>8624688325</v>
      </c>
      <c r="N5008" t="s">
        <v>67</v>
      </c>
      <c r="O5008">
        <v>36980478021</v>
      </c>
      <c r="P5008">
        <v>1</v>
      </c>
      <c r="Q5008">
        <v>527.13</v>
      </c>
      <c r="R5008">
        <v>579.84299999999996</v>
      </c>
      <c r="S5008">
        <v>52.713000000000001</v>
      </c>
    </row>
    <row r="5009" spans="1:19" x14ac:dyDescent="0.3">
      <c r="A5009" t="s">
        <v>13956</v>
      </c>
      <c r="B5009">
        <v>652</v>
      </c>
      <c r="C5009" t="s">
        <v>19</v>
      </c>
      <c r="D5009" t="s">
        <v>2906</v>
      </c>
      <c r="E5009" t="s">
        <v>906</v>
      </c>
      <c r="F5009" t="s">
        <v>71</v>
      </c>
      <c r="G5009">
        <v>16211</v>
      </c>
      <c r="H5009" t="s">
        <v>346</v>
      </c>
      <c r="I5009" t="s">
        <v>22</v>
      </c>
      <c r="J5009">
        <v>2784</v>
      </c>
      <c r="K5009" s="1">
        <v>45734.707638888889</v>
      </c>
      <c r="L5009" t="s">
        <v>46</v>
      </c>
      <c r="M5009">
        <v>8624688325</v>
      </c>
      <c r="N5009" t="s">
        <v>67</v>
      </c>
      <c r="O5009">
        <v>36980478021</v>
      </c>
      <c r="P5009">
        <v>1</v>
      </c>
      <c r="Q5009">
        <v>587.92999999999995</v>
      </c>
      <c r="R5009">
        <v>646.72299999999996</v>
      </c>
      <c r="S5009">
        <v>58.792999999999999</v>
      </c>
    </row>
    <row r="5010" spans="1:19" x14ac:dyDescent="0.3">
      <c r="A5010" t="s">
        <v>13957</v>
      </c>
      <c r="B5010">
        <v>4777</v>
      </c>
      <c r="C5010" t="s">
        <v>19</v>
      </c>
      <c r="D5010" t="s">
        <v>10825</v>
      </c>
      <c r="E5010" t="s">
        <v>13958</v>
      </c>
      <c r="F5010" t="s">
        <v>317</v>
      </c>
      <c r="G5010">
        <v>60796</v>
      </c>
      <c r="H5010" t="s">
        <v>1881</v>
      </c>
      <c r="I5010" t="s">
        <v>22</v>
      </c>
      <c r="J5010">
        <v>2921</v>
      </c>
      <c r="K5010" s="1">
        <v>45738.632638888892</v>
      </c>
      <c r="L5010" t="s">
        <v>46</v>
      </c>
      <c r="M5010">
        <v>8624688325</v>
      </c>
      <c r="N5010" t="s">
        <v>67</v>
      </c>
      <c r="O5010">
        <v>36980478021</v>
      </c>
      <c r="P5010">
        <v>1</v>
      </c>
      <c r="Q5010">
        <v>509.53</v>
      </c>
      <c r="R5010">
        <v>560.48299999999995</v>
      </c>
      <c r="S5010">
        <v>50.953000000000003</v>
      </c>
    </row>
    <row r="5011" spans="1:19" x14ac:dyDescent="0.3">
      <c r="A5011" t="s">
        <v>13959</v>
      </c>
      <c r="B5011">
        <v>6667</v>
      </c>
      <c r="C5011" t="s">
        <v>19</v>
      </c>
      <c r="D5011" t="s">
        <v>13960</v>
      </c>
      <c r="E5011" t="s">
        <v>13961</v>
      </c>
      <c r="F5011" t="s">
        <v>196</v>
      </c>
      <c r="G5011">
        <v>38071</v>
      </c>
      <c r="H5011" t="s">
        <v>197</v>
      </c>
      <c r="I5011" t="s">
        <v>22</v>
      </c>
      <c r="J5011">
        <v>2414</v>
      </c>
      <c r="K5011" s="1">
        <v>45740.49722222222</v>
      </c>
      <c r="L5011" t="s">
        <v>46</v>
      </c>
      <c r="M5011">
        <v>8624688325</v>
      </c>
      <c r="N5011" t="s">
        <v>67</v>
      </c>
      <c r="O5011">
        <v>36980478021</v>
      </c>
      <c r="P5011">
        <v>1</v>
      </c>
      <c r="Q5011">
        <v>509.53</v>
      </c>
      <c r="R5011">
        <v>560.48299999999995</v>
      </c>
      <c r="S5011">
        <v>50.953000000000003</v>
      </c>
    </row>
    <row r="5012" spans="1:19" x14ac:dyDescent="0.3">
      <c r="A5012" t="s">
        <v>13962</v>
      </c>
      <c r="B5012">
        <v>1652</v>
      </c>
      <c r="C5012" t="s">
        <v>19</v>
      </c>
      <c r="D5012" t="s">
        <v>8672</v>
      </c>
      <c r="E5012" t="s">
        <v>13963</v>
      </c>
      <c r="F5012" t="s">
        <v>166</v>
      </c>
      <c r="G5012">
        <v>66454</v>
      </c>
      <c r="H5012" t="s">
        <v>1240</v>
      </c>
      <c r="I5012" t="s">
        <v>22</v>
      </c>
      <c r="J5012">
        <v>2412</v>
      </c>
      <c r="K5012" s="1">
        <v>45735.706250000003</v>
      </c>
      <c r="L5012" t="s">
        <v>46</v>
      </c>
      <c r="M5012">
        <v>6689477957</v>
      </c>
      <c r="N5012" t="s">
        <v>67</v>
      </c>
      <c r="O5012">
        <v>22464298949</v>
      </c>
      <c r="P5012">
        <v>1</v>
      </c>
      <c r="Q5012">
        <v>509.53</v>
      </c>
      <c r="R5012">
        <v>560.48299999999995</v>
      </c>
      <c r="S5012">
        <v>50.953000000000003</v>
      </c>
    </row>
    <row r="5013" spans="1:19" x14ac:dyDescent="0.3">
      <c r="A5013" t="s">
        <v>13964</v>
      </c>
      <c r="B5013">
        <v>4125</v>
      </c>
      <c r="C5013" t="s">
        <v>19</v>
      </c>
      <c r="D5013" t="s">
        <v>3055</v>
      </c>
      <c r="E5013" t="s">
        <v>13965</v>
      </c>
      <c r="F5013" t="s">
        <v>35</v>
      </c>
      <c r="G5013">
        <v>64982</v>
      </c>
      <c r="H5013" t="s">
        <v>4005</v>
      </c>
      <c r="I5013" t="s">
        <v>22</v>
      </c>
      <c r="J5013">
        <v>1343</v>
      </c>
      <c r="K5013" s="1">
        <v>45737.980555555558</v>
      </c>
      <c r="L5013" t="s">
        <v>46</v>
      </c>
      <c r="M5013">
        <v>6689477957</v>
      </c>
      <c r="N5013" t="s">
        <v>67</v>
      </c>
      <c r="O5013">
        <v>22464298949</v>
      </c>
      <c r="P5013">
        <v>1</v>
      </c>
      <c r="Q5013">
        <v>650.33000000000004</v>
      </c>
      <c r="R5013">
        <v>715.36300000000006</v>
      </c>
      <c r="S5013">
        <v>65.033000000000001</v>
      </c>
    </row>
    <row r="5014" spans="1:19" x14ac:dyDescent="0.3">
      <c r="A5014" t="s">
        <v>13966</v>
      </c>
      <c r="B5014">
        <v>6528</v>
      </c>
      <c r="C5014" t="s">
        <v>19</v>
      </c>
      <c r="D5014" t="s">
        <v>6758</v>
      </c>
      <c r="E5014" t="s">
        <v>13967</v>
      </c>
      <c r="F5014" t="s">
        <v>102</v>
      </c>
      <c r="G5014">
        <v>1338</v>
      </c>
      <c r="H5014" t="s">
        <v>6452</v>
      </c>
      <c r="I5014" t="s">
        <v>22</v>
      </c>
      <c r="J5014">
        <v>2289</v>
      </c>
      <c r="K5014" s="1">
        <v>45740.438888888886</v>
      </c>
      <c r="L5014" t="s">
        <v>46</v>
      </c>
      <c r="M5014">
        <v>6689477957</v>
      </c>
      <c r="N5014" t="s">
        <v>67</v>
      </c>
      <c r="O5014">
        <v>22464298949</v>
      </c>
      <c r="P5014">
        <v>1</v>
      </c>
      <c r="Q5014">
        <v>509.53</v>
      </c>
      <c r="R5014">
        <v>560.48299999999995</v>
      </c>
      <c r="S5014">
        <v>50.953000000000003</v>
      </c>
    </row>
    <row r="5015" spans="1:19" x14ac:dyDescent="0.3">
      <c r="A5015" t="s">
        <v>13968</v>
      </c>
      <c r="B5015">
        <v>749</v>
      </c>
      <c r="C5015" t="s">
        <v>19</v>
      </c>
      <c r="D5015" t="s">
        <v>8842</v>
      </c>
      <c r="E5015" t="s">
        <v>7429</v>
      </c>
      <c r="F5015" t="s">
        <v>250</v>
      </c>
      <c r="G5015">
        <v>40286</v>
      </c>
      <c r="H5015" t="s">
        <v>10011</v>
      </c>
      <c r="I5015" t="s">
        <v>22</v>
      </c>
      <c r="J5015">
        <v>6163</v>
      </c>
      <c r="K5015" s="1">
        <v>45734.799305555556</v>
      </c>
      <c r="L5015" t="s">
        <v>46</v>
      </c>
      <c r="M5015">
        <v>6964674693</v>
      </c>
      <c r="N5015" t="s">
        <v>67</v>
      </c>
      <c r="O5015">
        <v>24039257029</v>
      </c>
      <c r="P5015">
        <v>1</v>
      </c>
      <c r="Q5015">
        <v>507.13</v>
      </c>
      <c r="R5015">
        <v>557.84299999999996</v>
      </c>
      <c r="S5015">
        <v>50.713000000000001</v>
      </c>
    </row>
    <row r="5016" spans="1:19" x14ac:dyDescent="0.3">
      <c r="A5016" t="s">
        <v>13969</v>
      </c>
      <c r="B5016">
        <v>5254</v>
      </c>
      <c r="C5016" t="s">
        <v>19</v>
      </c>
      <c r="D5016" t="s">
        <v>13970</v>
      </c>
      <c r="E5016" t="s">
        <v>13971</v>
      </c>
      <c r="F5016" t="s">
        <v>44</v>
      </c>
      <c r="G5016">
        <v>38662</v>
      </c>
      <c r="H5016" t="s">
        <v>1638</v>
      </c>
      <c r="I5016" t="s">
        <v>22</v>
      </c>
      <c r="J5016">
        <v>2050</v>
      </c>
      <c r="K5016" s="1">
        <v>45738.957638888889</v>
      </c>
      <c r="L5016" t="s">
        <v>46</v>
      </c>
      <c r="M5016">
        <v>6442799621</v>
      </c>
      <c r="N5016" t="s">
        <v>67</v>
      </c>
      <c r="O5016">
        <v>21306245061</v>
      </c>
      <c r="P5016">
        <v>1</v>
      </c>
      <c r="Q5016">
        <v>683.13</v>
      </c>
      <c r="R5016">
        <v>751.44299999999998</v>
      </c>
      <c r="S5016">
        <v>68.313000000000002</v>
      </c>
    </row>
    <row r="5017" spans="1:19" x14ac:dyDescent="0.3">
      <c r="A5017" t="s">
        <v>13972</v>
      </c>
      <c r="B5017">
        <v>5639</v>
      </c>
      <c r="C5017" t="s">
        <v>19</v>
      </c>
      <c r="D5017" t="s">
        <v>2073</v>
      </c>
      <c r="E5017" t="s">
        <v>13973</v>
      </c>
      <c r="F5017" t="s">
        <v>1083</v>
      </c>
      <c r="G5017">
        <v>53598</v>
      </c>
      <c r="H5017" t="s">
        <v>1129</v>
      </c>
      <c r="I5017" t="s">
        <v>22</v>
      </c>
      <c r="J5017">
        <v>4222</v>
      </c>
      <c r="K5017" s="1">
        <v>45739.563888888886</v>
      </c>
      <c r="L5017" t="s">
        <v>46</v>
      </c>
      <c r="M5017" s="2">
        <v>1380000000000</v>
      </c>
      <c r="N5017" t="s">
        <v>67</v>
      </c>
      <c r="O5017" s="2">
        <v>12400000000000</v>
      </c>
      <c r="P5017">
        <v>1</v>
      </c>
      <c r="Q5017">
        <v>578.33000000000004</v>
      </c>
      <c r="R5017">
        <v>636.16300000000001</v>
      </c>
      <c r="S5017">
        <v>57.832999999999998</v>
      </c>
    </row>
    <row r="5018" spans="1:19" x14ac:dyDescent="0.3">
      <c r="A5018" t="s">
        <v>13974</v>
      </c>
      <c r="B5018">
        <v>56</v>
      </c>
      <c r="C5018" t="s">
        <v>19</v>
      </c>
      <c r="D5018" t="s">
        <v>5626</v>
      </c>
      <c r="E5018" t="s">
        <v>13975</v>
      </c>
      <c r="F5018" t="s">
        <v>44</v>
      </c>
      <c r="G5018">
        <v>85204</v>
      </c>
      <c r="H5018" t="s">
        <v>479</v>
      </c>
      <c r="I5018" t="s">
        <v>22</v>
      </c>
      <c r="J5018">
        <v>1087</v>
      </c>
      <c r="K5018" s="1">
        <v>45734.32916666667</v>
      </c>
      <c r="L5018" t="s">
        <v>46</v>
      </c>
      <c r="M5018">
        <v>8624692485</v>
      </c>
      <c r="N5018" t="s">
        <v>67</v>
      </c>
      <c r="O5018">
        <v>36980518469</v>
      </c>
      <c r="P5018">
        <v>1</v>
      </c>
      <c r="Q5018">
        <v>537.13</v>
      </c>
      <c r="R5018">
        <v>590.84299999999996</v>
      </c>
      <c r="S5018">
        <v>53.713000000000001</v>
      </c>
    </row>
    <row r="5019" spans="1:19" x14ac:dyDescent="0.3">
      <c r="A5019" t="s">
        <v>13976</v>
      </c>
      <c r="B5019">
        <v>4703</v>
      </c>
      <c r="C5019" t="s">
        <v>19</v>
      </c>
      <c r="D5019" t="s">
        <v>13977</v>
      </c>
      <c r="E5019" t="s">
        <v>13978</v>
      </c>
      <c r="F5019" t="s">
        <v>196</v>
      </c>
      <c r="G5019">
        <v>25989</v>
      </c>
      <c r="H5019" t="s">
        <v>1399</v>
      </c>
      <c r="I5019" t="s">
        <v>22</v>
      </c>
      <c r="J5019">
        <v>1759</v>
      </c>
      <c r="K5019" s="1">
        <v>45738.588194444441</v>
      </c>
      <c r="L5019" t="s">
        <v>46</v>
      </c>
      <c r="M5019" s="2">
        <v>1430000000000</v>
      </c>
      <c r="N5019" t="s">
        <v>67</v>
      </c>
      <c r="O5019" s="2">
        <v>12600000000000</v>
      </c>
      <c r="P5019">
        <v>1</v>
      </c>
      <c r="Q5019">
        <v>723.13</v>
      </c>
      <c r="R5019">
        <v>795.44299999999998</v>
      </c>
      <c r="S5019">
        <v>72.313000000000002</v>
      </c>
    </row>
    <row r="5020" spans="1:19" x14ac:dyDescent="0.3">
      <c r="A5020" t="s">
        <v>13979</v>
      </c>
      <c r="B5020">
        <v>5642</v>
      </c>
      <c r="C5020" t="s">
        <v>19</v>
      </c>
      <c r="D5020" t="s">
        <v>13980</v>
      </c>
      <c r="E5020" t="s">
        <v>13981</v>
      </c>
      <c r="F5020" t="s">
        <v>187</v>
      </c>
      <c r="G5020">
        <v>29712</v>
      </c>
      <c r="H5020" t="s">
        <v>284</v>
      </c>
      <c r="I5020" t="s">
        <v>22</v>
      </c>
      <c r="J5020">
        <v>958</v>
      </c>
      <c r="K5020" s="1">
        <v>45739.565972222219</v>
      </c>
      <c r="L5020" t="s">
        <v>46</v>
      </c>
      <c r="M5020" s="2">
        <v>2350000000000</v>
      </c>
      <c r="N5020" t="s">
        <v>67</v>
      </c>
      <c r="O5020" s="2">
        <v>21100000000000</v>
      </c>
      <c r="P5020">
        <v>1</v>
      </c>
      <c r="Q5020">
        <v>595.92999999999995</v>
      </c>
      <c r="R5020">
        <v>655.52300000000002</v>
      </c>
      <c r="S5020">
        <v>59.593000000000004</v>
      </c>
    </row>
    <row r="5021" spans="1:19" x14ac:dyDescent="0.3">
      <c r="A5021" t="s">
        <v>13982</v>
      </c>
      <c r="B5021">
        <v>5537</v>
      </c>
      <c r="C5021" t="s">
        <v>19</v>
      </c>
      <c r="D5021" t="s">
        <v>10307</v>
      </c>
      <c r="E5021" t="s">
        <v>13983</v>
      </c>
      <c r="F5021" t="s">
        <v>35</v>
      </c>
      <c r="G5021">
        <v>50</v>
      </c>
      <c r="H5021" t="s">
        <v>40</v>
      </c>
      <c r="I5021" t="s">
        <v>22</v>
      </c>
      <c r="J5021">
        <v>4313</v>
      </c>
      <c r="K5021" s="1">
        <v>45739.506249999999</v>
      </c>
      <c r="L5021" t="s">
        <v>46</v>
      </c>
      <c r="M5021" s="2">
        <v>2350000000000</v>
      </c>
      <c r="N5021" t="s">
        <v>67</v>
      </c>
      <c r="O5021" s="2">
        <v>21100000000000</v>
      </c>
      <c r="P5021">
        <v>1</v>
      </c>
      <c r="Q5021">
        <v>517.53</v>
      </c>
      <c r="R5021">
        <v>569.28300000000002</v>
      </c>
      <c r="S5021">
        <v>51.753</v>
      </c>
    </row>
    <row r="5022" spans="1:19" x14ac:dyDescent="0.3">
      <c r="A5022" t="s">
        <v>13984</v>
      </c>
      <c r="B5022">
        <v>34</v>
      </c>
      <c r="C5022" t="s">
        <v>19</v>
      </c>
      <c r="D5022" t="s">
        <v>13985</v>
      </c>
      <c r="E5022" t="s">
        <v>13986</v>
      </c>
      <c r="F5022" t="s">
        <v>71</v>
      </c>
      <c r="G5022">
        <v>14557</v>
      </c>
      <c r="H5022" t="s">
        <v>831</v>
      </c>
      <c r="I5022" t="s">
        <v>22</v>
      </c>
      <c r="J5022">
        <v>3354</v>
      </c>
      <c r="K5022" s="1">
        <v>45734.144444444442</v>
      </c>
      <c r="L5022" t="s">
        <v>46</v>
      </c>
      <c r="M5022" s="2">
        <v>1410000000000</v>
      </c>
      <c r="N5022" t="s">
        <v>67</v>
      </c>
      <c r="O5022" s="2">
        <v>12500000000000</v>
      </c>
      <c r="P5022">
        <v>1</v>
      </c>
      <c r="Q5022">
        <v>485.53</v>
      </c>
      <c r="R5022">
        <v>534.08299999999997</v>
      </c>
      <c r="S5022">
        <v>48.552999999999997</v>
      </c>
    </row>
    <row r="5023" spans="1:19" x14ac:dyDescent="0.3">
      <c r="A5023" t="s">
        <v>13987</v>
      </c>
      <c r="B5023">
        <v>5300</v>
      </c>
      <c r="C5023" t="s">
        <v>19</v>
      </c>
      <c r="D5023" t="s">
        <v>6526</v>
      </c>
      <c r="E5023" t="s">
        <v>6794</v>
      </c>
      <c r="F5023" t="s">
        <v>44</v>
      </c>
      <c r="G5023">
        <v>82182</v>
      </c>
      <c r="H5023" t="s">
        <v>6657</v>
      </c>
      <c r="I5023" t="s">
        <v>22</v>
      </c>
      <c r="J5023">
        <v>4459</v>
      </c>
      <c r="K5023" s="1">
        <v>45739.03125</v>
      </c>
      <c r="L5023" t="s">
        <v>46</v>
      </c>
      <c r="M5023" s="2">
        <v>1410000000000</v>
      </c>
      <c r="N5023" t="s">
        <v>67</v>
      </c>
      <c r="O5023" s="2">
        <v>12500000000000</v>
      </c>
      <c r="P5023">
        <v>1</v>
      </c>
      <c r="Q5023">
        <v>485.53</v>
      </c>
      <c r="R5023">
        <v>534.08299999999997</v>
      </c>
      <c r="S5023">
        <v>48.552999999999997</v>
      </c>
    </row>
    <row r="5024" spans="1:19" x14ac:dyDescent="0.3">
      <c r="A5024" t="s">
        <v>13988</v>
      </c>
      <c r="B5024">
        <v>1163</v>
      </c>
      <c r="C5024" t="s">
        <v>19</v>
      </c>
      <c r="D5024" t="s">
        <v>3706</v>
      </c>
      <c r="E5024" t="s">
        <v>13989</v>
      </c>
      <c r="F5024" t="s">
        <v>431</v>
      </c>
      <c r="G5024">
        <v>20180</v>
      </c>
      <c r="H5024" t="s">
        <v>1007</v>
      </c>
      <c r="I5024" t="s">
        <v>22</v>
      </c>
      <c r="J5024">
        <v>3189</v>
      </c>
      <c r="K5024" s="1">
        <v>45735.460416666669</v>
      </c>
      <c r="L5024" t="s">
        <v>46</v>
      </c>
      <c r="M5024" s="2">
        <v>150000000000</v>
      </c>
      <c r="N5024" t="s">
        <v>67</v>
      </c>
      <c r="O5024" s="2">
        <v>1470000000000</v>
      </c>
      <c r="P5024">
        <v>1</v>
      </c>
      <c r="Q5024">
        <v>497.13</v>
      </c>
      <c r="R5024">
        <v>546.84299999999996</v>
      </c>
      <c r="S5024">
        <v>49.713000000000001</v>
      </c>
    </row>
    <row r="5025" spans="1:19" x14ac:dyDescent="0.3">
      <c r="A5025" t="s">
        <v>13990</v>
      </c>
      <c r="B5025">
        <v>2348</v>
      </c>
      <c r="C5025" t="s">
        <v>19</v>
      </c>
      <c r="D5025" t="s">
        <v>13991</v>
      </c>
      <c r="E5025" t="s">
        <v>13992</v>
      </c>
      <c r="F5025" t="s">
        <v>119</v>
      </c>
      <c r="G5025">
        <v>11952</v>
      </c>
      <c r="H5025" t="s">
        <v>313</v>
      </c>
      <c r="I5025" t="s">
        <v>22</v>
      </c>
      <c r="J5025">
        <v>5266</v>
      </c>
      <c r="K5025" s="1">
        <v>45736.509027777778</v>
      </c>
      <c r="L5025" t="s">
        <v>46</v>
      </c>
      <c r="M5025" s="2">
        <v>1780000000000</v>
      </c>
      <c r="N5025" t="s">
        <v>67</v>
      </c>
      <c r="O5025" s="2">
        <v>17600000000000</v>
      </c>
      <c r="P5025">
        <v>1</v>
      </c>
      <c r="Q5025">
        <v>537.13</v>
      </c>
      <c r="R5025">
        <v>590.84299999999996</v>
      </c>
      <c r="S5025">
        <v>53.713000000000001</v>
      </c>
    </row>
    <row r="5026" spans="1:19" x14ac:dyDescent="0.3">
      <c r="A5026" t="s">
        <v>13993</v>
      </c>
      <c r="B5026">
        <v>3968</v>
      </c>
      <c r="C5026" t="s">
        <v>19</v>
      </c>
      <c r="D5026" t="s">
        <v>13994</v>
      </c>
      <c r="E5026" t="s">
        <v>13995</v>
      </c>
      <c r="F5026" t="s">
        <v>50</v>
      </c>
      <c r="G5026">
        <v>53091</v>
      </c>
      <c r="H5026" t="s">
        <v>2654</v>
      </c>
      <c r="I5026" t="s">
        <v>22</v>
      </c>
      <c r="J5026">
        <v>1705</v>
      </c>
      <c r="K5026" s="1">
        <v>45737.843055555553</v>
      </c>
      <c r="L5026" t="s">
        <v>46</v>
      </c>
      <c r="M5026" s="2">
        <v>1430000000000</v>
      </c>
      <c r="N5026" t="s">
        <v>67</v>
      </c>
      <c r="O5026" s="2">
        <v>12600000000000</v>
      </c>
      <c r="P5026">
        <v>1</v>
      </c>
      <c r="Q5026">
        <v>537.13</v>
      </c>
      <c r="R5026">
        <v>590.84299999999996</v>
      </c>
      <c r="S5026">
        <v>53.713000000000001</v>
      </c>
    </row>
    <row r="5027" spans="1:19" x14ac:dyDescent="0.3">
      <c r="A5027" t="s">
        <v>13996</v>
      </c>
      <c r="B5027">
        <v>5095</v>
      </c>
      <c r="C5027" t="s">
        <v>19</v>
      </c>
      <c r="D5027" t="s">
        <v>12293</v>
      </c>
      <c r="E5027" t="s">
        <v>13997</v>
      </c>
      <c r="F5027" t="s">
        <v>71</v>
      </c>
      <c r="G5027">
        <v>86694</v>
      </c>
      <c r="H5027" t="s">
        <v>469</v>
      </c>
      <c r="I5027" t="s">
        <v>22</v>
      </c>
      <c r="J5027">
        <v>3308</v>
      </c>
      <c r="K5027" s="1">
        <v>45738.833333333336</v>
      </c>
      <c r="L5027" t="s">
        <v>46</v>
      </c>
      <c r="M5027" s="2">
        <v>1430000000000</v>
      </c>
      <c r="N5027" t="s">
        <v>67</v>
      </c>
      <c r="O5027" s="2">
        <v>12600000000000</v>
      </c>
      <c r="P5027">
        <v>1</v>
      </c>
      <c r="Q5027">
        <v>517.53</v>
      </c>
      <c r="R5027">
        <v>569.28300000000002</v>
      </c>
      <c r="S5027">
        <v>51.753</v>
      </c>
    </row>
    <row r="5028" spans="1:19" x14ac:dyDescent="0.3">
      <c r="A5028" t="s">
        <v>13998</v>
      </c>
      <c r="B5028">
        <v>4290</v>
      </c>
      <c r="C5028" t="s">
        <v>19</v>
      </c>
      <c r="D5028" t="s">
        <v>13999</v>
      </c>
      <c r="E5028" t="s">
        <v>14000</v>
      </c>
      <c r="F5028" t="s">
        <v>71</v>
      </c>
      <c r="G5028">
        <v>99188</v>
      </c>
      <c r="H5028" t="s">
        <v>469</v>
      </c>
      <c r="I5028" t="s">
        <v>22</v>
      </c>
      <c r="J5028">
        <v>4571</v>
      </c>
      <c r="K5028" s="1">
        <v>45738.390277777777</v>
      </c>
      <c r="L5028" t="s">
        <v>46</v>
      </c>
      <c r="M5028">
        <v>6689477957</v>
      </c>
      <c r="N5028" t="s">
        <v>67</v>
      </c>
      <c r="O5028">
        <v>22464300613</v>
      </c>
      <c r="P5028">
        <v>1</v>
      </c>
      <c r="Q5028">
        <v>579.92999999999995</v>
      </c>
      <c r="R5028">
        <v>637.923</v>
      </c>
      <c r="S5028">
        <v>57.993000000000002</v>
      </c>
    </row>
    <row r="5029" spans="1:19" x14ac:dyDescent="0.3">
      <c r="A5029" t="s">
        <v>14001</v>
      </c>
      <c r="B5029">
        <v>6538</v>
      </c>
      <c r="C5029" t="s">
        <v>19</v>
      </c>
      <c r="D5029" t="s">
        <v>14002</v>
      </c>
      <c r="E5029" t="s">
        <v>14003</v>
      </c>
      <c r="F5029" t="s">
        <v>119</v>
      </c>
      <c r="G5029">
        <v>15127</v>
      </c>
      <c r="H5029" t="s">
        <v>154</v>
      </c>
      <c r="I5029" t="s">
        <v>22</v>
      </c>
      <c r="J5029">
        <v>4381</v>
      </c>
      <c r="K5029" s="1">
        <v>45740.443055555559</v>
      </c>
      <c r="L5029" t="s">
        <v>46</v>
      </c>
      <c r="M5029">
        <v>6442802437</v>
      </c>
      <c r="N5029" t="s">
        <v>67</v>
      </c>
      <c r="O5029">
        <v>21306268677</v>
      </c>
      <c r="P5029">
        <v>1</v>
      </c>
      <c r="Q5029">
        <v>821.13</v>
      </c>
      <c r="R5029">
        <v>903.24300000000005</v>
      </c>
      <c r="S5029">
        <v>82.113</v>
      </c>
    </row>
    <row r="5030" spans="1:19" x14ac:dyDescent="0.3">
      <c r="A5030" t="s">
        <v>14004</v>
      </c>
      <c r="B5030">
        <v>2461</v>
      </c>
      <c r="C5030" t="s">
        <v>19</v>
      </c>
      <c r="D5030" t="s">
        <v>14005</v>
      </c>
      <c r="E5030" t="s">
        <v>14006</v>
      </c>
      <c r="F5030" t="s">
        <v>44</v>
      </c>
      <c r="G5030">
        <v>15246</v>
      </c>
      <c r="H5030" t="s">
        <v>125</v>
      </c>
      <c r="I5030" t="s">
        <v>22</v>
      </c>
      <c r="J5030">
        <v>172</v>
      </c>
      <c r="K5030" s="1">
        <v>45736.574999999997</v>
      </c>
      <c r="L5030" t="s">
        <v>46</v>
      </c>
      <c r="M5030" s="2">
        <v>1380000000000</v>
      </c>
      <c r="N5030" t="s">
        <v>67</v>
      </c>
      <c r="O5030" s="2">
        <v>12500000000000</v>
      </c>
      <c r="P5030">
        <v>1</v>
      </c>
      <c r="Q5030">
        <v>509.53</v>
      </c>
      <c r="R5030">
        <v>560.48299999999995</v>
      </c>
      <c r="S5030">
        <v>50.953000000000003</v>
      </c>
    </row>
    <row r="5031" spans="1:19" x14ac:dyDescent="0.3">
      <c r="A5031" t="s">
        <v>14007</v>
      </c>
      <c r="B5031">
        <v>1629</v>
      </c>
      <c r="C5031" t="s">
        <v>19</v>
      </c>
      <c r="D5031" t="s">
        <v>112</v>
      </c>
      <c r="E5031" t="s">
        <v>8534</v>
      </c>
      <c r="F5031" t="s">
        <v>119</v>
      </c>
      <c r="G5031">
        <v>27266</v>
      </c>
      <c r="H5031" t="s">
        <v>444</v>
      </c>
      <c r="I5031" t="s">
        <v>22</v>
      </c>
      <c r="J5031">
        <v>2841</v>
      </c>
      <c r="K5031" s="1">
        <v>45735.697222222225</v>
      </c>
      <c r="L5031" t="s">
        <v>46</v>
      </c>
      <c r="M5031" s="2">
        <v>1410000000000</v>
      </c>
      <c r="N5031" t="s">
        <v>67</v>
      </c>
      <c r="O5031" s="2">
        <v>12500000000000</v>
      </c>
      <c r="P5031">
        <v>1</v>
      </c>
      <c r="Q5031">
        <v>712.73</v>
      </c>
      <c r="R5031">
        <v>784.00300000000004</v>
      </c>
      <c r="S5031">
        <v>71.272999999999996</v>
      </c>
    </row>
    <row r="5032" spans="1:19" x14ac:dyDescent="0.3">
      <c r="A5032" t="s">
        <v>14008</v>
      </c>
      <c r="B5032">
        <v>4330</v>
      </c>
      <c r="C5032" t="s">
        <v>19</v>
      </c>
      <c r="D5032" t="s">
        <v>14009</v>
      </c>
      <c r="E5032" t="s">
        <v>14010</v>
      </c>
      <c r="F5032" t="s">
        <v>71</v>
      </c>
      <c r="G5032">
        <v>1573</v>
      </c>
      <c r="H5032" t="s">
        <v>2529</v>
      </c>
      <c r="I5032" t="s">
        <v>22</v>
      </c>
      <c r="J5032">
        <v>6361</v>
      </c>
      <c r="K5032" s="1">
        <v>45738.40625</v>
      </c>
      <c r="L5032" t="s">
        <v>46</v>
      </c>
      <c r="M5032" s="2">
        <v>2350000000000</v>
      </c>
      <c r="N5032" t="s">
        <v>67</v>
      </c>
      <c r="O5032" s="2">
        <v>21100000000000</v>
      </c>
      <c r="P5032">
        <v>1</v>
      </c>
      <c r="Q5032">
        <v>579.92999999999995</v>
      </c>
      <c r="R5032">
        <v>637.923</v>
      </c>
      <c r="S5032">
        <v>57.993000000000002</v>
      </c>
    </row>
    <row r="5033" spans="1:19" x14ac:dyDescent="0.3">
      <c r="A5033" t="s">
        <v>14011</v>
      </c>
      <c r="B5033">
        <v>4293</v>
      </c>
      <c r="C5033" t="s">
        <v>19</v>
      </c>
      <c r="D5033" t="s">
        <v>14012</v>
      </c>
      <c r="E5033" t="s">
        <v>14013</v>
      </c>
      <c r="F5033" t="s">
        <v>71</v>
      </c>
      <c r="G5033">
        <v>19013</v>
      </c>
      <c r="H5033" t="s">
        <v>5191</v>
      </c>
      <c r="I5033" t="s">
        <v>22</v>
      </c>
      <c r="J5033">
        <v>120</v>
      </c>
      <c r="K5033" s="1">
        <v>45738.39166666667</v>
      </c>
      <c r="L5033" t="s">
        <v>46</v>
      </c>
      <c r="M5033" s="2">
        <v>2350000000000</v>
      </c>
      <c r="N5033" t="s">
        <v>67</v>
      </c>
      <c r="O5033" s="2">
        <v>21100000000000</v>
      </c>
      <c r="P5033">
        <v>1</v>
      </c>
      <c r="Q5033">
        <v>527.13</v>
      </c>
      <c r="R5033">
        <v>579.84299999999996</v>
      </c>
      <c r="S5033">
        <v>52.713000000000001</v>
      </c>
    </row>
    <row r="5034" spans="1:19" x14ac:dyDescent="0.3">
      <c r="A5034" t="s">
        <v>14014</v>
      </c>
      <c r="B5034">
        <v>2270</v>
      </c>
      <c r="C5034" t="s">
        <v>19</v>
      </c>
      <c r="D5034" t="s">
        <v>9695</v>
      </c>
      <c r="E5034" t="s">
        <v>14015</v>
      </c>
      <c r="F5034" t="s">
        <v>166</v>
      </c>
      <c r="G5034">
        <v>72399</v>
      </c>
      <c r="H5034" t="s">
        <v>2570</v>
      </c>
      <c r="I5034" t="s">
        <v>22</v>
      </c>
      <c r="J5034">
        <v>4503</v>
      </c>
      <c r="K5034" s="1">
        <v>45736.470833333333</v>
      </c>
      <c r="L5034" t="s">
        <v>46</v>
      </c>
      <c r="M5034" s="2">
        <v>1380000000000</v>
      </c>
      <c r="N5034" t="s">
        <v>67</v>
      </c>
      <c r="O5034" s="2">
        <v>12400000000000</v>
      </c>
      <c r="P5034">
        <v>1</v>
      </c>
      <c r="Q5034">
        <v>509.53</v>
      </c>
      <c r="R5034">
        <v>560.48299999999995</v>
      </c>
      <c r="S5034">
        <v>50.953000000000003</v>
      </c>
    </row>
    <row r="5035" spans="1:19" x14ac:dyDescent="0.3">
      <c r="A5035" t="s">
        <v>14016</v>
      </c>
      <c r="B5035">
        <v>6305</v>
      </c>
      <c r="C5035" t="s">
        <v>19</v>
      </c>
      <c r="D5035" t="s">
        <v>14017</v>
      </c>
      <c r="E5035" t="s">
        <v>14018</v>
      </c>
      <c r="F5035" t="s">
        <v>44</v>
      </c>
      <c r="G5035">
        <v>8460</v>
      </c>
      <c r="H5035" t="s">
        <v>110</v>
      </c>
      <c r="I5035" t="s">
        <v>22</v>
      </c>
      <c r="J5035">
        <v>4700</v>
      </c>
      <c r="K5035" s="1">
        <v>45740.329861111109</v>
      </c>
      <c r="L5035" t="s">
        <v>46</v>
      </c>
      <c r="M5035" s="2">
        <v>1420000000000</v>
      </c>
      <c r="N5035" t="s">
        <v>67</v>
      </c>
      <c r="O5035" s="2">
        <v>12600000000000</v>
      </c>
      <c r="P5035">
        <v>1</v>
      </c>
      <c r="Q5035">
        <v>595.92999999999995</v>
      </c>
      <c r="R5035">
        <v>655.52300000000002</v>
      </c>
      <c r="S5035">
        <v>59.593000000000004</v>
      </c>
    </row>
    <row r="5036" spans="1:19" x14ac:dyDescent="0.3">
      <c r="A5036" t="s">
        <v>14019</v>
      </c>
      <c r="B5036">
        <v>878</v>
      </c>
      <c r="C5036" t="s">
        <v>19</v>
      </c>
      <c r="D5036" t="s">
        <v>14020</v>
      </c>
      <c r="E5036" t="s">
        <v>14021</v>
      </c>
      <c r="F5036" t="s">
        <v>44</v>
      </c>
      <c r="G5036">
        <v>75780</v>
      </c>
      <c r="H5036" t="s">
        <v>1701</v>
      </c>
      <c r="I5036" t="s">
        <v>22</v>
      </c>
      <c r="J5036">
        <v>6391</v>
      </c>
      <c r="K5036" s="1">
        <v>45734.911111111112</v>
      </c>
      <c r="L5036" t="s">
        <v>46</v>
      </c>
      <c r="M5036">
        <v>6870668613</v>
      </c>
      <c r="N5036" t="s">
        <v>67</v>
      </c>
      <c r="O5036">
        <v>23268252293</v>
      </c>
      <c r="P5036">
        <v>1</v>
      </c>
      <c r="Q5036">
        <v>618.33000000000004</v>
      </c>
      <c r="R5036">
        <v>680.16300000000001</v>
      </c>
      <c r="S5036">
        <v>61.832999999999998</v>
      </c>
    </row>
    <row r="5037" spans="1:19" x14ac:dyDescent="0.3">
      <c r="A5037" t="s">
        <v>14022</v>
      </c>
      <c r="B5037">
        <v>2593</v>
      </c>
      <c r="C5037" t="s">
        <v>19</v>
      </c>
      <c r="D5037" t="s">
        <v>953</v>
      </c>
      <c r="E5037" t="s">
        <v>14023</v>
      </c>
      <c r="F5037" t="s">
        <v>166</v>
      </c>
      <c r="G5037">
        <v>65400</v>
      </c>
      <c r="H5037" t="s">
        <v>167</v>
      </c>
      <c r="I5037" t="s">
        <v>22</v>
      </c>
      <c r="J5037">
        <v>5787</v>
      </c>
      <c r="K5037" s="1">
        <v>45736.640972222223</v>
      </c>
      <c r="L5037" t="s">
        <v>46</v>
      </c>
      <c r="M5037" s="2">
        <v>150000000000</v>
      </c>
      <c r="N5037" t="s">
        <v>67</v>
      </c>
      <c r="O5037" s="2">
        <v>1470000000000</v>
      </c>
      <c r="P5037">
        <v>1</v>
      </c>
      <c r="Q5037">
        <v>517.13</v>
      </c>
      <c r="R5037">
        <v>568.84299999999996</v>
      </c>
      <c r="S5037">
        <v>51.713000000000001</v>
      </c>
    </row>
    <row r="5038" spans="1:19" x14ac:dyDescent="0.3">
      <c r="A5038" t="s">
        <v>14024</v>
      </c>
      <c r="B5038">
        <v>3234</v>
      </c>
      <c r="C5038" t="s">
        <v>19</v>
      </c>
      <c r="D5038" t="s">
        <v>3950</v>
      </c>
      <c r="E5038" t="s">
        <v>14025</v>
      </c>
      <c r="F5038" t="s">
        <v>105</v>
      </c>
      <c r="G5038">
        <v>49697</v>
      </c>
      <c r="H5038" t="s">
        <v>106</v>
      </c>
      <c r="I5038" t="s">
        <v>22</v>
      </c>
      <c r="J5038">
        <v>1375</v>
      </c>
      <c r="K5038" s="1">
        <v>45737.333333333336</v>
      </c>
      <c r="L5038" t="s">
        <v>46</v>
      </c>
      <c r="M5038" s="2">
        <v>1430000000000</v>
      </c>
      <c r="N5038" t="s">
        <v>67</v>
      </c>
      <c r="O5038" s="2">
        <v>12600000000000</v>
      </c>
      <c r="P5038">
        <v>1</v>
      </c>
      <c r="Q5038">
        <v>537.13</v>
      </c>
      <c r="R5038">
        <v>590.84299999999996</v>
      </c>
      <c r="S5038">
        <v>53.713000000000001</v>
      </c>
    </row>
    <row r="5039" spans="1:19" x14ac:dyDescent="0.3">
      <c r="A5039" t="s">
        <v>14026</v>
      </c>
      <c r="B5039">
        <v>4759</v>
      </c>
      <c r="C5039" t="s">
        <v>19</v>
      </c>
      <c r="D5039" t="s">
        <v>11536</v>
      </c>
      <c r="E5039" t="s">
        <v>14027</v>
      </c>
      <c r="F5039" t="s">
        <v>71</v>
      </c>
      <c r="G5039">
        <v>81100</v>
      </c>
      <c r="H5039" t="s">
        <v>76</v>
      </c>
      <c r="I5039" t="s">
        <v>22</v>
      </c>
      <c r="J5039">
        <v>5203</v>
      </c>
      <c r="K5039" s="1">
        <v>45738.621527777781</v>
      </c>
      <c r="L5039" t="s">
        <v>46</v>
      </c>
      <c r="M5039">
        <v>6689478149</v>
      </c>
      <c r="N5039" t="s">
        <v>67</v>
      </c>
      <c r="O5039">
        <v>22464300997</v>
      </c>
      <c r="P5039">
        <v>1</v>
      </c>
      <c r="Q5039">
        <v>585.13</v>
      </c>
      <c r="R5039">
        <v>643.64300000000003</v>
      </c>
      <c r="S5039">
        <v>58.512999999999998</v>
      </c>
    </row>
    <row r="5040" spans="1:19" x14ac:dyDescent="0.3">
      <c r="A5040" t="s">
        <v>14028</v>
      </c>
      <c r="B5040">
        <v>959</v>
      </c>
      <c r="C5040" t="s">
        <v>19</v>
      </c>
      <c r="D5040" t="s">
        <v>14029</v>
      </c>
      <c r="E5040" t="s">
        <v>14030</v>
      </c>
      <c r="F5040" t="s">
        <v>71</v>
      </c>
      <c r="G5040">
        <v>47787</v>
      </c>
      <c r="H5040" t="s">
        <v>158</v>
      </c>
      <c r="I5040" t="s">
        <v>22</v>
      </c>
      <c r="J5040">
        <v>3865</v>
      </c>
      <c r="K5040" s="1">
        <v>45735.036111111112</v>
      </c>
      <c r="L5040" t="s">
        <v>46</v>
      </c>
      <c r="M5040" s="2">
        <v>1780000000000</v>
      </c>
      <c r="N5040" t="s">
        <v>67</v>
      </c>
      <c r="O5040" s="2">
        <v>17600000000000</v>
      </c>
      <c r="P5040">
        <v>1</v>
      </c>
      <c r="Q5040">
        <v>537.13</v>
      </c>
      <c r="R5040">
        <v>590.84299999999996</v>
      </c>
      <c r="S5040">
        <v>53.713000000000001</v>
      </c>
    </row>
    <row r="5041" spans="1:19" x14ac:dyDescent="0.3">
      <c r="A5041" t="s">
        <v>14031</v>
      </c>
      <c r="B5041">
        <v>1383</v>
      </c>
      <c r="C5041" t="s">
        <v>19</v>
      </c>
      <c r="D5041" t="s">
        <v>14032</v>
      </c>
      <c r="E5041" t="s">
        <v>14033</v>
      </c>
      <c r="F5041" t="s">
        <v>166</v>
      </c>
      <c r="G5041">
        <v>98804</v>
      </c>
      <c r="H5041" t="s">
        <v>595</v>
      </c>
      <c r="I5041" t="s">
        <v>22</v>
      </c>
      <c r="J5041">
        <v>2271</v>
      </c>
      <c r="K5041" s="1">
        <v>45735.567361111112</v>
      </c>
      <c r="L5041" t="s">
        <v>46</v>
      </c>
      <c r="M5041">
        <v>6689477957</v>
      </c>
      <c r="N5041" t="s">
        <v>67</v>
      </c>
      <c r="O5041">
        <v>22464299077</v>
      </c>
      <c r="P5041">
        <v>1</v>
      </c>
      <c r="Q5041">
        <v>509.53</v>
      </c>
      <c r="R5041">
        <v>560.48299999999995</v>
      </c>
      <c r="S5041">
        <v>50.953000000000003</v>
      </c>
    </row>
    <row r="5042" spans="1:19" x14ac:dyDescent="0.3">
      <c r="A5042" t="s">
        <v>14034</v>
      </c>
      <c r="B5042">
        <v>2918</v>
      </c>
      <c r="C5042" t="s">
        <v>19</v>
      </c>
      <c r="D5042" t="s">
        <v>14035</v>
      </c>
      <c r="E5042" t="s">
        <v>14036</v>
      </c>
      <c r="F5042" t="s">
        <v>187</v>
      </c>
      <c r="G5042">
        <v>12885</v>
      </c>
      <c r="H5042" t="s">
        <v>284</v>
      </c>
      <c r="I5042" t="s">
        <v>22</v>
      </c>
      <c r="J5042">
        <v>3748</v>
      </c>
      <c r="K5042" s="1">
        <v>45736.810416666667</v>
      </c>
      <c r="L5042" t="s">
        <v>46</v>
      </c>
      <c r="M5042">
        <v>6689477957</v>
      </c>
      <c r="N5042" t="s">
        <v>67</v>
      </c>
      <c r="O5042">
        <v>22464299077</v>
      </c>
      <c r="P5042">
        <v>1</v>
      </c>
      <c r="Q5042">
        <v>509.53</v>
      </c>
      <c r="R5042">
        <v>560.48299999999995</v>
      </c>
      <c r="S5042">
        <v>50.953000000000003</v>
      </c>
    </row>
    <row r="5043" spans="1:19" x14ac:dyDescent="0.3">
      <c r="A5043" t="s">
        <v>14037</v>
      </c>
      <c r="B5043">
        <v>1283</v>
      </c>
      <c r="C5043" t="s">
        <v>19</v>
      </c>
      <c r="D5043" t="s">
        <v>14038</v>
      </c>
      <c r="E5043" t="s">
        <v>14039</v>
      </c>
      <c r="F5043" t="s">
        <v>114</v>
      </c>
      <c r="G5043">
        <v>93435</v>
      </c>
      <c r="H5043" t="s">
        <v>115</v>
      </c>
      <c r="I5043" t="s">
        <v>22</v>
      </c>
      <c r="J5043">
        <v>1371</v>
      </c>
      <c r="K5043" s="1">
        <v>45735.51666666667</v>
      </c>
      <c r="L5043" t="s">
        <v>46</v>
      </c>
      <c r="M5043" s="2">
        <v>1430000000000</v>
      </c>
      <c r="N5043" t="s">
        <v>67</v>
      </c>
      <c r="O5043" s="2">
        <v>12600000000000</v>
      </c>
      <c r="P5043">
        <v>1</v>
      </c>
      <c r="Q5043">
        <v>537.13</v>
      </c>
      <c r="R5043">
        <v>590.84299999999996</v>
      </c>
      <c r="S5043">
        <v>53.713000000000001</v>
      </c>
    </row>
    <row r="5044" spans="1:19" x14ac:dyDescent="0.3">
      <c r="A5044" t="s">
        <v>14040</v>
      </c>
      <c r="B5044">
        <v>2016</v>
      </c>
      <c r="C5044" t="s">
        <v>19</v>
      </c>
      <c r="D5044" t="s">
        <v>14041</v>
      </c>
      <c r="E5044" t="s">
        <v>14042</v>
      </c>
      <c r="F5044" t="s">
        <v>119</v>
      </c>
      <c r="G5044">
        <v>33505</v>
      </c>
      <c r="H5044" t="s">
        <v>614</v>
      </c>
      <c r="I5044" t="s">
        <v>22</v>
      </c>
      <c r="J5044">
        <v>33</v>
      </c>
      <c r="K5044" s="1">
        <v>45735.973611111112</v>
      </c>
      <c r="L5044" t="s">
        <v>46</v>
      </c>
      <c r="M5044" s="2">
        <v>1430000000000</v>
      </c>
      <c r="N5044" t="s">
        <v>67</v>
      </c>
      <c r="O5044" s="2">
        <v>12600000000000</v>
      </c>
      <c r="P5044">
        <v>1</v>
      </c>
      <c r="Q5044">
        <v>635.13</v>
      </c>
      <c r="R5044">
        <v>698.64300000000003</v>
      </c>
      <c r="S5044">
        <v>63.512999999999998</v>
      </c>
    </row>
    <row r="5045" spans="1:19" x14ac:dyDescent="0.3">
      <c r="A5045" t="s">
        <v>14043</v>
      </c>
      <c r="B5045">
        <v>6010</v>
      </c>
      <c r="C5045" t="s">
        <v>19</v>
      </c>
      <c r="D5045" t="s">
        <v>14044</v>
      </c>
      <c r="E5045" t="s">
        <v>14045</v>
      </c>
      <c r="F5045" t="s">
        <v>71</v>
      </c>
      <c r="G5045">
        <v>67463</v>
      </c>
      <c r="H5045" t="s">
        <v>469</v>
      </c>
      <c r="I5045" t="s">
        <v>22</v>
      </c>
      <c r="J5045">
        <v>4670</v>
      </c>
      <c r="K5045" s="1">
        <v>45739.831944444442</v>
      </c>
      <c r="L5045" t="s">
        <v>46</v>
      </c>
      <c r="M5045">
        <v>6442799621</v>
      </c>
      <c r="N5045" t="s">
        <v>67</v>
      </c>
      <c r="O5045">
        <v>21306245125</v>
      </c>
      <c r="P5045">
        <v>1</v>
      </c>
      <c r="Q5045">
        <v>585.13</v>
      </c>
      <c r="R5045">
        <v>643.64300000000003</v>
      </c>
      <c r="S5045">
        <v>58.512999999999998</v>
      </c>
    </row>
    <row r="5046" spans="1:19" x14ac:dyDescent="0.3">
      <c r="A5046" t="s">
        <v>14046</v>
      </c>
      <c r="B5046">
        <v>3702</v>
      </c>
      <c r="C5046" t="s">
        <v>19</v>
      </c>
      <c r="D5046" t="s">
        <v>14047</v>
      </c>
      <c r="E5046" t="s">
        <v>14048</v>
      </c>
      <c r="F5046" t="s">
        <v>166</v>
      </c>
      <c r="G5046">
        <v>3951</v>
      </c>
      <c r="H5046" t="s">
        <v>1240</v>
      </c>
      <c r="I5046" t="s">
        <v>22</v>
      </c>
      <c r="J5046">
        <v>1088</v>
      </c>
      <c r="K5046" s="1">
        <v>45737.665972222225</v>
      </c>
      <c r="L5046" t="s">
        <v>46</v>
      </c>
      <c r="M5046">
        <v>6964674693</v>
      </c>
      <c r="N5046" t="s">
        <v>67</v>
      </c>
      <c r="O5046">
        <v>24039257093</v>
      </c>
      <c r="P5046">
        <v>1</v>
      </c>
      <c r="Q5046">
        <v>595.13</v>
      </c>
      <c r="R5046">
        <v>654.64300000000003</v>
      </c>
      <c r="S5046">
        <v>59.512999999999998</v>
      </c>
    </row>
    <row r="5047" spans="1:19" x14ac:dyDescent="0.3">
      <c r="A5047" t="s">
        <v>14049</v>
      </c>
      <c r="B5047">
        <v>6097</v>
      </c>
      <c r="C5047" t="s">
        <v>19</v>
      </c>
      <c r="D5047" t="s">
        <v>626</v>
      </c>
      <c r="E5047" t="s">
        <v>14050</v>
      </c>
      <c r="F5047" t="s">
        <v>71</v>
      </c>
      <c r="G5047">
        <v>89524</v>
      </c>
      <c r="H5047" t="s">
        <v>383</v>
      </c>
      <c r="I5047" t="s">
        <v>22</v>
      </c>
      <c r="J5047">
        <v>1271</v>
      </c>
      <c r="K5047" s="1">
        <v>45739.886111111111</v>
      </c>
      <c r="L5047" t="s">
        <v>46</v>
      </c>
      <c r="M5047" s="2">
        <v>150000000000</v>
      </c>
      <c r="N5047" t="s">
        <v>67</v>
      </c>
      <c r="O5047" s="2">
        <v>1470000000000</v>
      </c>
      <c r="P5047">
        <v>1</v>
      </c>
      <c r="Q5047">
        <v>595.13</v>
      </c>
      <c r="R5047">
        <v>654.64300000000003</v>
      </c>
      <c r="S5047">
        <v>59.512999999999998</v>
      </c>
    </row>
    <row r="5048" spans="1:19" x14ac:dyDescent="0.3">
      <c r="A5048" t="s">
        <v>14051</v>
      </c>
      <c r="B5048">
        <v>2451</v>
      </c>
      <c r="C5048" t="s">
        <v>19</v>
      </c>
      <c r="D5048" t="s">
        <v>12342</v>
      </c>
      <c r="E5048" t="s">
        <v>14052</v>
      </c>
      <c r="F5048" t="s">
        <v>187</v>
      </c>
      <c r="G5048">
        <v>27920</v>
      </c>
      <c r="H5048" t="s">
        <v>560</v>
      </c>
      <c r="I5048" t="s">
        <v>22</v>
      </c>
      <c r="J5048">
        <v>3286</v>
      </c>
      <c r="K5048" s="1">
        <v>45736.568749999999</v>
      </c>
      <c r="L5048" t="s">
        <v>46</v>
      </c>
      <c r="M5048">
        <v>6442800645</v>
      </c>
      <c r="N5048" t="s">
        <v>67</v>
      </c>
      <c r="O5048">
        <v>21306255685</v>
      </c>
      <c r="P5048">
        <v>1</v>
      </c>
      <c r="Q5048">
        <v>653.13</v>
      </c>
      <c r="R5048">
        <v>718.44299999999998</v>
      </c>
      <c r="S5048">
        <v>65.313000000000002</v>
      </c>
    </row>
    <row r="5049" spans="1:19" x14ac:dyDescent="0.3">
      <c r="A5049" t="s">
        <v>14053</v>
      </c>
      <c r="B5049">
        <v>1496</v>
      </c>
      <c r="C5049" t="s">
        <v>19</v>
      </c>
      <c r="D5049" t="s">
        <v>14054</v>
      </c>
      <c r="E5049" t="s">
        <v>14055</v>
      </c>
      <c r="F5049" t="s">
        <v>44</v>
      </c>
      <c r="G5049">
        <v>2135</v>
      </c>
      <c r="H5049" t="s">
        <v>1421</v>
      </c>
      <c r="I5049" t="s">
        <v>22</v>
      </c>
      <c r="J5049">
        <v>1066</v>
      </c>
      <c r="K5049" s="1">
        <v>45735.629166666666</v>
      </c>
      <c r="L5049" t="s">
        <v>46</v>
      </c>
      <c r="M5049">
        <v>8624692485</v>
      </c>
      <c r="N5049" t="s">
        <v>67</v>
      </c>
      <c r="O5049">
        <v>36980518533</v>
      </c>
      <c r="P5049">
        <v>1</v>
      </c>
      <c r="Q5049">
        <v>635.13</v>
      </c>
      <c r="R5049">
        <v>698.64300000000003</v>
      </c>
      <c r="S5049">
        <v>63.512999999999998</v>
      </c>
    </row>
    <row r="5050" spans="1:19" x14ac:dyDescent="0.3">
      <c r="A5050" t="s">
        <v>14056</v>
      </c>
      <c r="B5050">
        <v>1322</v>
      </c>
      <c r="C5050" t="s">
        <v>19</v>
      </c>
      <c r="D5050" t="s">
        <v>14057</v>
      </c>
      <c r="E5050" t="s">
        <v>14058</v>
      </c>
      <c r="F5050" t="s">
        <v>219</v>
      </c>
      <c r="G5050">
        <v>71870</v>
      </c>
      <c r="H5050" t="s">
        <v>544</v>
      </c>
      <c r="I5050" t="s">
        <v>22</v>
      </c>
      <c r="J5050">
        <v>5785</v>
      </c>
      <c r="K5050" s="1">
        <v>45735.536805555559</v>
      </c>
      <c r="L5050" t="s">
        <v>46</v>
      </c>
      <c r="M5050" s="2">
        <v>1410000000000</v>
      </c>
      <c r="N5050" t="s">
        <v>67</v>
      </c>
      <c r="O5050" s="2">
        <v>12500000000000</v>
      </c>
      <c r="P5050">
        <v>1</v>
      </c>
      <c r="Q5050">
        <v>485.53</v>
      </c>
      <c r="R5050">
        <v>534.08299999999997</v>
      </c>
      <c r="S5050">
        <v>48.552999999999997</v>
      </c>
    </row>
    <row r="5051" spans="1:19" x14ac:dyDescent="0.3">
      <c r="A5051" t="s">
        <v>14059</v>
      </c>
      <c r="B5051">
        <v>2915</v>
      </c>
      <c r="C5051" t="s">
        <v>19</v>
      </c>
      <c r="D5051" t="s">
        <v>14060</v>
      </c>
      <c r="E5051" t="s">
        <v>14061</v>
      </c>
      <c r="F5051" t="s">
        <v>488</v>
      </c>
      <c r="G5051">
        <v>16204</v>
      </c>
      <c r="H5051" t="s">
        <v>2420</v>
      </c>
      <c r="I5051" t="s">
        <v>22</v>
      </c>
      <c r="J5051">
        <v>3420</v>
      </c>
      <c r="K5051" s="1">
        <v>45736.80972222222</v>
      </c>
      <c r="L5051" t="s">
        <v>46</v>
      </c>
      <c r="M5051" s="2">
        <v>1410000000000</v>
      </c>
      <c r="N5051" t="s">
        <v>67</v>
      </c>
      <c r="O5051" s="2">
        <v>12500000000000</v>
      </c>
      <c r="P5051">
        <v>1</v>
      </c>
      <c r="Q5051">
        <v>485.53</v>
      </c>
      <c r="R5051">
        <v>534.08299999999997</v>
      </c>
      <c r="S5051">
        <v>48.552999999999997</v>
      </c>
    </row>
    <row r="5052" spans="1:19" x14ac:dyDescent="0.3">
      <c r="A5052" t="s">
        <v>14062</v>
      </c>
      <c r="B5052">
        <v>4479</v>
      </c>
      <c r="C5052" t="s">
        <v>19</v>
      </c>
      <c r="D5052" t="s">
        <v>5903</v>
      </c>
      <c r="E5052" t="s">
        <v>14063</v>
      </c>
      <c r="F5052" t="s">
        <v>338</v>
      </c>
      <c r="G5052">
        <v>87974</v>
      </c>
      <c r="H5052" t="s">
        <v>2487</v>
      </c>
      <c r="I5052" t="s">
        <v>22</v>
      </c>
      <c r="J5052">
        <v>5717</v>
      </c>
      <c r="K5052" s="1">
        <v>45738.470833333333</v>
      </c>
      <c r="L5052" t="s">
        <v>46</v>
      </c>
      <c r="M5052" s="2">
        <v>2350000000000</v>
      </c>
      <c r="N5052" t="s">
        <v>67</v>
      </c>
      <c r="O5052" s="2">
        <v>21100000000000</v>
      </c>
      <c r="P5052">
        <v>1</v>
      </c>
      <c r="Q5052">
        <v>509.53</v>
      </c>
      <c r="R5052">
        <v>560.48299999999995</v>
      </c>
      <c r="S5052">
        <v>50.953000000000003</v>
      </c>
    </row>
    <row r="5053" spans="1:19" x14ac:dyDescent="0.3">
      <c r="A5053" t="s">
        <v>14064</v>
      </c>
      <c r="B5053">
        <v>3418</v>
      </c>
      <c r="C5053" t="s">
        <v>19</v>
      </c>
      <c r="D5053" t="s">
        <v>14065</v>
      </c>
      <c r="E5053" t="s">
        <v>14066</v>
      </c>
      <c r="F5053" t="s">
        <v>483</v>
      </c>
      <c r="G5053">
        <v>28607</v>
      </c>
      <c r="H5053" t="s">
        <v>13778</v>
      </c>
      <c r="I5053" t="s">
        <v>22</v>
      </c>
      <c r="J5053">
        <v>6234</v>
      </c>
      <c r="K5053" s="1">
        <v>45737.482638888891</v>
      </c>
      <c r="L5053" t="s">
        <v>46</v>
      </c>
      <c r="M5053" s="2">
        <v>1430000000000</v>
      </c>
      <c r="N5053" t="s">
        <v>67</v>
      </c>
      <c r="O5053" s="2">
        <v>12600000000000</v>
      </c>
      <c r="P5053">
        <v>1</v>
      </c>
      <c r="Q5053">
        <v>512.63</v>
      </c>
      <c r="R5053">
        <v>563.89300000000003</v>
      </c>
      <c r="S5053">
        <v>51.262999999999998</v>
      </c>
    </row>
    <row r="5054" spans="1:19" x14ac:dyDescent="0.3">
      <c r="A5054" t="s">
        <v>14067</v>
      </c>
      <c r="B5054">
        <v>3916</v>
      </c>
      <c r="C5054" t="s">
        <v>19</v>
      </c>
      <c r="D5054" t="s">
        <v>14068</v>
      </c>
      <c r="E5054" t="s">
        <v>14069</v>
      </c>
      <c r="F5054" t="s">
        <v>431</v>
      </c>
      <c r="G5054">
        <v>30538</v>
      </c>
      <c r="H5054" t="s">
        <v>1163</v>
      </c>
      <c r="I5054" t="s">
        <v>22</v>
      </c>
      <c r="J5054">
        <v>2848</v>
      </c>
      <c r="K5054" s="1">
        <v>45737.809027777781</v>
      </c>
      <c r="L5054" t="s">
        <v>46</v>
      </c>
      <c r="M5054" s="2">
        <v>1380000000000</v>
      </c>
      <c r="N5054" t="s">
        <v>67</v>
      </c>
      <c r="O5054" s="2">
        <v>12400000000000</v>
      </c>
      <c r="P5054">
        <v>1</v>
      </c>
      <c r="Q5054">
        <v>733.13</v>
      </c>
      <c r="R5054">
        <v>806.44299999999998</v>
      </c>
      <c r="S5054">
        <v>73.313000000000002</v>
      </c>
    </row>
    <row r="5055" spans="1:19" x14ac:dyDescent="0.3">
      <c r="A5055" t="s">
        <v>14070</v>
      </c>
      <c r="B5055">
        <v>6880</v>
      </c>
      <c r="C5055" t="s">
        <v>19</v>
      </c>
      <c r="D5055" t="s">
        <v>7051</v>
      </c>
      <c r="E5055" t="s">
        <v>14071</v>
      </c>
      <c r="F5055" t="s">
        <v>105</v>
      </c>
      <c r="G5055">
        <v>21781</v>
      </c>
      <c r="H5055" t="s">
        <v>106</v>
      </c>
      <c r="I5055" t="s">
        <v>22</v>
      </c>
      <c r="J5055">
        <v>1762</v>
      </c>
      <c r="K5055" s="1">
        <v>45740.597916666666</v>
      </c>
      <c r="L5055" t="s">
        <v>46</v>
      </c>
      <c r="M5055" s="2">
        <v>1380000000000</v>
      </c>
      <c r="N5055" t="s">
        <v>67</v>
      </c>
      <c r="O5055" s="2">
        <v>12400000000000</v>
      </c>
      <c r="P5055">
        <v>1</v>
      </c>
      <c r="Q5055">
        <v>635.13</v>
      </c>
      <c r="R5055">
        <v>698.64300000000003</v>
      </c>
      <c r="S5055">
        <v>63.512999999999998</v>
      </c>
    </row>
    <row r="5056" spans="1:19" x14ac:dyDescent="0.3">
      <c r="A5056" t="s">
        <v>14072</v>
      </c>
      <c r="B5056">
        <v>3669</v>
      </c>
      <c r="C5056" t="s">
        <v>19</v>
      </c>
      <c r="D5056" t="s">
        <v>14073</v>
      </c>
      <c r="E5056" t="s">
        <v>14074</v>
      </c>
      <c r="F5056" t="s">
        <v>431</v>
      </c>
      <c r="G5056">
        <v>26047</v>
      </c>
      <c r="H5056" t="s">
        <v>614</v>
      </c>
      <c r="I5056" t="s">
        <v>22</v>
      </c>
      <c r="J5056">
        <v>3100</v>
      </c>
      <c r="K5056" s="1">
        <v>45737.645138888889</v>
      </c>
      <c r="L5056" t="s">
        <v>46</v>
      </c>
      <c r="M5056">
        <v>7489792325</v>
      </c>
      <c r="N5056" t="s">
        <v>67</v>
      </c>
      <c r="O5056">
        <v>27618275589</v>
      </c>
      <c r="P5056">
        <v>1</v>
      </c>
      <c r="Q5056">
        <v>507.13</v>
      </c>
      <c r="R5056">
        <v>557.84299999999996</v>
      </c>
      <c r="S5056">
        <v>50.713000000000001</v>
      </c>
    </row>
    <row r="5057" spans="1:19" x14ac:dyDescent="0.3">
      <c r="A5057" t="s">
        <v>14075</v>
      </c>
      <c r="B5057">
        <v>6666</v>
      </c>
      <c r="C5057" t="s">
        <v>19</v>
      </c>
      <c r="D5057" t="s">
        <v>14076</v>
      </c>
      <c r="E5057" t="s">
        <v>14077</v>
      </c>
      <c r="F5057" t="s">
        <v>90</v>
      </c>
      <c r="G5057">
        <v>21829</v>
      </c>
      <c r="H5057" t="s">
        <v>1371</v>
      </c>
      <c r="I5057" t="s">
        <v>22</v>
      </c>
      <c r="J5057">
        <v>5340</v>
      </c>
      <c r="K5057" s="1">
        <v>45740.49722222222</v>
      </c>
      <c r="L5057" t="s">
        <v>46</v>
      </c>
      <c r="M5057" s="2">
        <v>1380000000000</v>
      </c>
      <c r="N5057" t="s">
        <v>67</v>
      </c>
      <c r="O5057" s="2">
        <v>12400000000000</v>
      </c>
      <c r="P5057">
        <v>1</v>
      </c>
      <c r="Q5057">
        <v>693.13</v>
      </c>
      <c r="R5057">
        <v>762.44299999999998</v>
      </c>
      <c r="S5057">
        <v>69.313000000000002</v>
      </c>
    </row>
    <row r="5058" spans="1:19" x14ac:dyDescent="0.3">
      <c r="A5058" t="s">
        <v>14078</v>
      </c>
      <c r="B5058">
        <v>3758</v>
      </c>
      <c r="C5058" t="s">
        <v>19</v>
      </c>
      <c r="D5058" t="s">
        <v>14079</v>
      </c>
      <c r="E5058" t="s">
        <v>14080</v>
      </c>
      <c r="F5058" t="s">
        <v>483</v>
      </c>
      <c r="G5058">
        <v>58043</v>
      </c>
      <c r="H5058" t="s">
        <v>1053</v>
      </c>
      <c r="I5058" t="s">
        <v>22</v>
      </c>
      <c r="J5058">
        <v>563</v>
      </c>
      <c r="K5058" s="1">
        <v>45737.698611111111</v>
      </c>
      <c r="L5058" t="s">
        <v>46</v>
      </c>
      <c r="M5058" s="2">
        <v>1430000000000</v>
      </c>
      <c r="N5058" t="s">
        <v>67</v>
      </c>
      <c r="O5058" s="2">
        <v>12600000000000</v>
      </c>
      <c r="P5058">
        <v>1</v>
      </c>
      <c r="Q5058">
        <v>517.53</v>
      </c>
      <c r="R5058">
        <v>569.28300000000002</v>
      </c>
      <c r="S5058">
        <v>51.753</v>
      </c>
    </row>
    <row r="5059" spans="1:19" x14ac:dyDescent="0.3">
      <c r="A5059" t="s">
        <v>14081</v>
      </c>
      <c r="B5059">
        <v>1750</v>
      </c>
      <c r="C5059" t="s">
        <v>19</v>
      </c>
      <c r="D5059" t="s">
        <v>3919</v>
      </c>
      <c r="E5059" t="s">
        <v>14082</v>
      </c>
      <c r="F5059" t="s">
        <v>119</v>
      </c>
      <c r="G5059">
        <v>45366</v>
      </c>
      <c r="H5059" t="s">
        <v>120</v>
      </c>
      <c r="I5059" t="s">
        <v>22</v>
      </c>
      <c r="J5059">
        <v>1842</v>
      </c>
      <c r="K5059" s="1">
        <v>45735.76666666667</v>
      </c>
      <c r="L5059" t="s">
        <v>46</v>
      </c>
      <c r="M5059" s="2">
        <v>1380000000000</v>
      </c>
      <c r="N5059" t="s">
        <v>67</v>
      </c>
      <c r="O5059" s="2">
        <v>12400000000000</v>
      </c>
      <c r="P5059">
        <v>1</v>
      </c>
      <c r="Q5059">
        <v>563.92999999999995</v>
      </c>
      <c r="R5059">
        <v>620.32299999999998</v>
      </c>
      <c r="S5059">
        <v>56.393000000000001</v>
      </c>
    </row>
    <row r="5060" spans="1:19" x14ac:dyDescent="0.3">
      <c r="A5060" t="s">
        <v>14083</v>
      </c>
      <c r="B5060">
        <v>1052</v>
      </c>
      <c r="C5060" t="s">
        <v>19</v>
      </c>
      <c r="D5060" t="s">
        <v>4813</v>
      </c>
      <c r="E5060" t="s">
        <v>14084</v>
      </c>
      <c r="F5060" t="s">
        <v>35</v>
      </c>
      <c r="G5060">
        <v>8801</v>
      </c>
      <c r="H5060" t="s">
        <v>2751</v>
      </c>
      <c r="I5060" t="s">
        <v>22</v>
      </c>
      <c r="J5060">
        <v>4080</v>
      </c>
      <c r="K5060" s="1">
        <v>45735.393055555556</v>
      </c>
      <c r="L5060" t="s">
        <v>46</v>
      </c>
      <c r="M5060" s="2">
        <v>1430000000000</v>
      </c>
      <c r="N5060" t="s">
        <v>67</v>
      </c>
      <c r="O5060" s="2">
        <v>12600000000000</v>
      </c>
      <c r="P5060">
        <v>1</v>
      </c>
      <c r="Q5060">
        <v>595.13</v>
      </c>
      <c r="R5060">
        <v>654.64300000000003</v>
      </c>
      <c r="S5060">
        <v>59.512999999999998</v>
      </c>
    </row>
    <row r="5061" spans="1:19" x14ac:dyDescent="0.3">
      <c r="A5061" t="s">
        <v>14085</v>
      </c>
      <c r="B5061">
        <v>2224</v>
      </c>
      <c r="C5061" t="s">
        <v>19</v>
      </c>
      <c r="D5061" t="s">
        <v>14086</v>
      </c>
      <c r="E5061" t="s">
        <v>14087</v>
      </c>
      <c r="F5061" t="s">
        <v>71</v>
      </c>
      <c r="G5061">
        <v>89743</v>
      </c>
      <c r="H5061" t="s">
        <v>346</v>
      </c>
      <c r="I5061" t="s">
        <v>22</v>
      </c>
      <c r="J5061">
        <v>3921</v>
      </c>
      <c r="K5061" s="1">
        <v>45736.443055555559</v>
      </c>
      <c r="L5061" t="s">
        <v>46</v>
      </c>
      <c r="M5061" s="2">
        <v>1430000000000</v>
      </c>
      <c r="N5061" t="s">
        <v>67</v>
      </c>
      <c r="O5061" s="2">
        <v>12600000000000</v>
      </c>
      <c r="P5061">
        <v>1</v>
      </c>
      <c r="Q5061">
        <v>517.53</v>
      </c>
      <c r="R5061">
        <v>569.28300000000002</v>
      </c>
      <c r="S5061">
        <v>51.753</v>
      </c>
    </row>
    <row r="5062" spans="1:19" x14ac:dyDescent="0.3">
      <c r="A5062" t="s">
        <v>14088</v>
      </c>
      <c r="B5062">
        <v>785</v>
      </c>
      <c r="C5062" t="s">
        <v>19</v>
      </c>
      <c r="D5062" t="s">
        <v>14089</v>
      </c>
      <c r="E5062" t="s">
        <v>3861</v>
      </c>
      <c r="F5062" t="s">
        <v>317</v>
      </c>
      <c r="G5062">
        <v>84742</v>
      </c>
      <c r="H5062" t="s">
        <v>350</v>
      </c>
      <c r="I5062" t="s">
        <v>22</v>
      </c>
      <c r="J5062">
        <v>1737</v>
      </c>
      <c r="K5062" s="1">
        <v>45734.834027777775</v>
      </c>
      <c r="L5062" t="s">
        <v>46</v>
      </c>
      <c r="M5062">
        <v>6689478149</v>
      </c>
      <c r="N5062" t="s">
        <v>67</v>
      </c>
      <c r="O5062" s="2">
        <v>1550000000000</v>
      </c>
      <c r="P5062">
        <v>1</v>
      </c>
      <c r="Q5062">
        <v>527.13</v>
      </c>
      <c r="R5062">
        <v>579.84299999999996</v>
      </c>
      <c r="S5062">
        <v>52.713000000000001</v>
      </c>
    </row>
    <row r="5063" spans="1:19" x14ac:dyDescent="0.3">
      <c r="A5063" t="s">
        <v>14090</v>
      </c>
      <c r="B5063">
        <v>6694</v>
      </c>
      <c r="C5063" t="s">
        <v>19</v>
      </c>
      <c r="D5063" t="s">
        <v>14091</v>
      </c>
      <c r="E5063" t="s">
        <v>14092</v>
      </c>
      <c r="F5063" t="s">
        <v>338</v>
      </c>
      <c r="G5063">
        <v>56689</v>
      </c>
      <c r="H5063" t="s">
        <v>339</v>
      </c>
      <c r="I5063" t="s">
        <v>22</v>
      </c>
      <c r="J5063">
        <v>1345</v>
      </c>
      <c r="K5063" s="1">
        <v>45740.510416666664</v>
      </c>
      <c r="L5063" t="s">
        <v>46</v>
      </c>
      <c r="M5063">
        <v>6689478149</v>
      </c>
      <c r="N5063" t="s">
        <v>67</v>
      </c>
      <c r="O5063" s="2">
        <v>1550000000000</v>
      </c>
      <c r="P5063">
        <v>1</v>
      </c>
      <c r="Q5063">
        <v>625.13</v>
      </c>
      <c r="R5063">
        <v>687.64300000000003</v>
      </c>
      <c r="S5063">
        <v>62.512999999999998</v>
      </c>
    </row>
    <row r="5064" spans="1:19" x14ac:dyDescent="0.3">
      <c r="A5064" t="s">
        <v>14093</v>
      </c>
      <c r="B5064">
        <v>606</v>
      </c>
      <c r="C5064" t="s">
        <v>19</v>
      </c>
      <c r="D5064" t="s">
        <v>14094</v>
      </c>
      <c r="E5064" t="s">
        <v>14095</v>
      </c>
      <c r="F5064" t="s">
        <v>119</v>
      </c>
      <c r="G5064">
        <v>89822</v>
      </c>
      <c r="H5064" t="s">
        <v>120</v>
      </c>
      <c r="I5064" t="s">
        <v>22</v>
      </c>
      <c r="J5064">
        <v>2927</v>
      </c>
      <c r="K5064" s="1">
        <v>45734.679166666669</v>
      </c>
      <c r="L5064" t="s">
        <v>46</v>
      </c>
      <c r="M5064">
        <v>9058888645</v>
      </c>
      <c r="N5064" t="s">
        <v>67</v>
      </c>
      <c r="O5064">
        <v>43149307781</v>
      </c>
      <c r="P5064">
        <v>1</v>
      </c>
      <c r="Q5064">
        <v>537.13</v>
      </c>
      <c r="R5064">
        <v>590.84299999999996</v>
      </c>
      <c r="S5064">
        <v>53.713000000000001</v>
      </c>
    </row>
    <row r="5065" spans="1:19" x14ac:dyDescent="0.3">
      <c r="A5065" t="s">
        <v>14096</v>
      </c>
      <c r="B5065">
        <v>3403</v>
      </c>
      <c r="C5065" t="s">
        <v>19</v>
      </c>
      <c r="D5065" t="s">
        <v>14097</v>
      </c>
      <c r="E5065" t="s">
        <v>14098</v>
      </c>
      <c r="F5065" t="s">
        <v>95</v>
      </c>
      <c r="G5065">
        <v>2706</v>
      </c>
      <c r="H5065" t="s">
        <v>548</v>
      </c>
      <c r="I5065" t="s">
        <v>22</v>
      </c>
      <c r="J5065">
        <v>5551</v>
      </c>
      <c r="K5065" s="1">
        <v>45737.474999999999</v>
      </c>
      <c r="L5065" t="s">
        <v>46</v>
      </c>
      <c r="M5065">
        <v>8624688325</v>
      </c>
      <c r="N5065" t="s">
        <v>67</v>
      </c>
      <c r="O5065">
        <v>36980478149</v>
      </c>
      <c r="P5065">
        <v>1</v>
      </c>
      <c r="Q5065">
        <v>643.13</v>
      </c>
      <c r="R5065">
        <v>707.44299999999998</v>
      </c>
      <c r="S5065">
        <v>64.313000000000002</v>
      </c>
    </row>
    <row r="5066" spans="1:19" x14ac:dyDescent="0.3">
      <c r="A5066" t="s">
        <v>14099</v>
      </c>
      <c r="B5066">
        <v>7137</v>
      </c>
      <c r="C5066" t="s">
        <v>19</v>
      </c>
      <c r="D5066" t="s">
        <v>14100</v>
      </c>
      <c r="E5066" t="s">
        <v>14101</v>
      </c>
      <c r="F5066" t="s">
        <v>71</v>
      </c>
      <c r="G5066">
        <v>8622</v>
      </c>
      <c r="H5066" t="s">
        <v>973</v>
      </c>
      <c r="I5066" t="s">
        <v>22</v>
      </c>
      <c r="J5066">
        <v>5198</v>
      </c>
      <c r="K5066" s="1">
        <v>45740.756249999999</v>
      </c>
      <c r="L5066" t="s">
        <v>46</v>
      </c>
      <c r="M5066">
        <v>8624688325</v>
      </c>
      <c r="N5066" t="s">
        <v>67</v>
      </c>
      <c r="O5066">
        <v>36980478149</v>
      </c>
      <c r="P5066">
        <v>1</v>
      </c>
      <c r="Q5066">
        <v>527.13</v>
      </c>
      <c r="R5066">
        <v>579.84299999999996</v>
      </c>
      <c r="S5066">
        <v>52.713000000000001</v>
      </c>
    </row>
    <row r="5067" spans="1:19" x14ac:dyDescent="0.3">
      <c r="A5067" t="s">
        <v>14102</v>
      </c>
      <c r="B5067">
        <v>1656</v>
      </c>
      <c r="C5067" t="s">
        <v>19</v>
      </c>
      <c r="D5067" t="s">
        <v>14103</v>
      </c>
      <c r="E5067" t="s">
        <v>14104</v>
      </c>
      <c r="F5067" t="s">
        <v>95</v>
      </c>
      <c r="G5067">
        <v>27173</v>
      </c>
      <c r="H5067" t="s">
        <v>96</v>
      </c>
      <c r="I5067" t="s">
        <v>22</v>
      </c>
      <c r="J5067">
        <v>1505</v>
      </c>
      <c r="K5067" s="1">
        <v>45735.709722222222</v>
      </c>
      <c r="L5067" t="s">
        <v>46</v>
      </c>
      <c r="M5067" s="2">
        <v>2340000000000</v>
      </c>
      <c r="N5067" t="s">
        <v>67</v>
      </c>
      <c r="O5067" s="2">
        <v>21100000000000</v>
      </c>
      <c r="P5067">
        <v>1</v>
      </c>
      <c r="Q5067">
        <v>665.13</v>
      </c>
      <c r="R5067">
        <v>731.64300000000003</v>
      </c>
      <c r="S5067">
        <v>66.513000000000005</v>
      </c>
    </row>
    <row r="5068" spans="1:19" x14ac:dyDescent="0.3">
      <c r="A5068" t="s">
        <v>14105</v>
      </c>
      <c r="B5068">
        <v>5800</v>
      </c>
      <c r="C5068" t="s">
        <v>19</v>
      </c>
      <c r="D5068" t="s">
        <v>14106</v>
      </c>
      <c r="E5068" t="s">
        <v>14107</v>
      </c>
      <c r="F5068" t="s">
        <v>71</v>
      </c>
      <c r="G5068">
        <v>50247</v>
      </c>
      <c r="H5068" t="s">
        <v>664</v>
      </c>
      <c r="I5068" t="s">
        <v>22</v>
      </c>
      <c r="J5068">
        <v>888</v>
      </c>
      <c r="K5068" s="1">
        <v>45739.67291666667</v>
      </c>
      <c r="L5068" t="s">
        <v>46</v>
      </c>
      <c r="M5068" s="2">
        <v>1430000000000</v>
      </c>
      <c r="N5068" t="s">
        <v>67</v>
      </c>
      <c r="O5068" s="2">
        <v>12600000000000</v>
      </c>
      <c r="P5068">
        <v>1</v>
      </c>
      <c r="Q5068">
        <v>635.13</v>
      </c>
      <c r="R5068">
        <v>698.64300000000003</v>
      </c>
      <c r="S5068">
        <v>63.512999999999998</v>
      </c>
    </row>
    <row r="5069" spans="1:19" x14ac:dyDescent="0.3">
      <c r="A5069" t="s">
        <v>14108</v>
      </c>
      <c r="B5069">
        <v>2231</v>
      </c>
      <c r="C5069" t="s">
        <v>19</v>
      </c>
      <c r="D5069" t="s">
        <v>14109</v>
      </c>
      <c r="E5069" t="s">
        <v>10404</v>
      </c>
      <c r="F5069" t="s">
        <v>412</v>
      </c>
      <c r="G5069">
        <v>68454</v>
      </c>
      <c r="H5069" t="s">
        <v>521</v>
      </c>
      <c r="I5069" t="s">
        <v>22</v>
      </c>
      <c r="J5069">
        <v>469</v>
      </c>
      <c r="K5069" s="1">
        <v>45736.447222222225</v>
      </c>
      <c r="L5069" t="s">
        <v>46</v>
      </c>
      <c r="M5069" s="2">
        <v>1430000000000</v>
      </c>
      <c r="N5069" t="s">
        <v>67</v>
      </c>
      <c r="O5069" s="2">
        <v>12600000000000</v>
      </c>
      <c r="P5069">
        <v>1</v>
      </c>
      <c r="Q5069">
        <v>537.13</v>
      </c>
      <c r="R5069">
        <v>590.84299999999996</v>
      </c>
      <c r="S5069">
        <v>53.713000000000001</v>
      </c>
    </row>
    <row r="5070" spans="1:19" x14ac:dyDescent="0.3">
      <c r="A5070" t="s">
        <v>14110</v>
      </c>
      <c r="B5070">
        <v>2535</v>
      </c>
      <c r="C5070" t="s">
        <v>19</v>
      </c>
      <c r="D5070" t="s">
        <v>13333</v>
      </c>
      <c r="E5070" t="s">
        <v>14111</v>
      </c>
      <c r="F5070" t="s">
        <v>259</v>
      </c>
      <c r="G5070">
        <v>35006</v>
      </c>
      <c r="H5070" t="s">
        <v>564</v>
      </c>
      <c r="I5070" t="s">
        <v>22</v>
      </c>
      <c r="J5070">
        <v>6033</v>
      </c>
      <c r="K5070" s="1">
        <v>45736.615972222222</v>
      </c>
      <c r="L5070" t="s">
        <v>46</v>
      </c>
      <c r="M5070" s="2">
        <v>1430000000000</v>
      </c>
      <c r="N5070" t="s">
        <v>67</v>
      </c>
      <c r="O5070" s="2">
        <v>12600000000000</v>
      </c>
      <c r="P5070">
        <v>1</v>
      </c>
      <c r="Q5070">
        <v>517.53</v>
      </c>
      <c r="R5070">
        <v>569.28300000000002</v>
      </c>
      <c r="S5070">
        <v>51.753</v>
      </c>
    </row>
    <row r="5071" spans="1:19" x14ac:dyDescent="0.3">
      <c r="A5071" t="s">
        <v>14112</v>
      </c>
      <c r="B5071">
        <v>4960</v>
      </c>
      <c r="C5071" t="s">
        <v>19</v>
      </c>
      <c r="D5071" t="s">
        <v>7495</v>
      </c>
      <c r="E5071" t="s">
        <v>14113</v>
      </c>
      <c r="F5071" t="s">
        <v>44</v>
      </c>
      <c r="G5071">
        <v>46304</v>
      </c>
      <c r="H5071" t="s">
        <v>1139</v>
      </c>
      <c r="I5071" t="s">
        <v>22</v>
      </c>
      <c r="J5071">
        <v>3699</v>
      </c>
      <c r="K5071" s="1">
        <v>45738.746527777781</v>
      </c>
      <c r="L5071" t="s">
        <v>46</v>
      </c>
      <c r="M5071" s="2">
        <v>2340000000000</v>
      </c>
      <c r="N5071" t="s">
        <v>67</v>
      </c>
      <c r="O5071" s="2">
        <v>21100000000000</v>
      </c>
      <c r="P5071">
        <v>1</v>
      </c>
      <c r="Q5071">
        <v>537.13</v>
      </c>
      <c r="R5071">
        <v>590.84299999999996</v>
      </c>
      <c r="S5071">
        <v>53.713000000000001</v>
      </c>
    </row>
    <row r="5072" spans="1:19" x14ac:dyDescent="0.3">
      <c r="A5072" t="s">
        <v>14114</v>
      </c>
      <c r="B5072">
        <v>4933</v>
      </c>
      <c r="C5072" t="s">
        <v>19</v>
      </c>
      <c r="D5072" t="s">
        <v>450</v>
      </c>
      <c r="E5072" t="s">
        <v>14115</v>
      </c>
      <c r="F5072" t="s">
        <v>488</v>
      </c>
      <c r="G5072">
        <v>10333</v>
      </c>
      <c r="H5072" t="s">
        <v>712</v>
      </c>
      <c r="I5072" t="s">
        <v>22</v>
      </c>
      <c r="J5072">
        <v>4305</v>
      </c>
      <c r="K5072" s="1">
        <v>45738.723611111112</v>
      </c>
      <c r="L5072" t="s">
        <v>46</v>
      </c>
      <c r="M5072" s="2">
        <v>1380000000000</v>
      </c>
      <c r="N5072" t="s">
        <v>67</v>
      </c>
      <c r="O5072" s="2">
        <v>12400000000000</v>
      </c>
      <c r="P5072">
        <v>1</v>
      </c>
      <c r="Q5072">
        <v>615.13</v>
      </c>
      <c r="R5072">
        <v>676.64300000000003</v>
      </c>
      <c r="S5072">
        <v>61.512999999999998</v>
      </c>
    </row>
    <row r="5073" spans="1:19" x14ac:dyDescent="0.3">
      <c r="A5073" t="s">
        <v>14116</v>
      </c>
      <c r="B5073">
        <v>2785</v>
      </c>
      <c r="C5073" t="s">
        <v>19</v>
      </c>
      <c r="D5073" t="s">
        <v>10252</v>
      </c>
      <c r="E5073" t="s">
        <v>14117</v>
      </c>
      <c r="F5073" t="s">
        <v>672</v>
      </c>
      <c r="G5073">
        <v>97690</v>
      </c>
      <c r="H5073" t="s">
        <v>673</v>
      </c>
      <c r="I5073" t="s">
        <v>22</v>
      </c>
      <c r="J5073">
        <v>3810</v>
      </c>
      <c r="K5073" s="1">
        <v>45736.744444444441</v>
      </c>
      <c r="L5073" t="s">
        <v>46</v>
      </c>
      <c r="M5073" s="2">
        <v>1430000000000</v>
      </c>
      <c r="N5073" t="s">
        <v>67</v>
      </c>
      <c r="O5073" s="2">
        <v>12600000000000</v>
      </c>
      <c r="P5073">
        <v>1</v>
      </c>
      <c r="Q5073">
        <v>537.13</v>
      </c>
      <c r="R5073">
        <v>590.84299999999996</v>
      </c>
      <c r="S5073">
        <v>53.713000000000001</v>
      </c>
    </row>
    <row r="5074" spans="1:19" x14ac:dyDescent="0.3">
      <c r="A5074" t="s">
        <v>14118</v>
      </c>
      <c r="B5074">
        <v>4359</v>
      </c>
      <c r="C5074" t="s">
        <v>19</v>
      </c>
      <c r="D5074" t="s">
        <v>9841</v>
      </c>
      <c r="E5074" t="s">
        <v>14119</v>
      </c>
      <c r="F5074" t="s">
        <v>71</v>
      </c>
      <c r="G5074">
        <v>60328</v>
      </c>
      <c r="H5074" t="s">
        <v>664</v>
      </c>
      <c r="I5074" t="s">
        <v>22</v>
      </c>
      <c r="J5074">
        <v>3078</v>
      </c>
      <c r="K5074" s="1">
        <v>45738.419444444444</v>
      </c>
      <c r="L5074" t="s">
        <v>46</v>
      </c>
      <c r="M5074" s="2">
        <v>1430000000000</v>
      </c>
      <c r="N5074" t="s">
        <v>67</v>
      </c>
      <c r="O5074" s="2">
        <v>12600000000000</v>
      </c>
      <c r="P5074">
        <v>1</v>
      </c>
      <c r="Q5074">
        <v>635.13</v>
      </c>
      <c r="R5074">
        <v>698.64300000000003</v>
      </c>
      <c r="S5074">
        <v>63.512999999999998</v>
      </c>
    </row>
    <row r="5075" spans="1:19" x14ac:dyDescent="0.3">
      <c r="A5075" t="s">
        <v>14120</v>
      </c>
      <c r="B5075">
        <v>909</v>
      </c>
      <c r="C5075" t="s">
        <v>19</v>
      </c>
      <c r="D5075" t="s">
        <v>14121</v>
      </c>
      <c r="E5075" t="s">
        <v>14122</v>
      </c>
      <c r="F5075" t="s">
        <v>44</v>
      </c>
      <c r="G5075">
        <v>12224</v>
      </c>
      <c r="H5075" t="s">
        <v>110</v>
      </c>
      <c r="I5075" t="s">
        <v>22</v>
      </c>
      <c r="J5075">
        <v>1014</v>
      </c>
      <c r="K5075" s="1">
        <v>45734.953472222223</v>
      </c>
      <c r="L5075" t="s">
        <v>46</v>
      </c>
      <c r="M5075">
        <v>6689477957</v>
      </c>
      <c r="N5075" t="s">
        <v>67</v>
      </c>
      <c r="O5075">
        <v>26355394693</v>
      </c>
      <c r="P5075">
        <v>1</v>
      </c>
      <c r="Q5075">
        <v>527.13</v>
      </c>
      <c r="R5075">
        <v>579.84299999999996</v>
      </c>
      <c r="S5075">
        <v>52.713000000000001</v>
      </c>
    </row>
    <row r="5076" spans="1:19" x14ac:dyDescent="0.3">
      <c r="A5076" t="s">
        <v>14123</v>
      </c>
      <c r="B5076">
        <v>4291</v>
      </c>
      <c r="C5076" t="s">
        <v>19</v>
      </c>
      <c r="D5076" t="s">
        <v>311</v>
      </c>
      <c r="E5076" t="s">
        <v>14124</v>
      </c>
      <c r="F5076" t="s">
        <v>412</v>
      </c>
      <c r="G5076">
        <v>51349</v>
      </c>
      <c r="H5076" t="s">
        <v>521</v>
      </c>
      <c r="I5076" t="s">
        <v>22</v>
      </c>
      <c r="J5076">
        <v>3672</v>
      </c>
      <c r="K5076" s="1">
        <v>45738.390277777777</v>
      </c>
      <c r="L5076" t="s">
        <v>46</v>
      </c>
      <c r="M5076" s="2">
        <v>1430000000000</v>
      </c>
      <c r="N5076" t="s">
        <v>67</v>
      </c>
      <c r="O5076" s="2">
        <v>12600000000000</v>
      </c>
      <c r="P5076">
        <v>1</v>
      </c>
      <c r="Q5076">
        <v>625.13</v>
      </c>
      <c r="R5076">
        <v>687.64300000000003</v>
      </c>
      <c r="S5076">
        <v>62.512999999999998</v>
      </c>
    </row>
    <row r="5077" spans="1:19" x14ac:dyDescent="0.3">
      <c r="A5077" t="s">
        <v>14125</v>
      </c>
      <c r="B5077">
        <v>6719</v>
      </c>
      <c r="C5077" t="s">
        <v>19</v>
      </c>
      <c r="D5077" t="s">
        <v>8269</v>
      </c>
      <c r="E5077" t="s">
        <v>14126</v>
      </c>
      <c r="F5077" t="s">
        <v>145</v>
      </c>
      <c r="G5077">
        <v>52451</v>
      </c>
      <c r="H5077" t="s">
        <v>1757</v>
      </c>
      <c r="I5077" t="s">
        <v>22</v>
      </c>
      <c r="J5077">
        <v>1462</v>
      </c>
      <c r="K5077" s="1">
        <v>45740.520138888889</v>
      </c>
      <c r="L5077" t="s">
        <v>46</v>
      </c>
      <c r="M5077" s="2">
        <v>1430000000000</v>
      </c>
      <c r="N5077" t="s">
        <v>67</v>
      </c>
      <c r="O5077" s="2">
        <v>12600000000000</v>
      </c>
      <c r="P5077">
        <v>1</v>
      </c>
      <c r="Q5077">
        <v>595.92999999999995</v>
      </c>
      <c r="R5077">
        <v>655.52300000000002</v>
      </c>
      <c r="S5077">
        <v>59.593000000000004</v>
      </c>
    </row>
    <row r="5078" spans="1:19" x14ac:dyDescent="0.3">
      <c r="A5078" t="s">
        <v>14127</v>
      </c>
      <c r="B5078">
        <v>5932</v>
      </c>
      <c r="C5078" t="s">
        <v>19</v>
      </c>
      <c r="D5078" t="s">
        <v>11949</v>
      </c>
      <c r="E5078" t="s">
        <v>14128</v>
      </c>
      <c r="F5078" t="s">
        <v>44</v>
      </c>
      <c r="G5078">
        <v>53227</v>
      </c>
      <c r="H5078" t="s">
        <v>2718</v>
      </c>
      <c r="I5078" t="s">
        <v>22</v>
      </c>
      <c r="J5078">
        <v>848</v>
      </c>
      <c r="K5078" s="1">
        <v>45739.765277777777</v>
      </c>
      <c r="L5078" t="s">
        <v>46</v>
      </c>
      <c r="M5078" s="2">
        <v>1410000000000</v>
      </c>
      <c r="N5078" t="s">
        <v>67</v>
      </c>
      <c r="O5078" s="2">
        <v>12500000000000</v>
      </c>
      <c r="P5078">
        <v>1</v>
      </c>
      <c r="Q5078">
        <v>565.13</v>
      </c>
      <c r="R5078">
        <v>621.64300000000003</v>
      </c>
      <c r="S5078">
        <v>56.512999999999998</v>
      </c>
    </row>
    <row r="5079" spans="1:19" x14ac:dyDescent="0.3">
      <c r="A5079" t="s">
        <v>14129</v>
      </c>
      <c r="B5079">
        <v>4869</v>
      </c>
      <c r="C5079" t="s">
        <v>19</v>
      </c>
      <c r="D5079" t="s">
        <v>14130</v>
      </c>
      <c r="E5079" t="s">
        <v>14131</v>
      </c>
      <c r="F5079" t="s">
        <v>119</v>
      </c>
      <c r="G5079">
        <v>13935</v>
      </c>
      <c r="H5079" t="s">
        <v>614</v>
      </c>
      <c r="I5079" t="s">
        <v>22</v>
      </c>
      <c r="J5079">
        <v>6366</v>
      </c>
      <c r="K5079" s="1">
        <v>45738.690972222219</v>
      </c>
      <c r="L5079" t="s">
        <v>46</v>
      </c>
      <c r="M5079">
        <v>6442802437</v>
      </c>
      <c r="N5079" t="s">
        <v>67</v>
      </c>
      <c r="O5079">
        <v>26355172165</v>
      </c>
      <c r="P5079">
        <v>1</v>
      </c>
      <c r="Q5079">
        <v>537.13</v>
      </c>
      <c r="R5079">
        <v>590.84299999999996</v>
      </c>
      <c r="S5079">
        <v>53.713000000000001</v>
      </c>
    </row>
    <row r="5080" spans="1:19" x14ac:dyDescent="0.3">
      <c r="A5080" t="s">
        <v>14132</v>
      </c>
      <c r="B5080">
        <v>2474</v>
      </c>
      <c r="C5080" t="s">
        <v>19</v>
      </c>
      <c r="D5080" t="s">
        <v>14133</v>
      </c>
      <c r="E5080" t="s">
        <v>7760</v>
      </c>
      <c r="F5080" t="s">
        <v>50</v>
      </c>
      <c r="G5080">
        <v>68751</v>
      </c>
      <c r="H5080" t="s">
        <v>51</v>
      </c>
      <c r="I5080" t="s">
        <v>22</v>
      </c>
      <c r="J5080">
        <v>2745</v>
      </c>
      <c r="K5080" s="1">
        <v>45736.581250000003</v>
      </c>
      <c r="L5080" t="s">
        <v>46</v>
      </c>
      <c r="M5080" s="2">
        <v>1380000000000</v>
      </c>
      <c r="N5080" t="s">
        <v>67</v>
      </c>
      <c r="O5080" s="2">
        <v>12400000000000</v>
      </c>
      <c r="P5080">
        <v>1</v>
      </c>
      <c r="Q5080">
        <v>517.53</v>
      </c>
      <c r="R5080">
        <v>569.28300000000002</v>
      </c>
      <c r="S5080">
        <v>51.753</v>
      </c>
    </row>
    <row r="5081" spans="1:19" x14ac:dyDescent="0.3">
      <c r="A5081" t="s">
        <v>14134</v>
      </c>
      <c r="B5081">
        <v>2600</v>
      </c>
      <c r="C5081" t="s">
        <v>19</v>
      </c>
      <c r="D5081" t="s">
        <v>7690</v>
      </c>
      <c r="E5081" t="s">
        <v>2920</v>
      </c>
      <c r="F5081" t="s">
        <v>71</v>
      </c>
      <c r="G5081">
        <v>75241</v>
      </c>
      <c r="H5081" t="s">
        <v>346</v>
      </c>
      <c r="I5081" t="s">
        <v>22</v>
      </c>
      <c r="J5081">
        <v>315</v>
      </c>
      <c r="K5081" s="1">
        <v>45736.642361111109</v>
      </c>
      <c r="L5081" t="s">
        <v>46</v>
      </c>
      <c r="M5081">
        <v>6689478149</v>
      </c>
      <c r="N5081" t="s">
        <v>67</v>
      </c>
      <c r="O5081" s="2">
        <v>1550000000000</v>
      </c>
      <c r="P5081">
        <v>1</v>
      </c>
      <c r="Q5081">
        <v>509.53</v>
      </c>
      <c r="R5081">
        <v>560.48299999999995</v>
      </c>
      <c r="S5081">
        <v>50.953000000000003</v>
      </c>
    </row>
    <row r="5082" spans="1:19" x14ac:dyDescent="0.3">
      <c r="A5082" t="s">
        <v>14135</v>
      </c>
      <c r="B5082">
        <v>1917</v>
      </c>
      <c r="C5082" t="s">
        <v>19</v>
      </c>
      <c r="D5082" t="s">
        <v>14136</v>
      </c>
      <c r="E5082" t="s">
        <v>14137</v>
      </c>
      <c r="F5082" t="s">
        <v>95</v>
      </c>
      <c r="G5082">
        <v>92194</v>
      </c>
      <c r="H5082" t="s">
        <v>96</v>
      </c>
      <c r="I5082" t="s">
        <v>22</v>
      </c>
      <c r="J5082">
        <v>1897</v>
      </c>
      <c r="K5082" s="1">
        <v>45735.868750000001</v>
      </c>
      <c r="L5082" t="s">
        <v>46</v>
      </c>
      <c r="M5082">
        <v>6964678277</v>
      </c>
      <c r="N5082" t="s">
        <v>67</v>
      </c>
      <c r="O5082" s="2">
        <v>1550000000000</v>
      </c>
      <c r="P5082">
        <v>1</v>
      </c>
      <c r="Q5082">
        <v>501.53</v>
      </c>
      <c r="R5082">
        <v>551.68299999999999</v>
      </c>
      <c r="S5082">
        <v>50.152999999999999</v>
      </c>
    </row>
    <row r="5083" spans="1:19" x14ac:dyDescent="0.3">
      <c r="A5083" t="s">
        <v>14138</v>
      </c>
      <c r="B5083">
        <v>2167</v>
      </c>
      <c r="C5083" t="s">
        <v>19</v>
      </c>
      <c r="D5083" t="s">
        <v>3315</v>
      </c>
      <c r="E5083" t="s">
        <v>14139</v>
      </c>
      <c r="F5083" t="s">
        <v>95</v>
      </c>
      <c r="G5083">
        <v>14061</v>
      </c>
      <c r="H5083" t="s">
        <v>548</v>
      </c>
      <c r="I5083" t="s">
        <v>22</v>
      </c>
      <c r="J5083">
        <v>767</v>
      </c>
      <c r="K5083" s="1">
        <v>45736.407638888886</v>
      </c>
      <c r="L5083" t="s">
        <v>46</v>
      </c>
      <c r="M5083" s="2">
        <v>2340000000000</v>
      </c>
      <c r="N5083" t="s">
        <v>67</v>
      </c>
      <c r="O5083" s="2">
        <v>21100000000000</v>
      </c>
      <c r="P5083">
        <v>1</v>
      </c>
      <c r="Q5083">
        <v>517.53</v>
      </c>
      <c r="R5083">
        <v>569.28300000000002</v>
      </c>
      <c r="S5083">
        <v>51.753</v>
      </c>
    </row>
    <row r="5084" spans="1:19" x14ac:dyDescent="0.3">
      <c r="A5084" t="s">
        <v>14140</v>
      </c>
      <c r="B5084">
        <v>5420</v>
      </c>
      <c r="C5084" t="s">
        <v>19</v>
      </c>
      <c r="D5084" t="s">
        <v>14141</v>
      </c>
      <c r="E5084" t="s">
        <v>14142</v>
      </c>
      <c r="F5084" t="s">
        <v>102</v>
      </c>
      <c r="G5084">
        <v>89845</v>
      </c>
      <c r="H5084" t="s">
        <v>668</v>
      </c>
      <c r="I5084" t="s">
        <v>22</v>
      </c>
      <c r="J5084">
        <v>3536</v>
      </c>
      <c r="K5084" s="1">
        <v>45739.411111111112</v>
      </c>
      <c r="L5084" t="s">
        <v>46</v>
      </c>
      <c r="M5084" s="2">
        <v>1380000000000</v>
      </c>
      <c r="N5084" t="s">
        <v>67</v>
      </c>
      <c r="O5084" s="2">
        <v>12400000000000</v>
      </c>
      <c r="P5084">
        <v>1</v>
      </c>
      <c r="Q5084">
        <v>509.53</v>
      </c>
      <c r="R5084">
        <v>560.48299999999995</v>
      </c>
      <c r="S5084">
        <v>50.953000000000003</v>
      </c>
    </row>
    <row r="5085" spans="1:19" x14ac:dyDescent="0.3">
      <c r="A5085" t="s">
        <v>14143</v>
      </c>
      <c r="B5085">
        <v>3136</v>
      </c>
      <c r="C5085" t="s">
        <v>19</v>
      </c>
      <c r="D5085" t="s">
        <v>14144</v>
      </c>
      <c r="E5085" t="s">
        <v>14145</v>
      </c>
      <c r="F5085" t="s">
        <v>219</v>
      </c>
      <c r="G5085">
        <v>64420</v>
      </c>
      <c r="H5085" t="s">
        <v>647</v>
      </c>
      <c r="I5085" t="s">
        <v>22</v>
      </c>
      <c r="J5085">
        <v>4777</v>
      </c>
      <c r="K5085" s="1">
        <v>45736.956250000003</v>
      </c>
      <c r="L5085" t="s">
        <v>46</v>
      </c>
      <c r="M5085">
        <v>8624688325</v>
      </c>
      <c r="N5085" t="s">
        <v>67</v>
      </c>
      <c r="O5085">
        <v>36980478277</v>
      </c>
      <c r="P5085">
        <v>1</v>
      </c>
      <c r="Q5085">
        <v>509.53</v>
      </c>
      <c r="R5085">
        <v>560.48299999999995</v>
      </c>
      <c r="S5085">
        <v>50.953000000000003</v>
      </c>
    </row>
    <row r="5086" spans="1:19" x14ac:dyDescent="0.3">
      <c r="A5086" t="s">
        <v>14146</v>
      </c>
      <c r="B5086">
        <v>5792</v>
      </c>
      <c r="C5086" t="s">
        <v>19</v>
      </c>
      <c r="D5086" t="s">
        <v>14147</v>
      </c>
      <c r="E5086" t="s">
        <v>14148</v>
      </c>
      <c r="F5086" t="s">
        <v>35</v>
      </c>
      <c r="G5086">
        <v>56594</v>
      </c>
      <c r="H5086" t="s">
        <v>36</v>
      </c>
      <c r="I5086" t="s">
        <v>22</v>
      </c>
      <c r="J5086">
        <v>5222</v>
      </c>
      <c r="K5086" s="1">
        <v>45739.667361111111</v>
      </c>
      <c r="L5086" t="s">
        <v>46</v>
      </c>
      <c r="M5086">
        <v>6689477957</v>
      </c>
      <c r="N5086" t="s">
        <v>67</v>
      </c>
      <c r="O5086">
        <v>26355439685</v>
      </c>
      <c r="P5086">
        <v>1</v>
      </c>
      <c r="Q5086">
        <v>527.13</v>
      </c>
      <c r="R5086">
        <v>579.84299999999996</v>
      </c>
      <c r="S5086">
        <v>52.713000000000001</v>
      </c>
    </row>
    <row r="5087" spans="1:19" x14ac:dyDescent="0.3">
      <c r="A5087" t="s">
        <v>14149</v>
      </c>
      <c r="B5087">
        <v>4485</v>
      </c>
      <c r="C5087" t="s">
        <v>19</v>
      </c>
      <c r="D5087" t="s">
        <v>3814</v>
      </c>
      <c r="E5087" t="s">
        <v>13345</v>
      </c>
      <c r="F5087" t="s">
        <v>35</v>
      </c>
      <c r="G5087">
        <v>83559</v>
      </c>
      <c r="H5087" t="s">
        <v>40</v>
      </c>
      <c r="I5087" t="s">
        <v>22</v>
      </c>
      <c r="J5087">
        <v>393</v>
      </c>
      <c r="K5087" s="1">
        <v>45738.474999999999</v>
      </c>
      <c r="L5087" t="s">
        <v>46</v>
      </c>
      <c r="M5087" s="2">
        <v>2340000000000</v>
      </c>
      <c r="N5087" t="s">
        <v>67</v>
      </c>
      <c r="O5087" s="2">
        <v>21100000000000</v>
      </c>
      <c r="P5087">
        <v>1</v>
      </c>
      <c r="Q5087">
        <v>517.53</v>
      </c>
      <c r="R5087">
        <v>569.28300000000002</v>
      </c>
      <c r="S5087">
        <v>51.753</v>
      </c>
    </row>
    <row r="5088" spans="1:19" x14ac:dyDescent="0.3">
      <c r="A5088" t="s">
        <v>14150</v>
      </c>
      <c r="B5088">
        <v>1489</v>
      </c>
      <c r="C5088" t="s">
        <v>19</v>
      </c>
      <c r="D5088" t="s">
        <v>10501</v>
      </c>
      <c r="E5088" t="s">
        <v>14151</v>
      </c>
      <c r="F5088" t="s">
        <v>102</v>
      </c>
      <c r="G5088">
        <v>6072</v>
      </c>
      <c r="H5088" t="s">
        <v>1714</v>
      </c>
      <c r="I5088" t="s">
        <v>22</v>
      </c>
      <c r="J5088">
        <v>4188</v>
      </c>
      <c r="K5088" s="1">
        <v>45735.62777777778</v>
      </c>
      <c r="L5088" t="s">
        <v>46</v>
      </c>
      <c r="M5088">
        <v>6689477701</v>
      </c>
      <c r="N5088" t="s">
        <v>67</v>
      </c>
      <c r="O5088">
        <v>40426446789</v>
      </c>
      <c r="P5088">
        <v>1</v>
      </c>
      <c r="Q5088">
        <v>733.13</v>
      </c>
      <c r="R5088">
        <v>806.44299999999998</v>
      </c>
      <c r="S5088">
        <v>73.313000000000002</v>
      </c>
    </row>
    <row r="5089" spans="1:19" x14ac:dyDescent="0.3">
      <c r="A5089" t="s">
        <v>14152</v>
      </c>
      <c r="B5089">
        <v>1268</v>
      </c>
      <c r="C5089" t="s">
        <v>19</v>
      </c>
      <c r="D5089" t="s">
        <v>14153</v>
      </c>
      <c r="E5089" t="s">
        <v>14154</v>
      </c>
      <c r="F5089" t="s">
        <v>44</v>
      </c>
      <c r="G5089">
        <v>49658</v>
      </c>
      <c r="H5089" t="s">
        <v>1676</v>
      </c>
      <c r="I5089" t="s">
        <v>22</v>
      </c>
      <c r="J5089">
        <v>559</v>
      </c>
      <c r="K5089" s="1">
        <v>45735.510416666664</v>
      </c>
      <c r="L5089" t="s">
        <v>46</v>
      </c>
      <c r="M5089">
        <v>6689477957</v>
      </c>
      <c r="N5089" t="s">
        <v>67</v>
      </c>
      <c r="O5089">
        <v>26355443589</v>
      </c>
      <c r="P5089">
        <v>1</v>
      </c>
      <c r="Q5089">
        <v>527.13</v>
      </c>
      <c r="R5089">
        <v>579.84299999999996</v>
      </c>
      <c r="S5089">
        <v>52.713000000000001</v>
      </c>
    </row>
    <row r="5090" spans="1:19" x14ac:dyDescent="0.3">
      <c r="A5090" t="s">
        <v>14155</v>
      </c>
      <c r="B5090">
        <v>2931</v>
      </c>
      <c r="C5090" t="s">
        <v>19</v>
      </c>
      <c r="D5090" t="s">
        <v>14156</v>
      </c>
      <c r="E5090" t="s">
        <v>14157</v>
      </c>
      <c r="F5090" t="s">
        <v>250</v>
      </c>
      <c r="G5090">
        <v>89675</v>
      </c>
      <c r="H5090" t="s">
        <v>251</v>
      </c>
      <c r="I5090" t="s">
        <v>22</v>
      </c>
      <c r="J5090">
        <v>3097</v>
      </c>
      <c r="K5090" s="1">
        <v>45736.81527777778</v>
      </c>
      <c r="L5090" t="s">
        <v>46</v>
      </c>
      <c r="M5090">
        <v>6689477957</v>
      </c>
      <c r="N5090" t="s">
        <v>67</v>
      </c>
      <c r="O5090">
        <v>26355443589</v>
      </c>
      <c r="P5090">
        <v>1</v>
      </c>
      <c r="Q5090">
        <v>595.13</v>
      </c>
      <c r="R5090">
        <v>654.64300000000003</v>
      </c>
      <c r="S5090">
        <v>59.512999999999998</v>
      </c>
    </row>
    <row r="5091" spans="1:19" x14ac:dyDescent="0.3">
      <c r="A5091" t="s">
        <v>14158</v>
      </c>
      <c r="B5091">
        <v>3017</v>
      </c>
      <c r="C5091" t="s">
        <v>19</v>
      </c>
      <c r="D5091" t="s">
        <v>4887</v>
      </c>
      <c r="E5091" t="s">
        <v>3720</v>
      </c>
      <c r="F5091" t="s">
        <v>35</v>
      </c>
      <c r="G5091">
        <v>50491</v>
      </c>
      <c r="H5091" t="s">
        <v>436</v>
      </c>
      <c r="I5091" t="s">
        <v>22</v>
      </c>
      <c r="J5091">
        <v>1084</v>
      </c>
      <c r="K5091" s="1">
        <v>45736.876388888886</v>
      </c>
      <c r="L5091" t="s">
        <v>46</v>
      </c>
      <c r="M5091">
        <v>8624688325</v>
      </c>
      <c r="N5091" t="s">
        <v>67</v>
      </c>
      <c r="O5091">
        <v>36980478405</v>
      </c>
      <c r="P5091">
        <v>1</v>
      </c>
      <c r="Q5091">
        <v>509.53</v>
      </c>
      <c r="R5091">
        <v>560.48299999999995</v>
      </c>
      <c r="S5091">
        <v>50.953000000000003</v>
      </c>
    </row>
    <row r="5092" spans="1:19" x14ac:dyDescent="0.3">
      <c r="A5092" t="s">
        <v>14159</v>
      </c>
      <c r="B5092">
        <v>2101</v>
      </c>
      <c r="C5092" t="s">
        <v>19</v>
      </c>
      <c r="D5092" t="s">
        <v>14160</v>
      </c>
      <c r="E5092" t="s">
        <v>14161</v>
      </c>
      <c r="F5092" t="s">
        <v>105</v>
      </c>
      <c r="G5092">
        <v>22529</v>
      </c>
      <c r="H5092" t="s">
        <v>106</v>
      </c>
      <c r="I5092" t="s">
        <v>22</v>
      </c>
      <c r="J5092">
        <v>4280</v>
      </c>
      <c r="K5092" s="1">
        <v>45736.363194444442</v>
      </c>
      <c r="L5092" t="s">
        <v>46</v>
      </c>
      <c r="M5092" s="2">
        <v>1380000000000</v>
      </c>
      <c r="N5092" t="s">
        <v>67</v>
      </c>
      <c r="O5092" s="2">
        <v>12500000000000</v>
      </c>
      <c r="P5092">
        <v>1</v>
      </c>
      <c r="Q5092">
        <v>527.13</v>
      </c>
      <c r="R5092">
        <v>579.84299999999996</v>
      </c>
      <c r="S5092">
        <v>52.713000000000001</v>
      </c>
    </row>
    <row r="5093" spans="1:19" x14ac:dyDescent="0.3">
      <c r="A5093" t="s">
        <v>14162</v>
      </c>
      <c r="B5093">
        <v>5684</v>
      </c>
      <c r="C5093" t="s">
        <v>19</v>
      </c>
      <c r="D5093" t="s">
        <v>14163</v>
      </c>
      <c r="E5093" t="s">
        <v>14164</v>
      </c>
      <c r="F5093" t="s">
        <v>61</v>
      </c>
      <c r="G5093">
        <v>53036</v>
      </c>
      <c r="H5093" t="s">
        <v>568</v>
      </c>
      <c r="I5093" t="s">
        <v>22</v>
      </c>
      <c r="J5093">
        <v>593</v>
      </c>
      <c r="K5093" s="1">
        <v>45739.595138888886</v>
      </c>
      <c r="L5093" t="s">
        <v>46</v>
      </c>
      <c r="M5093" s="2">
        <v>150000000000</v>
      </c>
      <c r="N5093" t="s">
        <v>67</v>
      </c>
      <c r="O5093" s="2">
        <v>1470000000000</v>
      </c>
      <c r="P5093">
        <v>1</v>
      </c>
      <c r="Q5093">
        <v>517.13</v>
      </c>
      <c r="R5093">
        <v>568.84299999999996</v>
      </c>
      <c r="S5093">
        <v>51.713000000000001</v>
      </c>
    </row>
    <row r="5094" spans="1:19" x14ac:dyDescent="0.3">
      <c r="A5094" t="s">
        <v>14165</v>
      </c>
      <c r="B5094">
        <v>7337</v>
      </c>
      <c r="C5094" t="s">
        <v>19</v>
      </c>
      <c r="D5094" t="s">
        <v>14166</v>
      </c>
      <c r="E5094" t="s">
        <v>14167</v>
      </c>
      <c r="F5094" t="s">
        <v>196</v>
      </c>
      <c r="G5094">
        <v>67794</v>
      </c>
      <c r="H5094" t="s">
        <v>197</v>
      </c>
      <c r="I5094" t="s">
        <v>22</v>
      </c>
      <c r="J5094">
        <v>1850</v>
      </c>
      <c r="K5094" s="1">
        <v>45740.897916666669</v>
      </c>
      <c r="L5094" t="s">
        <v>46</v>
      </c>
      <c r="M5094" s="2">
        <v>2350000000000</v>
      </c>
      <c r="N5094" t="s">
        <v>67</v>
      </c>
      <c r="O5094" s="2">
        <v>21100000000000</v>
      </c>
      <c r="P5094">
        <v>1</v>
      </c>
      <c r="Q5094">
        <v>527.13</v>
      </c>
      <c r="R5094">
        <v>579.84299999999996</v>
      </c>
      <c r="S5094">
        <v>52.713000000000001</v>
      </c>
    </row>
    <row r="5095" spans="1:19" x14ac:dyDescent="0.3">
      <c r="A5095" t="s">
        <v>14168</v>
      </c>
      <c r="B5095">
        <v>6921</v>
      </c>
      <c r="C5095" t="s">
        <v>19</v>
      </c>
      <c r="D5095" t="s">
        <v>4211</v>
      </c>
      <c r="E5095" t="s">
        <v>14169</v>
      </c>
      <c r="F5095" t="s">
        <v>35</v>
      </c>
      <c r="G5095">
        <v>71465</v>
      </c>
      <c r="H5095" t="s">
        <v>36</v>
      </c>
      <c r="I5095" t="s">
        <v>22</v>
      </c>
      <c r="J5095">
        <v>2469</v>
      </c>
      <c r="K5095" s="1">
        <v>45740.626388888886</v>
      </c>
      <c r="L5095" t="s">
        <v>46</v>
      </c>
      <c r="M5095" s="2">
        <v>1380000000000</v>
      </c>
      <c r="N5095" t="s">
        <v>67</v>
      </c>
      <c r="O5095" s="2">
        <v>12400000000000</v>
      </c>
      <c r="P5095">
        <v>1</v>
      </c>
      <c r="Q5095">
        <v>509.53</v>
      </c>
      <c r="R5095">
        <v>560.48299999999995</v>
      </c>
      <c r="S5095">
        <v>50.953000000000003</v>
      </c>
    </row>
    <row r="5096" spans="1:19" x14ac:dyDescent="0.3">
      <c r="A5096" t="s">
        <v>14170</v>
      </c>
      <c r="B5096">
        <v>7275</v>
      </c>
      <c r="C5096" t="s">
        <v>19</v>
      </c>
      <c r="D5096" t="s">
        <v>13573</v>
      </c>
      <c r="E5096" t="s">
        <v>14171</v>
      </c>
      <c r="F5096" t="s">
        <v>35</v>
      </c>
      <c r="G5096">
        <v>8927</v>
      </c>
      <c r="H5096" t="s">
        <v>40</v>
      </c>
      <c r="I5096" t="s">
        <v>22</v>
      </c>
      <c r="J5096">
        <v>3556</v>
      </c>
      <c r="K5096" s="1">
        <v>45740.847222222219</v>
      </c>
      <c r="L5096" t="s">
        <v>46</v>
      </c>
      <c r="M5096">
        <v>6964678405</v>
      </c>
      <c r="N5096" t="s">
        <v>67</v>
      </c>
      <c r="O5096">
        <v>24039302725</v>
      </c>
      <c r="P5096">
        <v>1</v>
      </c>
      <c r="Q5096">
        <v>517.13</v>
      </c>
      <c r="R5096">
        <v>568.84299999999996</v>
      </c>
      <c r="S5096">
        <v>51.713000000000001</v>
      </c>
    </row>
    <row r="5097" spans="1:19" x14ac:dyDescent="0.3">
      <c r="A5097" t="s">
        <v>14172</v>
      </c>
      <c r="B5097">
        <v>6536</v>
      </c>
      <c r="C5097" t="s">
        <v>19</v>
      </c>
      <c r="D5097" t="s">
        <v>14173</v>
      </c>
      <c r="E5097" t="s">
        <v>14174</v>
      </c>
      <c r="F5097" t="s">
        <v>44</v>
      </c>
      <c r="G5097">
        <v>21960</v>
      </c>
      <c r="H5097" t="s">
        <v>1549</v>
      </c>
      <c r="I5097" t="s">
        <v>22</v>
      </c>
      <c r="J5097">
        <v>1090</v>
      </c>
      <c r="K5097" s="1">
        <v>45740.442361111112</v>
      </c>
      <c r="L5097" t="s">
        <v>46</v>
      </c>
      <c r="M5097" s="2">
        <v>1380000000000</v>
      </c>
      <c r="N5097" t="s">
        <v>67</v>
      </c>
      <c r="O5097" s="2">
        <v>12400000000000</v>
      </c>
      <c r="P5097">
        <v>1</v>
      </c>
      <c r="Q5097">
        <v>517.53</v>
      </c>
      <c r="R5097">
        <v>569.28300000000002</v>
      </c>
      <c r="S5097">
        <v>51.753</v>
      </c>
    </row>
    <row r="5098" spans="1:19" x14ac:dyDescent="0.3">
      <c r="A5098" t="s">
        <v>14175</v>
      </c>
      <c r="B5098">
        <v>6488</v>
      </c>
      <c r="C5098" t="s">
        <v>19</v>
      </c>
      <c r="D5098" t="s">
        <v>7733</v>
      </c>
      <c r="E5098" t="s">
        <v>14176</v>
      </c>
      <c r="F5098" t="s">
        <v>119</v>
      </c>
      <c r="G5098">
        <v>40175</v>
      </c>
      <c r="H5098" t="s">
        <v>313</v>
      </c>
      <c r="I5098" t="s">
        <v>22</v>
      </c>
      <c r="J5098">
        <v>1655</v>
      </c>
      <c r="K5098" s="1">
        <v>45740.42291666667</v>
      </c>
      <c r="L5098" t="s">
        <v>46</v>
      </c>
      <c r="M5098">
        <v>6964678405</v>
      </c>
      <c r="N5098" t="s">
        <v>67</v>
      </c>
      <c r="O5098">
        <v>24039302853</v>
      </c>
      <c r="P5098">
        <v>1</v>
      </c>
      <c r="Q5098">
        <v>517.13</v>
      </c>
      <c r="R5098">
        <v>568.84299999999996</v>
      </c>
      <c r="S5098">
        <v>51.713000000000001</v>
      </c>
    </row>
    <row r="5099" spans="1:19" x14ac:dyDescent="0.3">
      <c r="A5099" t="s">
        <v>14177</v>
      </c>
      <c r="B5099">
        <v>6607</v>
      </c>
      <c r="C5099" t="s">
        <v>19</v>
      </c>
      <c r="D5099" t="s">
        <v>14178</v>
      </c>
      <c r="E5099" t="s">
        <v>14179</v>
      </c>
      <c r="F5099" t="s">
        <v>71</v>
      </c>
      <c r="G5099">
        <v>90647</v>
      </c>
      <c r="H5099" t="s">
        <v>100</v>
      </c>
      <c r="I5099" t="s">
        <v>22</v>
      </c>
      <c r="J5099">
        <v>5391</v>
      </c>
      <c r="K5099" s="1">
        <v>45740.472916666666</v>
      </c>
      <c r="L5099" t="s">
        <v>46</v>
      </c>
      <c r="M5099">
        <v>6964678405</v>
      </c>
      <c r="N5099" t="s">
        <v>67</v>
      </c>
      <c r="O5099">
        <v>24039302853</v>
      </c>
      <c r="P5099">
        <v>1</v>
      </c>
      <c r="Q5099">
        <v>501.53</v>
      </c>
      <c r="R5099">
        <v>551.68299999999999</v>
      </c>
      <c r="S5099">
        <v>50.152999999999999</v>
      </c>
    </row>
    <row r="5100" spans="1:19" x14ac:dyDescent="0.3">
      <c r="A5100" t="s">
        <v>14180</v>
      </c>
      <c r="B5100">
        <v>4871</v>
      </c>
      <c r="C5100" t="s">
        <v>19</v>
      </c>
      <c r="D5100" t="s">
        <v>11619</v>
      </c>
      <c r="E5100" t="s">
        <v>14181</v>
      </c>
      <c r="F5100" t="s">
        <v>235</v>
      </c>
      <c r="G5100">
        <v>14605</v>
      </c>
      <c r="H5100" t="s">
        <v>236</v>
      </c>
      <c r="I5100" t="s">
        <v>22</v>
      </c>
      <c r="J5100">
        <v>3723</v>
      </c>
      <c r="K5100" s="1">
        <v>45738.693055555559</v>
      </c>
      <c r="L5100" t="s">
        <v>46</v>
      </c>
      <c r="M5100" s="2">
        <v>1380000000000</v>
      </c>
      <c r="N5100" t="s">
        <v>67</v>
      </c>
      <c r="O5100" s="2">
        <v>12400000000000</v>
      </c>
      <c r="P5100">
        <v>1</v>
      </c>
      <c r="Q5100">
        <v>517.53</v>
      </c>
      <c r="R5100">
        <v>569.28300000000002</v>
      </c>
      <c r="S5100">
        <v>51.753</v>
      </c>
    </row>
    <row r="5101" spans="1:19" x14ac:dyDescent="0.3">
      <c r="A5101" t="s">
        <v>14182</v>
      </c>
      <c r="B5101">
        <v>2966</v>
      </c>
      <c r="C5101" t="s">
        <v>19</v>
      </c>
      <c r="D5101" t="s">
        <v>14183</v>
      </c>
      <c r="E5101" t="s">
        <v>14184</v>
      </c>
      <c r="F5101" t="s">
        <v>30</v>
      </c>
      <c r="G5101">
        <v>30785</v>
      </c>
      <c r="H5101" t="s">
        <v>31</v>
      </c>
      <c r="I5101" t="s">
        <v>22</v>
      </c>
      <c r="J5101">
        <v>6405</v>
      </c>
      <c r="K5101" s="1">
        <v>45736.844444444447</v>
      </c>
      <c r="L5101" t="s">
        <v>46</v>
      </c>
      <c r="M5101" s="2">
        <v>1380000000000</v>
      </c>
      <c r="N5101" t="s">
        <v>67</v>
      </c>
      <c r="O5101" s="2">
        <v>12600000000000</v>
      </c>
      <c r="P5101">
        <v>1</v>
      </c>
      <c r="Q5101">
        <v>605.13</v>
      </c>
      <c r="R5101">
        <v>665.64300000000003</v>
      </c>
      <c r="S5101">
        <v>60.512999999999998</v>
      </c>
    </row>
    <row r="5102" spans="1:19" x14ac:dyDescent="0.3">
      <c r="A5102" t="s">
        <v>14185</v>
      </c>
      <c r="B5102">
        <v>4353</v>
      </c>
      <c r="C5102" t="s">
        <v>19</v>
      </c>
      <c r="D5102" t="s">
        <v>14186</v>
      </c>
      <c r="E5102" t="s">
        <v>14187</v>
      </c>
      <c r="F5102" t="s">
        <v>105</v>
      </c>
      <c r="G5102">
        <v>48323</v>
      </c>
      <c r="H5102" t="s">
        <v>106</v>
      </c>
      <c r="I5102" t="s">
        <v>22</v>
      </c>
      <c r="J5102">
        <v>2650</v>
      </c>
      <c r="K5102" s="1">
        <v>45738.415972222225</v>
      </c>
      <c r="L5102" t="s">
        <v>46</v>
      </c>
      <c r="M5102" s="2">
        <v>1380000000000</v>
      </c>
      <c r="N5102" t="s">
        <v>67</v>
      </c>
      <c r="O5102" s="2">
        <v>12600000000000</v>
      </c>
      <c r="P5102">
        <v>1</v>
      </c>
      <c r="Q5102">
        <v>509.53</v>
      </c>
      <c r="R5102">
        <v>560.48299999999995</v>
      </c>
      <c r="S5102">
        <v>50.953000000000003</v>
      </c>
    </row>
    <row r="5103" spans="1:19" x14ac:dyDescent="0.3">
      <c r="A5103" t="s">
        <v>14188</v>
      </c>
      <c r="B5103">
        <v>6511</v>
      </c>
      <c r="C5103" t="s">
        <v>19</v>
      </c>
      <c r="D5103" t="s">
        <v>9337</v>
      </c>
      <c r="E5103" t="s">
        <v>12407</v>
      </c>
      <c r="F5103" t="s">
        <v>119</v>
      </c>
      <c r="G5103">
        <v>79548</v>
      </c>
      <c r="H5103" t="s">
        <v>908</v>
      </c>
      <c r="I5103" t="s">
        <v>22</v>
      </c>
      <c r="J5103">
        <v>349</v>
      </c>
      <c r="K5103" s="1">
        <v>45740.430555555555</v>
      </c>
      <c r="L5103" t="s">
        <v>46</v>
      </c>
      <c r="M5103" s="2">
        <v>1380000000000</v>
      </c>
      <c r="N5103" t="s">
        <v>67</v>
      </c>
      <c r="O5103" s="2">
        <v>12400000000000</v>
      </c>
      <c r="P5103">
        <v>1</v>
      </c>
      <c r="Q5103">
        <v>587.92999999999995</v>
      </c>
      <c r="R5103">
        <v>646.72299999999996</v>
      </c>
      <c r="S5103">
        <v>58.792999999999999</v>
      </c>
    </row>
    <row r="5104" spans="1:19" x14ac:dyDescent="0.3">
      <c r="A5104" t="s">
        <v>14189</v>
      </c>
      <c r="B5104">
        <v>6504</v>
      </c>
      <c r="C5104" t="s">
        <v>19</v>
      </c>
      <c r="D5104" t="s">
        <v>3186</v>
      </c>
      <c r="E5104" t="s">
        <v>14190</v>
      </c>
      <c r="F5104" t="s">
        <v>61</v>
      </c>
      <c r="G5104">
        <v>91757</v>
      </c>
      <c r="H5104" t="s">
        <v>568</v>
      </c>
      <c r="I5104" t="s">
        <v>22</v>
      </c>
      <c r="J5104">
        <v>3895</v>
      </c>
      <c r="K5104" s="1">
        <v>45740.428472222222</v>
      </c>
      <c r="L5104" t="s">
        <v>46</v>
      </c>
      <c r="M5104" s="2">
        <v>162000000000</v>
      </c>
      <c r="N5104" t="s">
        <v>67</v>
      </c>
      <c r="O5104" s="2">
        <v>1550000000000</v>
      </c>
      <c r="P5104">
        <v>1</v>
      </c>
      <c r="Q5104">
        <v>493.53</v>
      </c>
      <c r="R5104">
        <v>542.88300000000004</v>
      </c>
      <c r="S5104">
        <v>49.353000000000002</v>
      </c>
    </row>
    <row r="5105" spans="1:19" x14ac:dyDescent="0.3">
      <c r="A5105" t="s">
        <v>14191</v>
      </c>
      <c r="B5105">
        <v>1788</v>
      </c>
      <c r="C5105" t="s">
        <v>19</v>
      </c>
      <c r="D5105" t="s">
        <v>14192</v>
      </c>
      <c r="E5105" t="s">
        <v>14193</v>
      </c>
      <c r="F5105" t="s">
        <v>879</v>
      </c>
      <c r="G5105">
        <v>77757</v>
      </c>
      <c r="H5105" t="s">
        <v>1519</v>
      </c>
      <c r="I5105" t="s">
        <v>22</v>
      </c>
      <c r="J5105">
        <v>6483</v>
      </c>
      <c r="K5105" s="1">
        <v>45735.78402777778</v>
      </c>
      <c r="L5105" t="s">
        <v>46</v>
      </c>
      <c r="M5105" s="2">
        <v>150000000000</v>
      </c>
      <c r="N5105" t="s">
        <v>67</v>
      </c>
      <c r="O5105" s="2">
        <v>1470000000000</v>
      </c>
      <c r="P5105">
        <v>1</v>
      </c>
      <c r="Q5105">
        <v>517.53</v>
      </c>
      <c r="R5105">
        <v>569.28300000000002</v>
      </c>
      <c r="S5105">
        <v>51.753</v>
      </c>
    </row>
    <row r="5106" spans="1:19" x14ac:dyDescent="0.3">
      <c r="A5106" t="s">
        <v>14194</v>
      </c>
      <c r="B5106">
        <v>1508</v>
      </c>
      <c r="C5106" t="s">
        <v>19</v>
      </c>
      <c r="D5106" t="s">
        <v>3360</v>
      </c>
      <c r="E5106" t="s">
        <v>14195</v>
      </c>
      <c r="F5106" t="s">
        <v>279</v>
      </c>
      <c r="G5106">
        <v>4797</v>
      </c>
      <c r="H5106" t="s">
        <v>1776</v>
      </c>
      <c r="I5106" t="s">
        <v>22</v>
      </c>
      <c r="J5106">
        <v>2418</v>
      </c>
      <c r="K5106" s="1">
        <v>45735.636111111111</v>
      </c>
      <c r="L5106" t="s">
        <v>46</v>
      </c>
      <c r="M5106" s="2">
        <v>150000000000</v>
      </c>
      <c r="N5106" t="s">
        <v>67</v>
      </c>
      <c r="O5106" s="2">
        <v>1470000000000</v>
      </c>
      <c r="P5106">
        <v>1</v>
      </c>
      <c r="Q5106">
        <v>537.13</v>
      </c>
      <c r="R5106">
        <v>590.84299999999996</v>
      </c>
      <c r="S5106">
        <v>53.713000000000001</v>
      </c>
    </row>
    <row r="5107" spans="1:19" x14ac:dyDescent="0.3">
      <c r="A5107" t="s">
        <v>14196</v>
      </c>
      <c r="B5107">
        <v>6437</v>
      </c>
      <c r="C5107" t="s">
        <v>19</v>
      </c>
      <c r="D5107" t="s">
        <v>8809</v>
      </c>
      <c r="E5107" t="s">
        <v>14197</v>
      </c>
      <c r="F5107" t="s">
        <v>35</v>
      </c>
      <c r="G5107">
        <v>32466</v>
      </c>
      <c r="H5107" t="s">
        <v>1503</v>
      </c>
      <c r="I5107" t="s">
        <v>22</v>
      </c>
      <c r="J5107">
        <v>327</v>
      </c>
      <c r="K5107" s="1">
        <v>45740.402083333334</v>
      </c>
      <c r="L5107" t="s">
        <v>46</v>
      </c>
      <c r="M5107" s="2">
        <v>150000000000</v>
      </c>
      <c r="N5107" t="s">
        <v>67</v>
      </c>
      <c r="O5107" s="2">
        <v>12500000000000</v>
      </c>
      <c r="P5107">
        <v>1</v>
      </c>
      <c r="Q5107">
        <v>507.13</v>
      </c>
      <c r="R5107">
        <v>557.84299999999996</v>
      </c>
      <c r="S5107">
        <v>50.713000000000001</v>
      </c>
    </row>
    <row r="5108" spans="1:19" x14ac:dyDescent="0.3">
      <c r="A5108" t="s">
        <v>14198</v>
      </c>
      <c r="B5108">
        <v>6082</v>
      </c>
      <c r="C5108" t="s">
        <v>19</v>
      </c>
      <c r="D5108" t="s">
        <v>4539</v>
      </c>
      <c r="E5108" t="s">
        <v>14199</v>
      </c>
      <c r="F5108" t="s">
        <v>61</v>
      </c>
      <c r="G5108">
        <v>62152</v>
      </c>
      <c r="H5108" t="s">
        <v>933</v>
      </c>
      <c r="I5108" t="s">
        <v>22</v>
      </c>
      <c r="J5108">
        <v>3673</v>
      </c>
      <c r="K5108" s="1">
        <v>45739.878472222219</v>
      </c>
      <c r="L5108" t="s">
        <v>46</v>
      </c>
      <c r="M5108" s="2">
        <v>150000000000</v>
      </c>
      <c r="N5108" t="s">
        <v>67</v>
      </c>
      <c r="O5108" s="2">
        <v>1470000000000</v>
      </c>
      <c r="P5108">
        <v>1</v>
      </c>
      <c r="Q5108">
        <v>507.13</v>
      </c>
      <c r="R5108">
        <v>557.84299999999996</v>
      </c>
      <c r="S5108">
        <v>50.713000000000001</v>
      </c>
    </row>
    <row r="5109" spans="1:19" x14ac:dyDescent="0.3">
      <c r="A5109" t="s">
        <v>14200</v>
      </c>
      <c r="B5109">
        <v>1631</v>
      </c>
      <c r="C5109" t="s">
        <v>19</v>
      </c>
      <c r="D5109" t="s">
        <v>3442</v>
      </c>
      <c r="E5109" t="s">
        <v>14201</v>
      </c>
      <c r="F5109" t="s">
        <v>44</v>
      </c>
      <c r="G5109">
        <v>6737</v>
      </c>
      <c r="H5109" t="s">
        <v>125</v>
      </c>
      <c r="I5109" t="s">
        <v>22</v>
      </c>
      <c r="J5109">
        <v>1197</v>
      </c>
      <c r="K5109" s="1">
        <v>45735.697916666664</v>
      </c>
      <c r="L5109" t="s">
        <v>46</v>
      </c>
      <c r="M5109" s="2">
        <v>1380000000000</v>
      </c>
      <c r="N5109" t="s">
        <v>67</v>
      </c>
      <c r="O5109" s="2">
        <v>12400000000000</v>
      </c>
      <c r="P5109">
        <v>1</v>
      </c>
      <c r="Q5109">
        <v>527.13</v>
      </c>
      <c r="R5109">
        <v>579.84299999999996</v>
      </c>
      <c r="S5109">
        <v>52.713000000000001</v>
      </c>
    </row>
    <row r="5110" spans="1:19" x14ac:dyDescent="0.3">
      <c r="A5110" t="s">
        <v>14202</v>
      </c>
      <c r="B5110">
        <v>6384</v>
      </c>
      <c r="C5110" t="s">
        <v>19</v>
      </c>
      <c r="D5110" t="s">
        <v>14203</v>
      </c>
      <c r="E5110" t="s">
        <v>13106</v>
      </c>
      <c r="F5110" t="s">
        <v>338</v>
      </c>
      <c r="G5110">
        <v>70816</v>
      </c>
      <c r="H5110" t="s">
        <v>791</v>
      </c>
      <c r="I5110" t="s">
        <v>22</v>
      </c>
      <c r="J5110">
        <v>3095</v>
      </c>
      <c r="K5110" s="1">
        <v>45740.378472222219</v>
      </c>
      <c r="L5110" t="s">
        <v>46</v>
      </c>
      <c r="M5110" s="2">
        <v>162000000000</v>
      </c>
      <c r="N5110" t="s">
        <v>67</v>
      </c>
      <c r="O5110" s="2">
        <v>1550000000000</v>
      </c>
      <c r="P5110">
        <v>1</v>
      </c>
      <c r="Q5110">
        <v>493.53</v>
      </c>
      <c r="R5110">
        <v>542.88300000000004</v>
      </c>
      <c r="S5110">
        <v>49.353000000000002</v>
      </c>
    </row>
    <row r="5111" spans="1:19" x14ac:dyDescent="0.3">
      <c r="A5111" t="s">
        <v>14204</v>
      </c>
      <c r="B5111">
        <v>6539</v>
      </c>
      <c r="C5111" t="s">
        <v>19</v>
      </c>
      <c r="D5111" t="s">
        <v>9417</v>
      </c>
      <c r="E5111" t="s">
        <v>14205</v>
      </c>
      <c r="F5111" t="s">
        <v>119</v>
      </c>
      <c r="G5111">
        <v>42748</v>
      </c>
      <c r="H5111" t="s">
        <v>120</v>
      </c>
      <c r="I5111" t="s">
        <v>22</v>
      </c>
      <c r="J5111">
        <v>3864</v>
      </c>
      <c r="K5111" s="1">
        <v>45740.443749999999</v>
      </c>
      <c r="L5111" t="s">
        <v>46</v>
      </c>
      <c r="M5111" s="2">
        <v>150000000000</v>
      </c>
      <c r="N5111" t="s">
        <v>67</v>
      </c>
      <c r="O5111" s="2">
        <v>12500000000000</v>
      </c>
      <c r="P5111">
        <v>1</v>
      </c>
      <c r="Q5111">
        <v>493.53</v>
      </c>
      <c r="R5111">
        <v>542.88300000000004</v>
      </c>
      <c r="S5111">
        <v>49.353000000000002</v>
      </c>
    </row>
    <row r="5112" spans="1:19" x14ac:dyDescent="0.3">
      <c r="A5112" t="s">
        <v>14206</v>
      </c>
      <c r="B5112">
        <v>1848</v>
      </c>
      <c r="C5112" t="s">
        <v>19</v>
      </c>
      <c r="D5112" t="s">
        <v>14207</v>
      </c>
      <c r="E5112" t="s">
        <v>14208</v>
      </c>
      <c r="F5112" t="s">
        <v>431</v>
      </c>
      <c r="G5112">
        <v>51492</v>
      </c>
      <c r="H5112" t="s">
        <v>912</v>
      </c>
      <c r="I5112" t="s">
        <v>22</v>
      </c>
      <c r="J5112">
        <v>581</v>
      </c>
      <c r="K5112" s="1">
        <v>45735.813888888886</v>
      </c>
      <c r="L5112" t="s">
        <v>46</v>
      </c>
      <c r="M5112" s="2">
        <v>1410000000000</v>
      </c>
      <c r="N5112" t="s">
        <v>67</v>
      </c>
      <c r="O5112" s="2">
        <v>12500000000000</v>
      </c>
      <c r="P5112">
        <v>1</v>
      </c>
      <c r="Q5112">
        <v>537.13</v>
      </c>
      <c r="R5112">
        <v>590.84299999999996</v>
      </c>
      <c r="S5112">
        <v>53.713000000000001</v>
      </c>
    </row>
    <row r="5113" spans="1:19" x14ac:dyDescent="0.3">
      <c r="A5113" t="s">
        <v>14209</v>
      </c>
      <c r="B5113">
        <v>2058</v>
      </c>
      <c r="C5113" t="s">
        <v>19</v>
      </c>
      <c r="D5113" t="s">
        <v>14210</v>
      </c>
      <c r="E5113" t="s">
        <v>14211</v>
      </c>
      <c r="F5113" t="s">
        <v>44</v>
      </c>
      <c r="G5113">
        <v>47532</v>
      </c>
      <c r="H5113" t="s">
        <v>125</v>
      </c>
      <c r="I5113" t="s">
        <v>22</v>
      </c>
      <c r="J5113">
        <v>1228</v>
      </c>
      <c r="K5113" s="1">
        <v>45736.092361111114</v>
      </c>
      <c r="L5113" t="s">
        <v>46</v>
      </c>
      <c r="M5113" s="2">
        <v>1410000000000</v>
      </c>
      <c r="N5113" t="s">
        <v>67</v>
      </c>
      <c r="O5113" s="2">
        <v>12500000000000</v>
      </c>
      <c r="P5113">
        <v>1</v>
      </c>
      <c r="Q5113">
        <v>537.13</v>
      </c>
      <c r="R5113">
        <v>590.84299999999996</v>
      </c>
      <c r="S5113">
        <v>53.713000000000001</v>
      </c>
    </row>
    <row r="5114" spans="1:19" x14ac:dyDescent="0.3">
      <c r="A5114" t="s">
        <v>14212</v>
      </c>
      <c r="B5114">
        <v>5222</v>
      </c>
      <c r="C5114" t="s">
        <v>19</v>
      </c>
      <c r="D5114" t="s">
        <v>1546</v>
      </c>
      <c r="E5114" t="s">
        <v>13832</v>
      </c>
      <c r="F5114" t="s">
        <v>44</v>
      </c>
      <c r="G5114">
        <v>77190</v>
      </c>
      <c r="H5114" t="s">
        <v>465</v>
      </c>
      <c r="I5114" t="s">
        <v>22</v>
      </c>
      <c r="J5114">
        <v>5190</v>
      </c>
      <c r="K5114" s="1">
        <v>45738.926388888889</v>
      </c>
      <c r="L5114" t="s">
        <v>46</v>
      </c>
      <c r="M5114" s="2">
        <v>1410000000000</v>
      </c>
      <c r="N5114" t="s">
        <v>67</v>
      </c>
      <c r="O5114" s="2">
        <v>12500000000000</v>
      </c>
      <c r="P5114">
        <v>1</v>
      </c>
      <c r="Q5114">
        <v>537.13</v>
      </c>
      <c r="R5114">
        <v>590.84299999999996</v>
      </c>
      <c r="S5114">
        <v>53.713000000000001</v>
      </c>
    </row>
    <row r="5115" spans="1:19" x14ac:dyDescent="0.3">
      <c r="A5115" t="s">
        <v>14213</v>
      </c>
      <c r="B5115">
        <v>4424</v>
      </c>
      <c r="C5115" t="s">
        <v>19</v>
      </c>
      <c r="D5115" t="s">
        <v>12173</v>
      </c>
      <c r="E5115" t="s">
        <v>14214</v>
      </c>
      <c r="F5115" t="s">
        <v>61</v>
      </c>
      <c r="G5115">
        <v>13994</v>
      </c>
      <c r="H5115" t="s">
        <v>1991</v>
      </c>
      <c r="I5115" t="s">
        <v>22</v>
      </c>
      <c r="J5115">
        <v>5206</v>
      </c>
      <c r="K5115" s="1">
        <v>45738.445138888892</v>
      </c>
      <c r="L5115" t="s">
        <v>46</v>
      </c>
      <c r="M5115" s="2">
        <v>2350000000000</v>
      </c>
      <c r="N5115" t="s">
        <v>67</v>
      </c>
      <c r="O5115" s="2">
        <v>21100000000000</v>
      </c>
      <c r="P5115">
        <v>1</v>
      </c>
      <c r="Q5115">
        <v>537.13</v>
      </c>
      <c r="R5115">
        <v>590.84299999999996</v>
      </c>
      <c r="S5115">
        <v>53.713000000000001</v>
      </c>
    </row>
    <row r="5116" spans="1:19" x14ac:dyDescent="0.3">
      <c r="A5116" t="s">
        <v>14215</v>
      </c>
      <c r="B5116">
        <v>5028</v>
      </c>
      <c r="C5116" t="s">
        <v>19</v>
      </c>
      <c r="D5116" t="s">
        <v>2555</v>
      </c>
      <c r="E5116" t="s">
        <v>14216</v>
      </c>
      <c r="F5116" t="s">
        <v>431</v>
      </c>
      <c r="G5116">
        <v>47920</v>
      </c>
      <c r="H5116" t="s">
        <v>432</v>
      </c>
      <c r="I5116" t="s">
        <v>22</v>
      </c>
      <c r="J5116">
        <v>2137</v>
      </c>
      <c r="K5116" s="1">
        <v>45738.795138888891</v>
      </c>
      <c r="L5116" t="s">
        <v>46</v>
      </c>
      <c r="M5116" s="2">
        <v>1410000000000</v>
      </c>
      <c r="N5116" t="s">
        <v>67</v>
      </c>
      <c r="O5116" s="2">
        <v>12500000000000</v>
      </c>
      <c r="P5116">
        <v>1</v>
      </c>
      <c r="Q5116">
        <v>537.13</v>
      </c>
      <c r="R5116">
        <v>590.84299999999996</v>
      </c>
      <c r="S5116">
        <v>53.713000000000001</v>
      </c>
    </row>
    <row r="5117" spans="1:19" x14ac:dyDescent="0.3">
      <c r="A5117" t="s">
        <v>14217</v>
      </c>
      <c r="B5117">
        <v>7079</v>
      </c>
      <c r="C5117" t="s">
        <v>19</v>
      </c>
      <c r="D5117" t="s">
        <v>14218</v>
      </c>
      <c r="E5117" t="s">
        <v>14219</v>
      </c>
      <c r="F5117" t="s">
        <v>50</v>
      </c>
      <c r="G5117">
        <v>6003</v>
      </c>
      <c r="H5117" t="s">
        <v>11401</v>
      </c>
      <c r="I5117" t="s">
        <v>22</v>
      </c>
      <c r="J5117">
        <v>5212</v>
      </c>
      <c r="K5117" s="1">
        <v>45740.713888888888</v>
      </c>
      <c r="L5117" t="s">
        <v>46</v>
      </c>
      <c r="M5117" s="2">
        <v>150000000000</v>
      </c>
      <c r="N5117" t="s">
        <v>67</v>
      </c>
      <c r="O5117" s="2">
        <v>1470000000000</v>
      </c>
      <c r="P5117">
        <v>1</v>
      </c>
      <c r="Q5117">
        <v>517.53</v>
      </c>
      <c r="R5117">
        <v>569.28300000000002</v>
      </c>
      <c r="S5117">
        <v>51.753</v>
      </c>
    </row>
    <row r="5118" spans="1:19" x14ac:dyDescent="0.3">
      <c r="A5118" t="s">
        <v>14220</v>
      </c>
      <c r="B5118">
        <v>1418</v>
      </c>
      <c r="C5118" t="s">
        <v>19</v>
      </c>
      <c r="D5118" t="s">
        <v>14221</v>
      </c>
      <c r="E5118" t="s">
        <v>14222</v>
      </c>
      <c r="F5118" t="s">
        <v>90</v>
      </c>
      <c r="G5118">
        <v>2498</v>
      </c>
      <c r="H5118" t="s">
        <v>91</v>
      </c>
      <c r="I5118" t="s">
        <v>22</v>
      </c>
      <c r="J5118">
        <v>4014</v>
      </c>
      <c r="K5118" s="1">
        <v>45735.583333333336</v>
      </c>
      <c r="L5118" t="s">
        <v>46</v>
      </c>
      <c r="M5118" s="2">
        <v>1410000000000</v>
      </c>
      <c r="N5118" t="s">
        <v>67</v>
      </c>
      <c r="O5118" s="2">
        <v>12500000000000</v>
      </c>
      <c r="P5118">
        <v>1</v>
      </c>
      <c r="Q5118">
        <v>517.53</v>
      </c>
      <c r="R5118">
        <v>569.28300000000002</v>
      </c>
      <c r="S5118">
        <v>51.753</v>
      </c>
    </row>
    <row r="5119" spans="1:19" x14ac:dyDescent="0.3">
      <c r="A5119" t="s">
        <v>14223</v>
      </c>
      <c r="B5119">
        <v>4380</v>
      </c>
      <c r="C5119" t="s">
        <v>19</v>
      </c>
      <c r="D5119" t="s">
        <v>1813</v>
      </c>
      <c r="E5119" t="s">
        <v>14224</v>
      </c>
      <c r="F5119" t="s">
        <v>317</v>
      </c>
      <c r="G5119">
        <v>38627</v>
      </c>
      <c r="H5119" t="s">
        <v>962</v>
      </c>
      <c r="I5119" t="s">
        <v>22</v>
      </c>
      <c r="J5119">
        <v>1674</v>
      </c>
      <c r="K5119" s="1">
        <v>45738.427083333336</v>
      </c>
      <c r="L5119" t="s">
        <v>46</v>
      </c>
      <c r="M5119" s="2">
        <v>150000000000</v>
      </c>
      <c r="N5119" t="s">
        <v>67</v>
      </c>
      <c r="O5119" s="2">
        <v>1470000000000</v>
      </c>
      <c r="P5119">
        <v>1</v>
      </c>
      <c r="Q5119">
        <v>635.13</v>
      </c>
      <c r="R5119">
        <v>698.64300000000003</v>
      </c>
      <c r="S5119">
        <v>63.512999999999998</v>
      </c>
    </row>
    <row r="5120" spans="1:19" x14ac:dyDescent="0.3">
      <c r="A5120" t="s">
        <v>14225</v>
      </c>
      <c r="B5120">
        <v>4975</v>
      </c>
      <c r="C5120" t="s">
        <v>19</v>
      </c>
      <c r="D5120" t="s">
        <v>1055</v>
      </c>
      <c r="E5120" t="s">
        <v>14226</v>
      </c>
      <c r="F5120" t="s">
        <v>354</v>
      </c>
      <c r="G5120">
        <v>58991</v>
      </c>
      <c r="H5120" t="s">
        <v>1244</v>
      </c>
      <c r="I5120" t="s">
        <v>22</v>
      </c>
      <c r="J5120">
        <v>521</v>
      </c>
      <c r="K5120" s="1">
        <v>45738.758333333331</v>
      </c>
      <c r="L5120" t="s">
        <v>46</v>
      </c>
      <c r="M5120" s="2">
        <v>150000000000</v>
      </c>
      <c r="N5120" t="s">
        <v>67</v>
      </c>
      <c r="O5120" s="2">
        <v>1470000000000</v>
      </c>
      <c r="P5120">
        <v>1</v>
      </c>
      <c r="Q5120">
        <v>537.13</v>
      </c>
      <c r="R5120">
        <v>590.84299999999996</v>
      </c>
      <c r="S5120">
        <v>53.713000000000001</v>
      </c>
    </row>
    <row r="5121" spans="1:19" x14ac:dyDescent="0.3">
      <c r="A5121" t="s">
        <v>14227</v>
      </c>
      <c r="B5121">
        <v>5218</v>
      </c>
      <c r="C5121" t="s">
        <v>19</v>
      </c>
      <c r="D5121" t="s">
        <v>14228</v>
      </c>
      <c r="E5121" t="s">
        <v>14229</v>
      </c>
      <c r="F5121" t="s">
        <v>145</v>
      </c>
      <c r="G5121">
        <v>58311</v>
      </c>
      <c r="H5121" t="s">
        <v>1757</v>
      </c>
      <c r="I5121" t="s">
        <v>22</v>
      </c>
      <c r="J5121">
        <v>1053</v>
      </c>
      <c r="K5121" s="1">
        <v>45738.923611111109</v>
      </c>
      <c r="L5121" t="s">
        <v>46</v>
      </c>
      <c r="M5121" s="2">
        <v>150000000000</v>
      </c>
      <c r="N5121" t="s">
        <v>67</v>
      </c>
      <c r="O5121" s="2">
        <v>1470000000000</v>
      </c>
      <c r="P5121">
        <v>1</v>
      </c>
      <c r="Q5121">
        <v>537.13</v>
      </c>
      <c r="R5121">
        <v>590.84299999999996</v>
      </c>
      <c r="S5121">
        <v>53.713000000000001</v>
      </c>
    </row>
    <row r="5122" spans="1:19" x14ac:dyDescent="0.3">
      <c r="A5122" t="s">
        <v>14230</v>
      </c>
      <c r="B5122">
        <v>3958</v>
      </c>
      <c r="C5122" t="s">
        <v>19</v>
      </c>
      <c r="D5122" t="s">
        <v>1045</v>
      </c>
      <c r="E5122" t="s">
        <v>14231</v>
      </c>
      <c r="F5122" t="s">
        <v>196</v>
      </c>
      <c r="G5122">
        <v>91692</v>
      </c>
      <c r="H5122" t="s">
        <v>1399</v>
      </c>
      <c r="I5122" t="s">
        <v>22</v>
      </c>
      <c r="J5122">
        <v>2986</v>
      </c>
      <c r="K5122" s="1">
        <v>45737.837500000001</v>
      </c>
      <c r="L5122" t="s">
        <v>46</v>
      </c>
      <c r="M5122" s="2">
        <v>150000000000</v>
      </c>
      <c r="N5122" t="s">
        <v>67</v>
      </c>
      <c r="O5122" s="2">
        <v>1470000000000</v>
      </c>
      <c r="P5122">
        <v>1</v>
      </c>
      <c r="Q5122">
        <v>537.13</v>
      </c>
      <c r="R5122">
        <v>590.84299999999996</v>
      </c>
      <c r="S5122">
        <v>53.713000000000001</v>
      </c>
    </row>
    <row r="5123" spans="1:19" x14ac:dyDescent="0.3">
      <c r="A5123" t="s">
        <v>14232</v>
      </c>
      <c r="B5123">
        <v>5301</v>
      </c>
      <c r="C5123" t="s">
        <v>19</v>
      </c>
      <c r="D5123" t="s">
        <v>3623</v>
      </c>
      <c r="E5123" t="s">
        <v>14233</v>
      </c>
      <c r="F5123" t="s">
        <v>230</v>
      </c>
      <c r="G5123">
        <v>90465</v>
      </c>
      <c r="H5123" t="s">
        <v>4948</v>
      </c>
      <c r="I5123" t="s">
        <v>22</v>
      </c>
      <c r="J5123">
        <v>5613</v>
      </c>
      <c r="K5123" s="1">
        <v>45739.035416666666</v>
      </c>
      <c r="L5123" t="s">
        <v>46</v>
      </c>
      <c r="M5123">
        <v>7861508549</v>
      </c>
      <c r="N5123" t="s">
        <v>67</v>
      </c>
      <c r="O5123">
        <v>29518526597</v>
      </c>
      <c r="P5123">
        <v>1</v>
      </c>
      <c r="Q5123">
        <v>527.13</v>
      </c>
      <c r="R5123">
        <v>579.84299999999996</v>
      </c>
      <c r="S5123">
        <v>52.713000000000001</v>
      </c>
    </row>
    <row r="5124" spans="1:19" x14ac:dyDescent="0.3">
      <c r="A5124" t="s">
        <v>14234</v>
      </c>
      <c r="B5124">
        <v>1774</v>
      </c>
      <c r="C5124" t="s">
        <v>19</v>
      </c>
      <c r="D5124" t="s">
        <v>14235</v>
      </c>
      <c r="E5124" t="s">
        <v>14236</v>
      </c>
      <c r="F5124" t="s">
        <v>44</v>
      </c>
      <c r="G5124">
        <v>54500</v>
      </c>
      <c r="H5124" t="s">
        <v>1112</v>
      </c>
      <c r="I5124" t="s">
        <v>22</v>
      </c>
      <c r="J5124">
        <v>3039</v>
      </c>
      <c r="K5124" s="1">
        <v>45735.77847222222</v>
      </c>
      <c r="L5124" t="s">
        <v>46</v>
      </c>
      <c r="M5124">
        <v>7861508549</v>
      </c>
      <c r="N5124" t="s">
        <v>67</v>
      </c>
      <c r="O5124">
        <v>29518527173</v>
      </c>
      <c r="P5124">
        <v>1</v>
      </c>
      <c r="Q5124">
        <v>527.13</v>
      </c>
      <c r="R5124">
        <v>579.84299999999996</v>
      </c>
      <c r="S5124">
        <v>52.713000000000001</v>
      </c>
    </row>
    <row r="5125" spans="1:19" x14ac:dyDescent="0.3">
      <c r="A5125" t="s">
        <v>14237</v>
      </c>
      <c r="B5125">
        <v>5013</v>
      </c>
      <c r="C5125" t="s">
        <v>19</v>
      </c>
      <c r="D5125" t="s">
        <v>14238</v>
      </c>
      <c r="E5125" t="s">
        <v>14239</v>
      </c>
      <c r="F5125" t="s">
        <v>431</v>
      </c>
      <c r="G5125">
        <v>39275</v>
      </c>
      <c r="H5125" t="s">
        <v>432</v>
      </c>
      <c r="I5125" t="s">
        <v>22</v>
      </c>
      <c r="J5125">
        <v>5152</v>
      </c>
      <c r="K5125" s="1">
        <v>45738.786111111112</v>
      </c>
      <c r="L5125" t="s">
        <v>46</v>
      </c>
      <c r="M5125" s="2">
        <v>150000000000</v>
      </c>
      <c r="N5125" t="s">
        <v>67</v>
      </c>
      <c r="O5125" s="2">
        <v>1470000000000</v>
      </c>
      <c r="P5125">
        <v>1</v>
      </c>
      <c r="Q5125">
        <v>517.53</v>
      </c>
      <c r="R5125">
        <v>569.28300000000002</v>
      </c>
      <c r="S5125">
        <v>51.753</v>
      </c>
    </row>
    <row r="5126" spans="1:19" x14ac:dyDescent="0.3">
      <c r="A5126" t="s">
        <v>14240</v>
      </c>
      <c r="B5126">
        <v>1828</v>
      </c>
      <c r="C5126" t="s">
        <v>19</v>
      </c>
      <c r="D5126" t="s">
        <v>9055</v>
      </c>
      <c r="E5126" t="s">
        <v>14241</v>
      </c>
      <c r="F5126" t="s">
        <v>145</v>
      </c>
      <c r="G5126">
        <v>3321</v>
      </c>
      <c r="H5126" t="s">
        <v>192</v>
      </c>
      <c r="I5126" t="s">
        <v>22</v>
      </c>
      <c r="J5126">
        <v>6161</v>
      </c>
      <c r="K5126" s="1">
        <v>45735.804166666669</v>
      </c>
      <c r="L5126" t="s">
        <v>46</v>
      </c>
      <c r="M5126" s="2">
        <v>1410000000000</v>
      </c>
      <c r="N5126" t="s">
        <v>67</v>
      </c>
      <c r="O5126" s="2">
        <v>12500000000000</v>
      </c>
      <c r="P5126">
        <v>1</v>
      </c>
      <c r="Q5126">
        <v>537.13</v>
      </c>
      <c r="R5126">
        <v>590.84299999999996</v>
      </c>
      <c r="S5126">
        <v>53.713000000000001</v>
      </c>
    </row>
    <row r="5127" spans="1:19" x14ac:dyDescent="0.3">
      <c r="A5127" t="s">
        <v>14242</v>
      </c>
      <c r="B5127">
        <v>6304</v>
      </c>
      <c r="C5127" t="s">
        <v>19</v>
      </c>
      <c r="D5127" t="s">
        <v>4972</v>
      </c>
      <c r="E5127" t="s">
        <v>14243</v>
      </c>
      <c r="F5127" t="s">
        <v>90</v>
      </c>
      <c r="G5127">
        <v>99692</v>
      </c>
      <c r="H5127" t="s">
        <v>91</v>
      </c>
      <c r="I5127" t="s">
        <v>22</v>
      </c>
      <c r="J5127">
        <v>799</v>
      </c>
      <c r="K5127" s="1">
        <v>45740.328472222223</v>
      </c>
      <c r="L5127" t="s">
        <v>46</v>
      </c>
      <c r="M5127" s="2">
        <v>150000000000</v>
      </c>
      <c r="N5127" t="s">
        <v>67</v>
      </c>
      <c r="O5127" s="2">
        <v>1470000000000</v>
      </c>
      <c r="P5127">
        <v>1</v>
      </c>
      <c r="Q5127">
        <v>517.53</v>
      </c>
      <c r="R5127">
        <v>569.28300000000002</v>
      </c>
      <c r="S5127">
        <v>51.753</v>
      </c>
    </row>
    <row r="5128" spans="1:19" x14ac:dyDescent="0.3">
      <c r="A5128" t="s">
        <v>14244</v>
      </c>
      <c r="B5128">
        <v>1476</v>
      </c>
      <c r="C5128" t="s">
        <v>19</v>
      </c>
      <c r="D5128" t="s">
        <v>14245</v>
      </c>
      <c r="E5128" t="s">
        <v>14246</v>
      </c>
      <c r="F5128" t="s">
        <v>166</v>
      </c>
      <c r="G5128">
        <v>3996</v>
      </c>
      <c r="H5128" t="s">
        <v>167</v>
      </c>
      <c r="I5128" t="s">
        <v>22</v>
      </c>
      <c r="J5128">
        <v>780</v>
      </c>
      <c r="K5128" s="1">
        <v>45735.621527777781</v>
      </c>
      <c r="L5128" t="s">
        <v>46</v>
      </c>
      <c r="M5128">
        <v>7861509509</v>
      </c>
      <c r="N5128" t="s">
        <v>67</v>
      </c>
      <c r="O5128">
        <v>29518532037</v>
      </c>
      <c r="P5128">
        <v>1</v>
      </c>
      <c r="Q5128">
        <v>517.13</v>
      </c>
      <c r="R5128">
        <v>568.84299999999996</v>
      </c>
      <c r="S5128">
        <v>51.713000000000001</v>
      </c>
    </row>
    <row r="5129" spans="1:19" x14ac:dyDescent="0.3">
      <c r="A5129" t="s">
        <v>14247</v>
      </c>
      <c r="B5129">
        <v>6941</v>
      </c>
      <c r="C5129" t="s">
        <v>19</v>
      </c>
      <c r="D5129" t="s">
        <v>6860</v>
      </c>
      <c r="E5129" t="s">
        <v>14248</v>
      </c>
      <c r="F5129" t="s">
        <v>71</v>
      </c>
      <c r="G5129">
        <v>28035</v>
      </c>
      <c r="H5129" t="s">
        <v>4212</v>
      </c>
      <c r="I5129" t="s">
        <v>22</v>
      </c>
      <c r="J5129">
        <v>4693</v>
      </c>
      <c r="K5129" s="1">
        <v>45740.636111111111</v>
      </c>
      <c r="L5129" t="s">
        <v>46</v>
      </c>
      <c r="M5129">
        <v>7861509509</v>
      </c>
      <c r="N5129" t="s">
        <v>67</v>
      </c>
      <c r="O5129">
        <v>29518532037</v>
      </c>
      <c r="P5129">
        <v>1</v>
      </c>
      <c r="Q5129">
        <v>501.53</v>
      </c>
      <c r="R5129">
        <v>551.68299999999999</v>
      </c>
      <c r="S5129">
        <v>50.152999999999999</v>
      </c>
    </row>
    <row r="5130" spans="1:19" x14ac:dyDescent="0.3">
      <c r="A5130" t="s">
        <v>14249</v>
      </c>
      <c r="B5130">
        <v>80</v>
      </c>
      <c r="C5130" t="s">
        <v>19</v>
      </c>
      <c r="D5130" t="s">
        <v>14250</v>
      </c>
      <c r="E5130" t="s">
        <v>14251</v>
      </c>
      <c r="F5130" t="s">
        <v>279</v>
      </c>
      <c r="G5130">
        <v>50479</v>
      </c>
      <c r="H5130" t="s">
        <v>1628</v>
      </c>
      <c r="I5130" t="s">
        <v>22</v>
      </c>
      <c r="J5130">
        <v>2023</v>
      </c>
      <c r="K5130" s="1">
        <v>45734.36041666667</v>
      </c>
      <c r="L5130" t="s">
        <v>46</v>
      </c>
      <c r="M5130">
        <v>7861509509</v>
      </c>
      <c r="N5130" t="s">
        <v>67</v>
      </c>
      <c r="O5130">
        <v>29518532101</v>
      </c>
      <c r="P5130">
        <v>1</v>
      </c>
      <c r="Q5130">
        <v>517.13</v>
      </c>
      <c r="R5130">
        <v>568.84299999999996</v>
      </c>
      <c r="S5130">
        <v>51.713000000000001</v>
      </c>
    </row>
    <row r="5131" spans="1:19" x14ac:dyDescent="0.3">
      <c r="A5131" t="s">
        <v>14252</v>
      </c>
      <c r="B5131">
        <v>2819</v>
      </c>
      <c r="C5131" t="s">
        <v>19</v>
      </c>
      <c r="D5131" t="s">
        <v>5918</v>
      </c>
      <c r="E5131" t="s">
        <v>14253</v>
      </c>
      <c r="F5131" t="s">
        <v>187</v>
      </c>
      <c r="G5131">
        <v>3825</v>
      </c>
      <c r="H5131" t="s">
        <v>284</v>
      </c>
      <c r="I5131" t="s">
        <v>22</v>
      </c>
      <c r="J5131">
        <v>3669</v>
      </c>
      <c r="K5131" s="1">
        <v>45736.761111111111</v>
      </c>
      <c r="L5131" t="s">
        <v>46</v>
      </c>
      <c r="M5131" s="2">
        <v>1380000000000</v>
      </c>
      <c r="N5131" t="s">
        <v>67</v>
      </c>
      <c r="O5131" s="2">
        <v>12400000000000</v>
      </c>
      <c r="P5131">
        <v>1</v>
      </c>
      <c r="Q5131">
        <v>497.13</v>
      </c>
      <c r="R5131">
        <v>546.84299999999996</v>
      </c>
      <c r="S5131">
        <v>49.713000000000001</v>
      </c>
    </row>
    <row r="5132" spans="1:19" x14ac:dyDescent="0.3">
      <c r="A5132" t="s">
        <v>14254</v>
      </c>
      <c r="B5132">
        <v>4131</v>
      </c>
      <c r="C5132" t="s">
        <v>19</v>
      </c>
      <c r="D5132" t="s">
        <v>9143</v>
      </c>
      <c r="E5132" t="s">
        <v>14255</v>
      </c>
      <c r="F5132" t="s">
        <v>196</v>
      </c>
      <c r="G5132">
        <v>79806</v>
      </c>
      <c r="H5132" t="s">
        <v>197</v>
      </c>
      <c r="I5132" t="s">
        <v>22</v>
      </c>
      <c r="J5132">
        <v>544</v>
      </c>
      <c r="K5132" s="1">
        <v>45737.993750000001</v>
      </c>
      <c r="L5132" t="s">
        <v>46</v>
      </c>
      <c r="M5132">
        <v>7861508741</v>
      </c>
      <c r="N5132" t="s">
        <v>67</v>
      </c>
      <c r="O5132">
        <v>29518527493</v>
      </c>
      <c r="P5132">
        <v>1</v>
      </c>
      <c r="Q5132">
        <v>517.53</v>
      </c>
      <c r="R5132">
        <v>569.28300000000002</v>
      </c>
      <c r="S5132">
        <v>51.753</v>
      </c>
    </row>
    <row r="5133" spans="1:19" x14ac:dyDescent="0.3">
      <c r="A5133" t="s">
        <v>14256</v>
      </c>
      <c r="B5133">
        <v>796</v>
      </c>
      <c r="C5133" t="s">
        <v>19</v>
      </c>
      <c r="D5133" t="s">
        <v>14257</v>
      </c>
      <c r="E5133" t="s">
        <v>14258</v>
      </c>
      <c r="F5133" t="s">
        <v>90</v>
      </c>
      <c r="G5133">
        <v>52403</v>
      </c>
      <c r="H5133" t="s">
        <v>516</v>
      </c>
      <c r="I5133" t="s">
        <v>22</v>
      </c>
      <c r="J5133">
        <v>1123</v>
      </c>
      <c r="K5133" s="1">
        <v>45734.84375</v>
      </c>
      <c r="L5133" t="s">
        <v>46</v>
      </c>
      <c r="M5133" s="2">
        <v>150000000000</v>
      </c>
      <c r="N5133" t="s">
        <v>67</v>
      </c>
      <c r="O5133" s="2">
        <v>1470000000000</v>
      </c>
      <c r="P5133">
        <v>1</v>
      </c>
      <c r="Q5133">
        <v>517.53</v>
      </c>
      <c r="R5133">
        <v>569.28300000000002</v>
      </c>
      <c r="S5133">
        <v>51.753</v>
      </c>
    </row>
    <row r="5134" spans="1:19" x14ac:dyDescent="0.3">
      <c r="A5134" t="s">
        <v>14259</v>
      </c>
      <c r="B5134">
        <v>3925</v>
      </c>
      <c r="C5134" t="s">
        <v>19</v>
      </c>
      <c r="D5134" t="s">
        <v>14260</v>
      </c>
      <c r="E5134" t="s">
        <v>14261</v>
      </c>
      <c r="F5134" t="s">
        <v>187</v>
      </c>
      <c r="G5134">
        <v>5173</v>
      </c>
      <c r="H5134" t="s">
        <v>188</v>
      </c>
      <c r="I5134" t="s">
        <v>22</v>
      </c>
      <c r="J5134">
        <v>1987</v>
      </c>
      <c r="K5134" s="1">
        <v>45737.814583333333</v>
      </c>
      <c r="L5134" t="s">
        <v>46</v>
      </c>
      <c r="M5134">
        <v>7861509509</v>
      </c>
      <c r="N5134" t="s">
        <v>67</v>
      </c>
      <c r="O5134">
        <v>29518531717</v>
      </c>
      <c r="P5134">
        <v>1</v>
      </c>
      <c r="Q5134">
        <v>517.13</v>
      </c>
      <c r="R5134">
        <v>568.84299999999996</v>
      </c>
      <c r="S5134">
        <v>51.713000000000001</v>
      </c>
    </row>
    <row r="5135" spans="1:19" x14ac:dyDescent="0.3">
      <c r="A5135" t="s">
        <v>14262</v>
      </c>
      <c r="B5135">
        <v>5307</v>
      </c>
      <c r="C5135" t="s">
        <v>19</v>
      </c>
      <c r="D5135" t="s">
        <v>14263</v>
      </c>
      <c r="E5135" t="s">
        <v>14264</v>
      </c>
      <c r="F5135" t="s">
        <v>61</v>
      </c>
      <c r="G5135">
        <v>45776</v>
      </c>
      <c r="H5135" t="s">
        <v>1991</v>
      </c>
      <c r="I5135" t="s">
        <v>22</v>
      </c>
      <c r="J5135">
        <v>5532</v>
      </c>
      <c r="K5135" s="1">
        <v>45739.063194444447</v>
      </c>
      <c r="L5135" t="s">
        <v>46</v>
      </c>
      <c r="M5135" s="2">
        <v>1380000000000</v>
      </c>
      <c r="N5135" t="s">
        <v>67</v>
      </c>
      <c r="O5135" s="2">
        <v>12400000000000</v>
      </c>
      <c r="P5135">
        <v>1</v>
      </c>
      <c r="Q5135">
        <v>517.53</v>
      </c>
      <c r="R5135">
        <v>569.28300000000002</v>
      </c>
      <c r="S5135">
        <v>51.753</v>
      </c>
    </row>
    <row r="5136" spans="1:19" x14ac:dyDescent="0.3">
      <c r="A5136" t="s">
        <v>14265</v>
      </c>
      <c r="B5136">
        <v>713</v>
      </c>
      <c r="C5136" t="s">
        <v>19</v>
      </c>
      <c r="D5136" t="s">
        <v>14266</v>
      </c>
      <c r="E5136" t="s">
        <v>14267</v>
      </c>
      <c r="F5136" t="s">
        <v>317</v>
      </c>
      <c r="G5136">
        <v>38456</v>
      </c>
      <c r="H5136" t="s">
        <v>350</v>
      </c>
      <c r="I5136" t="s">
        <v>22</v>
      </c>
      <c r="J5136">
        <v>3670</v>
      </c>
      <c r="K5136" s="1">
        <v>45734.754861111112</v>
      </c>
      <c r="L5136" t="s">
        <v>46</v>
      </c>
      <c r="M5136" s="2">
        <v>1380000000000</v>
      </c>
      <c r="N5136" t="s">
        <v>67</v>
      </c>
      <c r="O5136" s="2">
        <v>12400000000000</v>
      </c>
      <c r="P5136">
        <v>1</v>
      </c>
      <c r="Q5136">
        <v>537.13</v>
      </c>
      <c r="R5136">
        <v>590.84299999999996</v>
      </c>
      <c r="S5136">
        <v>53.713000000000001</v>
      </c>
    </row>
    <row r="5137" spans="1:19" x14ac:dyDescent="0.3">
      <c r="A5137" t="s">
        <v>14268</v>
      </c>
      <c r="B5137">
        <v>5786</v>
      </c>
      <c r="C5137" t="s">
        <v>19</v>
      </c>
      <c r="D5137" t="s">
        <v>14269</v>
      </c>
      <c r="E5137" t="s">
        <v>14270</v>
      </c>
      <c r="F5137" t="s">
        <v>672</v>
      </c>
      <c r="G5137">
        <v>78116</v>
      </c>
      <c r="H5137" t="s">
        <v>764</v>
      </c>
      <c r="I5137" t="s">
        <v>22</v>
      </c>
      <c r="J5137">
        <v>85</v>
      </c>
      <c r="K5137" s="1">
        <v>45739.666666666664</v>
      </c>
      <c r="L5137" t="s">
        <v>46</v>
      </c>
      <c r="M5137" s="2">
        <v>1380000000000</v>
      </c>
      <c r="N5137" t="s">
        <v>67</v>
      </c>
      <c r="O5137" s="2">
        <v>12400000000000</v>
      </c>
      <c r="P5137">
        <v>1</v>
      </c>
      <c r="Q5137">
        <v>537.13</v>
      </c>
      <c r="R5137">
        <v>590.84299999999996</v>
      </c>
      <c r="S5137">
        <v>53.713000000000001</v>
      </c>
    </row>
    <row r="5138" spans="1:19" x14ac:dyDescent="0.3">
      <c r="A5138" t="s">
        <v>14271</v>
      </c>
      <c r="B5138">
        <v>64</v>
      </c>
      <c r="C5138" t="s">
        <v>19</v>
      </c>
      <c r="D5138" t="s">
        <v>1177</v>
      </c>
      <c r="E5138" t="s">
        <v>203</v>
      </c>
      <c r="F5138" t="s">
        <v>119</v>
      </c>
      <c r="G5138">
        <v>92325</v>
      </c>
      <c r="H5138" t="s">
        <v>120</v>
      </c>
      <c r="I5138" t="s">
        <v>22</v>
      </c>
      <c r="J5138">
        <v>1498</v>
      </c>
      <c r="K5138" s="1">
        <v>45734.338194444441</v>
      </c>
      <c r="L5138" t="s">
        <v>46</v>
      </c>
      <c r="M5138" s="2">
        <v>150000000000</v>
      </c>
      <c r="N5138" t="s">
        <v>67</v>
      </c>
      <c r="O5138" s="2">
        <v>1470000000000</v>
      </c>
      <c r="P5138">
        <v>1</v>
      </c>
      <c r="Q5138">
        <v>537.13</v>
      </c>
      <c r="R5138">
        <v>590.84299999999996</v>
      </c>
      <c r="S5138">
        <v>53.713000000000001</v>
      </c>
    </row>
    <row r="5139" spans="1:19" x14ac:dyDescent="0.3">
      <c r="A5139" t="s">
        <v>14272</v>
      </c>
      <c r="B5139">
        <v>6311</v>
      </c>
      <c r="C5139" t="s">
        <v>19</v>
      </c>
      <c r="D5139" t="s">
        <v>3280</v>
      </c>
      <c r="E5139" t="s">
        <v>1734</v>
      </c>
      <c r="F5139" t="s">
        <v>44</v>
      </c>
      <c r="G5139">
        <v>54135</v>
      </c>
      <c r="H5139" t="s">
        <v>141</v>
      </c>
      <c r="I5139" t="s">
        <v>22</v>
      </c>
      <c r="J5139">
        <v>2257</v>
      </c>
      <c r="K5139" s="1">
        <v>45740.336805555555</v>
      </c>
      <c r="L5139" t="s">
        <v>46</v>
      </c>
      <c r="M5139">
        <v>7861508741</v>
      </c>
      <c r="N5139" t="s">
        <v>67</v>
      </c>
      <c r="O5139">
        <v>29518527557</v>
      </c>
      <c r="P5139">
        <v>1</v>
      </c>
      <c r="Q5139">
        <v>517.53</v>
      </c>
      <c r="R5139">
        <v>569.28300000000002</v>
      </c>
      <c r="S5139">
        <v>51.753</v>
      </c>
    </row>
    <row r="5140" spans="1:19" x14ac:dyDescent="0.3">
      <c r="A5140" t="s">
        <v>14273</v>
      </c>
      <c r="B5140">
        <v>6295</v>
      </c>
      <c r="C5140" t="s">
        <v>19</v>
      </c>
      <c r="D5140" t="s">
        <v>1674</v>
      </c>
      <c r="E5140" t="s">
        <v>14274</v>
      </c>
      <c r="F5140" t="s">
        <v>326</v>
      </c>
      <c r="G5140">
        <v>21871</v>
      </c>
      <c r="H5140" t="s">
        <v>729</v>
      </c>
      <c r="I5140" t="s">
        <v>22</v>
      </c>
      <c r="J5140">
        <v>1385</v>
      </c>
      <c r="K5140" s="1">
        <v>45740.320833333331</v>
      </c>
      <c r="L5140" t="s">
        <v>46</v>
      </c>
      <c r="M5140" s="2">
        <v>150000000000</v>
      </c>
      <c r="N5140" t="s">
        <v>67</v>
      </c>
      <c r="O5140" s="2">
        <v>1470000000000</v>
      </c>
      <c r="P5140">
        <v>1</v>
      </c>
      <c r="Q5140">
        <v>537.13</v>
      </c>
      <c r="R5140">
        <v>590.84299999999996</v>
      </c>
      <c r="S5140">
        <v>53.713000000000001</v>
      </c>
    </row>
    <row r="5141" spans="1:19" x14ac:dyDescent="0.3">
      <c r="A5141" t="s">
        <v>14275</v>
      </c>
      <c r="B5141">
        <v>5195</v>
      </c>
      <c r="C5141" t="s">
        <v>19</v>
      </c>
      <c r="D5141" t="s">
        <v>5975</v>
      </c>
      <c r="E5141" t="s">
        <v>14276</v>
      </c>
      <c r="F5141" t="s">
        <v>264</v>
      </c>
      <c r="G5141">
        <v>72771</v>
      </c>
      <c r="H5141" t="s">
        <v>1263</v>
      </c>
      <c r="I5141" t="s">
        <v>22</v>
      </c>
      <c r="J5141">
        <v>4408</v>
      </c>
      <c r="K5141" s="1">
        <v>45738.899305555555</v>
      </c>
      <c r="L5141" t="s">
        <v>46</v>
      </c>
      <c r="M5141">
        <v>7861508741</v>
      </c>
      <c r="N5141" t="s">
        <v>67</v>
      </c>
      <c r="O5141" s="2">
        <v>12400000000000</v>
      </c>
      <c r="P5141">
        <v>1</v>
      </c>
      <c r="Q5141">
        <v>517.53</v>
      </c>
      <c r="R5141">
        <v>569.28300000000002</v>
      </c>
      <c r="S5141">
        <v>51.753</v>
      </c>
    </row>
    <row r="5142" spans="1:19" x14ac:dyDescent="0.3">
      <c r="A5142" t="s">
        <v>14277</v>
      </c>
      <c r="B5142">
        <v>5715</v>
      </c>
      <c r="C5142" t="s">
        <v>19</v>
      </c>
      <c r="D5142" t="s">
        <v>6192</v>
      </c>
      <c r="E5142" t="s">
        <v>14278</v>
      </c>
      <c r="F5142" t="s">
        <v>35</v>
      </c>
      <c r="G5142">
        <v>3365</v>
      </c>
      <c r="H5142" t="s">
        <v>1347</v>
      </c>
      <c r="I5142" t="s">
        <v>22</v>
      </c>
      <c r="J5142">
        <v>4771</v>
      </c>
      <c r="K5142" s="1">
        <v>45739.614583333336</v>
      </c>
      <c r="L5142" t="s">
        <v>46</v>
      </c>
      <c r="M5142">
        <v>7861508741</v>
      </c>
      <c r="N5142" t="s">
        <v>67</v>
      </c>
      <c r="O5142" s="2">
        <v>12400000000000</v>
      </c>
      <c r="P5142">
        <v>1</v>
      </c>
      <c r="Q5142">
        <v>517.53</v>
      </c>
      <c r="R5142">
        <v>569.28300000000002</v>
      </c>
      <c r="S5142">
        <v>51.753</v>
      </c>
    </row>
    <row r="5143" spans="1:19" x14ac:dyDescent="0.3">
      <c r="A5143" t="s">
        <v>14279</v>
      </c>
      <c r="B5143">
        <v>3107</v>
      </c>
      <c r="C5143" t="s">
        <v>19</v>
      </c>
      <c r="D5143" t="s">
        <v>14280</v>
      </c>
      <c r="E5143" t="s">
        <v>12847</v>
      </c>
      <c r="F5143" t="s">
        <v>105</v>
      </c>
      <c r="G5143">
        <v>18618</v>
      </c>
      <c r="H5143" t="s">
        <v>106</v>
      </c>
      <c r="I5143" t="s">
        <v>22</v>
      </c>
      <c r="J5143">
        <v>5385</v>
      </c>
      <c r="K5143" s="1">
        <v>45736.929861111108</v>
      </c>
      <c r="L5143" t="s">
        <v>46</v>
      </c>
      <c r="M5143" s="2">
        <v>150000000000</v>
      </c>
      <c r="N5143" t="s">
        <v>67</v>
      </c>
      <c r="O5143" s="2">
        <v>1470000000000</v>
      </c>
      <c r="P5143">
        <v>1</v>
      </c>
      <c r="Q5143">
        <v>512.63</v>
      </c>
      <c r="R5143">
        <v>563.89300000000003</v>
      </c>
      <c r="S5143">
        <v>51.262999999999998</v>
      </c>
    </row>
    <row r="5144" spans="1:19" x14ac:dyDescent="0.3">
      <c r="A5144" t="s">
        <v>14281</v>
      </c>
      <c r="B5144">
        <v>4985</v>
      </c>
      <c r="C5144" t="s">
        <v>19</v>
      </c>
      <c r="D5144" t="s">
        <v>14282</v>
      </c>
      <c r="E5144" t="s">
        <v>14283</v>
      </c>
      <c r="F5144" t="s">
        <v>71</v>
      </c>
      <c r="G5144">
        <v>65525</v>
      </c>
      <c r="H5144" t="s">
        <v>2431</v>
      </c>
      <c r="I5144" t="s">
        <v>22</v>
      </c>
      <c r="J5144">
        <v>1109</v>
      </c>
      <c r="K5144" s="1">
        <v>45738.763194444444</v>
      </c>
      <c r="L5144" t="s">
        <v>46</v>
      </c>
      <c r="M5144">
        <v>7861508741</v>
      </c>
      <c r="N5144" t="s">
        <v>67</v>
      </c>
      <c r="O5144">
        <v>29518527621</v>
      </c>
      <c r="P5144">
        <v>1</v>
      </c>
      <c r="Q5144">
        <v>537.13</v>
      </c>
      <c r="R5144">
        <v>590.84299999999996</v>
      </c>
      <c r="S5144">
        <v>53.713000000000001</v>
      </c>
    </row>
    <row r="5145" spans="1:19" x14ac:dyDescent="0.3">
      <c r="A5145" t="s">
        <v>14284</v>
      </c>
      <c r="B5145">
        <v>734</v>
      </c>
      <c r="C5145" t="s">
        <v>19</v>
      </c>
      <c r="D5145" t="s">
        <v>14285</v>
      </c>
      <c r="E5145" t="s">
        <v>14286</v>
      </c>
      <c r="F5145" t="s">
        <v>71</v>
      </c>
      <c r="G5145">
        <v>48093</v>
      </c>
      <c r="H5145" t="s">
        <v>420</v>
      </c>
      <c r="I5145" t="s">
        <v>22</v>
      </c>
      <c r="J5145">
        <v>2815</v>
      </c>
      <c r="K5145" s="1">
        <v>45734.786111111112</v>
      </c>
      <c r="L5145" t="s">
        <v>46</v>
      </c>
      <c r="M5145" s="2">
        <v>150000000000</v>
      </c>
      <c r="N5145" t="s">
        <v>67</v>
      </c>
      <c r="O5145" s="2">
        <v>1470000000000</v>
      </c>
      <c r="P5145">
        <v>1</v>
      </c>
      <c r="Q5145">
        <v>537.13</v>
      </c>
      <c r="R5145">
        <v>590.84299999999996</v>
      </c>
      <c r="S5145">
        <v>53.713000000000001</v>
      </c>
    </row>
    <row r="5146" spans="1:19" x14ac:dyDescent="0.3">
      <c r="A5146" t="s">
        <v>14287</v>
      </c>
      <c r="B5146">
        <v>645</v>
      </c>
      <c r="C5146" t="s">
        <v>19</v>
      </c>
      <c r="D5146" t="s">
        <v>1312</v>
      </c>
      <c r="E5146" t="s">
        <v>2428</v>
      </c>
      <c r="F5146" t="s">
        <v>105</v>
      </c>
      <c r="G5146">
        <v>91486</v>
      </c>
      <c r="H5146" t="s">
        <v>106</v>
      </c>
      <c r="I5146" t="s">
        <v>22</v>
      </c>
      <c r="J5146">
        <v>3396</v>
      </c>
      <c r="K5146" s="1">
        <v>45734.7</v>
      </c>
      <c r="L5146" t="s">
        <v>46</v>
      </c>
      <c r="M5146" s="2">
        <v>150000000000</v>
      </c>
      <c r="N5146" t="s">
        <v>67</v>
      </c>
      <c r="O5146" s="2">
        <v>1470000000000</v>
      </c>
      <c r="P5146">
        <v>1</v>
      </c>
      <c r="Q5146">
        <v>567.13</v>
      </c>
      <c r="R5146">
        <v>623.84299999999996</v>
      </c>
      <c r="S5146">
        <v>56.713000000000001</v>
      </c>
    </row>
    <row r="5147" spans="1:19" x14ac:dyDescent="0.3">
      <c r="A5147" t="s">
        <v>14288</v>
      </c>
      <c r="B5147">
        <v>1554</v>
      </c>
      <c r="C5147" t="s">
        <v>19</v>
      </c>
      <c r="D5147" t="s">
        <v>1334</v>
      </c>
      <c r="E5147" t="s">
        <v>14289</v>
      </c>
      <c r="F5147" t="s">
        <v>90</v>
      </c>
      <c r="G5147">
        <v>18105</v>
      </c>
      <c r="H5147" t="s">
        <v>4679</v>
      </c>
      <c r="I5147" t="s">
        <v>22</v>
      </c>
      <c r="J5147">
        <v>4196</v>
      </c>
      <c r="K5147" s="1">
        <v>45735.665972222225</v>
      </c>
      <c r="L5147" t="s">
        <v>46</v>
      </c>
      <c r="M5147" s="2">
        <v>1380000000000</v>
      </c>
      <c r="N5147" t="s">
        <v>67</v>
      </c>
      <c r="O5147" s="2">
        <v>12400000000000</v>
      </c>
      <c r="P5147">
        <v>1</v>
      </c>
      <c r="Q5147">
        <v>567.13</v>
      </c>
      <c r="R5147">
        <v>623.84299999999996</v>
      </c>
      <c r="S5147">
        <v>56.713000000000001</v>
      </c>
    </row>
    <row r="5148" spans="1:19" x14ac:dyDescent="0.3">
      <c r="A5148" t="s">
        <v>14290</v>
      </c>
      <c r="B5148">
        <v>3345</v>
      </c>
      <c r="C5148" t="s">
        <v>19</v>
      </c>
      <c r="D5148" t="s">
        <v>14291</v>
      </c>
      <c r="E5148" t="s">
        <v>14292</v>
      </c>
      <c r="F5148" t="s">
        <v>259</v>
      </c>
      <c r="G5148">
        <v>8972</v>
      </c>
      <c r="H5148" t="s">
        <v>564</v>
      </c>
      <c r="I5148" t="s">
        <v>22</v>
      </c>
      <c r="J5148">
        <v>5031</v>
      </c>
      <c r="K5148" s="1">
        <v>45737.443749999999</v>
      </c>
      <c r="L5148" t="s">
        <v>46</v>
      </c>
      <c r="M5148" s="2">
        <v>1420000000000</v>
      </c>
      <c r="N5148" t="s">
        <v>126</v>
      </c>
      <c r="O5148" s="2">
        <v>12600000000000</v>
      </c>
      <c r="P5148">
        <v>1</v>
      </c>
      <c r="Q5148">
        <v>517.13</v>
      </c>
      <c r="R5148">
        <v>568.84299999999996</v>
      </c>
      <c r="S5148">
        <v>51.713000000000001</v>
      </c>
    </row>
    <row r="5149" spans="1:19" x14ac:dyDescent="0.3">
      <c r="A5149" t="s">
        <v>14293</v>
      </c>
      <c r="B5149">
        <v>3162</v>
      </c>
      <c r="C5149" t="s">
        <v>19</v>
      </c>
      <c r="D5149" t="s">
        <v>14294</v>
      </c>
      <c r="E5149" t="s">
        <v>14295</v>
      </c>
      <c r="F5149" t="s">
        <v>219</v>
      </c>
      <c r="G5149">
        <v>79798</v>
      </c>
      <c r="H5149" t="s">
        <v>51</v>
      </c>
      <c r="I5149" t="s">
        <v>22</v>
      </c>
      <c r="J5149">
        <v>3853</v>
      </c>
      <c r="K5149" s="1">
        <v>45736.98333333333</v>
      </c>
      <c r="L5149" t="s">
        <v>46</v>
      </c>
      <c r="M5149" s="2">
        <v>1380000000000</v>
      </c>
      <c r="N5149" t="s">
        <v>126</v>
      </c>
      <c r="O5149" s="2">
        <v>12400000000000</v>
      </c>
      <c r="P5149">
        <v>1</v>
      </c>
      <c r="Q5149">
        <v>539.92999999999995</v>
      </c>
      <c r="R5149">
        <v>593.923</v>
      </c>
      <c r="S5149">
        <v>53.993000000000002</v>
      </c>
    </row>
    <row r="5150" spans="1:19" x14ac:dyDescent="0.3">
      <c r="A5150" t="s">
        <v>14296</v>
      </c>
      <c r="B5150">
        <v>628</v>
      </c>
      <c r="C5150" t="s">
        <v>19</v>
      </c>
      <c r="D5150" t="s">
        <v>14297</v>
      </c>
      <c r="E5150" t="s">
        <v>14298</v>
      </c>
      <c r="F5150" t="s">
        <v>279</v>
      </c>
      <c r="G5150">
        <v>29524</v>
      </c>
      <c r="H5150" t="s">
        <v>280</v>
      </c>
      <c r="I5150" t="s">
        <v>22</v>
      </c>
      <c r="J5150">
        <v>233</v>
      </c>
      <c r="K5150" s="1">
        <v>45734.689583333333</v>
      </c>
      <c r="L5150" t="s">
        <v>46</v>
      </c>
      <c r="M5150">
        <v>9058892037</v>
      </c>
      <c r="N5150" t="s">
        <v>126</v>
      </c>
      <c r="O5150">
        <v>43149348997</v>
      </c>
      <c r="P5150">
        <v>1</v>
      </c>
      <c r="Q5150">
        <v>517.13</v>
      </c>
      <c r="R5150">
        <v>568.84299999999996</v>
      </c>
      <c r="S5150">
        <v>51.713000000000001</v>
      </c>
    </row>
    <row r="5151" spans="1:19" x14ac:dyDescent="0.3">
      <c r="A5151" t="s">
        <v>14299</v>
      </c>
      <c r="B5151">
        <v>3165</v>
      </c>
      <c r="C5151" t="s">
        <v>19</v>
      </c>
      <c r="D5151" t="s">
        <v>14300</v>
      </c>
      <c r="E5151" t="s">
        <v>12054</v>
      </c>
      <c r="F5151" t="s">
        <v>338</v>
      </c>
      <c r="G5151">
        <v>55028</v>
      </c>
      <c r="H5151" t="s">
        <v>2487</v>
      </c>
      <c r="I5151" t="s">
        <v>22</v>
      </c>
      <c r="J5151">
        <v>2207</v>
      </c>
      <c r="K5151" s="1">
        <v>45736.989583333336</v>
      </c>
      <c r="L5151" t="s">
        <v>46</v>
      </c>
      <c r="M5151">
        <v>6479954245</v>
      </c>
      <c r="N5151" t="s">
        <v>126</v>
      </c>
      <c r="O5151">
        <v>21459691845</v>
      </c>
      <c r="P5151">
        <v>1</v>
      </c>
      <c r="Q5151">
        <v>517.13</v>
      </c>
      <c r="R5151">
        <v>568.84299999999996</v>
      </c>
      <c r="S5151">
        <v>51.713000000000001</v>
      </c>
    </row>
    <row r="5152" spans="1:19" x14ac:dyDescent="0.3">
      <c r="A5152" t="s">
        <v>14301</v>
      </c>
      <c r="B5152">
        <v>6874</v>
      </c>
      <c r="C5152" t="s">
        <v>19</v>
      </c>
      <c r="D5152" t="s">
        <v>14302</v>
      </c>
      <c r="E5152" t="s">
        <v>14303</v>
      </c>
      <c r="F5152" t="s">
        <v>196</v>
      </c>
      <c r="G5152">
        <v>99581</v>
      </c>
      <c r="H5152" t="s">
        <v>1399</v>
      </c>
      <c r="I5152" t="s">
        <v>22</v>
      </c>
      <c r="J5152">
        <v>1468</v>
      </c>
      <c r="K5152" s="1">
        <v>45740.59652777778</v>
      </c>
      <c r="L5152" t="s">
        <v>46</v>
      </c>
      <c r="M5152" s="2">
        <v>150000000000</v>
      </c>
      <c r="N5152" t="s">
        <v>126</v>
      </c>
      <c r="O5152" s="2">
        <v>1470000000000</v>
      </c>
      <c r="P5152">
        <v>1</v>
      </c>
      <c r="Q5152">
        <v>497.13</v>
      </c>
      <c r="R5152">
        <v>546.84299999999996</v>
      </c>
      <c r="S5152">
        <v>49.713000000000001</v>
      </c>
    </row>
    <row r="5153" spans="1:19" x14ac:dyDescent="0.3">
      <c r="A5153" t="s">
        <v>14304</v>
      </c>
      <c r="B5153">
        <v>5501</v>
      </c>
      <c r="C5153" t="s">
        <v>19</v>
      </c>
      <c r="D5153" t="s">
        <v>14305</v>
      </c>
      <c r="E5153" t="s">
        <v>14306</v>
      </c>
      <c r="F5153" t="s">
        <v>90</v>
      </c>
      <c r="G5153">
        <v>70480</v>
      </c>
      <c r="H5153" t="s">
        <v>91</v>
      </c>
      <c r="I5153" t="s">
        <v>22</v>
      </c>
      <c r="J5153">
        <v>2869</v>
      </c>
      <c r="K5153" s="1">
        <v>45739.478472222225</v>
      </c>
      <c r="L5153" t="s">
        <v>46</v>
      </c>
      <c r="M5153">
        <v>8624700549</v>
      </c>
      <c r="N5153" t="s">
        <v>126</v>
      </c>
      <c r="O5153">
        <v>36980578629</v>
      </c>
      <c r="P5153">
        <v>1</v>
      </c>
      <c r="Q5153">
        <v>485.53</v>
      </c>
      <c r="R5153">
        <v>534.08299999999997</v>
      </c>
      <c r="S5153">
        <v>48.552999999999997</v>
      </c>
    </row>
    <row r="5154" spans="1:19" x14ac:dyDescent="0.3">
      <c r="A5154" t="s">
        <v>14307</v>
      </c>
      <c r="B5154">
        <v>2754</v>
      </c>
      <c r="C5154" t="s">
        <v>19</v>
      </c>
      <c r="D5154" t="s">
        <v>5261</v>
      </c>
      <c r="E5154" t="s">
        <v>14308</v>
      </c>
      <c r="F5154" t="s">
        <v>744</v>
      </c>
      <c r="G5154">
        <v>17781</v>
      </c>
      <c r="H5154" t="s">
        <v>745</v>
      </c>
      <c r="I5154" t="s">
        <v>22</v>
      </c>
      <c r="J5154">
        <v>5634</v>
      </c>
      <c r="K5154" s="1">
        <v>45736.728472222225</v>
      </c>
      <c r="L5154" t="s">
        <v>46</v>
      </c>
      <c r="M5154" s="2">
        <v>1380000000000</v>
      </c>
      <c r="N5154" t="s">
        <v>126</v>
      </c>
      <c r="O5154" s="2">
        <v>12400000000000</v>
      </c>
      <c r="P5154">
        <v>1</v>
      </c>
      <c r="Q5154">
        <v>563.92999999999995</v>
      </c>
      <c r="R5154">
        <v>620.32299999999998</v>
      </c>
      <c r="S5154">
        <v>56.393000000000001</v>
      </c>
    </row>
    <row r="5155" spans="1:19" x14ac:dyDescent="0.3">
      <c r="A5155" t="s">
        <v>14309</v>
      </c>
      <c r="B5155">
        <v>4211</v>
      </c>
      <c r="C5155" t="s">
        <v>19</v>
      </c>
      <c r="D5155" t="s">
        <v>12311</v>
      </c>
      <c r="E5155" t="s">
        <v>14310</v>
      </c>
      <c r="F5155" t="s">
        <v>230</v>
      </c>
      <c r="G5155">
        <v>53979</v>
      </c>
      <c r="H5155" t="s">
        <v>231</v>
      </c>
      <c r="I5155" t="s">
        <v>22</v>
      </c>
      <c r="J5155">
        <v>5494</v>
      </c>
      <c r="K5155" s="1">
        <v>45738.34652777778</v>
      </c>
      <c r="L5155" t="s">
        <v>46</v>
      </c>
      <c r="M5155">
        <v>8624700549</v>
      </c>
      <c r="N5155" t="s">
        <v>126</v>
      </c>
      <c r="O5155">
        <v>36980579077</v>
      </c>
      <c r="P5155">
        <v>1</v>
      </c>
      <c r="Q5155">
        <v>531.92999999999995</v>
      </c>
      <c r="R5155">
        <v>585.12300000000005</v>
      </c>
      <c r="S5155">
        <v>53.192999999999998</v>
      </c>
    </row>
    <row r="5156" spans="1:19" x14ac:dyDescent="0.3">
      <c r="A5156" t="s">
        <v>14311</v>
      </c>
      <c r="B5156">
        <v>939</v>
      </c>
      <c r="C5156" t="s">
        <v>19</v>
      </c>
      <c r="D5156" t="s">
        <v>3649</v>
      </c>
      <c r="E5156" t="s">
        <v>14312</v>
      </c>
      <c r="F5156" t="s">
        <v>35</v>
      </c>
      <c r="G5156">
        <v>83384</v>
      </c>
      <c r="H5156" t="s">
        <v>36</v>
      </c>
      <c r="I5156" t="s">
        <v>22</v>
      </c>
      <c r="J5156">
        <v>327</v>
      </c>
      <c r="K5156" s="1">
        <v>45734.993750000001</v>
      </c>
      <c r="L5156" t="s">
        <v>46</v>
      </c>
      <c r="M5156" s="2">
        <v>1380000000000</v>
      </c>
      <c r="N5156" t="s">
        <v>126</v>
      </c>
      <c r="O5156" s="2">
        <v>12400000000000</v>
      </c>
      <c r="P5156">
        <v>1</v>
      </c>
      <c r="Q5156">
        <v>527.13</v>
      </c>
      <c r="R5156">
        <v>579.84299999999996</v>
      </c>
      <c r="S5156">
        <v>52.713000000000001</v>
      </c>
    </row>
    <row r="5157" spans="1:19" x14ac:dyDescent="0.3">
      <c r="A5157" t="s">
        <v>14313</v>
      </c>
      <c r="B5157">
        <v>4094</v>
      </c>
      <c r="C5157" t="s">
        <v>19</v>
      </c>
      <c r="D5157" t="s">
        <v>14314</v>
      </c>
      <c r="E5157" t="s">
        <v>14315</v>
      </c>
      <c r="F5157" t="s">
        <v>35</v>
      </c>
      <c r="G5157">
        <v>6574</v>
      </c>
      <c r="H5157" t="s">
        <v>36</v>
      </c>
      <c r="I5157" t="s">
        <v>22</v>
      </c>
      <c r="J5157">
        <v>1012</v>
      </c>
      <c r="K5157" s="1">
        <v>45737.951388888891</v>
      </c>
      <c r="L5157" t="s">
        <v>46</v>
      </c>
      <c r="M5157" s="2">
        <v>1380000000000</v>
      </c>
      <c r="N5157" t="s">
        <v>126</v>
      </c>
      <c r="O5157" s="2">
        <v>12400000000000</v>
      </c>
      <c r="P5157">
        <v>1</v>
      </c>
      <c r="Q5157">
        <v>527.13</v>
      </c>
      <c r="R5157">
        <v>579.84299999999996</v>
      </c>
      <c r="S5157">
        <v>52.713000000000001</v>
      </c>
    </row>
    <row r="5158" spans="1:19" x14ac:dyDescent="0.3">
      <c r="A5158" t="s">
        <v>14316</v>
      </c>
      <c r="B5158">
        <v>5469</v>
      </c>
      <c r="C5158" t="s">
        <v>19</v>
      </c>
      <c r="D5158" t="s">
        <v>14317</v>
      </c>
      <c r="E5158" t="s">
        <v>14318</v>
      </c>
      <c r="F5158" t="s">
        <v>166</v>
      </c>
      <c r="G5158">
        <v>34592</v>
      </c>
      <c r="H5158" t="s">
        <v>595</v>
      </c>
      <c r="I5158" t="s">
        <v>22</v>
      </c>
      <c r="J5158">
        <v>831</v>
      </c>
      <c r="K5158" s="1">
        <v>45739.448611111111</v>
      </c>
      <c r="L5158" t="s">
        <v>46</v>
      </c>
      <c r="M5158">
        <v>7404435013</v>
      </c>
      <c r="N5158" t="s">
        <v>126</v>
      </c>
      <c r="O5158">
        <v>26806717125</v>
      </c>
      <c r="P5158">
        <v>1</v>
      </c>
      <c r="Q5158">
        <v>610.33000000000004</v>
      </c>
      <c r="R5158">
        <v>671.36300000000006</v>
      </c>
      <c r="S5158">
        <v>61.033000000000001</v>
      </c>
    </row>
    <row r="5159" spans="1:19" x14ac:dyDescent="0.3">
      <c r="A5159" t="s">
        <v>14319</v>
      </c>
      <c r="B5159">
        <v>1854</v>
      </c>
      <c r="C5159" t="s">
        <v>19</v>
      </c>
      <c r="D5159" t="s">
        <v>14320</v>
      </c>
      <c r="E5159" t="s">
        <v>14321</v>
      </c>
      <c r="F5159" t="s">
        <v>30</v>
      </c>
      <c r="G5159">
        <v>69672</v>
      </c>
      <c r="H5159" t="s">
        <v>1339</v>
      </c>
      <c r="I5159" t="s">
        <v>22</v>
      </c>
      <c r="J5159">
        <v>4457</v>
      </c>
      <c r="K5159" s="1">
        <v>45735.818749999999</v>
      </c>
      <c r="L5159" t="s">
        <v>46</v>
      </c>
      <c r="M5159" s="2">
        <v>1380000000000</v>
      </c>
      <c r="N5159" t="s">
        <v>126</v>
      </c>
      <c r="O5159" s="2">
        <v>12400000000000</v>
      </c>
      <c r="P5159">
        <v>1</v>
      </c>
      <c r="Q5159">
        <v>537.13</v>
      </c>
      <c r="R5159">
        <v>590.84299999999996</v>
      </c>
      <c r="S5159">
        <v>53.713000000000001</v>
      </c>
    </row>
    <row r="5160" spans="1:19" x14ac:dyDescent="0.3">
      <c r="A5160" t="s">
        <v>14322</v>
      </c>
      <c r="B5160">
        <v>4535</v>
      </c>
      <c r="C5160" t="s">
        <v>19</v>
      </c>
      <c r="D5160" t="s">
        <v>14323</v>
      </c>
      <c r="E5160" t="s">
        <v>14324</v>
      </c>
      <c r="F5160" t="s">
        <v>259</v>
      </c>
      <c r="G5160">
        <v>94777</v>
      </c>
      <c r="H5160" t="s">
        <v>2543</v>
      </c>
      <c r="I5160" t="s">
        <v>22</v>
      </c>
      <c r="J5160">
        <v>5525</v>
      </c>
      <c r="K5160" s="1">
        <v>45738.496527777781</v>
      </c>
      <c r="L5160" t="s">
        <v>46</v>
      </c>
      <c r="M5160">
        <v>6813489989</v>
      </c>
      <c r="N5160" t="s">
        <v>126</v>
      </c>
      <c r="O5160">
        <v>22953523141</v>
      </c>
      <c r="P5160">
        <v>1</v>
      </c>
      <c r="Q5160">
        <v>497.13</v>
      </c>
      <c r="R5160">
        <v>546.84299999999996</v>
      </c>
      <c r="S5160">
        <v>49.713000000000001</v>
      </c>
    </row>
    <row r="5161" spans="1:19" x14ac:dyDescent="0.3">
      <c r="A5161" t="s">
        <v>14325</v>
      </c>
      <c r="B5161">
        <v>3077</v>
      </c>
      <c r="C5161" t="s">
        <v>19</v>
      </c>
      <c r="D5161" t="s">
        <v>3105</v>
      </c>
      <c r="E5161" t="s">
        <v>14326</v>
      </c>
      <c r="F5161" t="s">
        <v>71</v>
      </c>
      <c r="G5161">
        <v>33329</v>
      </c>
      <c r="H5161" t="s">
        <v>346</v>
      </c>
      <c r="I5161" t="s">
        <v>22</v>
      </c>
      <c r="J5161">
        <v>3427</v>
      </c>
      <c r="K5161" s="1">
        <v>45736.904861111114</v>
      </c>
      <c r="L5161" t="s">
        <v>46</v>
      </c>
      <c r="M5161">
        <v>6813489989</v>
      </c>
      <c r="N5161" t="s">
        <v>126</v>
      </c>
      <c r="O5161">
        <v>22953523141</v>
      </c>
      <c r="P5161">
        <v>1</v>
      </c>
      <c r="Q5161">
        <v>485.53</v>
      </c>
      <c r="R5161">
        <v>534.08299999999997</v>
      </c>
      <c r="S5161">
        <v>48.552999999999997</v>
      </c>
    </row>
    <row r="5162" spans="1:19" x14ac:dyDescent="0.3">
      <c r="A5162" t="s">
        <v>14327</v>
      </c>
      <c r="B5162">
        <v>3752</v>
      </c>
      <c r="C5162" t="s">
        <v>19</v>
      </c>
      <c r="D5162" t="s">
        <v>14328</v>
      </c>
      <c r="E5162" t="s">
        <v>7686</v>
      </c>
      <c r="F5162" t="s">
        <v>130</v>
      </c>
      <c r="G5162">
        <v>71971</v>
      </c>
      <c r="H5162" t="s">
        <v>131</v>
      </c>
      <c r="I5162" t="s">
        <v>22</v>
      </c>
      <c r="J5162">
        <v>3389</v>
      </c>
      <c r="K5162" s="1">
        <v>45737.695833333331</v>
      </c>
      <c r="L5162" t="s">
        <v>46</v>
      </c>
      <c r="M5162">
        <v>6813489989</v>
      </c>
      <c r="N5162" t="s">
        <v>126</v>
      </c>
      <c r="O5162">
        <v>22953523141</v>
      </c>
      <c r="P5162">
        <v>1</v>
      </c>
      <c r="Q5162">
        <v>485.53</v>
      </c>
      <c r="R5162">
        <v>534.08299999999997</v>
      </c>
      <c r="S5162">
        <v>48.552999999999997</v>
      </c>
    </row>
    <row r="5163" spans="1:19" x14ac:dyDescent="0.3">
      <c r="A5163" t="s">
        <v>14329</v>
      </c>
      <c r="B5163">
        <v>5835</v>
      </c>
      <c r="C5163" t="s">
        <v>19</v>
      </c>
      <c r="D5163" t="s">
        <v>10667</v>
      </c>
      <c r="E5163" t="s">
        <v>14330</v>
      </c>
      <c r="F5163" t="s">
        <v>672</v>
      </c>
      <c r="G5163">
        <v>86395</v>
      </c>
      <c r="H5163" t="s">
        <v>673</v>
      </c>
      <c r="I5163" t="s">
        <v>22</v>
      </c>
      <c r="J5163">
        <v>623</v>
      </c>
      <c r="K5163" s="1">
        <v>45739.696527777778</v>
      </c>
      <c r="L5163" t="s">
        <v>46</v>
      </c>
      <c r="M5163">
        <v>6813489989</v>
      </c>
      <c r="N5163" t="s">
        <v>126</v>
      </c>
      <c r="O5163">
        <v>22953523141</v>
      </c>
      <c r="P5163">
        <v>1</v>
      </c>
      <c r="Q5163">
        <v>485.53</v>
      </c>
      <c r="R5163">
        <v>534.08299999999997</v>
      </c>
      <c r="S5163">
        <v>48.552999999999997</v>
      </c>
    </row>
    <row r="5164" spans="1:19" x14ac:dyDescent="0.3">
      <c r="A5164" t="s">
        <v>14331</v>
      </c>
      <c r="B5164">
        <v>5348</v>
      </c>
      <c r="C5164" t="s">
        <v>19</v>
      </c>
      <c r="D5164" t="s">
        <v>9673</v>
      </c>
      <c r="E5164" t="s">
        <v>14332</v>
      </c>
      <c r="F5164" t="s">
        <v>338</v>
      </c>
      <c r="G5164">
        <v>89374</v>
      </c>
      <c r="H5164" t="s">
        <v>1664</v>
      </c>
      <c r="I5164" t="s">
        <v>22</v>
      </c>
      <c r="J5164">
        <v>3852</v>
      </c>
      <c r="K5164" s="1">
        <v>45739.340277777781</v>
      </c>
      <c r="L5164" t="s">
        <v>46</v>
      </c>
      <c r="M5164">
        <v>6813489989</v>
      </c>
      <c r="N5164" t="s">
        <v>126</v>
      </c>
      <c r="O5164">
        <v>22953523333</v>
      </c>
      <c r="P5164">
        <v>1</v>
      </c>
      <c r="Q5164">
        <v>485.53</v>
      </c>
      <c r="R5164">
        <v>534.08299999999997</v>
      </c>
      <c r="S5164">
        <v>48.552999999999997</v>
      </c>
    </row>
    <row r="5165" spans="1:19" x14ac:dyDescent="0.3">
      <c r="A5165" t="s">
        <v>14333</v>
      </c>
      <c r="B5165">
        <v>6910</v>
      </c>
      <c r="C5165" t="s">
        <v>19</v>
      </c>
      <c r="D5165" t="s">
        <v>14334</v>
      </c>
      <c r="E5165" t="s">
        <v>14335</v>
      </c>
      <c r="F5165" t="s">
        <v>71</v>
      </c>
      <c r="G5165">
        <v>69311</v>
      </c>
      <c r="H5165" t="s">
        <v>2013</v>
      </c>
      <c r="I5165" t="s">
        <v>22</v>
      </c>
      <c r="J5165">
        <v>3827</v>
      </c>
      <c r="K5165" s="1">
        <v>45740.615277777775</v>
      </c>
      <c r="L5165" t="s">
        <v>46</v>
      </c>
      <c r="M5165">
        <v>6813489989</v>
      </c>
      <c r="N5165" t="s">
        <v>126</v>
      </c>
      <c r="O5165">
        <v>22953523333</v>
      </c>
      <c r="P5165">
        <v>1</v>
      </c>
      <c r="Q5165">
        <v>497.13</v>
      </c>
      <c r="R5165">
        <v>546.84299999999996</v>
      </c>
      <c r="S5165">
        <v>49.713000000000001</v>
      </c>
    </row>
    <row r="5166" spans="1:19" x14ac:dyDescent="0.3">
      <c r="A5166" t="s">
        <v>14336</v>
      </c>
      <c r="B5166">
        <v>2057</v>
      </c>
      <c r="C5166" t="s">
        <v>19</v>
      </c>
      <c r="D5166" t="s">
        <v>10636</v>
      </c>
      <c r="E5166" t="s">
        <v>9136</v>
      </c>
      <c r="F5166" t="s">
        <v>44</v>
      </c>
      <c r="G5166">
        <v>28582</v>
      </c>
      <c r="H5166" t="s">
        <v>465</v>
      </c>
      <c r="I5166" t="s">
        <v>22</v>
      </c>
      <c r="J5166">
        <v>6085</v>
      </c>
      <c r="K5166" s="1">
        <v>45736.067361111112</v>
      </c>
      <c r="L5166" t="s">
        <v>46</v>
      </c>
      <c r="M5166">
        <v>6813489925</v>
      </c>
      <c r="N5166" t="s">
        <v>126</v>
      </c>
      <c r="O5166">
        <v>22953522693</v>
      </c>
      <c r="P5166">
        <v>1</v>
      </c>
      <c r="Q5166">
        <v>485.53</v>
      </c>
      <c r="R5166">
        <v>534.08299999999997</v>
      </c>
      <c r="S5166">
        <v>48.552999999999997</v>
      </c>
    </row>
    <row r="5167" spans="1:19" x14ac:dyDescent="0.3">
      <c r="A5167" t="s">
        <v>14337</v>
      </c>
      <c r="B5167">
        <v>7077</v>
      </c>
      <c r="C5167" t="s">
        <v>19</v>
      </c>
      <c r="D5167" t="s">
        <v>14338</v>
      </c>
      <c r="E5167" t="s">
        <v>14339</v>
      </c>
      <c r="F5167" t="s">
        <v>35</v>
      </c>
      <c r="G5167">
        <v>11976</v>
      </c>
      <c r="H5167" t="s">
        <v>40</v>
      </c>
      <c r="I5167" t="s">
        <v>22</v>
      </c>
      <c r="J5167">
        <v>935</v>
      </c>
      <c r="K5167" s="1">
        <v>45740.713194444441</v>
      </c>
      <c r="L5167" t="s">
        <v>46</v>
      </c>
      <c r="M5167">
        <v>6813489989</v>
      </c>
      <c r="N5167" t="s">
        <v>126</v>
      </c>
      <c r="O5167">
        <v>22953523397</v>
      </c>
      <c r="P5167">
        <v>1</v>
      </c>
      <c r="Q5167">
        <v>497.13</v>
      </c>
      <c r="R5167">
        <v>546.84299999999996</v>
      </c>
      <c r="S5167">
        <v>49.713000000000001</v>
      </c>
    </row>
    <row r="5168" spans="1:19" x14ac:dyDescent="0.3">
      <c r="A5168" t="s">
        <v>14340</v>
      </c>
      <c r="B5168">
        <v>2002</v>
      </c>
      <c r="C5168" t="s">
        <v>19</v>
      </c>
      <c r="D5168" t="s">
        <v>14341</v>
      </c>
      <c r="E5168" t="s">
        <v>14342</v>
      </c>
      <c r="F5168" t="s">
        <v>119</v>
      </c>
      <c r="G5168">
        <v>50849</v>
      </c>
      <c r="H5168" t="s">
        <v>154</v>
      </c>
      <c r="I5168" t="s">
        <v>22</v>
      </c>
      <c r="J5168">
        <v>3848</v>
      </c>
      <c r="K5168" s="1">
        <v>45735.95</v>
      </c>
      <c r="L5168" t="s">
        <v>46</v>
      </c>
      <c r="M5168">
        <v>9058895301</v>
      </c>
      <c r="N5168" t="s">
        <v>6057</v>
      </c>
      <c r="O5168">
        <v>43149387909</v>
      </c>
      <c r="P5168">
        <v>1</v>
      </c>
      <c r="Q5168">
        <v>474.13</v>
      </c>
      <c r="R5168">
        <v>521.54300000000001</v>
      </c>
      <c r="S5168">
        <v>47.412999999999997</v>
      </c>
    </row>
    <row r="5169" spans="1:19" x14ac:dyDescent="0.3">
      <c r="A5169" t="s">
        <v>14343</v>
      </c>
      <c r="B5169">
        <v>5316</v>
      </c>
      <c r="C5169" t="s">
        <v>19</v>
      </c>
      <c r="D5169" t="s">
        <v>13154</v>
      </c>
      <c r="E5169" t="s">
        <v>5944</v>
      </c>
      <c r="F5169" t="s">
        <v>71</v>
      </c>
      <c r="G5169">
        <v>37382</v>
      </c>
      <c r="H5169" t="s">
        <v>831</v>
      </c>
      <c r="I5169" t="s">
        <v>22</v>
      </c>
      <c r="J5169">
        <v>4719</v>
      </c>
      <c r="K5169" s="1">
        <v>45739.163194444445</v>
      </c>
      <c r="L5169" t="s">
        <v>46</v>
      </c>
      <c r="M5169">
        <v>8787152901</v>
      </c>
      <c r="N5169" t="s">
        <v>67</v>
      </c>
      <c r="O5169">
        <v>39288411589</v>
      </c>
      <c r="P5169">
        <v>2</v>
      </c>
      <c r="Q5169">
        <v>479.13</v>
      </c>
      <c r="R5169">
        <v>527.04300000000001</v>
      </c>
      <c r="S5169">
        <v>47.912999999999997</v>
      </c>
    </row>
    <row r="5170" spans="1:19" x14ac:dyDescent="0.3">
      <c r="A5170" t="s">
        <v>14344</v>
      </c>
      <c r="B5170">
        <v>1195</v>
      </c>
      <c r="C5170" t="s">
        <v>19</v>
      </c>
      <c r="D5170" t="s">
        <v>14345</v>
      </c>
      <c r="E5170" t="s">
        <v>14346</v>
      </c>
      <c r="F5170" t="s">
        <v>35</v>
      </c>
      <c r="G5170">
        <v>43611</v>
      </c>
      <c r="H5170" t="s">
        <v>40</v>
      </c>
      <c r="I5170" t="s">
        <v>22</v>
      </c>
      <c r="J5170">
        <v>4575</v>
      </c>
      <c r="K5170" s="1">
        <v>45735.478472222225</v>
      </c>
      <c r="L5170" t="s">
        <v>46</v>
      </c>
      <c r="M5170">
        <v>6716408581</v>
      </c>
      <c r="N5170" t="s">
        <v>67</v>
      </c>
      <c r="O5170">
        <v>22576485573</v>
      </c>
      <c r="P5170">
        <v>2</v>
      </c>
      <c r="Q5170">
        <v>531.92999999999995</v>
      </c>
      <c r="R5170">
        <v>585.12300000000005</v>
      </c>
      <c r="S5170">
        <v>53.192999999999998</v>
      </c>
    </row>
    <row r="5171" spans="1:19" x14ac:dyDescent="0.3">
      <c r="A5171" t="s">
        <v>14347</v>
      </c>
      <c r="B5171">
        <v>7408</v>
      </c>
      <c r="C5171" t="s">
        <v>19</v>
      </c>
      <c r="D5171" t="s">
        <v>385</v>
      </c>
      <c r="E5171" t="s">
        <v>14348</v>
      </c>
      <c r="F5171" t="s">
        <v>672</v>
      </c>
      <c r="G5171">
        <v>30133</v>
      </c>
      <c r="H5171" t="s">
        <v>764</v>
      </c>
      <c r="I5171" t="s">
        <v>22</v>
      </c>
      <c r="J5171">
        <v>4577</v>
      </c>
      <c r="K5171" s="1">
        <v>45740.972222222219</v>
      </c>
      <c r="L5171" t="s">
        <v>46</v>
      </c>
      <c r="M5171">
        <v>5886651461</v>
      </c>
      <c r="N5171" t="s">
        <v>67</v>
      </c>
      <c r="O5171">
        <v>18827886725</v>
      </c>
      <c r="P5171">
        <v>2</v>
      </c>
      <c r="Q5171">
        <v>556.13</v>
      </c>
      <c r="R5171">
        <v>611.74300000000005</v>
      </c>
      <c r="S5171">
        <v>55.613</v>
      </c>
    </row>
    <row r="5172" spans="1:19" x14ac:dyDescent="0.3">
      <c r="A5172" t="s">
        <v>14349</v>
      </c>
      <c r="B5172">
        <v>4196</v>
      </c>
      <c r="C5172" t="s">
        <v>19</v>
      </c>
      <c r="D5172" t="s">
        <v>6125</v>
      </c>
      <c r="E5172" t="s">
        <v>14350</v>
      </c>
      <c r="F5172" t="s">
        <v>30</v>
      </c>
      <c r="G5172">
        <v>82948</v>
      </c>
      <c r="H5172" t="s">
        <v>81</v>
      </c>
      <c r="I5172" t="s">
        <v>22</v>
      </c>
      <c r="J5172">
        <v>3026</v>
      </c>
      <c r="K5172" s="1">
        <v>45738.334027777775</v>
      </c>
      <c r="L5172" t="s">
        <v>46</v>
      </c>
      <c r="M5172">
        <v>8624688581</v>
      </c>
      <c r="N5172" t="s">
        <v>67</v>
      </c>
      <c r="O5172">
        <v>36980482245</v>
      </c>
      <c r="P5172">
        <v>2</v>
      </c>
      <c r="Q5172">
        <v>555.13</v>
      </c>
      <c r="R5172">
        <v>610.64300000000003</v>
      </c>
      <c r="S5172">
        <v>55.512999999999998</v>
      </c>
    </row>
    <row r="5173" spans="1:19" x14ac:dyDescent="0.3">
      <c r="A5173" t="s">
        <v>14351</v>
      </c>
      <c r="B5173">
        <v>814</v>
      </c>
      <c r="C5173" t="s">
        <v>19</v>
      </c>
      <c r="D5173" t="s">
        <v>9159</v>
      </c>
      <c r="E5173" t="s">
        <v>14352</v>
      </c>
      <c r="F5173" t="s">
        <v>44</v>
      </c>
      <c r="G5173">
        <v>92859</v>
      </c>
      <c r="H5173" t="s">
        <v>465</v>
      </c>
      <c r="I5173" t="s">
        <v>22</v>
      </c>
      <c r="J5173">
        <v>62</v>
      </c>
      <c r="K5173" s="1">
        <v>45734.859027777777</v>
      </c>
      <c r="L5173" t="s">
        <v>46</v>
      </c>
      <c r="M5173" s="2">
        <v>1380000000000</v>
      </c>
      <c r="N5173" t="s">
        <v>3031</v>
      </c>
      <c r="O5173" s="2">
        <v>12400000000000</v>
      </c>
      <c r="P5173">
        <v>1</v>
      </c>
      <c r="Q5173">
        <v>517.53</v>
      </c>
      <c r="R5173">
        <v>569.28300000000002</v>
      </c>
      <c r="S5173">
        <v>51.753</v>
      </c>
    </row>
    <row r="5174" spans="1:19" x14ac:dyDescent="0.3">
      <c r="A5174" t="s">
        <v>14353</v>
      </c>
      <c r="B5174">
        <v>4095</v>
      </c>
      <c r="C5174" t="s">
        <v>19</v>
      </c>
      <c r="D5174" t="s">
        <v>14354</v>
      </c>
      <c r="E5174" t="s">
        <v>14355</v>
      </c>
      <c r="F5174" t="s">
        <v>102</v>
      </c>
      <c r="G5174">
        <v>98151</v>
      </c>
      <c r="H5174" t="s">
        <v>392</v>
      </c>
      <c r="I5174" t="s">
        <v>22</v>
      </c>
      <c r="J5174">
        <v>3362</v>
      </c>
      <c r="K5174" s="1">
        <v>45737.95208333333</v>
      </c>
      <c r="L5174" t="s">
        <v>46</v>
      </c>
      <c r="M5174">
        <v>6137296261</v>
      </c>
      <c r="N5174" t="s">
        <v>2973</v>
      </c>
      <c r="O5174">
        <v>19946486725</v>
      </c>
      <c r="P5174">
        <v>1</v>
      </c>
      <c r="Q5174">
        <v>507.13</v>
      </c>
      <c r="R5174">
        <v>557.84299999999996</v>
      </c>
      <c r="S5174">
        <v>50.713000000000001</v>
      </c>
    </row>
    <row r="5175" spans="1:19" x14ac:dyDescent="0.3">
      <c r="A5175" t="s">
        <v>14356</v>
      </c>
      <c r="B5175">
        <v>6620</v>
      </c>
      <c r="C5175" t="s">
        <v>19</v>
      </c>
      <c r="D5175" t="s">
        <v>2492</v>
      </c>
      <c r="E5175" t="s">
        <v>14357</v>
      </c>
      <c r="F5175" t="s">
        <v>119</v>
      </c>
      <c r="G5175">
        <v>33405</v>
      </c>
      <c r="H5175" t="s">
        <v>313</v>
      </c>
      <c r="I5175" t="s">
        <v>22</v>
      </c>
      <c r="J5175">
        <v>5864</v>
      </c>
      <c r="K5175" s="1">
        <v>45740.479861111111</v>
      </c>
      <c r="L5175" t="s">
        <v>46</v>
      </c>
      <c r="M5175" s="2">
        <v>150000000000</v>
      </c>
      <c r="N5175" t="s">
        <v>2973</v>
      </c>
      <c r="O5175" s="2">
        <v>1470000000000</v>
      </c>
      <c r="P5175">
        <v>1</v>
      </c>
      <c r="Q5175">
        <v>605.13</v>
      </c>
      <c r="R5175">
        <v>665.64300000000003</v>
      </c>
      <c r="S5175">
        <v>60.512999999999998</v>
      </c>
    </row>
    <row r="5176" spans="1:19" x14ac:dyDescent="0.3">
      <c r="A5176" t="s">
        <v>14358</v>
      </c>
      <c r="B5176">
        <v>3756</v>
      </c>
      <c r="C5176" t="s">
        <v>19</v>
      </c>
      <c r="D5176" t="s">
        <v>14359</v>
      </c>
      <c r="E5176" t="s">
        <v>14360</v>
      </c>
      <c r="F5176" t="s">
        <v>35</v>
      </c>
      <c r="G5176">
        <v>54081</v>
      </c>
      <c r="H5176" t="s">
        <v>298</v>
      </c>
      <c r="I5176" t="s">
        <v>22</v>
      </c>
      <c r="J5176">
        <v>4399</v>
      </c>
      <c r="K5176" s="1">
        <v>45737.697222222225</v>
      </c>
      <c r="L5176" t="s">
        <v>46</v>
      </c>
      <c r="M5176">
        <v>8787152901</v>
      </c>
      <c r="N5176" t="s">
        <v>67</v>
      </c>
      <c r="O5176">
        <v>39288411589</v>
      </c>
      <c r="P5176">
        <v>1</v>
      </c>
      <c r="Q5176">
        <v>459.13</v>
      </c>
      <c r="R5176">
        <v>505.04300000000001</v>
      </c>
      <c r="S5176">
        <v>45.912999999999997</v>
      </c>
    </row>
    <row r="5177" spans="1:19" x14ac:dyDescent="0.3">
      <c r="A5177" t="s">
        <v>14361</v>
      </c>
      <c r="B5177">
        <v>873</v>
      </c>
      <c r="C5177" t="s">
        <v>19</v>
      </c>
      <c r="D5177" t="s">
        <v>14362</v>
      </c>
      <c r="E5177" t="s">
        <v>14363</v>
      </c>
      <c r="F5177" t="s">
        <v>264</v>
      </c>
      <c r="G5177">
        <v>4147</v>
      </c>
      <c r="H5177" t="s">
        <v>1263</v>
      </c>
      <c r="I5177" t="s">
        <v>22</v>
      </c>
      <c r="J5177">
        <v>3485</v>
      </c>
      <c r="K5177" s="1">
        <v>45734.908333333333</v>
      </c>
      <c r="L5177" t="s">
        <v>46</v>
      </c>
      <c r="M5177" s="2">
        <v>1360000000000</v>
      </c>
      <c r="N5177" t="s">
        <v>67</v>
      </c>
      <c r="O5177" s="2">
        <v>12400000000000</v>
      </c>
      <c r="P5177">
        <v>1</v>
      </c>
      <c r="Q5177">
        <v>478.13</v>
      </c>
      <c r="R5177">
        <v>525.94299999999998</v>
      </c>
      <c r="S5177">
        <v>47.813000000000002</v>
      </c>
    </row>
    <row r="5178" spans="1:19" x14ac:dyDescent="0.3">
      <c r="A5178" t="s">
        <v>14364</v>
      </c>
      <c r="B5178">
        <v>6267</v>
      </c>
      <c r="C5178" t="s">
        <v>19</v>
      </c>
      <c r="D5178" t="s">
        <v>1681</v>
      </c>
      <c r="E5178" t="s">
        <v>14365</v>
      </c>
      <c r="F5178" t="s">
        <v>35</v>
      </c>
      <c r="G5178">
        <v>65461</v>
      </c>
      <c r="H5178" t="s">
        <v>36</v>
      </c>
      <c r="I5178" t="s">
        <v>22</v>
      </c>
      <c r="J5178">
        <v>626</v>
      </c>
      <c r="K5178" s="1">
        <v>45740.254166666666</v>
      </c>
      <c r="L5178" t="s">
        <v>46</v>
      </c>
      <c r="M5178" s="2">
        <v>1380000000000</v>
      </c>
      <c r="N5178" t="s">
        <v>67</v>
      </c>
      <c r="O5178" s="2">
        <v>12400000000000</v>
      </c>
      <c r="P5178">
        <v>1</v>
      </c>
      <c r="Q5178">
        <v>497.13</v>
      </c>
      <c r="R5178">
        <v>546.84299999999996</v>
      </c>
      <c r="S5178">
        <v>49.713000000000001</v>
      </c>
    </row>
    <row r="5179" spans="1:19" x14ac:dyDescent="0.3">
      <c r="A5179" t="s">
        <v>14366</v>
      </c>
      <c r="B5179">
        <v>4930</v>
      </c>
      <c r="C5179" t="s">
        <v>19</v>
      </c>
      <c r="D5179" t="s">
        <v>2255</v>
      </c>
      <c r="E5179" t="s">
        <v>14367</v>
      </c>
      <c r="F5179" t="s">
        <v>44</v>
      </c>
      <c r="G5179">
        <v>3812</v>
      </c>
      <c r="H5179" t="s">
        <v>125</v>
      </c>
      <c r="I5179" t="s">
        <v>22</v>
      </c>
      <c r="J5179">
        <v>3237</v>
      </c>
      <c r="K5179" s="1">
        <v>45738.720833333333</v>
      </c>
      <c r="L5179" t="s">
        <v>46</v>
      </c>
      <c r="M5179">
        <v>9058887749</v>
      </c>
      <c r="N5179" t="s">
        <v>67</v>
      </c>
      <c r="O5179">
        <v>43149295685</v>
      </c>
      <c r="P5179">
        <v>1</v>
      </c>
      <c r="Q5179">
        <v>497.13</v>
      </c>
      <c r="R5179">
        <v>546.84299999999996</v>
      </c>
      <c r="S5179">
        <v>49.713000000000001</v>
      </c>
    </row>
    <row r="5180" spans="1:19" x14ac:dyDescent="0.3">
      <c r="A5180" t="s">
        <v>14368</v>
      </c>
      <c r="B5180">
        <v>6901</v>
      </c>
      <c r="C5180" t="s">
        <v>19</v>
      </c>
      <c r="D5180" t="s">
        <v>14369</v>
      </c>
      <c r="E5180" t="s">
        <v>14370</v>
      </c>
      <c r="F5180" t="s">
        <v>317</v>
      </c>
      <c r="G5180">
        <v>72724</v>
      </c>
      <c r="H5180" t="s">
        <v>1881</v>
      </c>
      <c r="I5180" t="s">
        <v>22</v>
      </c>
      <c r="J5180">
        <v>3238</v>
      </c>
      <c r="K5180" s="1">
        <v>45740.61041666667</v>
      </c>
      <c r="L5180" t="s">
        <v>46</v>
      </c>
      <c r="M5180" s="2">
        <v>1380000000000</v>
      </c>
      <c r="N5180" t="s">
        <v>67</v>
      </c>
      <c r="O5180" s="2">
        <v>12400000000000</v>
      </c>
      <c r="P5180">
        <v>1</v>
      </c>
      <c r="Q5180">
        <v>497.13</v>
      </c>
      <c r="R5180">
        <v>546.84299999999996</v>
      </c>
      <c r="S5180">
        <v>49.713000000000001</v>
      </c>
    </row>
    <row r="5181" spans="1:19" x14ac:dyDescent="0.3">
      <c r="A5181" t="s">
        <v>14371</v>
      </c>
      <c r="B5181">
        <v>3941</v>
      </c>
      <c r="C5181" t="s">
        <v>19</v>
      </c>
      <c r="D5181" t="s">
        <v>8269</v>
      </c>
      <c r="E5181" t="s">
        <v>14372</v>
      </c>
      <c r="F5181" t="s">
        <v>354</v>
      </c>
      <c r="G5181">
        <v>1617</v>
      </c>
      <c r="H5181" t="s">
        <v>3015</v>
      </c>
      <c r="I5181" t="s">
        <v>22</v>
      </c>
      <c r="J5181">
        <v>3215</v>
      </c>
      <c r="K5181" s="1">
        <v>45737.822916666664</v>
      </c>
      <c r="L5181" t="s">
        <v>46</v>
      </c>
      <c r="M5181" s="2">
        <v>1410000000000</v>
      </c>
      <c r="N5181" t="s">
        <v>67</v>
      </c>
      <c r="O5181" s="2">
        <v>12500000000000</v>
      </c>
      <c r="P5181">
        <v>1</v>
      </c>
      <c r="Q5181">
        <v>497.13</v>
      </c>
      <c r="R5181">
        <v>546.84299999999996</v>
      </c>
      <c r="S5181">
        <v>49.713000000000001</v>
      </c>
    </row>
    <row r="5182" spans="1:19" x14ac:dyDescent="0.3">
      <c r="A5182" t="s">
        <v>14373</v>
      </c>
      <c r="B5182">
        <v>7243</v>
      </c>
      <c r="C5182" t="s">
        <v>19</v>
      </c>
      <c r="D5182" t="s">
        <v>14374</v>
      </c>
      <c r="E5182" t="s">
        <v>14375</v>
      </c>
      <c r="F5182" t="s">
        <v>35</v>
      </c>
      <c r="G5182">
        <v>43225</v>
      </c>
      <c r="H5182" t="s">
        <v>40</v>
      </c>
      <c r="I5182" t="s">
        <v>22</v>
      </c>
      <c r="J5182">
        <v>4422</v>
      </c>
      <c r="K5182" s="1">
        <v>45740.824999999997</v>
      </c>
      <c r="L5182" t="s">
        <v>46</v>
      </c>
      <c r="M5182">
        <v>6689477957</v>
      </c>
      <c r="N5182" t="s">
        <v>67</v>
      </c>
      <c r="O5182">
        <v>22464298693</v>
      </c>
      <c r="P5182">
        <v>1</v>
      </c>
      <c r="Q5182">
        <v>625.13</v>
      </c>
      <c r="R5182">
        <v>687.64300000000003</v>
      </c>
      <c r="S5182">
        <v>62.512999999999998</v>
      </c>
    </row>
    <row r="5183" spans="1:19" x14ac:dyDescent="0.3">
      <c r="A5183" t="s">
        <v>14376</v>
      </c>
      <c r="B5183">
        <v>7242</v>
      </c>
      <c r="C5183" t="s">
        <v>19</v>
      </c>
      <c r="D5183" t="s">
        <v>14377</v>
      </c>
      <c r="E5183" t="s">
        <v>14378</v>
      </c>
      <c r="F5183" t="s">
        <v>71</v>
      </c>
      <c r="G5183">
        <v>46586</v>
      </c>
      <c r="H5183" t="s">
        <v>4212</v>
      </c>
      <c r="I5183" t="s">
        <v>22</v>
      </c>
      <c r="J5183">
        <v>3996</v>
      </c>
      <c r="K5183" s="1">
        <v>45740.823611111111</v>
      </c>
      <c r="L5183" t="s">
        <v>46</v>
      </c>
      <c r="M5183">
        <v>7264610757</v>
      </c>
      <c r="N5183" t="s">
        <v>67</v>
      </c>
      <c r="O5183">
        <v>26041103877</v>
      </c>
      <c r="P5183">
        <v>1</v>
      </c>
      <c r="Q5183">
        <v>482.63</v>
      </c>
      <c r="R5183">
        <v>530.89300000000003</v>
      </c>
      <c r="S5183">
        <v>48.262999999999998</v>
      </c>
    </row>
    <row r="5184" spans="1:19" x14ac:dyDescent="0.3">
      <c r="A5184" t="s">
        <v>14379</v>
      </c>
      <c r="B5184">
        <v>2930</v>
      </c>
      <c r="C5184" t="s">
        <v>19</v>
      </c>
      <c r="D5184" t="s">
        <v>9632</v>
      </c>
      <c r="E5184" t="s">
        <v>14380</v>
      </c>
      <c r="F5184" t="s">
        <v>90</v>
      </c>
      <c r="G5184">
        <v>77249</v>
      </c>
      <c r="H5184" t="s">
        <v>313</v>
      </c>
      <c r="I5184" t="s">
        <v>22</v>
      </c>
      <c r="J5184">
        <v>3962</v>
      </c>
      <c r="K5184" s="1">
        <v>45736.81527777778</v>
      </c>
      <c r="L5184" t="s">
        <v>46</v>
      </c>
      <c r="M5184" s="2">
        <v>2340000000000</v>
      </c>
      <c r="N5184" t="s">
        <v>67</v>
      </c>
      <c r="O5184" s="2">
        <v>21100000000000</v>
      </c>
      <c r="P5184">
        <v>1</v>
      </c>
      <c r="Q5184">
        <v>563.63</v>
      </c>
      <c r="R5184">
        <v>619.99300000000005</v>
      </c>
      <c r="S5184">
        <v>56.363</v>
      </c>
    </row>
    <row r="5185" spans="1:19" x14ac:dyDescent="0.3">
      <c r="A5185" t="s">
        <v>14381</v>
      </c>
      <c r="B5185">
        <v>4109</v>
      </c>
      <c r="C5185" t="s">
        <v>19</v>
      </c>
      <c r="D5185" t="s">
        <v>14382</v>
      </c>
      <c r="E5185" t="s">
        <v>14383</v>
      </c>
      <c r="F5185" t="s">
        <v>105</v>
      </c>
      <c r="G5185">
        <v>3295</v>
      </c>
      <c r="H5185" t="s">
        <v>106</v>
      </c>
      <c r="I5185" t="s">
        <v>22</v>
      </c>
      <c r="J5185">
        <v>189</v>
      </c>
      <c r="K5185" s="1">
        <v>45737.963888888888</v>
      </c>
      <c r="L5185" t="s">
        <v>46</v>
      </c>
      <c r="M5185">
        <v>8624688325</v>
      </c>
      <c r="N5185" t="s">
        <v>67</v>
      </c>
      <c r="O5185" s="2">
        <v>1560000000000</v>
      </c>
      <c r="P5185">
        <v>1</v>
      </c>
      <c r="Q5185">
        <v>527.13</v>
      </c>
      <c r="R5185">
        <v>579.84299999999996</v>
      </c>
      <c r="S5185">
        <v>52.713000000000001</v>
      </c>
    </row>
    <row r="5186" spans="1:19" x14ac:dyDescent="0.3">
      <c r="A5186" t="s">
        <v>14384</v>
      </c>
      <c r="B5186">
        <v>4220</v>
      </c>
      <c r="C5186" t="s">
        <v>19</v>
      </c>
      <c r="D5186" t="s">
        <v>14385</v>
      </c>
      <c r="E5186" t="s">
        <v>14386</v>
      </c>
      <c r="F5186" t="s">
        <v>145</v>
      </c>
      <c r="G5186">
        <v>71876</v>
      </c>
      <c r="H5186" t="s">
        <v>146</v>
      </c>
      <c r="I5186" t="s">
        <v>22</v>
      </c>
      <c r="J5186">
        <v>4259</v>
      </c>
      <c r="K5186" s="1">
        <v>45738.35</v>
      </c>
      <c r="L5186" t="s">
        <v>46</v>
      </c>
      <c r="M5186" s="2">
        <v>2350000000000</v>
      </c>
      <c r="N5186" t="s">
        <v>67</v>
      </c>
      <c r="O5186" s="2">
        <v>21100000000000</v>
      </c>
      <c r="P5186">
        <v>1</v>
      </c>
      <c r="Q5186">
        <v>527.13</v>
      </c>
      <c r="R5186">
        <v>579.84299999999996</v>
      </c>
      <c r="S5186">
        <v>52.713000000000001</v>
      </c>
    </row>
    <row r="5187" spans="1:19" x14ac:dyDescent="0.3">
      <c r="A5187" t="s">
        <v>14387</v>
      </c>
      <c r="B5187">
        <v>1467</v>
      </c>
      <c r="C5187" t="s">
        <v>19</v>
      </c>
      <c r="D5187" t="s">
        <v>14388</v>
      </c>
      <c r="E5187" t="s">
        <v>14389</v>
      </c>
      <c r="F5187" t="s">
        <v>354</v>
      </c>
      <c r="G5187">
        <v>19777</v>
      </c>
      <c r="H5187" t="s">
        <v>388</v>
      </c>
      <c r="I5187" t="s">
        <v>22</v>
      </c>
      <c r="J5187">
        <v>3693</v>
      </c>
      <c r="K5187" s="1">
        <v>45735.618055555555</v>
      </c>
      <c r="L5187" t="s">
        <v>46</v>
      </c>
      <c r="M5187" s="2">
        <v>150000000000</v>
      </c>
      <c r="N5187" t="s">
        <v>67</v>
      </c>
      <c r="O5187" s="2">
        <v>12500000000000</v>
      </c>
      <c r="P5187">
        <v>1</v>
      </c>
      <c r="Q5187">
        <v>517.13</v>
      </c>
      <c r="R5187">
        <v>568.84299999999996</v>
      </c>
      <c r="S5187">
        <v>51.713000000000001</v>
      </c>
    </row>
    <row r="5188" spans="1:19" x14ac:dyDescent="0.3">
      <c r="A5188" t="s">
        <v>14390</v>
      </c>
      <c r="B5188">
        <v>6568</v>
      </c>
      <c r="C5188" t="s">
        <v>19</v>
      </c>
      <c r="D5188" t="s">
        <v>14391</v>
      </c>
      <c r="E5188" t="s">
        <v>14392</v>
      </c>
      <c r="F5188" t="s">
        <v>187</v>
      </c>
      <c r="G5188">
        <v>80568</v>
      </c>
      <c r="H5188" t="s">
        <v>896</v>
      </c>
      <c r="I5188" t="s">
        <v>22</v>
      </c>
      <c r="J5188">
        <v>205</v>
      </c>
      <c r="K5188" s="1">
        <v>45740.456250000003</v>
      </c>
      <c r="L5188" t="s">
        <v>46</v>
      </c>
      <c r="M5188" s="2">
        <v>167000000000</v>
      </c>
      <c r="N5188" t="s">
        <v>25</v>
      </c>
      <c r="O5188" s="2">
        <v>1560000000000</v>
      </c>
      <c r="P5188">
        <v>1</v>
      </c>
      <c r="Q5188">
        <v>489.13</v>
      </c>
      <c r="R5188">
        <v>538.04300000000001</v>
      </c>
      <c r="S5188">
        <v>48.912999999999997</v>
      </c>
    </row>
    <row r="5189" spans="1:19" x14ac:dyDescent="0.3">
      <c r="A5189" t="s">
        <v>14393</v>
      </c>
      <c r="B5189">
        <v>4009</v>
      </c>
      <c r="C5189" t="s">
        <v>19</v>
      </c>
      <c r="D5189" t="s">
        <v>14394</v>
      </c>
      <c r="E5189" t="s">
        <v>14395</v>
      </c>
      <c r="F5189" t="s">
        <v>187</v>
      </c>
      <c r="G5189">
        <v>60954</v>
      </c>
      <c r="H5189" t="s">
        <v>896</v>
      </c>
      <c r="I5189" t="s">
        <v>22</v>
      </c>
      <c r="J5189">
        <v>5147</v>
      </c>
      <c r="K5189" s="1">
        <v>45737.873611111114</v>
      </c>
      <c r="L5189" t="s">
        <v>46</v>
      </c>
      <c r="M5189" s="2">
        <v>1380000000000</v>
      </c>
      <c r="N5189" t="s">
        <v>3031</v>
      </c>
      <c r="O5189" s="2">
        <v>12400000000000</v>
      </c>
      <c r="P5189">
        <v>1</v>
      </c>
      <c r="Q5189">
        <v>537.13</v>
      </c>
      <c r="R5189">
        <v>590.84299999999996</v>
      </c>
      <c r="S5189">
        <v>53.713000000000001</v>
      </c>
    </row>
    <row r="5190" spans="1:19" x14ac:dyDescent="0.3">
      <c r="A5190" t="s">
        <v>14396</v>
      </c>
      <c r="B5190">
        <v>565</v>
      </c>
      <c r="C5190" t="s">
        <v>19</v>
      </c>
      <c r="D5190" t="s">
        <v>6111</v>
      </c>
      <c r="E5190" t="s">
        <v>14397</v>
      </c>
      <c r="F5190" t="s">
        <v>35</v>
      </c>
      <c r="G5190">
        <v>90941</v>
      </c>
      <c r="H5190" t="s">
        <v>497</v>
      </c>
      <c r="I5190" t="s">
        <v>22</v>
      </c>
      <c r="J5190">
        <v>475</v>
      </c>
      <c r="K5190" s="1">
        <v>45734.65347222222</v>
      </c>
      <c r="L5190" t="s">
        <v>46</v>
      </c>
      <c r="M5190">
        <v>6442802245</v>
      </c>
      <c r="N5190" t="s">
        <v>67</v>
      </c>
      <c r="O5190">
        <v>21306267141</v>
      </c>
      <c r="P5190">
        <v>1</v>
      </c>
      <c r="Q5190">
        <v>658.33</v>
      </c>
      <c r="R5190">
        <v>724.16300000000001</v>
      </c>
      <c r="S5190">
        <v>65.832999999999998</v>
      </c>
    </row>
    <row r="5191" spans="1:19" x14ac:dyDescent="0.3">
      <c r="A5191" t="s">
        <v>14398</v>
      </c>
      <c r="B5191">
        <v>6379</v>
      </c>
      <c r="C5191" t="s">
        <v>19</v>
      </c>
      <c r="D5191" t="s">
        <v>14399</v>
      </c>
      <c r="E5191" t="s">
        <v>14400</v>
      </c>
      <c r="F5191" t="s">
        <v>317</v>
      </c>
      <c r="G5191">
        <v>81151</v>
      </c>
      <c r="H5191" t="s">
        <v>318</v>
      </c>
      <c r="I5191" t="s">
        <v>22</v>
      </c>
      <c r="J5191">
        <v>2938</v>
      </c>
      <c r="K5191" s="1">
        <v>45740.376388888886</v>
      </c>
      <c r="L5191" t="s">
        <v>46</v>
      </c>
      <c r="M5191">
        <v>7861509637</v>
      </c>
      <c r="N5191" t="s">
        <v>67</v>
      </c>
      <c r="O5191">
        <v>36825512069</v>
      </c>
      <c r="P5191">
        <v>1</v>
      </c>
      <c r="Q5191">
        <v>693.13</v>
      </c>
      <c r="R5191">
        <v>762.44299999999998</v>
      </c>
      <c r="S5191">
        <v>69.313000000000002</v>
      </c>
    </row>
    <row r="5192" spans="1:19" x14ac:dyDescent="0.3">
      <c r="A5192" t="s">
        <v>14401</v>
      </c>
      <c r="B5192">
        <v>570</v>
      </c>
      <c r="C5192" t="s">
        <v>19</v>
      </c>
      <c r="D5192" t="s">
        <v>2199</v>
      </c>
      <c r="E5192" t="s">
        <v>14402</v>
      </c>
      <c r="F5192" t="s">
        <v>187</v>
      </c>
      <c r="G5192">
        <v>28949</v>
      </c>
      <c r="H5192" t="s">
        <v>1885</v>
      </c>
      <c r="I5192" t="s">
        <v>22</v>
      </c>
      <c r="J5192">
        <v>5598</v>
      </c>
      <c r="K5192" s="1">
        <v>45734.65625</v>
      </c>
      <c r="L5192" t="s">
        <v>46</v>
      </c>
      <c r="M5192" s="2">
        <v>1410000000000</v>
      </c>
      <c r="N5192" t="s">
        <v>67</v>
      </c>
      <c r="O5192" s="2">
        <v>12500000000000</v>
      </c>
      <c r="P5192">
        <v>1</v>
      </c>
      <c r="Q5192">
        <v>566.13</v>
      </c>
      <c r="R5192">
        <v>622.74300000000005</v>
      </c>
      <c r="S5192">
        <v>56.613</v>
      </c>
    </row>
    <row r="5193" spans="1:19" x14ac:dyDescent="0.3">
      <c r="A5193" t="s">
        <v>14403</v>
      </c>
      <c r="B5193">
        <v>6579</v>
      </c>
      <c r="C5193" t="s">
        <v>19</v>
      </c>
      <c r="D5193" t="s">
        <v>14404</v>
      </c>
      <c r="E5193" t="s">
        <v>14405</v>
      </c>
      <c r="F5193" t="s">
        <v>44</v>
      </c>
      <c r="G5193">
        <v>99352</v>
      </c>
      <c r="H5193" t="s">
        <v>1549</v>
      </c>
      <c r="I5193" t="s">
        <v>22</v>
      </c>
      <c r="J5193">
        <v>3746</v>
      </c>
      <c r="K5193" s="1">
        <v>45740.463194444441</v>
      </c>
      <c r="L5193" t="s">
        <v>46</v>
      </c>
      <c r="M5193" s="2">
        <v>1410000000000</v>
      </c>
      <c r="N5193" t="s">
        <v>67</v>
      </c>
      <c r="O5193" s="2">
        <v>12500000000000</v>
      </c>
      <c r="P5193">
        <v>1</v>
      </c>
      <c r="Q5193">
        <v>595.13</v>
      </c>
      <c r="R5193">
        <v>654.64300000000003</v>
      </c>
      <c r="S5193">
        <v>59.512999999999998</v>
      </c>
    </row>
    <row r="5194" spans="1:19" x14ac:dyDescent="0.3">
      <c r="A5194" t="s">
        <v>14406</v>
      </c>
      <c r="B5194">
        <v>4052</v>
      </c>
      <c r="C5194" t="s">
        <v>19</v>
      </c>
      <c r="D5194" t="s">
        <v>14407</v>
      </c>
      <c r="E5194" t="s">
        <v>14408</v>
      </c>
      <c r="F5194" t="s">
        <v>412</v>
      </c>
      <c r="G5194">
        <v>81429</v>
      </c>
      <c r="H5194" t="s">
        <v>521</v>
      </c>
      <c r="I5194" t="s">
        <v>22</v>
      </c>
      <c r="J5194">
        <v>6424</v>
      </c>
      <c r="K5194" s="1">
        <v>45737.913194444445</v>
      </c>
      <c r="L5194" t="s">
        <v>46</v>
      </c>
      <c r="M5194" s="2">
        <v>2350000000000</v>
      </c>
      <c r="N5194" t="s">
        <v>67</v>
      </c>
      <c r="O5194" s="2">
        <v>21100000000000</v>
      </c>
      <c r="P5194">
        <v>1</v>
      </c>
      <c r="Q5194">
        <v>693.13</v>
      </c>
      <c r="R5194">
        <v>762.44299999999998</v>
      </c>
      <c r="S5194">
        <v>69.313000000000002</v>
      </c>
    </row>
    <row r="5195" spans="1:19" x14ac:dyDescent="0.3">
      <c r="A5195" t="s">
        <v>14409</v>
      </c>
      <c r="B5195">
        <v>6006</v>
      </c>
      <c r="C5195" t="s">
        <v>19</v>
      </c>
      <c r="D5195" t="s">
        <v>14410</v>
      </c>
      <c r="E5195" t="s">
        <v>14411</v>
      </c>
      <c r="F5195" t="s">
        <v>105</v>
      </c>
      <c r="G5195">
        <v>93177</v>
      </c>
      <c r="H5195" t="s">
        <v>106</v>
      </c>
      <c r="I5195" t="s">
        <v>22</v>
      </c>
      <c r="J5195">
        <v>2349</v>
      </c>
      <c r="K5195" s="1">
        <v>45739.82708333333</v>
      </c>
      <c r="L5195" t="s">
        <v>46</v>
      </c>
      <c r="M5195" s="2">
        <v>1380000000000</v>
      </c>
      <c r="N5195" t="s">
        <v>67</v>
      </c>
      <c r="O5195" s="2">
        <v>12400000000000</v>
      </c>
      <c r="P5195">
        <v>1</v>
      </c>
      <c r="Q5195">
        <v>555.13</v>
      </c>
      <c r="R5195">
        <v>610.64300000000003</v>
      </c>
      <c r="S5195">
        <v>55.512999999999998</v>
      </c>
    </row>
    <row r="5196" spans="1:19" x14ac:dyDescent="0.3">
      <c r="A5196" t="s">
        <v>14412</v>
      </c>
      <c r="B5196">
        <v>6089</v>
      </c>
      <c r="C5196" t="s">
        <v>19</v>
      </c>
      <c r="D5196" t="s">
        <v>12622</v>
      </c>
      <c r="E5196" t="s">
        <v>14413</v>
      </c>
      <c r="F5196" t="s">
        <v>672</v>
      </c>
      <c r="G5196">
        <v>93891</v>
      </c>
      <c r="H5196" t="s">
        <v>764</v>
      </c>
      <c r="I5196" t="s">
        <v>22</v>
      </c>
      <c r="J5196">
        <v>1510</v>
      </c>
      <c r="K5196" s="1">
        <v>45739.882638888892</v>
      </c>
      <c r="L5196" t="s">
        <v>46</v>
      </c>
      <c r="M5196" s="2">
        <v>2350000000000</v>
      </c>
      <c r="N5196" t="s">
        <v>67</v>
      </c>
      <c r="O5196" s="2">
        <v>21100000000000</v>
      </c>
      <c r="P5196">
        <v>1</v>
      </c>
      <c r="Q5196">
        <v>723.13</v>
      </c>
      <c r="R5196">
        <v>795.44299999999998</v>
      </c>
      <c r="S5196">
        <v>72.313000000000002</v>
      </c>
    </row>
    <row r="5197" spans="1:19" x14ac:dyDescent="0.3">
      <c r="A5197" t="s">
        <v>14414</v>
      </c>
      <c r="B5197">
        <v>5333</v>
      </c>
      <c r="C5197" t="s">
        <v>19</v>
      </c>
      <c r="D5197" t="s">
        <v>14415</v>
      </c>
      <c r="E5197" t="s">
        <v>14416</v>
      </c>
      <c r="F5197" t="s">
        <v>105</v>
      </c>
      <c r="G5197">
        <v>89991</v>
      </c>
      <c r="H5197" t="s">
        <v>106</v>
      </c>
      <c r="I5197" t="s">
        <v>22</v>
      </c>
      <c r="J5197">
        <v>3917</v>
      </c>
      <c r="K5197" s="1">
        <v>45739.311111111114</v>
      </c>
      <c r="L5197" t="s">
        <v>46</v>
      </c>
      <c r="M5197" s="2">
        <v>150000000000</v>
      </c>
      <c r="N5197" t="s">
        <v>67</v>
      </c>
      <c r="O5197" s="2">
        <v>1470000000000</v>
      </c>
      <c r="P5197">
        <v>1</v>
      </c>
      <c r="Q5197">
        <v>497.13</v>
      </c>
      <c r="R5197">
        <v>546.84299999999996</v>
      </c>
      <c r="S5197">
        <v>49.713000000000001</v>
      </c>
    </row>
    <row r="5198" spans="1:19" x14ac:dyDescent="0.3">
      <c r="A5198" t="s">
        <v>14417</v>
      </c>
      <c r="B5198">
        <v>3259</v>
      </c>
      <c r="C5198" t="s">
        <v>19</v>
      </c>
      <c r="D5198" t="s">
        <v>5626</v>
      </c>
      <c r="E5198" t="s">
        <v>14418</v>
      </c>
      <c r="F5198" t="s">
        <v>2349</v>
      </c>
      <c r="G5198">
        <v>34819</v>
      </c>
      <c r="H5198" t="s">
        <v>2780</v>
      </c>
      <c r="I5198" t="s">
        <v>22</v>
      </c>
      <c r="J5198">
        <v>4750</v>
      </c>
      <c r="K5198" s="1">
        <v>45737.375</v>
      </c>
      <c r="L5198" t="s">
        <v>46</v>
      </c>
      <c r="M5198" s="2">
        <v>1430000000000</v>
      </c>
      <c r="N5198" t="s">
        <v>67</v>
      </c>
      <c r="O5198" s="2">
        <v>12600000000000</v>
      </c>
      <c r="P5198">
        <v>1</v>
      </c>
      <c r="Q5198">
        <v>537.13</v>
      </c>
      <c r="R5198">
        <v>590.84299999999996</v>
      </c>
      <c r="S5198">
        <v>53.713000000000001</v>
      </c>
    </row>
    <row r="5199" spans="1:19" x14ac:dyDescent="0.3">
      <c r="A5199" t="s">
        <v>14419</v>
      </c>
      <c r="B5199">
        <v>3635</v>
      </c>
      <c r="C5199" t="s">
        <v>19</v>
      </c>
      <c r="D5199" t="s">
        <v>14420</v>
      </c>
      <c r="E5199" t="s">
        <v>2802</v>
      </c>
      <c r="F5199" t="s">
        <v>219</v>
      </c>
      <c r="G5199">
        <v>78715</v>
      </c>
      <c r="H5199" t="s">
        <v>647</v>
      </c>
      <c r="I5199" t="s">
        <v>22</v>
      </c>
      <c r="J5199">
        <v>1348</v>
      </c>
      <c r="K5199" s="1">
        <v>45737.623611111114</v>
      </c>
      <c r="L5199" t="s">
        <v>46</v>
      </c>
      <c r="M5199" s="2">
        <v>1380000000000</v>
      </c>
      <c r="N5199" t="s">
        <v>67</v>
      </c>
      <c r="O5199" s="2">
        <v>12400000000000</v>
      </c>
      <c r="P5199">
        <v>1</v>
      </c>
      <c r="Q5199">
        <v>485.53</v>
      </c>
      <c r="R5199">
        <v>534.08299999999997</v>
      </c>
      <c r="S5199">
        <v>48.552999999999997</v>
      </c>
    </row>
    <row r="5200" spans="1:19" x14ac:dyDescent="0.3">
      <c r="A5200" t="s">
        <v>14421</v>
      </c>
      <c r="B5200">
        <v>2041</v>
      </c>
      <c r="C5200" t="s">
        <v>19</v>
      </c>
      <c r="D5200" t="s">
        <v>619</v>
      </c>
      <c r="E5200" t="s">
        <v>14422</v>
      </c>
      <c r="F5200" t="s">
        <v>35</v>
      </c>
      <c r="G5200">
        <v>87619</v>
      </c>
      <c r="H5200" t="s">
        <v>36</v>
      </c>
      <c r="I5200" t="s">
        <v>22</v>
      </c>
      <c r="J5200">
        <v>1104</v>
      </c>
      <c r="K5200" s="1">
        <v>45736.013888888891</v>
      </c>
      <c r="L5200" t="s">
        <v>46</v>
      </c>
      <c r="M5200" s="2">
        <v>2340000000000</v>
      </c>
      <c r="N5200" t="s">
        <v>67</v>
      </c>
      <c r="O5200" s="2">
        <v>21100000000000</v>
      </c>
      <c r="P5200">
        <v>1</v>
      </c>
      <c r="Q5200">
        <v>595.92999999999995</v>
      </c>
      <c r="R5200">
        <v>655.52300000000002</v>
      </c>
      <c r="S5200">
        <v>59.593000000000004</v>
      </c>
    </row>
    <row r="5201" spans="1:19" x14ac:dyDescent="0.3">
      <c r="A5201" t="s">
        <v>14423</v>
      </c>
      <c r="B5201">
        <v>3371</v>
      </c>
      <c r="C5201" t="s">
        <v>19</v>
      </c>
      <c r="D5201" t="s">
        <v>14424</v>
      </c>
      <c r="E5201" t="s">
        <v>14425</v>
      </c>
      <c r="F5201" t="s">
        <v>317</v>
      </c>
      <c r="G5201">
        <v>77144</v>
      </c>
      <c r="H5201" t="s">
        <v>318</v>
      </c>
      <c r="I5201" t="s">
        <v>22</v>
      </c>
      <c r="J5201">
        <v>1953</v>
      </c>
      <c r="K5201" s="1">
        <v>45737.454861111109</v>
      </c>
      <c r="L5201" t="s">
        <v>46</v>
      </c>
      <c r="M5201">
        <v>9058889925</v>
      </c>
      <c r="N5201" t="s">
        <v>67</v>
      </c>
      <c r="O5201">
        <v>43149333637</v>
      </c>
      <c r="P5201">
        <v>1</v>
      </c>
      <c r="Q5201">
        <v>595.13</v>
      </c>
      <c r="R5201">
        <v>654.64300000000003</v>
      </c>
      <c r="S5201">
        <v>59.512999999999998</v>
      </c>
    </row>
    <row r="5202" spans="1:19" x14ac:dyDescent="0.3">
      <c r="A5202" t="s">
        <v>14426</v>
      </c>
      <c r="B5202">
        <v>534</v>
      </c>
      <c r="C5202" t="s">
        <v>19</v>
      </c>
      <c r="D5202" t="s">
        <v>14427</v>
      </c>
      <c r="E5202" t="s">
        <v>14428</v>
      </c>
      <c r="F5202" t="s">
        <v>219</v>
      </c>
      <c r="G5202">
        <v>32104</v>
      </c>
      <c r="H5202" t="s">
        <v>8122</v>
      </c>
      <c r="I5202" t="s">
        <v>22</v>
      </c>
      <c r="J5202">
        <v>4839</v>
      </c>
      <c r="K5202" s="1">
        <v>45734.633333333331</v>
      </c>
      <c r="L5202" t="s">
        <v>46</v>
      </c>
      <c r="M5202">
        <v>6689478149</v>
      </c>
      <c r="N5202" t="s">
        <v>67</v>
      </c>
      <c r="O5202">
        <v>22464301317</v>
      </c>
      <c r="P5202">
        <v>1</v>
      </c>
      <c r="Q5202">
        <v>527.13</v>
      </c>
      <c r="R5202">
        <v>579.84299999999996</v>
      </c>
      <c r="S5202">
        <v>52.713000000000001</v>
      </c>
    </row>
    <row r="5203" spans="1:19" x14ac:dyDescent="0.3">
      <c r="A5203" t="s">
        <v>14429</v>
      </c>
      <c r="B5203">
        <v>4841</v>
      </c>
      <c r="C5203" t="s">
        <v>19</v>
      </c>
      <c r="D5203" t="s">
        <v>14430</v>
      </c>
      <c r="E5203" t="s">
        <v>14431</v>
      </c>
      <c r="F5203" t="s">
        <v>30</v>
      </c>
      <c r="G5203">
        <v>72413</v>
      </c>
      <c r="H5203" t="s">
        <v>3107</v>
      </c>
      <c r="I5203" t="s">
        <v>22</v>
      </c>
      <c r="J5203">
        <v>6153</v>
      </c>
      <c r="K5203" s="1">
        <v>45738.67083333333</v>
      </c>
      <c r="L5203" t="s">
        <v>46</v>
      </c>
      <c r="M5203">
        <v>6442799621</v>
      </c>
      <c r="N5203" t="s">
        <v>67</v>
      </c>
      <c r="O5203">
        <v>21306244933</v>
      </c>
      <c r="P5203">
        <v>1</v>
      </c>
      <c r="Q5203">
        <v>493.53</v>
      </c>
      <c r="R5203">
        <v>542.88300000000004</v>
      </c>
      <c r="S5203">
        <v>49.353000000000002</v>
      </c>
    </row>
    <row r="5204" spans="1:19" x14ac:dyDescent="0.3">
      <c r="A5204" t="s">
        <v>14432</v>
      </c>
      <c r="B5204">
        <v>3132</v>
      </c>
      <c r="C5204" t="s">
        <v>19</v>
      </c>
      <c r="D5204" t="s">
        <v>10233</v>
      </c>
      <c r="E5204" t="s">
        <v>14433</v>
      </c>
      <c r="F5204" t="s">
        <v>326</v>
      </c>
      <c r="G5204">
        <v>44610</v>
      </c>
      <c r="H5204" t="s">
        <v>2932</v>
      </c>
      <c r="I5204" t="s">
        <v>22</v>
      </c>
      <c r="J5204">
        <v>6022</v>
      </c>
      <c r="K5204" s="1">
        <v>45736.952777777777</v>
      </c>
      <c r="L5204" t="s">
        <v>46</v>
      </c>
      <c r="M5204">
        <v>6442801413</v>
      </c>
      <c r="N5204" t="s">
        <v>67</v>
      </c>
      <c r="O5204">
        <v>21306262469</v>
      </c>
      <c r="P5204">
        <v>1</v>
      </c>
      <c r="Q5204">
        <v>733.13</v>
      </c>
      <c r="R5204">
        <v>806.44299999999998</v>
      </c>
      <c r="S5204">
        <v>73.313000000000002</v>
      </c>
    </row>
    <row r="5205" spans="1:19" x14ac:dyDescent="0.3">
      <c r="A5205" t="s">
        <v>14434</v>
      </c>
      <c r="B5205">
        <v>5976</v>
      </c>
      <c r="C5205" t="s">
        <v>19</v>
      </c>
      <c r="D5205" t="s">
        <v>9403</v>
      </c>
      <c r="E5205" t="s">
        <v>14435</v>
      </c>
      <c r="F5205" t="s">
        <v>114</v>
      </c>
      <c r="G5205">
        <v>12309</v>
      </c>
      <c r="H5205" t="s">
        <v>5920</v>
      </c>
      <c r="I5205" t="s">
        <v>22</v>
      </c>
      <c r="J5205">
        <v>1660</v>
      </c>
      <c r="K5205" s="1">
        <v>45739.804166666669</v>
      </c>
      <c r="L5205" t="s">
        <v>46</v>
      </c>
      <c r="M5205" s="2">
        <v>150000000000</v>
      </c>
      <c r="N5205" t="s">
        <v>67</v>
      </c>
      <c r="O5205" s="2">
        <v>1470000000000</v>
      </c>
      <c r="P5205">
        <v>1</v>
      </c>
      <c r="Q5205">
        <v>635.13</v>
      </c>
      <c r="R5205">
        <v>698.64300000000003</v>
      </c>
      <c r="S5205">
        <v>63.512999999999998</v>
      </c>
    </row>
    <row r="5206" spans="1:19" x14ac:dyDescent="0.3">
      <c r="A5206" t="s">
        <v>14436</v>
      </c>
      <c r="B5206">
        <v>7193</v>
      </c>
      <c r="C5206" t="s">
        <v>19</v>
      </c>
      <c r="D5206" t="s">
        <v>9637</v>
      </c>
      <c r="E5206" t="s">
        <v>14437</v>
      </c>
      <c r="F5206" t="s">
        <v>30</v>
      </c>
      <c r="G5206">
        <v>98950</v>
      </c>
      <c r="H5206" t="s">
        <v>3107</v>
      </c>
      <c r="I5206" t="s">
        <v>22</v>
      </c>
      <c r="J5206">
        <v>5201</v>
      </c>
      <c r="K5206" s="1">
        <v>45740.79583333333</v>
      </c>
      <c r="L5206" t="s">
        <v>46</v>
      </c>
      <c r="M5206" s="2">
        <v>1380000000000</v>
      </c>
      <c r="N5206" t="s">
        <v>67</v>
      </c>
      <c r="O5206" s="2">
        <v>12400000000000</v>
      </c>
      <c r="P5206">
        <v>1</v>
      </c>
      <c r="Q5206">
        <v>595.13</v>
      </c>
      <c r="R5206">
        <v>654.64300000000003</v>
      </c>
      <c r="S5206">
        <v>59.512999999999998</v>
      </c>
    </row>
    <row r="5207" spans="1:19" x14ac:dyDescent="0.3">
      <c r="A5207" t="s">
        <v>14438</v>
      </c>
      <c r="B5207">
        <v>128</v>
      </c>
      <c r="C5207" t="s">
        <v>19</v>
      </c>
      <c r="D5207" t="s">
        <v>9920</v>
      </c>
      <c r="E5207" t="s">
        <v>14439</v>
      </c>
      <c r="F5207" t="s">
        <v>259</v>
      </c>
      <c r="G5207">
        <v>83095</v>
      </c>
      <c r="H5207" t="s">
        <v>740</v>
      </c>
      <c r="I5207" t="s">
        <v>22</v>
      </c>
      <c r="J5207">
        <v>4457</v>
      </c>
      <c r="K5207" s="1">
        <v>45734.404861111114</v>
      </c>
      <c r="L5207" t="s">
        <v>46</v>
      </c>
      <c r="M5207">
        <v>7489792325</v>
      </c>
      <c r="N5207" t="s">
        <v>67</v>
      </c>
      <c r="O5207">
        <v>27618275909</v>
      </c>
      <c r="P5207">
        <v>1</v>
      </c>
      <c r="Q5207">
        <v>605.13</v>
      </c>
      <c r="R5207">
        <v>665.64300000000003</v>
      </c>
      <c r="S5207">
        <v>60.512999999999998</v>
      </c>
    </row>
    <row r="5208" spans="1:19" x14ac:dyDescent="0.3">
      <c r="A5208" t="s">
        <v>14440</v>
      </c>
      <c r="B5208">
        <v>1267</v>
      </c>
      <c r="C5208" t="s">
        <v>19</v>
      </c>
      <c r="D5208" t="s">
        <v>14441</v>
      </c>
      <c r="E5208" t="s">
        <v>14442</v>
      </c>
      <c r="F5208" t="s">
        <v>317</v>
      </c>
      <c r="G5208">
        <v>19740</v>
      </c>
      <c r="H5208" t="s">
        <v>407</v>
      </c>
      <c r="I5208" t="s">
        <v>22</v>
      </c>
      <c r="J5208">
        <v>1887</v>
      </c>
      <c r="K5208" s="1">
        <v>45735.509722222225</v>
      </c>
      <c r="L5208" t="s">
        <v>46</v>
      </c>
      <c r="M5208" s="2">
        <v>1430000000000</v>
      </c>
      <c r="N5208" t="s">
        <v>67</v>
      </c>
      <c r="O5208" s="2">
        <v>12600000000000</v>
      </c>
      <c r="P5208">
        <v>1</v>
      </c>
      <c r="Q5208">
        <v>537.13</v>
      </c>
      <c r="R5208">
        <v>590.84299999999996</v>
      </c>
      <c r="S5208">
        <v>53.713000000000001</v>
      </c>
    </row>
    <row r="5209" spans="1:19" x14ac:dyDescent="0.3">
      <c r="A5209" t="s">
        <v>14443</v>
      </c>
      <c r="B5209">
        <v>6092</v>
      </c>
      <c r="C5209" t="s">
        <v>19</v>
      </c>
      <c r="D5209" t="s">
        <v>14444</v>
      </c>
      <c r="E5209" t="s">
        <v>14445</v>
      </c>
      <c r="F5209" t="s">
        <v>50</v>
      </c>
      <c r="G5209">
        <v>92977</v>
      </c>
      <c r="H5209" t="s">
        <v>66</v>
      </c>
      <c r="I5209" t="s">
        <v>22</v>
      </c>
      <c r="J5209">
        <v>6422</v>
      </c>
      <c r="K5209" s="1">
        <v>45739.884027777778</v>
      </c>
      <c r="L5209" t="s">
        <v>46</v>
      </c>
      <c r="M5209" s="2">
        <v>2350000000000</v>
      </c>
      <c r="N5209" t="s">
        <v>67</v>
      </c>
      <c r="O5209" s="2">
        <v>21100000000000</v>
      </c>
      <c r="P5209">
        <v>1</v>
      </c>
      <c r="Q5209">
        <v>713.13</v>
      </c>
      <c r="R5209">
        <v>784.44299999999998</v>
      </c>
      <c r="S5209">
        <v>71.313000000000002</v>
      </c>
    </row>
    <row r="5210" spans="1:19" x14ac:dyDescent="0.3">
      <c r="A5210" t="s">
        <v>14446</v>
      </c>
      <c r="B5210">
        <v>4175</v>
      </c>
      <c r="C5210" t="s">
        <v>19</v>
      </c>
      <c r="D5210" t="s">
        <v>14447</v>
      </c>
      <c r="E5210" t="s">
        <v>14448</v>
      </c>
      <c r="F5210" t="s">
        <v>35</v>
      </c>
      <c r="G5210">
        <v>72805</v>
      </c>
      <c r="H5210" t="s">
        <v>212</v>
      </c>
      <c r="I5210" t="s">
        <v>22</v>
      </c>
      <c r="J5210">
        <v>317</v>
      </c>
      <c r="K5210" s="1">
        <v>45738.279166666667</v>
      </c>
      <c r="L5210" t="s">
        <v>46</v>
      </c>
      <c r="M5210">
        <v>6964678277</v>
      </c>
      <c r="N5210" t="s">
        <v>67</v>
      </c>
      <c r="O5210">
        <v>24039300805</v>
      </c>
      <c r="P5210">
        <v>1</v>
      </c>
      <c r="Q5210">
        <v>585.13</v>
      </c>
      <c r="R5210">
        <v>643.64300000000003</v>
      </c>
      <c r="S5210">
        <v>58.512999999999998</v>
      </c>
    </row>
    <row r="5211" spans="1:19" x14ac:dyDescent="0.3">
      <c r="A5211" t="s">
        <v>14449</v>
      </c>
      <c r="B5211">
        <v>2750</v>
      </c>
      <c r="C5211" t="s">
        <v>19</v>
      </c>
      <c r="D5211" t="s">
        <v>6279</v>
      </c>
      <c r="E5211" t="s">
        <v>14450</v>
      </c>
      <c r="F5211" t="s">
        <v>259</v>
      </c>
      <c r="G5211">
        <v>73088</v>
      </c>
      <c r="H5211" t="s">
        <v>1515</v>
      </c>
      <c r="I5211" t="s">
        <v>22</v>
      </c>
      <c r="J5211">
        <v>3593</v>
      </c>
      <c r="K5211" s="1">
        <v>45736.727777777778</v>
      </c>
      <c r="L5211" t="s">
        <v>46</v>
      </c>
      <c r="M5211">
        <v>6442799365</v>
      </c>
      <c r="N5211" t="s">
        <v>67</v>
      </c>
      <c r="O5211">
        <v>21306244421</v>
      </c>
      <c r="P5211">
        <v>1</v>
      </c>
      <c r="Q5211">
        <v>497.13</v>
      </c>
      <c r="R5211">
        <v>546.84299999999996</v>
      </c>
      <c r="S5211">
        <v>49.713000000000001</v>
      </c>
    </row>
    <row r="5212" spans="1:19" x14ac:dyDescent="0.3">
      <c r="A5212" t="s">
        <v>14451</v>
      </c>
      <c r="B5212">
        <v>99</v>
      </c>
      <c r="C5212" t="s">
        <v>19</v>
      </c>
      <c r="D5212" t="s">
        <v>14452</v>
      </c>
      <c r="E5212" t="s">
        <v>14453</v>
      </c>
      <c r="F5212" t="s">
        <v>130</v>
      </c>
      <c r="G5212">
        <v>29452</v>
      </c>
      <c r="H5212" t="s">
        <v>131</v>
      </c>
      <c r="I5212" t="s">
        <v>22</v>
      </c>
      <c r="J5212">
        <v>758</v>
      </c>
      <c r="K5212" s="1">
        <v>45734.379861111112</v>
      </c>
      <c r="L5212" t="s">
        <v>46</v>
      </c>
      <c r="M5212" s="2">
        <v>1380000000000</v>
      </c>
      <c r="N5212" t="s">
        <v>67</v>
      </c>
      <c r="O5212" s="2">
        <v>12400000000000</v>
      </c>
      <c r="P5212">
        <v>1</v>
      </c>
      <c r="Q5212">
        <v>650.33000000000004</v>
      </c>
      <c r="R5212">
        <v>715.36300000000006</v>
      </c>
      <c r="S5212">
        <v>65.033000000000001</v>
      </c>
    </row>
    <row r="5213" spans="1:19" x14ac:dyDescent="0.3">
      <c r="A5213" t="s">
        <v>14454</v>
      </c>
      <c r="B5213">
        <v>3248</v>
      </c>
      <c r="C5213" t="s">
        <v>19</v>
      </c>
      <c r="D5213" t="s">
        <v>14455</v>
      </c>
      <c r="E5213" t="s">
        <v>14456</v>
      </c>
      <c r="F5213" t="s">
        <v>105</v>
      </c>
      <c r="G5213">
        <v>58649</v>
      </c>
      <c r="H5213" t="s">
        <v>106</v>
      </c>
      <c r="I5213" t="s">
        <v>22</v>
      </c>
      <c r="J5213">
        <v>3853</v>
      </c>
      <c r="K5213" s="1">
        <v>45737.361805555556</v>
      </c>
      <c r="L5213" t="s">
        <v>46</v>
      </c>
      <c r="M5213" s="2">
        <v>1410000000000</v>
      </c>
      <c r="N5213" t="s">
        <v>67</v>
      </c>
      <c r="O5213" s="2">
        <v>12500000000000</v>
      </c>
      <c r="P5213">
        <v>1</v>
      </c>
      <c r="Q5213">
        <v>497.13</v>
      </c>
      <c r="R5213">
        <v>546.84299999999996</v>
      </c>
      <c r="S5213">
        <v>49.713000000000001</v>
      </c>
    </row>
    <row r="5214" spans="1:19" x14ac:dyDescent="0.3">
      <c r="A5214" t="s">
        <v>14457</v>
      </c>
      <c r="B5214">
        <v>6544</v>
      </c>
      <c r="C5214" t="s">
        <v>19</v>
      </c>
      <c r="D5214" t="s">
        <v>360</v>
      </c>
      <c r="E5214" t="s">
        <v>11117</v>
      </c>
      <c r="F5214" t="s">
        <v>219</v>
      </c>
      <c r="G5214">
        <v>29512</v>
      </c>
      <c r="H5214" t="s">
        <v>3743</v>
      </c>
      <c r="I5214" t="s">
        <v>22</v>
      </c>
      <c r="J5214">
        <v>2288</v>
      </c>
      <c r="K5214" s="1">
        <v>45740.444444444445</v>
      </c>
      <c r="L5214" t="s">
        <v>46</v>
      </c>
      <c r="M5214" s="2">
        <v>150000000000</v>
      </c>
      <c r="N5214" t="s">
        <v>67</v>
      </c>
      <c r="O5214" s="2">
        <v>1470000000000</v>
      </c>
      <c r="P5214">
        <v>1</v>
      </c>
      <c r="Q5214">
        <v>517.53</v>
      </c>
      <c r="R5214">
        <v>569.28300000000002</v>
      </c>
      <c r="S5214">
        <v>51.753</v>
      </c>
    </row>
    <row r="5215" spans="1:19" x14ac:dyDescent="0.3">
      <c r="A5215" t="s">
        <v>14458</v>
      </c>
      <c r="B5215">
        <v>2625</v>
      </c>
      <c r="C5215" t="s">
        <v>19</v>
      </c>
      <c r="D5215" t="s">
        <v>1444</v>
      </c>
      <c r="E5215" t="s">
        <v>14459</v>
      </c>
      <c r="F5215" t="s">
        <v>338</v>
      </c>
      <c r="G5215">
        <v>81648</v>
      </c>
      <c r="H5215" t="s">
        <v>2487</v>
      </c>
      <c r="I5215" t="s">
        <v>22</v>
      </c>
      <c r="J5215">
        <v>2597</v>
      </c>
      <c r="K5215" s="1">
        <v>45736.654861111114</v>
      </c>
      <c r="L5215" t="s">
        <v>46</v>
      </c>
      <c r="M5215">
        <v>7861509509</v>
      </c>
      <c r="N5215" t="s">
        <v>67</v>
      </c>
      <c r="O5215">
        <v>29518531525</v>
      </c>
      <c r="P5215">
        <v>1</v>
      </c>
      <c r="Q5215">
        <v>501.53</v>
      </c>
      <c r="R5215">
        <v>551.68299999999999</v>
      </c>
      <c r="S5215">
        <v>50.152999999999999</v>
      </c>
    </row>
    <row r="5216" spans="1:19" x14ac:dyDescent="0.3">
      <c r="A5216" t="s">
        <v>14460</v>
      </c>
      <c r="B5216">
        <v>6275</v>
      </c>
      <c r="C5216" t="s">
        <v>19</v>
      </c>
      <c r="D5216" t="s">
        <v>12376</v>
      </c>
      <c r="E5216" t="s">
        <v>14461</v>
      </c>
      <c r="F5216" t="s">
        <v>71</v>
      </c>
      <c r="G5216">
        <v>72375</v>
      </c>
      <c r="H5216" t="s">
        <v>14462</v>
      </c>
      <c r="I5216" t="s">
        <v>22</v>
      </c>
      <c r="J5216">
        <v>512</v>
      </c>
      <c r="K5216" s="1">
        <v>45740.281944444447</v>
      </c>
      <c r="L5216" t="s">
        <v>46</v>
      </c>
      <c r="M5216" s="2">
        <v>1380000000000</v>
      </c>
      <c r="N5216" t="s">
        <v>67</v>
      </c>
      <c r="O5216" s="2">
        <v>12400000000000</v>
      </c>
      <c r="P5216">
        <v>1</v>
      </c>
      <c r="Q5216">
        <v>537.13</v>
      </c>
      <c r="R5216">
        <v>590.84299999999996</v>
      </c>
      <c r="S5216">
        <v>53.713000000000001</v>
      </c>
    </row>
    <row r="5217" spans="1:19" x14ac:dyDescent="0.3">
      <c r="A5217" t="s">
        <v>14463</v>
      </c>
      <c r="B5217">
        <v>1015</v>
      </c>
      <c r="C5217" t="s">
        <v>19</v>
      </c>
      <c r="D5217" t="s">
        <v>14464</v>
      </c>
      <c r="E5217" t="s">
        <v>14465</v>
      </c>
      <c r="F5217" t="s">
        <v>119</v>
      </c>
      <c r="G5217">
        <v>15034</v>
      </c>
      <c r="H5217" t="s">
        <v>313</v>
      </c>
      <c r="I5217" t="s">
        <v>22</v>
      </c>
      <c r="J5217">
        <v>1612</v>
      </c>
      <c r="K5217" s="1">
        <v>45735.361805555556</v>
      </c>
      <c r="L5217" t="s">
        <v>46</v>
      </c>
      <c r="M5217">
        <v>9058893765</v>
      </c>
      <c r="N5217" t="s">
        <v>6057</v>
      </c>
      <c r="O5217">
        <v>43149371269</v>
      </c>
      <c r="P5217">
        <v>1</v>
      </c>
      <c r="Q5217">
        <v>467.13</v>
      </c>
      <c r="R5217">
        <v>513.84299999999996</v>
      </c>
      <c r="S5217">
        <v>46.713000000000001</v>
      </c>
    </row>
    <row r="5218" spans="1:19" x14ac:dyDescent="0.3">
      <c r="A5218" t="s">
        <v>14466</v>
      </c>
      <c r="B5218">
        <v>835</v>
      </c>
      <c r="C5218" t="s">
        <v>19</v>
      </c>
      <c r="D5218" t="s">
        <v>14467</v>
      </c>
      <c r="E5218" t="s">
        <v>14468</v>
      </c>
      <c r="F5218" t="s">
        <v>71</v>
      </c>
      <c r="G5218">
        <v>13758</v>
      </c>
      <c r="H5218" t="s">
        <v>469</v>
      </c>
      <c r="I5218" t="s">
        <v>22</v>
      </c>
      <c r="J5218">
        <v>4110</v>
      </c>
      <c r="K5218" s="1">
        <v>45734.877083333333</v>
      </c>
      <c r="L5218" t="s">
        <v>46</v>
      </c>
      <c r="M5218">
        <v>6442802437</v>
      </c>
      <c r="N5218" t="s">
        <v>67</v>
      </c>
      <c r="O5218">
        <v>21306267973</v>
      </c>
      <c r="P5218">
        <v>2</v>
      </c>
      <c r="Q5218">
        <v>929.13</v>
      </c>
      <c r="R5218">
        <v>1022.043</v>
      </c>
      <c r="S5218">
        <v>92.912999999999997</v>
      </c>
    </row>
    <row r="5219" spans="1:19" x14ac:dyDescent="0.3">
      <c r="A5219" t="s">
        <v>14469</v>
      </c>
      <c r="B5219">
        <v>6106</v>
      </c>
      <c r="C5219" t="s">
        <v>19</v>
      </c>
      <c r="D5219" t="s">
        <v>8588</v>
      </c>
      <c r="E5219" t="s">
        <v>14470</v>
      </c>
      <c r="F5219" t="s">
        <v>744</v>
      </c>
      <c r="G5219">
        <v>67624</v>
      </c>
      <c r="H5219" t="s">
        <v>12488</v>
      </c>
      <c r="I5219" t="s">
        <v>22</v>
      </c>
      <c r="J5219">
        <v>2305</v>
      </c>
      <c r="K5219" s="1">
        <v>45739.890972222223</v>
      </c>
      <c r="L5219" t="s">
        <v>46</v>
      </c>
      <c r="M5219">
        <v>6716408581</v>
      </c>
      <c r="N5219" t="s">
        <v>67</v>
      </c>
      <c r="O5219">
        <v>22576485765</v>
      </c>
      <c r="P5219">
        <v>1</v>
      </c>
      <c r="Q5219">
        <v>633.13</v>
      </c>
      <c r="R5219">
        <v>696.44299999999998</v>
      </c>
      <c r="S5219">
        <v>63.313000000000002</v>
      </c>
    </row>
    <row r="5220" spans="1:19" x14ac:dyDescent="0.3">
      <c r="A5220" t="s">
        <v>14471</v>
      </c>
      <c r="B5220">
        <v>3527</v>
      </c>
      <c r="C5220" t="s">
        <v>19</v>
      </c>
      <c r="D5220" t="s">
        <v>14472</v>
      </c>
      <c r="E5220" t="s">
        <v>14473</v>
      </c>
      <c r="F5220" t="s">
        <v>145</v>
      </c>
      <c r="G5220">
        <v>73180</v>
      </c>
      <c r="H5220" t="s">
        <v>146</v>
      </c>
      <c r="I5220" t="s">
        <v>22</v>
      </c>
      <c r="J5220">
        <v>2503</v>
      </c>
      <c r="K5220" s="1">
        <v>45737.557638888888</v>
      </c>
      <c r="L5220" t="s">
        <v>46</v>
      </c>
      <c r="M5220">
        <v>5886651461</v>
      </c>
      <c r="N5220" t="s">
        <v>67</v>
      </c>
      <c r="O5220">
        <v>18827886853</v>
      </c>
      <c r="P5220">
        <v>2</v>
      </c>
      <c r="Q5220">
        <v>563.92999999999995</v>
      </c>
      <c r="R5220">
        <v>620.32299999999998</v>
      </c>
      <c r="S5220">
        <v>56.393000000000001</v>
      </c>
    </row>
    <row r="5221" spans="1:19" x14ac:dyDescent="0.3">
      <c r="A5221" t="s">
        <v>14474</v>
      </c>
      <c r="B5221">
        <v>7417</v>
      </c>
      <c r="C5221" t="s">
        <v>19</v>
      </c>
      <c r="D5221" t="s">
        <v>552</v>
      </c>
      <c r="E5221" t="s">
        <v>14475</v>
      </c>
      <c r="F5221" t="s">
        <v>166</v>
      </c>
      <c r="G5221">
        <v>44291</v>
      </c>
      <c r="H5221" t="s">
        <v>167</v>
      </c>
      <c r="I5221" t="s">
        <v>22</v>
      </c>
      <c r="J5221">
        <v>4868</v>
      </c>
      <c r="K5221" s="1">
        <v>45740.979166666664</v>
      </c>
      <c r="L5221" t="s">
        <v>46</v>
      </c>
      <c r="M5221">
        <v>6442802245</v>
      </c>
      <c r="N5221" t="s">
        <v>67</v>
      </c>
      <c r="O5221">
        <v>26355506181</v>
      </c>
      <c r="P5221">
        <v>1</v>
      </c>
      <c r="Q5221">
        <v>658.33</v>
      </c>
      <c r="R5221">
        <v>724.16300000000001</v>
      </c>
      <c r="S5221">
        <v>65.832999999999998</v>
      </c>
    </row>
    <row r="5222" spans="1:19" x14ac:dyDescent="0.3">
      <c r="A5222" t="s">
        <v>14476</v>
      </c>
      <c r="B5222">
        <v>7240</v>
      </c>
      <c r="C5222" t="s">
        <v>19</v>
      </c>
      <c r="D5222" t="s">
        <v>14477</v>
      </c>
      <c r="E5222" t="s">
        <v>14478</v>
      </c>
      <c r="F5222" t="s">
        <v>90</v>
      </c>
      <c r="G5222">
        <v>53962</v>
      </c>
      <c r="H5222" t="s">
        <v>91</v>
      </c>
      <c r="I5222" t="s">
        <v>22</v>
      </c>
      <c r="J5222">
        <v>2393</v>
      </c>
      <c r="K5222" s="1">
        <v>45740.822222222225</v>
      </c>
      <c r="L5222" t="s">
        <v>46</v>
      </c>
      <c r="M5222" s="2">
        <v>1410000000000</v>
      </c>
      <c r="N5222" t="s">
        <v>67</v>
      </c>
      <c r="O5222" s="2">
        <v>12500000000000</v>
      </c>
      <c r="P5222">
        <v>1</v>
      </c>
      <c r="Q5222">
        <v>640.73</v>
      </c>
      <c r="R5222">
        <v>704.803</v>
      </c>
      <c r="S5222">
        <v>64.072999999999993</v>
      </c>
    </row>
    <row r="5223" spans="1:19" x14ac:dyDescent="0.3">
      <c r="A5223" t="s">
        <v>14479</v>
      </c>
      <c r="B5223">
        <v>7110</v>
      </c>
      <c r="C5223" t="s">
        <v>19</v>
      </c>
      <c r="D5223" t="s">
        <v>14407</v>
      </c>
      <c r="E5223" t="s">
        <v>14480</v>
      </c>
      <c r="F5223" t="s">
        <v>166</v>
      </c>
      <c r="G5223">
        <v>58868</v>
      </c>
      <c r="H5223" t="s">
        <v>595</v>
      </c>
      <c r="I5223" t="s">
        <v>22</v>
      </c>
      <c r="J5223">
        <v>555</v>
      </c>
      <c r="K5223" s="1">
        <v>45740.743055555555</v>
      </c>
      <c r="L5223" t="s">
        <v>46</v>
      </c>
      <c r="M5223">
        <v>6716408581</v>
      </c>
      <c r="N5223" t="s">
        <v>67</v>
      </c>
      <c r="O5223">
        <v>22576485637</v>
      </c>
      <c r="P5223">
        <v>1</v>
      </c>
      <c r="Q5223">
        <v>485.53</v>
      </c>
      <c r="R5223">
        <v>534.08299999999997</v>
      </c>
      <c r="S5223">
        <v>48.552999999999997</v>
      </c>
    </row>
    <row r="5224" spans="1:19" x14ac:dyDescent="0.3">
      <c r="A5224" t="s">
        <v>14481</v>
      </c>
      <c r="B5224">
        <v>3690</v>
      </c>
      <c r="C5224" t="s">
        <v>19</v>
      </c>
      <c r="D5224" t="s">
        <v>4198</v>
      </c>
      <c r="E5224" t="s">
        <v>14482</v>
      </c>
      <c r="F5224" t="s">
        <v>44</v>
      </c>
      <c r="G5224">
        <v>60466</v>
      </c>
      <c r="H5224" t="s">
        <v>125</v>
      </c>
      <c r="I5224" t="s">
        <v>22</v>
      </c>
      <c r="J5224">
        <v>4859</v>
      </c>
      <c r="K5224" s="1">
        <v>45737.65625</v>
      </c>
      <c r="L5224" t="s">
        <v>46</v>
      </c>
      <c r="M5224">
        <v>6442801413</v>
      </c>
      <c r="N5224" t="s">
        <v>67</v>
      </c>
      <c r="O5224">
        <v>21306262085</v>
      </c>
      <c r="P5224">
        <v>1</v>
      </c>
      <c r="Q5224">
        <v>635.13</v>
      </c>
      <c r="R5224">
        <v>698.64300000000003</v>
      </c>
      <c r="S5224">
        <v>63.512999999999998</v>
      </c>
    </row>
    <row r="5225" spans="1:19" x14ac:dyDescent="0.3">
      <c r="A5225" t="s">
        <v>14483</v>
      </c>
      <c r="B5225">
        <v>6207</v>
      </c>
      <c r="C5225" t="s">
        <v>19</v>
      </c>
      <c r="D5225" t="s">
        <v>9149</v>
      </c>
      <c r="E5225" t="s">
        <v>14484</v>
      </c>
      <c r="F5225" t="s">
        <v>900</v>
      </c>
      <c r="G5225">
        <v>76647</v>
      </c>
      <c r="H5225" t="s">
        <v>901</v>
      </c>
      <c r="I5225" t="s">
        <v>22</v>
      </c>
      <c r="J5225">
        <v>1632</v>
      </c>
      <c r="K5225" s="1">
        <v>45739.973611111112</v>
      </c>
      <c r="L5225" t="s">
        <v>46</v>
      </c>
      <c r="M5225" s="2">
        <v>2340000000000</v>
      </c>
      <c r="N5225" t="s">
        <v>67</v>
      </c>
      <c r="O5225" s="2">
        <v>21100000000000</v>
      </c>
      <c r="P5225">
        <v>1</v>
      </c>
      <c r="Q5225">
        <v>674.33</v>
      </c>
      <c r="R5225">
        <v>741.76300000000003</v>
      </c>
      <c r="S5225">
        <v>67.433000000000007</v>
      </c>
    </row>
    <row r="5226" spans="1:19" x14ac:dyDescent="0.3">
      <c r="A5226" t="s">
        <v>14485</v>
      </c>
      <c r="B5226">
        <v>4128</v>
      </c>
      <c r="C5226" t="s">
        <v>19</v>
      </c>
      <c r="D5226" t="s">
        <v>5865</v>
      </c>
      <c r="E5226" t="s">
        <v>14486</v>
      </c>
      <c r="F5226" t="s">
        <v>55</v>
      </c>
      <c r="G5226">
        <v>63152</v>
      </c>
      <c r="H5226" t="s">
        <v>1256</v>
      </c>
      <c r="I5226" t="s">
        <v>22</v>
      </c>
      <c r="J5226">
        <v>1417</v>
      </c>
      <c r="K5226" s="1">
        <v>45737.98333333333</v>
      </c>
      <c r="L5226" t="s">
        <v>46</v>
      </c>
      <c r="M5226" s="2">
        <v>150000000000</v>
      </c>
      <c r="N5226" t="s">
        <v>67</v>
      </c>
      <c r="O5226" s="2">
        <v>1470000000000</v>
      </c>
      <c r="P5226">
        <v>1</v>
      </c>
      <c r="Q5226">
        <v>635.13</v>
      </c>
      <c r="R5226">
        <v>698.64300000000003</v>
      </c>
      <c r="S5226">
        <v>63.512999999999998</v>
      </c>
    </row>
    <row r="5227" spans="1:19" x14ac:dyDescent="0.3">
      <c r="A5227" t="s">
        <v>14487</v>
      </c>
      <c r="B5227">
        <v>5923</v>
      </c>
      <c r="C5227" t="s">
        <v>19</v>
      </c>
      <c r="D5227" t="s">
        <v>14488</v>
      </c>
      <c r="E5227" t="s">
        <v>14489</v>
      </c>
      <c r="F5227" t="s">
        <v>672</v>
      </c>
      <c r="G5227">
        <v>18575</v>
      </c>
      <c r="H5227" t="s">
        <v>673</v>
      </c>
      <c r="I5227" t="s">
        <v>22</v>
      </c>
      <c r="J5227">
        <v>5882</v>
      </c>
      <c r="K5227" s="1">
        <v>45739.759722222225</v>
      </c>
      <c r="L5227" t="s">
        <v>46</v>
      </c>
      <c r="M5227" s="2">
        <v>1380000000000</v>
      </c>
      <c r="N5227" t="s">
        <v>67</v>
      </c>
      <c r="O5227" s="2">
        <v>12400000000000</v>
      </c>
      <c r="P5227">
        <v>1</v>
      </c>
      <c r="Q5227">
        <v>517.53</v>
      </c>
      <c r="R5227">
        <v>569.28300000000002</v>
      </c>
      <c r="S5227">
        <v>51.753</v>
      </c>
    </row>
    <row r="5228" spans="1:19" x14ac:dyDescent="0.3">
      <c r="A5228" t="s">
        <v>14490</v>
      </c>
      <c r="B5228">
        <v>5392</v>
      </c>
      <c r="C5228" t="s">
        <v>19</v>
      </c>
      <c r="D5228" t="s">
        <v>14491</v>
      </c>
      <c r="E5228" t="s">
        <v>14492</v>
      </c>
      <c r="F5228" t="s">
        <v>317</v>
      </c>
      <c r="G5228">
        <v>85763</v>
      </c>
      <c r="H5228" t="s">
        <v>51</v>
      </c>
      <c r="I5228" t="s">
        <v>22</v>
      </c>
      <c r="J5228">
        <v>1649</v>
      </c>
      <c r="K5228" s="1">
        <v>45739.393750000003</v>
      </c>
      <c r="L5228" t="s">
        <v>46</v>
      </c>
      <c r="M5228">
        <v>7861508741</v>
      </c>
      <c r="N5228" t="s">
        <v>67</v>
      </c>
      <c r="O5228">
        <v>29518527557</v>
      </c>
      <c r="P5228">
        <v>1</v>
      </c>
      <c r="Q5228">
        <v>537.13</v>
      </c>
      <c r="R5228">
        <v>590.84299999999996</v>
      </c>
      <c r="S5228">
        <v>53.713000000000001</v>
      </c>
    </row>
    <row r="5229" spans="1:19" x14ac:dyDescent="0.3">
      <c r="A5229" t="s">
        <v>14493</v>
      </c>
      <c r="B5229">
        <v>4084</v>
      </c>
      <c r="C5229" t="s">
        <v>19</v>
      </c>
      <c r="D5229" t="s">
        <v>14494</v>
      </c>
      <c r="E5229" t="s">
        <v>14495</v>
      </c>
      <c r="F5229" t="s">
        <v>50</v>
      </c>
      <c r="G5229">
        <v>98743</v>
      </c>
      <c r="H5229" t="s">
        <v>11807</v>
      </c>
      <c r="I5229" t="s">
        <v>22</v>
      </c>
      <c r="J5229">
        <v>5129</v>
      </c>
      <c r="K5229" s="1">
        <v>45737.943749999999</v>
      </c>
      <c r="L5229" t="s">
        <v>46</v>
      </c>
      <c r="M5229" s="2">
        <v>1420000000000</v>
      </c>
      <c r="N5229" t="s">
        <v>126</v>
      </c>
      <c r="O5229" s="2">
        <v>12600000000000</v>
      </c>
      <c r="P5229">
        <v>1</v>
      </c>
      <c r="Q5229">
        <v>563.92999999999995</v>
      </c>
      <c r="R5229">
        <v>620.32299999999998</v>
      </c>
      <c r="S5229">
        <v>56.393000000000001</v>
      </c>
    </row>
    <row r="5230" spans="1:19" x14ac:dyDescent="0.3">
      <c r="A5230" t="s">
        <v>14496</v>
      </c>
      <c r="B5230">
        <v>7007</v>
      </c>
      <c r="C5230" t="s">
        <v>19</v>
      </c>
      <c r="D5230" t="s">
        <v>2347</v>
      </c>
      <c r="E5230" t="s">
        <v>10040</v>
      </c>
      <c r="F5230" t="s">
        <v>102</v>
      </c>
      <c r="G5230">
        <v>3319</v>
      </c>
      <c r="H5230" t="s">
        <v>668</v>
      </c>
      <c r="I5230" t="s">
        <v>22</v>
      </c>
      <c r="J5230">
        <v>1562</v>
      </c>
      <c r="K5230" s="1">
        <v>45740.674305555556</v>
      </c>
      <c r="L5230" t="s">
        <v>46</v>
      </c>
      <c r="M5230" s="2">
        <v>1380000000000</v>
      </c>
      <c r="N5230" t="s">
        <v>67</v>
      </c>
      <c r="O5230" s="2">
        <v>12400000000000</v>
      </c>
      <c r="P5230">
        <v>2</v>
      </c>
      <c r="Q5230">
        <v>615.13</v>
      </c>
      <c r="R5230">
        <v>676.64300000000003</v>
      </c>
      <c r="S5230">
        <v>61.512999999999998</v>
      </c>
    </row>
    <row r="5231" spans="1:19" x14ac:dyDescent="0.3">
      <c r="A5231" t="s">
        <v>14497</v>
      </c>
      <c r="B5231">
        <v>5780</v>
      </c>
      <c r="C5231" t="s">
        <v>19</v>
      </c>
      <c r="D5231" t="s">
        <v>14498</v>
      </c>
      <c r="E5231" t="s">
        <v>14499</v>
      </c>
      <c r="F5231" t="s">
        <v>264</v>
      </c>
      <c r="G5231">
        <v>88489</v>
      </c>
      <c r="H5231" t="s">
        <v>4788</v>
      </c>
      <c r="I5231" t="s">
        <v>22</v>
      </c>
      <c r="J5231">
        <v>1581</v>
      </c>
      <c r="K5231" s="1">
        <v>45739.664583333331</v>
      </c>
      <c r="L5231" t="s">
        <v>46</v>
      </c>
      <c r="M5231" s="2">
        <v>1410000000000</v>
      </c>
      <c r="N5231" t="s">
        <v>67</v>
      </c>
      <c r="O5231" s="2">
        <v>12500000000000</v>
      </c>
      <c r="P5231">
        <v>1</v>
      </c>
      <c r="Q5231">
        <v>517.53</v>
      </c>
      <c r="R5231">
        <v>569.28300000000002</v>
      </c>
      <c r="S5231">
        <v>51.753</v>
      </c>
    </row>
    <row r="5232" spans="1:19" x14ac:dyDescent="0.3">
      <c r="A5232" t="s">
        <v>14500</v>
      </c>
      <c r="B5232">
        <v>4928</v>
      </c>
      <c r="C5232" t="s">
        <v>19</v>
      </c>
      <c r="D5232" t="s">
        <v>14501</v>
      </c>
      <c r="E5232" t="s">
        <v>14502</v>
      </c>
      <c r="F5232" t="s">
        <v>71</v>
      </c>
      <c r="G5232">
        <v>23406</v>
      </c>
      <c r="H5232" t="s">
        <v>831</v>
      </c>
      <c r="I5232" t="s">
        <v>22</v>
      </c>
      <c r="J5232">
        <v>5656</v>
      </c>
      <c r="K5232" s="1">
        <v>45738.719444444447</v>
      </c>
      <c r="L5232" t="s">
        <v>46</v>
      </c>
      <c r="M5232" s="2">
        <v>1410000000000</v>
      </c>
      <c r="N5232" t="s">
        <v>67</v>
      </c>
      <c r="O5232" s="2">
        <v>12500000000000</v>
      </c>
      <c r="P5232">
        <v>1</v>
      </c>
      <c r="Q5232">
        <v>693.13</v>
      </c>
      <c r="R5232">
        <v>762.44299999999998</v>
      </c>
      <c r="S5232">
        <v>69.313000000000002</v>
      </c>
    </row>
    <row r="5233" spans="1:19" x14ac:dyDescent="0.3">
      <c r="A5233" t="s">
        <v>14503</v>
      </c>
      <c r="B5233">
        <v>287</v>
      </c>
      <c r="C5233" t="s">
        <v>19</v>
      </c>
      <c r="D5233" t="s">
        <v>14504</v>
      </c>
      <c r="E5233" t="s">
        <v>11984</v>
      </c>
      <c r="F5233" t="s">
        <v>44</v>
      </c>
      <c r="G5233">
        <v>29214</v>
      </c>
      <c r="H5233" t="s">
        <v>110</v>
      </c>
      <c r="I5233" t="s">
        <v>22</v>
      </c>
      <c r="J5233">
        <v>3115</v>
      </c>
      <c r="K5233" s="1">
        <v>45734.493750000001</v>
      </c>
      <c r="L5233" t="s">
        <v>46</v>
      </c>
      <c r="M5233" s="2">
        <v>150000000000</v>
      </c>
      <c r="N5233" t="s">
        <v>67</v>
      </c>
      <c r="O5233" s="2">
        <v>1470000000000</v>
      </c>
      <c r="P5233">
        <v>1</v>
      </c>
      <c r="Q5233">
        <v>693.13</v>
      </c>
      <c r="R5233">
        <v>762.44299999999998</v>
      </c>
      <c r="S5233">
        <v>69.313000000000002</v>
      </c>
    </row>
    <row r="5234" spans="1:19" x14ac:dyDescent="0.3">
      <c r="A5234" t="s">
        <v>14505</v>
      </c>
      <c r="B5234">
        <v>4313</v>
      </c>
      <c r="C5234" t="s">
        <v>19</v>
      </c>
      <c r="D5234" t="s">
        <v>14506</v>
      </c>
      <c r="E5234" t="s">
        <v>3234</v>
      </c>
      <c r="F5234" t="s">
        <v>71</v>
      </c>
      <c r="G5234">
        <v>51291</v>
      </c>
      <c r="H5234" t="s">
        <v>973</v>
      </c>
      <c r="I5234" t="s">
        <v>22</v>
      </c>
      <c r="J5234">
        <v>4118</v>
      </c>
      <c r="K5234" s="1">
        <v>45738.400000000001</v>
      </c>
      <c r="L5234" t="s">
        <v>46</v>
      </c>
      <c r="M5234" s="2">
        <v>2340000000000</v>
      </c>
      <c r="N5234" t="s">
        <v>67</v>
      </c>
      <c r="O5234" s="2">
        <v>21100000000000</v>
      </c>
      <c r="P5234">
        <v>1</v>
      </c>
      <c r="Q5234">
        <v>650.33000000000004</v>
      </c>
      <c r="R5234">
        <v>715.36300000000006</v>
      </c>
      <c r="S5234">
        <v>65.033000000000001</v>
      </c>
    </row>
    <row r="5235" spans="1:19" x14ac:dyDescent="0.3">
      <c r="A5235" t="s">
        <v>14507</v>
      </c>
      <c r="B5235">
        <v>4197</v>
      </c>
      <c r="C5235" t="s">
        <v>19</v>
      </c>
      <c r="D5235" t="s">
        <v>7113</v>
      </c>
      <c r="E5235" t="s">
        <v>14508</v>
      </c>
      <c r="F5235" t="s">
        <v>71</v>
      </c>
      <c r="G5235">
        <v>22274</v>
      </c>
      <c r="H5235" t="s">
        <v>72</v>
      </c>
      <c r="I5235" t="s">
        <v>22</v>
      </c>
      <c r="J5235">
        <v>168</v>
      </c>
      <c r="K5235" s="1">
        <v>45738.335416666669</v>
      </c>
      <c r="L5235" t="s">
        <v>46</v>
      </c>
      <c r="M5235" s="2">
        <v>1380000000000</v>
      </c>
      <c r="N5235" t="s">
        <v>67</v>
      </c>
      <c r="O5235" s="2">
        <v>12400000000000</v>
      </c>
      <c r="P5235">
        <v>1</v>
      </c>
      <c r="Q5235">
        <v>563.23</v>
      </c>
      <c r="R5235">
        <v>619.553</v>
      </c>
      <c r="S5235">
        <v>56.323</v>
      </c>
    </row>
    <row r="5236" spans="1:19" x14ac:dyDescent="0.3">
      <c r="A5236" t="s">
        <v>14509</v>
      </c>
      <c r="B5236">
        <v>4752</v>
      </c>
      <c r="C5236" t="s">
        <v>19</v>
      </c>
      <c r="D5236" t="s">
        <v>14510</v>
      </c>
      <c r="E5236" t="s">
        <v>14511</v>
      </c>
      <c r="F5236" t="s">
        <v>219</v>
      </c>
      <c r="G5236">
        <v>8251</v>
      </c>
      <c r="H5236" t="s">
        <v>4468</v>
      </c>
      <c r="I5236" t="s">
        <v>22</v>
      </c>
      <c r="J5236">
        <v>4734</v>
      </c>
      <c r="K5236" s="1">
        <v>45738.618055555555</v>
      </c>
      <c r="L5236" t="s">
        <v>46</v>
      </c>
      <c r="M5236">
        <v>6689477957</v>
      </c>
      <c r="N5236" t="s">
        <v>67</v>
      </c>
      <c r="O5236">
        <v>26355404485</v>
      </c>
      <c r="P5236">
        <v>1</v>
      </c>
      <c r="Q5236">
        <v>791.13</v>
      </c>
      <c r="R5236">
        <v>870.24300000000005</v>
      </c>
      <c r="S5236">
        <v>79.113</v>
      </c>
    </row>
    <row r="5237" spans="1:19" x14ac:dyDescent="0.3">
      <c r="A5237" t="s">
        <v>14512</v>
      </c>
      <c r="B5237">
        <v>7167</v>
      </c>
      <c r="C5237" t="s">
        <v>19</v>
      </c>
      <c r="D5237" t="s">
        <v>14513</v>
      </c>
      <c r="E5237" t="s">
        <v>14514</v>
      </c>
      <c r="F5237" t="s">
        <v>293</v>
      </c>
      <c r="G5237">
        <v>15262</v>
      </c>
      <c r="H5237" t="s">
        <v>448</v>
      </c>
      <c r="I5237" t="s">
        <v>22</v>
      </c>
      <c r="J5237">
        <v>4918</v>
      </c>
      <c r="K5237" s="1">
        <v>45740.777083333334</v>
      </c>
      <c r="L5237" t="s">
        <v>46</v>
      </c>
      <c r="M5237">
        <v>9058890501</v>
      </c>
      <c r="N5237" t="s">
        <v>67</v>
      </c>
      <c r="O5237">
        <v>43149341957</v>
      </c>
      <c r="P5237">
        <v>1</v>
      </c>
      <c r="Q5237">
        <v>537.13</v>
      </c>
      <c r="R5237">
        <v>590.84299999999996</v>
      </c>
      <c r="S5237">
        <v>53.713000000000001</v>
      </c>
    </row>
    <row r="5238" spans="1:19" x14ac:dyDescent="0.3">
      <c r="A5238" t="s">
        <v>14515</v>
      </c>
      <c r="B5238">
        <v>3877</v>
      </c>
      <c r="C5238" t="s">
        <v>19</v>
      </c>
      <c r="D5238" t="s">
        <v>14516</v>
      </c>
      <c r="E5238" t="s">
        <v>14517</v>
      </c>
      <c r="F5238" t="s">
        <v>166</v>
      </c>
      <c r="G5238">
        <v>86095</v>
      </c>
      <c r="H5238" t="s">
        <v>595</v>
      </c>
      <c r="I5238" t="s">
        <v>22</v>
      </c>
      <c r="J5238">
        <v>3120</v>
      </c>
      <c r="K5238" s="1">
        <v>45737.783333333333</v>
      </c>
      <c r="L5238" t="s">
        <v>46</v>
      </c>
      <c r="M5238" s="2">
        <v>150000000000</v>
      </c>
      <c r="N5238" t="s">
        <v>67</v>
      </c>
      <c r="O5238" s="2">
        <v>1470000000000</v>
      </c>
      <c r="P5238">
        <v>1</v>
      </c>
      <c r="Q5238">
        <v>658.33</v>
      </c>
      <c r="R5238">
        <v>724.16300000000001</v>
      </c>
      <c r="S5238">
        <v>65.832999999999998</v>
      </c>
    </row>
    <row r="5239" spans="1:19" x14ac:dyDescent="0.3">
      <c r="A5239" t="s">
        <v>14518</v>
      </c>
      <c r="B5239">
        <v>7378</v>
      </c>
      <c r="C5239" t="s">
        <v>19</v>
      </c>
      <c r="D5239" t="s">
        <v>10451</v>
      </c>
      <c r="E5239" t="s">
        <v>14519</v>
      </c>
      <c r="F5239" t="s">
        <v>35</v>
      </c>
      <c r="G5239">
        <v>15741</v>
      </c>
      <c r="H5239" t="s">
        <v>136</v>
      </c>
      <c r="I5239" t="s">
        <v>22</v>
      </c>
      <c r="J5239">
        <v>3277</v>
      </c>
      <c r="K5239" s="1">
        <v>45740.936805555553</v>
      </c>
      <c r="L5239" t="s">
        <v>46</v>
      </c>
      <c r="M5239" s="2">
        <v>1430000000000</v>
      </c>
      <c r="N5239" t="s">
        <v>67</v>
      </c>
      <c r="O5239" s="2">
        <v>12600000000000</v>
      </c>
      <c r="P5239">
        <v>1</v>
      </c>
      <c r="Q5239">
        <v>635.13</v>
      </c>
      <c r="R5239">
        <v>698.64300000000003</v>
      </c>
      <c r="S5239">
        <v>63.512999999999998</v>
      </c>
    </row>
    <row r="5240" spans="1:19" x14ac:dyDescent="0.3">
      <c r="A5240" t="s">
        <v>14520</v>
      </c>
      <c r="B5240">
        <v>771</v>
      </c>
      <c r="C5240" t="s">
        <v>19</v>
      </c>
      <c r="D5240" t="s">
        <v>2681</v>
      </c>
      <c r="E5240" t="s">
        <v>14521</v>
      </c>
      <c r="F5240" t="s">
        <v>114</v>
      </c>
      <c r="G5240">
        <v>3885</v>
      </c>
      <c r="H5240" t="s">
        <v>115</v>
      </c>
      <c r="I5240" t="s">
        <v>22</v>
      </c>
      <c r="J5240">
        <v>5246</v>
      </c>
      <c r="K5240" s="1">
        <v>45734.820138888892</v>
      </c>
      <c r="L5240" t="s">
        <v>46</v>
      </c>
      <c r="M5240" s="2">
        <v>1380000000000</v>
      </c>
      <c r="N5240" t="s">
        <v>67</v>
      </c>
      <c r="O5240" s="2">
        <v>12400000000000</v>
      </c>
      <c r="P5240">
        <v>1</v>
      </c>
      <c r="Q5240">
        <v>595.13</v>
      </c>
      <c r="R5240">
        <v>654.64300000000003</v>
      </c>
      <c r="S5240">
        <v>59.512999999999998</v>
      </c>
    </row>
    <row r="5241" spans="1:19" x14ac:dyDescent="0.3">
      <c r="A5241" t="s">
        <v>14522</v>
      </c>
      <c r="B5241">
        <v>4115</v>
      </c>
      <c r="C5241" t="s">
        <v>19</v>
      </c>
      <c r="D5241" t="s">
        <v>12080</v>
      </c>
      <c r="E5241" t="s">
        <v>14523</v>
      </c>
      <c r="F5241" t="s">
        <v>44</v>
      </c>
      <c r="G5241">
        <v>86238</v>
      </c>
      <c r="H5241" t="s">
        <v>183</v>
      </c>
      <c r="I5241" t="s">
        <v>22</v>
      </c>
      <c r="J5241">
        <v>1578</v>
      </c>
      <c r="K5241" s="1">
        <v>45737.972222222219</v>
      </c>
      <c r="L5241" t="s">
        <v>46</v>
      </c>
      <c r="M5241">
        <v>6689478149</v>
      </c>
      <c r="N5241" t="s">
        <v>67</v>
      </c>
      <c r="O5241">
        <v>22464300933</v>
      </c>
      <c r="P5241">
        <v>1</v>
      </c>
      <c r="Q5241">
        <v>527.13</v>
      </c>
      <c r="R5241">
        <v>579.84299999999996</v>
      </c>
      <c r="S5241">
        <v>52.713000000000001</v>
      </c>
    </row>
    <row r="5242" spans="1:19" x14ac:dyDescent="0.3">
      <c r="A5242" t="s">
        <v>14524</v>
      </c>
      <c r="B5242">
        <v>5103</v>
      </c>
      <c r="C5242" t="s">
        <v>19</v>
      </c>
      <c r="D5242" t="s">
        <v>14525</v>
      </c>
      <c r="E5242" t="s">
        <v>6159</v>
      </c>
      <c r="F5242" t="s">
        <v>44</v>
      </c>
      <c r="G5242">
        <v>10437</v>
      </c>
      <c r="H5242" t="s">
        <v>2563</v>
      </c>
      <c r="I5242" t="s">
        <v>22</v>
      </c>
      <c r="J5242">
        <v>2269</v>
      </c>
      <c r="K5242" s="1">
        <v>45738.836805555555</v>
      </c>
      <c r="L5242" t="s">
        <v>46</v>
      </c>
      <c r="M5242">
        <v>5886651461</v>
      </c>
      <c r="N5242" t="s">
        <v>67</v>
      </c>
      <c r="O5242">
        <v>18827886853</v>
      </c>
      <c r="P5242">
        <v>1</v>
      </c>
      <c r="Q5242">
        <v>517.13</v>
      </c>
      <c r="R5242">
        <v>568.84299999999996</v>
      </c>
      <c r="S5242">
        <v>51.713000000000001</v>
      </c>
    </row>
    <row r="5243" spans="1:19" x14ac:dyDescent="0.3">
      <c r="A5243" t="s">
        <v>14526</v>
      </c>
      <c r="B5243">
        <v>7349</v>
      </c>
      <c r="C5243" t="s">
        <v>19</v>
      </c>
      <c r="D5243" t="s">
        <v>14527</v>
      </c>
      <c r="E5243" t="s">
        <v>14528</v>
      </c>
      <c r="F5243" t="s">
        <v>317</v>
      </c>
      <c r="G5243">
        <v>26610</v>
      </c>
      <c r="H5243" t="s">
        <v>962</v>
      </c>
      <c r="I5243" t="s">
        <v>22</v>
      </c>
      <c r="J5243">
        <v>2156</v>
      </c>
      <c r="K5243" s="1">
        <v>45740.912499999999</v>
      </c>
      <c r="L5243" t="s">
        <v>46</v>
      </c>
      <c r="M5243" s="2">
        <v>1410000000000</v>
      </c>
      <c r="N5243" t="s">
        <v>67</v>
      </c>
      <c r="O5243" s="2">
        <v>12500000000000</v>
      </c>
      <c r="P5243">
        <v>1</v>
      </c>
      <c r="Q5243">
        <v>1173.1300000000001</v>
      </c>
      <c r="R5243">
        <v>1290.443</v>
      </c>
      <c r="S5243">
        <v>117.313</v>
      </c>
    </row>
    <row r="5244" spans="1:19" x14ac:dyDescent="0.3">
      <c r="A5244" t="s">
        <v>14529</v>
      </c>
      <c r="B5244">
        <v>5416</v>
      </c>
      <c r="C5244" t="s">
        <v>19</v>
      </c>
      <c r="D5244" t="s">
        <v>386</v>
      </c>
      <c r="E5244" t="s">
        <v>14530</v>
      </c>
      <c r="F5244" t="s">
        <v>166</v>
      </c>
      <c r="G5244">
        <v>61183</v>
      </c>
      <c r="H5244" t="s">
        <v>167</v>
      </c>
      <c r="I5244" t="s">
        <v>22</v>
      </c>
      <c r="J5244">
        <v>1500</v>
      </c>
      <c r="K5244" s="1">
        <v>45739.408333333333</v>
      </c>
      <c r="L5244" t="s">
        <v>46</v>
      </c>
      <c r="M5244">
        <v>8624686981</v>
      </c>
      <c r="N5244" t="s">
        <v>67</v>
      </c>
      <c r="O5244">
        <v>36980470597</v>
      </c>
      <c r="P5244">
        <v>1</v>
      </c>
      <c r="Q5244">
        <v>751.13</v>
      </c>
      <c r="R5244">
        <v>826.24300000000005</v>
      </c>
      <c r="S5244">
        <v>75.113</v>
      </c>
    </row>
    <row r="5245" spans="1:19" x14ac:dyDescent="0.3">
      <c r="A5245" t="s">
        <v>14531</v>
      </c>
      <c r="B5245">
        <v>7112</v>
      </c>
      <c r="C5245" t="s">
        <v>19</v>
      </c>
      <c r="D5245" t="s">
        <v>14532</v>
      </c>
      <c r="E5245" t="s">
        <v>14533</v>
      </c>
      <c r="F5245" t="s">
        <v>35</v>
      </c>
      <c r="G5245">
        <v>36545</v>
      </c>
      <c r="H5245" t="s">
        <v>599</v>
      </c>
      <c r="I5245" t="s">
        <v>22</v>
      </c>
      <c r="J5245">
        <v>1639</v>
      </c>
      <c r="K5245" s="1">
        <v>45740.743750000001</v>
      </c>
      <c r="L5245" t="s">
        <v>46</v>
      </c>
      <c r="M5245" s="2">
        <v>1430000000000</v>
      </c>
      <c r="N5245" t="s">
        <v>67</v>
      </c>
      <c r="O5245" s="2">
        <v>12600000000000</v>
      </c>
      <c r="P5245">
        <v>1</v>
      </c>
      <c r="Q5245">
        <v>733.13</v>
      </c>
      <c r="R5245">
        <v>806.44299999999998</v>
      </c>
      <c r="S5245">
        <v>73.313000000000002</v>
      </c>
    </row>
    <row r="5246" spans="1:19" x14ac:dyDescent="0.3">
      <c r="A5246" t="s">
        <v>14534</v>
      </c>
      <c r="B5246">
        <v>2641</v>
      </c>
      <c r="C5246" t="s">
        <v>19</v>
      </c>
      <c r="D5246" t="s">
        <v>14535</v>
      </c>
      <c r="E5246" t="s">
        <v>4608</v>
      </c>
      <c r="F5246" t="s">
        <v>338</v>
      </c>
      <c r="G5246">
        <v>20208</v>
      </c>
      <c r="H5246" t="s">
        <v>791</v>
      </c>
      <c r="I5246" t="s">
        <v>22</v>
      </c>
      <c r="J5246">
        <v>5125</v>
      </c>
      <c r="K5246" s="1">
        <v>45736.661805555559</v>
      </c>
      <c r="L5246" t="s">
        <v>24</v>
      </c>
      <c r="M5246" s="2">
        <v>1380000000000</v>
      </c>
      <c r="N5246" t="s">
        <v>3031</v>
      </c>
      <c r="O5246" s="2">
        <v>12400000000000</v>
      </c>
      <c r="P5246">
        <v>1</v>
      </c>
      <c r="Q5246">
        <v>871.13</v>
      </c>
      <c r="R5246">
        <v>958.24300000000005</v>
      </c>
      <c r="S5246">
        <v>87.113</v>
      </c>
    </row>
    <row r="5247" spans="1:19" x14ac:dyDescent="0.3">
      <c r="A5247" t="s">
        <v>14536</v>
      </c>
      <c r="B5247">
        <v>2916</v>
      </c>
      <c r="C5247" t="s">
        <v>19</v>
      </c>
      <c r="D5247" t="s">
        <v>14537</v>
      </c>
      <c r="E5247" t="s">
        <v>14538</v>
      </c>
      <c r="F5247" t="s">
        <v>71</v>
      </c>
      <c r="G5247">
        <v>63097</v>
      </c>
      <c r="H5247" t="s">
        <v>306</v>
      </c>
      <c r="I5247" t="s">
        <v>22</v>
      </c>
      <c r="J5247">
        <v>1734</v>
      </c>
      <c r="K5247" s="1">
        <v>45736.80972222222</v>
      </c>
      <c r="L5247" t="s">
        <v>24</v>
      </c>
      <c r="M5247" s="2">
        <v>1380000000000</v>
      </c>
      <c r="N5247" t="s">
        <v>3031</v>
      </c>
      <c r="O5247" s="2">
        <v>12400000000000</v>
      </c>
      <c r="P5247">
        <v>1</v>
      </c>
      <c r="Q5247">
        <v>537.13</v>
      </c>
      <c r="R5247">
        <v>590.84299999999996</v>
      </c>
      <c r="S5247">
        <v>53.713000000000001</v>
      </c>
    </row>
    <row r="5248" spans="1:19" x14ac:dyDescent="0.3">
      <c r="A5248" t="s">
        <v>14539</v>
      </c>
      <c r="B5248">
        <v>6228</v>
      </c>
      <c r="C5248" t="s">
        <v>19</v>
      </c>
      <c r="D5248" t="s">
        <v>14540</v>
      </c>
      <c r="E5248" t="s">
        <v>14541</v>
      </c>
      <c r="F5248" t="s">
        <v>187</v>
      </c>
      <c r="G5248">
        <v>84247</v>
      </c>
      <c r="H5248" t="s">
        <v>284</v>
      </c>
      <c r="I5248" t="s">
        <v>22</v>
      </c>
      <c r="J5248">
        <v>137</v>
      </c>
      <c r="K5248" s="1">
        <v>45740.002083333333</v>
      </c>
      <c r="L5248" t="s">
        <v>24</v>
      </c>
      <c r="M5248" s="2">
        <v>1380000000000</v>
      </c>
      <c r="N5248" t="s">
        <v>3031</v>
      </c>
      <c r="O5248" s="2">
        <v>12400000000000</v>
      </c>
      <c r="P5248">
        <v>1</v>
      </c>
      <c r="Q5248">
        <v>537.13</v>
      </c>
      <c r="R5248">
        <v>590.84299999999996</v>
      </c>
      <c r="S5248">
        <v>53.713000000000001</v>
      </c>
    </row>
    <row r="5249" spans="1:19" x14ac:dyDescent="0.3">
      <c r="A5249" t="s">
        <v>14542</v>
      </c>
      <c r="B5249">
        <v>1247</v>
      </c>
      <c r="C5249" t="s">
        <v>19</v>
      </c>
      <c r="D5249" t="s">
        <v>8396</v>
      </c>
      <c r="E5249" t="s">
        <v>14543</v>
      </c>
      <c r="F5249" t="s">
        <v>119</v>
      </c>
      <c r="G5249">
        <v>35604</v>
      </c>
      <c r="H5249" t="s">
        <v>908</v>
      </c>
      <c r="I5249" t="s">
        <v>22</v>
      </c>
      <c r="J5249">
        <v>3370</v>
      </c>
      <c r="K5249" s="1">
        <v>45735.500694444447</v>
      </c>
      <c r="L5249" t="s">
        <v>24</v>
      </c>
      <c r="M5249" s="2">
        <v>1380000000000</v>
      </c>
      <c r="N5249" t="s">
        <v>3031</v>
      </c>
      <c r="O5249" s="2">
        <v>12400000000000</v>
      </c>
      <c r="P5249">
        <v>1</v>
      </c>
      <c r="Q5249">
        <v>595.92999999999995</v>
      </c>
      <c r="R5249">
        <v>655.52300000000002</v>
      </c>
      <c r="S5249">
        <v>59.593000000000004</v>
      </c>
    </row>
    <row r="5250" spans="1:19" x14ac:dyDescent="0.3">
      <c r="A5250" t="s">
        <v>14544</v>
      </c>
      <c r="B5250">
        <v>4874</v>
      </c>
      <c r="C5250" t="s">
        <v>19</v>
      </c>
      <c r="D5250" t="s">
        <v>13885</v>
      </c>
      <c r="E5250" t="s">
        <v>14545</v>
      </c>
      <c r="F5250" t="s">
        <v>119</v>
      </c>
      <c r="G5250">
        <v>92160</v>
      </c>
      <c r="H5250" t="s">
        <v>154</v>
      </c>
      <c r="I5250" t="s">
        <v>22</v>
      </c>
      <c r="J5250">
        <v>3010</v>
      </c>
      <c r="K5250" s="1">
        <v>45738.694444444445</v>
      </c>
      <c r="L5250" t="s">
        <v>24</v>
      </c>
      <c r="M5250" s="2">
        <v>1380000000000</v>
      </c>
      <c r="N5250" t="s">
        <v>3031</v>
      </c>
      <c r="O5250" s="2">
        <v>12400000000000</v>
      </c>
      <c r="P5250">
        <v>1</v>
      </c>
      <c r="Q5250">
        <v>517.53</v>
      </c>
      <c r="R5250">
        <v>569.28300000000002</v>
      </c>
      <c r="S5250">
        <v>51.753</v>
      </c>
    </row>
    <row r="5251" spans="1:19" x14ac:dyDescent="0.3">
      <c r="A5251" t="s">
        <v>14546</v>
      </c>
      <c r="B5251">
        <v>92</v>
      </c>
      <c r="C5251" t="s">
        <v>19</v>
      </c>
      <c r="D5251" t="s">
        <v>2501</v>
      </c>
      <c r="E5251" t="s">
        <v>14547</v>
      </c>
      <c r="F5251" t="s">
        <v>44</v>
      </c>
      <c r="G5251">
        <v>67416</v>
      </c>
      <c r="H5251" t="s">
        <v>2718</v>
      </c>
      <c r="I5251" t="s">
        <v>22</v>
      </c>
      <c r="J5251">
        <v>6403</v>
      </c>
      <c r="K5251" s="1">
        <v>45734.376388888886</v>
      </c>
      <c r="L5251" t="s">
        <v>24</v>
      </c>
      <c r="M5251" s="2">
        <v>1380000000000</v>
      </c>
      <c r="N5251" t="s">
        <v>3031</v>
      </c>
      <c r="O5251" s="2">
        <v>12400000000000</v>
      </c>
      <c r="P5251">
        <v>1</v>
      </c>
      <c r="Q5251">
        <v>537.13</v>
      </c>
      <c r="R5251">
        <v>590.84299999999996</v>
      </c>
      <c r="S5251">
        <v>53.713000000000001</v>
      </c>
    </row>
    <row r="5252" spans="1:19" x14ac:dyDescent="0.3">
      <c r="A5252" t="s">
        <v>14548</v>
      </c>
      <c r="B5252">
        <v>1519</v>
      </c>
      <c r="C5252" t="s">
        <v>19</v>
      </c>
      <c r="D5252" t="s">
        <v>14549</v>
      </c>
      <c r="E5252" t="s">
        <v>14550</v>
      </c>
      <c r="F5252" t="s">
        <v>90</v>
      </c>
      <c r="G5252">
        <v>14423</v>
      </c>
      <c r="H5252" t="s">
        <v>3672</v>
      </c>
      <c r="I5252" t="s">
        <v>22</v>
      </c>
      <c r="J5252">
        <v>2209</v>
      </c>
      <c r="K5252" s="1">
        <v>45735.643750000003</v>
      </c>
      <c r="L5252" t="s">
        <v>24</v>
      </c>
      <c r="M5252" s="2">
        <v>1380000000000</v>
      </c>
      <c r="N5252" t="s">
        <v>3031</v>
      </c>
      <c r="O5252" s="2">
        <v>12400000000000</v>
      </c>
      <c r="P5252">
        <v>1</v>
      </c>
      <c r="Q5252">
        <v>537.13</v>
      </c>
      <c r="R5252">
        <v>590.84299999999996</v>
      </c>
      <c r="S5252">
        <v>53.713000000000001</v>
      </c>
    </row>
    <row r="5253" spans="1:19" x14ac:dyDescent="0.3">
      <c r="A5253" t="s">
        <v>14551</v>
      </c>
      <c r="B5253">
        <v>2080</v>
      </c>
      <c r="C5253" t="s">
        <v>19</v>
      </c>
      <c r="D5253" t="s">
        <v>14552</v>
      </c>
      <c r="E5253" t="s">
        <v>14553</v>
      </c>
      <c r="F5253" t="s">
        <v>744</v>
      </c>
      <c r="G5253">
        <v>15914</v>
      </c>
      <c r="H5253" t="s">
        <v>745</v>
      </c>
      <c r="I5253" t="s">
        <v>22</v>
      </c>
      <c r="J5253">
        <v>1208</v>
      </c>
      <c r="K5253" s="1">
        <v>45736.349305555559</v>
      </c>
      <c r="L5253" t="s">
        <v>24</v>
      </c>
      <c r="M5253" s="2">
        <v>1380000000000</v>
      </c>
      <c r="N5253" t="s">
        <v>3031</v>
      </c>
      <c r="O5253" s="2">
        <v>12400000000000</v>
      </c>
      <c r="P5253">
        <v>1</v>
      </c>
      <c r="Q5253">
        <v>537.13</v>
      </c>
      <c r="R5253">
        <v>590.84299999999996</v>
      </c>
      <c r="S5253">
        <v>53.713000000000001</v>
      </c>
    </row>
    <row r="5254" spans="1:19" x14ac:dyDescent="0.3">
      <c r="A5254" t="s">
        <v>14554</v>
      </c>
      <c r="B5254">
        <v>2427</v>
      </c>
      <c r="C5254" t="s">
        <v>19</v>
      </c>
      <c r="D5254" t="s">
        <v>14555</v>
      </c>
      <c r="E5254" t="s">
        <v>5955</v>
      </c>
      <c r="F5254" t="s">
        <v>483</v>
      </c>
      <c r="G5254">
        <v>67803</v>
      </c>
      <c r="H5254" t="s">
        <v>1053</v>
      </c>
      <c r="I5254" t="s">
        <v>22</v>
      </c>
      <c r="J5254">
        <v>6270</v>
      </c>
      <c r="K5254" s="1">
        <v>45736.552777777775</v>
      </c>
      <c r="L5254" t="s">
        <v>24</v>
      </c>
      <c r="M5254" s="2">
        <v>1380000000000</v>
      </c>
      <c r="N5254" t="s">
        <v>3031</v>
      </c>
      <c r="O5254" s="2">
        <v>12400000000000</v>
      </c>
      <c r="P5254">
        <v>1</v>
      </c>
      <c r="Q5254">
        <v>711.13</v>
      </c>
      <c r="R5254">
        <v>782.24300000000005</v>
      </c>
      <c r="S5254">
        <v>71.113</v>
      </c>
    </row>
    <row r="5255" spans="1:19" x14ac:dyDescent="0.3">
      <c r="A5255" t="s">
        <v>14556</v>
      </c>
      <c r="B5255">
        <v>4281</v>
      </c>
      <c r="C5255" t="s">
        <v>19</v>
      </c>
      <c r="D5255" t="s">
        <v>14557</v>
      </c>
      <c r="E5255" t="s">
        <v>14558</v>
      </c>
      <c r="F5255" t="s">
        <v>900</v>
      </c>
      <c r="G5255">
        <v>29207</v>
      </c>
      <c r="H5255" t="s">
        <v>901</v>
      </c>
      <c r="I5255" t="s">
        <v>22</v>
      </c>
      <c r="J5255">
        <v>1756</v>
      </c>
      <c r="K5255" s="1">
        <v>45738.384027777778</v>
      </c>
      <c r="L5255" t="s">
        <v>24</v>
      </c>
      <c r="M5255" s="2">
        <v>1380000000000</v>
      </c>
      <c r="N5255" t="s">
        <v>3031</v>
      </c>
      <c r="O5255" s="2">
        <v>12400000000000</v>
      </c>
      <c r="P5255">
        <v>1</v>
      </c>
      <c r="Q5255">
        <v>537.13</v>
      </c>
      <c r="R5255">
        <v>590.84299999999996</v>
      </c>
      <c r="S5255">
        <v>53.713000000000001</v>
      </c>
    </row>
    <row r="5256" spans="1:19" x14ac:dyDescent="0.3">
      <c r="A5256" t="s">
        <v>14559</v>
      </c>
      <c r="B5256">
        <v>3591</v>
      </c>
      <c r="C5256" t="s">
        <v>19</v>
      </c>
      <c r="D5256" t="s">
        <v>14560</v>
      </c>
      <c r="E5256" t="s">
        <v>14561</v>
      </c>
      <c r="F5256" t="s">
        <v>71</v>
      </c>
      <c r="G5256">
        <v>71504</v>
      </c>
      <c r="H5256" t="s">
        <v>1104</v>
      </c>
      <c r="I5256" t="s">
        <v>22</v>
      </c>
      <c r="J5256">
        <v>6251</v>
      </c>
      <c r="K5256" s="1">
        <v>45737.589583333334</v>
      </c>
      <c r="L5256" t="s">
        <v>24</v>
      </c>
      <c r="M5256" s="2">
        <v>1380000000000</v>
      </c>
      <c r="N5256" t="s">
        <v>3031</v>
      </c>
      <c r="O5256" s="2">
        <v>12400000000000</v>
      </c>
      <c r="P5256">
        <v>1</v>
      </c>
      <c r="Q5256">
        <v>517.53</v>
      </c>
      <c r="R5256">
        <v>569.28300000000002</v>
      </c>
      <c r="S5256">
        <v>51.753</v>
      </c>
    </row>
    <row r="5257" spans="1:19" x14ac:dyDescent="0.3">
      <c r="A5257" t="s">
        <v>14562</v>
      </c>
      <c r="B5257">
        <v>6886</v>
      </c>
      <c r="C5257" t="s">
        <v>19</v>
      </c>
      <c r="D5257" t="s">
        <v>12656</v>
      </c>
      <c r="E5257" t="s">
        <v>14563</v>
      </c>
      <c r="F5257" t="s">
        <v>44</v>
      </c>
      <c r="G5257">
        <v>32762</v>
      </c>
      <c r="H5257" t="s">
        <v>1638</v>
      </c>
      <c r="I5257" t="s">
        <v>22</v>
      </c>
      <c r="J5257">
        <v>1949</v>
      </c>
      <c r="K5257" s="1">
        <v>45740.6</v>
      </c>
      <c r="L5257" t="s">
        <v>24</v>
      </c>
      <c r="M5257" s="2">
        <v>1380000000000</v>
      </c>
      <c r="N5257" t="s">
        <v>3031</v>
      </c>
      <c r="O5257" s="2">
        <v>12400000000000</v>
      </c>
      <c r="P5257">
        <v>1</v>
      </c>
      <c r="Q5257">
        <v>537.13</v>
      </c>
      <c r="R5257">
        <v>590.84299999999996</v>
      </c>
      <c r="S5257">
        <v>53.713000000000001</v>
      </c>
    </row>
    <row r="5258" spans="1:19" x14ac:dyDescent="0.3">
      <c r="A5258" t="s">
        <v>14564</v>
      </c>
      <c r="B5258">
        <v>1346</v>
      </c>
      <c r="C5258" t="s">
        <v>19</v>
      </c>
      <c r="D5258" t="s">
        <v>14565</v>
      </c>
      <c r="E5258" t="s">
        <v>14566</v>
      </c>
      <c r="F5258" t="s">
        <v>71</v>
      </c>
      <c r="G5258">
        <v>19756</v>
      </c>
      <c r="H5258" t="s">
        <v>420</v>
      </c>
      <c r="I5258" t="s">
        <v>22</v>
      </c>
      <c r="J5258">
        <v>6430</v>
      </c>
      <c r="K5258" s="1">
        <v>45735.548611111109</v>
      </c>
      <c r="L5258" t="s">
        <v>24</v>
      </c>
      <c r="M5258" s="2">
        <v>1380000000000</v>
      </c>
      <c r="N5258" t="s">
        <v>3031</v>
      </c>
      <c r="O5258" s="2">
        <v>12400000000000</v>
      </c>
      <c r="P5258">
        <v>1</v>
      </c>
      <c r="Q5258">
        <v>537.13</v>
      </c>
      <c r="R5258">
        <v>590.84299999999996</v>
      </c>
      <c r="S5258">
        <v>53.713000000000001</v>
      </c>
    </row>
    <row r="5259" spans="1:19" x14ac:dyDescent="0.3">
      <c r="A5259" t="s">
        <v>14567</v>
      </c>
      <c r="B5259">
        <v>1865</v>
      </c>
      <c r="C5259" t="s">
        <v>19</v>
      </c>
      <c r="D5259" t="s">
        <v>14568</v>
      </c>
      <c r="E5259" t="s">
        <v>14569</v>
      </c>
      <c r="F5259" t="s">
        <v>326</v>
      </c>
      <c r="G5259">
        <v>2257</v>
      </c>
      <c r="H5259" t="s">
        <v>8670</v>
      </c>
      <c r="I5259" t="s">
        <v>22</v>
      </c>
      <c r="J5259">
        <v>380</v>
      </c>
      <c r="K5259" s="1">
        <v>45735.824999999997</v>
      </c>
      <c r="L5259" t="s">
        <v>24</v>
      </c>
      <c r="M5259" s="2">
        <v>1380000000000</v>
      </c>
      <c r="N5259" t="s">
        <v>3031</v>
      </c>
      <c r="O5259" s="2">
        <v>12400000000000</v>
      </c>
      <c r="P5259">
        <v>1</v>
      </c>
      <c r="Q5259">
        <v>635.13</v>
      </c>
      <c r="R5259">
        <v>698.64300000000003</v>
      </c>
      <c r="S5259">
        <v>63.512999999999998</v>
      </c>
    </row>
    <row r="5260" spans="1:19" x14ac:dyDescent="0.3">
      <c r="A5260" t="s">
        <v>14570</v>
      </c>
      <c r="B5260">
        <v>5585</v>
      </c>
      <c r="C5260" t="s">
        <v>19</v>
      </c>
      <c r="D5260" t="s">
        <v>12780</v>
      </c>
      <c r="E5260" t="s">
        <v>14571</v>
      </c>
      <c r="F5260" t="s">
        <v>166</v>
      </c>
      <c r="G5260">
        <v>4768</v>
      </c>
      <c r="H5260" t="s">
        <v>288</v>
      </c>
      <c r="I5260" t="s">
        <v>22</v>
      </c>
      <c r="J5260">
        <v>2952</v>
      </c>
      <c r="K5260" s="1">
        <v>45739.529166666667</v>
      </c>
      <c r="L5260" t="s">
        <v>24</v>
      </c>
      <c r="M5260" s="2">
        <v>1380000000000</v>
      </c>
      <c r="N5260" t="s">
        <v>3031</v>
      </c>
      <c r="O5260" s="2">
        <v>12400000000000</v>
      </c>
      <c r="P5260">
        <v>1</v>
      </c>
      <c r="Q5260">
        <v>537.13</v>
      </c>
      <c r="R5260">
        <v>590.84299999999996</v>
      </c>
      <c r="S5260">
        <v>53.713000000000001</v>
      </c>
    </row>
    <row r="5261" spans="1:19" x14ac:dyDescent="0.3">
      <c r="A5261" t="s">
        <v>14572</v>
      </c>
      <c r="B5261">
        <v>4967</v>
      </c>
      <c r="C5261" t="s">
        <v>19</v>
      </c>
      <c r="D5261" t="s">
        <v>14573</v>
      </c>
      <c r="E5261" t="s">
        <v>14574</v>
      </c>
      <c r="F5261" t="s">
        <v>61</v>
      </c>
      <c r="G5261">
        <v>64091</v>
      </c>
      <c r="H5261" t="s">
        <v>1991</v>
      </c>
      <c r="I5261" t="s">
        <v>22</v>
      </c>
      <c r="J5261">
        <v>3962</v>
      </c>
      <c r="K5261" s="1">
        <v>45738.749305555553</v>
      </c>
      <c r="L5261" t="s">
        <v>24</v>
      </c>
      <c r="M5261" s="2">
        <v>1380000000000</v>
      </c>
      <c r="N5261" t="s">
        <v>3031</v>
      </c>
      <c r="O5261" s="2">
        <v>12400000000000</v>
      </c>
      <c r="P5261">
        <v>1</v>
      </c>
      <c r="Q5261">
        <v>517.53</v>
      </c>
      <c r="R5261">
        <v>569.28300000000002</v>
      </c>
      <c r="S5261">
        <v>51.753</v>
      </c>
    </row>
    <row r="5262" spans="1:19" x14ac:dyDescent="0.3">
      <c r="A5262" t="s">
        <v>14575</v>
      </c>
      <c r="B5262">
        <v>7265</v>
      </c>
      <c r="C5262" t="s">
        <v>19</v>
      </c>
      <c r="D5262" t="s">
        <v>3411</v>
      </c>
      <c r="E5262" t="s">
        <v>14576</v>
      </c>
      <c r="F5262" t="s">
        <v>35</v>
      </c>
      <c r="G5262">
        <v>65186</v>
      </c>
      <c r="H5262" t="s">
        <v>599</v>
      </c>
      <c r="I5262" t="s">
        <v>22</v>
      </c>
      <c r="J5262">
        <v>529</v>
      </c>
      <c r="K5262" s="1">
        <v>45740.842361111114</v>
      </c>
      <c r="L5262" t="s">
        <v>24</v>
      </c>
      <c r="M5262" s="2">
        <v>1380000000000</v>
      </c>
      <c r="N5262" t="s">
        <v>2973</v>
      </c>
      <c r="O5262" s="2">
        <v>12400000000000</v>
      </c>
      <c r="P5262">
        <v>1</v>
      </c>
      <c r="Q5262">
        <v>585.13</v>
      </c>
      <c r="R5262">
        <v>643.64300000000003</v>
      </c>
      <c r="S5262">
        <v>58.512999999999998</v>
      </c>
    </row>
    <row r="5263" spans="1:19" x14ac:dyDescent="0.3">
      <c r="A5263" t="s">
        <v>14577</v>
      </c>
      <c r="B5263">
        <v>1260</v>
      </c>
      <c r="C5263" t="s">
        <v>19</v>
      </c>
      <c r="D5263" t="s">
        <v>3735</v>
      </c>
      <c r="E5263" t="s">
        <v>14578</v>
      </c>
      <c r="F5263" t="s">
        <v>219</v>
      </c>
      <c r="G5263">
        <v>60642</v>
      </c>
      <c r="H5263" t="s">
        <v>1014</v>
      </c>
      <c r="I5263" t="s">
        <v>22</v>
      </c>
      <c r="J5263">
        <v>3579</v>
      </c>
      <c r="K5263" s="1">
        <v>45735.504861111112</v>
      </c>
      <c r="L5263" t="s">
        <v>24</v>
      </c>
      <c r="M5263" s="2">
        <v>1380000000000</v>
      </c>
      <c r="N5263" t="s">
        <v>67</v>
      </c>
      <c r="O5263" s="2">
        <v>12400000000000</v>
      </c>
      <c r="P5263">
        <v>1</v>
      </c>
      <c r="Q5263">
        <v>643.13</v>
      </c>
      <c r="R5263">
        <v>707.44299999999998</v>
      </c>
      <c r="S5263">
        <v>64.313000000000002</v>
      </c>
    </row>
    <row r="5264" spans="1:19" x14ac:dyDescent="0.3">
      <c r="A5264" t="s">
        <v>14579</v>
      </c>
      <c r="B5264">
        <v>1912</v>
      </c>
      <c r="C5264" t="s">
        <v>19</v>
      </c>
      <c r="D5264" t="s">
        <v>14580</v>
      </c>
      <c r="E5264" t="s">
        <v>14581</v>
      </c>
      <c r="F5264" t="s">
        <v>264</v>
      </c>
      <c r="G5264">
        <v>46626</v>
      </c>
      <c r="H5264" t="s">
        <v>265</v>
      </c>
      <c r="I5264" t="s">
        <v>22</v>
      </c>
      <c r="J5264">
        <v>1958</v>
      </c>
      <c r="K5264" s="1">
        <v>45735.862500000003</v>
      </c>
      <c r="L5264" t="s">
        <v>24</v>
      </c>
      <c r="M5264" s="2">
        <v>1380000000000</v>
      </c>
      <c r="N5264" t="s">
        <v>67</v>
      </c>
      <c r="O5264" s="2">
        <v>12400000000000</v>
      </c>
      <c r="P5264">
        <v>1</v>
      </c>
      <c r="Q5264">
        <v>497.13</v>
      </c>
      <c r="R5264">
        <v>546.84299999999996</v>
      </c>
      <c r="S5264">
        <v>49.713000000000001</v>
      </c>
    </row>
    <row r="5265" spans="1:19" x14ac:dyDescent="0.3">
      <c r="A5265" t="s">
        <v>14582</v>
      </c>
      <c r="B5265">
        <v>3993</v>
      </c>
      <c r="C5265" t="s">
        <v>19</v>
      </c>
      <c r="D5265" t="s">
        <v>14583</v>
      </c>
      <c r="E5265" t="s">
        <v>7219</v>
      </c>
      <c r="F5265" t="s">
        <v>35</v>
      </c>
      <c r="G5265">
        <v>82236</v>
      </c>
      <c r="H5265" t="s">
        <v>497</v>
      </c>
      <c r="I5265" t="s">
        <v>22</v>
      </c>
      <c r="J5265">
        <v>444</v>
      </c>
      <c r="K5265" s="1">
        <v>45737.861111111109</v>
      </c>
      <c r="L5265" t="s">
        <v>24</v>
      </c>
      <c r="M5265" s="2">
        <v>1380000000000</v>
      </c>
      <c r="N5265" t="s">
        <v>67</v>
      </c>
      <c r="O5265" s="2">
        <v>12400000000000</v>
      </c>
      <c r="P5265">
        <v>1</v>
      </c>
      <c r="Q5265">
        <v>497.13</v>
      </c>
      <c r="R5265">
        <v>546.84299999999996</v>
      </c>
      <c r="S5265">
        <v>49.713000000000001</v>
      </c>
    </row>
    <row r="5266" spans="1:19" x14ac:dyDescent="0.3">
      <c r="A5266" t="s">
        <v>14584</v>
      </c>
      <c r="B5266">
        <v>6793</v>
      </c>
      <c r="C5266" t="s">
        <v>19</v>
      </c>
      <c r="D5266" t="s">
        <v>14585</v>
      </c>
      <c r="E5266" t="s">
        <v>8417</v>
      </c>
      <c r="F5266" t="s">
        <v>354</v>
      </c>
      <c r="G5266">
        <v>41642</v>
      </c>
      <c r="H5266" t="s">
        <v>388</v>
      </c>
      <c r="I5266" t="s">
        <v>22</v>
      </c>
      <c r="J5266">
        <v>2080</v>
      </c>
      <c r="K5266" s="1">
        <v>45740.559027777781</v>
      </c>
      <c r="L5266" t="s">
        <v>24</v>
      </c>
      <c r="M5266" s="2">
        <v>1380000000000</v>
      </c>
      <c r="N5266" t="s">
        <v>67</v>
      </c>
      <c r="O5266" s="2">
        <v>12400000000000</v>
      </c>
      <c r="P5266">
        <v>1</v>
      </c>
      <c r="Q5266">
        <v>555.13</v>
      </c>
      <c r="R5266">
        <v>610.64300000000003</v>
      </c>
      <c r="S5266">
        <v>55.512999999999998</v>
      </c>
    </row>
    <row r="5267" spans="1:19" x14ac:dyDescent="0.3">
      <c r="A5267" t="s">
        <v>14586</v>
      </c>
      <c r="B5267">
        <v>5497</v>
      </c>
      <c r="C5267" t="s">
        <v>19</v>
      </c>
      <c r="D5267" t="s">
        <v>6895</v>
      </c>
      <c r="E5267" t="s">
        <v>14587</v>
      </c>
      <c r="F5267" t="s">
        <v>187</v>
      </c>
      <c r="G5267">
        <v>23537</v>
      </c>
      <c r="H5267" t="s">
        <v>896</v>
      </c>
      <c r="I5267" t="s">
        <v>22</v>
      </c>
      <c r="J5267">
        <v>3543</v>
      </c>
      <c r="K5267" s="1">
        <v>45739.475694444445</v>
      </c>
      <c r="L5267" t="s">
        <v>24</v>
      </c>
      <c r="M5267" s="2">
        <v>1380000000000</v>
      </c>
      <c r="N5267" t="s">
        <v>67</v>
      </c>
      <c r="O5267" s="2">
        <v>12400000000000</v>
      </c>
      <c r="P5267">
        <v>1</v>
      </c>
      <c r="Q5267">
        <v>555.13</v>
      </c>
      <c r="R5267">
        <v>610.64300000000003</v>
      </c>
      <c r="S5267">
        <v>55.512999999999998</v>
      </c>
    </row>
    <row r="5268" spans="1:19" x14ac:dyDescent="0.3">
      <c r="A5268" t="s">
        <v>14588</v>
      </c>
      <c r="B5268">
        <v>6427</v>
      </c>
      <c r="C5268" t="s">
        <v>19</v>
      </c>
      <c r="D5268" t="s">
        <v>14589</v>
      </c>
      <c r="E5268" t="s">
        <v>14590</v>
      </c>
      <c r="F5268" t="s">
        <v>354</v>
      </c>
      <c r="G5268">
        <v>13013</v>
      </c>
      <c r="H5268" t="s">
        <v>355</v>
      </c>
      <c r="I5268" t="s">
        <v>22</v>
      </c>
      <c r="J5268">
        <v>1923</v>
      </c>
      <c r="K5268" s="1">
        <v>45740.397916666669</v>
      </c>
      <c r="L5268" t="s">
        <v>24</v>
      </c>
      <c r="M5268" s="2">
        <v>1380000000000</v>
      </c>
      <c r="N5268" t="s">
        <v>67</v>
      </c>
      <c r="O5268" s="2">
        <v>12400000000000</v>
      </c>
      <c r="P5268">
        <v>1</v>
      </c>
      <c r="Q5268">
        <v>671.13</v>
      </c>
      <c r="R5268">
        <v>738.24300000000005</v>
      </c>
      <c r="S5268">
        <v>67.113</v>
      </c>
    </row>
    <row r="5269" spans="1:19" x14ac:dyDescent="0.3">
      <c r="A5269" t="s">
        <v>14591</v>
      </c>
      <c r="B5269">
        <v>2028</v>
      </c>
      <c r="C5269" t="s">
        <v>19</v>
      </c>
      <c r="D5269" t="s">
        <v>5599</v>
      </c>
      <c r="E5269" t="s">
        <v>14592</v>
      </c>
      <c r="F5269" t="s">
        <v>71</v>
      </c>
      <c r="G5269">
        <v>49509</v>
      </c>
      <c r="H5269" t="s">
        <v>531</v>
      </c>
      <c r="I5269" t="s">
        <v>22</v>
      </c>
      <c r="J5269">
        <v>2993</v>
      </c>
      <c r="K5269" s="1">
        <v>45735.986805555556</v>
      </c>
      <c r="L5269" t="s">
        <v>24</v>
      </c>
      <c r="M5269" s="2">
        <v>1380000000000</v>
      </c>
      <c r="N5269" t="s">
        <v>67</v>
      </c>
      <c r="O5269" s="2">
        <v>12400000000000</v>
      </c>
      <c r="P5269">
        <v>1</v>
      </c>
      <c r="Q5269">
        <v>671.13</v>
      </c>
      <c r="R5269">
        <v>738.24300000000005</v>
      </c>
      <c r="S5269">
        <v>67.113</v>
      </c>
    </row>
    <row r="5270" spans="1:19" x14ac:dyDescent="0.3">
      <c r="A5270" t="s">
        <v>14593</v>
      </c>
      <c r="B5270">
        <v>3757</v>
      </c>
      <c r="C5270" t="s">
        <v>19</v>
      </c>
      <c r="D5270" t="s">
        <v>14594</v>
      </c>
      <c r="E5270" t="s">
        <v>14595</v>
      </c>
      <c r="F5270" t="s">
        <v>35</v>
      </c>
      <c r="G5270">
        <v>21186</v>
      </c>
      <c r="H5270" t="s">
        <v>599</v>
      </c>
      <c r="I5270" t="s">
        <v>22</v>
      </c>
      <c r="J5270">
        <v>394</v>
      </c>
      <c r="K5270" s="1">
        <v>45737.697222222225</v>
      </c>
      <c r="L5270" t="s">
        <v>24</v>
      </c>
      <c r="M5270" s="2">
        <v>1380000000000</v>
      </c>
      <c r="N5270" t="s">
        <v>67</v>
      </c>
      <c r="O5270" s="2">
        <v>12400000000000</v>
      </c>
      <c r="P5270">
        <v>1</v>
      </c>
      <c r="Q5270">
        <v>497.13</v>
      </c>
      <c r="R5270">
        <v>546.84299999999996</v>
      </c>
      <c r="S5270">
        <v>49.713000000000001</v>
      </c>
    </row>
    <row r="5271" spans="1:19" x14ac:dyDescent="0.3">
      <c r="A5271" t="s">
        <v>14596</v>
      </c>
      <c r="B5271">
        <v>7328</v>
      </c>
      <c r="C5271" t="s">
        <v>19</v>
      </c>
      <c r="D5271" t="s">
        <v>14597</v>
      </c>
      <c r="E5271" t="s">
        <v>14598</v>
      </c>
      <c r="F5271" t="s">
        <v>105</v>
      </c>
      <c r="G5271">
        <v>83279</v>
      </c>
      <c r="H5271" t="s">
        <v>106</v>
      </c>
      <c r="I5271" t="s">
        <v>22</v>
      </c>
      <c r="J5271">
        <v>1616</v>
      </c>
      <c r="K5271" s="1">
        <v>45740.890277777777</v>
      </c>
      <c r="L5271" t="s">
        <v>24</v>
      </c>
      <c r="M5271" s="2">
        <v>1380000000000</v>
      </c>
      <c r="N5271" t="s">
        <v>67</v>
      </c>
      <c r="O5271" s="2">
        <v>12400000000000</v>
      </c>
      <c r="P5271">
        <v>1</v>
      </c>
      <c r="Q5271">
        <v>531.92999999999995</v>
      </c>
      <c r="R5271">
        <v>585.12300000000005</v>
      </c>
      <c r="S5271">
        <v>53.192999999999998</v>
      </c>
    </row>
    <row r="5272" spans="1:19" x14ac:dyDescent="0.3">
      <c r="A5272" t="s">
        <v>14599</v>
      </c>
      <c r="B5272">
        <v>2286</v>
      </c>
      <c r="C5272" t="s">
        <v>19</v>
      </c>
      <c r="D5272" t="s">
        <v>14600</v>
      </c>
      <c r="E5272" t="s">
        <v>14601</v>
      </c>
      <c r="F5272" t="s">
        <v>44</v>
      </c>
      <c r="G5272">
        <v>36857</v>
      </c>
      <c r="H5272" t="s">
        <v>2718</v>
      </c>
      <c r="I5272" t="s">
        <v>22</v>
      </c>
      <c r="J5272">
        <v>691</v>
      </c>
      <c r="K5272" s="1">
        <v>45736.477777777778</v>
      </c>
      <c r="L5272" t="s">
        <v>24</v>
      </c>
      <c r="M5272" s="2">
        <v>1380000000000</v>
      </c>
      <c r="N5272" t="s">
        <v>67</v>
      </c>
      <c r="O5272" s="2">
        <v>12400000000000</v>
      </c>
      <c r="P5272">
        <v>1</v>
      </c>
      <c r="Q5272">
        <v>531.92999999999995</v>
      </c>
      <c r="R5272">
        <v>585.12300000000005</v>
      </c>
      <c r="S5272">
        <v>53.192999999999998</v>
      </c>
    </row>
    <row r="5273" spans="1:19" x14ac:dyDescent="0.3">
      <c r="A5273" t="s">
        <v>14602</v>
      </c>
      <c r="B5273">
        <v>3228</v>
      </c>
      <c r="C5273" t="s">
        <v>19</v>
      </c>
      <c r="D5273" t="s">
        <v>14603</v>
      </c>
      <c r="E5273" t="s">
        <v>14604</v>
      </c>
      <c r="F5273" t="s">
        <v>338</v>
      </c>
      <c r="G5273">
        <v>92520</v>
      </c>
      <c r="H5273" t="s">
        <v>1603</v>
      </c>
      <c r="I5273" t="s">
        <v>22</v>
      </c>
      <c r="J5273">
        <v>6098</v>
      </c>
      <c r="K5273" s="1">
        <v>45737.322916666664</v>
      </c>
      <c r="L5273" t="s">
        <v>24</v>
      </c>
      <c r="M5273">
        <v>6442802245</v>
      </c>
      <c r="N5273" t="s">
        <v>67</v>
      </c>
      <c r="O5273">
        <v>21306266565</v>
      </c>
      <c r="P5273">
        <v>1</v>
      </c>
      <c r="Q5273">
        <v>605.13</v>
      </c>
      <c r="R5273">
        <v>665.64300000000003</v>
      </c>
      <c r="S5273">
        <v>60.512999999999998</v>
      </c>
    </row>
    <row r="5274" spans="1:19" x14ac:dyDescent="0.3">
      <c r="A5274" t="s">
        <v>14605</v>
      </c>
      <c r="B5274">
        <v>4378</v>
      </c>
      <c r="C5274" t="s">
        <v>19</v>
      </c>
      <c r="D5274" t="s">
        <v>9423</v>
      </c>
      <c r="E5274" t="s">
        <v>14606</v>
      </c>
      <c r="F5274" t="s">
        <v>44</v>
      </c>
      <c r="G5274">
        <v>28</v>
      </c>
      <c r="H5274" t="s">
        <v>45</v>
      </c>
      <c r="I5274" t="s">
        <v>22</v>
      </c>
      <c r="J5274">
        <v>5302</v>
      </c>
      <c r="K5274" s="1">
        <v>45738.425694444442</v>
      </c>
      <c r="L5274" t="s">
        <v>24</v>
      </c>
      <c r="M5274">
        <v>7861509637</v>
      </c>
      <c r="N5274" t="s">
        <v>67</v>
      </c>
      <c r="O5274">
        <v>29518533061</v>
      </c>
      <c r="P5274">
        <v>1</v>
      </c>
      <c r="Q5274">
        <v>527.13</v>
      </c>
      <c r="R5274">
        <v>579.84299999999996</v>
      </c>
      <c r="S5274">
        <v>52.713000000000001</v>
      </c>
    </row>
    <row r="5275" spans="1:19" x14ac:dyDescent="0.3">
      <c r="A5275" t="s">
        <v>14607</v>
      </c>
      <c r="B5275">
        <v>1102</v>
      </c>
      <c r="C5275" t="s">
        <v>19</v>
      </c>
      <c r="D5275" t="s">
        <v>14608</v>
      </c>
      <c r="E5275" t="s">
        <v>14609</v>
      </c>
      <c r="F5275" t="s">
        <v>71</v>
      </c>
      <c r="G5275">
        <v>18985</v>
      </c>
      <c r="H5275" t="s">
        <v>1525</v>
      </c>
      <c r="I5275" t="s">
        <v>22</v>
      </c>
      <c r="J5275">
        <v>2202</v>
      </c>
      <c r="K5275" s="1">
        <v>45735.426388888889</v>
      </c>
      <c r="L5275" t="s">
        <v>24</v>
      </c>
      <c r="M5275">
        <v>6689477509</v>
      </c>
      <c r="N5275" t="s">
        <v>67</v>
      </c>
      <c r="O5275">
        <v>22464291973</v>
      </c>
      <c r="P5275">
        <v>1</v>
      </c>
      <c r="Q5275">
        <v>635.13</v>
      </c>
      <c r="R5275">
        <v>698.64300000000003</v>
      </c>
      <c r="S5275">
        <v>63.512999999999998</v>
      </c>
    </row>
    <row r="5276" spans="1:19" x14ac:dyDescent="0.3">
      <c r="A5276" t="s">
        <v>14610</v>
      </c>
      <c r="B5276">
        <v>1802</v>
      </c>
      <c r="C5276" t="s">
        <v>19</v>
      </c>
      <c r="D5276" t="s">
        <v>14611</v>
      </c>
      <c r="E5276" t="s">
        <v>9393</v>
      </c>
      <c r="F5276" t="s">
        <v>35</v>
      </c>
      <c r="G5276">
        <v>57740</v>
      </c>
      <c r="H5276" t="s">
        <v>1408</v>
      </c>
      <c r="I5276" t="s">
        <v>22</v>
      </c>
      <c r="J5276">
        <v>1234</v>
      </c>
      <c r="K5276" s="1">
        <v>45735.789583333331</v>
      </c>
      <c r="L5276" t="s">
        <v>24</v>
      </c>
      <c r="M5276">
        <v>6689477509</v>
      </c>
      <c r="N5276" t="s">
        <v>67</v>
      </c>
      <c r="O5276">
        <v>22464291973</v>
      </c>
      <c r="P5276">
        <v>1</v>
      </c>
      <c r="Q5276">
        <v>517.53</v>
      </c>
      <c r="R5276">
        <v>569.28300000000002</v>
      </c>
      <c r="S5276">
        <v>51.753</v>
      </c>
    </row>
    <row r="5277" spans="1:19" x14ac:dyDescent="0.3">
      <c r="A5277" t="s">
        <v>14612</v>
      </c>
      <c r="B5277">
        <v>2500</v>
      </c>
      <c r="C5277" t="s">
        <v>19</v>
      </c>
      <c r="D5277" t="s">
        <v>14613</v>
      </c>
      <c r="E5277" t="s">
        <v>1606</v>
      </c>
      <c r="F5277" t="s">
        <v>187</v>
      </c>
      <c r="G5277">
        <v>8875</v>
      </c>
      <c r="H5277" t="s">
        <v>284</v>
      </c>
      <c r="I5277" t="s">
        <v>22</v>
      </c>
      <c r="J5277">
        <v>4697</v>
      </c>
      <c r="K5277" s="1">
        <v>45736.59652777778</v>
      </c>
      <c r="L5277" t="s">
        <v>24</v>
      </c>
      <c r="M5277">
        <v>7861509637</v>
      </c>
      <c r="N5277" t="s">
        <v>67</v>
      </c>
      <c r="O5277">
        <v>29518532485</v>
      </c>
      <c r="P5277">
        <v>1</v>
      </c>
      <c r="Q5277">
        <v>527.13</v>
      </c>
      <c r="R5277">
        <v>579.84299999999996</v>
      </c>
      <c r="S5277">
        <v>52.713000000000001</v>
      </c>
    </row>
    <row r="5278" spans="1:19" x14ac:dyDescent="0.3">
      <c r="A5278" t="s">
        <v>14614</v>
      </c>
      <c r="B5278">
        <v>6328</v>
      </c>
      <c r="C5278" t="s">
        <v>19</v>
      </c>
      <c r="D5278" t="s">
        <v>14615</v>
      </c>
      <c r="E5278" t="s">
        <v>14616</v>
      </c>
      <c r="F5278" t="s">
        <v>44</v>
      </c>
      <c r="G5278">
        <v>77849</v>
      </c>
      <c r="H5278" t="s">
        <v>110</v>
      </c>
      <c r="I5278" t="s">
        <v>22</v>
      </c>
      <c r="J5278">
        <v>2301</v>
      </c>
      <c r="K5278" s="1">
        <v>45740.347916666666</v>
      </c>
      <c r="L5278" t="s">
        <v>24</v>
      </c>
      <c r="M5278">
        <v>7861509637</v>
      </c>
      <c r="N5278" t="s">
        <v>67</v>
      </c>
      <c r="O5278">
        <v>29518532485</v>
      </c>
      <c r="P5278">
        <v>1</v>
      </c>
      <c r="Q5278">
        <v>801.13</v>
      </c>
      <c r="R5278">
        <v>881.24300000000005</v>
      </c>
      <c r="S5278">
        <v>80.113</v>
      </c>
    </row>
    <row r="5279" spans="1:19" x14ac:dyDescent="0.3">
      <c r="A5279" t="s">
        <v>14617</v>
      </c>
      <c r="B5279">
        <v>556</v>
      </c>
      <c r="C5279" t="s">
        <v>19</v>
      </c>
      <c r="D5279" t="s">
        <v>9886</v>
      </c>
      <c r="E5279" t="s">
        <v>14618</v>
      </c>
      <c r="F5279" t="s">
        <v>187</v>
      </c>
      <c r="G5279">
        <v>2989</v>
      </c>
      <c r="H5279" t="s">
        <v>896</v>
      </c>
      <c r="I5279" t="s">
        <v>22</v>
      </c>
      <c r="J5279">
        <v>2793</v>
      </c>
      <c r="K5279" s="1">
        <v>45734.649305555555</v>
      </c>
      <c r="L5279" t="s">
        <v>24</v>
      </c>
      <c r="M5279">
        <v>7861509637</v>
      </c>
      <c r="N5279" t="s">
        <v>67</v>
      </c>
      <c r="O5279">
        <v>29518532485</v>
      </c>
      <c r="P5279">
        <v>1</v>
      </c>
      <c r="Q5279">
        <v>579.92999999999995</v>
      </c>
      <c r="R5279">
        <v>637.923</v>
      </c>
      <c r="S5279">
        <v>57.993000000000002</v>
      </c>
    </row>
    <row r="5280" spans="1:19" x14ac:dyDescent="0.3">
      <c r="A5280" t="s">
        <v>14619</v>
      </c>
      <c r="B5280">
        <v>1233</v>
      </c>
      <c r="C5280" t="s">
        <v>19</v>
      </c>
      <c r="D5280" t="s">
        <v>6402</v>
      </c>
      <c r="E5280" t="s">
        <v>14620</v>
      </c>
      <c r="F5280" t="s">
        <v>279</v>
      </c>
      <c r="G5280">
        <v>25100</v>
      </c>
      <c r="H5280" t="s">
        <v>265</v>
      </c>
      <c r="I5280" t="s">
        <v>22</v>
      </c>
      <c r="J5280">
        <v>4587</v>
      </c>
      <c r="K5280" s="1">
        <v>45735.492361111108</v>
      </c>
      <c r="L5280" t="s">
        <v>24</v>
      </c>
      <c r="M5280">
        <v>7861509637</v>
      </c>
      <c r="N5280" t="s">
        <v>67</v>
      </c>
      <c r="O5280">
        <v>29518532485</v>
      </c>
      <c r="P5280">
        <v>1</v>
      </c>
      <c r="Q5280">
        <v>579.92999999999995</v>
      </c>
      <c r="R5280">
        <v>637.923</v>
      </c>
      <c r="S5280">
        <v>57.993000000000002</v>
      </c>
    </row>
    <row r="5281" spans="1:19" x14ac:dyDescent="0.3">
      <c r="A5281" t="s">
        <v>14621</v>
      </c>
      <c r="B5281">
        <v>2980</v>
      </c>
      <c r="C5281" t="s">
        <v>19</v>
      </c>
      <c r="D5281" t="s">
        <v>14622</v>
      </c>
      <c r="E5281" t="s">
        <v>14623</v>
      </c>
      <c r="F5281" t="s">
        <v>166</v>
      </c>
      <c r="G5281">
        <v>39147</v>
      </c>
      <c r="H5281" t="s">
        <v>167</v>
      </c>
      <c r="I5281" t="s">
        <v>22</v>
      </c>
      <c r="J5281">
        <v>4240</v>
      </c>
      <c r="K5281" s="1">
        <v>45736.852777777778</v>
      </c>
      <c r="L5281" t="s">
        <v>24</v>
      </c>
      <c r="M5281">
        <v>6442802245</v>
      </c>
      <c r="N5281" t="s">
        <v>67</v>
      </c>
      <c r="O5281">
        <v>21306267141</v>
      </c>
      <c r="P5281">
        <v>1</v>
      </c>
      <c r="Q5281">
        <v>615.13</v>
      </c>
      <c r="R5281">
        <v>676.64300000000003</v>
      </c>
      <c r="S5281">
        <v>61.512999999999998</v>
      </c>
    </row>
    <row r="5282" spans="1:19" x14ac:dyDescent="0.3">
      <c r="A5282" t="s">
        <v>14624</v>
      </c>
      <c r="B5282">
        <v>4598</v>
      </c>
      <c r="C5282" t="s">
        <v>19</v>
      </c>
      <c r="D5282" t="s">
        <v>3318</v>
      </c>
      <c r="E5282" t="s">
        <v>14625</v>
      </c>
      <c r="F5282" t="s">
        <v>338</v>
      </c>
      <c r="G5282">
        <v>45289</v>
      </c>
      <c r="H5282" t="s">
        <v>994</v>
      </c>
      <c r="I5282" t="s">
        <v>22</v>
      </c>
      <c r="J5282">
        <v>1516</v>
      </c>
      <c r="K5282" s="1">
        <v>45738.529166666667</v>
      </c>
      <c r="L5282" t="s">
        <v>24</v>
      </c>
      <c r="M5282">
        <v>6442802245</v>
      </c>
      <c r="N5282" t="s">
        <v>67</v>
      </c>
      <c r="O5282">
        <v>21306267141</v>
      </c>
      <c r="P5282">
        <v>1</v>
      </c>
      <c r="Q5282">
        <v>517.13</v>
      </c>
      <c r="R5282">
        <v>568.84299999999996</v>
      </c>
      <c r="S5282">
        <v>51.713000000000001</v>
      </c>
    </row>
    <row r="5283" spans="1:19" x14ac:dyDescent="0.3">
      <c r="A5283" t="s">
        <v>14626</v>
      </c>
      <c r="B5283">
        <v>5152</v>
      </c>
      <c r="C5283" t="s">
        <v>19</v>
      </c>
      <c r="D5283" t="s">
        <v>5462</v>
      </c>
      <c r="E5283" t="s">
        <v>1301</v>
      </c>
      <c r="F5283" t="s">
        <v>71</v>
      </c>
      <c r="G5283">
        <v>91515</v>
      </c>
      <c r="H5283" t="s">
        <v>383</v>
      </c>
      <c r="I5283" t="s">
        <v>22</v>
      </c>
      <c r="J5283">
        <v>798</v>
      </c>
      <c r="K5283" s="1">
        <v>45738.865277777775</v>
      </c>
      <c r="L5283" t="s">
        <v>24</v>
      </c>
      <c r="M5283">
        <v>6442802245</v>
      </c>
      <c r="N5283" t="s">
        <v>67</v>
      </c>
      <c r="O5283">
        <v>21306267141</v>
      </c>
      <c r="P5283">
        <v>1</v>
      </c>
      <c r="Q5283">
        <v>517.13</v>
      </c>
      <c r="R5283">
        <v>568.84299999999996</v>
      </c>
      <c r="S5283">
        <v>51.713000000000001</v>
      </c>
    </row>
    <row r="5284" spans="1:19" x14ac:dyDescent="0.3">
      <c r="A5284" t="s">
        <v>14627</v>
      </c>
      <c r="B5284">
        <v>2006</v>
      </c>
      <c r="C5284" t="s">
        <v>19</v>
      </c>
      <c r="D5284" t="s">
        <v>14628</v>
      </c>
      <c r="E5284" t="s">
        <v>14629</v>
      </c>
      <c r="F5284" t="s">
        <v>55</v>
      </c>
      <c r="G5284">
        <v>76791</v>
      </c>
      <c r="H5284" t="s">
        <v>1256</v>
      </c>
      <c r="I5284" t="s">
        <v>22</v>
      </c>
      <c r="J5284">
        <v>5459</v>
      </c>
      <c r="K5284" s="1">
        <v>45735.953472222223</v>
      </c>
      <c r="L5284" t="s">
        <v>24</v>
      </c>
      <c r="M5284">
        <v>6442802245</v>
      </c>
      <c r="N5284" t="s">
        <v>67</v>
      </c>
      <c r="O5284">
        <v>21306267141</v>
      </c>
      <c r="P5284">
        <v>1</v>
      </c>
      <c r="Q5284">
        <v>627.92999999999995</v>
      </c>
      <c r="R5284">
        <v>690.72299999999996</v>
      </c>
      <c r="S5284">
        <v>62.792999999999999</v>
      </c>
    </row>
    <row r="5285" spans="1:19" x14ac:dyDescent="0.3">
      <c r="A5285" t="s">
        <v>14630</v>
      </c>
      <c r="B5285">
        <v>2753</v>
      </c>
      <c r="C5285" t="s">
        <v>19</v>
      </c>
      <c r="D5285" t="s">
        <v>14631</v>
      </c>
      <c r="E5285" t="s">
        <v>14632</v>
      </c>
      <c r="F5285" t="s">
        <v>338</v>
      </c>
      <c r="G5285">
        <v>48175</v>
      </c>
      <c r="H5285" t="s">
        <v>791</v>
      </c>
      <c r="I5285" t="s">
        <v>22</v>
      </c>
      <c r="J5285">
        <v>2566</v>
      </c>
      <c r="K5285" s="1">
        <v>45736.727777777778</v>
      </c>
      <c r="L5285" t="s">
        <v>24</v>
      </c>
      <c r="M5285" s="2">
        <v>150000000000</v>
      </c>
      <c r="N5285" t="s">
        <v>67</v>
      </c>
      <c r="O5285" s="2">
        <v>1470000000000</v>
      </c>
      <c r="P5285">
        <v>1</v>
      </c>
      <c r="Q5285">
        <v>517.13</v>
      </c>
      <c r="R5285">
        <v>568.84299999999996</v>
      </c>
      <c r="S5285">
        <v>51.713000000000001</v>
      </c>
    </row>
    <row r="5286" spans="1:19" x14ac:dyDescent="0.3">
      <c r="A5286" t="s">
        <v>14633</v>
      </c>
      <c r="B5286">
        <v>2439</v>
      </c>
      <c r="C5286" t="s">
        <v>19</v>
      </c>
      <c r="D5286" t="s">
        <v>14634</v>
      </c>
      <c r="E5286" t="s">
        <v>14635</v>
      </c>
      <c r="F5286" t="s">
        <v>30</v>
      </c>
      <c r="G5286">
        <v>56682</v>
      </c>
      <c r="H5286" t="s">
        <v>1339</v>
      </c>
      <c r="I5286" t="s">
        <v>22</v>
      </c>
      <c r="J5286">
        <v>3219</v>
      </c>
      <c r="K5286" s="1">
        <v>45736.55972222222</v>
      </c>
      <c r="L5286" t="s">
        <v>24</v>
      </c>
      <c r="M5286">
        <v>6442802245</v>
      </c>
      <c r="N5286" t="s">
        <v>67</v>
      </c>
      <c r="O5286">
        <v>21306266629</v>
      </c>
      <c r="P5286">
        <v>1</v>
      </c>
      <c r="Q5286">
        <v>517.13</v>
      </c>
      <c r="R5286">
        <v>568.84299999999996</v>
      </c>
      <c r="S5286">
        <v>51.713000000000001</v>
      </c>
    </row>
    <row r="5287" spans="1:19" x14ac:dyDescent="0.3">
      <c r="A5287" t="s">
        <v>14636</v>
      </c>
      <c r="B5287">
        <v>3622</v>
      </c>
      <c r="C5287" t="s">
        <v>19</v>
      </c>
      <c r="D5287" t="s">
        <v>4393</v>
      </c>
      <c r="E5287" t="s">
        <v>14637</v>
      </c>
      <c r="F5287" t="s">
        <v>71</v>
      </c>
      <c r="G5287">
        <v>72422</v>
      </c>
      <c r="H5287" t="s">
        <v>2013</v>
      </c>
      <c r="I5287" t="s">
        <v>22</v>
      </c>
      <c r="J5287">
        <v>2237</v>
      </c>
      <c r="K5287" s="1">
        <v>45737.614583333336</v>
      </c>
      <c r="L5287" t="s">
        <v>24</v>
      </c>
      <c r="M5287">
        <v>6442802245</v>
      </c>
      <c r="N5287" t="s">
        <v>67</v>
      </c>
      <c r="O5287">
        <v>21306266629</v>
      </c>
      <c r="P5287">
        <v>1</v>
      </c>
      <c r="Q5287">
        <v>575.13</v>
      </c>
      <c r="R5287">
        <v>632.64300000000003</v>
      </c>
      <c r="S5287">
        <v>57.512999999999998</v>
      </c>
    </row>
    <row r="5288" spans="1:19" x14ac:dyDescent="0.3">
      <c r="A5288" t="s">
        <v>14638</v>
      </c>
      <c r="B5288">
        <v>4747</v>
      </c>
      <c r="C5288" t="s">
        <v>19</v>
      </c>
      <c r="D5288" t="s">
        <v>14639</v>
      </c>
      <c r="E5288" t="s">
        <v>13337</v>
      </c>
      <c r="F5288" t="s">
        <v>326</v>
      </c>
      <c r="G5288">
        <v>71900</v>
      </c>
      <c r="H5288" t="s">
        <v>729</v>
      </c>
      <c r="I5288" t="s">
        <v>22</v>
      </c>
      <c r="J5288">
        <v>2007</v>
      </c>
      <c r="K5288" s="1">
        <v>45738.612500000003</v>
      </c>
      <c r="L5288" t="s">
        <v>24</v>
      </c>
      <c r="M5288">
        <v>6442802245</v>
      </c>
      <c r="N5288" t="s">
        <v>67</v>
      </c>
      <c r="O5288">
        <v>21306266629</v>
      </c>
      <c r="P5288">
        <v>1</v>
      </c>
      <c r="Q5288">
        <v>517.13</v>
      </c>
      <c r="R5288">
        <v>568.84299999999996</v>
      </c>
      <c r="S5288">
        <v>51.713000000000001</v>
      </c>
    </row>
    <row r="5289" spans="1:19" x14ac:dyDescent="0.3">
      <c r="A5289" t="s">
        <v>14640</v>
      </c>
      <c r="B5289">
        <v>1673</v>
      </c>
      <c r="C5289" t="s">
        <v>19</v>
      </c>
      <c r="D5289" t="s">
        <v>11017</v>
      </c>
      <c r="E5289" t="s">
        <v>14641</v>
      </c>
      <c r="F5289" t="s">
        <v>338</v>
      </c>
      <c r="G5289">
        <v>51574</v>
      </c>
      <c r="H5289" t="s">
        <v>339</v>
      </c>
      <c r="I5289" t="s">
        <v>22</v>
      </c>
      <c r="J5289">
        <v>6032</v>
      </c>
      <c r="K5289" s="1">
        <v>45735.718055555553</v>
      </c>
      <c r="L5289" t="s">
        <v>24</v>
      </c>
      <c r="M5289">
        <v>6442802245</v>
      </c>
      <c r="N5289" t="s">
        <v>67</v>
      </c>
      <c r="O5289">
        <v>21306266629</v>
      </c>
      <c r="P5289">
        <v>1</v>
      </c>
      <c r="Q5289">
        <v>603.92999999999995</v>
      </c>
      <c r="R5289">
        <v>664.32299999999998</v>
      </c>
      <c r="S5289">
        <v>60.393000000000001</v>
      </c>
    </row>
    <row r="5290" spans="1:19" x14ac:dyDescent="0.3">
      <c r="A5290" t="s">
        <v>14642</v>
      </c>
      <c r="B5290">
        <v>1928</v>
      </c>
      <c r="C5290" t="s">
        <v>19</v>
      </c>
      <c r="D5290" t="s">
        <v>14643</v>
      </c>
      <c r="E5290" t="s">
        <v>14644</v>
      </c>
      <c r="F5290" t="s">
        <v>71</v>
      </c>
      <c r="G5290">
        <v>40023</v>
      </c>
      <c r="H5290" t="s">
        <v>383</v>
      </c>
      <c r="I5290" t="s">
        <v>22</v>
      </c>
      <c r="J5290">
        <v>2621</v>
      </c>
      <c r="K5290" s="1">
        <v>45735.879861111112</v>
      </c>
      <c r="L5290" t="s">
        <v>24</v>
      </c>
      <c r="M5290">
        <v>6689477509</v>
      </c>
      <c r="N5290" t="s">
        <v>67</v>
      </c>
      <c r="O5290">
        <v>22464293061</v>
      </c>
      <c r="P5290">
        <v>1</v>
      </c>
      <c r="Q5290">
        <v>587.92999999999995</v>
      </c>
      <c r="R5290">
        <v>646.72299999999996</v>
      </c>
      <c r="S5290">
        <v>58.792999999999999</v>
      </c>
    </row>
    <row r="5291" spans="1:19" x14ac:dyDescent="0.3">
      <c r="A5291" t="s">
        <v>14645</v>
      </c>
      <c r="B5291">
        <v>7282</v>
      </c>
      <c r="C5291" t="s">
        <v>19</v>
      </c>
      <c r="D5291" t="s">
        <v>14646</v>
      </c>
      <c r="E5291" t="s">
        <v>14647</v>
      </c>
      <c r="F5291" t="s">
        <v>30</v>
      </c>
      <c r="G5291">
        <v>41</v>
      </c>
      <c r="H5291" t="s">
        <v>1339</v>
      </c>
      <c r="I5291" t="s">
        <v>22</v>
      </c>
      <c r="J5291">
        <v>2733</v>
      </c>
      <c r="K5291" s="1">
        <v>45740.850694444445</v>
      </c>
      <c r="L5291" t="s">
        <v>24</v>
      </c>
      <c r="M5291">
        <v>7861509637</v>
      </c>
      <c r="N5291" t="s">
        <v>67</v>
      </c>
      <c r="O5291">
        <v>36824683973</v>
      </c>
      <c r="P5291">
        <v>1</v>
      </c>
      <c r="Q5291">
        <v>527.13</v>
      </c>
      <c r="R5291">
        <v>579.84299999999996</v>
      </c>
      <c r="S5291">
        <v>52.713000000000001</v>
      </c>
    </row>
    <row r="5292" spans="1:19" x14ac:dyDescent="0.3">
      <c r="A5292" t="s">
        <v>14648</v>
      </c>
      <c r="B5292">
        <v>2543</v>
      </c>
      <c r="C5292" t="s">
        <v>19</v>
      </c>
      <c r="D5292" t="s">
        <v>14649</v>
      </c>
      <c r="E5292" t="s">
        <v>12078</v>
      </c>
      <c r="F5292" t="s">
        <v>293</v>
      </c>
      <c r="G5292">
        <v>73213</v>
      </c>
      <c r="H5292" t="s">
        <v>294</v>
      </c>
      <c r="I5292" t="s">
        <v>22</v>
      </c>
      <c r="J5292">
        <v>5279</v>
      </c>
      <c r="K5292" s="1">
        <v>45736.619444444441</v>
      </c>
      <c r="L5292" t="s">
        <v>24</v>
      </c>
      <c r="M5292">
        <v>6689477509</v>
      </c>
      <c r="N5292" t="s">
        <v>67</v>
      </c>
      <c r="O5292">
        <v>22464292101</v>
      </c>
      <c r="P5292">
        <v>1</v>
      </c>
      <c r="Q5292">
        <v>635.13</v>
      </c>
      <c r="R5292">
        <v>698.64300000000003</v>
      </c>
      <c r="S5292">
        <v>63.512999999999998</v>
      </c>
    </row>
    <row r="5293" spans="1:19" x14ac:dyDescent="0.3">
      <c r="A5293" t="s">
        <v>14650</v>
      </c>
      <c r="B5293">
        <v>3015</v>
      </c>
      <c r="C5293" t="s">
        <v>19</v>
      </c>
      <c r="D5293" t="s">
        <v>1286</v>
      </c>
      <c r="E5293" t="s">
        <v>14651</v>
      </c>
      <c r="F5293" t="s">
        <v>187</v>
      </c>
      <c r="G5293">
        <v>64430</v>
      </c>
      <c r="H5293" t="s">
        <v>284</v>
      </c>
      <c r="I5293" t="s">
        <v>22</v>
      </c>
      <c r="J5293">
        <v>2154</v>
      </c>
      <c r="K5293" s="1">
        <v>45736.876388888886</v>
      </c>
      <c r="L5293" t="s">
        <v>24</v>
      </c>
      <c r="M5293">
        <v>6689477509</v>
      </c>
      <c r="N5293" t="s">
        <v>67</v>
      </c>
      <c r="O5293">
        <v>22464292101</v>
      </c>
      <c r="P5293">
        <v>1</v>
      </c>
      <c r="Q5293">
        <v>537.13</v>
      </c>
      <c r="R5293">
        <v>590.84299999999996</v>
      </c>
      <c r="S5293">
        <v>53.713000000000001</v>
      </c>
    </row>
    <row r="5294" spans="1:19" x14ac:dyDescent="0.3">
      <c r="A5294" t="s">
        <v>14652</v>
      </c>
      <c r="B5294">
        <v>3465</v>
      </c>
      <c r="C5294" t="s">
        <v>19</v>
      </c>
      <c r="D5294" t="s">
        <v>14653</v>
      </c>
      <c r="E5294" t="s">
        <v>14654</v>
      </c>
      <c r="F5294" t="s">
        <v>35</v>
      </c>
      <c r="G5294">
        <v>42918</v>
      </c>
      <c r="H5294" t="s">
        <v>497</v>
      </c>
      <c r="I5294" t="s">
        <v>22</v>
      </c>
      <c r="J5294">
        <v>2293</v>
      </c>
      <c r="K5294" s="1">
        <v>45737.515972222223</v>
      </c>
      <c r="L5294" t="s">
        <v>24</v>
      </c>
      <c r="M5294">
        <v>6689477509</v>
      </c>
      <c r="N5294" t="s">
        <v>67</v>
      </c>
      <c r="O5294">
        <v>22464292101</v>
      </c>
      <c r="P5294">
        <v>1</v>
      </c>
      <c r="Q5294">
        <v>713.13</v>
      </c>
      <c r="R5294">
        <v>784.44299999999998</v>
      </c>
      <c r="S5294">
        <v>71.313000000000002</v>
      </c>
    </row>
    <row r="5295" spans="1:19" x14ac:dyDescent="0.3">
      <c r="A5295" t="s">
        <v>14655</v>
      </c>
      <c r="B5295">
        <v>4061</v>
      </c>
      <c r="C5295" t="s">
        <v>19</v>
      </c>
      <c r="D5295" t="s">
        <v>14656</v>
      </c>
      <c r="E5295" t="s">
        <v>3302</v>
      </c>
      <c r="F5295" t="s">
        <v>44</v>
      </c>
      <c r="G5295">
        <v>88406</v>
      </c>
      <c r="H5295" t="s">
        <v>125</v>
      </c>
      <c r="I5295" t="s">
        <v>22</v>
      </c>
      <c r="J5295">
        <v>6321</v>
      </c>
      <c r="K5295" s="1">
        <v>45737.926388888889</v>
      </c>
      <c r="L5295" t="s">
        <v>24</v>
      </c>
      <c r="M5295">
        <v>6689477509</v>
      </c>
      <c r="N5295" t="s">
        <v>67</v>
      </c>
      <c r="O5295">
        <v>22464292101</v>
      </c>
      <c r="P5295">
        <v>1</v>
      </c>
      <c r="Q5295">
        <v>615.13</v>
      </c>
      <c r="R5295">
        <v>676.64300000000003</v>
      </c>
      <c r="S5295">
        <v>61.512999999999998</v>
      </c>
    </row>
    <row r="5296" spans="1:19" x14ac:dyDescent="0.3">
      <c r="A5296" t="s">
        <v>14657</v>
      </c>
      <c r="B5296">
        <v>4850</v>
      </c>
      <c r="C5296" t="s">
        <v>19</v>
      </c>
      <c r="D5296" t="s">
        <v>14658</v>
      </c>
      <c r="E5296" t="s">
        <v>14659</v>
      </c>
      <c r="F5296" t="s">
        <v>338</v>
      </c>
      <c r="G5296">
        <v>28529</v>
      </c>
      <c r="H5296" t="s">
        <v>791</v>
      </c>
      <c r="I5296" t="s">
        <v>22</v>
      </c>
      <c r="J5296">
        <v>3723</v>
      </c>
      <c r="K5296" s="1">
        <v>45738.676388888889</v>
      </c>
      <c r="L5296" t="s">
        <v>24</v>
      </c>
      <c r="M5296">
        <v>6689477509</v>
      </c>
      <c r="N5296" t="s">
        <v>67</v>
      </c>
      <c r="O5296">
        <v>22464292101</v>
      </c>
      <c r="P5296">
        <v>1</v>
      </c>
      <c r="Q5296">
        <v>635.13</v>
      </c>
      <c r="R5296">
        <v>698.64300000000003</v>
      </c>
      <c r="S5296">
        <v>63.512999999999998</v>
      </c>
    </row>
    <row r="5297" spans="1:19" x14ac:dyDescent="0.3">
      <c r="A5297" t="s">
        <v>14660</v>
      </c>
      <c r="B5297">
        <v>479</v>
      </c>
      <c r="C5297" t="s">
        <v>19</v>
      </c>
      <c r="D5297" t="s">
        <v>14661</v>
      </c>
      <c r="E5297" t="s">
        <v>14662</v>
      </c>
      <c r="F5297" t="s">
        <v>219</v>
      </c>
      <c r="G5297">
        <v>5397</v>
      </c>
      <c r="H5297" t="s">
        <v>1014</v>
      </c>
      <c r="I5297" t="s">
        <v>22</v>
      </c>
      <c r="J5297">
        <v>5464</v>
      </c>
      <c r="K5297" s="1">
        <v>45734.59652777778</v>
      </c>
      <c r="L5297" t="s">
        <v>24</v>
      </c>
      <c r="M5297">
        <v>6689477509</v>
      </c>
      <c r="N5297" t="s">
        <v>67</v>
      </c>
      <c r="O5297">
        <v>22464292101</v>
      </c>
      <c r="P5297">
        <v>1</v>
      </c>
      <c r="Q5297">
        <v>517.53</v>
      </c>
      <c r="R5297">
        <v>569.28300000000002</v>
      </c>
      <c r="S5297">
        <v>51.753</v>
      </c>
    </row>
    <row r="5298" spans="1:19" x14ac:dyDescent="0.3">
      <c r="A5298" t="s">
        <v>14663</v>
      </c>
      <c r="B5298">
        <v>2496</v>
      </c>
      <c r="C5298" t="s">
        <v>19</v>
      </c>
      <c r="D5298" t="s">
        <v>14664</v>
      </c>
      <c r="E5298" t="s">
        <v>14665</v>
      </c>
      <c r="F5298" t="s">
        <v>71</v>
      </c>
      <c r="G5298">
        <v>49101</v>
      </c>
      <c r="H5298" t="s">
        <v>469</v>
      </c>
      <c r="I5298" t="s">
        <v>22</v>
      </c>
      <c r="J5298">
        <v>171</v>
      </c>
      <c r="K5298" s="1">
        <v>45736.59375</v>
      </c>
      <c r="L5298" t="s">
        <v>24</v>
      </c>
      <c r="M5298">
        <v>6689477509</v>
      </c>
      <c r="N5298" t="s">
        <v>67</v>
      </c>
      <c r="O5298">
        <v>22464292101</v>
      </c>
      <c r="P5298">
        <v>1</v>
      </c>
      <c r="Q5298">
        <v>517.53</v>
      </c>
      <c r="R5298">
        <v>569.28300000000002</v>
      </c>
      <c r="S5298">
        <v>51.753</v>
      </c>
    </row>
    <row r="5299" spans="1:19" x14ac:dyDescent="0.3">
      <c r="A5299" t="s">
        <v>14666</v>
      </c>
      <c r="B5299">
        <v>7045</v>
      </c>
      <c r="C5299" t="s">
        <v>19</v>
      </c>
      <c r="D5299" t="s">
        <v>6195</v>
      </c>
      <c r="E5299" t="s">
        <v>14667</v>
      </c>
      <c r="F5299" t="s">
        <v>1571</v>
      </c>
      <c r="G5299">
        <v>57317</v>
      </c>
      <c r="H5299" t="s">
        <v>1603</v>
      </c>
      <c r="I5299" t="s">
        <v>22</v>
      </c>
      <c r="J5299">
        <v>4393</v>
      </c>
      <c r="K5299" s="1">
        <v>45740.695138888892</v>
      </c>
      <c r="L5299" t="s">
        <v>24</v>
      </c>
      <c r="M5299">
        <v>6689477509</v>
      </c>
      <c r="N5299" t="s">
        <v>67</v>
      </c>
      <c r="O5299">
        <v>22464292101</v>
      </c>
      <c r="P5299">
        <v>1</v>
      </c>
      <c r="Q5299">
        <v>517.53</v>
      </c>
      <c r="R5299">
        <v>569.28300000000002</v>
      </c>
      <c r="S5299">
        <v>51.753</v>
      </c>
    </row>
    <row r="5300" spans="1:19" x14ac:dyDescent="0.3">
      <c r="A5300" t="s">
        <v>14668</v>
      </c>
      <c r="B5300">
        <v>2999</v>
      </c>
      <c r="C5300" t="s">
        <v>19</v>
      </c>
      <c r="D5300" t="s">
        <v>14669</v>
      </c>
      <c r="E5300" t="s">
        <v>14670</v>
      </c>
      <c r="F5300" t="s">
        <v>672</v>
      </c>
      <c r="G5300">
        <v>10848</v>
      </c>
      <c r="H5300" t="s">
        <v>764</v>
      </c>
      <c r="I5300" t="s">
        <v>22</v>
      </c>
      <c r="J5300">
        <v>2615</v>
      </c>
      <c r="K5300" s="1">
        <v>45736.863194444442</v>
      </c>
      <c r="L5300" t="s">
        <v>24</v>
      </c>
      <c r="M5300">
        <v>6442802245</v>
      </c>
      <c r="N5300" t="s">
        <v>67</v>
      </c>
      <c r="O5300">
        <v>26355506181</v>
      </c>
      <c r="P5300">
        <v>1</v>
      </c>
      <c r="Q5300">
        <v>811.13</v>
      </c>
      <c r="R5300">
        <v>892.24300000000005</v>
      </c>
      <c r="S5300">
        <v>81.113</v>
      </c>
    </row>
    <row r="5301" spans="1:19" x14ac:dyDescent="0.3">
      <c r="A5301" t="s">
        <v>14671</v>
      </c>
      <c r="B5301">
        <v>3356</v>
      </c>
      <c r="C5301" t="s">
        <v>19</v>
      </c>
      <c r="D5301" t="s">
        <v>13356</v>
      </c>
      <c r="E5301" t="s">
        <v>14672</v>
      </c>
      <c r="F5301" t="s">
        <v>95</v>
      </c>
      <c r="G5301">
        <v>84303</v>
      </c>
      <c r="H5301" t="s">
        <v>548</v>
      </c>
      <c r="I5301" t="s">
        <v>22</v>
      </c>
      <c r="J5301">
        <v>2176</v>
      </c>
      <c r="K5301" s="1">
        <v>45737.447222222225</v>
      </c>
      <c r="L5301" t="s">
        <v>24</v>
      </c>
      <c r="M5301">
        <v>6442802245</v>
      </c>
      <c r="N5301" t="s">
        <v>67</v>
      </c>
      <c r="O5301">
        <v>26355506181</v>
      </c>
      <c r="P5301">
        <v>1</v>
      </c>
      <c r="Q5301">
        <v>501.53</v>
      </c>
      <c r="R5301">
        <v>551.68299999999999</v>
      </c>
      <c r="S5301">
        <v>50.152999999999999</v>
      </c>
    </row>
    <row r="5302" spans="1:19" x14ac:dyDescent="0.3">
      <c r="A5302" t="s">
        <v>14673</v>
      </c>
      <c r="B5302">
        <v>3660</v>
      </c>
      <c r="C5302" t="s">
        <v>19</v>
      </c>
      <c r="D5302" t="s">
        <v>14674</v>
      </c>
      <c r="E5302" t="s">
        <v>14675</v>
      </c>
      <c r="F5302" t="s">
        <v>219</v>
      </c>
      <c r="G5302">
        <v>82632</v>
      </c>
      <c r="H5302" t="s">
        <v>647</v>
      </c>
      <c r="I5302" t="s">
        <v>22</v>
      </c>
      <c r="J5302">
        <v>4206</v>
      </c>
      <c r="K5302" s="1">
        <v>45737.63958333333</v>
      </c>
      <c r="L5302" t="s">
        <v>24</v>
      </c>
      <c r="M5302">
        <v>6442802245</v>
      </c>
      <c r="N5302" t="s">
        <v>67</v>
      </c>
      <c r="O5302">
        <v>26355506181</v>
      </c>
      <c r="P5302">
        <v>1</v>
      </c>
      <c r="Q5302">
        <v>501.53</v>
      </c>
      <c r="R5302">
        <v>551.68299999999999</v>
      </c>
      <c r="S5302">
        <v>50.152999999999999</v>
      </c>
    </row>
    <row r="5303" spans="1:19" x14ac:dyDescent="0.3">
      <c r="A5303" t="s">
        <v>14676</v>
      </c>
      <c r="B5303">
        <v>5308</v>
      </c>
      <c r="C5303" t="s">
        <v>19</v>
      </c>
      <c r="D5303" t="s">
        <v>14677</v>
      </c>
      <c r="E5303" t="s">
        <v>2943</v>
      </c>
      <c r="F5303" t="s">
        <v>71</v>
      </c>
      <c r="G5303">
        <v>38399</v>
      </c>
      <c r="H5303" t="s">
        <v>531</v>
      </c>
      <c r="I5303" t="s">
        <v>22</v>
      </c>
      <c r="J5303">
        <v>3117</v>
      </c>
      <c r="K5303" s="1">
        <v>45739.071527777778</v>
      </c>
      <c r="L5303" t="s">
        <v>24</v>
      </c>
      <c r="M5303">
        <v>6689477509</v>
      </c>
      <c r="N5303" t="s">
        <v>67</v>
      </c>
      <c r="O5303">
        <v>22464293189</v>
      </c>
      <c r="P5303">
        <v>1</v>
      </c>
      <c r="Q5303">
        <v>517.53</v>
      </c>
      <c r="R5303">
        <v>569.28300000000002</v>
      </c>
      <c r="S5303">
        <v>51.753</v>
      </c>
    </row>
    <row r="5304" spans="1:19" x14ac:dyDescent="0.3">
      <c r="A5304" t="s">
        <v>14678</v>
      </c>
      <c r="B5304">
        <v>4425</v>
      </c>
      <c r="C5304" t="s">
        <v>19</v>
      </c>
      <c r="D5304" t="s">
        <v>670</v>
      </c>
      <c r="E5304" t="s">
        <v>14679</v>
      </c>
      <c r="F5304" t="s">
        <v>326</v>
      </c>
      <c r="G5304">
        <v>1534</v>
      </c>
      <c r="H5304" t="s">
        <v>327</v>
      </c>
      <c r="I5304" t="s">
        <v>22</v>
      </c>
      <c r="J5304">
        <v>5835</v>
      </c>
      <c r="K5304" s="1">
        <v>45738.445138888892</v>
      </c>
      <c r="L5304" t="s">
        <v>24</v>
      </c>
      <c r="M5304">
        <v>6689477509</v>
      </c>
      <c r="N5304" t="s">
        <v>67</v>
      </c>
      <c r="O5304">
        <v>22464292229</v>
      </c>
      <c r="P5304">
        <v>1</v>
      </c>
      <c r="Q5304">
        <v>537.13</v>
      </c>
      <c r="R5304">
        <v>590.84299999999996</v>
      </c>
      <c r="S5304">
        <v>53.713000000000001</v>
      </c>
    </row>
    <row r="5305" spans="1:19" x14ac:dyDescent="0.3">
      <c r="A5305" t="s">
        <v>14680</v>
      </c>
      <c r="B5305">
        <v>612</v>
      </c>
      <c r="C5305" t="s">
        <v>19</v>
      </c>
      <c r="D5305" t="s">
        <v>14681</v>
      </c>
      <c r="E5305" t="s">
        <v>14682</v>
      </c>
      <c r="F5305" t="s">
        <v>95</v>
      </c>
      <c r="G5305">
        <v>3697</v>
      </c>
      <c r="H5305" t="s">
        <v>1122</v>
      </c>
      <c r="I5305" t="s">
        <v>22</v>
      </c>
      <c r="J5305">
        <v>536</v>
      </c>
      <c r="K5305" s="1">
        <v>45734.681250000001</v>
      </c>
      <c r="L5305" t="s">
        <v>24</v>
      </c>
      <c r="M5305">
        <v>6689477509</v>
      </c>
      <c r="N5305" t="s">
        <v>67</v>
      </c>
      <c r="O5305">
        <v>22464292229</v>
      </c>
      <c r="P5305">
        <v>1</v>
      </c>
      <c r="Q5305">
        <v>752.73</v>
      </c>
      <c r="R5305">
        <v>828.00300000000004</v>
      </c>
      <c r="S5305">
        <v>75.272999999999996</v>
      </c>
    </row>
    <row r="5306" spans="1:19" x14ac:dyDescent="0.3">
      <c r="A5306" t="s">
        <v>14683</v>
      </c>
      <c r="B5306">
        <v>2846</v>
      </c>
      <c r="C5306" t="s">
        <v>19</v>
      </c>
      <c r="D5306" t="s">
        <v>3165</v>
      </c>
      <c r="E5306" t="s">
        <v>14684</v>
      </c>
      <c r="F5306" t="s">
        <v>114</v>
      </c>
      <c r="G5306">
        <v>94134</v>
      </c>
      <c r="H5306" t="s">
        <v>115</v>
      </c>
      <c r="I5306" t="s">
        <v>22</v>
      </c>
      <c r="J5306">
        <v>3601</v>
      </c>
      <c r="K5306" s="1">
        <v>45736.775000000001</v>
      </c>
      <c r="L5306" t="s">
        <v>24</v>
      </c>
      <c r="M5306">
        <v>7861509637</v>
      </c>
      <c r="N5306" t="s">
        <v>67</v>
      </c>
      <c r="O5306">
        <v>29518533125</v>
      </c>
      <c r="P5306">
        <v>1</v>
      </c>
      <c r="Q5306">
        <v>552.13</v>
      </c>
      <c r="R5306">
        <v>607.34299999999996</v>
      </c>
      <c r="S5306">
        <v>55.213000000000001</v>
      </c>
    </row>
    <row r="5307" spans="1:19" x14ac:dyDescent="0.3">
      <c r="A5307" t="s">
        <v>14685</v>
      </c>
      <c r="B5307">
        <v>5246</v>
      </c>
      <c r="C5307" t="s">
        <v>19</v>
      </c>
      <c r="D5307" t="s">
        <v>14686</v>
      </c>
      <c r="E5307" t="s">
        <v>12005</v>
      </c>
      <c r="F5307" t="s">
        <v>90</v>
      </c>
      <c r="G5307">
        <v>53436</v>
      </c>
      <c r="H5307" t="s">
        <v>91</v>
      </c>
      <c r="I5307" t="s">
        <v>22</v>
      </c>
      <c r="J5307">
        <v>5528</v>
      </c>
      <c r="K5307" s="1">
        <v>45738.950694444444</v>
      </c>
      <c r="L5307" t="s">
        <v>24</v>
      </c>
      <c r="M5307">
        <v>7861509637</v>
      </c>
      <c r="N5307" t="s">
        <v>67</v>
      </c>
      <c r="O5307">
        <v>29518533125</v>
      </c>
      <c r="P5307">
        <v>1</v>
      </c>
      <c r="Q5307">
        <v>585.13</v>
      </c>
      <c r="R5307">
        <v>643.64300000000003</v>
      </c>
      <c r="S5307">
        <v>58.512999999999998</v>
      </c>
    </row>
    <row r="5308" spans="1:19" x14ac:dyDescent="0.3">
      <c r="A5308" t="s">
        <v>14687</v>
      </c>
      <c r="B5308">
        <v>6309</v>
      </c>
      <c r="C5308" t="s">
        <v>19</v>
      </c>
      <c r="D5308" t="s">
        <v>14688</v>
      </c>
      <c r="E5308" t="s">
        <v>14689</v>
      </c>
      <c r="F5308" t="s">
        <v>35</v>
      </c>
      <c r="G5308">
        <v>23128</v>
      </c>
      <c r="H5308" t="s">
        <v>3171</v>
      </c>
      <c r="I5308" t="s">
        <v>22</v>
      </c>
      <c r="J5308">
        <v>2700</v>
      </c>
      <c r="K5308" s="1">
        <v>45740.335416666669</v>
      </c>
      <c r="L5308" t="s">
        <v>24</v>
      </c>
      <c r="M5308">
        <v>7861509637</v>
      </c>
      <c r="N5308" t="s">
        <v>67</v>
      </c>
      <c r="O5308">
        <v>29518533125</v>
      </c>
      <c r="P5308">
        <v>1</v>
      </c>
      <c r="Q5308">
        <v>587.92999999999995</v>
      </c>
      <c r="R5308">
        <v>646.72299999999996</v>
      </c>
      <c r="S5308">
        <v>58.792999999999999</v>
      </c>
    </row>
    <row r="5309" spans="1:19" x14ac:dyDescent="0.3">
      <c r="A5309" t="s">
        <v>14690</v>
      </c>
      <c r="B5309">
        <v>1858</v>
      </c>
      <c r="C5309" t="s">
        <v>19</v>
      </c>
      <c r="D5309" t="s">
        <v>2418</v>
      </c>
      <c r="E5309" t="s">
        <v>14691</v>
      </c>
      <c r="F5309" t="s">
        <v>119</v>
      </c>
      <c r="G5309">
        <v>64926</v>
      </c>
      <c r="H5309" t="s">
        <v>444</v>
      </c>
      <c r="I5309" t="s">
        <v>22</v>
      </c>
      <c r="J5309">
        <v>420</v>
      </c>
      <c r="K5309" s="1">
        <v>45735.819444444445</v>
      </c>
      <c r="L5309" t="s">
        <v>24</v>
      </c>
      <c r="M5309" s="2">
        <v>150000000000</v>
      </c>
      <c r="N5309" t="s">
        <v>67</v>
      </c>
      <c r="O5309" s="2">
        <v>1470000000000</v>
      </c>
      <c r="P5309">
        <v>1</v>
      </c>
      <c r="Q5309">
        <v>595.13</v>
      </c>
      <c r="R5309">
        <v>654.64300000000003</v>
      </c>
      <c r="S5309">
        <v>59.512999999999998</v>
      </c>
    </row>
    <row r="5310" spans="1:19" x14ac:dyDescent="0.3">
      <c r="A5310" t="s">
        <v>14692</v>
      </c>
      <c r="B5310">
        <v>2443</v>
      </c>
      <c r="C5310" t="s">
        <v>19</v>
      </c>
      <c r="D5310" t="s">
        <v>11567</v>
      </c>
      <c r="E5310" t="s">
        <v>14693</v>
      </c>
      <c r="F5310" t="s">
        <v>672</v>
      </c>
      <c r="G5310">
        <v>65615</v>
      </c>
      <c r="H5310" t="s">
        <v>764</v>
      </c>
      <c r="I5310" t="s">
        <v>22</v>
      </c>
      <c r="J5310">
        <v>2414</v>
      </c>
      <c r="K5310" s="1">
        <v>45736.564583333333</v>
      </c>
      <c r="L5310" t="s">
        <v>24</v>
      </c>
      <c r="M5310" s="2">
        <v>150000000000</v>
      </c>
      <c r="N5310" t="s">
        <v>67</v>
      </c>
      <c r="O5310" s="2">
        <v>1470000000000</v>
      </c>
      <c r="P5310">
        <v>1</v>
      </c>
      <c r="Q5310">
        <v>595.13</v>
      </c>
      <c r="R5310">
        <v>654.64300000000003</v>
      </c>
      <c r="S5310">
        <v>59.512999999999998</v>
      </c>
    </row>
    <row r="5311" spans="1:19" x14ac:dyDescent="0.3">
      <c r="A5311" t="s">
        <v>14694</v>
      </c>
      <c r="B5311">
        <v>644</v>
      </c>
      <c r="C5311" t="s">
        <v>19</v>
      </c>
      <c r="D5311" t="s">
        <v>7082</v>
      </c>
      <c r="E5311" t="s">
        <v>14695</v>
      </c>
      <c r="F5311" t="s">
        <v>55</v>
      </c>
      <c r="G5311">
        <v>54151</v>
      </c>
      <c r="H5311" t="s">
        <v>255</v>
      </c>
      <c r="I5311" t="s">
        <v>22</v>
      </c>
      <c r="J5311">
        <v>563</v>
      </c>
      <c r="K5311" s="1">
        <v>45734.698611111111</v>
      </c>
      <c r="L5311" t="s">
        <v>24</v>
      </c>
      <c r="M5311">
        <v>7861509637</v>
      </c>
      <c r="N5311" t="s">
        <v>67</v>
      </c>
      <c r="O5311">
        <v>29518532549</v>
      </c>
      <c r="P5311">
        <v>1</v>
      </c>
      <c r="Q5311">
        <v>743.13</v>
      </c>
      <c r="R5311">
        <v>817.44299999999998</v>
      </c>
      <c r="S5311">
        <v>74.313000000000002</v>
      </c>
    </row>
    <row r="5312" spans="1:19" x14ac:dyDescent="0.3">
      <c r="A5312" t="s">
        <v>14696</v>
      </c>
      <c r="B5312">
        <v>7173</v>
      </c>
      <c r="C5312" t="s">
        <v>19</v>
      </c>
      <c r="D5312" t="s">
        <v>10445</v>
      </c>
      <c r="E5312" t="s">
        <v>14697</v>
      </c>
      <c r="F5312" t="s">
        <v>105</v>
      </c>
      <c r="G5312">
        <v>9649</v>
      </c>
      <c r="H5312" t="s">
        <v>106</v>
      </c>
      <c r="I5312" t="s">
        <v>22</v>
      </c>
      <c r="J5312">
        <v>5445</v>
      </c>
      <c r="K5312" s="1">
        <v>45740.780555555553</v>
      </c>
      <c r="L5312" t="s">
        <v>24</v>
      </c>
      <c r="M5312">
        <v>7861509637</v>
      </c>
      <c r="N5312" t="s">
        <v>67</v>
      </c>
      <c r="O5312">
        <v>29518532549</v>
      </c>
      <c r="P5312">
        <v>1</v>
      </c>
      <c r="Q5312">
        <v>605.13</v>
      </c>
      <c r="R5312">
        <v>665.64300000000003</v>
      </c>
      <c r="S5312">
        <v>60.512999999999998</v>
      </c>
    </row>
    <row r="5313" spans="1:19" x14ac:dyDescent="0.3">
      <c r="A5313" t="s">
        <v>14698</v>
      </c>
      <c r="B5313">
        <v>7289</v>
      </c>
      <c r="C5313" t="s">
        <v>19</v>
      </c>
      <c r="D5313" t="s">
        <v>14699</v>
      </c>
      <c r="E5313" t="s">
        <v>14700</v>
      </c>
      <c r="F5313" t="s">
        <v>61</v>
      </c>
      <c r="G5313">
        <v>6124</v>
      </c>
      <c r="H5313" t="s">
        <v>1991</v>
      </c>
      <c r="I5313" t="s">
        <v>22</v>
      </c>
      <c r="J5313">
        <v>780</v>
      </c>
      <c r="K5313" s="1">
        <v>45740.853472222225</v>
      </c>
      <c r="L5313" t="s">
        <v>24</v>
      </c>
      <c r="M5313">
        <v>7861509637</v>
      </c>
      <c r="N5313" t="s">
        <v>67</v>
      </c>
      <c r="O5313">
        <v>29518532549</v>
      </c>
      <c r="P5313">
        <v>1</v>
      </c>
      <c r="Q5313">
        <v>579.92999999999995</v>
      </c>
      <c r="R5313">
        <v>637.923</v>
      </c>
      <c r="S5313">
        <v>57.993000000000002</v>
      </c>
    </row>
    <row r="5314" spans="1:19" x14ac:dyDescent="0.3">
      <c r="A5314" t="s">
        <v>14701</v>
      </c>
      <c r="B5314">
        <v>2518</v>
      </c>
      <c r="C5314" t="s">
        <v>19</v>
      </c>
      <c r="D5314" t="s">
        <v>1759</v>
      </c>
      <c r="E5314" t="s">
        <v>12841</v>
      </c>
      <c r="F5314" t="s">
        <v>105</v>
      </c>
      <c r="G5314">
        <v>60775</v>
      </c>
      <c r="H5314" t="s">
        <v>106</v>
      </c>
      <c r="I5314" t="s">
        <v>22</v>
      </c>
      <c r="J5314">
        <v>1043</v>
      </c>
      <c r="K5314" s="1">
        <v>45736.607638888891</v>
      </c>
      <c r="L5314" t="s">
        <v>24</v>
      </c>
      <c r="M5314">
        <v>6442802245</v>
      </c>
      <c r="N5314" t="s">
        <v>67</v>
      </c>
      <c r="O5314">
        <v>21306267205</v>
      </c>
      <c r="P5314">
        <v>1</v>
      </c>
      <c r="Q5314">
        <v>517.13</v>
      </c>
      <c r="R5314">
        <v>568.84299999999996</v>
      </c>
      <c r="S5314">
        <v>51.713000000000001</v>
      </c>
    </row>
    <row r="5315" spans="1:19" x14ac:dyDescent="0.3">
      <c r="A5315" t="s">
        <v>14702</v>
      </c>
      <c r="B5315">
        <v>7381</v>
      </c>
      <c r="C5315" t="s">
        <v>19</v>
      </c>
      <c r="D5315" t="s">
        <v>14703</v>
      </c>
      <c r="E5315" t="s">
        <v>14704</v>
      </c>
      <c r="F5315" t="s">
        <v>35</v>
      </c>
      <c r="G5315">
        <v>96370</v>
      </c>
      <c r="H5315" t="s">
        <v>36</v>
      </c>
      <c r="I5315" t="s">
        <v>22</v>
      </c>
      <c r="J5315">
        <v>4285</v>
      </c>
      <c r="K5315" s="1">
        <v>45740.94027777778</v>
      </c>
      <c r="L5315" t="s">
        <v>24</v>
      </c>
      <c r="M5315">
        <v>6442802245</v>
      </c>
      <c r="N5315" t="s">
        <v>67</v>
      </c>
      <c r="O5315">
        <v>21306267205</v>
      </c>
      <c r="P5315">
        <v>1</v>
      </c>
      <c r="Q5315">
        <v>501.53</v>
      </c>
      <c r="R5315">
        <v>551.68299999999999</v>
      </c>
      <c r="S5315">
        <v>50.152999999999999</v>
      </c>
    </row>
    <row r="5316" spans="1:19" x14ac:dyDescent="0.3">
      <c r="A5316" t="s">
        <v>14705</v>
      </c>
      <c r="B5316">
        <v>3375</v>
      </c>
      <c r="C5316" t="s">
        <v>19</v>
      </c>
      <c r="D5316" t="s">
        <v>14706</v>
      </c>
      <c r="E5316" t="s">
        <v>149</v>
      </c>
      <c r="F5316" t="s">
        <v>35</v>
      </c>
      <c r="G5316">
        <v>22551</v>
      </c>
      <c r="H5316" t="s">
        <v>40</v>
      </c>
      <c r="I5316" t="s">
        <v>22</v>
      </c>
      <c r="J5316">
        <v>5099</v>
      </c>
      <c r="K5316" s="1">
        <v>45737.457638888889</v>
      </c>
      <c r="L5316" t="s">
        <v>24</v>
      </c>
      <c r="M5316" s="2">
        <v>150000000000</v>
      </c>
      <c r="N5316" t="s">
        <v>67</v>
      </c>
      <c r="O5316" s="2">
        <v>1470000000000</v>
      </c>
      <c r="P5316">
        <v>1</v>
      </c>
      <c r="Q5316">
        <v>517.13</v>
      </c>
      <c r="R5316">
        <v>568.84299999999996</v>
      </c>
      <c r="S5316">
        <v>51.713000000000001</v>
      </c>
    </row>
    <row r="5317" spans="1:19" x14ac:dyDescent="0.3">
      <c r="A5317" t="s">
        <v>14707</v>
      </c>
      <c r="B5317">
        <v>1717</v>
      </c>
      <c r="C5317" t="s">
        <v>19</v>
      </c>
      <c r="D5317" t="s">
        <v>903</v>
      </c>
      <c r="E5317" t="s">
        <v>14708</v>
      </c>
      <c r="F5317" t="s">
        <v>317</v>
      </c>
      <c r="G5317">
        <v>28198</v>
      </c>
      <c r="H5317" t="s">
        <v>962</v>
      </c>
      <c r="I5317" t="s">
        <v>22</v>
      </c>
      <c r="J5317">
        <v>2405</v>
      </c>
      <c r="K5317" s="1">
        <v>45735.744444444441</v>
      </c>
      <c r="L5317" t="s">
        <v>24</v>
      </c>
      <c r="M5317">
        <v>6442802245</v>
      </c>
      <c r="N5317" t="s">
        <v>67</v>
      </c>
      <c r="O5317">
        <v>21306266693</v>
      </c>
      <c r="P5317">
        <v>1</v>
      </c>
      <c r="Q5317">
        <v>615.13</v>
      </c>
      <c r="R5317">
        <v>676.64300000000003</v>
      </c>
      <c r="S5317">
        <v>61.512999999999998</v>
      </c>
    </row>
    <row r="5318" spans="1:19" x14ac:dyDescent="0.3">
      <c r="A5318" t="s">
        <v>14709</v>
      </c>
      <c r="B5318">
        <v>3214</v>
      </c>
      <c r="C5318" t="s">
        <v>19</v>
      </c>
      <c r="D5318" t="s">
        <v>1459</v>
      </c>
      <c r="E5318" t="s">
        <v>14710</v>
      </c>
      <c r="F5318" t="s">
        <v>412</v>
      </c>
      <c r="G5318">
        <v>59821</v>
      </c>
      <c r="H5318" t="s">
        <v>521</v>
      </c>
      <c r="I5318" t="s">
        <v>22</v>
      </c>
      <c r="J5318">
        <v>593</v>
      </c>
      <c r="K5318" s="1">
        <v>45737.279166666667</v>
      </c>
      <c r="L5318" t="s">
        <v>24</v>
      </c>
      <c r="M5318">
        <v>6442802245</v>
      </c>
      <c r="N5318" t="s">
        <v>67</v>
      </c>
      <c r="O5318">
        <v>21306266693</v>
      </c>
      <c r="P5318">
        <v>1</v>
      </c>
      <c r="Q5318">
        <v>517.13</v>
      </c>
      <c r="R5318">
        <v>568.84299999999996</v>
      </c>
      <c r="S5318">
        <v>51.713000000000001</v>
      </c>
    </row>
    <row r="5319" spans="1:19" x14ac:dyDescent="0.3">
      <c r="A5319" t="s">
        <v>14711</v>
      </c>
      <c r="B5319">
        <v>5902</v>
      </c>
      <c r="C5319" t="s">
        <v>19</v>
      </c>
      <c r="D5319" t="s">
        <v>14712</v>
      </c>
      <c r="E5319" t="s">
        <v>14713</v>
      </c>
      <c r="F5319" t="s">
        <v>35</v>
      </c>
      <c r="G5319">
        <v>76299</v>
      </c>
      <c r="H5319" t="s">
        <v>11734</v>
      </c>
      <c r="I5319" t="s">
        <v>22</v>
      </c>
      <c r="J5319">
        <v>5178</v>
      </c>
      <c r="K5319" s="1">
        <v>45739.743055555555</v>
      </c>
      <c r="L5319" t="s">
        <v>24</v>
      </c>
      <c r="M5319">
        <v>6442802245</v>
      </c>
      <c r="N5319" t="s">
        <v>67</v>
      </c>
      <c r="O5319">
        <v>21306266693</v>
      </c>
      <c r="P5319">
        <v>1</v>
      </c>
      <c r="Q5319">
        <v>615.13</v>
      </c>
      <c r="R5319">
        <v>676.64300000000003</v>
      </c>
      <c r="S5319">
        <v>61.512999999999998</v>
      </c>
    </row>
    <row r="5320" spans="1:19" x14ac:dyDescent="0.3">
      <c r="A5320" t="s">
        <v>14714</v>
      </c>
      <c r="B5320">
        <v>6429</v>
      </c>
      <c r="C5320" t="s">
        <v>19</v>
      </c>
      <c r="D5320" t="s">
        <v>14715</v>
      </c>
      <c r="E5320" t="s">
        <v>14716</v>
      </c>
      <c r="F5320" t="s">
        <v>431</v>
      </c>
      <c r="G5320">
        <v>13716</v>
      </c>
      <c r="H5320" t="s">
        <v>1371</v>
      </c>
      <c r="I5320" t="s">
        <v>22</v>
      </c>
      <c r="J5320">
        <v>5204</v>
      </c>
      <c r="K5320" s="1">
        <v>45740.399305555555</v>
      </c>
      <c r="L5320" t="s">
        <v>24</v>
      </c>
      <c r="M5320">
        <v>6442802245</v>
      </c>
      <c r="N5320" t="s">
        <v>67</v>
      </c>
      <c r="O5320">
        <v>21306266693</v>
      </c>
      <c r="P5320">
        <v>1</v>
      </c>
      <c r="Q5320">
        <v>517.13</v>
      </c>
      <c r="R5320">
        <v>568.84299999999996</v>
      </c>
      <c r="S5320">
        <v>51.713000000000001</v>
      </c>
    </row>
    <row r="5321" spans="1:19" x14ac:dyDescent="0.3">
      <c r="A5321" t="s">
        <v>14717</v>
      </c>
      <c r="B5321">
        <v>464</v>
      </c>
      <c r="C5321" t="s">
        <v>19</v>
      </c>
      <c r="D5321" t="s">
        <v>5558</v>
      </c>
      <c r="E5321" t="s">
        <v>14718</v>
      </c>
      <c r="F5321" t="s">
        <v>44</v>
      </c>
      <c r="G5321">
        <v>64102</v>
      </c>
      <c r="H5321" t="s">
        <v>479</v>
      </c>
      <c r="I5321" t="s">
        <v>22</v>
      </c>
      <c r="J5321">
        <v>3044</v>
      </c>
      <c r="K5321" s="1">
        <v>45734.588194444441</v>
      </c>
      <c r="L5321" t="s">
        <v>24</v>
      </c>
      <c r="M5321">
        <v>6442802245</v>
      </c>
      <c r="N5321" t="s">
        <v>67</v>
      </c>
      <c r="O5321">
        <v>21306266693</v>
      </c>
      <c r="P5321">
        <v>1</v>
      </c>
      <c r="Q5321">
        <v>501.53</v>
      </c>
      <c r="R5321">
        <v>551.68299999999999</v>
      </c>
      <c r="S5321">
        <v>50.152999999999999</v>
      </c>
    </row>
    <row r="5322" spans="1:19" x14ac:dyDescent="0.3">
      <c r="A5322" t="s">
        <v>14719</v>
      </c>
      <c r="B5322">
        <v>790</v>
      </c>
      <c r="C5322" t="s">
        <v>19</v>
      </c>
      <c r="D5322" t="s">
        <v>14720</v>
      </c>
      <c r="E5322" t="s">
        <v>14721</v>
      </c>
      <c r="F5322" t="s">
        <v>317</v>
      </c>
      <c r="G5322">
        <v>13724</v>
      </c>
      <c r="H5322" t="s">
        <v>2225</v>
      </c>
      <c r="I5322" t="s">
        <v>22</v>
      </c>
      <c r="J5322">
        <v>3893</v>
      </c>
      <c r="K5322" s="1">
        <v>45734.838194444441</v>
      </c>
      <c r="L5322" t="s">
        <v>24</v>
      </c>
      <c r="M5322">
        <v>6442802245</v>
      </c>
      <c r="N5322" t="s">
        <v>67</v>
      </c>
      <c r="O5322">
        <v>21306266693</v>
      </c>
      <c r="P5322">
        <v>1</v>
      </c>
      <c r="Q5322">
        <v>571.92999999999995</v>
      </c>
      <c r="R5322">
        <v>629.12300000000005</v>
      </c>
      <c r="S5322">
        <v>57.192999999999998</v>
      </c>
    </row>
    <row r="5323" spans="1:19" x14ac:dyDescent="0.3">
      <c r="A5323" t="s">
        <v>14722</v>
      </c>
      <c r="B5323">
        <v>1506</v>
      </c>
      <c r="C5323" t="s">
        <v>19</v>
      </c>
      <c r="D5323" t="s">
        <v>2668</v>
      </c>
      <c r="E5323" t="s">
        <v>14723</v>
      </c>
      <c r="F5323" t="s">
        <v>326</v>
      </c>
      <c r="G5323">
        <v>84188</v>
      </c>
      <c r="H5323" t="s">
        <v>8670</v>
      </c>
      <c r="I5323" t="s">
        <v>22</v>
      </c>
      <c r="J5323">
        <v>2026</v>
      </c>
      <c r="K5323" s="1">
        <v>45735.635416666664</v>
      </c>
      <c r="L5323" t="s">
        <v>24</v>
      </c>
      <c r="M5323">
        <v>6442802245</v>
      </c>
      <c r="N5323" t="s">
        <v>67</v>
      </c>
      <c r="O5323">
        <v>21306266693</v>
      </c>
      <c r="P5323">
        <v>1</v>
      </c>
      <c r="Q5323">
        <v>571.13</v>
      </c>
      <c r="R5323">
        <v>628.24300000000005</v>
      </c>
      <c r="S5323">
        <v>57.113</v>
      </c>
    </row>
    <row r="5324" spans="1:19" x14ac:dyDescent="0.3">
      <c r="A5324" t="s">
        <v>14724</v>
      </c>
      <c r="B5324">
        <v>2109</v>
      </c>
      <c r="C5324" t="s">
        <v>19</v>
      </c>
      <c r="D5324" t="s">
        <v>14725</v>
      </c>
      <c r="E5324" t="s">
        <v>14726</v>
      </c>
      <c r="F5324" t="s">
        <v>219</v>
      </c>
      <c r="G5324">
        <v>73930</v>
      </c>
      <c r="H5324" t="s">
        <v>4018</v>
      </c>
      <c r="I5324" t="s">
        <v>22</v>
      </c>
      <c r="J5324">
        <v>6465</v>
      </c>
      <c r="K5324" s="1">
        <v>45736.371527777781</v>
      </c>
      <c r="L5324" t="s">
        <v>24</v>
      </c>
      <c r="M5324">
        <v>6442802245</v>
      </c>
      <c r="N5324" t="s">
        <v>67</v>
      </c>
      <c r="O5324">
        <v>21306266693</v>
      </c>
      <c r="P5324">
        <v>1</v>
      </c>
      <c r="Q5324">
        <v>501.53</v>
      </c>
      <c r="R5324">
        <v>551.68299999999999</v>
      </c>
      <c r="S5324">
        <v>50.152999999999999</v>
      </c>
    </row>
    <row r="5325" spans="1:19" x14ac:dyDescent="0.3">
      <c r="A5325" t="s">
        <v>14727</v>
      </c>
      <c r="B5325">
        <v>4159</v>
      </c>
      <c r="C5325" t="s">
        <v>19</v>
      </c>
      <c r="D5325" t="s">
        <v>14728</v>
      </c>
      <c r="E5325" t="s">
        <v>14729</v>
      </c>
      <c r="F5325" t="s">
        <v>119</v>
      </c>
      <c r="G5325">
        <v>89010</v>
      </c>
      <c r="H5325" t="s">
        <v>154</v>
      </c>
      <c r="I5325" t="s">
        <v>22</v>
      </c>
      <c r="J5325">
        <v>24</v>
      </c>
      <c r="K5325" s="1">
        <v>45738.092361111114</v>
      </c>
      <c r="L5325" t="s">
        <v>24</v>
      </c>
      <c r="M5325">
        <v>6442802245</v>
      </c>
      <c r="N5325" t="s">
        <v>67</v>
      </c>
      <c r="O5325">
        <v>21306266693</v>
      </c>
      <c r="P5325">
        <v>1</v>
      </c>
      <c r="Q5325">
        <v>563.92999999999995</v>
      </c>
      <c r="R5325">
        <v>620.32299999999998</v>
      </c>
      <c r="S5325">
        <v>56.393000000000001</v>
      </c>
    </row>
    <row r="5326" spans="1:19" x14ac:dyDescent="0.3">
      <c r="A5326" t="s">
        <v>14730</v>
      </c>
      <c r="B5326">
        <v>6458</v>
      </c>
      <c r="C5326" t="s">
        <v>19</v>
      </c>
      <c r="D5326" t="s">
        <v>9879</v>
      </c>
      <c r="E5326" t="s">
        <v>14731</v>
      </c>
      <c r="F5326" t="s">
        <v>35</v>
      </c>
      <c r="G5326">
        <v>56200</v>
      </c>
      <c r="H5326" t="s">
        <v>176</v>
      </c>
      <c r="I5326" t="s">
        <v>22</v>
      </c>
      <c r="J5326">
        <v>6441</v>
      </c>
      <c r="K5326" s="1">
        <v>45740.409722222219</v>
      </c>
      <c r="L5326" t="s">
        <v>24</v>
      </c>
      <c r="M5326">
        <v>6442802245</v>
      </c>
      <c r="N5326" t="s">
        <v>67</v>
      </c>
      <c r="O5326">
        <v>21306266693</v>
      </c>
      <c r="P5326">
        <v>1</v>
      </c>
      <c r="Q5326">
        <v>501.53</v>
      </c>
      <c r="R5326">
        <v>551.68299999999999</v>
      </c>
      <c r="S5326">
        <v>50.152999999999999</v>
      </c>
    </row>
    <row r="5327" spans="1:19" x14ac:dyDescent="0.3">
      <c r="A5327" t="s">
        <v>14732</v>
      </c>
      <c r="B5327">
        <v>1101</v>
      </c>
      <c r="C5327" t="s">
        <v>19</v>
      </c>
      <c r="D5327" t="s">
        <v>14733</v>
      </c>
      <c r="E5327" t="s">
        <v>14734</v>
      </c>
      <c r="F5327" t="s">
        <v>35</v>
      </c>
      <c r="G5327">
        <v>79313</v>
      </c>
      <c r="H5327" t="s">
        <v>9328</v>
      </c>
      <c r="I5327" t="s">
        <v>22</v>
      </c>
      <c r="J5327">
        <v>6256</v>
      </c>
      <c r="K5327" s="1">
        <v>45735.425694444442</v>
      </c>
      <c r="L5327" t="s">
        <v>24</v>
      </c>
      <c r="M5327">
        <v>6689477509</v>
      </c>
      <c r="N5327" t="s">
        <v>67</v>
      </c>
      <c r="O5327">
        <v>22464292293</v>
      </c>
      <c r="P5327">
        <v>1</v>
      </c>
      <c r="Q5327">
        <v>517.53</v>
      </c>
      <c r="R5327">
        <v>569.28300000000002</v>
      </c>
      <c r="S5327">
        <v>51.753</v>
      </c>
    </row>
    <row r="5328" spans="1:19" x14ac:dyDescent="0.3">
      <c r="A5328" t="s">
        <v>14735</v>
      </c>
      <c r="B5328">
        <v>7263</v>
      </c>
      <c r="C5328" t="s">
        <v>19</v>
      </c>
      <c r="D5328" t="s">
        <v>14736</v>
      </c>
      <c r="E5328" t="s">
        <v>14737</v>
      </c>
      <c r="F5328" t="s">
        <v>105</v>
      </c>
      <c r="G5328">
        <v>87759</v>
      </c>
      <c r="H5328" t="s">
        <v>106</v>
      </c>
      <c r="I5328" t="s">
        <v>22</v>
      </c>
      <c r="J5328">
        <v>3555</v>
      </c>
      <c r="K5328" s="1">
        <v>45740.842361111114</v>
      </c>
      <c r="L5328" t="s">
        <v>24</v>
      </c>
      <c r="M5328">
        <v>6689477509</v>
      </c>
      <c r="N5328" t="s">
        <v>67</v>
      </c>
      <c r="O5328">
        <v>22464292293</v>
      </c>
      <c r="P5328">
        <v>1</v>
      </c>
      <c r="Q5328">
        <v>537.13</v>
      </c>
      <c r="R5328">
        <v>590.84299999999996</v>
      </c>
      <c r="S5328">
        <v>53.713000000000001</v>
      </c>
    </row>
    <row r="5329" spans="1:19" x14ac:dyDescent="0.3">
      <c r="A5329" t="s">
        <v>14738</v>
      </c>
      <c r="B5329">
        <v>880</v>
      </c>
      <c r="C5329" t="s">
        <v>19</v>
      </c>
      <c r="D5329" t="s">
        <v>12896</v>
      </c>
      <c r="E5329" t="s">
        <v>3655</v>
      </c>
      <c r="F5329" t="s">
        <v>35</v>
      </c>
      <c r="G5329">
        <v>13002</v>
      </c>
      <c r="H5329" t="s">
        <v>1408</v>
      </c>
      <c r="I5329" t="s">
        <v>22</v>
      </c>
      <c r="J5329">
        <v>809</v>
      </c>
      <c r="K5329" s="1">
        <v>45734.914583333331</v>
      </c>
      <c r="L5329" t="s">
        <v>24</v>
      </c>
      <c r="M5329">
        <v>7861509637</v>
      </c>
      <c r="N5329" t="s">
        <v>67</v>
      </c>
      <c r="O5329">
        <v>36824716741</v>
      </c>
      <c r="P5329">
        <v>1</v>
      </c>
      <c r="Q5329">
        <v>625.13</v>
      </c>
      <c r="R5329">
        <v>687.64300000000003</v>
      </c>
      <c r="S5329">
        <v>62.512999999999998</v>
      </c>
    </row>
    <row r="5330" spans="1:19" x14ac:dyDescent="0.3">
      <c r="A5330" t="s">
        <v>14739</v>
      </c>
      <c r="B5330">
        <v>6243</v>
      </c>
      <c r="C5330" t="s">
        <v>19</v>
      </c>
      <c r="D5330" t="s">
        <v>14740</v>
      </c>
      <c r="E5330" t="s">
        <v>6989</v>
      </c>
      <c r="F5330" t="s">
        <v>114</v>
      </c>
      <c r="G5330">
        <v>40433</v>
      </c>
      <c r="H5330" t="s">
        <v>1567</v>
      </c>
      <c r="I5330" t="s">
        <v>22</v>
      </c>
      <c r="J5330">
        <v>5224</v>
      </c>
      <c r="K5330" s="1">
        <v>45740.05</v>
      </c>
      <c r="L5330" t="s">
        <v>24</v>
      </c>
      <c r="M5330">
        <v>7861509637</v>
      </c>
      <c r="N5330" t="s">
        <v>67</v>
      </c>
      <c r="O5330">
        <v>36824716741</v>
      </c>
      <c r="P5330">
        <v>1</v>
      </c>
      <c r="Q5330">
        <v>615.13</v>
      </c>
      <c r="R5330">
        <v>676.64300000000003</v>
      </c>
      <c r="S5330">
        <v>61.512999999999998</v>
      </c>
    </row>
    <row r="5331" spans="1:19" x14ac:dyDescent="0.3">
      <c r="A5331" t="s">
        <v>14741</v>
      </c>
      <c r="B5331">
        <v>616</v>
      </c>
      <c r="C5331" t="s">
        <v>19</v>
      </c>
      <c r="D5331" t="s">
        <v>5478</v>
      </c>
      <c r="E5331" t="s">
        <v>14742</v>
      </c>
      <c r="F5331" t="s">
        <v>102</v>
      </c>
      <c r="G5331">
        <v>22404</v>
      </c>
      <c r="H5331" t="s">
        <v>668</v>
      </c>
      <c r="I5331" t="s">
        <v>22</v>
      </c>
      <c r="J5331">
        <v>4354</v>
      </c>
      <c r="K5331" s="1">
        <v>45734.683333333334</v>
      </c>
      <c r="L5331" t="s">
        <v>24</v>
      </c>
      <c r="M5331">
        <v>7861509637</v>
      </c>
      <c r="N5331" t="s">
        <v>67</v>
      </c>
      <c r="O5331">
        <v>36824716741</v>
      </c>
      <c r="P5331">
        <v>1</v>
      </c>
      <c r="Q5331">
        <v>563.92999999999995</v>
      </c>
      <c r="R5331">
        <v>620.32299999999998</v>
      </c>
      <c r="S5331">
        <v>56.393000000000001</v>
      </c>
    </row>
    <row r="5332" spans="1:19" x14ac:dyDescent="0.3">
      <c r="A5332" t="s">
        <v>14743</v>
      </c>
      <c r="B5332">
        <v>3006</v>
      </c>
      <c r="C5332" t="s">
        <v>19</v>
      </c>
      <c r="D5332" t="s">
        <v>14744</v>
      </c>
      <c r="E5332" t="s">
        <v>14745</v>
      </c>
      <c r="F5332" t="s">
        <v>900</v>
      </c>
      <c r="G5332">
        <v>89447</v>
      </c>
      <c r="H5332" t="s">
        <v>901</v>
      </c>
      <c r="I5332" t="s">
        <v>22</v>
      </c>
      <c r="J5332">
        <v>416</v>
      </c>
      <c r="K5332" s="1">
        <v>45736.870138888888</v>
      </c>
      <c r="L5332" t="s">
        <v>24</v>
      </c>
      <c r="M5332">
        <v>7861509637</v>
      </c>
      <c r="N5332" t="s">
        <v>67</v>
      </c>
      <c r="O5332">
        <v>36824716741</v>
      </c>
      <c r="P5332">
        <v>1</v>
      </c>
      <c r="Q5332">
        <v>571.92999999999995</v>
      </c>
      <c r="R5332">
        <v>629.12300000000005</v>
      </c>
      <c r="S5332">
        <v>57.192999999999998</v>
      </c>
    </row>
    <row r="5333" spans="1:19" x14ac:dyDescent="0.3">
      <c r="A5333" t="s">
        <v>14746</v>
      </c>
      <c r="B5333">
        <v>3090</v>
      </c>
      <c r="C5333" t="s">
        <v>19</v>
      </c>
      <c r="D5333" t="s">
        <v>12173</v>
      </c>
      <c r="E5333" t="s">
        <v>14747</v>
      </c>
      <c r="F5333" t="s">
        <v>317</v>
      </c>
      <c r="G5333">
        <v>22751</v>
      </c>
      <c r="H5333" t="s">
        <v>407</v>
      </c>
      <c r="I5333" t="s">
        <v>22</v>
      </c>
      <c r="J5333">
        <v>6367</v>
      </c>
      <c r="K5333" s="1">
        <v>45736.911805555559</v>
      </c>
      <c r="L5333" t="s">
        <v>24</v>
      </c>
      <c r="M5333">
        <v>7861509637</v>
      </c>
      <c r="N5333" t="s">
        <v>67</v>
      </c>
      <c r="O5333">
        <v>36824716741</v>
      </c>
      <c r="P5333">
        <v>1</v>
      </c>
      <c r="Q5333">
        <v>509.53</v>
      </c>
      <c r="R5333">
        <v>560.48299999999995</v>
      </c>
      <c r="S5333">
        <v>50.953000000000003</v>
      </c>
    </row>
    <row r="5334" spans="1:19" x14ac:dyDescent="0.3">
      <c r="A5334" t="s">
        <v>14748</v>
      </c>
      <c r="B5334">
        <v>4057</v>
      </c>
      <c r="C5334" t="s">
        <v>19</v>
      </c>
      <c r="D5334" t="s">
        <v>14749</v>
      </c>
      <c r="E5334" t="s">
        <v>14750</v>
      </c>
      <c r="F5334" t="s">
        <v>488</v>
      </c>
      <c r="G5334">
        <v>6174</v>
      </c>
      <c r="H5334" t="s">
        <v>712</v>
      </c>
      <c r="I5334" t="s">
        <v>22</v>
      </c>
      <c r="J5334">
        <v>2508</v>
      </c>
      <c r="K5334" s="1">
        <v>45737.92083333333</v>
      </c>
      <c r="L5334" t="s">
        <v>24</v>
      </c>
      <c r="M5334">
        <v>7861509637</v>
      </c>
      <c r="N5334" t="s">
        <v>67</v>
      </c>
      <c r="O5334">
        <v>36824716741</v>
      </c>
      <c r="P5334">
        <v>1</v>
      </c>
      <c r="Q5334">
        <v>587.92999999999995</v>
      </c>
      <c r="R5334">
        <v>646.72299999999996</v>
      </c>
      <c r="S5334">
        <v>58.792999999999999</v>
      </c>
    </row>
    <row r="5335" spans="1:19" x14ac:dyDescent="0.3">
      <c r="A5335" t="s">
        <v>14751</v>
      </c>
      <c r="B5335">
        <v>1918</v>
      </c>
      <c r="C5335" t="s">
        <v>19</v>
      </c>
      <c r="D5335" t="s">
        <v>6847</v>
      </c>
      <c r="E5335" t="s">
        <v>14752</v>
      </c>
      <c r="F5335" t="s">
        <v>317</v>
      </c>
      <c r="G5335">
        <v>18914</v>
      </c>
      <c r="H5335" t="s">
        <v>962</v>
      </c>
      <c r="I5335" t="s">
        <v>22</v>
      </c>
      <c r="J5335">
        <v>330</v>
      </c>
      <c r="K5335" s="1">
        <v>45735.869444444441</v>
      </c>
      <c r="L5335" t="s">
        <v>24</v>
      </c>
      <c r="M5335">
        <v>6442802245</v>
      </c>
      <c r="N5335" t="s">
        <v>67</v>
      </c>
      <c r="O5335">
        <v>26355513349</v>
      </c>
      <c r="P5335">
        <v>1</v>
      </c>
      <c r="Q5335">
        <v>501.53</v>
      </c>
      <c r="R5335">
        <v>551.68299999999999</v>
      </c>
      <c r="S5335">
        <v>50.152999999999999</v>
      </c>
    </row>
    <row r="5336" spans="1:19" x14ac:dyDescent="0.3">
      <c r="A5336" t="s">
        <v>14753</v>
      </c>
      <c r="B5336">
        <v>7101</v>
      </c>
      <c r="C5336" t="s">
        <v>19</v>
      </c>
      <c r="D5336" t="s">
        <v>9378</v>
      </c>
      <c r="E5336" t="s">
        <v>14754</v>
      </c>
      <c r="F5336" t="s">
        <v>219</v>
      </c>
      <c r="G5336">
        <v>11007</v>
      </c>
      <c r="H5336" t="s">
        <v>1535</v>
      </c>
      <c r="I5336" t="s">
        <v>22</v>
      </c>
      <c r="J5336">
        <v>173</v>
      </c>
      <c r="K5336" s="1">
        <v>45740.732638888891</v>
      </c>
      <c r="L5336" t="s">
        <v>24</v>
      </c>
      <c r="M5336">
        <v>6442802245</v>
      </c>
      <c r="N5336" t="s">
        <v>67</v>
      </c>
      <c r="O5336">
        <v>26355513349</v>
      </c>
      <c r="P5336">
        <v>1</v>
      </c>
      <c r="Q5336">
        <v>585.13</v>
      </c>
      <c r="R5336">
        <v>643.64300000000003</v>
      </c>
      <c r="S5336">
        <v>58.512999999999998</v>
      </c>
    </row>
    <row r="5337" spans="1:19" x14ac:dyDescent="0.3">
      <c r="A5337" t="s">
        <v>14755</v>
      </c>
      <c r="B5337">
        <v>3201</v>
      </c>
      <c r="C5337" t="s">
        <v>19</v>
      </c>
      <c r="D5337" t="s">
        <v>14756</v>
      </c>
      <c r="E5337" t="s">
        <v>14757</v>
      </c>
      <c r="F5337" t="s">
        <v>44</v>
      </c>
      <c r="G5337">
        <v>56198</v>
      </c>
      <c r="H5337" t="s">
        <v>628</v>
      </c>
      <c r="I5337" t="s">
        <v>22</v>
      </c>
      <c r="J5337">
        <v>2265</v>
      </c>
      <c r="K5337" s="1">
        <v>45737.097222222219</v>
      </c>
      <c r="L5337" t="s">
        <v>24</v>
      </c>
      <c r="M5337" s="2">
        <v>150000000000</v>
      </c>
      <c r="N5337" t="s">
        <v>67</v>
      </c>
      <c r="O5337" s="2">
        <v>1470000000000</v>
      </c>
      <c r="P5337">
        <v>1</v>
      </c>
      <c r="Q5337">
        <v>585.13</v>
      </c>
      <c r="R5337">
        <v>643.64300000000003</v>
      </c>
      <c r="S5337">
        <v>58.512999999999998</v>
      </c>
    </row>
    <row r="5338" spans="1:19" x14ac:dyDescent="0.3">
      <c r="A5338" t="s">
        <v>14758</v>
      </c>
      <c r="B5338">
        <v>603</v>
      </c>
      <c r="C5338" t="s">
        <v>19</v>
      </c>
      <c r="D5338" t="s">
        <v>14759</v>
      </c>
      <c r="E5338" t="s">
        <v>14760</v>
      </c>
      <c r="F5338" t="s">
        <v>35</v>
      </c>
      <c r="G5338">
        <v>70387</v>
      </c>
      <c r="H5338" t="s">
        <v>497</v>
      </c>
      <c r="I5338" t="s">
        <v>22</v>
      </c>
      <c r="J5338">
        <v>2641</v>
      </c>
      <c r="K5338" s="1">
        <v>45734.677777777775</v>
      </c>
      <c r="L5338" t="s">
        <v>24</v>
      </c>
      <c r="M5338">
        <v>6689477509</v>
      </c>
      <c r="N5338" t="s">
        <v>67</v>
      </c>
      <c r="O5338">
        <v>22464292549</v>
      </c>
      <c r="P5338">
        <v>1</v>
      </c>
      <c r="Q5338">
        <v>674.33</v>
      </c>
      <c r="R5338">
        <v>741.76300000000003</v>
      </c>
      <c r="S5338">
        <v>67.433000000000007</v>
      </c>
    </row>
    <row r="5339" spans="1:19" x14ac:dyDescent="0.3">
      <c r="A5339" t="s">
        <v>14761</v>
      </c>
      <c r="B5339">
        <v>4620</v>
      </c>
      <c r="C5339" t="s">
        <v>19</v>
      </c>
      <c r="D5339" t="s">
        <v>3470</v>
      </c>
      <c r="E5339" t="s">
        <v>8772</v>
      </c>
      <c r="F5339" t="s">
        <v>488</v>
      </c>
      <c r="G5339">
        <v>65175</v>
      </c>
      <c r="H5339" t="s">
        <v>2536</v>
      </c>
      <c r="I5339" t="s">
        <v>22</v>
      </c>
      <c r="J5339">
        <v>4740</v>
      </c>
      <c r="K5339" s="1">
        <v>45738.539583333331</v>
      </c>
      <c r="L5339" t="s">
        <v>24</v>
      </c>
      <c r="M5339">
        <v>6689477509</v>
      </c>
      <c r="N5339" t="s">
        <v>67</v>
      </c>
      <c r="O5339">
        <v>22464292549</v>
      </c>
      <c r="P5339">
        <v>1</v>
      </c>
      <c r="Q5339">
        <v>595.92999999999995</v>
      </c>
      <c r="R5339">
        <v>655.52300000000002</v>
      </c>
      <c r="S5339">
        <v>59.593000000000004</v>
      </c>
    </row>
    <row r="5340" spans="1:19" x14ac:dyDescent="0.3">
      <c r="A5340" t="s">
        <v>14762</v>
      </c>
      <c r="B5340">
        <v>288</v>
      </c>
      <c r="C5340" t="s">
        <v>19</v>
      </c>
      <c r="D5340" t="s">
        <v>2160</v>
      </c>
      <c r="E5340" t="s">
        <v>14763</v>
      </c>
      <c r="F5340" t="s">
        <v>488</v>
      </c>
      <c r="G5340">
        <v>3634</v>
      </c>
      <c r="H5340" t="s">
        <v>798</v>
      </c>
      <c r="I5340" t="s">
        <v>22</v>
      </c>
      <c r="J5340">
        <v>1557</v>
      </c>
      <c r="K5340" s="1">
        <v>45734.493750000001</v>
      </c>
      <c r="L5340" t="s">
        <v>24</v>
      </c>
      <c r="M5340">
        <v>6442802245</v>
      </c>
      <c r="N5340" t="s">
        <v>67</v>
      </c>
      <c r="O5340">
        <v>26355498501</v>
      </c>
      <c r="P5340">
        <v>1</v>
      </c>
      <c r="Q5340">
        <v>517.13</v>
      </c>
      <c r="R5340">
        <v>568.84299999999996</v>
      </c>
      <c r="S5340">
        <v>51.713000000000001</v>
      </c>
    </row>
    <row r="5341" spans="1:19" x14ac:dyDescent="0.3">
      <c r="A5341" t="s">
        <v>14764</v>
      </c>
      <c r="B5341">
        <v>569</v>
      </c>
      <c r="C5341" t="s">
        <v>19</v>
      </c>
      <c r="D5341" t="s">
        <v>8241</v>
      </c>
      <c r="E5341" t="s">
        <v>14765</v>
      </c>
      <c r="F5341" t="s">
        <v>95</v>
      </c>
      <c r="G5341">
        <v>44677</v>
      </c>
      <c r="H5341" t="s">
        <v>1122</v>
      </c>
      <c r="I5341" t="s">
        <v>22</v>
      </c>
      <c r="J5341">
        <v>4615</v>
      </c>
      <c r="K5341" s="1">
        <v>45734.65625</v>
      </c>
      <c r="L5341" t="s">
        <v>24</v>
      </c>
      <c r="M5341">
        <v>6442802245</v>
      </c>
      <c r="N5341" t="s">
        <v>67</v>
      </c>
      <c r="O5341">
        <v>26355498501</v>
      </c>
      <c r="P5341">
        <v>1</v>
      </c>
      <c r="Q5341">
        <v>517.13</v>
      </c>
      <c r="R5341">
        <v>568.84299999999996</v>
      </c>
      <c r="S5341">
        <v>51.713000000000001</v>
      </c>
    </row>
    <row r="5342" spans="1:19" x14ac:dyDescent="0.3">
      <c r="A5342" t="s">
        <v>14766</v>
      </c>
      <c r="B5342">
        <v>7</v>
      </c>
      <c r="C5342" t="s">
        <v>19</v>
      </c>
      <c r="D5342" t="s">
        <v>14767</v>
      </c>
      <c r="E5342" t="s">
        <v>14768</v>
      </c>
      <c r="F5342" t="s">
        <v>35</v>
      </c>
      <c r="G5342">
        <v>58914</v>
      </c>
      <c r="H5342" t="s">
        <v>212</v>
      </c>
      <c r="I5342" t="s">
        <v>22</v>
      </c>
      <c r="J5342">
        <v>3393</v>
      </c>
      <c r="K5342" s="1">
        <v>45734.015277777777</v>
      </c>
      <c r="L5342" t="s">
        <v>24</v>
      </c>
      <c r="M5342">
        <v>6442802245</v>
      </c>
      <c r="N5342" t="s">
        <v>67</v>
      </c>
      <c r="O5342">
        <v>26355498501</v>
      </c>
      <c r="P5342">
        <v>1</v>
      </c>
      <c r="Q5342">
        <v>579.92999999999995</v>
      </c>
      <c r="R5342">
        <v>637.923</v>
      </c>
      <c r="S5342">
        <v>57.993000000000002</v>
      </c>
    </row>
    <row r="5343" spans="1:19" x14ac:dyDescent="0.3">
      <c r="A5343" t="s">
        <v>14769</v>
      </c>
      <c r="B5343">
        <v>3813</v>
      </c>
      <c r="C5343" t="s">
        <v>19</v>
      </c>
      <c r="D5343" t="s">
        <v>1391</v>
      </c>
      <c r="E5343" t="s">
        <v>14770</v>
      </c>
      <c r="F5343" t="s">
        <v>354</v>
      </c>
      <c r="G5343">
        <v>54237</v>
      </c>
      <c r="H5343" t="s">
        <v>388</v>
      </c>
      <c r="I5343" t="s">
        <v>22</v>
      </c>
      <c r="J5343">
        <v>4365</v>
      </c>
      <c r="K5343" s="1">
        <v>45737.743055555555</v>
      </c>
      <c r="L5343" t="s">
        <v>24</v>
      </c>
      <c r="M5343">
        <v>7861509637</v>
      </c>
      <c r="N5343" t="s">
        <v>67</v>
      </c>
      <c r="O5343">
        <v>29518533189</v>
      </c>
      <c r="P5343">
        <v>1</v>
      </c>
      <c r="Q5343">
        <v>693.13</v>
      </c>
      <c r="R5343">
        <v>762.44299999999998</v>
      </c>
      <c r="S5343">
        <v>69.313000000000002</v>
      </c>
    </row>
    <row r="5344" spans="1:19" x14ac:dyDescent="0.3">
      <c r="A5344" t="s">
        <v>14771</v>
      </c>
      <c r="B5344">
        <v>6517</v>
      </c>
      <c r="C5344" t="s">
        <v>19</v>
      </c>
      <c r="D5344" t="s">
        <v>14772</v>
      </c>
      <c r="E5344" t="s">
        <v>14773</v>
      </c>
      <c r="F5344" t="s">
        <v>900</v>
      </c>
      <c r="G5344">
        <v>71387</v>
      </c>
      <c r="H5344" t="s">
        <v>2037</v>
      </c>
      <c r="I5344" t="s">
        <v>22</v>
      </c>
      <c r="J5344">
        <v>6009</v>
      </c>
      <c r="K5344" s="1">
        <v>45740.433333333334</v>
      </c>
      <c r="L5344" t="s">
        <v>24</v>
      </c>
      <c r="M5344">
        <v>7861509637</v>
      </c>
      <c r="N5344" t="s">
        <v>67</v>
      </c>
      <c r="O5344">
        <v>29518533189</v>
      </c>
      <c r="P5344">
        <v>1</v>
      </c>
      <c r="Q5344">
        <v>527.13</v>
      </c>
      <c r="R5344">
        <v>579.84299999999996</v>
      </c>
      <c r="S5344">
        <v>52.713000000000001</v>
      </c>
    </row>
    <row r="5345" spans="1:19" x14ac:dyDescent="0.3">
      <c r="A5345" t="s">
        <v>14774</v>
      </c>
      <c r="B5345">
        <v>1949</v>
      </c>
      <c r="C5345" t="s">
        <v>19</v>
      </c>
      <c r="D5345" t="s">
        <v>7724</v>
      </c>
      <c r="E5345" t="s">
        <v>14775</v>
      </c>
      <c r="F5345" t="s">
        <v>102</v>
      </c>
      <c r="G5345">
        <v>49267</v>
      </c>
      <c r="H5345" t="s">
        <v>392</v>
      </c>
      <c r="I5345" t="s">
        <v>22</v>
      </c>
      <c r="J5345">
        <v>785</v>
      </c>
      <c r="K5345" s="1">
        <v>45735.900694444441</v>
      </c>
      <c r="L5345" t="s">
        <v>24</v>
      </c>
      <c r="M5345">
        <v>7861509637</v>
      </c>
      <c r="N5345" t="s">
        <v>67</v>
      </c>
      <c r="O5345">
        <v>29518532613</v>
      </c>
      <c r="P5345">
        <v>1</v>
      </c>
      <c r="Q5345">
        <v>527.13</v>
      </c>
      <c r="R5345">
        <v>579.84299999999996</v>
      </c>
      <c r="S5345">
        <v>52.713000000000001</v>
      </c>
    </row>
    <row r="5346" spans="1:19" x14ac:dyDescent="0.3">
      <c r="A5346" t="s">
        <v>14776</v>
      </c>
      <c r="B5346">
        <v>3528</v>
      </c>
      <c r="C5346" t="s">
        <v>19</v>
      </c>
      <c r="D5346" t="s">
        <v>7393</v>
      </c>
      <c r="E5346" t="s">
        <v>14777</v>
      </c>
      <c r="F5346" t="s">
        <v>35</v>
      </c>
      <c r="G5346">
        <v>4632</v>
      </c>
      <c r="H5346" t="s">
        <v>40</v>
      </c>
      <c r="I5346" t="s">
        <v>22</v>
      </c>
      <c r="J5346">
        <v>2193</v>
      </c>
      <c r="K5346" s="1">
        <v>45737.557638888888</v>
      </c>
      <c r="L5346" t="s">
        <v>24</v>
      </c>
      <c r="M5346">
        <v>7861509637</v>
      </c>
      <c r="N5346" t="s">
        <v>67</v>
      </c>
      <c r="O5346">
        <v>29518532613</v>
      </c>
      <c r="P5346">
        <v>1</v>
      </c>
      <c r="Q5346">
        <v>615.13</v>
      </c>
      <c r="R5346">
        <v>676.64300000000003</v>
      </c>
      <c r="S5346">
        <v>61.512999999999998</v>
      </c>
    </row>
    <row r="5347" spans="1:19" x14ac:dyDescent="0.3">
      <c r="A5347" t="s">
        <v>14778</v>
      </c>
      <c r="B5347">
        <v>4612</v>
      </c>
      <c r="C5347" t="s">
        <v>19</v>
      </c>
      <c r="D5347" t="s">
        <v>14779</v>
      </c>
      <c r="E5347" t="s">
        <v>14780</v>
      </c>
      <c r="F5347" t="s">
        <v>71</v>
      </c>
      <c r="G5347">
        <v>26252</v>
      </c>
      <c r="H5347" t="s">
        <v>2130</v>
      </c>
      <c r="I5347" t="s">
        <v>22</v>
      </c>
      <c r="J5347">
        <v>5303</v>
      </c>
      <c r="K5347" s="1">
        <v>45738.536111111112</v>
      </c>
      <c r="L5347" t="s">
        <v>24</v>
      </c>
      <c r="M5347">
        <v>6442802245</v>
      </c>
      <c r="N5347" t="s">
        <v>67</v>
      </c>
      <c r="O5347">
        <v>21306267269</v>
      </c>
      <c r="P5347">
        <v>1</v>
      </c>
      <c r="Q5347">
        <v>579.92999999999995</v>
      </c>
      <c r="R5347">
        <v>637.923</v>
      </c>
      <c r="S5347">
        <v>57.993000000000002</v>
      </c>
    </row>
    <row r="5348" spans="1:19" x14ac:dyDescent="0.3">
      <c r="A5348" t="s">
        <v>14781</v>
      </c>
      <c r="B5348">
        <v>5844</v>
      </c>
      <c r="C5348" t="s">
        <v>19</v>
      </c>
      <c r="D5348" t="s">
        <v>14782</v>
      </c>
      <c r="E5348" t="s">
        <v>14783</v>
      </c>
      <c r="F5348" t="s">
        <v>61</v>
      </c>
      <c r="G5348">
        <v>60786</v>
      </c>
      <c r="H5348" t="s">
        <v>1205</v>
      </c>
      <c r="I5348" t="s">
        <v>22</v>
      </c>
      <c r="J5348">
        <v>2787</v>
      </c>
      <c r="K5348" s="1">
        <v>45739.705555555556</v>
      </c>
      <c r="L5348" t="s">
        <v>24</v>
      </c>
      <c r="M5348">
        <v>6442802245</v>
      </c>
      <c r="N5348" t="s">
        <v>67</v>
      </c>
      <c r="O5348">
        <v>21306266757</v>
      </c>
      <c r="P5348">
        <v>1</v>
      </c>
      <c r="Q5348">
        <v>517.13</v>
      </c>
      <c r="R5348">
        <v>568.84299999999996</v>
      </c>
      <c r="S5348">
        <v>51.713000000000001</v>
      </c>
    </row>
    <row r="5349" spans="1:19" x14ac:dyDescent="0.3">
      <c r="A5349" t="s">
        <v>14784</v>
      </c>
      <c r="B5349">
        <v>724</v>
      </c>
      <c r="C5349" t="s">
        <v>19</v>
      </c>
      <c r="D5349" t="s">
        <v>14785</v>
      </c>
      <c r="E5349" t="s">
        <v>14786</v>
      </c>
      <c r="F5349" t="s">
        <v>35</v>
      </c>
      <c r="G5349">
        <v>25976</v>
      </c>
      <c r="H5349" t="s">
        <v>654</v>
      </c>
      <c r="I5349" t="s">
        <v>22</v>
      </c>
      <c r="J5349">
        <v>907</v>
      </c>
      <c r="K5349" s="1">
        <v>45734.768750000003</v>
      </c>
      <c r="L5349" t="s">
        <v>24</v>
      </c>
      <c r="M5349">
        <v>6442802245</v>
      </c>
      <c r="N5349" t="s">
        <v>67</v>
      </c>
      <c r="O5349">
        <v>21306266757</v>
      </c>
      <c r="P5349">
        <v>1</v>
      </c>
      <c r="Q5349">
        <v>643.92999999999995</v>
      </c>
      <c r="R5349">
        <v>708.32299999999998</v>
      </c>
      <c r="S5349">
        <v>64.393000000000001</v>
      </c>
    </row>
    <row r="5350" spans="1:19" x14ac:dyDescent="0.3">
      <c r="A5350" t="s">
        <v>14787</v>
      </c>
      <c r="B5350">
        <v>2736</v>
      </c>
      <c r="C5350" t="s">
        <v>19</v>
      </c>
      <c r="D5350" t="s">
        <v>4703</v>
      </c>
      <c r="E5350" t="s">
        <v>14788</v>
      </c>
      <c r="F5350" t="s">
        <v>90</v>
      </c>
      <c r="G5350">
        <v>33903</v>
      </c>
      <c r="H5350" t="s">
        <v>91</v>
      </c>
      <c r="I5350" t="s">
        <v>22</v>
      </c>
      <c r="J5350">
        <v>1823</v>
      </c>
      <c r="K5350" s="1">
        <v>45736.722916666666</v>
      </c>
      <c r="L5350" t="s">
        <v>24</v>
      </c>
      <c r="M5350">
        <v>6442802245</v>
      </c>
      <c r="N5350" t="s">
        <v>67</v>
      </c>
      <c r="O5350">
        <v>21306266757</v>
      </c>
      <c r="P5350">
        <v>1</v>
      </c>
      <c r="Q5350">
        <v>501.53</v>
      </c>
      <c r="R5350">
        <v>551.68299999999999</v>
      </c>
      <c r="S5350">
        <v>50.152999999999999</v>
      </c>
    </row>
    <row r="5351" spans="1:19" x14ac:dyDescent="0.3">
      <c r="A5351" t="s">
        <v>14789</v>
      </c>
      <c r="B5351">
        <v>1454</v>
      </c>
      <c r="C5351" t="s">
        <v>19</v>
      </c>
      <c r="D5351" t="s">
        <v>3121</v>
      </c>
      <c r="E5351" t="s">
        <v>14790</v>
      </c>
      <c r="F5351" t="s">
        <v>44</v>
      </c>
      <c r="G5351">
        <v>19080</v>
      </c>
      <c r="H5351" t="s">
        <v>1676</v>
      </c>
      <c r="I5351" t="s">
        <v>22</v>
      </c>
      <c r="J5351">
        <v>1957</v>
      </c>
      <c r="K5351" s="1">
        <v>45735.609722222223</v>
      </c>
      <c r="L5351" t="s">
        <v>24</v>
      </c>
      <c r="M5351">
        <v>6689477509</v>
      </c>
      <c r="N5351" t="s">
        <v>67</v>
      </c>
      <c r="O5351">
        <v>31103044229</v>
      </c>
      <c r="P5351">
        <v>1</v>
      </c>
      <c r="Q5351">
        <v>713.13</v>
      </c>
      <c r="R5351">
        <v>784.44299999999998</v>
      </c>
      <c r="S5351">
        <v>71.313000000000002</v>
      </c>
    </row>
    <row r="5352" spans="1:19" x14ac:dyDescent="0.3">
      <c r="A5352" t="s">
        <v>14791</v>
      </c>
      <c r="B5352">
        <v>1412</v>
      </c>
      <c r="C5352" t="s">
        <v>19</v>
      </c>
      <c r="D5352" t="s">
        <v>6037</v>
      </c>
      <c r="E5352" t="s">
        <v>14792</v>
      </c>
      <c r="F5352" t="s">
        <v>105</v>
      </c>
      <c r="G5352">
        <v>22265</v>
      </c>
      <c r="H5352" t="s">
        <v>106</v>
      </c>
      <c r="I5352" t="s">
        <v>22</v>
      </c>
      <c r="J5352">
        <v>4745</v>
      </c>
      <c r="K5352" s="1">
        <v>45735.581250000003</v>
      </c>
      <c r="L5352" t="s">
        <v>24</v>
      </c>
      <c r="M5352">
        <v>6689477509</v>
      </c>
      <c r="N5352" t="s">
        <v>67</v>
      </c>
      <c r="O5352">
        <v>31103044229</v>
      </c>
      <c r="P5352">
        <v>1</v>
      </c>
      <c r="Q5352">
        <v>517.53</v>
      </c>
      <c r="R5352">
        <v>569.28300000000002</v>
      </c>
      <c r="S5352">
        <v>51.753</v>
      </c>
    </row>
    <row r="5353" spans="1:19" x14ac:dyDescent="0.3">
      <c r="A5353" t="s">
        <v>14793</v>
      </c>
      <c r="B5353">
        <v>2594</v>
      </c>
      <c r="C5353" t="s">
        <v>19</v>
      </c>
      <c r="D5353" t="s">
        <v>14794</v>
      </c>
      <c r="E5353" t="s">
        <v>14795</v>
      </c>
      <c r="F5353" t="s">
        <v>44</v>
      </c>
      <c r="G5353">
        <v>36600</v>
      </c>
      <c r="H5353" t="s">
        <v>4448</v>
      </c>
      <c r="I5353" t="s">
        <v>22</v>
      </c>
      <c r="J5353">
        <v>4743</v>
      </c>
      <c r="K5353" s="1">
        <v>45736.640972222223</v>
      </c>
      <c r="L5353" t="s">
        <v>24</v>
      </c>
      <c r="M5353">
        <v>7861509637</v>
      </c>
      <c r="N5353" t="s">
        <v>67</v>
      </c>
      <c r="O5353">
        <v>36825211973</v>
      </c>
      <c r="P5353">
        <v>1</v>
      </c>
      <c r="Q5353">
        <v>527.13</v>
      </c>
      <c r="R5353">
        <v>579.84299999999996</v>
      </c>
      <c r="S5353">
        <v>52.713000000000001</v>
      </c>
    </row>
    <row r="5354" spans="1:19" x14ac:dyDescent="0.3">
      <c r="A5354" t="s">
        <v>14796</v>
      </c>
      <c r="B5354">
        <v>1065</v>
      </c>
      <c r="C5354" t="s">
        <v>19</v>
      </c>
      <c r="D5354" t="s">
        <v>2804</v>
      </c>
      <c r="E5354" t="s">
        <v>14797</v>
      </c>
      <c r="F5354" t="s">
        <v>259</v>
      </c>
      <c r="G5354">
        <v>40816</v>
      </c>
      <c r="H5354" t="s">
        <v>1508</v>
      </c>
      <c r="I5354" t="s">
        <v>22</v>
      </c>
      <c r="J5354">
        <v>3512</v>
      </c>
      <c r="K5354" s="1">
        <v>45735.405555555553</v>
      </c>
      <c r="L5354" t="s">
        <v>24</v>
      </c>
      <c r="M5354">
        <v>6689477509</v>
      </c>
      <c r="N5354" t="s">
        <v>67</v>
      </c>
      <c r="O5354">
        <v>31103061637</v>
      </c>
      <c r="P5354">
        <v>1</v>
      </c>
      <c r="Q5354">
        <v>517.53</v>
      </c>
      <c r="R5354">
        <v>569.28300000000002</v>
      </c>
      <c r="S5354">
        <v>51.753</v>
      </c>
    </row>
    <row r="5355" spans="1:19" x14ac:dyDescent="0.3">
      <c r="A5355" t="s">
        <v>14798</v>
      </c>
      <c r="B5355">
        <v>3779</v>
      </c>
      <c r="C5355" t="s">
        <v>19</v>
      </c>
      <c r="D5355" t="s">
        <v>1120</v>
      </c>
      <c r="E5355" t="s">
        <v>14799</v>
      </c>
      <c r="F5355" t="s">
        <v>44</v>
      </c>
      <c r="G5355">
        <v>37304</v>
      </c>
      <c r="H5355" t="s">
        <v>1549</v>
      </c>
      <c r="I5355" t="s">
        <v>22</v>
      </c>
      <c r="J5355">
        <v>1095</v>
      </c>
      <c r="K5355" s="1">
        <v>45737.709722222222</v>
      </c>
      <c r="L5355" t="s">
        <v>24</v>
      </c>
      <c r="M5355">
        <v>6442802245</v>
      </c>
      <c r="N5355" t="s">
        <v>67</v>
      </c>
      <c r="O5355">
        <v>26355499781</v>
      </c>
      <c r="P5355">
        <v>1</v>
      </c>
      <c r="Q5355">
        <v>595.13</v>
      </c>
      <c r="R5355">
        <v>654.64300000000003</v>
      </c>
      <c r="S5355">
        <v>59.512999999999998</v>
      </c>
    </row>
    <row r="5356" spans="1:19" x14ac:dyDescent="0.3">
      <c r="A5356" t="s">
        <v>14800</v>
      </c>
      <c r="B5356">
        <v>4940</v>
      </c>
      <c r="C5356" t="s">
        <v>19</v>
      </c>
      <c r="D5356" t="s">
        <v>11637</v>
      </c>
      <c r="E5356" t="s">
        <v>14801</v>
      </c>
      <c r="F5356" t="s">
        <v>71</v>
      </c>
      <c r="G5356">
        <v>97494</v>
      </c>
      <c r="H5356" t="s">
        <v>1307</v>
      </c>
      <c r="I5356" t="s">
        <v>22</v>
      </c>
      <c r="J5356">
        <v>4502</v>
      </c>
      <c r="K5356" s="1">
        <v>45738.725694444445</v>
      </c>
      <c r="L5356" t="s">
        <v>24</v>
      </c>
      <c r="M5356">
        <v>7861509637</v>
      </c>
      <c r="N5356" t="s">
        <v>67</v>
      </c>
      <c r="O5356">
        <v>29518533253</v>
      </c>
      <c r="P5356">
        <v>1</v>
      </c>
      <c r="Q5356">
        <v>571.92999999999995</v>
      </c>
      <c r="R5356">
        <v>629.12300000000005</v>
      </c>
      <c r="S5356">
        <v>57.192999999999998</v>
      </c>
    </row>
    <row r="5357" spans="1:19" x14ac:dyDescent="0.3">
      <c r="A5357" t="s">
        <v>14802</v>
      </c>
      <c r="B5357">
        <v>4236</v>
      </c>
      <c r="C5357" t="s">
        <v>19</v>
      </c>
      <c r="D5357" t="s">
        <v>14803</v>
      </c>
      <c r="E5357" t="s">
        <v>14804</v>
      </c>
      <c r="F5357" t="s">
        <v>219</v>
      </c>
      <c r="G5357">
        <v>78745</v>
      </c>
      <c r="H5357" t="s">
        <v>220</v>
      </c>
      <c r="I5357" t="s">
        <v>22</v>
      </c>
      <c r="J5357">
        <v>2703</v>
      </c>
      <c r="K5357" s="1">
        <v>45738.359027777777</v>
      </c>
      <c r="L5357" t="s">
        <v>24</v>
      </c>
      <c r="M5357">
        <v>7861509637</v>
      </c>
      <c r="N5357" t="s">
        <v>67</v>
      </c>
      <c r="O5357">
        <v>29518532741</v>
      </c>
      <c r="P5357">
        <v>1</v>
      </c>
      <c r="Q5357">
        <v>625.13</v>
      </c>
      <c r="R5357">
        <v>687.64300000000003</v>
      </c>
      <c r="S5357">
        <v>62.512999999999998</v>
      </c>
    </row>
    <row r="5358" spans="1:19" x14ac:dyDescent="0.3">
      <c r="A5358" t="s">
        <v>14805</v>
      </c>
      <c r="B5358">
        <v>7044</v>
      </c>
      <c r="C5358" t="s">
        <v>19</v>
      </c>
      <c r="D5358" t="s">
        <v>5465</v>
      </c>
      <c r="E5358" t="s">
        <v>14806</v>
      </c>
      <c r="F5358" t="s">
        <v>35</v>
      </c>
      <c r="G5358">
        <v>18675</v>
      </c>
      <c r="H5358" t="s">
        <v>298</v>
      </c>
      <c r="I5358" t="s">
        <v>22</v>
      </c>
      <c r="J5358">
        <v>2872</v>
      </c>
      <c r="K5358" s="1">
        <v>45740.694444444445</v>
      </c>
      <c r="L5358" t="s">
        <v>24</v>
      </c>
      <c r="M5358">
        <v>6442802245</v>
      </c>
      <c r="N5358" t="s">
        <v>67</v>
      </c>
      <c r="O5358">
        <v>21306267397</v>
      </c>
      <c r="P5358">
        <v>1</v>
      </c>
      <c r="Q5358">
        <v>517.13</v>
      </c>
      <c r="R5358">
        <v>568.84299999999996</v>
      </c>
      <c r="S5358">
        <v>51.713000000000001</v>
      </c>
    </row>
    <row r="5359" spans="1:19" x14ac:dyDescent="0.3">
      <c r="A5359" t="s">
        <v>14807</v>
      </c>
      <c r="B5359">
        <v>2778</v>
      </c>
      <c r="C5359" t="s">
        <v>19</v>
      </c>
      <c r="D5359" t="s">
        <v>14808</v>
      </c>
      <c r="E5359" t="s">
        <v>14809</v>
      </c>
      <c r="F5359" t="s">
        <v>50</v>
      </c>
      <c r="G5359">
        <v>6205</v>
      </c>
      <c r="H5359" t="s">
        <v>66</v>
      </c>
      <c r="I5359" t="s">
        <v>22</v>
      </c>
      <c r="J5359">
        <v>277</v>
      </c>
      <c r="K5359" s="1">
        <v>45736.740277777775</v>
      </c>
      <c r="L5359" t="s">
        <v>24</v>
      </c>
      <c r="M5359">
        <v>6689477509</v>
      </c>
      <c r="N5359" t="s">
        <v>67</v>
      </c>
      <c r="O5359">
        <v>31103127813</v>
      </c>
      <c r="P5359">
        <v>1</v>
      </c>
      <c r="Q5359">
        <v>537.13</v>
      </c>
      <c r="R5359">
        <v>590.84299999999996</v>
      </c>
      <c r="S5359">
        <v>53.713000000000001</v>
      </c>
    </row>
    <row r="5360" spans="1:19" x14ac:dyDescent="0.3">
      <c r="A5360" t="s">
        <v>14810</v>
      </c>
      <c r="B5360">
        <v>1578</v>
      </c>
      <c r="C5360" t="s">
        <v>19</v>
      </c>
      <c r="D5360" t="s">
        <v>2834</v>
      </c>
      <c r="E5360" t="s">
        <v>14811</v>
      </c>
      <c r="F5360" t="s">
        <v>250</v>
      </c>
      <c r="G5360">
        <v>82433</v>
      </c>
      <c r="H5360" t="s">
        <v>922</v>
      </c>
      <c r="I5360" t="s">
        <v>22</v>
      </c>
      <c r="J5360">
        <v>39</v>
      </c>
      <c r="K5360" s="1">
        <v>45735.675694444442</v>
      </c>
      <c r="L5360" t="s">
        <v>24</v>
      </c>
      <c r="M5360">
        <v>6442802245</v>
      </c>
      <c r="N5360" t="s">
        <v>67</v>
      </c>
      <c r="O5360">
        <v>21306266821</v>
      </c>
      <c r="P5360">
        <v>1</v>
      </c>
      <c r="Q5360">
        <v>605.13</v>
      </c>
      <c r="R5360">
        <v>665.64300000000003</v>
      </c>
      <c r="S5360">
        <v>60.512999999999998</v>
      </c>
    </row>
    <row r="5361" spans="1:19" x14ac:dyDescent="0.3">
      <c r="A5361" t="s">
        <v>14812</v>
      </c>
      <c r="B5361">
        <v>4027</v>
      </c>
      <c r="C5361" t="s">
        <v>19</v>
      </c>
      <c r="D5361" t="s">
        <v>12350</v>
      </c>
      <c r="E5361" t="s">
        <v>13963</v>
      </c>
      <c r="F5361" t="s">
        <v>71</v>
      </c>
      <c r="G5361">
        <v>39903</v>
      </c>
      <c r="H5361" t="s">
        <v>531</v>
      </c>
      <c r="I5361" t="s">
        <v>22</v>
      </c>
      <c r="J5361">
        <v>3108</v>
      </c>
      <c r="K5361" s="1">
        <v>45737.890972222223</v>
      </c>
      <c r="L5361" t="s">
        <v>24</v>
      </c>
      <c r="M5361">
        <v>6442802245</v>
      </c>
      <c r="N5361" t="s">
        <v>67</v>
      </c>
      <c r="O5361">
        <v>21306266821</v>
      </c>
      <c r="P5361">
        <v>1</v>
      </c>
      <c r="Q5361">
        <v>605.13</v>
      </c>
      <c r="R5361">
        <v>665.64300000000003</v>
      </c>
      <c r="S5361">
        <v>60.512999999999998</v>
      </c>
    </row>
    <row r="5362" spans="1:19" x14ac:dyDescent="0.3">
      <c r="A5362" t="s">
        <v>14813</v>
      </c>
      <c r="B5362">
        <v>7199</v>
      </c>
      <c r="C5362" t="s">
        <v>19</v>
      </c>
      <c r="D5362" t="s">
        <v>3557</v>
      </c>
      <c r="E5362" t="s">
        <v>14814</v>
      </c>
      <c r="F5362" t="s">
        <v>119</v>
      </c>
      <c r="G5362">
        <v>97663</v>
      </c>
      <c r="H5362" t="s">
        <v>5375</v>
      </c>
      <c r="I5362" t="s">
        <v>22</v>
      </c>
      <c r="J5362">
        <v>6463</v>
      </c>
      <c r="K5362" s="1">
        <v>45740.801388888889</v>
      </c>
      <c r="L5362" t="s">
        <v>24</v>
      </c>
      <c r="M5362">
        <v>6442802245</v>
      </c>
      <c r="N5362" t="s">
        <v>67</v>
      </c>
      <c r="O5362">
        <v>21306266821</v>
      </c>
      <c r="P5362">
        <v>1</v>
      </c>
      <c r="Q5362">
        <v>517.13</v>
      </c>
      <c r="R5362">
        <v>568.84299999999996</v>
      </c>
      <c r="S5362">
        <v>51.713000000000001</v>
      </c>
    </row>
    <row r="5363" spans="1:19" x14ac:dyDescent="0.3">
      <c r="A5363" t="s">
        <v>14815</v>
      </c>
      <c r="B5363">
        <v>2482</v>
      </c>
      <c r="C5363" t="s">
        <v>19</v>
      </c>
      <c r="D5363" t="s">
        <v>14816</v>
      </c>
      <c r="E5363" t="s">
        <v>14817</v>
      </c>
      <c r="F5363" t="s">
        <v>879</v>
      </c>
      <c r="G5363">
        <v>96404</v>
      </c>
      <c r="H5363" t="s">
        <v>5220</v>
      </c>
      <c r="I5363" t="s">
        <v>22</v>
      </c>
      <c r="J5363">
        <v>3675</v>
      </c>
      <c r="K5363" s="1">
        <v>45736.586111111108</v>
      </c>
      <c r="L5363" t="s">
        <v>24</v>
      </c>
      <c r="M5363">
        <v>7861509637</v>
      </c>
      <c r="N5363" t="s">
        <v>67</v>
      </c>
      <c r="O5363">
        <v>36825512069</v>
      </c>
      <c r="P5363">
        <v>1</v>
      </c>
      <c r="Q5363">
        <v>527.13</v>
      </c>
      <c r="R5363">
        <v>579.84299999999996</v>
      </c>
      <c r="S5363">
        <v>52.713000000000001</v>
      </c>
    </row>
    <row r="5364" spans="1:19" x14ac:dyDescent="0.3">
      <c r="A5364" t="s">
        <v>14818</v>
      </c>
      <c r="B5364">
        <v>1720</v>
      </c>
      <c r="C5364" t="s">
        <v>19</v>
      </c>
      <c r="D5364" t="s">
        <v>5309</v>
      </c>
      <c r="E5364" t="s">
        <v>14819</v>
      </c>
      <c r="F5364" t="s">
        <v>293</v>
      </c>
      <c r="G5364">
        <v>12644</v>
      </c>
      <c r="H5364" t="s">
        <v>448</v>
      </c>
      <c r="I5364" t="s">
        <v>22</v>
      </c>
      <c r="J5364">
        <v>5814</v>
      </c>
      <c r="K5364" s="1">
        <v>45735.746527777781</v>
      </c>
      <c r="L5364" t="s">
        <v>24</v>
      </c>
      <c r="M5364">
        <v>7861509637</v>
      </c>
      <c r="N5364" t="s">
        <v>67</v>
      </c>
      <c r="O5364">
        <v>36825512069</v>
      </c>
      <c r="P5364">
        <v>1</v>
      </c>
      <c r="Q5364">
        <v>571.92999999999995</v>
      </c>
      <c r="R5364">
        <v>629.12300000000005</v>
      </c>
      <c r="S5364">
        <v>57.192999999999998</v>
      </c>
    </row>
    <row r="5365" spans="1:19" x14ac:dyDescent="0.3">
      <c r="A5365" t="s">
        <v>14820</v>
      </c>
      <c r="B5365">
        <v>1838</v>
      </c>
      <c r="C5365" t="s">
        <v>19</v>
      </c>
      <c r="D5365" t="s">
        <v>14821</v>
      </c>
      <c r="E5365" t="s">
        <v>12371</v>
      </c>
      <c r="F5365" t="s">
        <v>35</v>
      </c>
      <c r="G5365">
        <v>51622</v>
      </c>
      <c r="H5365" t="s">
        <v>212</v>
      </c>
      <c r="I5365" t="s">
        <v>22</v>
      </c>
      <c r="J5365">
        <v>5458</v>
      </c>
      <c r="K5365" s="1">
        <v>45735.808333333334</v>
      </c>
      <c r="L5365" t="s">
        <v>24</v>
      </c>
      <c r="M5365">
        <v>6442802245</v>
      </c>
      <c r="N5365" t="s">
        <v>67</v>
      </c>
      <c r="O5365">
        <v>26355502213</v>
      </c>
      <c r="P5365">
        <v>1</v>
      </c>
      <c r="Q5365">
        <v>579.92999999999995</v>
      </c>
      <c r="R5365">
        <v>637.923</v>
      </c>
      <c r="S5365">
        <v>57.993000000000002</v>
      </c>
    </row>
    <row r="5366" spans="1:19" x14ac:dyDescent="0.3">
      <c r="A5366" t="s">
        <v>14822</v>
      </c>
      <c r="B5366">
        <v>2936</v>
      </c>
      <c r="C5366" t="s">
        <v>19</v>
      </c>
      <c r="D5366" t="s">
        <v>14823</v>
      </c>
      <c r="E5366" t="s">
        <v>14824</v>
      </c>
      <c r="F5366" t="s">
        <v>71</v>
      </c>
      <c r="G5366">
        <v>48858</v>
      </c>
      <c r="H5366" t="s">
        <v>306</v>
      </c>
      <c r="I5366" t="s">
        <v>22</v>
      </c>
      <c r="J5366">
        <v>4426</v>
      </c>
      <c r="K5366" s="1">
        <v>45736.820833333331</v>
      </c>
      <c r="L5366" t="s">
        <v>24</v>
      </c>
      <c r="M5366">
        <v>7861509637</v>
      </c>
      <c r="N5366" t="s">
        <v>67</v>
      </c>
      <c r="O5366">
        <v>29518532805</v>
      </c>
      <c r="P5366">
        <v>1</v>
      </c>
      <c r="Q5366">
        <v>527.13</v>
      </c>
      <c r="R5366">
        <v>579.84299999999996</v>
      </c>
      <c r="S5366">
        <v>52.713000000000001</v>
      </c>
    </row>
    <row r="5367" spans="1:19" x14ac:dyDescent="0.3">
      <c r="A5367" t="s">
        <v>14825</v>
      </c>
      <c r="B5367">
        <v>1707</v>
      </c>
      <c r="C5367" t="s">
        <v>19</v>
      </c>
      <c r="D5367" t="s">
        <v>14826</v>
      </c>
      <c r="E5367" t="s">
        <v>14827</v>
      </c>
      <c r="F5367" t="s">
        <v>35</v>
      </c>
      <c r="G5367">
        <v>33112</v>
      </c>
      <c r="H5367" t="s">
        <v>719</v>
      </c>
      <c r="I5367" t="s">
        <v>22</v>
      </c>
      <c r="J5367">
        <v>5950</v>
      </c>
      <c r="K5367" s="1">
        <v>45735.741666666669</v>
      </c>
      <c r="L5367" t="s">
        <v>24</v>
      </c>
      <c r="M5367">
        <v>6689477509</v>
      </c>
      <c r="N5367" t="s">
        <v>67</v>
      </c>
      <c r="O5367" s="2">
        <v>1550000000000</v>
      </c>
      <c r="P5367">
        <v>1</v>
      </c>
      <c r="Q5367">
        <v>831.13</v>
      </c>
      <c r="R5367">
        <v>914.24300000000005</v>
      </c>
      <c r="S5367">
        <v>83.113</v>
      </c>
    </row>
    <row r="5368" spans="1:19" x14ac:dyDescent="0.3">
      <c r="A5368" t="s">
        <v>14828</v>
      </c>
      <c r="B5368">
        <v>994</v>
      </c>
      <c r="C5368" t="s">
        <v>19</v>
      </c>
      <c r="D5368" t="s">
        <v>3827</v>
      </c>
      <c r="E5368" t="s">
        <v>14829</v>
      </c>
      <c r="F5368" t="s">
        <v>119</v>
      </c>
      <c r="G5368">
        <v>34061</v>
      </c>
      <c r="H5368" t="s">
        <v>614</v>
      </c>
      <c r="I5368" t="s">
        <v>22</v>
      </c>
      <c r="J5368">
        <v>5577</v>
      </c>
      <c r="K5368" s="1">
        <v>45735.330555555556</v>
      </c>
      <c r="L5368" t="s">
        <v>24</v>
      </c>
      <c r="M5368">
        <v>6689477509</v>
      </c>
      <c r="N5368" t="s">
        <v>67</v>
      </c>
      <c r="O5368" s="2">
        <v>1550000000000</v>
      </c>
      <c r="P5368">
        <v>1</v>
      </c>
      <c r="Q5368">
        <v>517.53</v>
      </c>
      <c r="R5368">
        <v>569.28300000000002</v>
      </c>
      <c r="S5368">
        <v>51.753</v>
      </c>
    </row>
    <row r="5369" spans="1:19" x14ac:dyDescent="0.3">
      <c r="A5369" t="s">
        <v>14830</v>
      </c>
      <c r="B5369">
        <v>1138</v>
      </c>
      <c r="C5369" t="s">
        <v>19</v>
      </c>
      <c r="D5369" t="s">
        <v>7715</v>
      </c>
      <c r="E5369" t="s">
        <v>14831</v>
      </c>
      <c r="F5369" t="s">
        <v>145</v>
      </c>
      <c r="G5369">
        <v>53329</v>
      </c>
      <c r="H5369" t="s">
        <v>5146</v>
      </c>
      <c r="I5369" t="s">
        <v>22</v>
      </c>
      <c r="J5369">
        <v>3022</v>
      </c>
      <c r="K5369" s="1">
        <v>45735.447222222225</v>
      </c>
      <c r="L5369" t="s">
        <v>24</v>
      </c>
      <c r="M5369">
        <v>6689477509</v>
      </c>
      <c r="N5369" t="s">
        <v>67</v>
      </c>
      <c r="O5369" s="2">
        <v>1550000000000</v>
      </c>
      <c r="P5369">
        <v>1</v>
      </c>
      <c r="Q5369">
        <v>517.53</v>
      </c>
      <c r="R5369">
        <v>569.28300000000002</v>
      </c>
      <c r="S5369">
        <v>51.753</v>
      </c>
    </row>
    <row r="5370" spans="1:19" x14ac:dyDescent="0.3">
      <c r="A5370" t="s">
        <v>14832</v>
      </c>
      <c r="B5370">
        <v>472</v>
      </c>
      <c r="C5370" t="s">
        <v>19</v>
      </c>
      <c r="D5370" t="s">
        <v>14833</v>
      </c>
      <c r="E5370" t="s">
        <v>14834</v>
      </c>
      <c r="F5370" t="s">
        <v>95</v>
      </c>
      <c r="G5370">
        <v>89261</v>
      </c>
      <c r="H5370" t="s">
        <v>1122</v>
      </c>
      <c r="I5370" t="s">
        <v>22</v>
      </c>
      <c r="J5370">
        <v>419</v>
      </c>
      <c r="K5370" s="1">
        <v>45734.593055555553</v>
      </c>
      <c r="L5370" t="s">
        <v>24</v>
      </c>
      <c r="M5370">
        <v>6689477509</v>
      </c>
      <c r="N5370" t="s">
        <v>67</v>
      </c>
      <c r="O5370" s="2">
        <v>1550000000000</v>
      </c>
      <c r="P5370">
        <v>1</v>
      </c>
      <c r="Q5370">
        <v>537.13</v>
      </c>
      <c r="R5370">
        <v>590.84299999999996</v>
      </c>
      <c r="S5370">
        <v>53.713000000000001</v>
      </c>
    </row>
    <row r="5371" spans="1:19" x14ac:dyDescent="0.3">
      <c r="A5371" t="s">
        <v>14835</v>
      </c>
      <c r="B5371">
        <v>3783</v>
      </c>
      <c r="C5371" t="s">
        <v>19</v>
      </c>
      <c r="D5371" t="s">
        <v>7473</v>
      </c>
      <c r="E5371" t="s">
        <v>14836</v>
      </c>
      <c r="F5371" t="s">
        <v>44</v>
      </c>
      <c r="G5371">
        <v>77338</v>
      </c>
      <c r="H5371" t="s">
        <v>110</v>
      </c>
      <c r="I5371" t="s">
        <v>22</v>
      </c>
      <c r="J5371">
        <v>1443</v>
      </c>
      <c r="K5371" s="1">
        <v>45737.711805555555</v>
      </c>
      <c r="L5371" t="s">
        <v>24</v>
      </c>
      <c r="M5371">
        <v>6689477509</v>
      </c>
      <c r="N5371" t="s">
        <v>67</v>
      </c>
      <c r="O5371" s="2">
        <v>1550000000000</v>
      </c>
      <c r="P5371">
        <v>1</v>
      </c>
      <c r="Q5371">
        <v>733.13</v>
      </c>
      <c r="R5371">
        <v>806.44299999999998</v>
      </c>
      <c r="S5371">
        <v>73.313000000000002</v>
      </c>
    </row>
    <row r="5372" spans="1:19" x14ac:dyDescent="0.3">
      <c r="A5372" t="s">
        <v>14837</v>
      </c>
      <c r="B5372">
        <v>4628</v>
      </c>
      <c r="C5372" t="s">
        <v>19</v>
      </c>
      <c r="D5372" t="s">
        <v>14838</v>
      </c>
      <c r="E5372" t="s">
        <v>14839</v>
      </c>
      <c r="F5372" t="s">
        <v>44</v>
      </c>
      <c r="G5372">
        <v>10181</v>
      </c>
      <c r="H5372" t="s">
        <v>1549</v>
      </c>
      <c r="I5372" t="s">
        <v>22</v>
      </c>
      <c r="J5372">
        <v>5322</v>
      </c>
      <c r="K5372" s="1">
        <v>45738.544444444444</v>
      </c>
      <c r="L5372" t="s">
        <v>24</v>
      </c>
      <c r="M5372">
        <v>6689477509</v>
      </c>
      <c r="N5372" t="s">
        <v>67</v>
      </c>
      <c r="O5372" s="2">
        <v>1550000000000</v>
      </c>
      <c r="P5372">
        <v>1</v>
      </c>
      <c r="Q5372">
        <v>635.13</v>
      </c>
      <c r="R5372">
        <v>698.64300000000003</v>
      </c>
      <c r="S5372">
        <v>63.512999999999998</v>
      </c>
    </row>
    <row r="5373" spans="1:19" x14ac:dyDescent="0.3">
      <c r="A5373" t="s">
        <v>14840</v>
      </c>
      <c r="B5373">
        <v>1331</v>
      </c>
      <c r="C5373" t="s">
        <v>19</v>
      </c>
      <c r="D5373" t="s">
        <v>304</v>
      </c>
      <c r="E5373" t="s">
        <v>14841</v>
      </c>
      <c r="F5373" t="s">
        <v>50</v>
      </c>
      <c r="G5373">
        <v>70580</v>
      </c>
      <c r="H5373" t="s">
        <v>51</v>
      </c>
      <c r="I5373" t="s">
        <v>22</v>
      </c>
      <c r="J5373">
        <v>2388</v>
      </c>
      <c r="K5373" s="1">
        <v>45735.540972222225</v>
      </c>
      <c r="L5373" t="s">
        <v>24</v>
      </c>
      <c r="M5373">
        <v>6689477509</v>
      </c>
      <c r="N5373" t="s">
        <v>67</v>
      </c>
      <c r="O5373" s="2">
        <v>1550000000000</v>
      </c>
      <c r="P5373">
        <v>1</v>
      </c>
      <c r="Q5373">
        <v>595.92999999999995</v>
      </c>
      <c r="R5373">
        <v>655.52300000000002</v>
      </c>
      <c r="S5373">
        <v>59.593000000000004</v>
      </c>
    </row>
    <row r="5374" spans="1:19" x14ac:dyDescent="0.3">
      <c r="A5374" t="s">
        <v>14842</v>
      </c>
      <c r="B5374">
        <v>4344</v>
      </c>
      <c r="C5374" t="s">
        <v>19</v>
      </c>
      <c r="D5374" t="s">
        <v>14843</v>
      </c>
      <c r="E5374" t="s">
        <v>14844</v>
      </c>
      <c r="F5374" t="s">
        <v>338</v>
      </c>
      <c r="G5374">
        <v>98493</v>
      </c>
      <c r="H5374" t="s">
        <v>339</v>
      </c>
      <c r="I5374" t="s">
        <v>22</v>
      </c>
      <c r="J5374">
        <v>2024</v>
      </c>
      <c r="K5374" s="1">
        <v>45738.412499999999</v>
      </c>
      <c r="L5374" t="s">
        <v>24</v>
      </c>
      <c r="M5374">
        <v>6689477509</v>
      </c>
      <c r="N5374" t="s">
        <v>67</v>
      </c>
      <c r="O5374" s="2">
        <v>1550000000000</v>
      </c>
      <c r="P5374">
        <v>1</v>
      </c>
      <c r="Q5374">
        <v>517.53</v>
      </c>
      <c r="R5374">
        <v>569.28300000000002</v>
      </c>
      <c r="S5374">
        <v>51.753</v>
      </c>
    </row>
    <row r="5375" spans="1:19" x14ac:dyDescent="0.3">
      <c r="A5375" t="s">
        <v>14845</v>
      </c>
      <c r="B5375">
        <v>5169</v>
      </c>
      <c r="C5375" t="s">
        <v>19</v>
      </c>
      <c r="D5375" t="s">
        <v>14846</v>
      </c>
      <c r="E5375" t="s">
        <v>14847</v>
      </c>
      <c r="F5375" t="s">
        <v>219</v>
      </c>
      <c r="G5375">
        <v>12231</v>
      </c>
      <c r="H5375" t="s">
        <v>220</v>
      </c>
      <c r="I5375" t="s">
        <v>22</v>
      </c>
      <c r="J5375">
        <v>186</v>
      </c>
      <c r="K5375" s="1">
        <v>45738.880555555559</v>
      </c>
      <c r="L5375" t="s">
        <v>24</v>
      </c>
      <c r="M5375">
        <v>6689477509</v>
      </c>
      <c r="N5375" t="s">
        <v>67</v>
      </c>
      <c r="O5375" s="2">
        <v>1550000000000</v>
      </c>
      <c r="P5375">
        <v>1</v>
      </c>
      <c r="Q5375">
        <v>517.53</v>
      </c>
      <c r="R5375">
        <v>569.28300000000002</v>
      </c>
      <c r="S5375">
        <v>51.753</v>
      </c>
    </row>
    <row r="5376" spans="1:19" x14ac:dyDescent="0.3">
      <c r="A5376" t="s">
        <v>14848</v>
      </c>
      <c r="B5376">
        <v>4078</v>
      </c>
      <c r="C5376" t="s">
        <v>19</v>
      </c>
      <c r="D5376" t="s">
        <v>14849</v>
      </c>
      <c r="E5376" t="s">
        <v>14850</v>
      </c>
      <c r="F5376" t="s">
        <v>219</v>
      </c>
      <c r="G5376">
        <v>55848</v>
      </c>
      <c r="H5376" t="s">
        <v>647</v>
      </c>
      <c r="I5376" t="s">
        <v>22</v>
      </c>
      <c r="J5376">
        <v>950</v>
      </c>
      <c r="K5376" s="1">
        <v>45737.93472222222</v>
      </c>
      <c r="L5376" t="s">
        <v>24</v>
      </c>
      <c r="M5376">
        <v>6689477509</v>
      </c>
      <c r="N5376" t="s">
        <v>67</v>
      </c>
      <c r="O5376" s="2">
        <v>1550000000000</v>
      </c>
      <c r="P5376">
        <v>1</v>
      </c>
      <c r="Q5376">
        <v>659.63</v>
      </c>
      <c r="R5376">
        <v>725.59299999999996</v>
      </c>
      <c r="S5376">
        <v>65.962999999999994</v>
      </c>
    </row>
    <row r="5377" spans="1:19" x14ac:dyDescent="0.3">
      <c r="A5377" t="s">
        <v>14851</v>
      </c>
      <c r="B5377">
        <v>6940</v>
      </c>
      <c r="C5377" t="s">
        <v>19</v>
      </c>
      <c r="D5377" t="s">
        <v>14852</v>
      </c>
      <c r="E5377" t="s">
        <v>14853</v>
      </c>
      <c r="F5377" t="s">
        <v>71</v>
      </c>
      <c r="G5377">
        <v>79323</v>
      </c>
      <c r="H5377" t="s">
        <v>973</v>
      </c>
      <c r="I5377" t="s">
        <v>22</v>
      </c>
      <c r="J5377">
        <v>853</v>
      </c>
      <c r="K5377" s="1">
        <v>45740.634722222225</v>
      </c>
      <c r="L5377" t="s">
        <v>24</v>
      </c>
      <c r="M5377">
        <v>6689477509</v>
      </c>
      <c r="N5377" t="s">
        <v>67</v>
      </c>
      <c r="O5377" s="2">
        <v>1550000000000</v>
      </c>
      <c r="P5377">
        <v>1</v>
      </c>
      <c r="Q5377">
        <v>517.53</v>
      </c>
      <c r="R5377">
        <v>569.28300000000002</v>
      </c>
      <c r="S5377">
        <v>51.753</v>
      </c>
    </row>
    <row r="5378" spans="1:19" x14ac:dyDescent="0.3">
      <c r="A5378" t="s">
        <v>14854</v>
      </c>
      <c r="B5378">
        <v>3001</v>
      </c>
      <c r="C5378" t="s">
        <v>19</v>
      </c>
      <c r="D5378" t="s">
        <v>14686</v>
      </c>
      <c r="E5378" t="s">
        <v>14855</v>
      </c>
      <c r="F5378" t="s">
        <v>35</v>
      </c>
      <c r="G5378">
        <v>36513</v>
      </c>
      <c r="H5378" t="s">
        <v>497</v>
      </c>
      <c r="I5378" t="s">
        <v>22</v>
      </c>
      <c r="J5378">
        <v>218</v>
      </c>
      <c r="K5378" s="1">
        <v>45736.865972222222</v>
      </c>
      <c r="L5378" t="s">
        <v>24</v>
      </c>
      <c r="M5378">
        <v>7861509637</v>
      </c>
      <c r="N5378" t="s">
        <v>67</v>
      </c>
      <c r="O5378">
        <v>36825529733</v>
      </c>
      <c r="P5378">
        <v>1</v>
      </c>
      <c r="Q5378">
        <v>713.13</v>
      </c>
      <c r="R5378">
        <v>784.44299999999998</v>
      </c>
      <c r="S5378">
        <v>71.313000000000002</v>
      </c>
    </row>
    <row r="5379" spans="1:19" x14ac:dyDescent="0.3">
      <c r="A5379" t="s">
        <v>14856</v>
      </c>
      <c r="B5379">
        <v>1877</v>
      </c>
      <c r="C5379" t="s">
        <v>19</v>
      </c>
      <c r="D5379" t="s">
        <v>14857</v>
      </c>
      <c r="E5379" t="s">
        <v>14858</v>
      </c>
      <c r="F5379" t="s">
        <v>119</v>
      </c>
      <c r="G5379">
        <v>84820</v>
      </c>
      <c r="H5379" t="s">
        <v>120</v>
      </c>
      <c r="I5379" t="s">
        <v>22</v>
      </c>
      <c r="J5379">
        <v>2127</v>
      </c>
      <c r="K5379" s="1">
        <v>45735.836111111108</v>
      </c>
      <c r="L5379" t="s">
        <v>24</v>
      </c>
      <c r="M5379">
        <v>7861509637</v>
      </c>
      <c r="N5379" t="s">
        <v>67</v>
      </c>
      <c r="O5379">
        <v>29518532869</v>
      </c>
      <c r="P5379">
        <v>1</v>
      </c>
      <c r="Q5379">
        <v>548.73</v>
      </c>
      <c r="R5379">
        <v>603.60299999999995</v>
      </c>
      <c r="S5379">
        <v>54.872999999999998</v>
      </c>
    </row>
    <row r="5380" spans="1:19" x14ac:dyDescent="0.3">
      <c r="A5380" t="s">
        <v>14859</v>
      </c>
      <c r="B5380">
        <v>2086</v>
      </c>
      <c r="C5380" t="s">
        <v>19</v>
      </c>
      <c r="D5380" t="s">
        <v>14860</v>
      </c>
      <c r="E5380" t="s">
        <v>4984</v>
      </c>
      <c r="F5380" t="s">
        <v>44</v>
      </c>
      <c r="G5380">
        <v>29810</v>
      </c>
      <c r="H5380" t="s">
        <v>2718</v>
      </c>
      <c r="I5380" t="s">
        <v>22</v>
      </c>
      <c r="J5380">
        <v>6109</v>
      </c>
      <c r="K5380" s="1">
        <v>45736.351388888892</v>
      </c>
      <c r="L5380" t="s">
        <v>24</v>
      </c>
      <c r="M5380">
        <v>6689477509</v>
      </c>
      <c r="N5380" t="s">
        <v>67</v>
      </c>
      <c r="O5380" s="2">
        <v>1550000000000</v>
      </c>
      <c r="P5380">
        <v>1</v>
      </c>
      <c r="Q5380">
        <v>537.13</v>
      </c>
      <c r="R5380">
        <v>590.84299999999996</v>
      </c>
      <c r="S5380">
        <v>53.713000000000001</v>
      </c>
    </row>
    <row r="5381" spans="1:19" x14ac:dyDescent="0.3">
      <c r="A5381" t="s">
        <v>14861</v>
      </c>
      <c r="B5381">
        <v>2472</v>
      </c>
      <c r="C5381" t="s">
        <v>19</v>
      </c>
      <c r="D5381" t="s">
        <v>14862</v>
      </c>
      <c r="E5381" t="s">
        <v>14863</v>
      </c>
      <c r="F5381" t="s">
        <v>259</v>
      </c>
      <c r="G5381">
        <v>91567</v>
      </c>
      <c r="H5381" t="s">
        <v>260</v>
      </c>
      <c r="I5381" t="s">
        <v>22</v>
      </c>
      <c r="J5381">
        <v>6419</v>
      </c>
      <c r="K5381" s="1">
        <v>45736.57916666667</v>
      </c>
      <c r="L5381" t="s">
        <v>24</v>
      </c>
      <c r="M5381">
        <v>6689477509</v>
      </c>
      <c r="N5381" t="s">
        <v>67</v>
      </c>
      <c r="O5381" s="2">
        <v>1550000000000</v>
      </c>
      <c r="P5381">
        <v>1</v>
      </c>
      <c r="Q5381">
        <v>537.13</v>
      </c>
      <c r="R5381">
        <v>590.84299999999996</v>
      </c>
      <c r="S5381">
        <v>53.713000000000001</v>
      </c>
    </row>
    <row r="5382" spans="1:19" x14ac:dyDescent="0.3">
      <c r="A5382" t="s">
        <v>14864</v>
      </c>
      <c r="B5382">
        <v>5230</v>
      </c>
      <c r="C5382" t="s">
        <v>19</v>
      </c>
      <c r="D5382" t="s">
        <v>14865</v>
      </c>
      <c r="E5382" t="s">
        <v>14866</v>
      </c>
      <c r="F5382" t="s">
        <v>230</v>
      </c>
      <c r="G5382">
        <v>36714</v>
      </c>
      <c r="H5382" t="s">
        <v>231</v>
      </c>
      <c r="I5382" t="s">
        <v>22</v>
      </c>
      <c r="J5382">
        <v>2046</v>
      </c>
      <c r="K5382" s="1">
        <v>45738.933333333334</v>
      </c>
      <c r="L5382" t="s">
        <v>24</v>
      </c>
      <c r="M5382">
        <v>6689477509</v>
      </c>
      <c r="N5382" t="s">
        <v>67</v>
      </c>
      <c r="O5382" s="2">
        <v>1550000000000</v>
      </c>
      <c r="P5382">
        <v>1</v>
      </c>
      <c r="Q5382">
        <v>537.13</v>
      </c>
      <c r="R5382">
        <v>590.84299999999996</v>
      </c>
      <c r="S5382">
        <v>53.713000000000001</v>
      </c>
    </row>
    <row r="5383" spans="1:19" x14ac:dyDescent="0.3">
      <c r="A5383" t="s">
        <v>14867</v>
      </c>
      <c r="B5383">
        <v>1376</v>
      </c>
      <c r="C5383" t="s">
        <v>19</v>
      </c>
      <c r="D5383" t="s">
        <v>14868</v>
      </c>
      <c r="E5383" t="s">
        <v>14869</v>
      </c>
      <c r="F5383" t="s">
        <v>50</v>
      </c>
      <c r="G5383">
        <v>6968</v>
      </c>
      <c r="H5383" t="s">
        <v>2654</v>
      </c>
      <c r="I5383" t="s">
        <v>22</v>
      </c>
      <c r="J5383">
        <v>1483</v>
      </c>
      <c r="K5383" s="1">
        <v>45735.564583333333</v>
      </c>
      <c r="L5383" t="s">
        <v>24</v>
      </c>
      <c r="M5383">
        <v>6689477509</v>
      </c>
      <c r="N5383" t="s">
        <v>67</v>
      </c>
      <c r="O5383" s="2">
        <v>1550000000000</v>
      </c>
      <c r="P5383">
        <v>1</v>
      </c>
      <c r="Q5383">
        <v>634.33000000000004</v>
      </c>
      <c r="R5383">
        <v>697.76300000000003</v>
      </c>
      <c r="S5383">
        <v>63.433</v>
      </c>
    </row>
    <row r="5384" spans="1:19" x14ac:dyDescent="0.3">
      <c r="A5384" t="s">
        <v>14870</v>
      </c>
      <c r="B5384">
        <v>1724</v>
      </c>
      <c r="C5384" t="s">
        <v>19</v>
      </c>
      <c r="D5384" t="s">
        <v>14871</v>
      </c>
      <c r="E5384" t="s">
        <v>9165</v>
      </c>
      <c r="F5384" t="s">
        <v>187</v>
      </c>
      <c r="G5384">
        <v>59110</v>
      </c>
      <c r="H5384" t="s">
        <v>896</v>
      </c>
      <c r="I5384" t="s">
        <v>22</v>
      </c>
      <c r="J5384">
        <v>6363</v>
      </c>
      <c r="K5384" s="1">
        <v>45735.747916666667</v>
      </c>
      <c r="L5384" t="s">
        <v>24</v>
      </c>
      <c r="M5384">
        <v>6689477509</v>
      </c>
      <c r="N5384" t="s">
        <v>67</v>
      </c>
      <c r="O5384" s="2">
        <v>1550000000000</v>
      </c>
      <c r="P5384">
        <v>1</v>
      </c>
      <c r="Q5384">
        <v>517.53</v>
      </c>
      <c r="R5384">
        <v>569.28300000000002</v>
      </c>
      <c r="S5384">
        <v>51.753</v>
      </c>
    </row>
    <row r="5385" spans="1:19" x14ac:dyDescent="0.3">
      <c r="A5385" t="s">
        <v>14872</v>
      </c>
      <c r="B5385">
        <v>2805</v>
      </c>
      <c r="C5385" t="s">
        <v>19</v>
      </c>
      <c r="D5385" t="s">
        <v>11461</v>
      </c>
      <c r="E5385" t="s">
        <v>14873</v>
      </c>
      <c r="F5385" t="s">
        <v>354</v>
      </c>
      <c r="G5385">
        <v>60431</v>
      </c>
      <c r="H5385" t="s">
        <v>388</v>
      </c>
      <c r="I5385" t="s">
        <v>22</v>
      </c>
      <c r="J5385">
        <v>6153</v>
      </c>
      <c r="K5385" s="1">
        <v>45736.753472222219</v>
      </c>
      <c r="L5385" t="s">
        <v>24</v>
      </c>
      <c r="M5385">
        <v>6689477509</v>
      </c>
      <c r="N5385" t="s">
        <v>67</v>
      </c>
      <c r="O5385" s="2">
        <v>1550000000000</v>
      </c>
      <c r="P5385">
        <v>1</v>
      </c>
      <c r="Q5385">
        <v>658.33</v>
      </c>
      <c r="R5385">
        <v>724.16300000000001</v>
      </c>
      <c r="S5385">
        <v>65.832999999999998</v>
      </c>
    </row>
    <row r="5386" spans="1:19" x14ac:dyDescent="0.3">
      <c r="A5386" t="s">
        <v>14874</v>
      </c>
      <c r="B5386">
        <v>3290</v>
      </c>
      <c r="C5386" t="s">
        <v>19</v>
      </c>
      <c r="D5386" t="s">
        <v>14875</v>
      </c>
      <c r="E5386" t="s">
        <v>14876</v>
      </c>
      <c r="F5386" t="s">
        <v>50</v>
      </c>
      <c r="G5386">
        <v>14125</v>
      </c>
      <c r="H5386" t="s">
        <v>11401</v>
      </c>
      <c r="I5386" t="s">
        <v>22</v>
      </c>
      <c r="J5386">
        <v>5835</v>
      </c>
      <c r="K5386" s="1">
        <v>45737.406944444447</v>
      </c>
      <c r="L5386" t="s">
        <v>24</v>
      </c>
      <c r="M5386">
        <v>6689477509</v>
      </c>
      <c r="N5386" t="s">
        <v>67</v>
      </c>
      <c r="O5386" s="2">
        <v>1550000000000</v>
      </c>
      <c r="P5386">
        <v>1</v>
      </c>
      <c r="Q5386">
        <v>595.92999999999995</v>
      </c>
      <c r="R5386">
        <v>655.52300000000002</v>
      </c>
      <c r="S5386">
        <v>59.593000000000004</v>
      </c>
    </row>
    <row r="5387" spans="1:19" x14ac:dyDescent="0.3">
      <c r="A5387" t="s">
        <v>14877</v>
      </c>
      <c r="B5387">
        <v>5419</v>
      </c>
      <c r="C5387" t="s">
        <v>19</v>
      </c>
      <c r="D5387" t="s">
        <v>14878</v>
      </c>
      <c r="E5387" t="s">
        <v>14879</v>
      </c>
      <c r="F5387" t="s">
        <v>71</v>
      </c>
      <c r="G5387">
        <v>27522</v>
      </c>
      <c r="H5387" t="s">
        <v>980</v>
      </c>
      <c r="I5387" t="s">
        <v>22</v>
      </c>
      <c r="J5387">
        <v>4973</v>
      </c>
      <c r="K5387" s="1">
        <v>45739.410416666666</v>
      </c>
      <c r="L5387" t="s">
        <v>24</v>
      </c>
      <c r="M5387">
        <v>6689477509</v>
      </c>
      <c r="N5387" t="s">
        <v>67</v>
      </c>
      <c r="O5387" s="2">
        <v>1550000000000</v>
      </c>
      <c r="P5387">
        <v>1</v>
      </c>
      <c r="Q5387">
        <v>517.53</v>
      </c>
      <c r="R5387">
        <v>569.28300000000002</v>
      </c>
      <c r="S5387">
        <v>51.753</v>
      </c>
    </row>
    <row r="5388" spans="1:19" x14ac:dyDescent="0.3">
      <c r="A5388" t="s">
        <v>14880</v>
      </c>
      <c r="B5388">
        <v>5950</v>
      </c>
      <c r="C5388" t="s">
        <v>19</v>
      </c>
      <c r="D5388" t="s">
        <v>14881</v>
      </c>
      <c r="E5388" t="s">
        <v>13540</v>
      </c>
      <c r="F5388" t="s">
        <v>166</v>
      </c>
      <c r="G5388">
        <v>45395</v>
      </c>
      <c r="H5388" t="s">
        <v>595</v>
      </c>
      <c r="I5388" t="s">
        <v>22</v>
      </c>
      <c r="J5388">
        <v>3104</v>
      </c>
      <c r="K5388" s="1">
        <v>45739.782638888886</v>
      </c>
      <c r="L5388" t="s">
        <v>24</v>
      </c>
      <c r="M5388">
        <v>6689477509</v>
      </c>
      <c r="N5388" t="s">
        <v>67</v>
      </c>
      <c r="O5388" s="2">
        <v>1550000000000</v>
      </c>
      <c r="P5388">
        <v>1</v>
      </c>
      <c r="Q5388">
        <v>578.63</v>
      </c>
      <c r="R5388">
        <v>636.49300000000005</v>
      </c>
      <c r="S5388">
        <v>57.863</v>
      </c>
    </row>
    <row r="5389" spans="1:19" x14ac:dyDescent="0.3">
      <c r="A5389" t="s">
        <v>14882</v>
      </c>
      <c r="B5389">
        <v>6955</v>
      </c>
      <c r="C5389" t="s">
        <v>19</v>
      </c>
      <c r="D5389" t="s">
        <v>10347</v>
      </c>
      <c r="E5389" t="s">
        <v>14883</v>
      </c>
      <c r="F5389" t="s">
        <v>35</v>
      </c>
      <c r="G5389">
        <v>35567</v>
      </c>
      <c r="H5389" t="s">
        <v>40</v>
      </c>
      <c r="I5389" t="s">
        <v>22</v>
      </c>
      <c r="J5389">
        <v>1229</v>
      </c>
      <c r="K5389" s="1">
        <v>45740.643055555556</v>
      </c>
      <c r="L5389" t="s">
        <v>24</v>
      </c>
      <c r="M5389">
        <v>6689477509</v>
      </c>
      <c r="N5389" t="s">
        <v>67</v>
      </c>
      <c r="O5389" s="2">
        <v>1550000000000</v>
      </c>
      <c r="P5389">
        <v>1</v>
      </c>
      <c r="Q5389">
        <v>625.13</v>
      </c>
      <c r="R5389">
        <v>687.64300000000003</v>
      </c>
      <c r="S5389">
        <v>62.512999999999998</v>
      </c>
    </row>
    <row r="5390" spans="1:19" x14ac:dyDescent="0.3">
      <c r="A5390" t="s">
        <v>14884</v>
      </c>
      <c r="B5390">
        <v>6323</v>
      </c>
      <c r="C5390" t="s">
        <v>19</v>
      </c>
      <c r="D5390" t="s">
        <v>2142</v>
      </c>
      <c r="E5390" t="s">
        <v>14885</v>
      </c>
      <c r="F5390" t="s">
        <v>326</v>
      </c>
      <c r="G5390">
        <v>66900</v>
      </c>
      <c r="H5390" t="s">
        <v>327</v>
      </c>
      <c r="I5390" t="s">
        <v>22</v>
      </c>
      <c r="J5390">
        <v>2374</v>
      </c>
      <c r="K5390" s="1">
        <v>45740.345138888886</v>
      </c>
      <c r="L5390" t="s">
        <v>24</v>
      </c>
      <c r="M5390">
        <v>6442802245</v>
      </c>
      <c r="N5390" t="s">
        <v>67</v>
      </c>
      <c r="O5390">
        <v>26355504965</v>
      </c>
      <c r="P5390">
        <v>1</v>
      </c>
      <c r="Q5390">
        <v>579.92999999999995</v>
      </c>
      <c r="R5390">
        <v>637.923</v>
      </c>
      <c r="S5390">
        <v>57.993000000000002</v>
      </c>
    </row>
    <row r="5391" spans="1:19" x14ac:dyDescent="0.3">
      <c r="A5391" t="s">
        <v>14886</v>
      </c>
      <c r="B5391">
        <v>4237</v>
      </c>
      <c r="C5391" t="s">
        <v>19</v>
      </c>
      <c r="D5391" t="s">
        <v>11943</v>
      </c>
      <c r="E5391" t="s">
        <v>14887</v>
      </c>
      <c r="F5391" t="s">
        <v>71</v>
      </c>
      <c r="G5391">
        <v>21262</v>
      </c>
      <c r="H5391" t="s">
        <v>973</v>
      </c>
      <c r="I5391" t="s">
        <v>22</v>
      </c>
      <c r="J5391">
        <v>2532</v>
      </c>
      <c r="K5391" s="1">
        <v>45738.36041666667</v>
      </c>
      <c r="L5391" t="s">
        <v>24</v>
      </c>
      <c r="M5391" s="2">
        <v>150000000000</v>
      </c>
      <c r="N5391" t="s">
        <v>67</v>
      </c>
      <c r="O5391" s="2">
        <v>1470000000000</v>
      </c>
      <c r="P5391">
        <v>1</v>
      </c>
      <c r="Q5391">
        <v>693.13</v>
      </c>
      <c r="R5391">
        <v>762.44299999999998</v>
      </c>
      <c r="S5391">
        <v>69.313000000000002</v>
      </c>
    </row>
    <row r="5392" spans="1:19" x14ac:dyDescent="0.3">
      <c r="A5392" t="s">
        <v>14888</v>
      </c>
      <c r="B5392">
        <v>5828</v>
      </c>
      <c r="C5392" t="s">
        <v>19</v>
      </c>
      <c r="D5392" t="s">
        <v>12788</v>
      </c>
      <c r="E5392" t="s">
        <v>14889</v>
      </c>
      <c r="F5392" t="s">
        <v>71</v>
      </c>
      <c r="G5392">
        <v>91883</v>
      </c>
      <c r="H5392" t="s">
        <v>1091</v>
      </c>
      <c r="I5392" t="s">
        <v>22</v>
      </c>
      <c r="J5392">
        <v>4722</v>
      </c>
      <c r="K5392" s="1">
        <v>45739.69027777778</v>
      </c>
      <c r="L5392" t="s">
        <v>24</v>
      </c>
      <c r="M5392">
        <v>6442802245</v>
      </c>
      <c r="N5392" t="s">
        <v>67</v>
      </c>
      <c r="O5392">
        <v>21306266949</v>
      </c>
      <c r="P5392">
        <v>1</v>
      </c>
      <c r="Q5392">
        <v>605.13</v>
      </c>
      <c r="R5392">
        <v>665.64300000000003</v>
      </c>
      <c r="S5392">
        <v>60.512999999999998</v>
      </c>
    </row>
    <row r="5393" spans="1:19" x14ac:dyDescent="0.3">
      <c r="A5393" t="s">
        <v>14890</v>
      </c>
      <c r="B5393">
        <v>1277</v>
      </c>
      <c r="C5393" t="s">
        <v>19</v>
      </c>
      <c r="D5393" t="s">
        <v>12941</v>
      </c>
      <c r="E5393" t="s">
        <v>14891</v>
      </c>
      <c r="F5393" t="s">
        <v>279</v>
      </c>
      <c r="G5393">
        <v>20527</v>
      </c>
      <c r="H5393" t="s">
        <v>265</v>
      </c>
      <c r="I5393" t="s">
        <v>22</v>
      </c>
      <c r="J5393">
        <v>691</v>
      </c>
      <c r="K5393" s="1">
        <v>45735.51458333333</v>
      </c>
      <c r="L5393" t="s">
        <v>24</v>
      </c>
      <c r="M5393">
        <v>6689477509</v>
      </c>
      <c r="N5393" t="s">
        <v>67</v>
      </c>
      <c r="O5393" s="2">
        <v>1550000000000</v>
      </c>
      <c r="P5393">
        <v>1</v>
      </c>
      <c r="Q5393">
        <v>635.13</v>
      </c>
      <c r="R5393">
        <v>698.64300000000003</v>
      </c>
      <c r="S5393">
        <v>63.512999999999998</v>
      </c>
    </row>
    <row r="5394" spans="1:19" x14ac:dyDescent="0.3">
      <c r="A5394" t="s">
        <v>14892</v>
      </c>
      <c r="B5394">
        <v>5399</v>
      </c>
      <c r="C5394" t="s">
        <v>19</v>
      </c>
      <c r="D5394" t="s">
        <v>2611</v>
      </c>
      <c r="E5394" t="s">
        <v>14893</v>
      </c>
      <c r="F5394" t="s">
        <v>102</v>
      </c>
      <c r="G5394">
        <v>93020</v>
      </c>
      <c r="H5394" t="s">
        <v>1714</v>
      </c>
      <c r="I5394" t="s">
        <v>22</v>
      </c>
      <c r="J5394">
        <v>2011</v>
      </c>
      <c r="K5394" s="1">
        <v>45739.395833333336</v>
      </c>
      <c r="L5394" t="s">
        <v>24</v>
      </c>
      <c r="M5394">
        <v>6689477509</v>
      </c>
      <c r="N5394" t="s">
        <v>67</v>
      </c>
      <c r="O5394" s="2">
        <v>1550000000000</v>
      </c>
      <c r="P5394">
        <v>1</v>
      </c>
      <c r="Q5394">
        <v>666.33</v>
      </c>
      <c r="R5394">
        <v>732.96299999999997</v>
      </c>
      <c r="S5394">
        <v>66.632999999999996</v>
      </c>
    </row>
    <row r="5395" spans="1:19" x14ac:dyDescent="0.3">
      <c r="A5395" t="s">
        <v>14894</v>
      </c>
      <c r="B5395">
        <v>6083</v>
      </c>
      <c r="C5395" t="s">
        <v>19</v>
      </c>
      <c r="D5395" t="s">
        <v>14895</v>
      </c>
      <c r="E5395" t="s">
        <v>182</v>
      </c>
      <c r="F5395" t="s">
        <v>71</v>
      </c>
      <c r="G5395">
        <v>60646</v>
      </c>
      <c r="H5395" t="s">
        <v>306</v>
      </c>
      <c r="I5395" t="s">
        <v>22</v>
      </c>
      <c r="J5395">
        <v>1499</v>
      </c>
      <c r="K5395" s="1">
        <v>45739.878472222219</v>
      </c>
      <c r="L5395" t="s">
        <v>24</v>
      </c>
      <c r="M5395">
        <v>7861509637</v>
      </c>
      <c r="N5395" t="s">
        <v>67</v>
      </c>
      <c r="O5395">
        <v>40080223621</v>
      </c>
      <c r="P5395">
        <v>1</v>
      </c>
      <c r="Q5395">
        <v>625.13</v>
      </c>
      <c r="R5395">
        <v>687.64300000000003</v>
      </c>
      <c r="S5395">
        <v>62.512999999999998</v>
      </c>
    </row>
    <row r="5396" spans="1:19" x14ac:dyDescent="0.3">
      <c r="A5396" t="s">
        <v>14896</v>
      </c>
      <c r="B5396">
        <v>1053</v>
      </c>
      <c r="C5396" t="s">
        <v>19</v>
      </c>
      <c r="D5396" t="s">
        <v>7113</v>
      </c>
      <c r="E5396" t="s">
        <v>14897</v>
      </c>
      <c r="F5396" t="s">
        <v>44</v>
      </c>
      <c r="G5396">
        <v>43522</v>
      </c>
      <c r="H5396" t="s">
        <v>862</v>
      </c>
      <c r="I5396" t="s">
        <v>22</v>
      </c>
      <c r="J5396">
        <v>4328</v>
      </c>
      <c r="K5396" s="1">
        <v>45735.396527777775</v>
      </c>
      <c r="L5396" t="s">
        <v>24</v>
      </c>
      <c r="M5396">
        <v>1516160069</v>
      </c>
      <c r="N5396" t="s">
        <v>67</v>
      </c>
      <c r="O5396">
        <v>37909044869</v>
      </c>
      <c r="P5396">
        <v>1</v>
      </c>
      <c r="Q5396">
        <v>517.53</v>
      </c>
      <c r="R5396">
        <v>569.28300000000002</v>
      </c>
      <c r="S5396">
        <v>51.753</v>
      </c>
    </row>
    <row r="5397" spans="1:19" x14ac:dyDescent="0.3">
      <c r="A5397" t="s">
        <v>14898</v>
      </c>
      <c r="B5397">
        <v>512</v>
      </c>
      <c r="C5397" t="s">
        <v>19</v>
      </c>
      <c r="D5397" t="s">
        <v>14899</v>
      </c>
      <c r="E5397" t="s">
        <v>14900</v>
      </c>
      <c r="F5397" t="s">
        <v>105</v>
      </c>
      <c r="G5397">
        <v>41299</v>
      </c>
      <c r="H5397" t="s">
        <v>106</v>
      </c>
      <c r="I5397" t="s">
        <v>22</v>
      </c>
      <c r="J5397">
        <v>972</v>
      </c>
      <c r="K5397" s="1">
        <v>45734.618055555555</v>
      </c>
      <c r="L5397" t="s">
        <v>24</v>
      </c>
      <c r="M5397" s="2">
        <v>1380000000000</v>
      </c>
      <c r="N5397" t="s">
        <v>67</v>
      </c>
      <c r="O5397" s="2">
        <v>12400000000000</v>
      </c>
      <c r="P5397">
        <v>1</v>
      </c>
      <c r="Q5397">
        <v>497.13</v>
      </c>
      <c r="R5397">
        <v>546.84299999999996</v>
      </c>
      <c r="S5397">
        <v>49.713000000000001</v>
      </c>
    </row>
    <row r="5398" spans="1:19" x14ac:dyDescent="0.3">
      <c r="A5398" t="s">
        <v>14901</v>
      </c>
      <c r="B5398">
        <v>2250</v>
      </c>
      <c r="C5398" t="s">
        <v>19</v>
      </c>
      <c r="D5398" t="s">
        <v>14902</v>
      </c>
      <c r="E5398" t="s">
        <v>14903</v>
      </c>
      <c r="F5398" t="s">
        <v>35</v>
      </c>
      <c r="G5398">
        <v>5858</v>
      </c>
      <c r="H5398" t="s">
        <v>1408</v>
      </c>
      <c r="I5398" t="s">
        <v>22</v>
      </c>
      <c r="J5398">
        <v>5295</v>
      </c>
      <c r="K5398" s="1">
        <v>45736.459722222222</v>
      </c>
      <c r="L5398" t="s">
        <v>24</v>
      </c>
      <c r="M5398" s="2">
        <v>1380000000000</v>
      </c>
      <c r="N5398" t="s">
        <v>67</v>
      </c>
      <c r="O5398" s="2">
        <v>12400000000000</v>
      </c>
      <c r="P5398">
        <v>1</v>
      </c>
      <c r="Q5398">
        <v>497.13</v>
      </c>
      <c r="R5398">
        <v>546.84299999999996</v>
      </c>
      <c r="S5398">
        <v>49.713000000000001</v>
      </c>
    </row>
    <row r="5399" spans="1:19" x14ac:dyDescent="0.3">
      <c r="A5399" t="s">
        <v>14904</v>
      </c>
      <c r="B5399">
        <v>3551</v>
      </c>
      <c r="C5399" t="s">
        <v>19</v>
      </c>
      <c r="D5399" t="s">
        <v>13174</v>
      </c>
      <c r="E5399" t="s">
        <v>14905</v>
      </c>
      <c r="F5399" t="s">
        <v>90</v>
      </c>
      <c r="G5399">
        <v>85096</v>
      </c>
      <c r="H5399" t="s">
        <v>334</v>
      </c>
      <c r="I5399" t="s">
        <v>22</v>
      </c>
      <c r="J5399">
        <v>153</v>
      </c>
      <c r="K5399" s="1">
        <v>45737.569444444445</v>
      </c>
      <c r="L5399" t="s">
        <v>24</v>
      </c>
      <c r="M5399" s="2">
        <v>1380000000000</v>
      </c>
      <c r="N5399" t="s">
        <v>67</v>
      </c>
      <c r="O5399" s="2">
        <v>12400000000000</v>
      </c>
      <c r="P5399">
        <v>1</v>
      </c>
      <c r="Q5399">
        <v>497.13</v>
      </c>
      <c r="R5399">
        <v>546.84299999999996</v>
      </c>
      <c r="S5399">
        <v>49.713000000000001</v>
      </c>
    </row>
    <row r="5400" spans="1:19" x14ac:dyDescent="0.3">
      <c r="A5400" t="s">
        <v>14906</v>
      </c>
      <c r="B5400">
        <v>6957</v>
      </c>
      <c r="C5400" t="s">
        <v>19</v>
      </c>
      <c r="D5400" t="s">
        <v>14907</v>
      </c>
      <c r="E5400" t="s">
        <v>14908</v>
      </c>
      <c r="F5400" t="s">
        <v>71</v>
      </c>
      <c r="G5400">
        <v>71972</v>
      </c>
      <c r="H5400" t="s">
        <v>10091</v>
      </c>
      <c r="I5400" t="s">
        <v>22</v>
      </c>
      <c r="J5400">
        <v>2432</v>
      </c>
      <c r="K5400" s="1">
        <v>45740.645833333336</v>
      </c>
      <c r="L5400" t="s">
        <v>24</v>
      </c>
      <c r="M5400" s="2">
        <v>1410000000000</v>
      </c>
      <c r="N5400" t="s">
        <v>67</v>
      </c>
      <c r="O5400" s="2">
        <v>12500000000000</v>
      </c>
      <c r="P5400">
        <v>1</v>
      </c>
      <c r="Q5400">
        <v>907.13</v>
      </c>
      <c r="R5400">
        <v>997.84299999999996</v>
      </c>
      <c r="S5400">
        <v>90.712999999999994</v>
      </c>
    </row>
    <row r="5401" spans="1:19" x14ac:dyDescent="0.3">
      <c r="A5401" t="s">
        <v>14909</v>
      </c>
      <c r="B5401">
        <v>1286</v>
      </c>
      <c r="C5401" t="s">
        <v>19</v>
      </c>
      <c r="D5401" t="s">
        <v>14910</v>
      </c>
      <c r="E5401" t="s">
        <v>14911</v>
      </c>
      <c r="F5401" t="s">
        <v>3312</v>
      </c>
      <c r="G5401">
        <v>28138</v>
      </c>
      <c r="H5401" t="s">
        <v>3928</v>
      </c>
      <c r="I5401" t="s">
        <v>22</v>
      </c>
      <c r="J5401">
        <v>2572</v>
      </c>
      <c r="K5401" s="1">
        <v>45735.517361111109</v>
      </c>
      <c r="L5401" t="s">
        <v>24</v>
      </c>
      <c r="M5401" s="2">
        <v>1380000000000</v>
      </c>
      <c r="N5401" t="s">
        <v>67</v>
      </c>
      <c r="O5401" s="2">
        <v>12400000000000</v>
      </c>
      <c r="P5401">
        <v>1</v>
      </c>
      <c r="Q5401">
        <v>586.33000000000004</v>
      </c>
      <c r="R5401">
        <v>644.96299999999997</v>
      </c>
      <c r="S5401">
        <v>58.633000000000003</v>
      </c>
    </row>
    <row r="5402" spans="1:19" x14ac:dyDescent="0.3">
      <c r="A5402" t="s">
        <v>14912</v>
      </c>
      <c r="B5402">
        <v>2955</v>
      </c>
      <c r="C5402" t="s">
        <v>19</v>
      </c>
      <c r="D5402" t="s">
        <v>14913</v>
      </c>
      <c r="E5402" t="s">
        <v>14914</v>
      </c>
      <c r="F5402" t="s">
        <v>264</v>
      </c>
      <c r="G5402">
        <v>43222</v>
      </c>
      <c r="H5402" t="s">
        <v>1263</v>
      </c>
      <c r="I5402" t="s">
        <v>22</v>
      </c>
      <c r="J5402">
        <v>1675</v>
      </c>
      <c r="K5402" s="1">
        <v>45736.834722222222</v>
      </c>
      <c r="L5402" t="s">
        <v>24</v>
      </c>
      <c r="M5402" s="2">
        <v>1380000000000</v>
      </c>
      <c r="N5402" t="s">
        <v>67</v>
      </c>
      <c r="O5402" s="2">
        <v>12400000000000</v>
      </c>
      <c r="P5402">
        <v>1</v>
      </c>
      <c r="Q5402">
        <v>531.92999999999995</v>
      </c>
      <c r="R5402">
        <v>585.12300000000005</v>
      </c>
      <c r="S5402">
        <v>53.192999999999998</v>
      </c>
    </row>
    <row r="5403" spans="1:19" x14ac:dyDescent="0.3">
      <c r="A5403" t="s">
        <v>14915</v>
      </c>
      <c r="B5403">
        <v>6600</v>
      </c>
      <c r="C5403" t="s">
        <v>19</v>
      </c>
      <c r="D5403" t="s">
        <v>996</v>
      </c>
      <c r="E5403" t="s">
        <v>14916</v>
      </c>
      <c r="F5403" t="s">
        <v>44</v>
      </c>
      <c r="G5403">
        <v>27462</v>
      </c>
      <c r="H5403" t="s">
        <v>183</v>
      </c>
      <c r="I5403" t="s">
        <v>22</v>
      </c>
      <c r="J5403">
        <v>2795</v>
      </c>
      <c r="K5403" s="1">
        <v>45740.470833333333</v>
      </c>
      <c r="L5403" t="s">
        <v>24</v>
      </c>
      <c r="M5403" s="2">
        <v>1410000000000</v>
      </c>
      <c r="N5403" t="s">
        <v>67</v>
      </c>
      <c r="O5403" s="2">
        <v>12500000000000</v>
      </c>
      <c r="P5403">
        <v>1</v>
      </c>
      <c r="Q5403">
        <v>497.13</v>
      </c>
      <c r="R5403">
        <v>546.84299999999996</v>
      </c>
      <c r="S5403">
        <v>49.713000000000001</v>
      </c>
    </row>
    <row r="5404" spans="1:19" x14ac:dyDescent="0.3">
      <c r="A5404" t="s">
        <v>14917</v>
      </c>
      <c r="B5404">
        <v>4767</v>
      </c>
      <c r="C5404" t="s">
        <v>19</v>
      </c>
      <c r="D5404" t="s">
        <v>14918</v>
      </c>
      <c r="E5404" t="s">
        <v>14919</v>
      </c>
      <c r="F5404" t="s">
        <v>35</v>
      </c>
      <c r="G5404">
        <v>30684</v>
      </c>
      <c r="H5404" t="s">
        <v>497</v>
      </c>
      <c r="I5404" t="s">
        <v>22</v>
      </c>
      <c r="J5404">
        <v>773</v>
      </c>
      <c r="K5404" s="1">
        <v>45738.625694444447</v>
      </c>
      <c r="L5404" t="s">
        <v>24</v>
      </c>
      <c r="M5404" s="2">
        <v>1410000000000</v>
      </c>
      <c r="N5404" t="s">
        <v>67</v>
      </c>
      <c r="O5404" s="2">
        <v>12500000000000</v>
      </c>
      <c r="P5404">
        <v>1</v>
      </c>
      <c r="Q5404">
        <v>578.33000000000004</v>
      </c>
      <c r="R5404">
        <v>636.16300000000001</v>
      </c>
      <c r="S5404">
        <v>57.832999999999998</v>
      </c>
    </row>
    <row r="5405" spans="1:19" x14ac:dyDescent="0.3">
      <c r="A5405" t="s">
        <v>14920</v>
      </c>
      <c r="B5405">
        <v>1796</v>
      </c>
      <c r="C5405" t="s">
        <v>19</v>
      </c>
      <c r="D5405" t="s">
        <v>2338</v>
      </c>
      <c r="E5405" t="s">
        <v>14921</v>
      </c>
      <c r="F5405" t="s">
        <v>35</v>
      </c>
      <c r="G5405">
        <v>50197</v>
      </c>
      <c r="H5405" t="s">
        <v>1503</v>
      </c>
      <c r="I5405" t="s">
        <v>22</v>
      </c>
      <c r="J5405">
        <v>6256</v>
      </c>
      <c r="K5405" s="1">
        <v>45735.786805555559</v>
      </c>
      <c r="L5405" t="s">
        <v>24</v>
      </c>
      <c r="M5405" s="2">
        <v>1410000000000</v>
      </c>
      <c r="N5405" t="s">
        <v>67</v>
      </c>
      <c r="O5405" s="2">
        <v>12500000000000</v>
      </c>
      <c r="P5405">
        <v>1</v>
      </c>
      <c r="Q5405">
        <v>497.13</v>
      </c>
      <c r="R5405">
        <v>546.84299999999996</v>
      </c>
      <c r="S5405">
        <v>49.713000000000001</v>
      </c>
    </row>
    <row r="5406" spans="1:19" x14ac:dyDescent="0.3">
      <c r="A5406" t="s">
        <v>14922</v>
      </c>
      <c r="B5406">
        <v>3374</v>
      </c>
      <c r="C5406" t="s">
        <v>19</v>
      </c>
      <c r="D5406" t="s">
        <v>7569</v>
      </c>
      <c r="E5406" t="s">
        <v>14923</v>
      </c>
      <c r="F5406" t="s">
        <v>166</v>
      </c>
      <c r="G5406">
        <v>87755</v>
      </c>
      <c r="H5406" t="s">
        <v>167</v>
      </c>
      <c r="I5406" t="s">
        <v>22</v>
      </c>
      <c r="J5406">
        <v>5932</v>
      </c>
      <c r="K5406" s="1">
        <v>45737.456944444442</v>
      </c>
      <c r="L5406" t="s">
        <v>24</v>
      </c>
      <c r="M5406" s="2">
        <v>1380000000000</v>
      </c>
      <c r="N5406" t="s">
        <v>67</v>
      </c>
      <c r="O5406" s="2">
        <v>12400000000000</v>
      </c>
      <c r="P5406">
        <v>1</v>
      </c>
      <c r="Q5406">
        <v>555.13</v>
      </c>
      <c r="R5406">
        <v>610.64300000000003</v>
      </c>
      <c r="S5406">
        <v>55.512999999999998</v>
      </c>
    </row>
    <row r="5407" spans="1:19" x14ac:dyDescent="0.3">
      <c r="A5407" t="s">
        <v>14924</v>
      </c>
      <c r="B5407">
        <v>3454</v>
      </c>
      <c r="C5407" t="s">
        <v>19</v>
      </c>
      <c r="D5407" t="s">
        <v>13398</v>
      </c>
      <c r="E5407" t="s">
        <v>3254</v>
      </c>
      <c r="F5407" t="s">
        <v>187</v>
      </c>
      <c r="G5407">
        <v>24336</v>
      </c>
      <c r="H5407" t="s">
        <v>284</v>
      </c>
      <c r="I5407" t="s">
        <v>22</v>
      </c>
      <c r="J5407">
        <v>390</v>
      </c>
      <c r="K5407" s="1">
        <v>45737.511805555558</v>
      </c>
      <c r="L5407" t="s">
        <v>24</v>
      </c>
      <c r="M5407">
        <v>6964677957</v>
      </c>
      <c r="N5407" t="s">
        <v>67</v>
      </c>
      <c r="O5407">
        <v>24039297285</v>
      </c>
      <c r="P5407">
        <v>1</v>
      </c>
      <c r="Q5407">
        <v>509.53</v>
      </c>
      <c r="R5407">
        <v>560.48299999999995</v>
      </c>
      <c r="S5407">
        <v>50.953000000000003</v>
      </c>
    </row>
    <row r="5408" spans="1:19" x14ac:dyDescent="0.3">
      <c r="A5408" t="s">
        <v>14925</v>
      </c>
      <c r="B5408">
        <v>3198</v>
      </c>
      <c r="C5408" t="s">
        <v>19</v>
      </c>
      <c r="D5408" t="s">
        <v>14926</v>
      </c>
      <c r="E5408" t="s">
        <v>14927</v>
      </c>
      <c r="F5408" t="s">
        <v>187</v>
      </c>
      <c r="G5408">
        <v>58330</v>
      </c>
      <c r="H5408" t="s">
        <v>188</v>
      </c>
      <c r="I5408" t="s">
        <v>22</v>
      </c>
      <c r="J5408">
        <v>2996</v>
      </c>
      <c r="K5408" s="1">
        <v>45737.086805555555</v>
      </c>
      <c r="L5408" t="s">
        <v>24</v>
      </c>
      <c r="M5408" s="2">
        <v>1410000000000</v>
      </c>
      <c r="N5408" t="s">
        <v>67</v>
      </c>
      <c r="O5408" s="2">
        <v>12500000000000</v>
      </c>
      <c r="P5408">
        <v>1</v>
      </c>
      <c r="Q5408">
        <v>531.92999999999995</v>
      </c>
      <c r="R5408">
        <v>585.12300000000005</v>
      </c>
      <c r="S5408">
        <v>53.192999999999998</v>
      </c>
    </row>
    <row r="5409" spans="1:19" x14ac:dyDescent="0.3">
      <c r="A5409" t="s">
        <v>14928</v>
      </c>
      <c r="B5409">
        <v>6333</v>
      </c>
      <c r="C5409" t="s">
        <v>19</v>
      </c>
      <c r="D5409" t="s">
        <v>9879</v>
      </c>
      <c r="E5409" t="s">
        <v>14929</v>
      </c>
      <c r="F5409" t="s">
        <v>61</v>
      </c>
      <c r="G5409">
        <v>68722</v>
      </c>
      <c r="H5409" t="s">
        <v>933</v>
      </c>
      <c r="I5409" t="s">
        <v>22</v>
      </c>
      <c r="J5409">
        <v>2075</v>
      </c>
      <c r="K5409" s="1">
        <v>45740.349305555559</v>
      </c>
      <c r="L5409" t="s">
        <v>24</v>
      </c>
      <c r="M5409">
        <v>6964677957</v>
      </c>
      <c r="N5409" t="s">
        <v>67</v>
      </c>
      <c r="O5409">
        <v>24039297349</v>
      </c>
      <c r="P5409">
        <v>1</v>
      </c>
      <c r="Q5409">
        <v>625.13</v>
      </c>
      <c r="R5409">
        <v>687.64300000000003</v>
      </c>
      <c r="S5409">
        <v>62.512999999999998</v>
      </c>
    </row>
    <row r="5410" spans="1:19" x14ac:dyDescent="0.3">
      <c r="A5410" t="s">
        <v>14930</v>
      </c>
      <c r="B5410">
        <v>7071</v>
      </c>
      <c r="C5410" t="s">
        <v>19</v>
      </c>
      <c r="D5410" t="s">
        <v>14931</v>
      </c>
      <c r="E5410" t="s">
        <v>14932</v>
      </c>
      <c r="F5410" t="s">
        <v>30</v>
      </c>
      <c r="G5410">
        <v>20296</v>
      </c>
      <c r="H5410" t="s">
        <v>81</v>
      </c>
      <c r="I5410" t="s">
        <v>22</v>
      </c>
      <c r="J5410">
        <v>4829</v>
      </c>
      <c r="K5410" s="1">
        <v>45740.707638888889</v>
      </c>
      <c r="L5410" t="s">
        <v>24</v>
      </c>
      <c r="M5410" s="2">
        <v>1380000000000</v>
      </c>
      <c r="N5410" t="s">
        <v>67</v>
      </c>
      <c r="O5410" s="2">
        <v>12400000000000</v>
      </c>
      <c r="P5410">
        <v>1</v>
      </c>
      <c r="Q5410">
        <v>485.53</v>
      </c>
      <c r="R5410">
        <v>534.08299999999997</v>
      </c>
      <c r="S5410">
        <v>48.552999999999997</v>
      </c>
    </row>
    <row r="5411" spans="1:19" x14ac:dyDescent="0.3">
      <c r="A5411" t="s">
        <v>14933</v>
      </c>
      <c r="B5411">
        <v>3304</v>
      </c>
      <c r="C5411" t="s">
        <v>19</v>
      </c>
      <c r="D5411" t="s">
        <v>14934</v>
      </c>
      <c r="E5411" t="s">
        <v>14935</v>
      </c>
      <c r="F5411" t="s">
        <v>71</v>
      </c>
      <c r="G5411">
        <v>9260</v>
      </c>
      <c r="H5411" t="s">
        <v>3159</v>
      </c>
      <c r="I5411" t="s">
        <v>22</v>
      </c>
      <c r="J5411">
        <v>58</v>
      </c>
      <c r="K5411" s="1">
        <v>45737.416666666664</v>
      </c>
      <c r="L5411" t="s">
        <v>24</v>
      </c>
      <c r="M5411">
        <v>6964677957</v>
      </c>
      <c r="N5411" t="s">
        <v>67</v>
      </c>
      <c r="O5411">
        <v>24039297413</v>
      </c>
      <c r="P5411">
        <v>1</v>
      </c>
      <c r="Q5411">
        <v>605.13</v>
      </c>
      <c r="R5411">
        <v>665.64300000000003</v>
      </c>
      <c r="S5411">
        <v>60.512999999999998</v>
      </c>
    </row>
    <row r="5412" spans="1:19" x14ac:dyDescent="0.3">
      <c r="A5412" t="s">
        <v>14936</v>
      </c>
      <c r="B5412">
        <v>4510</v>
      </c>
      <c r="C5412" t="s">
        <v>19</v>
      </c>
      <c r="D5412" t="s">
        <v>14937</v>
      </c>
      <c r="E5412" t="s">
        <v>14938</v>
      </c>
      <c r="F5412" t="s">
        <v>114</v>
      </c>
      <c r="G5412">
        <v>6674</v>
      </c>
      <c r="H5412" t="s">
        <v>14939</v>
      </c>
      <c r="I5412" t="s">
        <v>22</v>
      </c>
      <c r="J5412">
        <v>1642</v>
      </c>
      <c r="K5412" s="1">
        <v>45738.48541666667</v>
      </c>
      <c r="L5412" t="s">
        <v>24</v>
      </c>
      <c r="M5412" s="2">
        <v>1410000000000</v>
      </c>
      <c r="N5412" t="s">
        <v>67</v>
      </c>
      <c r="O5412" s="2">
        <v>12500000000000</v>
      </c>
      <c r="P5412">
        <v>1</v>
      </c>
      <c r="Q5412">
        <v>517.13</v>
      </c>
      <c r="R5412">
        <v>568.84299999999996</v>
      </c>
      <c r="S5412">
        <v>51.713000000000001</v>
      </c>
    </row>
    <row r="5413" spans="1:19" x14ac:dyDescent="0.3">
      <c r="A5413" t="s">
        <v>14940</v>
      </c>
      <c r="B5413">
        <v>2349</v>
      </c>
      <c r="C5413" t="s">
        <v>19</v>
      </c>
      <c r="D5413" t="s">
        <v>6198</v>
      </c>
      <c r="E5413" t="s">
        <v>14941</v>
      </c>
      <c r="F5413" t="s">
        <v>35</v>
      </c>
      <c r="G5413">
        <v>89913</v>
      </c>
      <c r="H5413" t="s">
        <v>599</v>
      </c>
      <c r="I5413" t="s">
        <v>22</v>
      </c>
      <c r="J5413">
        <v>6278</v>
      </c>
      <c r="K5413" s="1">
        <v>45736.509722222225</v>
      </c>
      <c r="L5413" t="s">
        <v>24</v>
      </c>
      <c r="M5413" s="2">
        <v>1410000000000</v>
      </c>
      <c r="N5413" t="s">
        <v>67</v>
      </c>
      <c r="O5413" s="2">
        <v>12500000000000</v>
      </c>
      <c r="P5413">
        <v>1</v>
      </c>
      <c r="Q5413">
        <v>517.13</v>
      </c>
      <c r="R5413">
        <v>568.84299999999996</v>
      </c>
      <c r="S5413">
        <v>51.713000000000001</v>
      </c>
    </row>
    <row r="5414" spans="1:19" x14ac:dyDescent="0.3">
      <c r="A5414" t="s">
        <v>14942</v>
      </c>
      <c r="B5414">
        <v>4316</v>
      </c>
      <c r="C5414" t="s">
        <v>19</v>
      </c>
      <c r="D5414" t="s">
        <v>9497</v>
      </c>
      <c r="E5414" t="s">
        <v>14943</v>
      </c>
      <c r="F5414" t="s">
        <v>259</v>
      </c>
      <c r="G5414">
        <v>30418</v>
      </c>
      <c r="H5414" t="s">
        <v>3018</v>
      </c>
      <c r="I5414" t="s">
        <v>22</v>
      </c>
      <c r="J5414">
        <v>649</v>
      </c>
      <c r="K5414" s="1">
        <v>45738.402083333334</v>
      </c>
      <c r="L5414" t="s">
        <v>24</v>
      </c>
      <c r="M5414" s="2">
        <v>1410000000000</v>
      </c>
      <c r="N5414" t="s">
        <v>67</v>
      </c>
      <c r="O5414" s="2">
        <v>12500000000000</v>
      </c>
      <c r="P5414">
        <v>1</v>
      </c>
      <c r="Q5414">
        <v>517.13</v>
      </c>
      <c r="R5414">
        <v>568.84299999999996</v>
      </c>
      <c r="S5414">
        <v>51.713000000000001</v>
      </c>
    </row>
    <row r="5415" spans="1:19" x14ac:dyDescent="0.3">
      <c r="A5415" t="s">
        <v>14944</v>
      </c>
      <c r="B5415">
        <v>6009</v>
      </c>
      <c r="C5415" t="s">
        <v>19</v>
      </c>
      <c r="D5415" t="s">
        <v>14945</v>
      </c>
      <c r="E5415" t="s">
        <v>14946</v>
      </c>
      <c r="F5415" t="s">
        <v>326</v>
      </c>
      <c r="G5415">
        <v>84854</v>
      </c>
      <c r="H5415" t="s">
        <v>327</v>
      </c>
      <c r="I5415" t="s">
        <v>22</v>
      </c>
      <c r="J5415">
        <v>5151</v>
      </c>
      <c r="K5415" s="1">
        <v>45739.831250000003</v>
      </c>
      <c r="L5415" t="s">
        <v>24</v>
      </c>
      <c r="M5415" s="2">
        <v>1410000000000</v>
      </c>
      <c r="N5415" t="s">
        <v>67</v>
      </c>
      <c r="O5415" s="2">
        <v>12500000000000</v>
      </c>
      <c r="P5415">
        <v>1</v>
      </c>
      <c r="Q5415">
        <v>517.13</v>
      </c>
      <c r="R5415">
        <v>568.84299999999996</v>
      </c>
      <c r="S5415">
        <v>51.713000000000001</v>
      </c>
    </row>
    <row r="5416" spans="1:19" x14ac:dyDescent="0.3">
      <c r="A5416" t="s">
        <v>14947</v>
      </c>
      <c r="B5416">
        <v>1465</v>
      </c>
      <c r="C5416" t="s">
        <v>19</v>
      </c>
      <c r="D5416" t="s">
        <v>14948</v>
      </c>
      <c r="E5416" t="s">
        <v>7683</v>
      </c>
      <c r="F5416" t="s">
        <v>317</v>
      </c>
      <c r="G5416">
        <v>69537</v>
      </c>
      <c r="H5416" t="s">
        <v>1881</v>
      </c>
      <c r="I5416" t="s">
        <v>22</v>
      </c>
      <c r="J5416">
        <v>277</v>
      </c>
      <c r="K5416" s="1">
        <v>45735.616666666669</v>
      </c>
      <c r="L5416" t="s">
        <v>24</v>
      </c>
      <c r="M5416" s="2">
        <v>1410000000000</v>
      </c>
      <c r="N5416" t="s">
        <v>67</v>
      </c>
      <c r="O5416" s="2">
        <v>12500000000000</v>
      </c>
      <c r="P5416">
        <v>1</v>
      </c>
      <c r="Q5416">
        <v>579.92999999999995</v>
      </c>
      <c r="R5416">
        <v>637.923</v>
      </c>
      <c r="S5416">
        <v>57.993000000000002</v>
      </c>
    </row>
    <row r="5417" spans="1:19" x14ac:dyDescent="0.3">
      <c r="A5417" t="s">
        <v>14949</v>
      </c>
      <c r="B5417">
        <v>2764</v>
      </c>
      <c r="C5417" t="s">
        <v>19</v>
      </c>
      <c r="D5417" t="s">
        <v>2157</v>
      </c>
      <c r="E5417" t="s">
        <v>14950</v>
      </c>
      <c r="F5417" t="s">
        <v>71</v>
      </c>
      <c r="G5417">
        <v>37551</v>
      </c>
      <c r="H5417" t="s">
        <v>246</v>
      </c>
      <c r="I5417" t="s">
        <v>22</v>
      </c>
      <c r="J5417">
        <v>4586</v>
      </c>
      <c r="K5417" s="1">
        <v>45736.734027777777</v>
      </c>
      <c r="L5417" t="s">
        <v>24</v>
      </c>
      <c r="M5417" s="2">
        <v>1410000000000</v>
      </c>
      <c r="N5417" t="s">
        <v>67</v>
      </c>
      <c r="O5417" s="2">
        <v>12500000000000</v>
      </c>
      <c r="P5417">
        <v>1</v>
      </c>
      <c r="Q5417">
        <v>540.73</v>
      </c>
      <c r="R5417">
        <v>594.803</v>
      </c>
      <c r="S5417">
        <v>54.073</v>
      </c>
    </row>
    <row r="5418" spans="1:19" x14ac:dyDescent="0.3">
      <c r="A5418" t="s">
        <v>14951</v>
      </c>
      <c r="B5418">
        <v>4482</v>
      </c>
      <c r="C5418" t="s">
        <v>19</v>
      </c>
      <c r="D5418" t="s">
        <v>14952</v>
      </c>
      <c r="E5418" t="s">
        <v>14953</v>
      </c>
      <c r="F5418" t="s">
        <v>317</v>
      </c>
      <c r="G5418">
        <v>5752</v>
      </c>
      <c r="H5418" t="s">
        <v>2225</v>
      </c>
      <c r="I5418" t="s">
        <v>22</v>
      </c>
      <c r="J5418">
        <v>3592</v>
      </c>
      <c r="K5418" s="1">
        <v>45738.472222222219</v>
      </c>
      <c r="L5418" t="s">
        <v>24</v>
      </c>
      <c r="M5418" s="2">
        <v>1410000000000</v>
      </c>
      <c r="N5418" t="s">
        <v>67</v>
      </c>
      <c r="O5418" s="2">
        <v>12500000000000</v>
      </c>
      <c r="P5418">
        <v>1</v>
      </c>
      <c r="Q5418">
        <v>517.13</v>
      </c>
      <c r="R5418">
        <v>568.84299999999996</v>
      </c>
      <c r="S5418">
        <v>51.713000000000001</v>
      </c>
    </row>
    <row r="5419" spans="1:19" x14ac:dyDescent="0.3">
      <c r="A5419" t="s">
        <v>14954</v>
      </c>
      <c r="B5419">
        <v>5448</v>
      </c>
      <c r="C5419" t="s">
        <v>19</v>
      </c>
      <c r="D5419" t="s">
        <v>14857</v>
      </c>
      <c r="E5419" t="s">
        <v>14955</v>
      </c>
      <c r="F5419" t="s">
        <v>219</v>
      </c>
      <c r="G5419">
        <v>74738</v>
      </c>
      <c r="H5419" t="s">
        <v>719</v>
      </c>
      <c r="I5419" t="s">
        <v>22</v>
      </c>
      <c r="J5419">
        <v>1846</v>
      </c>
      <c r="K5419" s="1">
        <v>45739.427777777775</v>
      </c>
      <c r="L5419" t="s">
        <v>24</v>
      </c>
      <c r="M5419" s="2">
        <v>1410000000000</v>
      </c>
      <c r="N5419" t="s">
        <v>67</v>
      </c>
      <c r="O5419" s="2">
        <v>12500000000000</v>
      </c>
      <c r="P5419">
        <v>1</v>
      </c>
      <c r="Q5419">
        <v>575.13</v>
      </c>
      <c r="R5419">
        <v>632.64300000000003</v>
      </c>
      <c r="S5419">
        <v>57.512999999999998</v>
      </c>
    </row>
    <row r="5420" spans="1:19" x14ac:dyDescent="0.3">
      <c r="A5420" t="s">
        <v>14956</v>
      </c>
      <c r="B5420">
        <v>5647</v>
      </c>
      <c r="C5420" t="s">
        <v>19</v>
      </c>
      <c r="D5420" t="s">
        <v>14957</v>
      </c>
      <c r="E5420" t="s">
        <v>1052</v>
      </c>
      <c r="F5420" t="s">
        <v>105</v>
      </c>
      <c r="G5420">
        <v>36671</v>
      </c>
      <c r="H5420" t="s">
        <v>106</v>
      </c>
      <c r="I5420" t="s">
        <v>22</v>
      </c>
      <c r="J5420">
        <v>4465</v>
      </c>
      <c r="K5420" s="1">
        <v>45739.570833333331</v>
      </c>
      <c r="L5420" t="s">
        <v>24</v>
      </c>
      <c r="M5420" s="2">
        <v>1410000000000</v>
      </c>
      <c r="N5420" t="s">
        <v>67</v>
      </c>
      <c r="O5420" s="2">
        <v>12500000000000</v>
      </c>
      <c r="P5420">
        <v>1</v>
      </c>
      <c r="Q5420">
        <v>615.13</v>
      </c>
      <c r="R5420">
        <v>676.64300000000003</v>
      </c>
      <c r="S5420">
        <v>61.512999999999998</v>
      </c>
    </row>
    <row r="5421" spans="1:19" x14ac:dyDescent="0.3">
      <c r="A5421" t="s">
        <v>14958</v>
      </c>
      <c r="B5421">
        <v>6121</v>
      </c>
      <c r="C5421" t="s">
        <v>19</v>
      </c>
      <c r="D5421" t="s">
        <v>6744</v>
      </c>
      <c r="E5421" t="s">
        <v>14959</v>
      </c>
      <c r="F5421" t="s">
        <v>61</v>
      </c>
      <c r="G5421">
        <v>61158</v>
      </c>
      <c r="H5421" t="s">
        <v>2557</v>
      </c>
      <c r="I5421" t="s">
        <v>22</v>
      </c>
      <c r="J5421">
        <v>3672</v>
      </c>
      <c r="K5421" s="1">
        <v>45739.900694444441</v>
      </c>
      <c r="L5421" t="s">
        <v>24</v>
      </c>
      <c r="M5421" s="2">
        <v>1410000000000</v>
      </c>
      <c r="N5421" t="s">
        <v>67</v>
      </c>
      <c r="O5421" s="2">
        <v>12500000000000</v>
      </c>
      <c r="P5421">
        <v>1</v>
      </c>
      <c r="Q5421">
        <v>893.53</v>
      </c>
      <c r="R5421">
        <v>982.88300000000004</v>
      </c>
      <c r="S5421">
        <v>89.352999999999994</v>
      </c>
    </row>
    <row r="5422" spans="1:19" x14ac:dyDescent="0.3">
      <c r="A5422" t="s">
        <v>14960</v>
      </c>
      <c r="B5422">
        <v>2182</v>
      </c>
      <c r="C5422" t="s">
        <v>19</v>
      </c>
      <c r="D5422" t="s">
        <v>14961</v>
      </c>
      <c r="E5422" t="s">
        <v>14962</v>
      </c>
      <c r="F5422" t="s">
        <v>250</v>
      </c>
      <c r="G5422">
        <v>89318</v>
      </c>
      <c r="H5422" t="s">
        <v>1249</v>
      </c>
      <c r="I5422" t="s">
        <v>22</v>
      </c>
      <c r="J5422">
        <v>3861</v>
      </c>
      <c r="K5422" s="1">
        <v>45736.415972222225</v>
      </c>
      <c r="L5422" t="s">
        <v>24</v>
      </c>
      <c r="M5422" s="2">
        <v>1410000000000</v>
      </c>
      <c r="N5422" t="s">
        <v>67</v>
      </c>
      <c r="O5422" s="2">
        <v>12500000000000</v>
      </c>
      <c r="P5422">
        <v>1</v>
      </c>
      <c r="Q5422">
        <v>517.13</v>
      </c>
      <c r="R5422">
        <v>568.84299999999996</v>
      </c>
      <c r="S5422">
        <v>51.713000000000001</v>
      </c>
    </row>
    <row r="5423" spans="1:19" x14ac:dyDescent="0.3">
      <c r="A5423" t="s">
        <v>14963</v>
      </c>
      <c r="B5423">
        <v>4921</v>
      </c>
      <c r="C5423" t="s">
        <v>19</v>
      </c>
      <c r="D5423" t="s">
        <v>14964</v>
      </c>
      <c r="E5423" t="s">
        <v>14965</v>
      </c>
      <c r="F5423" t="s">
        <v>50</v>
      </c>
      <c r="G5423">
        <v>92252</v>
      </c>
      <c r="H5423" t="s">
        <v>66</v>
      </c>
      <c r="I5423" t="s">
        <v>22</v>
      </c>
      <c r="J5423">
        <v>5055</v>
      </c>
      <c r="K5423" s="1">
        <v>45738.715277777781</v>
      </c>
      <c r="L5423" t="s">
        <v>24</v>
      </c>
      <c r="M5423" s="2">
        <v>1410000000000</v>
      </c>
      <c r="N5423" t="s">
        <v>67</v>
      </c>
      <c r="O5423" s="2">
        <v>12500000000000</v>
      </c>
      <c r="P5423">
        <v>1</v>
      </c>
      <c r="Q5423">
        <v>713.13</v>
      </c>
      <c r="R5423">
        <v>784.44299999999998</v>
      </c>
      <c r="S5423">
        <v>71.313000000000002</v>
      </c>
    </row>
    <row r="5424" spans="1:19" x14ac:dyDescent="0.3">
      <c r="A5424" t="s">
        <v>14966</v>
      </c>
      <c r="B5424">
        <v>6561</v>
      </c>
      <c r="C5424" t="s">
        <v>19</v>
      </c>
      <c r="D5424" t="s">
        <v>14967</v>
      </c>
      <c r="E5424" t="s">
        <v>14968</v>
      </c>
      <c r="F5424" t="s">
        <v>354</v>
      </c>
      <c r="G5424">
        <v>6328</v>
      </c>
      <c r="H5424" t="s">
        <v>1244</v>
      </c>
      <c r="I5424" t="s">
        <v>22</v>
      </c>
      <c r="J5424">
        <v>4047</v>
      </c>
      <c r="K5424" s="1">
        <v>45740.45208333333</v>
      </c>
      <c r="L5424" t="s">
        <v>24</v>
      </c>
      <c r="M5424" s="2">
        <v>1430000000000</v>
      </c>
      <c r="N5424" t="s">
        <v>67</v>
      </c>
      <c r="O5424" s="2">
        <v>12600000000000</v>
      </c>
      <c r="P5424">
        <v>1</v>
      </c>
      <c r="Q5424">
        <v>522.42999999999995</v>
      </c>
      <c r="R5424">
        <v>574.673</v>
      </c>
      <c r="S5424">
        <v>52.243000000000002</v>
      </c>
    </row>
    <row r="5425" spans="1:19" x14ac:dyDescent="0.3">
      <c r="A5425" t="s">
        <v>14969</v>
      </c>
      <c r="B5425">
        <v>1829</v>
      </c>
      <c r="C5425" t="s">
        <v>19</v>
      </c>
      <c r="D5425" t="s">
        <v>3623</v>
      </c>
      <c r="E5425" t="s">
        <v>14970</v>
      </c>
      <c r="F5425" t="s">
        <v>354</v>
      </c>
      <c r="G5425">
        <v>19064</v>
      </c>
      <c r="H5425" t="s">
        <v>1244</v>
      </c>
      <c r="I5425" t="s">
        <v>22</v>
      </c>
      <c r="J5425">
        <v>4603</v>
      </c>
      <c r="K5425" s="1">
        <v>45735.804166666669</v>
      </c>
      <c r="L5425" t="s">
        <v>24</v>
      </c>
      <c r="M5425" s="2">
        <v>1430000000000</v>
      </c>
      <c r="N5425" t="s">
        <v>67</v>
      </c>
      <c r="O5425" s="2">
        <v>12600000000000</v>
      </c>
      <c r="P5425">
        <v>1</v>
      </c>
      <c r="Q5425">
        <v>537.13</v>
      </c>
      <c r="R5425">
        <v>590.84299999999996</v>
      </c>
      <c r="S5425">
        <v>53.713000000000001</v>
      </c>
    </row>
    <row r="5426" spans="1:19" x14ac:dyDescent="0.3">
      <c r="A5426" t="s">
        <v>14971</v>
      </c>
      <c r="B5426">
        <v>445</v>
      </c>
      <c r="C5426" t="s">
        <v>19</v>
      </c>
      <c r="D5426" t="s">
        <v>14972</v>
      </c>
      <c r="E5426" t="s">
        <v>4912</v>
      </c>
      <c r="F5426" t="s">
        <v>102</v>
      </c>
      <c r="G5426">
        <v>96797</v>
      </c>
      <c r="H5426" t="s">
        <v>302</v>
      </c>
      <c r="I5426" t="s">
        <v>22</v>
      </c>
      <c r="J5426">
        <v>5031</v>
      </c>
      <c r="K5426" s="1">
        <v>45734.579861111109</v>
      </c>
      <c r="L5426" t="s">
        <v>24</v>
      </c>
      <c r="M5426" s="2">
        <v>1430000000000</v>
      </c>
      <c r="N5426" t="s">
        <v>67</v>
      </c>
      <c r="O5426" s="2">
        <v>12600000000000</v>
      </c>
      <c r="P5426">
        <v>1</v>
      </c>
      <c r="Q5426">
        <v>595.92999999999995</v>
      </c>
      <c r="R5426">
        <v>655.52300000000002</v>
      </c>
      <c r="S5426">
        <v>59.593000000000004</v>
      </c>
    </row>
    <row r="5427" spans="1:19" x14ac:dyDescent="0.3">
      <c r="A5427" t="s">
        <v>14973</v>
      </c>
      <c r="B5427">
        <v>2644</v>
      </c>
      <c r="C5427" t="s">
        <v>19</v>
      </c>
      <c r="D5427" t="s">
        <v>7845</v>
      </c>
      <c r="E5427" t="s">
        <v>14974</v>
      </c>
      <c r="F5427" t="s">
        <v>145</v>
      </c>
      <c r="G5427">
        <v>24098</v>
      </c>
      <c r="H5427" t="s">
        <v>322</v>
      </c>
      <c r="I5427" t="s">
        <v>22</v>
      </c>
      <c r="J5427">
        <v>4535</v>
      </c>
      <c r="K5427" s="1">
        <v>45736.663194444445</v>
      </c>
      <c r="L5427" t="s">
        <v>24</v>
      </c>
      <c r="M5427" s="2">
        <v>1430000000000</v>
      </c>
      <c r="N5427" t="s">
        <v>67</v>
      </c>
      <c r="O5427" s="2">
        <v>12600000000000</v>
      </c>
      <c r="P5427">
        <v>1</v>
      </c>
      <c r="Q5427">
        <v>595.92999999999995</v>
      </c>
      <c r="R5427">
        <v>655.52300000000002</v>
      </c>
      <c r="S5427">
        <v>59.593000000000004</v>
      </c>
    </row>
    <row r="5428" spans="1:19" x14ac:dyDescent="0.3">
      <c r="A5428" t="s">
        <v>14975</v>
      </c>
      <c r="B5428">
        <v>5655</v>
      </c>
      <c r="C5428" t="s">
        <v>19</v>
      </c>
      <c r="D5428" t="s">
        <v>14976</v>
      </c>
      <c r="E5428" t="s">
        <v>14977</v>
      </c>
      <c r="F5428" t="s">
        <v>102</v>
      </c>
      <c r="G5428">
        <v>73727</v>
      </c>
      <c r="H5428" t="s">
        <v>668</v>
      </c>
      <c r="I5428" t="s">
        <v>22</v>
      </c>
      <c r="J5428">
        <v>2854</v>
      </c>
      <c r="K5428" s="1">
        <v>45739.574305555558</v>
      </c>
      <c r="L5428" t="s">
        <v>24</v>
      </c>
      <c r="M5428" s="2">
        <v>1430000000000</v>
      </c>
      <c r="N5428" t="s">
        <v>67</v>
      </c>
      <c r="O5428" s="2">
        <v>12600000000000</v>
      </c>
      <c r="P5428">
        <v>1</v>
      </c>
      <c r="Q5428">
        <v>595.92999999999995</v>
      </c>
      <c r="R5428">
        <v>655.52300000000002</v>
      </c>
      <c r="S5428">
        <v>59.593000000000004</v>
      </c>
    </row>
    <row r="5429" spans="1:19" x14ac:dyDescent="0.3">
      <c r="A5429" t="s">
        <v>14978</v>
      </c>
      <c r="B5429">
        <v>3503</v>
      </c>
      <c r="C5429" t="s">
        <v>19</v>
      </c>
      <c r="D5429" t="s">
        <v>14979</v>
      </c>
      <c r="E5429" t="s">
        <v>14980</v>
      </c>
      <c r="F5429" t="s">
        <v>187</v>
      </c>
      <c r="G5429">
        <v>55900</v>
      </c>
      <c r="H5429" t="s">
        <v>560</v>
      </c>
      <c r="I5429" t="s">
        <v>22</v>
      </c>
      <c r="J5429">
        <v>1501</v>
      </c>
      <c r="K5429" s="1">
        <v>45737.538888888892</v>
      </c>
      <c r="L5429" t="s">
        <v>24</v>
      </c>
      <c r="M5429" s="2">
        <v>1430000000000</v>
      </c>
      <c r="N5429" t="s">
        <v>67</v>
      </c>
      <c r="O5429" s="2">
        <v>12600000000000</v>
      </c>
      <c r="P5429">
        <v>1</v>
      </c>
      <c r="Q5429">
        <v>537.13</v>
      </c>
      <c r="R5429">
        <v>590.84299999999996</v>
      </c>
      <c r="S5429">
        <v>53.713000000000001</v>
      </c>
    </row>
    <row r="5430" spans="1:19" x14ac:dyDescent="0.3">
      <c r="A5430" t="s">
        <v>14981</v>
      </c>
      <c r="B5430">
        <v>216</v>
      </c>
      <c r="C5430" t="s">
        <v>19</v>
      </c>
      <c r="D5430" t="s">
        <v>13999</v>
      </c>
      <c r="E5430" t="s">
        <v>14982</v>
      </c>
      <c r="F5430" t="s">
        <v>30</v>
      </c>
      <c r="G5430">
        <v>29040</v>
      </c>
      <c r="H5430" t="s">
        <v>81</v>
      </c>
      <c r="I5430" t="s">
        <v>22</v>
      </c>
      <c r="J5430">
        <v>1551</v>
      </c>
      <c r="K5430" s="1">
        <v>45734.457638888889</v>
      </c>
      <c r="L5430" t="s">
        <v>24</v>
      </c>
      <c r="M5430" s="2">
        <v>1430000000000</v>
      </c>
      <c r="N5430" t="s">
        <v>67</v>
      </c>
      <c r="O5430" s="2">
        <v>12600000000000</v>
      </c>
      <c r="P5430">
        <v>1</v>
      </c>
      <c r="Q5430">
        <v>586.13</v>
      </c>
      <c r="R5430">
        <v>644.74300000000005</v>
      </c>
      <c r="S5430">
        <v>58.613</v>
      </c>
    </row>
    <row r="5431" spans="1:19" x14ac:dyDescent="0.3">
      <c r="A5431" t="s">
        <v>14983</v>
      </c>
      <c r="B5431">
        <v>3525</v>
      </c>
      <c r="C5431" t="s">
        <v>19</v>
      </c>
      <c r="D5431" t="s">
        <v>10454</v>
      </c>
      <c r="E5431" t="s">
        <v>14984</v>
      </c>
      <c r="F5431" t="s">
        <v>250</v>
      </c>
      <c r="G5431">
        <v>23741</v>
      </c>
      <c r="H5431" t="s">
        <v>251</v>
      </c>
      <c r="I5431" t="s">
        <v>22</v>
      </c>
      <c r="J5431">
        <v>4015</v>
      </c>
      <c r="K5431" s="1">
        <v>45737.556250000001</v>
      </c>
      <c r="L5431" t="s">
        <v>24</v>
      </c>
      <c r="M5431" s="2">
        <v>1380000000000</v>
      </c>
      <c r="N5431" t="s">
        <v>3031</v>
      </c>
      <c r="O5431" s="2">
        <v>12400000000000</v>
      </c>
      <c r="P5431">
        <v>1</v>
      </c>
      <c r="Q5431">
        <v>547.13</v>
      </c>
      <c r="R5431">
        <v>601.84299999999996</v>
      </c>
      <c r="S5431">
        <v>54.713000000000001</v>
      </c>
    </row>
    <row r="5432" spans="1:19" x14ac:dyDescent="0.3">
      <c r="A5432" t="s">
        <v>14985</v>
      </c>
      <c r="B5432">
        <v>5498</v>
      </c>
      <c r="C5432" t="s">
        <v>19</v>
      </c>
      <c r="D5432" t="s">
        <v>14394</v>
      </c>
      <c r="E5432" t="s">
        <v>14986</v>
      </c>
      <c r="F5432" t="s">
        <v>338</v>
      </c>
      <c r="G5432">
        <v>99978</v>
      </c>
      <c r="H5432" t="s">
        <v>1664</v>
      </c>
      <c r="I5432" t="s">
        <v>22</v>
      </c>
      <c r="J5432">
        <v>1971</v>
      </c>
      <c r="K5432" s="1">
        <v>45739.476388888892</v>
      </c>
      <c r="L5432" t="s">
        <v>24</v>
      </c>
      <c r="M5432" s="2">
        <v>1380000000000</v>
      </c>
      <c r="N5432" t="s">
        <v>3031</v>
      </c>
      <c r="O5432" s="2">
        <v>12400000000000</v>
      </c>
      <c r="P5432">
        <v>1</v>
      </c>
      <c r="Q5432">
        <v>723.13</v>
      </c>
      <c r="R5432">
        <v>795.44299999999998</v>
      </c>
      <c r="S5432">
        <v>72.313000000000002</v>
      </c>
    </row>
    <row r="5433" spans="1:19" x14ac:dyDescent="0.3">
      <c r="A5433" t="s">
        <v>14987</v>
      </c>
      <c r="B5433">
        <v>52</v>
      </c>
      <c r="C5433" t="s">
        <v>19</v>
      </c>
      <c r="D5433" t="s">
        <v>14988</v>
      </c>
      <c r="E5433" t="s">
        <v>14989</v>
      </c>
      <c r="F5433" t="s">
        <v>71</v>
      </c>
      <c r="G5433">
        <v>55841</v>
      </c>
      <c r="H5433" t="s">
        <v>420</v>
      </c>
      <c r="I5433" t="s">
        <v>22</v>
      </c>
      <c r="J5433">
        <v>1220</v>
      </c>
      <c r="K5433" s="1">
        <v>45734.318749999999</v>
      </c>
      <c r="L5433" t="s">
        <v>24</v>
      </c>
      <c r="M5433">
        <v>6137297157</v>
      </c>
      <c r="N5433" t="s">
        <v>3031</v>
      </c>
      <c r="O5433">
        <v>19946493125</v>
      </c>
      <c r="P5433">
        <v>1</v>
      </c>
      <c r="Q5433">
        <v>791.13</v>
      </c>
      <c r="R5433">
        <v>870.24300000000005</v>
      </c>
      <c r="S5433">
        <v>79.113</v>
      </c>
    </row>
    <row r="5434" spans="1:19" x14ac:dyDescent="0.3">
      <c r="A5434" t="s">
        <v>14990</v>
      </c>
      <c r="B5434">
        <v>4630</v>
      </c>
      <c r="C5434" t="s">
        <v>19</v>
      </c>
      <c r="D5434" t="s">
        <v>7048</v>
      </c>
      <c r="E5434" t="s">
        <v>14991</v>
      </c>
      <c r="F5434" t="s">
        <v>230</v>
      </c>
      <c r="G5434">
        <v>67748</v>
      </c>
      <c r="H5434" t="s">
        <v>231</v>
      </c>
      <c r="I5434" t="s">
        <v>22</v>
      </c>
      <c r="J5434">
        <v>1821</v>
      </c>
      <c r="K5434" s="1">
        <v>45738.544444444444</v>
      </c>
      <c r="L5434" t="s">
        <v>24</v>
      </c>
      <c r="M5434">
        <v>6137297157</v>
      </c>
      <c r="N5434" t="s">
        <v>3031</v>
      </c>
      <c r="O5434">
        <v>19946493125</v>
      </c>
      <c r="P5434">
        <v>1</v>
      </c>
      <c r="Q5434">
        <v>733.13</v>
      </c>
      <c r="R5434">
        <v>806.44299999999998</v>
      </c>
      <c r="S5434">
        <v>73.313000000000002</v>
      </c>
    </row>
    <row r="5435" spans="1:19" x14ac:dyDescent="0.3">
      <c r="A5435" t="s">
        <v>14992</v>
      </c>
      <c r="B5435">
        <v>2829</v>
      </c>
      <c r="C5435" t="s">
        <v>19</v>
      </c>
      <c r="D5435" t="s">
        <v>14993</v>
      </c>
      <c r="E5435" t="s">
        <v>14994</v>
      </c>
      <c r="F5435" t="s">
        <v>317</v>
      </c>
      <c r="G5435">
        <v>71854</v>
      </c>
      <c r="H5435" t="s">
        <v>1461</v>
      </c>
      <c r="I5435" t="s">
        <v>22</v>
      </c>
      <c r="J5435">
        <v>3272</v>
      </c>
      <c r="K5435" s="1">
        <v>45736.765972222223</v>
      </c>
      <c r="L5435" t="s">
        <v>24</v>
      </c>
      <c r="M5435">
        <v>6137297157</v>
      </c>
      <c r="N5435" t="s">
        <v>3031</v>
      </c>
      <c r="O5435">
        <v>19946493125</v>
      </c>
      <c r="P5435">
        <v>1</v>
      </c>
      <c r="Q5435">
        <v>712.73</v>
      </c>
      <c r="R5435">
        <v>784.00300000000004</v>
      </c>
      <c r="S5435">
        <v>71.272999999999996</v>
      </c>
    </row>
    <row r="5436" spans="1:19" x14ac:dyDescent="0.3">
      <c r="A5436" t="s">
        <v>14995</v>
      </c>
      <c r="B5436">
        <v>2248</v>
      </c>
      <c r="C5436" t="s">
        <v>19</v>
      </c>
      <c r="D5436" t="s">
        <v>14996</v>
      </c>
      <c r="E5436" t="s">
        <v>14997</v>
      </c>
      <c r="F5436" t="s">
        <v>95</v>
      </c>
      <c r="G5436">
        <v>6939</v>
      </c>
      <c r="H5436" t="s">
        <v>1431</v>
      </c>
      <c r="I5436" t="s">
        <v>22</v>
      </c>
      <c r="J5436">
        <v>3603</v>
      </c>
      <c r="K5436" s="1">
        <v>45736.459722222222</v>
      </c>
      <c r="L5436" t="s">
        <v>24</v>
      </c>
      <c r="M5436">
        <v>6137297669</v>
      </c>
      <c r="N5436" t="s">
        <v>3031</v>
      </c>
      <c r="O5436">
        <v>19946496005</v>
      </c>
      <c r="P5436">
        <v>1</v>
      </c>
      <c r="Q5436">
        <v>671.13</v>
      </c>
      <c r="R5436">
        <v>738.24300000000005</v>
      </c>
      <c r="S5436">
        <v>67.113</v>
      </c>
    </row>
    <row r="5437" spans="1:19" x14ac:dyDescent="0.3">
      <c r="A5437" t="s">
        <v>14998</v>
      </c>
      <c r="B5437">
        <v>6008</v>
      </c>
      <c r="C5437" t="s">
        <v>19</v>
      </c>
      <c r="D5437" t="s">
        <v>6399</v>
      </c>
      <c r="E5437" t="s">
        <v>14999</v>
      </c>
      <c r="F5437" t="s">
        <v>326</v>
      </c>
      <c r="G5437">
        <v>51726</v>
      </c>
      <c r="H5437" t="s">
        <v>729</v>
      </c>
      <c r="I5437" t="s">
        <v>22</v>
      </c>
      <c r="J5437">
        <v>6105</v>
      </c>
      <c r="K5437" s="1">
        <v>45739.831250000003</v>
      </c>
      <c r="L5437" t="s">
        <v>24</v>
      </c>
      <c r="M5437" s="2">
        <v>167000000000</v>
      </c>
      <c r="N5437" t="s">
        <v>25</v>
      </c>
      <c r="O5437" s="2">
        <v>1560000000000</v>
      </c>
      <c r="P5437">
        <v>1</v>
      </c>
      <c r="Q5437">
        <v>464.13</v>
      </c>
      <c r="R5437">
        <v>510.54300000000001</v>
      </c>
      <c r="S5437">
        <v>46.412999999999997</v>
      </c>
    </row>
    <row r="5438" spans="1:19" x14ac:dyDescent="0.3">
      <c r="A5438" t="s">
        <v>15000</v>
      </c>
      <c r="B5438">
        <v>5535</v>
      </c>
      <c r="C5438" t="s">
        <v>19</v>
      </c>
      <c r="D5438" t="s">
        <v>11669</v>
      </c>
      <c r="E5438" t="s">
        <v>15001</v>
      </c>
      <c r="F5438" t="s">
        <v>879</v>
      </c>
      <c r="G5438">
        <v>79348</v>
      </c>
      <c r="H5438" t="s">
        <v>1519</v>
      </c>
      <c r="I5438" t="s">
        <v>22</v>
      </c>
      <c r="J5438">
        <v>5584</v>
      </c>
      <c r="K5438" s="1">
        <v>45739.505555555559</v>
      </c>
      <c r="L5438" t="s">
        <v>24</v>
      </c>
      <c r="M5438" s="2">
        <v>167000000000</v>
      </c>
      <c r="N5438" t="s">
        <v>25</v>
      </c>
      <c r="O5438" s="2">
        <v>1560000000000</v>
      </c>
      <c r="P5438">
        <v>1</v>
      </c>
      <c r="Q5438">
        <v>571.13</v>
      </c>
      <c r="R5438">
        <v>628.24300000000005</v>
      </c>
      <c r="S5438">
        <v>57.113</v>
      </c>
    </row>
    <row r="5439" spans="1:19" x14ac:dyDescent="0.3">
      <c r="A5439" t="s">
        <v>15002</v>
      </c>
      <c r="B5439">
        <v>4587</v>
      </c>
      <c r="C5439" t="s">
        <v>19</v>
      </c>
      <c r="D5439" t="s">
        <v>15003</v>
      </c>
      <c r="E5439" t="s">
        <v>15004</v>
      </c>
      <c r="F5439" t="s">
        <v>71</v>
      </c>
      <c r="G5439">
        <v>35363</v>
      </c>
      <c r="H5439" t="s">
        <v>469</v>
      </c>
      <c r="I5439" t="s">
        <v>22</v>
      </c>
      <c r="J5439">
        <v>2359</v>
      </c>
      <c r="K5439" s="1">
        <v>45738.523611111108</v>
      </c>
      <c r="L5439" t="s">
        <v>24</v>
      </c>
      <c r="M5439" s="2">
        <v>167000000000</v>
      </c>
      <c r="N5439" t="s">
        <v>25</v>
      </c>
      <c r="O5439" s="2">
        <v>1560000000000</v>
      </c>
      <c r="P5439">
        <v>1</v>
      </c>
      <c r="Q5439">
        <v>679.13</v>
      </c>
      <c r="R5439">
        <v>747.04300000000001</v>
      </c>
      <c r="S5439">
        <v>67.912999999999997</v>
      </c>
    </row>
    <row r="5440" spans="1:19" x14ac:dyDescent="0.3">
      <c r="A5440" t="s">
        <v>15005</v>
      </c>
      <c r="B5440">
        <v>1795</v>
      </c>
      <c r="C5440" t="s">
        <v>19</v>
      </c>
      <c r="D5440" t="s">
        <v>1194</v>
      </c>
      <c r="E5440" t="s">
        <v>15006</v>
      </c>
      <c r="F5440" t="s">
        <v>338</v>
      </c>
      <c r="G5440">
        <v>51704</v>
      </c>
      <c r="H5440" t="s">
        <v>791</v>
      </c>
      <c r="I5440" t="s">
        <v>22</v>
      </c>
      <c r="J5440">
        <v>3316</v>
      </c>
      <c r="K5440" s="1">
        <v>45735.786805555559</v>
      </c>
      <c r="L5440" t="s">
        <v>24</v>
      </c>
      <c r="M5440" s="2">
        <v>1380000000000</v>
      </c>
      <c r="N5440" t="s">
        <v>2973</v>
      </c>
      <c r="O5440" s="2">
        <v>12400000000000</v>
      </c>
      <c r="P5440">
        <v>1</v>
      </c>
      <c r="Q5440">
        <v>567.13</v>
      </c>
      <c r="R5440">
        <v>623.84299999999996</v>
      </c>
      <c r="S5440">
        <v>56.713000000000001</v>
      </c>
    </row>
    <row r="5441" spans="1:19" x14ac:dyDescent="0.3">
      <c r="A5441" t="s">
        <v>15007</v>
      </c>
      <c r="B5441">
        <v>3493</v>
      </c>
      <c r="C5441" t="s">
        <v>19</v>
      </c>
      <c r="D5441" t="s">
        <v>15008</v>
      </c>
      <c r="E5441" t="s">
        <v>10213</v>
      </c>
      <c r="F5441" t="s">
        <v>35</v>
      </c>
      <c r="G5441">
        <v>39208</v>
      </c>
      <c r="H5441" t="s">
        <v>36</v>
      </c>
      <c r="I5441" t="s">
        <v>22</v>
      </c>
      <c r="J5441">
        <v>849</v>
      </c>
      <c r="K5441" s="1">
        <v>45737.529166666667</v>
      </c>
      <c r="L5441" t="s">
        <v>24</v>
      </c>
      <c r="M5441" s="2">
        <v>1380000000000</v>
      </c>
      <c r="N5441" t="s">
        <v>2973</v>
      </c>
      <c r="O5441" s="2">
        <v>12400000000000</v>
      </c>
      <c r="P5441">
        <v>1</v>
      </c>
      <c r="Q5441">
        <v>541.53</v>
      </c>
      <c r="R5441">
        <v>595.68299999999999</v>
      </c>
      <c r="S5441">
        <v>54.152999999999999</v>
      </c>
    </row>
    <row r="5442" spans="1:19" x14ac:dyDescent="0.3">
      <c r="A5442" t="s">
        <v>15009</v>
      </c>
      <c r="B5442">
        <v>1933</v>
      </c>
      <c r="C5442" t="s">
        <v>19</v>
      </c>
      <c r="D5442" t="s">
        <v>11699</v>
      </c>
      <c r="E5442" t="s">
        <v>15010</v>
      </c>
      <c r="F5442" t="s">
        <v>119</v>
      </c>
      <c r="G5442">
        <v>89024</v>
      </c>
      <c r="H5442" t="s">
        <v>120</v>
      </c>
      <c r="I5442" t="s">
        <v>22</v>
      </c>
      <c r="J5442">
        <v>4019</v>
      </c>
      <c r="K5442" s="1">
        <v>45735.885416666664</v>
      </c>
      <c r="L5442" t="s">
        <v>24</v>
      </c>
      <c r="M5442" s="2">
        <v>150000000000</v>
      </c>
      <c r="N5442" t="s">
        <v>2973</v>
      </c>
      <c r="O5442" s="2">
        <v>1470000000000</v>
      </c>
      <c r="P5442">
        <v>1</v>
      </c>
      <c r="Q5442">
        <v>483.33</v>
      </c>
      <c r="R5442">
        <v>531.66300000000001</v>
      </c>
      <c r="S5442">
        <v>48.332999999999998</v>
      </c>
    </row>
    <row r="5443" spans="1:19" x14ac:dyDescent="0.3">
      <c r="A5443" t="s">
        <v>15011</v>
      </c>
      <c r="B5443">
        <v>5599</v>
      </c>
      <c r="C5443" t="s">
        <v>19</v>
      </c>
      <c r="D5443" t="s">
        <v>7710</v>
      </c>
      <c r="E5443" t="s">
        <v>15012</v>
      </c>
      <c r="F5443" t="s">
        <v>145</v>
      </c>
      <c r="G5443">
        <v>33979</v>
      </c>
      <c r="H5443" t="s">
        <v>146</v>
      </c>
      <c r="I5443" t="s">
        <v>22</v>
      </c>
      <c r="J5443">
        <v>5358</v>
      </c>
      <c r="K5443" s="1">
        <v>45739.540972222225</v>
      </c>
      <c r="L5443" t="s">
        <v>24</v>
      </c>
      <c r="M5443" s="2">
        <v>1410000000000</v>
      </c>
      <c r="N5443" t="s">
        <v>2973</v>
      </c>
      <c r="O5443" s="2">
        <v>12500000000000</v>
      </c>
      <c r="P5443">
        <v>1</v>
      </c>
      <c r="Q5443">
        <v>869.53</v>
      </c>
      <c r="R5443">
        <v>956.48299999999995</v>
      </c>
      <c r="S5443">
        <v>86.953000000000003</v>
      </c>
    </row>
    <row r="5444" spans="1:19" x14ac:dyDescent="0.3">
      <c r="A5444" t="s">
        <v>15013</v>
      </c>
      <c r="B5444">
        <v>3898</v>
      </c>
      <c r="C5444" t="s">
        <v>19</v>
      </c>
      <c r="D5444" t="s">
        <v>15014</v>
      </c>
      <c r="E5444" t="s">
        <v>15015</v>
      </c>
      <c r="F5444" t="s">
        <v>354</v>
      </c>
      <c r="G5444">
        <v>45575</v>
      </c>
      <c r="H5444" t="s">
        <v>388</v>
      </c>
      <c r="I5444" t="s">
        <v>22</v>
      </c>
      <c r="J5444">
        <v>6405</v>
      </c>
      <c r="K5444" s="1">
        <v>45737.795138888891</v>
      </c>
      <c r="L5444" t="s">
        <v>24</v>
      </c>
      <c r="M5444" s="2">
        <v>166000000000</v>
      </c>
      <c r="N5444" t="s">
        <v>2973</v>
      </c>
      <c r="O5444" s="2">
        <v>1560000000000</v>
      </c>
      <c r="P5444">
        <v>1</v>
      </c>
      <c r="Q5444">
        <v>618.33000000000004</v>
      </c>
      <c r="R5444">
        <v>680.16300000000001</v>
      </c>
      <c r="S5444">
        <v>61.832999999999998</v>
      </c>
    </row>
    <row r="5445" spans="1:19" x14ac:dyDescent="0.3">
      <c r="A5445" t="s">
        <v>15016</v>
      </c>
      <c r="B5445">
        <v>7354</v>
      </c>
      <c r="C5445" t="s">
        <v>19</v>
      </c>
      <c r="D5445" t="s">
        <v>2728</v>
      </c>
      <c r="E5445" t="s">
        <v>15017</v>
      </c>
      <c r="F5445" t="s">
        <v>71</v>
      </c>
      <c r="G5445">
        <v>47450</v>
      </c>
      <c r="H5445" t="s">
        <v>14462</v>
      </c>
      <c r="I5445" t="s">
        <v>22</v>
      </c>
      <c r="J5445">
        <v>2384</v>
      </c>
      <c r="K5445" s="1">
        <v>45740.919444444444</v>
      </c>
      <c r="L5445" t="s">
        <v>24</v>
      </c>
      <c r="M5445" s="2">
        <v>150000000000</v>
      </c>
      <c r="N5445" t="s">
        <v>2973</v>
      </c>
      <c r="O5445" s="2">
        <v>1470000000000</v>
      </c>
      <c r="P5445">
        <v>1</v>
      </c>
      <c r="Q5445">
        <v>585.13</v>
      </c>
      <c r="R5445">
        <v>643.64300000000003</v>
      </c>
      <c r="S5445">
        <v>58.512999999999998</v>
      </c>
    </row>
    <row r="5446" spans="1:19" x14ac:dyDescent="0.3">
      <c r="A5446" t="s">
        <v>15018</v>
      </c>
      <c r="B5446">
        <v>1146</v>
      </c>
      <c r="C5446" t="s">
        <v>19</v>
      </c>
      <c r="D5446" t="s">
        <v>15019</v>
      </c>
      <c r="E5446" t="s">
        <v>15020</v>
      </c>
      <c r="F5446" t="s">
        <v>219</v>
      </c>
      <c r="G5446">
        <v>67848</v>
      </c>
      <c r="H5446" t="s">
        <v>51</v>
      </c>
      <c r="I5446" t="s">
        <v>22</v>
      </c>
      <c r="J5446">
        <v>2071</v>
      </c>
      <c r="K5446" s="1">
        <v>45735.451388888891</v>
      </c>
      <c r="L5446" t="s">
        <v>24</v>
      </c>
      <c r="M5446" s="2">
        <v>1380000000000</v>
      </c>
      <c r="N5446" t="s">
        <v>2973</v>
      </c>
      <c r="O5446" s="2">
        <v>12400000000000</v>
      </c>
      <c r="P5446">
        <v>1</v>
      </c>
      <c r="Q5446">
        <v>625.13</v>
      </c>
      <c r="R5446">
        <v>687.64300000000003</v>
      </c>
      <c r="S5446">
        <v>62.512999999999998</v>
      </c>
    </row>
    <row r="5447" spans="1:19" x14ac:dyDescent="0.3">
      <c r="A5447" t="s">
        <v>15021</v>
      </c>
      <c r="B5447">
        <v>6631</v>
      </c>
      <c r="C5447" t="s">
        <v>19</v>
      </c>
      <c r="D5447" t="s">
        <v>15022</v>
      </c>
      <c r="E5447" t="s">
        <v>15023</v>
      </c>
      <c r="F5447" t="s">
        <v>71</v>
      </c>
      <c r="G5447">
        <v>59087</v>
      </c>
      <c r="H5447" t="s">
        <v>3346</v>
      </c>
      <c r="I5447" t="s">
        <v>22</v>
      </c>
      <c r="J5447">
        <v>4154</v>
      </c>
      <c r="K5447" s="1">
        <v>45740.48333333333</v>
      </c>
      <c r="L5447" t="s">
        <v>24</v>
      </c>
      <c r="M5447" s="2">
        <v>1380000000000</v>
      </c>
      <c r="N5447" t="s">
        <v>2973</v>
      </c>
      <c r="O5447" s="2">
        <v>12400000000000</v>
      </c>
      <c r="P5447">
        <v>1</v>
      </c>
      <c r="Q5447">
        <v>571.92999999999995</v>
      </c>
      <c r="R5447">
        <v>629.12300000000005</v>
      </c>
      <c r="S5447">
        <v>57.192999999999998</v>
      </c>
    </row>
    <row r="5448" spans="1:19" x14ac:dyDescent="0.3">
      <c r="A5448" t="s">
        <v>15024</v>
      </c>
      <c r="B5448">
        <v>6110</v>
      </c>
      <c r="C5448" t="s">
        <v>19</v>
      </c>
      <c r="D5448" t="s">
        <v>15025</v>
      </c>
      <c r="E5448" t="s">
        <v>15026</v>
      </c>
      <c r="F5448" t="s">
        <v>71</v>
      </c>
      <c r="G5448">
        <v>99113</v>
      </c>
      <c r="H5448" t="s">
        <v>3676</v>
      </c>
      <c r="I5448" t="s">
        <v>22</v>
      </c>
      <c r="J5448">
        <v>5558</v>
      </c>
      <c r="K5448" s="1">
        <v>45739.892361111109</v>
      </c>
      <c r="L5448" t="s">
        <v>24</v>
      </c>
      <c r="M5448">
        <v>9060038213</v>
      </c>
      <c r="N5448" t="s">
        <v>2973</v>
      </c>
      <c r="O5448">
        <v>43174845189</v>
      </c>
      <c r="P5448">
        <v>1</v>
      </c>
      <c r="Q5448">
        <v>547.13</v>
      </c>
      <c r="R5448">
        <v>601.84299999999996</v>
      </c>
      <c r="S5448">
        <v>54.713000000000001</v>
      </c>
    </row>
    <row r="5449" spans="1:19" x14ac:dyDescent="0.3">
      <c r="A5449" t="s">
        <v>15027</v>
      </c>
      <c r="B5449">
        <v>6358</v>
      </c>
      <c r="C5449" t="s">
        <v>19</v>
      </c>
      <c r="D5449" t="s">
        <v>15028</v>
      </c>
      <c r="E5449" t="s">
        <v>15029</v>
      </c>
      <c r="F5449" t="s">
        <v>326</v>
      </c>
      <c r="G5449">
        <v>78516</v>
      </c>
      <c r="H5449" t="s">
        <v>327</v>
      </c>
      <c r="I5449" t="s">
        <v>22</v>
      </c>
      <c r="J5449">
        <v>3236</v>
      </c>
      <c r="K5449" s="1">
        <v>45740.363888888889</v>
      </c>
      <c r="L5449" t="s">
        <v>24</v>
      </c>
      <c r="M5449">
        <v>9060038213</v>
      </c>
      <c r="N5449" t="s">
        <v>2973</v>
      </c>
      <c r="O5449">
        <v>43174845189</v>
      </c>
      <c r="P5449">
        <v>1</v>
      </c>
      <c r="Q5449">
        <v>525.53</v>
      </c>
      <c r="R5449">
        <v>578.08299999999997</v>
      </c>
      <c r="S5449">
        <v>52.552999999999997</v>
      </c>
    </row>
    <row r="5450" spans="1:19" x14ac:dyDescent="0.3">
      <c r="A5450" t="s">
        <v>15030</v>
      </c>
      <c r="B5450">
        <v>6445</v>
      </c>
      <c r="C5450" t="s">
        <v>19</v>
      </c>
      <c r="D5450" t="s">
        <v>15031</v>
      </c>
      <c r="E5450" t="s">
        <v>15032</v>
      </c>
      <c r="F5450" t="s">
        <v>44</v>
      </c>
      <c r="G5450">
        <v>9570</v>
      </c>
      <c r="H5450" t="s">
        <v>1676</v>
      </c>
      <c r="I5450" t="s">
        <v>22</v>
      </c>
      <c r="J5450">
        <v>2710</v>
      </c>
      <c r="K5450" s="1">
        <v>45740.405555555553</v>
      </c>
      <c r="L5450" t="s">
        <v>24</v>
      </c>
      <c r="M5450">
        <v>9060038213</v>
      </c>
      <c r="N5450" t="s">
        <v>2973</v>
      </c>
      <c r="O5450">
        <v>43174845189</v>
      </c>
      <c r="P5450">
        <v>1</v>
      </c>
      <c r="Q5450">
        <v>525.53</v>
      </c>
      <c r="R5450">
        <v>578.08299999999997</v>
      </c>
      <c r="S5450">
        <v>52.552999999999997</v>
      </c>
    </row>
    <row r="5451" spans="1:19" x14ac:dyDescent="0.3">
      <c r="A5451" t="s">
        <v>15033</v>
      </c>
      <c r="B5451">
        <v>1990</v>
      </c>
      <c r="C5451" t="s">
        <v>19</v>
      </c>
      <c r="D5451" t="s">
        <v>4339</v>
      </c>
      <c r="E5451" t="s">
        <v>15034</v>
      </c>
      <c r="F5451" t="s">
        <v>35</v>
      </c>
      <c r="G5451">
        <v>47223</v>
      </c>
      <c r="H5451" t="s">
        <v>497</v>
      </c>
      <c r="I5451" t="s">
        <v>22</v>
      </c>
      <c r="J5451">
        <v>3671</v>
      </c>
      <c r="K5451" s="1">
        <v>45735.934027777781</v>
      </c>
      <c r="L5451" t="s">
        <v>24</v>
      </c>
      <c r="M5451" s="2">
        <v>150000000000</v>
      </c>
      <c r="N5451" t="s">
        <v>2973</v>
      </c>
      <c r="O5451" s="2">
        <v>1470000000000</v>
      </c>
      <c r="P5451">
        <v>1</v>
      </c>
      <c r="Q5451">
        <v>611.92999999999995</v>
      </c>
      <c r="R5451">
        <v>673.12300000000005</v>
      </c>
      <c r="S5451">
        <v>61.192999999999998</v>
      </c>
    </row>
    <row r="5452" spans="1:19" x14ac:dyDescent="0.3">
      <c r="A5452" t="s">
        <v>15035</v>
      </c>
      <c r="B5452">
        <v>2104</v>
      </c>
      <c r="C5452" t="s">
        <v>19</v>
      </c>
      <c r="D5452" t="s">
        <v>15036</v>
      </c>
      <c r="E5452" t="s">
        <v>15037</v>
      </c>
      <c r="F5452" t="s">
        <v>44</v>
      </c>
      <c r="G5452">
        <v>66650</v>
      </c>
      <c r="H5452" t="s">
        <v>1549</v>
      </c>
      <c r="I5452" t="s">
        <v>22</v>
      </c>
      <c r="J5452">
        <v>1485</v>
      </c>
      <c r="K5452" s="1">
        <v>45736.365277777775</v>
      </c>
      <c r="L5452" t="s">
        <v>24</v>
      </c>
      <c r="M5452">
        <v>7861510149</v>
      </c>
      <c r="N5452" t="s">
        <v>2973</v>
      </c>
      <c r="O5452">
        <v>29518537861</v>
      </c>
      <c r="P5452">
        <v>1</v>
      </c>
      <c r="Q5452">
        <v>517.13</v>
      </c>
      <c r="R5452">
        <v>568.84299999999996</v>
      </c>
      <c r="S5452">
        <v>51.713000000000001</v>
      </c>
    </row>
    <row r="5453" spans="1:19" x14ac:dyDescent="0.3">
      <c r="A5453" t="s">
        <v>15038</v>
      </c>
      <c r="B5453">
        <v>6193</v>
      </c>
      <c r="C5453" t="s">
        <v>19</v>
      </c>
      <c r="D5453" t="s">
        <v>13021</v>
      </c>
      <c r="E5453" t="s">
        <v>15039</v>
      </c>
      <c r="F5453" t="s">
        <v>44</v>
      </c>
      <c r="G5453">
        <v>21807</v>
      </c>
      <c r="H5453" t="s">
        <v>183</v>
      </c>
      <c r="I5453" t="s">
        <v>22</v>
      </c>
      <c r="J5453">
        <v>4616</v>
      </c>
      <c r="K5453" s="1">
        <v>45739.959027777775</v>
      </c>
      <c r="L5453" t="s">
        <v>24</v>
      </c>
      <c r="M5453">
        <v>7861510149</v>
      </c>
      <c r="N5453" t="s">
        <v>2973</v>
      </c>
      <c r="O5453">
        <v>29518537861</v>
      </c>
      <c r="P5453">
        <v>1</v>
      </c>
      <c r="Q5453">
        <v>517.13</v>
      </c>
      <c r="R5453">
        <v>568.84299999999996</v>
      </c>
      <c r="S5453">
        <v>51.713000000000001</v>
      </c>
    </row>
    <row r="5454" spans="1:19" x14ac:dyDescent="0.3">
      <c r="A5454" t="s">
        <v>15040</v>
      </c>
      <c r="B5454">
        <v>6796</v>
      </c>
      <c r="C5454" t="s">
        <v>19</v>
      </c>
      <c r="D5454" t="s">
        <v>2415</v>
      </c>
      <c r="E5454" t="s">
        <v>9241</v>
      </c>
      <c r="F5454" t="s">
        <v>44</v>
      </c>
      <c r="G5454">
        <v>2468</v>
      </c>
      <c r="H5454" t="s">
        <v>479</v>
      </c>
      <c r="I5454" t="s">
        <v>22</v>
      </c>
      <c r="J5454">
        <v>3518</v>
      </c>
      <c r="K5454" s="1">
        <v>45740.55972222222</v>
      </c>
      <c r="L5454" t="s">
        <v>24</v>
      </c>
      <c r="M5454">
        <v>9060038213</v>
      </c>
      <c r="N5454" t="s">
        <v>2973</v>
      </c>
      <c r="O5454">
        <v>43174845253</v>
      </c>
      <c r="P5454">
        <v>1</v>
      </c>
      <c r="Q5454">
        <v>547.13</v>
      </c>
      <c r="R5454">
        <v>601.84299999999996</v>
      </c>
      <c r="S5454">
        <v>54.713000000000001</v>
      </c>
    </row>
    <row r="5455" spans="1:19" x14ac:dyDescent="0.3">
      <c r="A5455" t="s">
        <v>15041</v>
      </c>
      <c r="B5455">
        <v>6790</v>
      </c>
      <c r="C5455" t="s">
        <v>19</v>
      </c>
      <c r="D5455" t="s">
        <v>15042</v>
      </c>
      <c r="E5455" t="s">
        <v>15043</v>
      </c>
      <c r="F5455" t="s">
        <v>119</v>
      </c>
      <c r="G5455">
        <v>23565</v>
      </c>
      <c r="H5455" t="s">
        <v>908</v>
      </c>
      <c r="I5455" t="s">
        <v>22</v>
      </c>
      <c r="J5455">
        <v>5850</v>
      </c>
      <c r="K5455" s="1">
        <v>45740.557638888888</v>
      </c>
      <c r="L5455" t="s">
        <v>24</v>
      </c>
      <c r="M5455">
        <v>9060038213</v>
      </c>
      <c r="N5455" t="s">
        <v>2973</v>
      </c>
      <c r="O5455">
        <v>43174845253</v>
      </c>
      <c r="P5455">
        <v>1</v>
      </c>
      <c r="Q5455">
        <v>525.53</v>
      </c>
      <c r="R5455">
        <v>578.08299999999997</v>
      </c>
      <c r="S5455">
        <v>52.552999999999997</v>
      </c>
    </row>
    <row r="5456" spans="1:19" x14ac:dyDescent="0.3">
      <c r="A5456" t="s">
        <v>15044</v>
      </c>
      <c r="B5456">
        <v>6784</v>
      </c>
      <c r="C5456" t="s">
        <v>19</v>
      </c>
      <c r="D5456" t="s">
        <v>15045</v>
      </c>
      <c r="E5456" t="s">
        <v>15046</v>
      </c>
      <c r="F5456" t="s">
        <v>354</v>
      </c>
      <c r="G5456">
        <v>33504</v>
      </c>
      <c r="H5456" t="s">
        <v>3864</v>
      </c>
      <c r="I5456" t="s">
        <v>22</v>
      </c>
      <c r="J5456">
        <v>6444</v>
      </c>
      <c r="K5456" s="1">
        <v>45740.555555555555</v>
      </c>
      <c r="L5456" t="s">
        <v>24</v>
      </c>
      <c r="M5456" s="2">
        <v>1410000000000</v>
      </c>
      <c r="N5456" t="s">
        <v>2973</v>
      </c>
      <c r="O5456" s="2">
        <v>12500000000000</v>
      </c>
      <c r="P5456">
        <v>1</v>
      </c>
      <c r="Q5456">
        <v>586.13</v>
      </c>
      <c r="R5456">
        <v>644.74300000000005</v>
      </c>
      <c r="S5456">
        <v>58.613</v>
      </c>
    </row>
    <row r="5457" spans="1:19" x14ac:dyDescent="0.3">
      <c r="A5457" t="s">
        <v>15047</v>
      </c>
      <c r="B5457">
        <v>2357</v>
      </c>
      <c r="C5457" t="s">
        <v>19</v>
      </c>
      <c r="D5457" t="s">
        <v>15048</v>
      </c>
      <c r="E5457" t="s">
        <v>15049</v>
      </c>
      <c r="F5457" t="s">
        <v>166</v>
      </c>
      <c r="G5457">
        <v>67600</v>
      </c>
      <c r="H5457" t="s">
        <v>1179</v>
      </c>
      <c r="I5457" t="s">
        <v>22</v>
      </c>
      <c r="J5457">
        <v>1517</v>
      </c>
      <c r="K5457" s="1">
        <v>45736.513194444444</v>
      </c>
      <c r="L5457" t="s">
        <v>24</v>
      </c>
      <c r="M5457">
        <v>9060037893</v>
      </c>
      <c r="N5457" t="s">
        <v>2973</v>
      </c>
      <c r="O5457">
        <v>43174842757</v>
      </c>
      <c r="P5457">
        <v>1</v>
      </c>
      <c r="Q5457">
        <v>615.13</v>
      </c>
      <c r="R5457">
        <v>676.64300000000003</v>
      </c>
      <c r="S5457">
        <v>61.512999999999998</v>
      </c>
    </row>
    <row r="5458" spans="1:19" x14ac:dyDescent="0.3">
      <c r="A5458" t="s">
        <v>15050</v>
      </c>
      <c r="B5458">
        <v>3782</v>
      </c>
      <c r="C5458" t="s">
        <v>19</v>
      </c>
      <c r="D5458" t="s">
        <v>7954</v>
      </c>
      <c r="E5458" t="s">
        <v>15051</v>
      </c>
      <c r="F5458" t="s">
        <v>50</v>
      </c>
      <c r="G5458">
        <v>19480</v>
      </c>
      <c r="H5458" t="s">
        <v>66</v>
      </c>
      <c r="I5458" t="s">
        <v>22</v>
      </c>
      <c r="J5458">
        <v>3818</v>
      </c>
      <c r="K5458" s="1">
        <v>45737.711111111108</v>
      </c>
      <c r="L5458" t="s">
        <v>24</v>
      </c>
      <c r="M5458" s="2">
        <v>1380000000000</v>
      </c>
      <c r="N5458" t="s">
        <v>917</v>
      </c>
      <c r="O5458" s="2">
        <v>12400000000000</v>
      </c>
      <c r="P5458">
        <v>1</v>
      </c>
      <c r="Q5458">
        <v>567.13</v>
      </c>
      <c r="R5458">
        <v>623.84299999999996</v>
      </c>
      <c r="S5458">
        <v>56.713000000000001</v>
      </c>
    </row>
    <row r="5459" spans="1:19" x14ac:dyDescent="0.3">
      <c r="A5459" t="s">
        <v>15052</v>
      </c>
      <c r="B5459">
        <v>6530</v>
      </c>
      <c r="C5459" t="s">
        <v>19</v>
      </c>
      <c r="D5459" t="s">
        <v>5456</v>
      </c>
      <c r="E5459" t="s">
        <v>15053</v>
      </c>
      <c r="F5459" t="s">
        <v>35</v>
      </c>
      <c r="G5459">
        <v>71292</v>
      </c>
      <c r="H5459" t="s">
        <v>6833</v>
      </c>
      <c r="I5459" t="s">
        <v>22</v>
      </c>
      <c r="J5459">
        <v>4841</v>
      </c>
      <c r="K5459" s="1">
        <v>45740.439583333333</v>
      </c>
      <c r="L5459" t="s">
        <v>24</v>
      </c>
      <c r="M5459">
        <v>8495080517</v>
      </c>
      <c r="N5459" t="s">
        <v>917</v>
      </c>
      <c r="O5459">
        <v>34935745989</v>
      </c>
      <c r="P5459">
        <v>1</v>
      </c>
      <c r="Q5459">
        <v>572.63</v>
      </c>
      <c r="R5459">
        <v>629.89300000000003</v>
      </c>
      <c r="S5459">
        <v>57.262999999999998</v>
      </c>
    </row>
    <row r="5460" spans="1:19" x14ac:dyDescent="0.3">
      <c r="A5460" t="s">
        <v>15054</v>
      </c>
      <c r="B5460">
        <v>7129</v>
      </c>
      <c r="C5460" t="s">
        <v>19</v>
      </c>
      <c r="D5460" t="s">
        <v>15055</v>
      </c>
      <c r="E5460" t="s">
        <v>15056</v>
      </c>
      <c r="F5460" t="s">
        <v>488</v>
      </c>
      <c r="G5460">
        <v>89528</v>
      </c>
      <c r="H5460" t="s">
        <v>1753</v>
      </c>
      <c r="I5460" t="s">
        <v>22</v>
      </c>
      <c r="J5460">
        <v>2901</v>
      </c>
      <c r="K5460" s="1">
        <v>45740.751388888886</v>
      </c>
      <c r="L5460" t="s">
        <v>24</v>
      </c>
      <c r="M5460" s="2">
        <v>150000000000</v>
      </c>
      <c r="N5460" t="s">
        <v>917</v>
      </c>
      <c r="O5460" s="2">
        <v>1470000000000</v>
      </c>
      <c r="P5460">
        <v>1</v>
      </c>
      <c r="Q5460">
        <v>643.92999999999995</v>
      </c>
      <c r="R5460">
        <v>708.32299999999998</v>
      </c>
      <c r="S5460">
        <v>64.393000000000001</v>
      </c>
    </row>
    <row r="5461" spans="1:19" x14ac:dyDescent="0.3">
      <c r="A5461" t="s">
        <v>15057</v>
      </c>
      <c r="B5461">
        <v>1549</v>
      </c>
      <c r="C5461" t="s">
        <v>19</v>
      </c>
      <c r="D5461" t="s">
        <v>5370</v>
      </c>
      <c r="E5461" t="s">
        <v>15058</v>
      </c>
      <c r="F5461" t="s">
        <v>44</v>
      </c>
      <c r="G5461">
        <v>95285</v>
      </c>
      <c r="H5461" t="s">
        <v>2961</v>
      </c>
      <c r="I5461" t="s">
        <v>22</v>
      </c>
      <c r="J5461">
        <v>6457</v>
      </c>
      <c r="K5461" s="1">
        <v>45735.662499999999</v>
      </c>
      <c r="L5461" t="s">
        <v>24</v>
      </c>
      <c r="M5461" s="2">
        <v>150000000000</v>
      </c>
      <c r="N5461" t="s">
        <v>917</v>
      </c>
      <c r="O5461" s="2">
        <v>1470000000000</v>
      </c>
      <c r="P5461">
        <v>1</v>
      </c>
      <c r="Q5461">
        <v>597.13</v>
      </c>
      <c r="R5461">
        <v>656.84299999999996</v>
      </c>
      <c r="S5461">
        <v>59.713000000000001</v>
      </c>
    </row>
    <row r="5462" spans="1:19" x14ac:dyDescent="0.3">
      <c r="A5462" t="s">
        <v>15059</v>
      </c>
      <c r="B5462">
        <v>3269</v>
      </c>
      <c r="C5462" t="s">
        <v>19</v>
      </c>
      <c r="D5462" t="s">
        <v>2373</v>
      </c>
      <c r="E5462" t="s">
        <v>15060</v>
      </c>
      <c r="F5462" t="s">
        <v>35</v>
      </c>
      <c r="G5462">
        <v>22788</v>
      </c>
      <c r="H5462" t="s">
        <v>176</v>
      </c>
      <c r="I5462" t="s">
        <v>22</v>
      </c>
      <c r="J5462">
        <v>3454</v>
      </c>
      <c r="K5462" s="1">
        <v>45737.381249999999</v>
      </c>
      <c r="L5462" t="s">
        <v>24</v>
      </c>
      <c r="M5462" s="2">
        <v>1410000000000</v>
      </c>
      <c r="N5462" t="s">
        <v>917</v>
      </c>
      <c r="O5462" s="2">
        <v>12600000000000</v>
      </c>
      <c r="P5462">
        <v>1</v>
      </c>
      <c r="Q5462">
        <v>685.13</v>
      </c>
      <c r="R5462">
        <v>753.64300000000003</v>
      </c>
      <c r="S5462">
        <v>68.513000000000005</v>
      </c>
    </row>
    <row r="5463" spans="1:19" x14ac:dyDescent="0.3">
      <c r="A5463" t="s">
        <v>15061</v>
      </c>
      <c r="B5463">
        <v>395</v>
      </c>
      <c r="C5463" t="s">
        <v>19</v>
      </c>
      <c r="D5463" t="s">
        <v>15062</v>
      </c>
      <c r="E5463" t="s">
        <v>14045</v>
      </c>
      <c r="F5463" t="s">
        <v>488</v>
      </c>
      <c r="G5463">
        <v>46384</v>
      </c>
      <c r="H5463" t="s">
        <v>798</v>
      </c>
      <c r="I5463" t="s">
        <v>22</v>
      </c>
      <c r="J5463">
        <v>2918</v>
      </c>
      <c r="K5463" s="1">
        <v>45734.554861111108</v>
      </c>
      <c r="L5463" t="s">
        <v>24</v>
      </c>
      <c r="M5463" s="2">
        <v>1410000000000</v>
      </c>
      <c r="N5463" t="s">
        <v>917</v>
      </c>
      <c r="O5463" s="2">
        <v>12600000000000</v>
      </c>
      <c r="P5463">
        <v>1</v>
      </c>
      <c r="Q5463">
        <v>587.13</v>
      </c>
      <c r="R5463">
        <v>645.84299999999996</v>
      </c>
      <c r="S5463">
        <v>58.713000000000001</v>
      </c>
    </row>
    <row r="5464" spans="1:19" x14ac:dyDescent="0.3">
      <c r="A5464" t="s">
        <v>15063</v>
      </c>
      <c r="B5464">
        <v>4466</v>
      </c>
      <c r="C5464" t="s">
        <v>19</v>
      </c>
      <c r="D5464" t="s">
        <v>15064</v>
      </c>
      <c r="E5464" t="s">
        <v>5119</v>
      </c>
      <c r="F5464" t="s">
        <v>35</v>
      </c>
      <c r="G5464">
        <v>2944</v>
      </c>
      <c r="H5464" t="s">
        <v>599</v>
      </c>
      <c r="I5464" t="s">
        <v>22</v>
      </c>
      <c r="J5464">
        <v>4312</v>
      </c>
      <c r="K5464" s="1">
        <v>45738.464583333334</v>
      </c>
      <c r="L5464" t="s">
        <v>24</v>
      </c>
      <c r="M5464" s="2">
        <v>1410000000000</v>
      </c>
      <c r="N5464" t="s">
        <v>917</v>
      </c>
      <c r="O5464" s="2">
        <v>12600000000000</v>
      </c>
      <c r="P5464">
        <v>1</v>
      </c>
      <c r="Q5464">
        <v>683.93</v>
      </c>
      <c r="R5464">
        <v>752.32299999999998</v>
      </c>
      <c r="S5464">
        <v>68.393000000000001</v>
      </c>
    </row>
    <row r="5465" spans="1:19" x14ac:dyDescent="0.3">
      <c r="A5465" t="s">
        <v>15065</v>
      </c>
      <c r="B5465">
        <v>7211</v>
      </c>
      <c r="C5465" t="s">
        <v>19</v>
      </c>
      <c r="D5465" t="s">
        <v>12166</v>
      </c>
      <c r="E5465" t="s">
        <v>15066</v>
      </c>
      <c r="F5465" t="s">
        <v>187</v>
      </c>
      <c r="G5465">
        <v>27665</v>
      </c>
      <c r="H5465" t="s">
        <v>284</v>
      </c>
      <c r="I5465" t="s">
        <v>22</v>
      </c>
      <c r="J5465">
        <v>6139</v>
      </c>
      <c r="K5465" s="1">
        <v>45740.806944444441</v>
      </c>
      <c r="L5465" t="s">
        <v>24</v>
      </c>
      <c r="M5465" s="2">
        <v>150000000000</v>
      </c>
      <c r="N5465" t="s">
        <v>917</v>
      </c>
      <c r="O5465" s="2">
        <v>1470000000000</v>
      </c>
      <c r="P5465">
        <v>1</v>
      </c>
      <c r="Q5465">
        <v>565.53</v>
      </c>
      <c r="R5465">
        <v>622.08299999999997</v>
      </c>
      <c r="S5465">
        <v>56.552999999999997</v>
      </c>
    </row>
    <row r="5466" spans="1:19" x14ac:dyDescent="0.3">
      <c r="A5466" t="s">
        <v>15067</v>
      </c>
      <c r="B5466">
        <v>7043</v>
      </c>
      <c r="C5466" t="s">
        <v>19</v>
      </c>
      <c r="D5466" t="s">
        <v>819</v>
      </c>
      <c r="E5466" t="s">
        <v>15068</v>
      </c>
      <c r="F5466" t="s">
        <v>71</v>
      </c>
      <c r="G5466">
        <v>65958</v>
      </c>
      <c r="H5466" t="s">
        <v>420</v>
      </c>
      <c r="I5466" t="s">
        <v>22</v>
      </c>
      <c r="J5466">
        <v>5250</v>
      </c>
      <c r="K5466" s="1">
        <v>45740.694444444445</v>
      </c>
      <c r="L5466" t="s">
        <v>24</v>
      </c>
      <c r="M5466" s="2">
        <v>1410000000000</v>
      </c>
      <c r="N5466" t="s">
        <v>917</v>
      </c>
      <c r="O5466" s="2">
        <v>12600000000000</v>
      </c>
      <c r="P5466">
        <v>1</v>
      </c>
      <c r="Q5466">
        <v>655.13</v>
      </c>
      <c r="R5466">
        <v>720.64300000000003</v>
      </c>
      <c r="S5466">
        <v>65.513000000000005</v>
      </c>
    </row>
    <row r="5467" spans="1:19" x14ac:dyDescent="0.3">
      <c r="A5467" t="s">
        <v>15069</v>
      </c>
      <c r="B5467">
        <v>3918</v>
      </c>
      <c r="C5467" t="s">
        <v>19</v>
      </c>
      <c r="D5467" t="s">
        <v>15070</v>
      </c>
      <c r="E5467" t="s">
        <v>15071</v>
      </c>
      <c r="F5467" t="s">
        <v>35</v>
      </c>
      <c r="G5467">
        <v>29763</v>
      </c>
      <c r="H5467" t="s">
        <v>10214</v>
      </c>
      <c r="I5467" t="s">
        <v>22</v>
      </c>
      <c r="J5467">
        <v>3050</v>
      </c>
      <c r="K5467" s="1">
        <v>45737.810416666667</v>
      </c>
      <c r="L5467" t="s">
        <v>24</v>
      </c>
      <c r="M5467" s="2">
        <v>169000000000</v>
      </c>
      <c r="N5467" t="s">
        <v>67</v>
      </c>
      <c r="O5467" s="2">
        <v>1570000000000</v>
      </c>
      <c r="P5467">
        <v>1</v>
      </c>
      <c r="Q5467">
        <v>604.13</v>
      </c>
      <c r="R5467">
        <v>664.54300000000001</v>
      </c>
      <c r="S5467">
        <v>60.412999999999997</v>
      </c>
    </row>
    <row r="5468" spans="1:19" x14ac:dyDescent="0.3">
      <c r="A5468" t="s">
        <v>15072</v>
      </c>
      <c r="B5468">
        <v>3926</v>
      </c>
      <c r="C5468" t="s">
        <v>19</v>
      </c>
      <c r="D5468" t="s">
        <v>15073</v>
      </c>
      <c r="E5468" t="s">
        <v>15074</v>
      </c>
      <c r="F5468" t="s">
        <v>119</v>
      </c>
      <c r="G5468">
        <v>66496</v>
      </c>
      <c r="H5468" t="s">
        <v>2650</v>
      </c>
      <c r="I5468" t="s">
        <v>22</v>
      </c>
      <c r="J5468">
        <v>1818</v>
      </c>
      <c r="K5468" s="1">
        <v>45737.814583333333</v>
      </c>
      <c r="L5468" t="s">
        <v>24</v>
      </c>
      <c r="M5468" s="2">
        <v>169000000000</v>
      </c>
      <c r="N5468" t="s">
        <v>67</v>
      </c>
      <c r="O5468" s="2">
        <v>1570000000000</v>
      </c>
      <c r="P5468">
        <v>1</v>
      </c>
      <c r="Q5468">
        <v>571.92999999999995</v>
      </c>
      <c r="R5468">
        <v>629.12300000000005</v>
      </c>
      <c r="S5468">
        <v>57.192999999999998</v>
      </c>
    </row>
    <row r="5469" spans="1:19" x14ac:dyDescent="0.3">
      <c r="A5469" t="s">
        <v>15075</v>
      </c>
      <c r="B5469">
        <v>441</v>
      </c>
      <c r="C5469" t="s">
        <v>19</v>
      </c>
      <c r="D5469" t="s">
        <v>15076</v>
      </c>
      <c r="E5469" t="s">
        <v>15077</v>
      </c>
      <c r="F5469" t="s">
        <v>30</v>
      </c>
      <c r="G5469">
        <v>400</v>
      </c>
      <c r="H5469" t="s">
        <v>81</v>
      </c>
      <c r="I5469" t="s">
        <v>22</v>
      </c>
      <c r="J5469">
        <v>5750</v>
      </c>
      <c r="K5469" s="1">
        <v>45734.577777777777</v>
      </c>
      <c r="L5469" t="s">
        <v>24</v>
      </c>
      <c r="M5469" s="2">
        <v>150000000000</v>
      </c>
      <c r="N5469" t="s">
        <v>67</v>
      </c>
      <c r="O5469" s="2">
        <v>1470000000000</v>
      </c>
      <c r="P5469">
        <v>1</v>
      </c>
      <c r="Q5469">
        <v>556.13</v>
      </c>
      <c r="R5469">
        <v>611.74300000000005</v>
      </c>
      <c r="S5469">
        <v>55.613</v>
      </c>
    </row>
    <row r="5470" spans="1:19" x14ac:dyDescent="0.3">
      <c r="A5470" t="s">
        <v>15078</v>
      </c>
      <c r="B5470">
        <v>2367</v>
      </c>
      <c r="C5470" t="s">
        <v>19</v>
      </c>
      <c r="D5470" t="s">
        <v>15079</v>
      </c>
      <c r="E5470" t="s">
        <v>15080</v>
      </c>
      <c r="F5470" t="s">
        <v>431</v>
      </c>
      <c r="G5470">
        <v>53086</v>
      </c>
      <c r="H5470" t="s">
        <v>432</v>
      </c>
      <c r="I5470" t="s">
        <v>22</v>
      </c>
      <c r="J5470">
        <v>2757</v>
      </c>
      <c r="K5470" s="1">
        <v>45736.517361111109</v>
      </c>
      <c r="L5470" t="s">
        <v>24</v>
      </c>
      <c r="M5470" s="2">
        <v>169000000000</v>
      </c>
      <c r="N5470" t="s">
        <v>67</v>
      </c>
      <c r="O5470" s="2">
        <v>1570000000000</v>
      </c>
      <c r="P5470">
        <v>1</v>
      </c>
      <c r="Q5470">
        <v>556.13</v>
      </c>
      <c r="R5470">
        <v>611.74300000000005</v>
      </c>
      <c r="S5470">
        <v>55.613</v>
      </c>
    </row>
    <row r="5471" spans="1:19" x14ac:dyDescent="0.3">
      <c r="A5471" t="s">
        <v>15081</v>
      </c>
      <c r="B5471">
        <v>1674</v>
      </c>
      <c r="C5471" t="s">
        <v>19</v>
      </c>
      <c r="D5471" t="s">
        <v>8425</v>
      </c>
      <c r="E5471" t="s">
        <v>15082</v>
      </c>
      <c r="F5471" t="s">
        <v>102</v>
      </c>
      <c r="G5471">
        <v>50789</v>
      </c>
      <c r="H5471" t="s">
        <v>392</v>
      </c>
      <c r="I5471" t="s">
        <v>22</v>
      </c>
      <c r="J5471">
        <v>2730</v>
      </c>
      <c r="K5471" s="1">
        <v>45735.720833333333</v>
      </c>
      <c r="L5471" t="s">
        <v>24</v>
      </c>
      <c r="M5471" s="2">
        <v>150000000000</v>
      </c>
      <c r="N5471" t="s">
        <v>67</v>
      </c>
      <c r="O5471" s="2">
        <v>1470000000000</v>
      </c>
      <c r="P5471">
        <v>1</v>
      </c>
      <c r="Q5471">
        <v>527.13</v>
      </c>
      <c r="R5471">
        <v>579.84299999999996</v>
      </c>
      <c r="S5471">
        <v>52.713000000000001</v>
      </c>
    </row>
    <row r="5472" spans="1:19" x14ac:dyDescent="0.3">
      <c r="A5472" t="s">
        <v>15083</v>
      </c>
      <c r="B5472">
        <v>5145</v>
      </c>
      <c r="C5472" t="s">
        <v>19</v>
      </c>
      <c r="D5472" t="s">
        <v>15084</v>
      </c>
      <c r="E5472" t="s">
        <v>6656</v>
      </c>
      <c r="F5472" t="s">
        <v>90</v>
      </c>
      <c r="G5472">
        <v>3266</v>
      </c>
      <c r="H5472" t="s">
        <v>516</v>
      </c>
      <c r="I5472" t="s">
        <v>22</v>
      </c>
      <c r="J5472">
        <v>3499</v>
      </c>
      <c r="K5472" s="1">
        <v>45738.861111111109</v>
      </c>
      <c r="L5472" t="s">
        <v>24</v>
      </c>
      <c r="M5472" s="2">
        <v>1410000000000</v>
      </c>
      <c r="N5472" t="s">
        <v>67</v>
      </c>
      <c r="O5472" s="2">
        <v>12500000000000</v>
      </c>
      <c r="P5472">
        <v>1</v>
      </c>
      <c r="Q5472">
        <v>566.13</v>
      </c>
      <c r="R5472">
        <v>622.74300000000005</v>
      </c>
      <c r="S5472">
        <v>56.613</v>
      </c>
    </row>
    <row r="5473" spans="1:19" x14ac:dyDescent="0.3">
      <c r="A5473" t="s">
        <v>15085</v>
      </c>
      <c r="B5473">
        <v>7018</v>
      </c>
      <c r="C5473" t="s">
        <v>19</v>
      </c>
      <c r="D5473" t="s">
        <v>15086</v>
      </c>
      <c r="E5473" t="s">
        <v>15087</v>
      </c>
      <c r="F5473" t="s">
        <v>71</v>
      </c>
      <c r="G5473">
        <v>67666</v>
      </c>
      <c r="H5473" t="s">
        <v>973</v>
      </c>
      <c r="I5473" t="s">
        <v>22</v>
      </c>
      <c r="J5473">
        <v>1067</v>
      </c>
      <c r="K5473" s="1">
        <v>45740.680555555555</v>
      </c>
      <c r="L5473" t="s">
        <v>24</v>
      </c>
      <c r="M5473" s="2">
        <v>1410000000000</v>
      </c>
      <c r="N5473" t="s">
        <v>67</v>
      </c>
      <c r="O5473" s="2">
        <v>12500000000000</v>
      </c>
      <c r="P5473">
        <v>1</v>
      </c>
      <c r="Q5473">
        <v>501.53</v>
      </c>
      <c r="R5473">
        <v>551.68299999999999</v>
      </c>
      <c r="S5473">
        <v>50.152999999999999</v>
      </c>
    </row>
    <row r="5474" spans="1:19" x14ac:dyDescent="0.3">
      <c r="A5474" t="s">
        <v>15088</v>
      </c>
      <c r="B5474">
        <v>2688</v>
      </c>
      <c r="C5474" t="s">
        <v>19</v>
      </c>
      <c r="D5474" t="s">
        <v>6560</v>
      </c>
      <c r="E5474" t="s">
        <v>15089</v>
      </c>
      <c r="F5474" t="s">
        <v>317</v>
      </c>
      <c r="G5474">
        <v>10653</v>
      </c>
      <c r="H5474" t="s">
        <v>1435</v>
      </c>
      <c r="I5474" t="s">
        <v>22</v>
      </c>
      <c r="J5474">
        <v>5808</v>
      </c>
      <c r="K5474" s="1">
        <v>45736.696527777778</v>
      </c>
      <c r="L5474" t="s">
        <v>24</v>
      </c>
      <c r="M5474" s="2">
        <v>1380000000000</v>
      </c>
      <c r="N5474" t="s">
        <v>67</v>
      </c>
      <c r="O5474" s="2">
        <v>12400000000000</v>
      </c>
      <c r="P5474">
        <v>1</v>
      </c>
      <c r="Q5474">
        <v>517.13</v>
      </c>
      <c r="R5474">
        <v>568.84299999999996</v>
      </c>
      <c r="S5474">
        <v>51.713000000000001</v>
      </c>
    </row>
    <row r="5475" spans="1:19" x14ac:dyDescent="0.3">
      <c r="A5475" t="s">
        <v>15090</v>
      </c>
      <c r="B5475">
        <v>2938</v>
      </c>
      <c r="C5475" t="s">
        <v>19</v>
      </c>
      <c r="D5475" t="s">
        <v>15091</v>
      </c>
      <c r="E5475" t="s">
        <v>15092</v>
      </c>
      <c r="F5475" t="s">
        <v>114</v>
      </c>
      <c r="G5475">
        <v>25850</v>
      </c>
      <c r="H5475" t="s">
        <v>115</v>
      </c>
      <c r="I5475" t="s">
        <v>22</v>
      </c>
      <c r="J5475">
        <v>774</v>
      </c>
      <c r="K5475" s="1">
        <v>45736.822222222225</v>
      </c>
      <c r="L5475" t="s">
        <v>24</v>
      </c>
      <c r="M5475" s="2">
        <v>1380000000000</v>
      </c>
      <c r="N5475" t="s">
        <v>67</v>
      </c>
      <c r="O5475" s="2">
        <v>12400000000000</v>
      </c>
      <c r="P5475">
        <v>1</v>
      </c>
      <c r="Q5475">
        <v>566.13</v>
      </c>
      <c r="R5475">
        <v>622.74300000000005</v>
      </c>
      <c r="S5475">
        <v>56.613</v>
      </c>
    </row>
    <row r="5476" spans="1:19" x14ac:dyDescent="0.3">
      <c r="A5476" t="s">
        <v>15093</v>
      </c>
      <c r="B5476">
        <v>716</v>
      </c>
      <c r="C5476" t="s">
        <v>19</v>
      </c>
      <c r="D5476" t="s">
        <v>4112</v>
      </c>
      <c r="E5476" t="s">
        <v>15094</v>
      </c>
      <c r="F5476" t="s">
        <v>105</v>
      </c>
      <c r="G5476">
        <v>80073</v>
      </c>
      <c r="H5476" t="s">
        <v>106</v>
      </c>
      <c r="I5476" t="s">
        <v>22</v>
      </c>
      <c r="J5476">
        <v>4124</v>
      </c>
      <c r="K5476" s="1">
        <v>45734.757638888892</v>
      </c>
      <c r="L5476" t="s">
        <v>24</v>
      </c>
      <c r="M5476" s="2">
        <v>1410000000000</v>
      </c>
      <c r="N5476" t="s">
        <v>67</v>
      </c>
      <c r="O5476" s="2">
        <v>12500000000000</v>
      </c>
      <c r="P5476">
        <v>1</v>
      </c>
      <c r="Q5476">
        <v>517.13</v>
      </c>
      <c r="R5476">
        <v>568.84299999999996</v>
      </c>
      <c r="S5476">
        <v>51.713000000000001</v>
      </c>
    </row>
    <row r="5477" spans="1:19" x14ac:dyDescent="0.3">
      <c r="A5477" t="s">
        <v>15095</v>
      </c>
      <c r="B5477">
        <v>4835</v>
      </c>
      <c r="C5477" t="s">
        <v>19</v>
      </c>
      <c r="D5477" t="s">
        <v>15096</v>
      </c>
      <c r="E5477" t="s">
        <v>15097</v>
      </c>
      <c r="F5477" t="s">
        <v>71</v>
      </c>
      <c r="G5477">
        <v>98438</v>
      </c>
      <c r="H5477" t="s">
        <v>831</v>
      </c>
      <c r="I5477" t="s">
        <v>22</v>
      </c>
      <c r="J5477">
        <v>2024</v>
      </c>
      <c r="K5477" s="1">
        <v>45738.669444444444</v>
      </c>
      <c r="L5477" t="s">
        <v>24</v>
      </c>
      <c r="M5477">
        <v>8787152901</v>
      </c>
      <c r="N5477" t="s">
        <v>67</v>
      </c>
      <c r="O5477">
        <v>39288411461</v>
      </c>
      <c r="P5477">
        <v>1</v>
      </c>
      <c r="Q5477">
        <v>603.92999999999995</v>
      </c>
      <c r="R5477">
        <v>664.32299999999998</v>
      </c>
      <c r="S5477">
        <v>60.393000000000001</v>
      </c>
    </row>
    <row r="5478" spans="1:19" x14ac:dyDescent="0.3">
      <c r="A5478" t="s">
        <v>15098</v>
      </c>
      <c r="B5478">
        <v>5596</v>
      </c>
      <c r="C5478" t="s">
        <v>19</v>
      </c>
      <c r="D5478" t="s">
        <v>7075</v>
      </c>
      <c r="E5478" t="s">
        <v>15099</v>
      </c>
      <c r="F5478" t="s">
        <v>483</v>
      </c>
      <c r="G5478">
        <v>2948</v>
      </c>
      <c r="H5478" t="s">
        <v>484</v>
      </c>
      <c r="I5478" t="s">
        <v>22</v>
      </c>
      <c r="J5478">
        <v>2879</v>
      </c>
      <c r="K5478" s="1">
        <v>45739.537499999999</v>
      </c>
      <c r="L5478" t="s">
        <v>24</v>
      </c>
      <c r="M5478">
        <v>7108348741</v>
      </c>
      <c r="N5478" t="s">
        <v>67</v>
      </c>
      <c r="O5478">
        <v>25062907269</v>
      </c>
      <c r="P5478">
        <v>1</v>
      </c>
      <c r="Q5478">
        <v>556.13</v>
      </c>
      <c r="R5478">
        <v>611.74300000000005</v>
      </c>
      <c r="S5478">
        <v>55.613</v>
      </c>
    </row>
    <row r="5479" spans="1:19" x14ac:dyDescent="0.3">
      <c r="A5479" t="s">
        <v>15100</v>
      </c>
      <c r="B5479">
        <v>2187</v>
      </c>
      <c r="C5479" t="s">
        <v>19</v>
      </c>
      <c r="D5479" t="s">
        <v>15101</v>
      </c>
      <c r="E5479" t="s">
        <v>11835</v>
      </c>
      <c r="F5479" t="s">
        <v>317</v>
      </c>
      <c r="G5479">
        <v>48005</v>
      </c>
      <c r="H5479" t="s">
        <v>318</v>
      </c>
      <c r="I5479" t="s">
        <v>22</v>
      </c>
      <c r="J5479">
        <v>6243</v>
      </c>
      <c r="K5479" s="1">
        <v>45736.420138888891</v>
      </c>
      <c r="L5479" t="s">
        <v>24</v>
      </c>
      <c r="M5479" s="2">
        <v>150000000000</v>
      </c>
      <c r="N5479" t="s">
        <v>67</v>
      </c>
      <c r="O5479" s="2">
        <v>1470000000000</v>
      </c>
      <c r="P5479">
        <v>1</v>
      </c>
      <c r="Q5479">
        <v>615.13</v>
      </c>
      <c r="R5479">
        <v>676.64300000000003</v>
      </c>
      <c r="S5479">
        <v>61.512999999999998</v>
      </c>
    </row>
    <row r="5480" spans="1:19" x14ac:dyDescent="0.3">
      <c r="A5480" t="s">
        <v>15102</v>
      </c>
      <c r="B5480">
        <v>2994</v>
      </c>
      <c r="C5480" t="s">
        <v>19</v>
      </c>
      <c r="D5480" t="s">
        <v>15103</v>
      </c>
      <c r="E5480" t="s">
        <v>15104</v>
      </c>
      <c r="F5480" t="s">
        <v>44</v>
      </c>
      <c r="G5480">
        <v>90808</v>
      </c>
      <c r="H5480" t="s">
        <v>9344</v>
      </c>
      <c r="I5480" t="s">
        <v>22</v>
      </c>
      <c r="J5480">
        <v>2786</v>
      </c>
      <c r="K5480" s="1">
        <v>45736.859722222223</v>
      </c>
      <c r="L5480" t="s">
        <v>24</v>
      </c>
      <c r="M5480" s="2">
        <v>150000000000</v>
      </c>
      <c r="N5480" t="s">
        <v>67</v>
      </c>
      <c r="O5480" s="2">
        <v>1470000000000</v>
      </c>
      <c r="P5480">
        <v>1</v>
      </c>
      <c r="Q5480">
        <v>576.13</v>
      </c>
      <c r="R5480">
        <v>633.74300000000005</v>
      </c>
      <c r="S5480">
        <v>57.613</v>
      </c>
    </row>
    <row r="5481" spans="1:19" x14ac:dyDescent="0.3">
      <c r="A5481" t="s">
        <v>15105</v>
      </c>
      <c r="B5481">
        <v>1941</v>
      </c>
      <c r="C5481" t="s">
        <v>19</v>
      </c>
      <c r="D5481" t="s">
        <v>15076</v>
      </c>
      <c r="E5481" t="s">
        <v>15106</v>
      </c>
      <c r="F5481" t="s">
        <v>44</v>
      </c>
      <c r="G5481">
        <v>4323</v>
      </c>
      <c r="H5481" t="s">
        <v>9344</v>
      </c>
      <c r="I5481" t="s">
        <v>22</v>
      </c>
      <c r="J5481">
        <v>5968</v>
      </c>
      <c r="K5481" s="1">
        <v>45735.894444444442</v>
      </c>
      <c r="L5481" t="s">
        <v>24</v>
      </c>
      <c r="M5481">
        <v>9060036677</v>
      </c>
      <c r="N5481" t="s">
        <v>67</v>
      </c>
      <c r="O5481">
        <v>43174829445</v>
      </c>
      <c r="P5481">
        <v>1</v>
      </c>
      <c r="Q5481">
        <v>536.13</v>
      </c>
      <c r="R5481">
        <v>589.74300000000005</v>
      </c>
      <c r="S5481">
        <v>53.613</v>
      </c>
    </row>
    <row r="5482" spans="1:19" x14ac:dyDescent="0.3">
      <c r="A5482" t="s">
        <v>15107</v>
      </c>
      <c r="B5482">
        <v>2952</v>
      </c>
      <c r="C5482" t="s">
        <v>19</v>
      </c>
      <c r="D5482" t="s">
        <v>15108</v>
      </c>
      <c r="E5482" t="s">
        <v>15109</v>
      </c>
      <c r="F5482" t="s">
        <v>326</v>
      </c>
      <c r="G5482">
        <v>76305</v>
      </c>
      <c r="H5482" t="s">
        <v>327</v>
      </c>
      <c r="I5482" t="s">
        <v>22</v>
      </c>
      <c r="J5482">
        <v>1720</v>
      </c>
      <c r="K5482" s="1">
        <v>45736.832638888889</v>
      </c>
      <c r="L5482" t="s">
        <v>24</v>
      </c>
      <c r="M5482" s="2">
        <v>169000000000</v>
      </c>
      <c r="N5482" t="s">
        <v>67</v>
      </c>
      <c r="O5482" s="2">
        <v>1570000000000</v>
      </c>
      <c r="P5482">
        <v>1</v>
      </c>
      <c r="Q5482">
        <v>478.13</v>
      </c>
      <c r="R5482">
        <v>525.94299999999998</v>
      </c>
      <c r="S5482">
        <v>47.813000000000002</v>
      </c>
    </row>
    <row r="5483" spans="1:19" x14ac:dyDescent="0.3">
      <c r="A5483" t="s">
        <v>15110</v>
      </c>
      <c r="B5483">
        <v>1098</v>
      </c>
      <c r="C5483" t="s">
        <v>19</v>
      </c>
      <c r="D5483" t="s">
        <v>15111</v>
      </c>
      <c r="E5483" t="s">
        <v>15112</v>
      </c>
      <c r="F5483" t="s">
        <v>293</v>
      </c>
      <c r="G5483">
        <v>22087</v>
      </c>
      <c r="H5483" t="s">
        <v>294</v>
      </c>
      <c r="I5483" t="s">
        <v>22</v>
      </c>
      <c r="J5483">
        <v>268</v>
      </c>
      <c r="K5483" s="1">
        <v>45735.424305555556</v>
      </c>
      <c r="L5483" t="s">
        <v>24</v>
      </c>
      <c r="M5483" s="2">
        <v>1360000000000</v>
      </c>
      <c r="N5483" t="s">
        <v>67</v>
      </c>
      <c r="O5483" s="2">
        <v>12400000000000</v>
      </c>
      <c r="P5483">
        <v>1</v>
      </c>
      <c r="Q5483">
        <v>536.13</v>
      </c>
      <c r="R5483">
        <v>589.74300000000005</v>
      </c>
      <c r="S5483">
        <v>53.613</v>
      </c>
    </row>
    <row r="5484" spans="1:19" x14ac:dyDescent="0.3">
      <c r="A5484" t="s">
        <v>15113</v>
      </c>
      <c r="B5484">
        <v>995</v>
      </c>
      <c r="C5484" t="s">
        <v>19</v>
      </c>
      <c r="D5484" t="s">
        <v>190</v>
      </c>
      <c r="E5484" t="s">
        <v>15114</v>
      </c>
      <c r="F5484" t="s">
        <v>279</v>
      </c>
      <c r="G5484">
        <v>61776</v>
      </c>
      <c r="H5484" t="s">
        <v>1776</v>
      </c>
      <c r="I5484" t="s">
        <v>22</v>
      </c>
      <c r="J5484">
        <v>698</v>
      </c>
      <c r="K5484" s="1">
        <v>45735.331250000003</v>
      </c>
      <c r="L5484" t="s">
        <v>24</v>
      </c>
      <c r="M5484">
        <v>58312163333</v>
      </c>
      <c r="N5484" t="s">
        <v>67</v>
      </c>
      <c r="O5484" s="2">
        <v>660000000000</v>
      </c>
      <c r="P5484">
        <v>1</v>
      </c>
      <c r="Q5484">
        <v>522.13</v>
      </c>
      <c r="R5484">
        <v>574.34299999999996</v>
      </c>
      <c r="S5484">
        <v>52.213000000000001</v>
      </c>
    </row>
    <row r="5485" spans="1:19" x14ac:dyDescent="0.3">
      <c r="A5485" t="s">
        <v>15115</v>
      </c>
      <c r="B5485">
        <v>3846</v>
      </c>
      <c r="C5485" t="s">
        <v>19</v>
      </c>
      <c r="D5485" t="s">
        <v>15116</v>
      </c>
      <c r="E5485" t="s">
        <v>15117</v>
      </c>
      <c r="F5485" t="s">
        <v>105</v>
      </c>
      <c r="G5485">
        <v>81190</v>
      </c>
      <c r="H5485" t="s">
        <v>106</v>
      </c>
      <c r="I5485" t="s">
        <v>22</v>
      </c>
      <c r="J5485">
        <v>1633</v>
      </c>
      <c r="K5485" s="1">
        <v>45737.767361111109</v>
      </c>
      <c r="L5485" t="s">
        <v>24</v>
      </c>
      <c r="M5485">
        <v>7108349573</v>
      </c>
      <c r="N5485" t="s">
        <v>67</v>
      </c>
      <c r="O5485">
        <v>25062910533</v>
      </c>
      <c r="P5485">
        <v>1</v>
      </c>
      <c r="Q5485">
        <v>537.13</v>
      </c>
      <c r="R5485">
        <v>590.84299999999996</v>
      </c>
      <c r="S5485">
        <v>53.713000000000001</v>
      </c>
    </row>
    <row r="5486" spans="1:19" x14ac:dyDescent="0.3">
      <c r="A5486" t="s">
        <v>15118</v>
      </c>
      <c r="B5486">
        <v>4780</v>
      </c>
      <c r="C5486" t="s">
        <v>19</v>
      </c>
      <c r="D5486" t="s">
        <v>15119</v>
      </c>
      <c r="E5486" t="s">
        <v>15120</v>
      </c>
      <c r="F5486" t="s">
        <v>55</v>
      </c>
      <c r="G5486">
        <v>38955</v>
      </c>
      <c r="H5486" t="s">
        <v>255</v>
      </c>
      <c r="I5486" t="s">
        <v>22</v>
      </c>
      <c r="J5486">
        <v>2501</v>
      </c>
      <c r="K5486" s="1">
        <v>45738.634027777778</v>
      </c>
      <c r="L5486" t="s">
        <v>24</v>
      </c>
      <c r="M5486">
        <v>8626742021</v>
      </c>
      <c r="N5486" t="s">
        <v>67</v>
      </c>
      <c r="O5486">
        <v>36988439749</v>
      </c>
      <c r="P5486">
        <v>1</v>
      </c>
      <c r="Q5486">
        <v>482.63</v>
      </c>
      <c r="R5486">
        <v>530.89300000000003</v>
      </c>
      <c r="S5486">
        <v>48.262999999999998</v>
      </c>
    </row>
    <row r="5487" spans="1:19" x14ac:dyDescent="0.3">
      <c r="A5487" t="s">
        <v>15121</v>
      </c>
      <c r="B5487">
        <v>5542</v>
      </c>
      <c r="C5487" t="s">
        <v>19</v>
      </c>
      <c r="D5487" t="s">
        <v>6384</v>
      </c>
      <c r="E5487" t="s">
        <v>1847</v>
      </c>
      <c r="F5487" t="s">
        <v>44</v>
      </c>
      <c r="G5487">
        <v>4717</v>
      </c>
      <c r="H5487" t="s">
        <v>183</v>
      </c>
      <c r="I5487" t="s">
        <v>22</v>
      </c>
      <c r="J5487">
        <v>5125</v>
      </c>
      <c r="K5487" s="1">
        <v>45739.509027777778</v>
      </c>
      <c r="L5487" t="s">
        <v>24</v>
      </c>
      <c r="M5487" s="2">
        <v>150000000000</v>
      </c>
      <c r="N5487" t="s">
        <v>67</v>
      </c>
      <c r="O5487" s="2">
        <v>1470000000000</v>
      </c>
      <c r="P5487">
        <v>1</v>
      </c>
      <c r="Q5487">
        <v>576.13</v>
      </c>
      <c r="R5487">
        <v>633.74300000000005</v>
      </c>
      <c r="S5487">
        <v>57.613</v>
      </c>
    </row>
    <row r="5488" spans="1:19" x14ac:dyDescent="0.3">
      <c r="A5488" t="s">
        <v>15122</v>
      </c>
      <c r="B5488">
        <v>2512</v>
      </c>
      <c r="C5488" t="s">
        <v>19</v>
      </c>
      <c r="D5488" t="s">
        <v>15123</v>
      </c>
      <c r="E5488" t="s">
        <v>15124</v>
      </c>
      <c r="F5488" t="s">
        <v>102</v>
      </c>
      <c r="G5488">
        <v>79965</v>
      </c>
      <c r="H5488" t="s">
        <v>4167</v>
      </c>
      <c r="I5488" t="s">
        <v>22</v>
      </c>
      <c r="J5488">
        <v>2997</v>
      </c>
      <c r="K5488" s="1">
        <v>45736.604166666664</v>
      </c>
      <c r="L5488" t="s">
        <v>24</v>
      </c>
      <c r="M5488" s="2">
        <v>150000000000</v>
      </c>
      <c r="N5488" t="s">
        <v>67</v>
      </c>
      <c r="O5488" s="2">
        <v>1470000000000</v>
      </c>
      <c r="P5488">
        <v>1</v>
      </c>
      <c r="Q5488">
        <v>548.73</v>
      </c>
      <c r="R5488">
        <v>603.60299999999995</v>
      </c>
      <c r="S5488">
        <v>54.872999999999998</v>
      </c>
    </row>
    <row r="5489" spans="1:19" x14ac:dyDescent="0.3">
      <c r="A5489" t="s">
        <v>15125</v>
      </c>
      <c r="B5489">
        <v>2550</v>
      </c>
      <c r="C5489" t="s">
        <v>19</v>
      </c>
      <c r="D5489" t="s">
        <v>5498</v>
      </c>
      <c r="E5489" t="s">
        <v>15126</v>
      </c>
      <c r="F5489" t="s">
        <v>1083</v>
      </c>
      <c r="G5489">
        <v>9882</v>
      </c>
      <c r="H5489" t="s">
        <v>1084</v>
      </c>
      <c r="I5489" t="s">
        <v>22</v>
      </c>
      <c r="J5489">
        <v>772</v>
      </c>
      <c r="K5489" s="1">
        <v>45736.621527777781</v>
      </c>
      <c r="L5489" t="s">
        <v>24</v>
      </c>
      <c r="M5489" s="2">
        <v>1380000000000</v>
      </c>
      <c r="N5489" t="s">
        <v>67</v>
      </c>
      <c r="O5489" s="2">
        <v>12400000000000</v>
      </c>
      <c r="P5489">
        <v>1</v>
      </c>
      <c r="Q5489">
        <v>517.13</v>
      </c>
      <c r="R5489">
        <v>568.84299999999996</v>
      </c>
      <c r="S5489">
        <v>51.713000000000001</v>
      </c>
    </row>
    <row r="5490" spans="1:19" x14ac:dyDescent="0.3">
      <c r="A5490" t="s">
        <v>15127</v>
      </c>
      <c r="B5490">
        <v>1956</v>
      </c>
      <c r="C5490" t="s">
        <v>19</v>
      </c>
      <c r="D5490" t="s">
        <v>15128</v>
      </c>
      <c r="E5490" t="s">
        <v>5236</v>
      </c>
      <c r="F5490" t="s">
        <v>35</v>
      </c>
      <c r="G5490">
        <v>87651</v>
      </c>
      <c r="H5490" t="s">
        <v>654</v>
      </c>
      <c r="I5490" t="s">
        <v>22</v>
      </c>
      <c r="J5490">
        <v>2043</v>
      </c>
      <c r="K5490" s="1">
        <v>45735.907638888886</v>
      </c>
      <c r="L5490" t="s">
        <v>24</v>
      </c>
      <c r="M5490" s="2">
        <v>1380000000000</v>
      </c>
      <c r="N5490" t="s">
        <v>67</v>
      </c>
      <c r="O5490" s="2">
        <v>12400000000000</v>
      </c>
      <c r="P5490">
        <v>1</v>
      </c>
      <c r="Q5490">
        <v>517.13</v>
      </c>
      <c r="R5490">
        <v>568.84299999999996</v>
      </c>
      <c r="S5490">
        <v>51.713000000000001</v>
      </c>
    </row>
    <row r="5491" spans="1:19" x14ac:dyDescent="0.3">
      <c r="A5491" t="s">
        <v>15129</v>
      </c>
      <c r="B5491">
        <v>2782</v>
      </c>
      <c r="C5491" t="s">
        <v>19</v>
      </c>
      <c r="D5491" t="s">
        <v>11983</v>
      </c>
      <c r="E5491" t="s">
        <v>15130</v>
      </c>
      <c r="F5491" t="s">
        <v>44</v>
      </c>
      <c r="G5491">
        <v>78064</v>
      </c>
      <c r="H5491" t="s">
        <v>141</v>
      </c>
      <c r="I5491" t="s">
        <v>22</v>
      </c>
      <c r="J5491">
        <v>340</v>
      </c>
      <c r="K5491" s="1">
        <v>45736.741666666669</v>
      </c>
      <c r="L5491" t="s">
        <v>24</v>
      </c>
      <c r="M5491" s="2">
        <v>150000000000</v>
      </c>
      <c r="N5491" t="s">
        <v>3008</v>
      </c>
      <c r="O5491" s="2">
        <v>1470000000000</v>
      </c>
      <c r="P5491">
        <v>1</v>
      </c>
      <c r="Q5491">
        <v>477.13</v>
      </c>
      <c r="R5491">
        <v>524.84299999999996</v>
      </c>
      <c r="S5491">
        <v>47.713000000000001</v>
      </c>
    </row>
    <row r="5492" spans="1:19" x14ac:dyDescent="0.3">
      <c r="A5492" t="s">
        <v>15131</v>
      </c>
      <c r="B5492">
        <v>4258</v>
      </c>
      <c r="C5492" t="s">
        <v>19</v>
      </c>
      <c r="D5492" t="s">
        <v>15132</v>
      </c>
      <c r="E5492" t="s">
        <v>15133</v>
      </c>
      <c r="F5492" t="s">
        <v>264</v>
      </c>
      <c r="G5492">
        <v>39540</v>
      </c>
      <c r="H5492" t="s">
        <v>265</v>
      </c>
      <c r="I5492" t="s">
        <v>22</v>
      </c>
      <c r="J5492">
        <v>6287</v>
      </c>
      <c r="K5492" s="1">
        <v>45738.370138888888</v>
      </c>
      <c r="L5492" t="s">
        <v>24</v>
      </c>
      <c r="M5492" s="2">
        <v>2360000000000</v>
      </c>
      <c r="N5492" t="s">
        <v>3008</v>
      </c>
      <c r="O5492" s="2">
        <v>21200000000000</v>
      </c>
      <c r="P5492">
        <v>1</v>
      </c>
      <c r="Q5492">
        <v>497.13</v>
      </c>
      <c r="R5492">
        <v>546.84299999999996</v>
      </c>
      <c r="S5492">
        <v>49.713000000000001</v>
      </c>
    </row>
    <row r="5493" spans="1:19" x14ac:dyDescent="0.3">
      <c r="A5493" t="s">
        <v>15134</v>
      </c>
      <c r="B5493">
        <v>4205</v>
      </c>
      <c r="C5493" t="s">
        <v>19</v>
      </c>
      <c r="D5493" t="s">
        <v>9385</v>
      </c>
      <c r="E5493" t="s">
        <v>15135</v>
      </c>
      <c r="F5493" t="s">
        <v>672</v>
      </c>
      <c r="G5493">
        <v>39601</v>
      </c>
      <c r="H5493" t="s">
        <v>764</v>
      </c>
      <c r="I5493" t="s">
        <v>22</v>
      </c>
      <c r="J5493">
        <v>5607</v>
      </c>
      <c r="K5493" s="1">
        <v>45738.343055555553</v>
      </c>
      <c r="L5493" t="s">
        <v>24</v>
      </c>
      <c r="M5493" s="2">
        <v>169000000000</v>
      </c>
      <c r="N5493" t="s">
        <v>3008</v>
      </c>
      <c r="O5493" s="2">
        <v>1570000000000</v>
      </c>
      <c r="P5493">
        <v>1</v>
      </c>
      <c r="Q5493">
        <v>683.13</v>
      </c>
      <c r="R5493">
        <v>751.44299999999998</v>
      </c>
      <c r="S5493">
        <v>68.313000000000002</v>
      </c>
    </row>
    <row r="5494" spans="1:19" x14ac:dyDescent="0.3">
      <c r="A5494" t="s">
        <v>15136</v>
      </c>
      <c r="B5494">
        <v>7161</v>
      </c>
      <c r="C5494" t="s">
        <v>19</v>
      </c>
      <c r="D5494" t="s">
        <v>15137</v>
      </c>
      <c r="E5494" t="s">
        <v>15138</v>
      </c>
      <c r="F5494" t="s">
        <v>317</v>
      </c>
      <c r="G5494">
        <v>79475</v>
      </c>
      <c r="H5494" t="s">
        <v>2225</v>
      </c>
      <c r="I5494" t="s">
        <v>22</v>
      </c>
      <c r="J5494">
        <v>233</v>
      </c>
      <c r="K5494" s="1">
        <v>45740.772222222222</v>
      </c>
      <c r="L5494" t="s">
        <v>24</v>
      </c>
      <c r="M5494" s="2">
        <v>1410000000000</v>
      </c>
      <c r="N5494" t="s">
        <v>3008</v>
      </c>
      <c r="O5494" s="2">
        <v>12500000000000</v>
      </c>
      <c r="P5494">
        <v>1</v>
      </c>
      <c r="Q5494">
        <v>605.13</v>
      </c>
      <c r="R5494">
        <v>665.64300000000003</v>
      </c>
      <c r="S5494">
        <v>60.512999999999998</v>
      </c>
    </row>
    <row r="5495" spans="1:19" x14ac:dyDescent="0.3">
      <c r="A5495" t="s">
        <v>15139</v>
      </c>
      <c r="B5495">
        <v>2967</v>
      </c>
      <c r="C5495" t="s">
        <v>19</v>
      </c>
      <c r="D5495" t="s">
        <v>15140</v>
      </c>
      <c r="E5495" t="s">
        <v>15141</v>
      </c>
      <c r="F5495" t="s">
        <v>166</v>
      </c>
      <c r="G5495">
        <v>45071</v>
      </c>
      <c r="H5495" t="s">
        <v>167</v>
      </c>
      <c r="I5495" t="s">
        <v>22</v>
      </c>
      <c r="J5495">
        <v>2965</v>
      </c>
      <c r="K5495" s="1">
        <v>45736.845833333333</v>
      </c>
      <c r="L5495" t="s">
        <v>24</v>
      </c>
      <c r="M5495" s="2">
        <v>1410000000000</v>
      </c>
      <c r="N5495" t="s">
        <v>3008</v>
      </c>
      <c r="O5495" s="2">
        <v>12500000000000</v>
      </c>
      <c r="P5495">
        <v>1</v>
      </c>
      <c r="Q5495">
        <v>688.13</v>
      </c>
      <c r="R5495">
        <v>756.94299999999998</v>
      </c>
      <c r="S5495">
        <v>68.813000000000002</v>
      </c>
    </row>
    <row r="5496" spans="1:19" x14ac:dyDescent="0.3">
      <c r="A5496" t="s">
        <v>15142</v>
      </c>
      <c r="B5496">
        <v>1526</v>
      </c>
      <c r="C5496" t="s">
        <v>19</v>
      </c>
      <c r="D5496" t="s">
        <v>15143</v>
      </c>
      <c r="E5496" t="s">
        <v>15144</v>
      </c>
      <c r="F5496" t="s">
        <v>145</v>
      </c>
      <c r="G5496">
        <v>48550</v>
      </c>
      <c r="H5496" t="s">
        <v>6366</v>
      </c>
      <c r="I5496" t="s">
        <v>22</v>
      </c>
      <c r="J5496">
        <v>2699</v>
      </c>
      <c r="K5496" s="1">
        <v>45735.648611111108</v>
      </c>
      <c r="L5496" t="s">
        <v>24</v>
      </c>
      <c r="M5496" s="2">
        <v>150000000000</v>
      </c>
      <c r="N5496" t="s">
        <v>3008</v>
      </c>
      <c r="O5496" s="2">
        <v>1470000000000</v>
      </c>
      <c r="P5496">
        <v>1</v>
      </c>
      <c r="Q5496">
        <v>615.13</v>
      </c>
      <c r="R5496">
        <v>676.64300000000003</v>
      </c>
      <c r="S5496">
        <v>61.512999999999998</v>
      </c>
    </row>
    <row r="5497" spans="1:19" x14ac:dyDescent="0.3">
      <c r="A5497" t="s">
        <v>15145</v>
      </c>
      <c r="B5497">
        <v>3076</v>
      </c>
      <c r="C5497" t="s">
        <v>19</v>
      </c>
      <c r="D5497" t="s">
        <v>1748</v>
      </c>
      <c r="E5497" t="s">
        <v>15146</v>
      </c>
      <c r="F5497" t="s">
        <v>187</v>
      </c>
      <c r="G5497">
        <v>31871</v>
      </c>
      <c r="H5497" t="s">
        <v>284</v>
      </c>
      <c r="I5497" t="s">
        <v>22</v>
      </c>
      <c r="J5497">
        <v>2207</v>
      </c>
      <c r="K5497" s="1">
        <v>45736.904861111114</v>
      </c>
      <c r="L5497" t="s">
        <v>24</v>
      </c>
      <c r="M5497" s="2">
        <v>1410000000000</v>
      </c>
      <c r="N5497" t="s">
        <v>3008</v>
      </c>
      <c r="O5497" s="2">
        <v>12500000000000</v>
      </c>
      <c r="P5497">
        <v>1</v>
      </c>
      <c r="Q5497">
        <v>688.73</v>
      </c>
      <c r="R5497">
        <v>757.60299999999995</v>
      </c>
      <c r="S5497">
        <v>68.873000000000005</v>
      </c>
    </row>
    <row r="5498" spans="1:19" x14ac:dyDescent="0.3">
      <c r="A5498" t="s">
        <v>15147</v>
      </c>
      <c r="B5498">
        <v>5926</v>
      </c>
      <c r="C5498" t="s">
        <v>19</v>
      </c>
      <c r="D5498" t="s">
        <v>1349</v>
      </c>
      <c r="E5498" t="s">
        <v>15148</v>
      </c>
      <c r="F5498" t="s">
        <v>71</v>
      </c>
      <c r="G5498">
        <v>87282</v>
      </c>
      <c r="H5498" t="s">
        <v>973</v>
      </c>
      <c r="I5498" t="s">
        <v>22</v>
      </c>
      <c r="J5498">
        <v>945</v>
      </c>
      <c r="K5498" s="1">
        <v>45739.762499999997</v>
      </c>
      <c r="L5498" t="s">
        <v>24</v>
      </c>
      <c r="M5498" s="2">
        <v>150000000000</v>
      </c>
      <c r="N5498" t="s">
        <v>3008</v>
      </c>
      <c r="O5498" s="2">
        <v>1470000000000</v>
      </c>
      <c r="P5498">
        <v>1</v>
      </c>
      <c r="Q5498">
        <v>571.13</v>
      </c>
      <c r="R5498">
        <v>628.24300000000005</v>
      </c>
      <c r="S5498">
        <v>57.113</v>
      </c>
    </row>
    <row r="5499" spans="1:19" x14ac:dyDescent="0.3">
      <c r="A5499" t="s">
        <v>15149</v>
      </c>
      <c r="B5499">
        <v>2338</v>
      </c>
      <c r="C5499" t="s">
        <v>19</v>
      </c>
      <c r="D5499" t="s">
        <v>15150</v>
      </c>
      <c r="E5499" t="s">
        <v>15151</v>
      </c>
      <c r="F5499" t="s">
        <v>95</v>
      </c>
      <c r="G5499">
        <v>16186</v>
      </c>
      <c r="H5499" t="s">
        <v>548</v>
      </c>
      <c r="I5499" t="s">
        <v>22</v>
      </c>
      <c r="J5499">
        <v>4104</v>
      </c>
      <c r="K5499" s="1">
        <v>45736.500694444447</v>
      </c>
      <c r="L5499" t="s">
        <v>24</v>
      </c>
      <c r="M5499" s="2">
        <v>150000000000</v>
      </c>
      <c r="N5499" t="s">
        <v>3008</v>
      </c>
      <c r="O5499" s="2">
        <v>1470000000000</v>
      </c>
      <c r="P5499">
        <v>1</v>
      </c>
      <c r="Q5499">
        <v>517.13</v>
      </c>
      <c r="R5499">
        <v>568.84299999999996</v>
      </c>
      <c r="S5499">
        <v>51.713000000000001</v>
      </c>
    </row>
    <row r="5500" spans="1:19" x14ac:dyDescent="0.3">
      <c r="A5500" t="s">
        <v>15152</v>
      </c>
      <c r="B5500">
        <v>6594</v>
      </c>
      <c r="C5500" t="s">
        <v>19</v>
      </c>
      <c r="D5500" t="s">
        <v>10651</v>
      </c>
      <c r="E5500" t="s">
        <v>15153</v>
      </c>
      <c r="F5500" t="s">
        <v>1571</v>
      </c>
      <c r="G5500">
        <v>46610</v>
      </c>
      <c r="H5500" t="s">
        <v>1053</v>
      </c>
      <c r="I5500" t="s">
        <v>22</v>
      </c>
      <c r="J5500">
        <v>3592</v>
      </c>
      <c r="K5500" s="1">
        <v>45740.46875</v>
      </c>
      <c r="L5500" t="s">
        <v>24</v>
      </c>
      <c r="M5500" s="2">
        <v>150000000000</v>
      </c>
      <c r="N5500" t="s">
        <v>3008</v>
      </c>
      <c r="O5500" s="2">
        <v>1470000000000</v>
      </c>
      <c r="P5500">
        <v>1</v>
      </c>
      <c r="Q5500">
        <v>477.13</v>
      </c>
      <c r="R5500">
        <v>524.84299999999996</v>
      </c>
      <c r="S5500">
        <v>47.713000000000001</v>
      </c>
    </row>
    <row r="5501" spans="1:19" x14ac:dyDescent="0.3">
      <c r="A5501" t="s">
        <v>15154</v>
      </c>
      <c r="B5501">
        <v>4751</v>
      </c>
      <c r="C5501" t="s">
        <v>19</v>
      </c>
      <c r="D5501" t="s">
        <v>15155</v>
      </c>
      <c r="E5501" t="s">
        <v>13631</v>
      </c>
      <c r="F5501" t="s">
        <v>50</v>
      </c>
      <c r="G5501">
        <v>77328</v>
      </c>
      <c r="H5501" t="s">
        <v>66</v>
      </c>
      <c r="I5501" t="s">
        <v>22</v>
      </c>
      <c r="J5501">
        <v>86</v>
      </c>
      <c r="K5501" s="1">
        <v>45738.617361111108</v>
      </c>
      <c r="L5501" t="s">
        <v>24</v>
      </c>
      <c r="M5501" s="2">
        <v>2360000000000</v>
      </c>
      <c r="N5501" t="s">
        <v>3008</v>
      </c>
      <c r="O5501" s="2">
        <v>21200000000000</v>
      </c>
      <c r="P5501">
        <v>1</v>
      </c>
      <c r="Q5501">
        <v>497.13</v>
      </c>
      <c r="R5501">
        <v>546.84299999999996</v>
      </c>
      <c r="S5501">
        <v>49.713000000000001</v>
      </c>
    </row>
    <row r="5502" spans="1:19" x14ac:dyDescent="0.3">
      <c r="A5502" t="s">
        <v>15156</v>
      </c>
      <c r="B5502">
        <v>1460</v>
      </c>
      <c r="C5502" t="s">
        <v>19</v>
      </c>
      <c r="D5502" t="s">
        <v>13785</v>
      </c>
      <c r="E5502" t="s">
        <v>15157</v>
      </c>
      <c r="F5502" t="s">
        <v>279</v>
      </c>
      <c r="G5502">
        <v>8143</v>
      </c>
      <c r="H5502" t="s">
        <v>1776</v>
      </c>
      <c r="I5502" t="s">
        <v>22</v>
      </c>
      <c r="J5502">
        <v>4802</v>
      </c>
      <c r="K5502" s="1">
        <v>45735.614583333336</v>
      </c>
      <c r="L5502" t="s">
        <v>24</v>
      </c>
      <c r="M5502">
        <v>7405270789</v>
      </c>
      <c r="N5502" t="s">
        <v>3008</v>
      </c>
      <c r="O5502">
        <v>26812003909</v>
      </c>
      <c r="P5502">
        <v>1</v>
      </c>
      <c r="Q5502">
        <v>593.13</v>
      </c>
      <c r="R5502">
        <v>652.44299999999998</v>
      </c>
      <c r="S5502">
        <v>59.313000000000002</v>
      </c>
    </row>
    <row r="5503" spans="1:19" x14ac:dyDescent="0.3">
      <c r="A5503" t="s">
        <v>15158</v>
      </c>
      <c r="B5503">
        <v>6664</v>
      </c>
      <c r="C5503" t="s">
        <v>19</v>
      </c>
      <c r="D5503" t="s">
        <v>15159</v>
      </c>
      <c r="E5503" t="s">
        <v>15160</v>
      </c>
      <c r="F5503" t="s">
        <v>35</v>
      </c>
      <c r="G5503">
        <v>3298</v>
      </c>
      <c r="H5503" t="s">
        <v>298</v>
      </c>
      <c r="I5503" t="s">
        <v>22</v>
      </c>
      <c r="J5503">
        <v>1207</v>
      </c>
      <c r="K5503" s="1">
        <v>45740.496527777781</v>
      </c>
      <c r="L5503" t="s">
        <v>24</v>
      </c>
      <c r="M5503" s="2">
        <v>1410000000000</v>
      </c>
      <c r="N5503" t="s">
        <v>3008</v>
      </c>
      <c r="O5503" s="2">
        <v>12500000000000</v>
      </c>
      <c r="P5503">
        <v>1</v>
      </c>
      <c r="Q5503">
        <v>615.13</v>
      </c>
      <c r="R5503">
        <v>676.64300000000003</v>
      </c>
      <c r="S5503">
        <v>61.512999999999998</v>
      </c>
    </row>
    <row r="5504" spans="1:19" x14ac:dyDescent="0.3">
      <c r="A5504" t="s">
        <v>15161</v>
      </c>
      <c r="B5504">
        <v>5235</v>
      </c>
      <c r="C5504" t="s">
        <v>19</v>
      </c>
      <c r="D5504" t="s">
        <v>15162</v>
      </c>
      <c r="E5504" t="s">
        <v>15163</v>
      </c>
      <c r="F5504" t="s">
        <v>230</v>
      </c>
      <c r="G5504">
        <v>43999</v>
      </c>
      <c r="H5504" t="s">
        <v>231</v>
      </c>
      <c r="I5504" t="s">
        <v>22</v>
      </c>
      <c r="J5504">
        <v>4802</v>
      </c>
      <c r="K5504" s="1">
        <v>45738.936805555553</v>
      </c>
      <c r="L5504" t="s">
        <v>24</v>
      </c>
      <c r="M5504" s="2">
        <v>150000000000</v>
      </c>
      <c r="N5504" t="s">
        <v>3008</v>
      </c>
      <c r="O5504" s="2">
        <v>1470000000000</v>
      </c>
      <c r="P5504">
        <v>1</v>
      </c>
      <c r="Q5504">
        <v>501.53</v>
      </c>
      <c r="R5504">
        <v>551.68299999999999</v>
      </c>
      <c r="S5504">
        <v>50.152999999999999</v>
      </c>
    </row>
    <row r="5505" spans="1:19" x14ac:dyDescent="0.3">
      <c r="A5505" t="s">
        <v>15164</v>
      </c>
      <c r="B5505">
        <v>4174</v>
      </c>
      <c r="C5505" t="s">
        <v>19</v>
      </c>
      <c r="D5505" t="s">
        <v>15165</v>
      </c>
      <c r="E5505" t="s">
        <v>15166</v>
      </c>
      <c r="F5505" t="s">
        <v>50</v>
      </c>
      <c r="G5505">
        <v>90534</v>
      </c>
      <c r="H5505" t="s">
        <v>66</v>
      </c>
      <c r="I5505" t="s">
        <v>22</v>
      </c>
      <c r="J5505">
        <v>6130</v>
      </c>
      <c r="K5505" s="1">
        <v>45738.275000000001</v>
      </c>
      <c r="L5505" t="s">
        <v>24</v>
      </c>
      <c r="M5505" s="2">
        <v>150000000000</v>
      </c>
      <c r="N5505" t="s">
        <v>3008</v>
      </c>
      <c r="O5505" s="2">
        <v>1470000000000</v>
      </c>
      <c r="P5505">
        <v>1</v>
      </c>
      <c r="Q5505">
        <v>517.13</v>
      </c>
      <c r="R5505">
        <v>568.84299999999996</v>
      </c>
      <c r="S5505">
        <v>51.713000000000001</v>
      </c>
    </row>
    <row r="5506" spans="1:19" x14ac:dyDescent="0.3">
      <c r="A5506" t="s">
        <v>15167</v>
      </c>
      <c r="B5506">
        <v>4896</v>
      </c>
      <c r="C5506" t="s">
        <v>19</v>
      </c>
      <c r="D5506" t="s">
        <v>15168</v>
      </c>
      <c r="E5506" t="s">
        <v>15169</v>
      </c>
      <c r="F5506" t="s">
        <v>219</v>
      </c>
      <c r="G5506">
        <v>27286</v>
      </c>
      <c r="H5506" t="s">
        <v>1439</v>
      </c>
      <c r="I5506" t="s">
        <v>22</v>
      </c>
      <c r="J5506">
        <v>4671</v>
      </c>
      <c r="K5506" s="1">
        <v>45738.705555555556</v>
      </c>
      <c r="L5506" t="s">
        <v>24</v>
      </c>
      <c r="M5506" s="2">
        <v>150000000000</v>
      </c>
      <c r="N5506" t="s">
        <v>3008</v>
      </c>
      <c r="O5506" s="2">
        <v>1470000000000</v>
      </c>
      <c r="P5506">
        <v>1</v>
      </c>
      <c r="Q5506">
        <v>497.13</v>
      </c>
      <c r="R5506">
        <v>546.84299999999996</v>
      </c>
      <c r="S5506">
        <v>49.713000000000001</v>
      </c>
    </row>
    <row r="5507" spans="1:19" x14ac:dyDescent="0.3">
      <c r="A5507" t="s">
        <v>15170</v>
      </c>
      <c r="B5507">
        <v>4321</v>
      </c>
      <c r="C5507" t="s">
        <v>19</v>
      </c>
      <c r="D5507" t="s">
        <v>15171</v>
      </c>
      <c r="E5507" t="s">
        <v>15172</v>
      </c>
      <c r="F5507" t="s">
        <v>35</v>
      </c>
      <c r="G5507">
        <v>80553</v>
      </c>
      <c r="H5507" t="s">
        <v>298</v>
      </c>
      <c r="I5507" t="s">
        <v>22</v>
      </c>
      <c r="J5507">
        <v>2853</v>
      </c>
      <c r="K5507" s="1">
        <v>45738.40347222222</v>
      </c>
      <c r="L5507" t="s">
        <v>24</v>
      </c>
      <c r="M5507" s="2">
        <v>150000000000</v>
      </c>
      <c r="N5507" t="s">
        <v>3008</v>
      </c>
      <c r="O5507" s="2">
        <v>1470000000000</v>
      </c>
      <c r="P5507">
        <v>1</v>
      </c>
      <c r="Q5507">
        <v>563.92999999999995</v>
      </c>
      <c r="R5507">
        <v>620.32299999999998</v>
      </c>
      <c r="S5507">
        <v>56.393000000000001</v>
      </c>
    </row>
    <row r="5508" spans="1:19" x14ac:dyDescent="0.3">
      <c r="A5508" t="s">
        <v>15173</v>
      </c>
      <c r="B5508">
        <v>1478</v>
      </c>
      <c r="C5508" t="s">
        <v>19</v>
      </c>
      <c r="D5508" t="s">
        <v>6273</v>
      </c>
      <c r="E5508" t="s">
        <v>15174</v>
      </c>
      <c r="F5508" t="s">
        <v>105</v>
      </c>
      <c r="G5508">
        <v>68069</v>
      </c>
      <c r="H5508" t="s">
        <v>106</v>
      </c>
      <c r="I5508" t="s">
        <v>22</v>
      </c>
      <c r="J5508">
        <v>36</v>
      </c>
      <c r="K5508" s="1">
        <v>45735.622916666667</v>
      </c>
      <c r="L5508" t="s">
        <v>24</v>
      </c>
      <c r="M5508" s="2">
        <v>150000000000</v>
      </c>
      <c r="N5508" t="s">
        <v>3008</v>
      </c>
      <c r="O5508" s="2">
        <v>1470000000000</v>
      </c>
      <c r="P5508">
        <v>1</v>
      </c>
      <c r="Q5508">
        <v>555.13</v>
      </c>
      <c r="R5508">
        <v>610.64300000000003</v>
      </c>
      <c r="S5508">
        <v>55.512999999999998</v>
      </c>
    </row>
    <row r="5509" spans="1:19" x14ac:dyDescent="0.3">
      <c r="A5509" t="s">
        <v>15175</v>
      </c>
      <c r="B5509">
        <v>1860</v>
      </c>
      <c r="C5509" t="s">
        <v>19</v>
      </c>
      <c r="D5509" t="s">
        <v>15176</v>
      </c>
      <c r="E5509" t="s">
        <v>15177</v>
      </c>
      <c r="F5509" t="s">
        <v>105</v>
      </c>
      <c r="G5509">
        <v>23006</v>
      </c>
      <c r="H5509" t="s">
        <v>106</v>
      </c>
      <c r="I5509" t="s">
        <v>22</v>
      </c>
      <c r="J5509">
        <v>2880</v>
      </c>
      <c r="K5509" s="1">
        <v>45735.820138888892</v>
      </c>
      <c r="L5509" t="s">
        <v>24</v>
      </c>
      <c r="M5509" s="2">
        <v>150000000000</v>
      </c>
      <c r="N5509" t="s">
        <v>3008</v>
      </c>
      <c r="O5509" s="2">
        <v>1470000000000</v>
      </c>
      <c r="P5509">
        <v>1</v>
      </c>
      <c r="Q5509">
        <v>477.13</v>
      </c>
      <c r="R5509">
        <v>524.84299999999996</v>
      </c>
      <c r="S5509">
        <v>47.713000000000001</v>
      </c>
    </row>
    <row r="5510" spans="1:19" x14ac:dyDescent="0.3">
      <c r="A5510" t="s">
        <v>15178</v>
      </c>
      <c r="B5510">
        <v>1246</v>
      </c>
      <c r="C5510" t="s">
        <v>19</v>
      </c>
      <c r="D5510" t="s">
        <v>15179</v>
      </c>
      <c r="E5510" t="s">
        <v>15180</v>
      </c>
      <c r="F5510" t="s">
        <v>130</v>
      </c>
      <c r="G5510">
        <v>67112</v>
      </c>
      <c r="H5510" t="s">
        <v>6568</v>
      </c>
      <c r="I5510" t="s">
        <v>22</v>
      </c>
      <c r="J5510">
        <v>6141</v>
      </c>
      <c r="K5510" s="1">
        <v>45735.5</v>
      </c>
      <c r="L5510" t="s">
        <v>24</v>
      </c>
      <c r="M5510" s="2">
        <v>169000000000</v>
      </c>
      <c r="N5510" t="s">
        <v>3008</v>
      </c>
      <c r="O5510" s="2">
        <v>1570000000000</v>
      </c>
      <c r="P5510">
        <v>1</v>
      </c>
      <c r="Q5510">
        <v>555.13</v>
      </c>
      <c r="R5510">
        <v>610.64300000000003</v>
      </c>
      <c r="S5510">
        <v>55.512999999999998</v>
      </c>
    </row>
    <row r="5511" spans="1:19" x14ac:dyDescent="0.3">
      <c r="A5511" t="s">
        <v>15181</v>
      </c>
      <c r="B5511">
        <v>3638</v>
      </c>
      <c r="C5511" t="s">
        <v>19</v>
      </c>
      <c r="D5511" t="s">
        <v>15182</v>
      </c>
      <c r="E5511" t="s">
        <v>15183</v>
      </c>
      <c r="F5511" t="s">
        <v>1848</v>
      </c>
      <c r="G5511">
        <v>83878</v>
      </c>
      <c r="H5511" t="s">
        <v>1859</v>
      </c>
      <c r="I5511" t="s">
        <v>22</v>
      </c>
      <c r="J5511">
        <v>3414</v>
      </c>
      <c r="K5511" s="1">
        <v>45737.625694444447</v>
      </c>
      <c r="L5511" t="s">
        <v>24</v>
      </c>
      <c r="M5511" s="2">
        <v>150000000000</v>
      </c>
      <c r="N5511" t="s">
        <v>3008</v>
      </c>
      <c r="O5511" s="2">
        <v>1470000000000</v>
      </c>
      <c r="P5511">
        <v>1</v>
      </c>
      <c r="Q5511">
        <v>535.13</v>
      </c>
      <c r="R5511">
        <v>588.64300000000003</v>
      </c>
      <c r="S5511">
        <v>53.512999999999998</v>
      </c>
    </row>
    <row r="5512" spans="1:19" x14ac:dyDescent="0.3">
      <c r="A5512" t="s">
        <v>15184</v>
      </c>
      <c r="B5512">
        <v>1986</v>
      </c>
      <c r="C5512" t="s">
        <v>19</v>
      </c>
      <c r="D5512" t="s">
        <v>15185</v>
      </c>
      <c r="E5512" t="s">
        <v>15186</v>
      </c>
      <c r="F5512" t="s">
        <v>354</v>
      </c>
      <c r="G5512">
        <v>52610</v>
      </c>
      <c r="H5512" t="s">
        <v>1244</v>
      </c>
      <c r="I5512" t="s">
        <v>22</v>
      </c>
      <c r="J5512">
        <v>5732</v>
      </c>
      <c r="K5512" s="1">
        <v>45735.930555555555</v>
      </c>
      <c r="L5512" t="s">
        <v>24</v>
      </c>
      <c r="M5512" s="2">
        <v>1430000000000</v>
      </c>
      <c r="N5512" t="s">
        <v>67</v>
      </c>
      <c r="O5512" s="2">
        <v>12600000000000</v>
      </c>
      <c r="P5512">
        <v>1</v>
      </c>
      <c r="Q5512">
        <v>537.13</v>
      </c>
      <c r="R5512">
        <v>590.84299999999996</v>
      </c>
      <c r="S5512">
        <v>53.713000000000001</v>
      </c>
    </row>
    <row r="5513" spans="1:19" x14ac:dyDescent="0.3">
      <c r="A5513" t="s">
        <v>15187</v>
      </c>
      <c r="B5513">
        <v>5241</v>
      </c>
      <c r="C5513" t="s">
        <v>19</v>
      </c>
      <c r="D5513" t="s">
        <v>15188</v>
      </c>
      <c r="E5513" t="s">
        <v>15189</v>
      </c>
      <c r="F5513" t="s">
        <v>219</v>
      </c>
      <c r="G5513">
        <v>69032</v>
      </c>
      <c r="H5513" t="s">
        <v>1014</v>
      </c>
      <c r="I5513" t="s">
        <v>22</v>
      </c>
      <c r="J5513">
        <v>449</v>
      </c>
      <c r="K5513" s="1">
        <v>45738.944444444445</v>
      </c>
      <c r="L5513" t="s">
        <v>24</v>
      </c>
      <c r="M5513">
        <v>8624686981</v>
      </c>
      <c r="N5513" t="s">
        <v>67</v>
      </c>
      <c r="O5513" s="2">
        <v>12400000000000</v>
      </c>
      <c r="P5513">
        <v>1</v>
      </c>
      <c r="Q5513">
        <v>493.53</v>
      </c>
      <c r="R5513">
        <v>542.88300000000004</v>
      </c>
      <c r="S5513">
        <v>49.353000000000002</v>
      </c>
    </row>
    <row r="5514" spans="1:19" x14ac:dyDescent="0.3">
      <c r="A5514" t="s">
        <v>15190</v>
      </c>
      <c r="B5514">
        <v>191</v>
      </c>
      <c r="C5514" t="s">
        <v>19</v>
      </c>
      <c r="D5514" t="s">
        <v>15191</v>
      </c>
      <c r="E5514" t="s">
        <v>15192</v>
      </c>
      <c r="F5514" t="s">
        <v>879</v>
      </c>
      <c r="G5514">
        <v>40008</v>
      </c>
      <c r="H5514" t="s">
        <v>1284</v>
      </c>
      <c r="I5514" t="s">
        <v>22</v>
      </c>
      <c r="J5514">
        <v>3532</v>
      </c>
      <c r="K5514" s="1">
        <v>45734.444444444445</v>
      </c>
      <c r="L5514" t="s">
        <v>24</v>
      </c>
      <c r="M5514" s="2">
        <v>1380000000000</v>
      </c>
      <c r="N5514" t="s">
        <v>67</v>
      </c>
      <c r="O5514" s="2">
        <v>12400000000000</v>
      </c>
      <c r="P5514">
        <v>1</v>
      </c>
      <c r="Q5514">
        <v>537.13</v>
      </c>
      <c r="R5514">
        <v>590.84299999999996</v>
      </c>
      <c r="S5514">
        <v>53.713000000000001</v>
      </c>
    </row>
    <row r="5515" spans="1:19" x14ac:dyDescent="0.3">
      <c r="A5515" t="s">
        <v>15193</v>
      </c>
      <c r="B5515">
        <v>6490</v>
      </c>
      <c r="C5515" t="s">
        <v>19</v>
      </c>
      <c r="D5515" t="s">
        <v>15194</v>
      </c>
      <c r="E5515" t="s">
        <v>15195</v>
      </c>
      <c r="F5515" t="s">
        <v>35</v>
      </c>
      <c r="G5515">
        <v>15205</v>
      </c>
      <c r="H5515" t="s">
        <v>36</v>
      </c>
      <c r="I5515" t="s">
        <v>22</v>
      </c>
      <c r="J5515">
        <v>6187</v>
      </c>
      <c r="K5515" s="1">
        <v>45740.423611111109</v>
      </c>
      <c r="L5515" t="s">
        <v>24</v>
      </c>
      <c r="M5515" s="2">
        <v>2350000000000</v>
      </c>
      <c r="N5515" t="s">
        <v>67</v>
      </c>
      <c r="O5515" s="2">
        <v>21100000000000</v>
      </c>
      <c r="P5515">
        <v>1</v>
      </c>
      <c r="Q5515">
        <v>517.53</v>
      </c>
      <c r="R5515">
        <v>569.28300000000002</v>
      </c>
      <c r="S5515">
        <v>51.753</v>
      </c>
    </row>
    <row r="5516" spans="1:19" x14ac:dyDescent="0.3">
      <c r="A5516" t="s">
        <v>15196</v>
      </c>
      <c r="B5516">
        <v>1580</v>
      </c>
      <c r="C5516" t="s">
        <v>19</v>
      </c>
      <c r="D5516" t="s">
        <v>15197</v>
      </c>
      <c r="E5516" t="s">
        <v>15198</v>
      </c>
      <c r="F5516" t="s">
        <v>219</v>
      </c>
      <c r="G5516">
        <v>27054</v>
      </c>
      <c r="H5516" t="s">
        <v>4018</v>
      </c>
      <c r="I5516" t="s">
        <v>22</v>
      </c>
      <c r="J5516">
        <v>2354</v>
      </c>
      <c r="K5516" s="1">
        <v>45735.676388888889</v>
      </c>
      <c r="L5516" t="s">
        <v>24</v>
      </c>
      <c r="M5516">
        <v>6689477957</v>
      </c>
      <c r="N5516" t="s">
        <v>67</v>
      </c>
      <c r="O5516">
        <v>22464299717</v>
      </c>
      <c r="P5516">
        <v>1</v>
      </c>
      <c r="Q5516">
        <v>527.13</v>
      </c>
      <c r="R5516">
        <v>579.84299999999996</v>
      </c>
      <c r="S5516">
        <v>52.713000000000001</v>
      </c>
    </row>
    <row r="5517" spans="1:19" x14ac:dyDescent="0.3">
      <c r="A5517" t="s">
        <v>15199</v>
      </c>
      <c r="B5517">
        <v>3262</v>
      </c>
      <c r="C5517" t="s">
        <v>19</v>
      </c>
      <c r="D5517" t="s">
        <v>15200</v>
      </c>
      <c r="E5517" t="s">
        <v>15201</v>
      </c>
      <c r="F5517" t="s">
        <v>119</v>
      </c>
      <c r="G5517">
        <v>43629</v>
      </c>
      <c r="H5517" t="s">
        <v>120</v>
      </c>
      <c r="I5517" t="s">
        <v>22</v>
      </c>
      <c r="J5517">
        <v>6339</v>
      </c>
      <c r="K5517" s="1">
        <v>45737.37777777778</v>
      </c>
      <c r="L5517" t="s">
        <v>24</v>
      </c>
      <c r="M5517" s="2">
        <v>150000000000</v>
      </c>
      <c r="N5517" t="s">
        <v>67</v>
      </c>
      <c r="O5517" s="2">
        <v>1470000000000</v>
      </c>
      <c r="P5517">
        <v>1</v>
      </c>
      <c r="Q5517">
        <v>555.13</v>
      </c>
      <c r="R5517">
        <v>610.64300000000003</v>
      </c>
      <c r="S5517">
        <v>55.512999999999998</v>
      </c>
    </row>
    <row r="5518" spans="1:19" x14ac:dyDescent="0.3">
      <c r="A5518" t="s">
        <v>15202</v>
      </c>
      <c r="B5518">
        <v>6584</v>
      </c>
      <c r="C5518" t="s">
        <v>19</v>
      </c>
      <c r="D5518" t="s">
        <v>2681</v>
      </c>
      <c r="E5518" t="s">
        <v>15203</v>
      </c>
      <c r="F5518" t="s">
        <v>187</v>
      </c>
      <c r="G5518">
        <v>68171</v>
      </c>
      <c r="H5518" t="s">
        <v>1885</v>
      </c>
      <c r="I5518" t="s">
        <v>22</v>
      </c>
      <c r="J5518">
        <v>1106</v>
      </c>
      <c r="K5518" s="1">
        <v>45740.465277777781</v>
      </c>
      <c r="L5518" t="s">
        <v>24</v>
      </c>
      <c r="M5518" s="2">
        <v>2350000000000</v>
      </c>
      <c r="N5518" t="s">
        <v>1520</v>
      </c>
      <c r="O5518" s="2">
        <v>21100000000000</v>
      </c>
      <c r="P5518">
        <v>1</v>
      </c>
      <c r="Q5518">
        <v>537.13</v>
      </c>
      <c r="R5518">
        <v>590.84299999999996</v>
      </c>
      <c r="S5518">
        <v>53.713000000000001</v>
      </c>
    </row>
    <row r="5519" spans="1:19" x14ac:dyDescent="0.3">
      <c r="A5519" t="s">
        <v>15204</v>
      </c>
      <c r="B5519">
        <v>5462</v>
      </c>
      <c r="C5519" t="s">
        <v>19</v>
      </c>
      <c r="D5519" t="s">
        <v>15205</v>
      </c>
      <c r="E5519" t="s">
        <v>15206</v>
      </c>
      <c r="F5519" t="s">
        <v>264</v>
      </c>
      <c r="G5519">
        <v>69249</v>
      </c>
      <c r="H5519" t="s">
        <v>265</v>
      </c>
      <c r="I5519" t="s">
        <v>22</v>
      </c>
      <c r="J5519">
        <v>2041</v>
      </c>
      <c r="K5519" s="1">
        <v>45739.441666666666</v>
      </c>
      <c r="L5519" t="s">
        <v>24</v>
      </c>
      <c r="M5519" s="2">
        <v>2350000000000</v>
      </c>
      <c r="N5519" t="s">
        <v>1520</v>
      </c>
      <c r="O5519" s="2">
        <v>21100000000000</v>
      </c>
      <c r="P5519">
        <v>1</v>
      </c>
      <c r="Q5519">
        <v>595.92999999999995</v>
      </c>
      <c r="R5519">
        <v>655.52300000000002</v>
      </c>
      <c r="S5519">
        <v>59.593000000000004</v>
      </c>
    </row>
    <row r="5520" spans="1:19" x14ac:dyDescent="0.3">
      <c r="A5520" t="s">
        <v>15207</v>
      </c>
      <c r="B5520">
        <v>4242</v>
      </c>
      <c r="C5520" t="s">
        <v>19</v>
      </c>
      <c r="D5520" t="s">
        <v>2167</v>
      </c>
      <c r="E5520" t="s">
        <v>15208</v>
      </c>
      <c r="F5520" t="s">
        <v>35</v>
      </c>
      <c r="G5520">
        <v>16930</v>
      </c>
      <c r="H5520" t="s">
        <v>599</v>
      </c>
      <c r="I5520" t="s">
        <v>22</v>
      </c>
      <c r="J5520">
        <v>522</v>
      </c>
      <c r="K5520" s="1">
        <v>45738.361805555556</v>
      </c>
      <c r="L5520" t="s">
        <v>24</v>
      </c>
      <c r="M5520" s="2">
        <v>2340000000000</v>
      </c>
      <c r="N5520" t="s">
        <v>1520</v>
      </c>
      <c r="O5520" s="2">
        <v>21100000000000</v>
      </c>
      <c r="P5520">
        <v>1</v>
      </c>
      <c r="Q5520">
        <v>537.13</v>
      </c>
      <c r="R5520">
        <v>590.84299999999996</v>
      </c>
      <c r="S5520">
        <v>53.713000000000001</v>
      </c>
    </row>
    <row r="5521" spans="1:19" x14ac:dyDescent="0.3">
      <c r="A5521" t="s">
        <v>15209</v>
      </c>
      <c r="B5521">
        <v>3580</v>
      </c>
      <c r="C5521" t="s">
        <v>19</v>
      </c>
      <c r="D5521" t="s">
        <v>4912</v>
      </c>
      <c r="E5521" t="s">
        <v>15210</v>
      </c>
      <c r="F5521" t="s">
        <v>219</v>
      </c>
      <c r="G5521">
        <v>31632</v>
      </c>
      <c r="H5521" t="s">
        <v>647</v>
      </c>
      <c r="I5521" t="s">
        <v>22</v>
      </c>
      <c r="J5521">
        <v>5525</v>
      </c>
      <c r="K5521" s="1">
        <v>45737.583333333336</v>
      </c>
      <c r="L5521" t="s">
        <v>24</v>
      </c>
      <c r="M5521" s="2">
        <v>1780000000000</v>
      </c>
      <c r="N5521" t="s">
        <v>1520</v>
      </c>
      <c r="O5521" s="2">
        <v>17600000000000</v>
      </c>
      <c r="P5521">
        <v>1</v>
      </c>
      <c r="Q5521">
        <v>527.13</v>
      </c>
      <c r="R5521">
        <v>579.84299999999996</v>
      </c>
      <c r="S5521">
        <v>52.713000000000001</v>
      </c>
    </row>
    <row r="5522" spans="1:19" x14ac:dyDescent="0.3">
      <c r="A5522" t="s">
        <v>15211</v>
      </c>
      <c r="B5522">
        <v>7361</v>
      </c>
      <c r="C5522" t="s">
        <v>19</v>
      </c>
      <c r="D5522" t="s">
        <v>5210</v>
      </c>
      <c r="E5522" t="s">
        <v>15212</v>
      </c>
      <c r="F5522" t="s">
        <v>44</v>
      </c>
      <c r="G5522">
        <v>6183</v>
      </c>
      <c r="H5522" t="s">
        <v>110</v>
      </c>
      <c r="I5522" t="s">
        <v>22</v>
      </c>
      <c r="J5522">
        <v>2387</v>
      </c>
      <c r="K5522" s="1">
        <v>45740.923611111109</v>
      </c>
      <c r="L5522" t="s">
        <v>24</v>
      </c>
      <c r="M5522" s="2">
        <v>1380000000000</v>
      </c>
      <c r="N5522" t="s">
        <v>1520</v>
      </c>
      <c r="O5522" s="2">
        <v>12400000000000</v>
      </c>
      <c r="P5522">
        <v>1</v>
      </c>
      <c r="Q5522">
        <v>497.13</v>
      </c>
      <c r="R5522">
        <v>546.84299999999996</v>
      </c>
      <c r="S5522">
        <v>49.713000000000001</v>
      </c>
    </row>
    <row r="5523" spans="1:19" x14ac:dyDescent="0.3">
      <c r="A5523" t="s">
        <v>15213</v>
      </c>
      <c r="B5523">
        <v>5111</v>
      </c>
      <c r="C5523" t="s">
        <v>19</v>
      </c>
      <c r="D5523" t="s">
        <v>2179</v>
      </c>
      <c r="E5523" t="s">
        <v>15214</v>
      </c>
      <c r="F5523" t="s">
        <v>119</v>
      </c>
      <c r="G5523">
        <v>66169</v>
      </c>
      <c r="H5523" t="s">
        <v>120</v>
      </c>
      <c r="I5523" t="s">
        <v>22</v>
      </c>
      <c r="J5523">
        <v>6382</v>
      </c>
      <c r="K5523" s="1">
        <v>45738.842361111114</v>
      </c>
      <c r="L5523" t="s">
        <v>24</v>
      </c>
      <c r="M5523" s="2">
        <v>1380000000000</v>
      </c>
      <c r="N5523" t="s">
        <v>1520</v>
      </c>
      <c r="O5523" s="2">
        <v>12400000000000</v>
      </c>
      <c r="P5523">
        <v>1</v>
      </c>
      <c r="Q5523">
        <v>485.53</v>
      </c>
      <c r="R5523">
        <v>534.08299999999997</v>
      </c>
      <c r="S5523">
        <v>48.552999999999997</v>
      </c>
    </row>
    <row r="5524" spans="1:19" x14ac:dyDescent="0.3">
      <c r="A5524" t="s">
        <v>15215</v>
      </c>
      <c r="B5524">
        <v>6917</v>
      </c>
      <c r="C5524" t="s">
        <v>19</v>
      </c>
      <c r="D5524" t="s">
        <v>15216</v>
      </c>
      <c r="E5524" t="s">
        <v>15217</v>
      </c>
      <c r="F5524" t="s">
        <v>35</v>
      </c>
      <c r="G5524">
        <v>85238</v>
      </c>
      <c r="H5524" t="s">
        <v>36</v>
      </c>
      <c r="I5524" t="s">
        <v>22</v>
      </c>
      <c r="J5524">
        <v>165</v>
      </c>
      <c r="K5524" s="1">
        <v>45740.620833333334</v>
      </c>
      <c r="L5524" t="s">
        <v>24</v>
      </c>
      <c r="M5524" s="2">
        <v>1380000000000</v>
      </c>
      <c r="N5524" t="s">
        <v>1520</v>
      </c>
      <c r="O5524" s="2">
        <v>12400000000000</v>
      </c>
      <c r="P5524">
        <v>1</v>
      </c>
      <c r="Q5524">
        <v>497.13</v>
      </c>
      <c r="R5524">
        <v>546.84299999999996</v>
      </c>
      <c r="S5524">
        <v>49.713000000000001</v>
      </c>
    </row>
    <row r="5525" spans="1:19" x14ac:dyDescent="0.3">
      <c r="A5525" t="s">
        <v>15218</v>
      </c>
      <c r="B5525">
        <v>877</v>
      </c>
      <c r="C5525" t="s">
        <v>19</v>
      </c>
      <c r="D5525" t="s">
        <v>15219</v>
      </c>
      <c r="E5525" t="s">
        <v>15220</v>
      </c>
      <c r="F5525" t="s">
        <v>44</v>
      </c>
      <c r="G5525">
        <v>4671</v>
      </c>
      <c r="H5525" t="s">
        <v>1549</v>
      </c>
      <c r="I5525" t="s">
        <v>22</v>
      </c>
      <c r="J5525">
        <v>4953</v>
      </c>
      <c r="K5525" s="1">
        <v>45734.909722222219</v>
      </c>
      <c r="L5525" t="s">
        <v>24</v>
      </c>
      <c r="M5525" s="2">
        <v>1430000000000</v>
      </c>
      <c r="N5525" t="s">
        <v>1520</v>
      </c>
      <c r="O5525" s="2">
        <v>12600000000000</v>
      </c>
      <c r="P5525">
        <v>1</v>
      </c>
      <c r="Q5525">
        <v>537.13</v>
      </c>
      <c r="R5525">
        <v>590.84299999999996</v>
      </c>
      <c r="S5525">
        <v>53.713000000000001</v>
      </c>
    </row>
    <row r="5526" spans="1:19" x14ac:dyDescent="0.3">
      <c r="A5526" t="s">
        <v>15221</v>
      </c>
      <c r="B5526">
        <v>3489</v>
      </c>
      <c r="C5526" t="s">
        <v>19</v>
      </c>
      <c r="D5526" t="s">
        <v>7798</v>
      </c>
      <c r="E5526" t="s">
        <v>15222</v>
      </c>
      <c r="F5526" t="s">
        <v>35</v>
      </c>
      <c r="G5526">
        <v>42360</v>
      </c>
      <c r="H5526" t="s">
        <v>3171</v>
      </c>
      <c r="I5526" t="s">
        <v>22</v>
      </c>
      <c r="J5526">
        <v>557</v>
      </c>
      <c r="K5526" s="1">
        <v>45737.527777777781</v>
      </c>
      <c r="L5526" t="s">
        <v>24</v>
      </c>
      <c r="M5526" s="2">
        <v>1430000000000</v>
      </c>
      <c r="N5526" t="s">
        <v>1520</v>
      </c>
      <c r="O5526" s="2">
        <v>12600000000000</v>
      </c>
      <c r="P5526">
        <v>1</v>
      </c>
      <c r="Q5526">
        <v>723.13</v>
      </c>
      <c r="R5526">
        <v>795.44299999999998</v>
      </c>
      <c r="S5526">
        <v>72.313000000000002</v>
      </c>
    </row>
    <row r="5527" spans="1:19" x14ac:dyDescent="0.3">
      <c r="A5527" t="s">
        <v>15223</v>
      </c>
      <c r="B5527">
        <v>2009</v>
      </c>
      <c r="C5527" t="s">
        <v>19</v>
      </c>
      <c r="D5527" t="s">
        <v>15224</v>
      </c>
      <c r="E5527" t="s">
        <v>15225</v>
      </c>
      <c r="F5527" t="s">
        <v>196</v>
      </c>
      <c r="G5527">
        <v>19175</v>
      </c>
      <c r="H5527" t="s">
        <v>197</v>
      </c>
      <c r="I5527" t="s">
        <v>22</v>
      </c>
      <c r="J5527">
        <v>2531</v>
      </c>
      <c r="K5527" s="1">
        <v>45735.965277777781</v>
      </c>
      <c r="L5527" t="s">
        <v>24</v>
      </c>
      <c r="M5527" s="2">
        <v>1430000000000</v>
      </c>
      <c r="N5527" t="s">
        <v>1520</v>
      </c>
      <c r="O5527" s="2">
        <v>12600000000000</v>
      </c>
      <c r="P5527">
        <v>1</v>
      </c>
      <c r="Q5527">
        <v>666.33</v>
      </c>
      <c r="R5527">
        <v>732.96299999999997</v>
      </c>
      <c r="S5527">
        <v>66.632999999999996</v>
      </c>
    </row>
    <row r="5528" spans="1:19" x14ac:dyDescent="0.3">
      <c r="A5528" t="s">
        <v>15226</v>
      </c>
      <c r="B5528">
        <v>4164</v>
      </c>
      <c r="C5528" t="s">
        <v>19</v>
      </c>
      <c r="D5528" t="s">
        <v>15227</v>
      </c>
      <c r="E5528" t="s">
        <v>15228</v>
      </c>
      <c r="F5528" t="s">
        <v>71</v>
      </c>
      <c r="G5528">
        <v>61897</v>
      </c>
      <c r="H5528" t="s">
        <v>469</v>
      </c>
      <c r="I5528" t="s">
        <v>22</v>
      </c>
      <c r="J5528">
        <v>5927</v>
      </c>
      <c r="K5528" s="1">
        <v>45738.158333333333</v>
      </c>
      <c r="L5528" t="s">
        <v>24</v>
      </c>
      <c r="M5528" s="2">
        <v>1430000000000</v>
      </c>
      <c r="N5528" t="s">
        <v>1520</v>
      </c>
      <c r="O5528" s="2">
        <v>12600000000000</v>
      </c>
      <c r="P5528">
        <v>1</v>
      </c>
      <c r="Q5528">
        <v>595.92999999999995</v>
      </c>
      <c r="R5528">
        <v>655.52300000000002</v>
      </c>
      <c r="S5528">
        <v>59.593000000000004</v>
      </c>
    </row>
    <row r="5529" spans="1:19" x14ac:dyDescent="0.3">
      <c r="A5529" t="s">
        <v>15229</v>
      </c>
      <c r="B5529">
        <v>6150</v>
      </c>
      <c r="C5529" t="s">
        <v>19</v>
      </c>
      <c r="D5529" t="s">
        <v>15230</v>
      </c>
      <c r="E5529" t="s">
        <v>15231</v>
      </c>
      <c r="F5529" t="s">
        <v>279</v>
      </c>
      <c r="G5529">
        <v>19058</v>
      </c>
      <c r="H5529" t="s">
        <v>1776</v>
      </c>
      <c r="I5529" t="s">
        <v>22</v>
      </c>
      <c r="J5529">
        <v>2723</v>
      </c>
      <c r="K5529" s="1">
        <v>45739.915972222225</v>
      </c>
      <c r="L5529" t="s">
        <v>24</v>
      </c>
      <c r="M5529" s="2">
        <v>1410000000000</v>
      </c>
      <c r="N5529" t="s">
        <v>1520</v>
      </c>
      <c r="O5529" s="2">
        <v>12500000000000</v>
      </c>
      <c r="P5529">
        <v>1</v>
      </c>
      <c r="Q5529">
        <v>485.53</v>
      </c>
      <c r="R5529">
        <v>534.08299999999997</v>
      </c>
      <c r="S5529">
        <v>48.552999999999997</v>
      </c>
    </row>
    <row r="5530" spans="1:19" x14ac:dyDescent="0.3">
      <c r="A5530" t="s">
        <v>15232</v>
      </c>
      <c r="B5530">
        <v>1626</v>
      </c>
      <c r="C5530" t="s">
        <v>19</v>
      </c>
      <c r="D5530" t="s">
        <v>11585</v>
      </c>
      <c r="E5530" t="s">
        <v>15233</v>
      </c>
      <c r="F5530" t="s">
        <v>412</v>
      </c>
      <c r="G5530">
        <v>69489</v>
      </c>
      <c r="H5530" t="s">
        <v>413</v>
      </c>
      <c r="I5530" t="s">
        <v>22</v>
      </c>
      <c r="J5530">
        <v>2561</v>
      </c>
      <c r="K5530" s="1">
        <v>45735.696527777778</v>
      </c>
      <c r="L5530" t="s">
        <v>24</v>
      </c>
      <c r="M5530" s="2">
        <v>2340000000000</v>
      </c>
      <c r="N5530" t="s">
        <v>1520</v>
      </c>
      <c r="O5530" s="2">
        <v>21100000000000</v>
      </c>
      <c r="P5530">
        <v>1</v>
      </c>
      <c r="Q5530">
        <v>537.13</v>
      </c>
      <c r="R5530">
        <v>590.84299999999996</v>
      </c>
      <c r="S5530">
        <v>53.713000000000001</v>
      </c>
    </row>
    <row r="5531" spans="1:19" x14ac:dyDescent="0.3">
      <c r="A5531" t="s">
        <v>15234</v>
      </c>
      <c r="B5531">
        <v>4694</v>
      </c>
      <c r="C5531" t="s">
        <v>19</v>
      </c>
      <c r="D5531" t="s">
        <v>15235</v>
      </c>
      <c r="E5531" t="s">
        <v>15236</v>
      </c>
      <c r="F5531" t="s">
        <v>35</v>
      </c>
      <c r="G5531">
        <v>33832</v>
      </c>
      <c r="H5531" t="s">
        <v>497</v>
      </c>
      <c r="I5531" t="s">
        <v>22</v>
      </c>
      <c r="J5531">
        <v>1573</v>
      </c>
      <c r="K5531" s="1">
        <v>45738.581250000003</v>
      </c>
      <c r="L5531" t="s">
        <v>24</v>
      </c>
      <c r="M5531" s="2">
        <v>2350000000000</v>
      </c>
      <c r="N5531" t="s">
        <v>1520</v>
      </c>
      <c r="O5531" s="2">
        <v>21100000000000</v>
      </c>
      <c r="P5531">
        <v>1</v>
      </c>
      <c r="Q5531">
        <v>625.13</v>
      </c>
      <c r="R5531">
        <v>687.64300000000003</v>
      </c>
      <c r="S5531">
        <v>62.512999999999998</v>
      </c>
    </row>
    <row r="5532" spans="1:19" x14ac:dyDescent="0.3">
      <c r="A5532" t="s">
        <v>15237</v>
      </c>
      <c r="B5532">
        <v>4893</v>
      </c>
      <c r="C5532" t="s">
        <v>19</v>
      </c>
      <c r="D5532" t="s">
        <v>7787</v>
      </c>
      <c r="E5532" t="s">
        <v>15238</v>
      </c>
      <c r="F5532" t="s">
        <v>95</v>
      </c>
      <c r="G5532">
        <v>46493</v>
      </c>
      <c r="H5532" t="s">
        <v>1122</v>
      </c>
      <c r="I5532" t="s">
        <v>22</v>
      </c>
      <c r="J5532">
        <v>4200</v>
      </c>
      <c r="K5532" s="1">
        <v>45738.70208333333</v>
      </c>
      <c r="L5532" t="s">
        <v>24</v>
      </c>
      <c r="M5532" s="2">
        <v>2350000000000</v>
      </c>
      <c r="N5532" t="s">
        <v>1520</v>
      </c>
      <c r="O5532" s="2">
        <v>21100000000000</v>
      </c>
      <c r="P5532">
        <v>1</v>
      </c>
      <c r="Q5532">
        <v>527.13</v>
      </c>
      <c r="R5532">
        <v>579.84299999999996</v>
      </c>
      <c r="S5532">
        <v>52.713000000000001</v>
      </c>
    </row>
    <row r="5533" spans="1:19" x14ac:dyDescent="0.3">
      <c r="A5533" t="s">
        <v>15239</v>
      </c>
      <c r="B5533">
        <v>2358</v>
      </c>
      <c r="C5533" t="s">
        <v>19</v>
      </c>
      <c r="D5533" t="s">
        <v>15240</v>
      </c>
      <c r="E5533" t="s">
        <v>15241</v>
      </c>
      <c r="F5533" t="s">
        <v>338</v>
      </c>
      <c r="G5533">
        <v>18954</v>
      </c>
      <c r="H5533" t="s">
        <v>1664</v>
      </c>
      <c r="I5533" t="s">
        <v>22</v>
      </c>
      <c r="J5533">
        <v>5619</v>
      </c>
      <c r="K5533" s="1">
        <v>45736.513194444444</v>
      </c>
      <c r="L5533" t="s">
        <v>24</v>
      </c>
      <c r="M5533" s="2">
        <v>1410000000000</v>
      </c>
      <c r="N5533" t="s">
        <v>1520</v>
      </c>
      <c r="O5533" s="2">
        <v>12500000000000</v>
      </c>
      <c r="P5533">
        <v>1</v>
      </c>
      <c r="Q5533">
        <v>497.13</v>
      </c>
      <c r="R5533">
        <v>546.84299999999996</v>
      </c>
      <c r="S5533">
        <v>49.713000000000001</v>
      </c>
    </row>
    <row r="5534" spans="1:19" x14ac:dyDescent="0.3">
      <c r="A5534" t="s">
        <v>15242</v>
      </c>
      <c r="B5534">
        <v>3062</v>
      </c>
      <c r="C5534" t="s">
        <v>19</v>
      </c>
      <c r="D5534" t="s">
        <v>13498</v>
      </c>
      <c r="E5534" t="s">
        <v>15243</v>
      </c>
      <c r="F5534" t="s">
        <v>50</v>
      </c>
      <c r="G5534">
        <v>52056</v>
      </c>
      <c r="H5534" t="s">
        <v>51</v>
      </c>
      <c r="I5534" t="s">
        <v>22</v>
      </c>
      <c r="J5534">
        <v>2088</v>
      </c>
      <c r="K5534" s="1">
        <v>45736.897916666669</v>
      </c>
      <c r="L5534" t="s">
        <v>24</v>
      </c>
      <c r="M5534" s="2">
        <v>1380000000000</v>
      </c>
      <c r="N5534" t="s">
        <v>1520</v>
      </c>
      <c r="O5534" s="2">
        <v>12400000000000</v>
      </c>
      <c r="P5534">
        <v>1</v>
      </c>
      <c r="Q5534">
        <v>497.13</v>
      </c>
      <c r="R5534">
        <v>546.84299999999996</v>
      </c>
      <c r="S5534">
        <v>49.713000000000001</v>
      </c>
    </row>
    <row r="5535" spans="1:19" x14ac:dyDescent="0.3">
      <c r="A5535" t="s">
        <v>15244</v>
      </c>
      <c r="B5535">
        <v>3055</v>
      </c>
      <c r="C5535" t="s">
        <v>19</v>
      </c>
      <c r="D5535" t="s">
        <v>15245</v>
      </c>
      <c r="E5535" t="s">
        <v>15246</v>
      </c>
      <c r="F5535" t="s">
        <v>71</v>
      </c>
      <c r="G5535">
        <v>87512</v>
      </c>
      <c r="H5535" t="s">
        <v>664</v>
      </c>
      <c r="I5535" t="s">
        <v>22</v>
      </c>
      <c r="J5535">
        <v>3585</v>
      </c>
      <c r="K5535" s="1">
        <v>45736.893750000003</v>
      </c>
      <c r="L5535" t="s">
        <v>24</v>
      </c>
      <c r="M5535" s="2">
        <v>1380000000000</v>
      </c>
      <c r="N5535" t="s">
        <v>1520</v>
      </c>
      <c r="O5535" s="2">
        <v>12400000000000</v>
      </c>
      <c r="P5535">
        <v>1</v>
      </c>
      <c r="Q5535">
        <v>485.53</v>
      </c>
      <c r="R5535">
        <v>534.08299999999997</v>
      </c>
      <c r="S5535">
        <v>48.552999999999997</v>
      </c>
    </row>
    <row r="5536" spans="1:19" x14ac:dyDescent="0.3">
      <c r="A5536" t="s">
        <v>15247</v>
      </c>
      <c r="B5536">
        <v>6734</v>
      </c>
      <c r="C5536" t="s">
        <v>19</v>
      </c>
      <c r="D5536" t="s">
        <v>15248</v>
      </c>
      <c r="E5536" t="s">
        <v>15249</v>
      </c>
      <c r="F5536" t="s">
        <v>338</v>
      </c>
      <c r="G5536">
        <v>27040</v>
      </c>
      <c r="H5536" t="s">
        <v>1664</v>
      </c>
      <c r="I5536" t="s">
        <v>22</v>
      </c>
      <c r="J5536">
        <v>587</v>
      </c>
      <c r="K5536" s="1">
        <v>45740.529166666667</v>
      </c>
      <c r="L5536" t="s">
        <v>24</v>
      </c>
      <c r="M5536">
        <v>6964674693</v>
      </c>
      <c r="N5536" t="s">
        <v>1520</v>
      </c>
      <c r="O5536">
        <v>24039256773</v>
      </c>
      <c r="P5536">
        <v>1</v>
      </c>
      <c r="Q5536">
        <v>563.92999999999995</v>
      </c>
      <c r="R5536">
        <v>620.32299999999998</v>
      </c>
      <c r="S5536">
        <v>56.393000000000001</v>
      </c>
    </row>
    <row r="5537" spans="1:19" x14ac:dyDescent="0.3">
      <c r="A5537" t="s">
        <v>15250</v>
      </c>
      <c r="B5537">
        <v>2984</v>
      </c>
      <c r="C5537" t="s">
        <v>19</v>
      </c>
      <c r="D5537" t="s">
        <v>1662</v>
      </c>
      <c r="E5537" t="s">
        <v>15251</v>
      </c>
      <c r="F5537" t="s">
        <v>71</v>
      </c>
      <c r="G5537">
        <v>5235</v>
      </c>
      <c r="H5537" t="s">
        <v>973</v>
      </c>
      <c r="I5537" t="s">
        <v>22</v>
      </c>
      <c r="J5537">
        <v>219</v>
      </c>
      <c r="K5537" s="1">
        <v>45736.856249999997</v>
      </c>
      <c r="L5537" t="s">
        <v>24</v>
      </c>
      <c r="M5537" s="2">
        <v>1380000000000</v>
      </c>
      <c r="N5537" t="s">
        <v>1520</v>
      </c>
      <c r="O5537" s="2">
        <v>12500000000000</v>
      </c>
      <c r="P5537">
        <v>1</v>
      </c>
      <c r="Q5537">
        <v>571.13</v>
      </c>
      <c r="R5537">
        <v>628.24300000000005</v>
      </c>
      <c r="S5537">
        <v>57.113</v>
      </c>
    </row>
    <row r="5538" spans="1:19" x14ac:dyDescent="0.3">
      <c r="A5538" t="s">
        <v>15252</v>
      </c>
      <c r="B5538">
        <v>3593</v>
      </c>
      <c r="C5538" t="s">
        <v>19</v>
      </c>
      <c r="D5538" t="s">
        <v>7954</v>
      </c>
      <c r="E5538" t="s">
        <v>15253</v>
      </c>
      <c r="F5538" t="s">
        <v>230</v>
      </c>
      <c r="G5538">
        <v>98667</v>
      </c>
      <c r="H5538" t="s">
        <v>15254</v>
      </c>
      <c r="I5538" t="s">
        <v>22</v>
      </c>
      <c r="J5538">
        <v>3719</v>
      </c>
      <c r="K5538" s="1">
        <v>45737.59097222222</v>
      </c>
      <c r="L5538" t="s">
        <v>24</v>
      </c>
      <c r="M5538" s="2">
        <v>1380000000000</v>
      </c>
      <c r="N5538" t="s">
        <v>1520</v>
      </c>
      <c r="O5538" s="2">
        <v>12400000000000</v>
      </c>
      <c r="P5538">
        <v>1</v>
      </c>
      <c r="Q5538">
        <v>493.53</v>
      </c>
      <c r="R5538">
        <v>542.88300000000004</v>
      </c>
      <c r="S5538">
        <v>49.353000000000002</v>
      </c>
    </row>
    <row r="5539" spans="1:19" x14ac:dyDescent="0.3">
      <c r="A5539" t="s">
        <v>15255</v>
      </c>
      <c r="B5539">
        <v>4784</v>
      </c>
      <c r="C5539" t="s">
        <v>19</v>
      </c>
      <c r="D5539" t="s">
        <v>15256</v>
      </c>
      <c r="E5539" t="s">
        <v>14545</v>
      </c>
      <c r="F5539" t="s">
        <v>55</v>
      </c>
      <c r="G5539">
        <v>98724</v>
      </c>
      <c r="H5539" t="s">
        <v>255</v>
      </c>
      <c r="I5539" t="s">
        <v>22</v>
      </c>
      <c r="J5539">
        <v>1772</v>
      </c>
      <c r="K5539" s="1">
        <v>45738.637499999997</v>
      </c>
      <c r="L5539" t="s">
        <v>24</v>
      </c>
      <c r="M5539" s="2">
        <v>1430000000000</v>
      </c>
      <c r="N5539" t="s">
        <v>1520</v>
      </c>
      <c r="O5539" s="2">
        <v>12600000000000</v>
      </c>
      <c r="P5539">
        <v>1</v>
      </c>
      <c r="Q5539">
        <v>579.92999999999995</v>
      </c>
      <c r="R5539">
        <v>637.923</v>
      </c>
      <c r="S5539">
        <v>57.993000000000002</v>
      </c>
    </row>
    <row r="5540" spans="1:19" x14ac:dyDescent="0.3">
      <c r="A5540" t="s">
        <v>15257</v>
      </c>
      <c r="B5540">
        <v>6461</v>
      </c>
      <c r="C5540" t="s">
        <v>19</v>
      </c>
      <c r="D5540" t="s">
        <v>15258</v>
      </c>
      <c r="E5540" t="s">
        <v>15259</v>
      </c>
      <c r="F5540" t="s">
        <v>119</v>
      </c>
      <c r="G5540">
        <v>63089</v>
      </c>
      <c r="H5540" t="s">
        <v>614</v>
      </c>
      <c r="I5540" t="s">
        <v>22</v>
      </c>
      <c r="J5540">
        <v>6437</v>
      </c>
      <c r="K5540" s="1">
        <v>45740.410416666666</v>
      </c>
      <c r="L5540" t="s">
        <v>24</v>
      </c>
      <c r="M5540" s="2">
        <v>1380000000000</v>
      </c>
      <c r="N5540" t="s">
        <v>1520</v>
      </c>
      <c r="O5540" s="2">
        <v>12400000000000</v>
      </c>
      <c r="P5540">
        <v>1</v>
      </c>
      <c r="Q5540">
        <v>509.53</v>
      </c>
      <c r="R5540">
        <v>560.48299999999995</v>
      </c>
      <c r="S5540">
        <v>50.953000000000003</v>
      </c>
    </row>
    <row r="5541" spans="1:19" x14ac:dyDescent="0.3">
      <c r="A5541" t="s">
        <v>15260</v>
      </c>
      <c r="B5541">
        <v>6706</v>
      </c>
      <c r="C5541" t="s">
        <v>19</v>
      </c>
      <c r="D5541" t="s">
        <v>238</v>
      </c>
      <c r="E5541" t="s">
        <v>15261</v>
      </c>
      <c r="F5541" t="s">
        <v>102</v>
      </c>
      <c r="G5541">
        <v>4949</v>
      </c>
      <c r="H5541" t="s">
        <v>4167</v>
      </c>
      <c r="I5541" t="s">
        <v>22</v>
      </c>
      <c r="J5541">
        <v>2570</v>
      </c>
      <c r="K5541" s="1">
        <v>45740.51458333333</v>
      </c>
      <c r="L5541" t="s">
        <v>24</v>
      </c>
      <c r="M5541" s="2">
        <v>1380000000000</v>
      </c>
      <c r="N5541" t="s">
        <v>1520</v>
      </c>
      <c r="O5541" s="2">
        <v>12400000000000</v>
      </c>
      <c r="P5541">
        <v>1</v>
      </c>
      <c r="Q5541">
        <v>509.53</v>
      </c>
      <c r="R5541">
        <v>560.48299999999995</v>
      </c>
      <c r="S5541">
        <v>50.953000000000003</v>
      </c>
    </row>
    <row r="5542" spans="1:19" x14ac:dyDescent="0.3">
      <c r="A5542" t="s">
        <v>15262</v>
      </c>
      <c r="B5542">
        <v>6059</v>
      </c>
      <c r="C5542" t="s">
        <v>19</v>
      </c>
      <c r="D5542" t="s">
        <v>14674</v>
      </c>
      <c r="E5542" t="s">
        <v>15263</v>
      </c>
      <c r="F5542" t="s">
        <v>119</v>
      </c>
      <c r="G5542">
        <v>73639</v>
      </c>
      <c r="H5542" t="s">
        <v>154</v>
      </c>
      <c r="I5542" t="s">
        <v>22</v>
      </c>
      <c r="J5542">
        <v>4734</v>
      </c>
      <c r="K5542" s="1">
        <v>45739.868055555555</v>
      </c>
      <c r="L5542" t="s">
        <v>24</v>
      </c>
      <c r="M5542" s="2">
        <v>2350000000000</v>
      </c>
      <c r="N5542" t="s">
        <v>1520</v>
      </c>
      <c r="O5542" s="2">
        <v>21100000000000</v>
      </c>
      <c r="P5542">
        <v>1</v>
      </c>
      <c r="Q5542">
        <v>537.13</v>
      </c>
      <c r="R5542">
        <v>590.84299999999996</v>
      </c>
      <c r="S5542">
        <v>53.713000000000001</v>
      </c>
    </row>
    <row r="5543" spans="1:19" x14ac:dyDescent="0.3">
      <c r="A5543" t="s">
        <v>15264</v>
      </c>
      <c r="B5543">
        <v>230</v>
      </c>
      <c r="C5543" t="s">
        <v>19</v>
      </c>
      <c r="D5543" t="s">
        <v>3636</v>
      </c>
      <c r="E5543" t="s">
        <v>15265</v>
      </c>
      <c r="F5543" t="s">
        <v>219</v>
      </c>
      <c r="G5543">
        <v>31871</v>
      </c>
      <c r="H5543" t="s">
        <v>2040</v>
      </c>
      <c r="I5543" t="s">
        <v>22</v>
      </c>
      <c r="J5543">
        <v>1902</v>
      </c>
      <c r="K5543" s="1">
        <v>45734.463888888888</v>
      </c>
      <c r="L5543" t="s">
        <v>24</v>
      </c>
      <c r="M5543" s="2">
        <v>1420000000000</v>
      </c>
      <c r="N5543" t="s">
        <v>1520</v>
      </c>
      <c r="O5543" s="2">
        <v>12600000000000</v>
      </c>
      <c r="P5543">
        <v>1</v>
      </c>
      <c r="Q5543">
        <v>537.13</v>
      </c>
      <c r="R5543">
        <v>590.84299999999996</v>
      </c>
      <c r="S5543">
        <v>53.713000000000001</v>
      </c>
    </row>
    <row r="5544" spans="1:19" x14ac:dyDescent="0.3">
      <c r="A5544" t="s">
        <v>15266</v>
      </c>
      <c r="B5544">
        <v>6810</v>
      </c>
      <c r="C5544" t="s">
        <v>19</v>
      </c>
      <c r="D5544" t="s">
        <v>7650</v>
      </c>
      <c r="E5544" t="s">
        <v>15267</v>
      </c>
      <c r="F5544" t="s">
        <v>166</v>
      </c>
      <c r="G5544">
        <v>72920</v>
      </c>
      <c r="H5544" t="s">
        <v>5592</v>
      </c>
      <c r="I5544" t="s">
        <v>22</v>
      </c>
      <c r="J5544">
        <v>5037</v>
      </c>
      <c r="K5544" s="1">
        <v>45740.568749999999</v>
      </c>
      <c r="L5544" t="s">
        <v>24</v>
      </c>
      <c r="M5544" s="2">
        <v>1420000000000</v>
      </c>
      <c r="N5544" t="s">
        <v>1520</v>
      </c>
      <c r="O5544" s="2">
        <v>12600000000000</v>
      </c>
      <c r="P5544">
        <v>1</v>
      </c>
      <c r="Q5544">
        <v>517.53</v>
      </c>
      <c r="R5544">
        <v>569.28300000000002</v>
      </c>
      <c r="S5544">
        <v>51.753</v>
      </c>
    </row>
    <row r="5545" spans="1:19" x14ac:dyDescent="0.3">
      <c r="A5545" t="s">
        <v>15268</v>
      </c>
      <c r="B5545">
        <v>4339</v>
      </c>
      <c r="C5545" t="s">
        <v>19</v>
      </c>
      <c r="D5545" t="s">
        <v>8233</v>
      </c>
      <c r="E5545" t="s">
        <v>12245</v>
      </c>
      <c r="F5545" t="s">
        <v>30</v>
      </c>
      <c r="G5545">
        <v>97877</v>
      </c>
      <c r="H5545" t="s">
        <v>1339</v>
      </c>
      <c r="I5545" t="s">
        <v>22</v>
      </c>
      <c r="J5545">
        <v>4561</v>
      </c>
      <c r="K5545" s="1">
        <v>45738.40902777778</v>
      </c>
      <c r="L5545" t="s">
        <v>24</v>
      </c>
      <c r="M5545" s="2">
        <v>150000000000</v>
      </c>
      <c r="N5545" t="s">
        <v>1520</v>
      </c>
      <c r="O5545" s="2">
        <v>1470000000000</v>
      </c>
      <c r="P5545">
        <v>1</v>
      </c>
      <c r="Q5545">
        <v>497.13</v>
      </c>
      <c r="R5545">
        <v>546.84299999999996</v>
      </c>
      <c r="S5545">
        <v>49.713000000000001</v>
      </c>
    </row>
    <row r="5546" spans="1:19" x14ac:dyDescent="0.3">
      <c r="A5546" t="s">
        <v>15269</v>
      </c>
      <c r="B5546">
        <v>142</v>
      </c>
      <c r="C5546" t="s">
        <v>19</v>
      </c>
      <c r="D5546" t="s">
        <v>12236</v>
      </c>
      <c r="E5546" t="s">
        <v>15270</v>
      </c>
      <c r="F5546" t="s">
        <v>338</v>
      </c>
      <c r="G5546">
        <v>4938</v>
      </c>
      <c r="H5546" t="s">
        <v>1664</v>
      </c>
      <c r="I5546" t="s">
        <v>22</v>
      </c>
      <c r="J5546">
        <v>3016</v>
      </c>
      <c r="K5546" s="1">
        <v>45734.42083333333</v>
      </c>
      <c r="L5546" t="s">
        <v>24</v>
      </c>
      <c r="M5546" s="2">
        <v>1780000000000</v>
      </c>
      <c r="N5546" t="s">
        <v>1520</v>
      </c>
      <c r="O5546" s="2">
        <v>17600000000000</v>
      </c>
      <c r="P5546">
        <v>1</v>
      </c>
      <c r="Q5546">
        <v>537.13</v>
      </c>
      <c r="R5546">
        <v>590.84299999999996</v>
      </c>
      <c r="S5546">
        <v>53.713000000000001</v>
      </c>
    </row>
    <row r="5547" spans="1:19" x14ac:dyDescent="0.3">
      <c r="A5547" t="s">
        <v>15271</v>
      </c>
      <c r="B5547">
        <v>2013</v>
      </c>
      <c r="C5547" t="s">
        <v>19</v>
      </c>
      <c r="D5547" t="s">
        <v>7198</v>
      </c>
      <c r="E5547" t="s">
        <v>15272</v>
      </c>
      <c r="F5547" t="s">
        <v>71</v>
      </c>
      <c r="G5547">
        <v>78562</v>
      </c>
      <c r="H5547" t="s">
        <v>973</v>
      </c>
      <c r="I5547" t="s">
        <v>22</v>
      </c>
      <c r="J5547">
        <v>331</v>
      </c>
      <c r="K5547" s="1">
        <v>45735.972222222219</v>
      </c>
      <c r="L5547" t="s">
        <v>24</v>
      </c>
      <c r="M5547" s="2">
        <v>1780000000000</v>
      </c>
      <c r="N5547" t="s">
        <v>1520</v>
      </c>
      <c r="O5547" s="2">
        <v>17600000000000</v>
      </c>
      <c r="P5547">
        <v>1</v>
      </c>
      <c r="Q5547">
        <v>517.53</v>
      </c>
      <c r="R5547">
        <v>569.28300000000002</v>
      </c>
      <c r="S5547">
        <v>51.753</v>
      </c>
    </row>
    <row r="5548" spans="1:19" x14ac:dyDescent="0.3">
      <c r="A5548" t="s">
        <v>15273</v>
      </c>
      <c r="B5548">
        <v>2718</v>
      </c>
      <c r="C5548" t="s">
        <v>19</v>
      </c>
      <c r="D5548" t="s">
        <v>13565</v>
      </c>
      <c r="E5548" t="s">
        <v>15274</v>
      </c>
      <c r="F5548" t="s">
        <v>44</v>
      </c>
      <c r="G5548">
        <v>84482</v>
      </c>
      <c r="H5548" t="s">
        <v>110</v>
      </c>
      <c r="I5548" t="s">
        <v>22</v>
      </c>
      <c r="J5548">
        <v>4577</v>
      </c>
      <c r="K5548" s="1">
        <v>45736.714583333334</v>
      </c>
      <c r="L5548" t="s">
        <v>24</v>
      </c>
      <c r="M5548" s="2">
        <v>1780000000000</v>
      </c>
      <c r="N5548" t="s">
        <v>1520</v>
      </c>
      <c r="O5548" s="2">
        <v>17600000000000</v>
      </c>
      <c r="P5548">
        <v>1</v>
      </c>
      <c r="Q5548">
        <v>517.53</v>
      </c>
      <c r="R5548">
        <v>569.28300000000002</v>
      </c>
      <c r="S5548">
        <v>51.753</v>
      </c>
    </row>
    <row r="5549" spans="1:19" x14ac:dyDescent="0.3">
      <c r="A5549" t="s">
        <v>15275</v>
      </c>
      <c r="B5549">
        <v>6137</v>
      </c>
      <c r="C5549" t="s">
        <v>19</v>
      </c>
      <c r="D5549" t="s">
        <v>15276</v>
      </c>
      <c r="E5549" t="s">
        <v>15277</v>
      </c>
      <c r="F5549" t="s">
        <v>317</v>
      </c>
      <c r="G5549">
        <v>59766</v>
      </c>
      <c r="H5549" t="s">
        <v>4605</v>
      </c>
      <c r="I5549" t="s">
        <v>22</v>
      </c>
      <c r="J5549">
        <v>2523</v>
      </c>
      <c r="K5549" s="1">
        <v>45739.908333333333</v>
      </c>
      <c r="L5549" t="s">
        <v>24</v>
      </c>
      <c r="M5549" s="2">
        <v>1780000000000</v>
      </c>
      <c r="N5549" t="s">
        <v>1520</v>
      </c>
      <c r="O5549" s="2">
        <v>17600000000000</v>
      </c>
      <c r="P5549">
        <v>1</v>
      </c>
      <c r="Q5549">
        <v>517.53</v>
      </c>
      <c r="R5549">
        <v>569.28300000000002</v>
      </c>
      <c r="S5549">
        <v>51.753</v>
      </c>
    </row>
    <row r="5550" spans="1:19" x14ac:dyDescent="0.3">
      <c r="A5550" t="s">
        <v>15278</v>
      </c>
      <c r="B5550">
        <v>777</v>
      </c>
      <c r="C5550" t="s">
        <v>19</v>
      </c>
      <c r="D5550" t="s">
        <v>9551</v>
      </c>
      <c r="E5550" t="s">
        <v>6028</v>
      </c>
      <c r="F5550" t="s">
        <v>71</v>
      </c>
      <c r="G5550">
        <v>94913</v>
      </c>
      <c r="H5550" t="s">
        <v>973</v>
      </c>
      <c r="I5550" t="s">
        <v>22</v>
      </c>
      <c r="J5550">
        <v>5880</v>
      </c>
      <c r="K5550" s="1">
        <v>45734.823611111111</v>
      </c>
      <c r="L5550" t="s">
        <v>24</v>
      </c>
      <c r="M5550" s="2">
        <v>1430000000000</v>
      </c>
      <c r="N5550" t="s">
        <v>1520</v>
      </c>
      <c r="O5550" s="2">
        <v>12600000000000</v>
      </c>
      <c r="P5550">
        <v>1</v>
      </c>
      <c r="Q5550">
        <v>595.92999999999995</v>
      </c>
      <c r="R5550">
        <v>655.52300000000002</v>
      </c>
      <c r="S5550">
        <v>59.593000000000004</v>
      </c>
    </row>
    <row r="5551" spans="1:19" x14ac:dyDescent="0.3">
      <c r="A5551" t="s">
        <v>15279</v>
      </c>
      <c r="B5551">
        <v>7249</v>
      </c>
      <c r="C5551" t="s">
        <v>19</v>
      </c>
      <c r="D5551" t="s">
        <v>15280</v>
      </c>
      <c r="E5551" t="s">
        <v>15281</v>
      </c>
      <c r="F5551" t="s">
        <v>71</v>
      </c>
      <c r="G5551">
        <v>51982</v>
      </c>
      <c r="H5551" t="s">
        <v>2895</v>
      </c>
      <c r="I5551" t="s">
        <v>22</v>
      </c>
      <c r="J5551">
        <v>874</v>
      </c>
      <c r="K5551" s="1">
        <v>45740.831944444442</v>
      </c>
      <c r="L5551" t="s">
        <v>24</v>
      </c>
      <c r="M5551" s="2">
        <v>1430000000000</v>
      </c>
      <c r="N5551" t="s">
        <v>1520</v>
      </c>
      <c r="O5551" s="2">
        <v>12600000000000</v>
      </c>
      <c r="P5551">
        <v>1</v>
      </c>
      <c r="Q5551">
        <v>517.53</v>
      </c>
      <c r="R5551">
        <v>569.28300000000002</v>
      </c>
      <c r="S5551">
        <v>51.753</v>
      </c>
    </row>
    <row r="5552" spans="1:19" x14ac:dyDescent="0.3">
      <c r="A5552" t="s">
        <v>15282</v>
      </c>
      <c r="B5552">
        <v>6749</v>
      </c>
      <c r="C5552" t="s">
        <v>19</v>
      </c>
      <c r="D5552" t="s">
        <v>15283</v>
      </c>
      <c r="E5552" t="s">
        <v>15284</v>
      </c>
      <c r="F5552" t="s">
        <v>219</v>
      </c>
      <c r="G5552">
        <v>45411</v>
      </c>
      <c r="H5552" t="s">
        <v>1439</v>
      </c>
      <c r="I5552" t="s">
        <v>22</v>
      </c>
      <c r="J5552">
        <v>6339</v>
      </c>
      <c r="K5552" s="1">
        <v>45740.536111111112</v>
      </c>
      <c r="L5552" t="s">
        <v>24</v>
      </c>
      <c r="M5552" s="2">
        <v>1380000000000</v>
      </c>
      <c r="N5552" t="s">
        <v>1520</v>
      </c>
      <c r="O5552" s="2">
        <v>12400000000000</v>
      </c>
      <c r="P5552">
        <v>1</v>
      </c>
      <c r="Q5552">
        <v>635.13</v>
      </c>
      <c r="R5552">
        <v>698.64300000000003</v>
      </c>
      <c r="S5552">
        <v>63.512999999999998</v>
      </c>
    </row>
    <row r="5553" spans="1:19" x14ac:dyDescent="0.3">
      <c r="A5553" t="s">
        <v>15285</v>
      </c>
      <c r="B5553">
        <v>1911</v>
      </c>
      <c r="C5553" t="s">
        <v>19</v>
      </c>
      <c r="D5553" t="s">
        <v>11235</v>
      </c>
      <c r="E5553" t="s">
        <v>15286</v>
      </c>
      <c r="F5553" t="s">
        <v>119</v>
      </c>
      <c r="G5553">
        <v>34766</v>
      </c>
      <c r="H5553" t="s">
        <v>154</v>
      </c>
      <c r="I5553" t="s">
        <v>22</v>
      </c>
      <c r="J5553">
        <v>6011</v>
      </c>
      <c r="K5553" s="1">
        <v>45735.861805555556</v>
      </c>
      <c r="L5553" t="s">
        <v>24</v>
      </c>
      <c r="M5553" s="2">
        <v>150000000000</v>
      </c>
      <c r="N5553" t="s">
        <v>1520</v>
      </c>
      <c r="O5553" s="2">
        <v>1470000000000</v>
      </c>
      <c r="P5553">
        <v>1</v>
      </c>
      <c r="Q5553">
        <v>497.13</v>
      </c>
      <c r="R5553">
        <v>546.84299999999996</v>
      </c>
      <c r="S5553">
        <v>49.713000000000001</v>
      </c>
    </row>
    <row r="5554" spans="1:19" x14ac:dyDescent="0.3">
      <c r="A5554" t="s">
        <v>15287</v>
      </c>
      <c r="B5554">
        <v>6822</v>
      </c>
      <c r="C5554" t="s">
        <v>19</v>
      </c>
      <c r="D5554" t="s">
        <v>15288</v>
      </c>
      <c r="E5554" t="s">
        <v>15289</v>
      </c>
      <c r="F5554" t="s">
        <v>71</v>
      </c>
      <c r="G5554">
        <v>74835</v>
      </c>
      <c r="H5554" t="s">
        <v>76</v>
      </c>
      <c r="I5554" t="s">
        <v>22</v>
      </c>
      <c r="J5554">
        <v>3230</v>
      </c>
      <c r="K5554" s="1">
        <v>45740.574999999997</v>
      </c>
      <c r="L5554" t="s">
        <v>24</v>
      </c>
      <c r="M5554" s="2">
        <v>150000000000</v>
      </c>
      <c r="N5554" t="s">
        <v>1520</v>
      </c>
      <c r="O5554" s="2">
        <v>1470000000000</v>
      </c>
      <c r="P5554">
        <v>1</v>
      </c>
      <c r="Q5554">
        <v>485.53</v>
      </c>
      <c r="R5554">
        <v>534.08299999999997</v>
      </c>
      <c r="S5554">
        <v>48.552999999999997</v>
      </c>
    </row>
    <row r="5555" spans="1:19" x14ac:dyDescent="0.3">
      <c r="A5555" t="s">
        <v>15290</v>
      </c>
      <c r="B5555">
        <v>1205</v>
      </c>
      <c r="C5555" t="s">
        <v>19</v>
      </c>
      <c r="D5555" t="s">
        <v>15291</v>
      </c>
      <c r="E5555" t="s">
        <v>15292</v>
      </c>
      <c r="F5555" t="s">
        <v>102</v>
      </c>
      <c r="G5555">
        <v>40322</v>
      </c>
      <c r="H5555" t="s">
        <v>1714</v>
      </c>
      <c r="I5555" t="s">
        <v>22</v>
      </c>
      <c r="J5555">
        <v>5971</v>
      </c>
      <c r="K5555" s="1">
        <v>45735.481249999997</v>
      </c>
      <c r="L5555" t="s">
        <v>24</v>
      </c>
      <c r="M5555" s="2">
        <v>1420000000000</v>
      </c>
      <c r="N5555" t="s">
        <v>1520</v>
      </c>
      <c r="O5555" s="2">
        <v>12600000000000</v>
      </c>
      <c r="P5555">
        <v>1</v>
      </c>
      <c r="Q5555">
        <v>571.92999999999995</v>
      </c>
      <c r="R5555">
        <v>629.12300000000005</v>
      </c>
      <c r="S5555">
        <v>57.192999999999998</v>
      </c>
    </row>
    <row r="5556" spans="1:19" x14ac:dyDescent="0.3">
      <c r="A5556" t="s">
        <v>15293</v>
      </c>
      <c r="B5556">
        <v>7136</v>
      </c>
      <c r="C5556" t="s">
        <v>19</v>
      </c>
      <c r="D5556" t="s">
        <v>10888</v>
      </c>
      <c r="E5556" t="s">
        <v>133</v>
      </c>
      <c r="F5556" t="s">
        <v>3312</v>
      </c>
      <c r="G5556">
        <v>6693</v>
      </c>
      <c r="H5556" t="s">
        <v>4147</v>
      </c>
      <c r="I5556" t="s">
        <v>22</v>
      </c>
      <c r="J5556">
        <v>5150</v>
      </c>
      <c r="K5556" s="1">
        <v>45740.755555555559</v>
      </c>
      <c r="L5556" t="s">
        <v>24</v>
      </c>
      <c r="M5556" s="2">
        <v>2350000000000</v>
      </c>
      <c r="N5556" t="s">
        <v>1520</v>
      </c>
      <c r="O5556" s="2">
        <v>21100000000000</v>
      </c>
      <c r="P5556">
        <v>1</v>
      </c>
      <c r="Q5556">
        <v>537.13</v>
      </c>
      <c r="R5556">
        <v>590.84299999999996</v>
      </c>
      <c r="S5556">
        <v>53.713000000000001</v>
      </c>
    </row>
    <row r="5557" spans="1:19" x14ac:dyDescent="0.3">
      <c r="A5557" t="s">
        <v>15294</v>
      </c>
      <c r="B5557">
        <v>7270</v>
      </c>
      <c r="C5557" t="s">
        <v>19</v>
      </c>
      <c r="D5557" t="s">
        <v>2611</v>
      </c>
      <c r="E5557" t="s">
        <v>15295</v>
      </c>
      <c r="F5557" t="s">
        <v>488</v>
      </c>
      <c r="G5557">
        <v>85720</v>
      </c>
      <c r="H5557" t="s">
        <v>798</v>
      </c>
      <c r="I5557" t="s">
        <v>22</v>
      </c>
      <c r="J5557">
        <v>1451</v>
      </c>
      <c r="K5557" s="1">
        <v>45740.844444444447</v>
      </c>
      <c r="L5557" t="s">
        <v>24</v>
      </c>
      <c r="M5557" s="2">
        <v>2350000000000</v>
      </c>
      <c r="N5557" t="s">
        <v>1520</v>
      </c>
      <c r="O5557" s="2">
        <v>21100000000000</v>
      </c>
      <c r="P5557">
        <v>1</v>
      </c>
      <c r="Q5557">
        <v>665.13</v>
      </c>
      <c r="R5557">
        <v>731.64300000000003</v>
      </c>
      <c r="S5557">
        <v>66.513000000000005</v>
      </c>
    </row>
    <row r="5558" spans="1:19" x14ac:dyDescent="0.3">
      <c r="A5558" t="s">
        <v>15296</v>
      </c>
      <c r="B5558">
        <v>5940</v>
      </c>
      <c r="C5558" t="s">
        <v>19</v>
      </c>
      <c r="D5558" t="s">
        <v>15297</v>
      </c>
      <c r="E5558" t="s">
        <v>15298</v>
      </c>
      <c r="F5558" t="s">
        <v>44</v>
      </c>
      <c r="G5558">
        <v>25831</v>
      </c>
      <c r="H5558" t="s">
        <v>1281</v>
      </c>
      <c r="I5558" t="s">
        <v>22</v>
      </c>
      <c r="J5558">
        <v>2571</v>
      </c>
      <c r="K5558" s="1">
        <v>45739.773611111108</v>
      </c>
      <c r="L5558" t="s">
        <v>24</v>
      </c>
      <c r="M5558" s="2">
        <v>2350000000000</v>
      </c>
      <c r="N5558" t="s">
        <v>1520</v>
      </c>
      <c r="O5558" s="2">
        <v>21100000000000</v>
      </c>
      <c r="P5558">
        <v>1</v>
      </c>
      <c r="Q5558">
        <v>517.53</v>
      </c>
      <c r="R5558">
        <v>569.28300000000002</v>
      </c>
      <c r="S5558">
        <v>51.753</v>
      </c>
    </row>
    <row r="5559" spans="1:19" x14ac:dyDescent="0.3">
      <c r="A5559" t="s">
        <v>15299</v>
      </c>
      <c r="B5559">
        <v>4266</v>
      </c>
      <c r="C5559" t="s">
        <v>19</v>
      </c>
      <c r="D5559" t="s">
        <v>15300</v>
      </c>
      <c r="E5559" t="s">
        <v>15301</v>
      </c>
      <c r="F5559" t="s">
        <v>119</v>
      </c>
      <c r="G5559">
        <v>64066</v>
      </c>
      <c r="H5559" t="s">
        <v>120</v>
      </c>
      <c r="I5559" t="s">
        <v>22</v>
      </c>
      <c r="J5559">
        <v>1858</v>
      </c>
      <c r="K5559" s="1">
        <v>45738.374305555553</v>
      </c>
      <c r="L5559" t="s">
        <v>24</v>
      </c>
      <c r="M5559" s="2">
        <v>2340000000000</v>
      </c>
      <c r="N5559" t="s">
        <v>1520</v>
      </c>
      <c r="O5559" s="2">
        <v>21100000000000</v>
      </c>
      <c r="P5559">
        <v>1</v>
      </c>
      <c r="Q5559">
        <v>537.13</v>
      </c>
      <c r="R5559">
        <v>590.84299999999996</v>
      </c>
      <c r="S5559">
        <v>53.713000000000001</v>
      </c>
    </row>
    <row r="5560" spans="1:19" x14ac:dyDescent="0.3">
      <c r="A5560" t="s">
        <v>15302</v>
      </c>
      <c r="B5560">
        <v>2997</v>
      </c>
      <c r="C5560" t="s">
        <v>19</v>
      </c>
      <c r="D5560" t="s">
        <v>5366</v>
      </c>
      <c r="E5560" t="s">
        <v>15303</v>
      </c>
      <c r="F5560" t="s">
        <v>44</v>
      </c>
      <c r="G5560">
        <v>17514</v>
      </c>
      <c r="H5560" t="s">
        <v>807</v>
      </c>
      <c r="I5560" t="s">
        <v>22</v>
      </c>
      <c r="J5560">
        <v>1642</v>
      </c>
      <c r="K5560" s="1">
        <v>45736.861111111109</v>
      </c>
      <c r="L5560" t="s">
        <v>24</v>
      </c>
      <c r="M5560" s="2">
        <v>2340000000000</v>
      </c>
      <c r="N5560" t="s">
        <v>1520</v>
      </c>
      <c r="O5560" s="2">
        <v>21100000000000</v>
      </c>
      <c r="P5560">
        <v>1</v>
      </c>
      <c r="Q5560">
        <v>517.53</v>
      </c>
      <c r="R5560">
        <v>569.28300000000002</v>
      </c>
      <c r="S5560">
        <v>51.753</v>
      </c>
    </row>
    <row r="5561" spans="1:19" x14ac:dyDescent="0.3">
      <c r="A5561" t="s">
        <v>15304</v>
      </c>
      <c r="B5561">
        <v>5466</v>
      </c>
      <c r="C5561" t="s">
        <v>19</v>
      </c>
      <c r="D5561" t="s">
        <v>15305</v>
      </c>
      <c r="E5561" t="s">
        <v>15306</v>
      </c>
      <c r="F5561" t="s">
        <v>317</v>
      </c>
      <c r="G5561">
        <v>53753</v>
      </c>
      <c r="H5561" t="s">
        <v>318</v>
      </c>
      <c r="I5561" t="s">
        <v>22</v>
      </c>
      <c r="J5561">
        <v>3409</v>
      </c>
      <c r="K5561" s="1">
        <v>45739.447222222225</v>
      </c>
      <c r="L5561" t="s">
        <v>24</v>
      </c>
      <c r="M5561" s="2">
        <v>2350000000000</v>
      </c>
      <c r="N5561" t="s">
        <v>1520</v>
      </c>
      <c r="O5561" s="2">
        <v>21100000000000</v>
      </c>
      <c r="P5561">
        <v>1</v>
      </c>
      <c r="Q5561">
        <v>635.13</v>
      </c>
      <c r="R5561">
        <v>698.64300000000003</v>
      </c>
      <c r="S5561">
        <v>63.512999999999998</v>
      </c>
    </row>
    <row r="5562" spans="1:19" x14ac:dyDescent="0.3">
      <c r="A5562" t="s">
        <v>15307</v>
      </c>
      <c r="B5562">
        <v>5941</v>
      </c>
      <c r="C5562" t="s">
        <v>19</v>
      </c>
      <c r="D5562" t="s">
        <v>15308</v>
      </c>
      <c r="E5562" t="s">
        <v>15309</v>
      </c>
      <c r="F5562" t="s">
        <v>317</v>
      </c>
      <c r="G5562">
        <v>688</v>
      </c>
      <c r="H5562" t="s">
        <v>4605</v>
      </c>
      <c r="I5562" t="s">
        <v>22</v>
      </c>
      <c r="J5562">
        <v>3946</v>
      </c>
      <c r="K5562" s="1">
        <v>45739.775000000001</v>
      </c>
      <c r="L5562" t="s">
        <v>24</v>
      </c>
      <c r="M5562" s="2">
        <v>2350000000000</v>
      </c>
      <c r="N5562" t="s">
        <v>1520</v>
      </c>
      <c r="O5562" s="2">
        <v>21100000000000</v>
      </c>
      <c r="P5562">
        <v>1</v>
      </c>
      <c r="Q5562">
        <v>579.92999999999995</v>
      </c>
      <c r="R5562">
        <v>637.923</v>
      </c>
      <c r="S5562">
        <v>57.993000000000002</v>
      </c>
    </row>
    <row r="5563" spans="1:19" x14ac:dyDescent="0.3">
      <c r="A5563" t="s">
        <v>15310</v>
      </c>
      <c r="B5563">
        <v>5775</v>
      </c>
      <c r="C5563" t="s">
        <v>19</v>
      </c>
      <c r="D5563" t="s">
        <v>11142</v>
      </c>
      <c r="E5563" t="s">
        <v>4891</v>
      </c>
      <c r="F5563" t="s">
        <v>431</v>
      </c>
      <c r="G5563">
        <v>49399</v>
      </c>
      <c r="H5563" t="s">
        <v>432</v>
      </c>
      <c r="I5563" t="s">
        <v>22</v>
      </c>
      <c r="J5563">
        <v>2448</v>
      </c>
      <c r="K5563" s="1">
        <v>45739.657638888886</v>
      </c>
      <c r="L5563" t="s">
        <v>24</v>
      </c>
      <c r="M5563" s="2">
        <v>1430000000000</v>
      </c>
      <c r="N5563" t="s">
        <v>1520</v>
      </c>
      <c r="O5563" s="2">
        <v>12600000000000</v>
      </c>
      <c r="P5563">
        <v>1</v>
      </c>
      <c r="Q5563">
        <v>517.53</v>
      </c>
      <c r="R5563">
        <v>569.28300000000002</v>
      </c>
      <c r="S5563">
        <v>51.753</v>
      </c>
    </row>
    <row r="5564" spans="1:19" x14ac:dyDescent="0.3">
      <c r="A5564" t="s">
        <v>15311</v>
      </c>
      <c r="B5564">
        <v>7194</v>
      </c>
      <c r="C5564" t="s">
        <v>19</v>
      </c>
      <c r="D5564" t="s">
        <v>15312</v>
      </c>
      <c r="E5564" t="s">
        <v>15313</v>
      </c>
      <c r="F5564" t="s">
        <v>71</v>
      </c>
      <c r="G5564">
        <v>4278</v>
      </c>
      <c r="H5564" t="s">
        <v>3159</v>
      </c>
      <c r="I5564" t="s">
        <v>22</v>
      </c>
      <c r="J5564">
        <v>4792</v>
      </c>
      <c r="K5564" s="1">
        <v>45740.79583333333</v>
      </c>
      <c r="L5564" t="s">
        <v>24</v>
      </c>
      <c r="M5564" s="2">
        <v>1430000000000</v>
      </c>
      <c r="N5564" t="s">
        <v>1520</v>
      </c>
      <c r="O5564" s="2">
        <v>12600000000000</v>
      </c>
      <c r="P5564">
        <v>1</v>
      </c>
      <c r="Q5564">
        <v>959.13</v>
      </c>
      <c r="R5564">
        <v>1055.0429999999999</v>
      </c>
      <c r="S5564">
        <v>95.912999999999997</v>
      </c>
    </row>
    <row r="5565" spans="1:19" x14ac:dyDescent="0.3">
      <c r="A5565" t="s">
        <v>15314</v>
      </c>
      <c r="B5565">
        <v>3128</v>
      </c>
      <c r="C5565" t="s">
        <v>19</v>
      </c>
      <c r="D5565" t="s">
        <v>15315</v>
      </c>
      <c r="E5565" t="s">
        <v>15316</v>
      </c>
      <c r="F5565" t="s">
        <v>35</v>
      </c>
      <c r="G5565">
        <v>11179</v>
      </c>
      <c r="H5565" t="s">
        <v>298</v>
      </c>
      <c r="I5565" t="s">
        <v>22</v>
      </c>
      <c r="J5565">
        <v>2067</v>
      </c>
      <c r="K5565" s="1">
        <v>45736.950694444444</v>
      </c>
      <c r="L5565" t="s">
        <v>24</v>
      </c>
      <c r="M5565" s="2">
        <v>2340000000000</v>
      </c>
      <c r="N5565" t="s">
        <v>1520</v>
      </c>
      <c r="O5565" s="2">
        <v>21100000000000</v>
      </c>
      <c r="P5565">
        <v>1</v>
      </c>
      <c r="Q5565">
        <v>763.13</v>
      </c>
      <c r="R5565">
        <v>839.44299999999998</v>
      </c>
      <c r="S5565">
        <v>76.313000000000002</v>
      </c>
    </row>
    <row r="5566" spans="1:19" x14ac:dyDescent="0.3">
      <c r="A5566" t="s">
        <v>15317</v>
      </c>
      <c r="B5566">
        <v>3352</v>
      </c>
      <c r="C5566" t="s">
        <v>19</v>
      </c>
      <c r="D5566" t="s">
        <v>15318</v>
      </c>
      <c r="E5566" t="s">
        <v>15319</v>
      </c>
      <c r="F5566" t="s">
        <v>879</v>
      </c>
      <c r="G5566">
        <v>72772</v>
      </c>
      <c r="H5566" t="s">
        <v>1519</v>
      </c>
      <c r="I5566" t="s">
        <v>22</v>
      </c>
      <c r="J5566">
        <v>3975</v>
      </c>
      <c r="K5566" s="1">
        <v>45737.446527777778</v>
      </c>
      <c r="L5566" t="s">
        <v>24</v>
      </c>
      <c r="M5566" s="2">
        <v>2340000000000</v>
      </c>
      <c r="N5566" t="s">
        <v>1520</v>
      </c>
      <c r="O5566" s="2">
        <v>21100000000000</v>
      </c>
      <c r="P5566">
        <v>1</v>
      </c>
      <c r="Q5566">
        <v>537.13</v>
      </c>
      <c r="R5566">
        <v>590.84299999999996</v>
      </c>
      <c r="S5566">
        <v>53.713000000000001</v>
      </c>
    </row>
    <row r="5567" spans="1:19" x14ac:dyDescent="0.3">
      <c r="A5567" t="s">
        <v>15320</v>
      </c>
      <c r="B5567">
        <v>2595</v>
      </c>
      <c r="C5567" t="s">
        <v>19</v>
      </c>
      <c r="D5567" t="s">
        <v>15321</v>
      </c>
      <c r="E5567" t="s">
        <v>15322</v>
      </c>
      <c r="F5567" t="s">
        <v>187</v>
      </c>
      <c r="G5567">
        <v>63278</v>
      </c>
      <c r="H5567" t="s">
        <v>205</v>
      </c>
      <c r="I5567" t="s">
        <v>22</v>
      </c>
      <c r="J5567">
        <v>4721</v>
      </c>
      <c r="K5567" s="1">
        <v>45736.640972222223</v>
      </c>
      <c r="L5567" t="s">
        <v>24</v>
      </c>
      <c r="M5567" s="2">
        <v>2340000000000</v>
      </c>
      <c r="N5567" t="s">
        <v>1520</v>
      </c>
      <c r="O5567" s="2">
        <v>21100000000000</v>
      </c>
      <c r="P5567">
        <v>1</v>
      </c>
      <c r="Q5567">
        <v>517.53</v>
      </c>
      <c r="R5567">
        <v>569.28300000000002</v>
      </c>
      <c r="S5567">
        <v>51.753</v>
      </c>
    </row>
    <row r="5568" spans="1:19" x14ac:dyDescent="0.3">
      <c r="A5568" t="s">
        <v>15323</v>
      </c>
      <c r="B5568">
        <v>4899</v>
      </c>
      <c r="C5568" t="s">
        <v>19</v>
      </c>
      <c r="D5568" t="s">
        <v>15324</v>
      </c>
      <c r="E5568" t="s">
        <v>15325</v>
      </c>
      <c r="F5568" t="s">
        <v>250</v>
      </c>
      <c r="G5568">
        <v>53753</v>
      </c>
      <c r="H5568" t="s">
        <v>251</v>
      </c>
      <c r="I5568" t="s">
        <v>22</v>
      </c>
      <c r="J5568">
        <v>5724</v>
      </c>
      <c r="K5568" s="1">
        <v>45738.706250000003</v>
      </c>
      <c r="L5568" t="s">
        <v>24</v>
      </c>
      <c r="M5568" s="2">
        <v>1380000000000</v>
      </c>
      <c r="N5568" t="s">
        <v>1520</v>
      </c>
      <c r="O5568" s="2">
        <v>12400000000000</v>
      </c>
      <c r="P5568">
        <v>1</v>
      </c>
      <c r="Q5568">
        <v>485.53</v>
      </c>
      <c r="R5568">
        <v>534.08299999999997</v>
      </c>
      <c r="S5568">
        <v>48.552999999999997</v>
      </c>
    </row>
    <row r="5569" spans="1:19" x14ac:dyDescent="0.3">
      <c r="A5569" t="s">
        <v>15326</v>
      </c>
      <c r="B5569">
        <v>4905</v>
      </c>
      <c r="C5569" t="s">
        <v>19</v>
      </c>
      <c r="D5569" t="s">
        <v>10670</v>
      </c>
      <c r="E5569" t="s">
        <v>15327</v>
      </c>
      <c r="F5569" t="s">
        <v>105</v>
      </c>
      <c r="G5569">
        <v>23185</v>
      </c>
      <c r="H5569" t="s">
        <v>106</v>
      </c>
      <c r="I5569" t="s">
        <v>22</v>
      </c>
      <c r="J5569">
        <v>3920</v>
      </c>
      <c r="K5569" s="1">
        <v>45738.707638888889</v>
      </c>
      <c r="L5569" t="s">
        <v>24</v>
      </c>
      <c r="M5569" s="2">
        <v>1380000000000</v>
      </c>
      <c r="N5569" t="s">
        <v>1520</v>
      </c>
      <c r="O5569" s="2">
        <v>12400000000000</v>
      </c>
      <c r="P5569">
        <v>1</v>
      </c>
      <c r="Q5569">
        <v>497.13</v>
      </c>
      <c r="R5569">
        <v>546.84299999999996</v>
      </c>
      <c r="S5569">
        <v>49.713000000000001</v>
      </c>
    </row>
    <row r="5570" spans="1:19" x14ac:dyDescent="0.3">
      <c r="A5570" t="s">
        <v>15328</v>
      </c>
      <c r="B5570">
        <v>114</v>
      </c>
      <c r="C5570" t="s">
        <v>19</v>
      </c>
      <c r="D5570" t="s">
        <v>3388</v>
      </c>
      <c r="E5570" t="s">
        <v>15329</v>
      </c>
      <c r="F5570" t="s">
        <v>219</v>
      </c>
      <c r="G5570">
        <v>61070</v>
      </c>
      <c r="H5570" t="s">
        <v>4468</v>
      </c>
      <c r="I5570" t="s">
        <v>22</v>
      </c>
      <c r="J5570">
        <v>6110</v>
      </c>
      <c r="K5570" s="1">
        <v>45734.395833333336</v>
      </c>
      <c r="L5570" t="s">
        <v>24</v>
      </c>
      <c r="M5570" s="2">
        <v>1430000000000</v>
      </c>
      <c r="N5570" t="s">
        <v>1520</v>
      </c>
      <c r="O5570" s="2">
        <v>12600000000000</v>
      </c>
      <c r="P5570">
        <v>1</v>
      </c>
      <c r="Q5570">
        <v>537.13</v>
      </c>
      <c r="R5570">
        <v>590.84299999999996</v>
      </c>
      <c r="S5570">
        <v>53.713000000000001</v>
      </c>
    </row>
    <row r="5571" spans="1:19" x14ac:dyDescent="0.3">
      <c r="A5571" t="s">
        <v>15330</v>
      </c>
      <c r="B5571">
        <v>2262</v>
      </c>
      <c r="C5571" t="s">
        <v>19</v>
      </c>
      <c r="D5571" t="s">
        <v>14597</v>
      </c>
      <c r="E5571" t="s">
        <v>15331</v>
      </c>
      <c r="F5571" t="s">
        <v>293</v>
      </c>
      <c r="G5571">
        <v>72575</v>
      </c>
      <c r="H5571" t="s">
        <v>448</v>
      </c>
      <c r="I5571" t="s">
        <v>22</v>
      </c>
      <c r="J5571">
        <v>5683</v>
      </c>
      <c r="K5571" s="1">
        <v>45736.46875</v>
      </c>
      <c r="L5571" t="s">
        <v>24</v>
      </c>
      <c r="M5571" s="2">
        <v>1430000000000</v>
      </c>
      <c r="N5571" t="s">
        <v>1520</v>
      </c>
      <c r="O5571" s="2">
        <v>12600000000000</v>
      </c>
      <c r="P5571">
        <v>1</v>
      </c>
      <c r="Q5571">
        <v>587.92999999999995</v>
      </c>
      <c r="R5571">
        <v>646.72299999999996</v>
      </c>
      <c r="S5571">
        <v>58.792999999999999</v>
      </c>
    </row>
    <row r="5572" spans="1:19" x14ac:dyDescent="0.3">
      <c r="A5572" t="s">
        <v>15332</v>
      </c>
      <c r="B5572">
        <v>7183</v>
      </c>
      <c r="C5572" t="s">
        <v>19</v>
      </c>
      <c r="D5572" t="s">
        <v>14513</v>
      </c>
      <c r="E5572" t="s">
        <v>15333</v>
      </c>
      <c r="F5572" t="s">
        <v>250</v>
      </c>
      <c r="G5572">
        <v>65779</v>
      </c>
      <c r="H5572" t="s">
        <v>251</v>
      </c>
      <c r="I5572" t="s">
        <v>22</v>
      </c>
      <c r="J5572">
        <v>681</v>
      </c>
      <c r="K5572" s="1">
        <v>45740.790972222225</v>
      </c>
      <c r="L5572" t="s">
        <v>24</v>
      </c>
      <c r="M5572" s="2">
        <v>1410000000000</v>
      </c>
      <c r="N5572" t="s">
        <v>1520</v>
      </c>
      <c r="O5572" s="2">
        <v>12500000000000</v>
      </c>
      <c r="P5572">
        <v>1</v>
      </c>
      <c r="Q5572">
        <v>577.13</v>
      </c>
      <c r="R5572">
        <v>634.84299999999996</v>
      </c>
      <c r="S5572">
        <v>57.713000000000001</v>
      </c>
    </row>
    <row r="5573" spans="1:19" x14ac:dyDescent="0.3">
      <c r="A5573" t="s">
        <v>15334</v>
      </c>
      <c r="B5573">
        <v>5604</v>
      </c>
      <c r="C5573" t="s">
        <v>19</v>
      </c>
      <c r="D5573" t="s">
        <v>434</v>
      </c>
      <c r="E5573" t="s">
        <v>10455</v>
      </c>
      <c r="F5573" t="s">
        <v>235</v>
      </c>
      <c r="G5573">
        <v>98881</v>
      </c>
      <c r="H5573" t="s">
        <v>236</v>
      </c>
      <c r="I5573" t="s">
        <v>22</v>
      </c>
      <c r="J5573">
        <v>999</v>
      </c>
      <c r="K5573" s="1">
        <v>45739.543749999997</v>
      </c>
      <c r="L5573" t="s">
        <v>24</v>
      </c>
      <c r="M5573" s="2">
        <v>1390000000000</v>
      </c>
      <c r="N5573" t="s">
        <v>1520</v>
      </c>
      <c r="O5573" s="2">
        <v>12500000000000</v>
      </c>
      <c r="P5573">
        <v>1</v>
      </c>
      <c r="Q5573">
        <v>517.53</v>
      </c>
      <c r="R5573">
        <v>569.28300000000002</v>
      </c>
      <c r="S5573">
        <v>51.753</v>
      </c>
    </row>
    <row r="5574" spans="1:19" x14ac:dyDescent="0.3">
      <c r="A5574" t="s">
        <v>15335</v>
      </c>
      <c r="B5574">
        <v>7257</v>
      </c>
      <c r="C5574" t="s">
        <v>19</v>
      </c>
      <c r="D5574" t="s">
        <v>15336</v>
      </c>
      <c r="E5574" t="s">
        <v>15337</v>
      </c>
      <c r="F5574" t="s">
        <v>119</v>
      </c>
      <c r="G5574">
        <v>1740</v>
      </c>
      <c r="H5574" t="s">
        <v>2123</v>
      </c>
      <c r="I5574" t="s">
        <v>22</v>
      </c>
      <c r="J5574">
        <v>6340</v>
      </c>
      <c r="K5574" s="1">
        <v>45740.837500000001</v>
      </c>
      <c r="L5574" t="s">
        <v>24</v>
      </c>
      <c r="M5574" s="2">
        <v>1390000000000</v>
      </c>
      <c r="N5574" t="s">
        <v>1520</v>
      </c>
      <c r="O5574" s="2">
        <v>12500000000000</v>
      </c>
      <c r="P5574">
        <v>1</v>
      </c>
      <c r="Q5574">
        <v>537.13</v>
      </c>
      <c r="R5574">
        <v>590.84299999999996</v>
      </c>
      <c r="S5574">
        <v>53.713000000000001</v>
      </c>
    </row>
    <row r="5575" spans="1:19" x14ac:dyDescent="0.3">
      <c r="A5575" t="s">
        <v>15338</v>
      </c>
      <c r="B5575">
        <v>4861</v>
      </c>
      <c r="C5575" t="s">
        <v>19</v>
      </c>
      <c r="D5575" t="s">
        <v>6001</v>
      </c>
      <c r="E5575" t="s">
        <v>15339</v>
      </c>
      <c r="F5575" t="s">
        <v>431</v>
      </c>
      <c r="G5575">
        <v>44519</v>
      </c>
      <c r="H5575" t="s">
        <v>458</v>
      </c>
      <c r="I5575" t="s">
        <v>22</v>
      </c>
      <c r="J5575">
        <v>201</v>
      </c>
      <c r="K5575" s="1">
        <v>45738.684027777781</v>
      </c>
      <c r="L5575" t="s">
        <v>24</v>
      </c>
      <c r="M5575" s="2">
        <v>2340000000000</v>
      </c>
      <c r="N5575" t="s">
        <v>1520</v>
      </c>
      <c r="O5575" s="2">
        <v>21100000000000</v>
      </c>
      <c r="P5575">
        <v>1</v>
      </c>
      <c r="Q5575">
        <v>635.13</v>
      </c>
      <c r="R5575">
        <v>698.64300000000003</v>
      </c>
      <c r="S5575">
        <v>63.512999999999998</v>
      </c>
    </row>
    <row r="5576" spans="1:19" x14ac:dyDescent="0.3">
      <c r="A5576" t="s">
        <v>15340</v>
      </c>
      <c r="B5576">
        <v>5978</v>
      </c>
      <c r="C5576" t="s">
        <v>19</v>
      </c>
      <c r="D5576" t="s">
        <v>15341</v>
      </c>
      <c r="E5576" t="s">
        <v>15342</v>
      </c>
      <c r="F5576" t="s">
        <v>166</v>
      </c>
      <c r="G5576">
        <v>43067</v>
      </c>
      <c r="H5576" t="s">
        <v>1067</v>
      </c>
      <c r="I5576" t="s">
        <v>22</v>
      </c>
      <c r="J5576">
        <v>4618</v>
      </c>
      <c r="K5576" s="1">
        <v>45739.804861111108</v>
      </c>
      <c r="L5576" t="s">
        <v>24</v>
      </c>
      <c r="M5576" s="2">
        <v>2340000000000</v>
      </c>
      <c r="N5576" t="s">
        <v>1520</v>
      </c>
      <c r="O5576" s="2">
        <v>21100000000000</v>
      </c>
      <c r="P5576">
        <v>1</v>
      </c>
      <c r="Q5576">
        <v>517.53</v>
      </c>
      <c r="R5576">
        <v>569.28300000000002</v>
      </c>
      <c r="S5576">
        <v>51.753</v>
      </c>
    </row>
    <row r="5577" spans="1:19" x14ac:dyDescent="0.3">
      <c r="A5577" t="s">
        <v>15343</v>
      </c>
      <c r="B5577">
        <v>6778</v>
      </c>
      <c r="C5577" t="s">
        <v>19</v>
      </c>
      <c r="D5577" t="s">
        <v>2230</v>
      </c>
      <c r="E5577" t="s">
        <v>15344</v>
      </c>
      <c r="F5577" t="s">
        <v>71</v>
      </c>
      <c r="G5577">
        <v>92369</v>
      </c>
      <c r="H5577" t="s">
        <v>100</v>
      </c>
      <c r="I5577" t="s">
        <v>22</v>
      </c>
      <c r="J5577">
        <v>4175</v>
      </c>
      <c r="K5577" s="1">
        <v>45740.551388888889</v>
      </c>
      <c r="L5577" t="s">
        <v>24</v>
      </c>
      <c r="M5577" s="2">
        <v>2340000000000</v>
      </c>
      <c r="N5577" t="s">
        <v>1520</v>
      </c>
      <c r="O5577" s="2">
        <v>21100000000000</v>
      </c>
      <c r="P5577">
        <v>1</v>
      </c>
      <c r="Q5577">
        <v>517.53</v>
      </c>
      <c r="R5577">
        <v>569.28300000000002</v>
      </c>
      <c r="S5577">
        <v>51.753</v>
      </c>
    </row>
    <row r="5578" spans="1:19" x14ac:dyDescent="0.3">
      <c r="A5578" t="s">
        <v>15345</v>
      </c>
      <c r="B5578">
        <v>5202</v>
      </c>
      <c r="C5578" t="s">
        <v>19</v>
      </c>
      <c r="D5578" t="s">
        <v>15346</v>
      </c>
      <c r="E5578" t="s">
        <v>15347</v>
      </c>
      <c r="F5578" t="s">
        <v>235</v>
      </c>
      <c r="G5578">
        <v>40314</v>
      </c>
      <c r="H5578" t="s">
        <v>236</v>
      </c>
      <c r="I5578" t="s">
        <v>22</v>
      </c>
      <c r="J5578">
        <v>2224</v>
      </c>
      <c r="K5578" s="1">
        <v>45738.905555555553</v>
      </c>
      <c r="L5578" t="s">
        <v>24</v>
      </c>
      <c r="M5578">
        <v>8624691653</v>
      </c>
      <c r="N5578" t="s">
        <v>1520</v>
      </c>
      <c r="O5578">
        <v>36980511109</v>
      </c>
      <c r="P5578">
        <v>1</v>
      </c>
      <c r="Q5578">
        <v>555.13</v>
      </c>
      <c r="R5578">
        <v>610.64300000000003</v>
      </c>
      <c r="S5578">
        <v>55.512999999999998</v>
      </c>
    </row>
    <row r="5579" spans="1:19" x14ac:dyDescent="0.3">
      <c r="A5579" t="s">
        <v>15348</v>
      </c>
      <c r="B5579">
        <v>6469</v>
      </c>
      <c r="C5579" t="s">
        <v>19</v>
      </c>
      <c r="D5579" t="s">
        <v>2876</v>
      </c>
      <c r="E5579" t="s">
        <v>15349</v>
      </c>
      <c r="F5579" t="s">
        <v>219</v>
      </c>
      <c r="G5579">
        <v>66207</v>
      </c>
      <c r="H5579" t="s">
        <v>220</v>
      </c>
      <c r="I5579" t="s">
        <v>22</v>
      </c>
      <c r="J5579">
        <v>597</v>
      </c>
      <c r="K5579" s="1">
        <v>45740.413888888892</v>
      </c>
      <c r="L5579" t="s">
        <v>24</v>
      </c>
      <c r="M5579" s="2">
        <v>1380000000000</v>
      </c>
      <c r="N5579" t="s">
        <v>1520</v>
      </c>
      <c r="O5579" s="2">
        <v>12400000000000</v>
      </c>
      <c r="P5579">
        <v>1</v>
      </c>
      <c r="Q5579">
        <v>497.13</v>
      </c>
      <c r="R5579">
        <v>546.84299999999996</v>
      </c>
      <c r="S5579">
        <v>49.713000000000001</v>
      </c>
    </row>
    <row r="5580" spans="1:19" x14ac:dyDescent="0.3">
      <c r="A5580" t="s">
        <v>15350</v>
      </c>
      <c r="B5580">
        <v>203</v>
      </c>
      <c r="C5580" t="s">
        <v>19</v>
      </c>
      <c r="D5580" t="s">
        <v>1719</v>
      </c>
      <c r="E5580" t="s">
        <v>15351</v>
      </c>
      <c r="F5580" t="s">
        <v>35</v>
      </c>
      <c r="G5580">
        <v>62854</v>
      </c>
      <c r="H5580" t="s">
        <v>436</v>
      </c>
      <c r="I5580" t="s">
        <v>22</v>
      </c>
      <c r="J5580">
        <v>479</v>
      </c>
      <c r="K5580" s="1">
        <v>45734.449305555558</v>
      </c>
      <c r="L5580" t="s">
        <v>24</v>
      </c>
      <c r="M5580" s="2">
        <v>1380000000000</v>
      </c>
      <c r="N5580" t="s">
        <v>1520</v>
      </c>
      <c r="O5580" s="2">
        <v>12400000000000</v>
      </c>
      <c r="P5580">
        <v>1</v>
      </c>
      <c r="Q5580">
        <v>625.13</v>
      </c>
      <c r="R5580">
        <v>687.64300000000003</v>
      </c>
      <c r="S5580">
        <v>62.512999999999998</v>
      </c>
    </row>
    <row r="5581" spans="1:19" x14ac:dyDescent="0.3">
      <c r="A5581" t="s">
        <v>15352</v>
      </c>
      <c r="B5581">
        <v>444</v>
      </c>
      <c r="C5581" t="s">
        <v>19</v>
      </c>
      <c r="D5581" t="s">
        <v>14552</v>
      </c>
      <c r="E5581" t="s">
        <v>15353</v>
      </c>
      <c r="F5581" t="s">
        <v>71</v>
      </c>
      <c r="G5581">
        <v>15370</v>
      </c>
      <c r="H5581" t="s">
        <v>15354</v>
      </c>
      <c r="I5581" t="s">
        <v>22</v>
      </c>
      <c r="J5581">
        <v>4803</v>
      </c>
      <c r="K5581" s="1">
        <v>45734.57916666667</v>
      </c>
      <c r="L5581" t="s">
        <v>24</v>
      </c>
      <c r="M5581" s="2">
        <v>1380000000000</v>
      </c>
      <c r="N5581" t="s">
        <v>1520</v>
      </c>
      <c r="O5581" s="2">
        <v>12400000000000</v>
      </c>
      <c r="P5581">
        <v>1</v>
      </c>
      <c r="Q5581">
        <v>605.13</v>
      </c>
      <c r="R5581">
        <v>665.64300000000003</v>
      </c>
      <c r="S5581">
        <v>60.512999999999998</v>
      </c>
    </row>
    <row r="5582" spans="1:19" x14ac:dyDescent="0.3">
      <c r="A5582" t="s">
        <v>15355</v>
      </c>
      <c r="B5582">
        <v>4523</v>
      </c>
      <c r="C5582" t="s">
        <v>19</v>
      </c>
      <c r="D5582" t="s">
        <v>6655</v>
      </c>
      <c r="E5582" t="s">
        <v>15356</v>
      </c>
      <c r="F5582" t="s">
        <v>166</v>
      </c>
      <c r="G5582">
        <v>10615</v>
      </c>
      <c r="H5582" t="s">
        <v>1240</v>
      </c>
      <c r="I5582" t="s">
        <v>22</v>
      </c>
      <c r="J5582">
        <v>387</v>
      </c>
      <c r="K5582" s="1">
        <v>45738.490277777775</v>
      </c>
      <c r="L5582" t="s">
        <v>24</v>
      </c>
      <c r="M5582" s="2">
        <v>1380000000000</v>
      </c>
      <c r="N5582" t="s">
        <v>1520</v>
      </c>
      <c r="O5582" s="2">
        <v>12400000000000</v>
      </c>
      <c r="P5582">
        <v>1</v>
      </c>
      <c r="Q5582">
        <v>575.13</v>
      </c>
      <c r="R5582">
        <v>632.64300000000003</v>
      </c>
      <c r="S5582">
        <v>57.512999999999998</v>
      </c>
    </row>
    <row r="5583" spans="1:19" x14ac:dyDescent="0.3">
      <c r="A5583" t="s">
        <v>15357</v>
      </c>
      <c r="B5583">
        <v>5037</v>
      </c>
      <c r="C5583" t="s">
        <v>19</v>
      </c>
      <c r="D5583" t="s">
        <v>4034</v>
      </c>
      <c r="E5583" t="s">
        <v>15358</v>
      </c>
      <c r="F5583" t="s">
        <v>71</v>
      </c>
      <c r="G5583">
        <v>10748</v>
      </c>
      <c r="H5583" t="s">
        <v>158</v>
      </c>
      <c r="I5583" t="s">
        <v>22</v>
      </c>
      <c r="J5583">
        <v>3685</v>
      </c>
      <c r="K5583" s="1">
        <v>45738.800694444442</v>
      </c>
      <c r="L5583" t="s">
        <v>24</v>
      </c>
      <c r="M5583" s="2">
        <v>1380000000000</v>
      </c>
      <c r="N5583" t="s">
        <v>1520</v>
      </c>
      <c r="O5583" s="2">
        <v>12400000000000</v>
      </c>
      <c r="P5583">
        <v>1</v>
      </c>
      <c r="Q5583">
        <v>595.13</v>
      </c>
      <c r="R5583">
        <v>654.64300000000003</v>
      </c>
      <c r="S5583">
        <v>59.512999999999998</v>
      </c>
    </row>
    <row r="5584" spans="1:19" x14ac:dyDescent="0.3">
      <c r="A5584" t="s">
        <v>15359</v>
      </c>
      <c r="B5584">
        <v>1636</v>
      </c>
      <c r="C5584" t="s">
        <v>19</v>
      </c>
      <c r="D5584" t="s">
        <v>9624</v>
      </c>
      <c r="E5584" t="s">
        <v>15360</v>
      </c>
      <c r="F5584" t="s">
        <v>119</v>
      </c>
      <c r="G5584">
        <v>32519</v>
      </c>
      <c r="H5584" t="s">
        <v>120</v>
      </c>
      <c r="I5584" t="s">
        <v>22</v>
      </c>
      <c r="J5584">
        <v>25</v>
      </c>
      <c r="K5584" s="1">
        <v>45735.699305555558</v>
      </c>
      <c r="L5584" t="s">
        <v>24</v>
      </c>
      <c r="M5584" s="2">
        <v>1380000000000</v>
      </c>
      <c r="N5584" t="s">
        <v>1520</v>
      </c>
      <c r="O5584" s="2">
        <v>12400000000000</v>
      </c>
      <c r="P5584">
        <v>1</v>
      </c>
      <c r="Q5584">
        <v>618.33000000000004</v>
      </c>
      <c r="R5584">
        <v>680.16300000000001</v>
      </c>
      <c r="S5584">
        <v>61.832999999999998</v>
      </c>
    </row>
    <row r="5585" spans="1:19" x14ac:dyDescent="0.3">
      <c r="A5585" t="s">
        <v>15361</v>
      </c>
      <c r="B5585">
        <v>1739</v>
      </c>
      <c r="C5585" t="s">
        <v>19</v>
      </c>
      <c r="D5585" t="s">
        <v>15362</v>
      </c>
      <c r="E5585" t="s">
        <v>15363</v>
      </c>
      <c r="F5585" t="s">
        <v>483</v>
      </c>
      <c r="G5585">
        <v>54864</v>
      </c>
      <c r="H5585" t="s">
        <v>1053</v>
      </c>
      <c r="I5585" t="s">
        <v>22</v>
      </c>
      <c r="J5585">
        <v>2445</v>
      </c>
      <c r="K5585" s="1">
        <v>45735.756944444445</v>
      </c>
      <c r="L5585" t="s">
        <v>24</v>
      </c>
      <c r="M5585" s="2">
        <v>1380000000000</v>
      </c>
      <c r="N5585" t="s">
        <v>1520</v>
      </c>
      <c r="O5585" s="2">
        <v>12400000000000</v>
      </c>
      <c r="P5585">
        <v>1</v>
      </c>
      <c r="Q5585">
        <v>642.33000000000004</v>
      </c>
      <c r="R5585">
        <v>706.56299999999999</v>
      </c>
      <c r="S5585">
        <v>64.233000000000004</v>
      </c>
    </row>
    <row r="5586" spans="1:19" x14ac:dyDescent="0.3">
      <c r="A5586" t="s">
        <v>15364</v>
      </c>
      <c r="B5586">
        <v>2032</v>
      </c>
      <c r="C5586" t="s">
        <v>19</v>
      </c>
      <c r="D5586" t="s">
        <v>12642</v>
      </c>
      <c r="E5586" t="s">
        <v>15365</v>
      </c>
      <c r="F5586" t="s">
        <v>219</v>
      </c>
      <c r="G5586">
        <v>18630</v>
      </c>
      <c r="H5586" t="s">
        <v>647</v>
      </c>
      <c r="I5586" t="s">
        <v>22</v>
      </c>
      <c r="J5586">
        <v>4966</v>
      </c>
      <c r="K5586" s="1">
        <v>45735.993750000001</v>
      </c>
      <c r="L5586" t="s">
        <v>24</v>
      </c>
      <c r="M5586" s="2">
        <v>1380000000000</v>
      </c>
      <c r="N5586" t="s">
        <v>1520</v>
      </c>
      <c r="O5586" s="2">
        <v>12400000000000</v>
      </c>
      <c r="P5586">
        <v>1</v>
      </c>
      <c r="Q5586">
        <v>664.73</v>
      </c>
      <c r="R5586">
        <v>731.20299999999997</v>
      </c>
      <c r="S5586">
        <v>66.472999999999999</v>
      </c>
    </row>
    <row r="5587" spans="1:19" x14ac:dyDescent="0.3">
      <c r="A5587" t="s">
        <v>15366</v>
      </c>
      <c r="B5587">
        <v>2570</v>
      </c>
      <c r="C5587" t="s">
        <v>19</v>
      </c>
      <c r="D5587" t="s">
        <v>15288</v>
      </c>
      <c r="E5587" t="s">
        <v>15367</v>
      </c>
      <c r="F5587" t="s">
        <v>354</v>
      </c>
      <c r="G5587">
        <v>36339</v>
      </c>
      <c r="H5587" t="s">
        <v>1244</v>
      </c>
      <c r="I5587" t="s">
        <v>22</v>
      </c>
      <c r="J5587">
        <v>3441</v>
      </c>
      <c r="K5587" s="1">
        <v>45736.631249999999</v>
      </c>
      <c r="L5587" t="s">
        <v>24</v>
      </c>
      <c r="M5587">
        <v>9058891141</v>
      </c>
      <c r="N5587" t="s">
        <v>1520</v>
      </c>
      <c r="O5587">
        <v>43149345413</v>
      </c>
      <c r="P5587">
        <v>1</v>
      </c>
      <c r="Q5587">
        <v>555.13</v>
      </c>
      <c r="R5587">
        <v>610.64300000000003</v>
      </c>
      <c r="S5587">
        <v>55.512999999999998</v>
      </c>
    </row>
    <row r="5588" spans="1:19" x14ac:dyDescent="0.3">
      <c r="A5588" t="s">
        <v>15368</v>
      </c>
      <c r="B5588">
        <v>559</v>
      </c>
      <c r="C5588" t="s">
        <v>19</v>
      </c>
      <c r="D5588" t="s">
        <v>15369</v>
      </c>
      <c r="E5588" t="s">
        <v>15370</v>
      </c>
      <c r="F5588" t="s">
        <v>44</v>
      </c>
      <c r="G5588">
        <v>81620</v>
      </c>
      <c r="H5588" t="s">
        <v>1676</v>
      </c>
      <c r="I5588" t="s">
        <v>22</v>
      </c>
      <c r="J5588">
        <v>5223</v>
      </c>
      <c r="K5588" s="1">
        <v>45734.649305555555</v>
      </c>
      <c r="L5588" t="s">
        <v>24</v>
      </c>
      <c r="M5588" s="2">
        <v>1420000000000</v>
      </c>
      <c r="N5588" t="s">
        <v>1520</v>
      </c>
      <c r="O5588" s="2">
        <v>12600000000000</v>
      </c>
      <c r="P5588">
        <v>1</v>
      </c>
      <c r="Q5588">
        <v>674.33</v>
      </c>
      <c r="R5588">
        <v>741.76300000000003</v>
      </c>
      <c r="S5588">
        <v>67.433000000000007</v>
      </c>
    </row>
    <row r="5589" spans="1:19" x14ac:dyDescent="0.3">
      <c r="A5589" t="s">
        <v>15371</v>
      </c>
      <c r="B5589">
        <v>1834</v>
      </c>
      <c r="C5589" t="s">
        <v>19</v>
      </c>
      <c r="D5589" t="s">
        <v>7308</v>
      </c>
      <c r="E5589" t="s">
        <v>15372</v>
      </c>
      <c r="F5589" t="s">
        <v>230</v>
      </c>
      <c r="G5589">
        <v>45022</v>
      </c>
      <c r="H5589" t="s">
        <v>15373</v>
      </c>
      <c r="I5589" t="s">
        <v>22</v>
      </c>
      <c r="J5589">
        <v>2661</v>
      </c>
      <c r="K5589" s="1">
        <v>45735.806250000001</v>
      </c>
      <c r="L5589" t="s">
        <v>24</v>
      </c>
      <c r="M5589" s="2">
        <v>1420000000000</v>
      </c>
      <c r="N5589" t="s">
        <v>1520</v>
      </c>
      <c r="O5589" s="2">
        <v>12600000000000</v>
      </c>
      <c r="P5589">
        <v>1</v>
      </c>
      <c r="Q5589">
        <v>674.33</v>
      </c>
      <c r="R5589">
        <v>741.76300000000003</v>
      </c>
      <c r="S5589">
        <v>67.433000000000007</v>
      </c>
    </row>
    <row r="5590" spans="1:19" x14ac:dyDescent="0.3">
      <c r="A5590" t="s">
        <v>15374</v>
      </c>
      <c r="B5590">
        <v>1432</v>
      </c>
      <c r="C5590" t="s">
        <v>19</v>
      </c>
      <c r="D5590" t="s">
        <v>7104</v>
      </c>
      <c r="E5590" t="s">
        <v>15375</v>
      </c>
      <c r="F5590" t="s">
        <v>317</v>
      </c>
      <c r="G5590">
        <v>31477</v>
      </c>
      <c r="H5590" t="s">
        <v>1881</v>
      </c>
      <c r="I5590" t="s">
        <v>22</v>
      </c>
      <c r="J5590">
        <v>3522</v>
      </c>
      <c r="K5590" s="1">
        <v>45735.591666666667</v>
      </c>
      <c r="L5590" t="s">
        <v>24</v>
      </c>
      <c r="M5590" s="2">
        <v>169000000000</v>
      </c>
      <c r="N5590" t="s">
        <v>1520</v>
      </c>
      <c r="O5590" s="2">
        <v>1570000000000</v>
      </c>
      <c r="P5590">
        <v>1</v>
      </c>
      <c r="Q5590">
        <v>861.13</v>
      </c>
      <c r="R5590">
        <v>947.24300000000005</v>
      </c>
      <c r="S5590">
        <v>86.113</v>
      </c>
    </row>
    <row r="5591" spans="1:19" x14ac:dyDescent="0.3">
      <c r="A5591" t="s">
        <v>15376</v>
      </c>
      <c r="B5591">
        <v>3850</v>
      </c>
      <c r="C5591" t="s">
        <v>19</v>
      </c>
      <c r="D5591" t="s">
        <v>15377</v>
      </c>
      <c r="E5591" t="s">
        <v>15378</v>
      </c>
      <c r="F5591" t="s">
        <v>35</v>
      </c>
      <c r="G5591">
        <v>16880</v>
      </c>
      <c r="H5591" t="s">
        <v>36</v>
      </c>
      <c r="I5591" t="s">
        <v>22</v>
      </c>
      <c r="J5591">
        <v>4096</v>
      </c>
      <c r="K5591" s="1">
        <v>45737.768055555556</v>
      </c>
      <c r="L5591" t="s">
        <v>24</v>
      </c>
      <c r="M5591" s="2">
        <v>2350000000000</v>
      </c>
      <c r="N5591" t="s">
        <v>1520</v>
      </c>
      <c r="O5591" s="2">
        <v>21100000000000</v>
      </c>
      <c r="P5591">
        <v>1</v>
      </c>
      <c r="Q5591">
        <v>517.53</v>
      </c>
      <c r="R5591">
        <v>569.28300000000002</v>
      </c>
      <c r="S5591">
        <v>51.753</v>
      </c>
    </row>
    <row r="5592" spans="1:19" x14ac:dyDescent="0.3">
      <c r="A5592" t="s">
        <v>15379</v>
      </c>
      <c r="B5592">
        <v>7338</v>
      </c>
      <c r="C5592" t="s">
        <v>19</v>
      </c>
      <c r="D5592" t="s">
        <v>2495</v>
      </c>
      <c r="E5592" t="s">
        <v>15380</v>
      </c>
      <c r="F5592" t="s">
        <v>71</v>
      </c>
      <c r="G5592">
        <v>28269</v>
      </c>
      <c r="H5592" t="s">
        <v>76</v>
      </c>
      <c r="I5592" t="s">
        <v>22</v>
      </c>
      <c r="J5592">
        <v>6492</v>
      </c>
      <c r="K5592" s="1">
        <v>45740.899305555555</v>
      </c>
      <c r="L5592" t="s">
        <v>24</v>
      </c>
      <c r="M5592" s="2">
        <v>2350000000000</v>
      </c>
      <c r="N5592" t="s">
        <v>1520</v>
      </c>
      <c r="O5592" s="2">
        <v>21100000000000</v>
      </c>
      <c r="P5592">
        <v>1</v>
      </c>
      <c r="Q5592">
        <v>537.13</v>
      </c>
      <c r="R5592">
        <v>590.84299999999996</v>
      </c>
      <c r="S5592">
        <v>53.713000000000001</v>
      </c>
    </row>
    <row r="5593" spans="1:19" x14ac:dyDescent="0.3">
      <c r="A5593" t="s">
        <v>15381</v>
      </c>
      <c r="B5593">
        <v>3237</v>
      </c>
      <c r="C5593" t="s">
        <v>19</v>
      </c>
      <c r="D5593" t="s">
        <v>15382</v>
      </c>
      <c r="E5593" t="s">
        <v>15383</v>
      </c>
      <c r="F5593" t="s">
        <v>130</v>
      </c>
      <c r="G5593">
        <v>70012</v>
      </c>
      <c r="H5593" t="s">
        <v>131</v>
      </c>
      <c r="I5593" t="s">
        <v>22</v>
      </c>
      <c r="J5593">
        <v>129</v>
      </c>
      <c r="K5593" s="1">
        <v>45737.341666666667</v>
      </c>
      <c r="L5593" t="s">
        <v>24</v>
      </c>
      <c r="M5593" s="2">
        <v>1420000000000</v>
      </c>
      <c r="N5593" t="s">
        <v>1520</v>
      </c>
      <c r="O5593" s="2">
        <v>12600000000000</v>
      </c>
      <c r="P5593">
        <v>1</v>
      </c>
      <c r="Q5593">
        <v>537.13</v>
      </c>
      <c r="R5593">
        <v>590.84299999999996</v>
      </c>
      <c r="S5593">
        <v>53.713000000000001</v>
      </c>
    </row>
    <row r="5594" spans="1:19" x14ac:dyDescent="0.3">
      <c r="A5594" t="s">
        <v>15384</v>
      </c>
      <c r="B5594">
        <v>3101</v>
      </c>
      <c r="C5594" t="s">
        <v>19</v>
      </c>
      <c r="D5594" t="s">
        <v>15385</v>
      </c>
      <c r="E5594" t="s">
        <v>15386</v>
      </c>
      <c r="F5594" t="s">
        <v>744</v>
      </c>
      <c r="G5594">
        <v>95065</v>
      </c>
      <c r="H5594" t="s">
        <v>745</v>
      </c>
      <c r="I5594" t="s">
        <v>22</v>
      </c>
      <c r="J5594">
        <v>2295</v>
      </c>
      <c r="K5594" s="1">
        <v>45736.925694444442</v>
      </c>
      <c r="L5594" t="s">
        <v>24</v>
      </c>
      <c r="M5594" s="2">
        <v>1410000000000</v>
      </c>
      <c r="N5594" t="s">
        <v>1520</v>
      </c>
      <c r="O5594" s="2">
        <v>12500000000000</v>
      </c>
      <c r="P5594">
        <v>1</v>
      </c>
      <c r="Q5594">
        <v>689.03</v>
      </c>
      <c r="R5594">
        <v>757.93299999999999</v>
      </c>
      <c r="S5594">
        <v>68.903000000000006</v>
      </c>
    </row>
    <row r="5595" spans="1:19" x14ac:dyDescent="0.3">
      <c r="A5595" t="s">
        <v>15387</v>
      </c>
      <c r="B5595">
        <v>767</v>
      </c>
      <c r="C5595" t="s">
        <v>19</v>
      </c>
      <c r="D5595" t="s">
        <v>15388</v>
      </c>
      <c r="E5595" t="s">
        <v>15389</v>
      </c>
      <c r="F5595" t="s">
        <v>95</v>
      </c>
      <c r="G5595">
        <v>46982</v>
      </c>
      <c r="H5595" t="s">
        <v>548</v>
      </c>
      <c r="I5595" t="s">
        <v>22</v>
      </c>
      <c r="J5595">
        <v>3400</v>
      </c>
      <c r="K5595" s="1">
        <v>45734.817361111112</v>
      </c>
      <c r="L5595" t="s">
        <v>24</v>
      </c>
      <c r="M5595" s="2">
        <v>150000000000</v>
      </c>
      <c r="N5595" t="s">
        <v>1520</v>
      </c>
      <c r="O5595" s="2">
        <v>1470000000000</v>
      </c>
      <c r="P5595">
        <v>1</v>
      </c>
      <c r="Q5595">
        <v>527.13</v>
      </c>
      <c r="R5595">
        <v>579.84299999999996</v>
      </c>
      <c r="S5595">
        <v>52.713000000000001</v>
      </c>
    </row>
    <row r="5596" spans="1:19" x14ac:dyDescent="0.3">
      <c r="A5596" t="s">
        <v>15390</v>
      </c>
      <c r="B5596">
        <v>2809</v>
      </c>
      <c r="C5596" t="s">
        <v>19</v>
      </c>
      <c r="D5596" t="s">
        <v>6830</v>
      </c>
      <c r="E5596" t="s">
        <v>15391</v>
      </c>
      <c r="F5596" t="s">
        <v>105</v>
      </c>
      <c r="G5596">
        <v>61510</v>
      </c>
      <c r="H5596" t="s">
        <v>106</v>
      </c>
      <c r="I5596" t="s">
        <v>22</v>
      </c>
      <c r="J5596">
        <v>4377</v>
      </c>
      <c r="K5596" s="1">
        <v>45736.754861111112</v>
      </c>
      <c r="L5596" t="s">
        <v>24</v>
      </c>
      <c r="M5596">
        <v>6716408581</v>
      </c>
      <c r="N5596" t="s">
        <v>1520</v>
      </c>
      <c r="O5596">
        <v>22576485509</v>
      </c>
      <c r="P5596">
        <v>1</v>
      </c>
      <c r="Q5596">
        <v>497.13</v>
      </c>
      <c r="R5596">
        <v>546.84299999999996</v>
      </c>
      <c r="S5596">
        <v>49.713000000000001</v>
      </c>
    </row>
    <row r="5597" spans="1:19" x14ac:dyDescent="0.3">
      <c r="A5597" t="s">
        <v>15392</v>
      </c>
      <c r="B5597">
        <v>4374</v>
      </c>
      <c r="C5597" t="s">
        <v>19</v>
      </c>
      <c r="D5597" t="s">
        <v>14988</v>
      </c>
      <c r="E5597" t="s">
        <v>15393</v>
      </c>
      <c r="F5597" t="s">
        <v>90</v>
      </c>
      <c r="G5597">
        <v>78389</v>
      </c>
      <c r="H5597" t="s">
        <v>1371</v>
      </c>
      <c r="I5597" t="s">
        <v>22</v>
      </c>
      <c r="J5597">
        <v>5875</v>
      </c>
      <c r="K5597" s="1">
        <v>45738.425000000003</v>
      </c>
      <c r="L5597" t="s">
        <v>24</v>
      </c>
      <c r="M5597" s="2">
        <v>2350000000000</v>
      </c>
      <c r="N5597" t="s">
        <v>1520</v>
      </c>
      <c r="O5597" s="2">
        <v>21100000000000</v>
      </c>
      <c r="P5597">
        <v>1</v>
      </c>
      <c r="Q5597">
        <v>659.63</v>
      </c>
      <c r="R5597">
        <v>725.59299999999996</v>
      </c>
      <c r="S5597">
        <v>65.962999999999994</v>
      </c>
    </row>
    <row r="5598" spans="1:19" x14ac:dyDescent="0.3">
      <c r="A5598" t="s">
        <v>15394</v>
      </c>
      <c r="B5598">
        <v>1399</v>
      </c>
      <c r="C5598" t="s">
        <v>19</v>
      </c>
      <c r="D5598" t="s">
        <v>15395</v>
      </c>
      <c r="E5598" t="s">
        <v>15396</v>
      </c>
      <c r="F5598" t="s">
        <v>35</v>
      </c>
      <c r="G5598">
        <v>41909</v>
      </c>
      <c r="H5598" t="s">
        <v>298</v>
      </c>
      <c r="I5598" t="s">
        <v>22</v>
      </c>
      <c r="J5598">
        <v>1935</v>
      </c>
      <c r="K5598" s="1">
        <v>45735.570833333331</v>
      </c>
      <c r="L5598" t="s">
        <v>24</v>
      </c>
      <c r="M5598" s="2">
        <v>1430000000000</v>
      </c>
      <c r="N5598" t="s">
        <v>1520</v>
      </c>
      <c r="O5598" s="2">
        <v>12600000000000</v>
      </c>
      <c r="P5598">
        <v>1</v>
      </c>
      <c r="Q5598">
        <v>517.53</v>
      </c>
      <c r="R5598">
        <v>569.28300000000002</v>
      </c>
      <c r="S5598">
        <v>51.753</v>
      </c>
    </row>
    <row r="5599" spans="1:19" x14ac:dyDescent="0.3">
      <c r="A5599" t="s">
        <v>15397</v>
      </c>
      <c r="B5599">
        <v>1591</v>
      </c>
      <c r="C5599" t="s">
        <v>19</v>
      </c>
      <c r="D5599" t="s">
        <v>9698</v>
      </c>
      <c r="E5599" t="s">
        <v>4192</v>
      </c>
      <c r="F5599" t="s">
        <v>326</v>
      </c>
      <c r="G5599">
        <v>2927</v>
      </c>
      <c r="H5599" t="s">
        <v>2911</v>
      </c>
      <c r="I5599" t="s">
        <v>22</v>
      </c>
      <c r="J5599">
        <v>4719</v>
      </c>
      <c r="K5599" s="1">
        <v>45735.681944444441</v>
      </c>
      <c r="L5599" t="s">
        <v>24</v>
      </c>
      <c r="M5599" s="2">
        <v>1430000000000</v>
      </c>
      <c r="N5599" t="s">
        <v>1520</v>
      </c>
      <c r="O5599" s="2">
        <v>12600000000000</v>
      </c>
      <c r="P5599">
        <v>1</v>
      </c>
      <c r="Q5599">
        <v>537.13</v>
      </c>
      <c r="R5599">
        <v>590.84299999999996</v>
      </c>
      <c r="S5599">
        <v>53.713000000000001</v>
      </c>
    </row>
    <row r="5600" spans="1:19" x14ac:dyDescent="0.3">
      <c r="A5600" t="s">
        <v>15398</v>
      </c>
      <c r="B5600">
        <v>1751</v>
      </c>
      <c r="C5600" t="s">
        <v>19</v>
      </c>
      <c r="D5600" t="s">
        <v>15399</v>
      </c>
      <c r="E5600" t="s">
        <v>15400</v>
      </c>
      <c r="F5600" t="s">
        <v>187</v>
      </c>
      <c r="G5600">
        <v>46884</v>
      </c>
      <c r="H5600" t="s">
        <v>896</v>
      </c>
      <c r="I5600" t="s">
        <v>22</v>
      </c>
      <c r="J5600">
        <v>3790</v>
      </c>
      <c r="K5600" s="1">
        <v>45735.76666666667</v>
      </c>
      <c r="L5600" t="s">
        <v>24</v>
      </c>
      <c r="M5600" s="2">
        <v>1430000000000</v>
      </c>
      <c r="N5600" t="s">
        <v>1520</v>
      </c>
      <c r="O5600" s="2">
        <v>12600000000000</v>
      </c>
      <c r="P5600">
        <v>1</v>
      </c>
      <c r="Q5600">
        <v>713.13</v>
      </c>
      <c r="R5600">
        <v>784.44299999999998</v>
      </c>
      <c r="S5600">
        <v>71.313000000000002</v>
      </c>
    </row>
    <row r="5601" spans="1:19" x14ac:dyDescent="0.3">
      <c r="A5601" t="s">
        <v>15401</v>
      </c>
      <c r="B5601">
        <v>2690</v>
      </c>
      <c r="C5601" t="s">
        <v>19</v>
      </c>
      <c r="D5601" t="s">
        <v>13021</v>
      </c>
      <c r="E5601" t="s">
        <v>15402</v>
      </c>
      <c r="F5601" t="s">
        <v>293</v>
      </c>
      <c r="G5601">
        <v>68208</v>
      </c>
      <c r="H5601" t="s">
        <v>448</v>
      </c>
      <c r="I5601" t="s">
        <v>22</v>
      </c>
      <c r="J5601">
        <v>3720</v>
      </c>
      <c r="K5601" s="1">
        <v>45736.696527777778</v>
      </c>
      <c r="L5601" t="s">
        <v>24</v>
      </c>
      <c r="M5601" s="2">
        <v>1430000000000</v>
      </c>
      <c r="N5601" t="s">
        <v>1520</v>
      </c>
      <c r="O5601" s="2">
        <v>12600000000000</v>
      </c>
      <c r="P5601">
        <v>1</v>
      </c>
      <c r="Q5601">
        <v>537.13</v>
      </c>
      <c r="R5601">
        <v>590.84299999999996</v>
      </c>
      <c r="S5601">
        <v>53.713000000000001</v>
      </c>
    </row>
    <row r="5602" spans="1:19" x14ac:dyDescent="0.3">
      <c r="A5602" t="s">
        <v>15403</v>
      </c>
      <c r="B5602">
        <v>2787</v>
      </c>
      <c r="C5602" t="s">
        <v>19</v>
      </c>
      <c r="D5602" t="s">
        <v>4622</v>
      </c>
      <c r="E5602" t="s">
        <v>15404</v>
      </c>
      <c r="F5602" t="s">
        <v>50</v>
      </c>
      <c r="G5602">
        <v>42530</v>
      </c>
      <c r="H5602" t="s">
        <v>66</v>
      </c>
      <c r="I5602" t="s">
        <v>22</v>
      </c>
      <c r="J5602">
        <v>2586</v>
      </c>
      <c r="K5602" s="1">
        <v>45736.744444444441</v>
      </c>
      <c r="L5602" t="s">
        <v>24</v>
      </c>
      <c r="M5602" s="2">
        <v>1430000000000</v>
      </c>
      <c r="N5602" t="s">
        <v>1520</v>
      </c>
      <c r="O5602" s="2">
        <v>12600000000000</v>
      </c>
      <c r="P5602">
        <v>1</v>
      </c>
      <c r="Q5602">
        <v>517.53</v>
      </c>
      <c r="R5602">
        <v>569.28300000000002</v>
      </c>
      <c r="S5602">
        <v>51.753</v>
      </c>
    </row>
    <row r="5603" spans="1:19" x14ac:dyDescent="0.3">
      <c r="A5603" t="s">
        <v>15405</v>
      </c>
      <c r="B5603">
        <v>3108</v>
      </c>
      <c r="C5603" t="s">
        <v>19</v>
      </c>
      <c r="D5603" t="s">
        <v>15406</v>
      </c>
      <c r="E5603" t="s">
        <v>15407</v>
      </c>
      <c r="F5603" t="s">
        <v>219</v>
      </c>
      <c r="G5603">
        <v>42266</v>
      </c>
      <c r="H5603" t="s">
        <v>719</v>
      </c>
      <c r="I5603" t="s">
        <v>22</v>
      </c>
      <c r="J5603">
        <v>3549</v>
      </c>
      <c r="K5603" s="1">
        <v>45736.930555555555</v>
      </c>
      <c r="L5603" t="s">
        <v>24</v>
      </c>
      <c r="M5603" s="2">
        <v>1430000000000</v>
      </c>
      <c r="N5603" t="s">
        <v>1520</v>
      </c>
      <c r="O5603" s="2">
        <v>12600000000000</v>
      </c>
      <c r="P5603">
        <v>1</v>
      </c>
      <c r="Q5603">
        <v>563.92999999999995</v>
      </c>
      <c r="R5603">
        <v>620.32299999999998</v>
      </c>
      <c r="S5603">
        <v>56.393000000000001</v>
      </c>
    </row>
    <row r="5604" spans="1:19" x14ac:dyDescent="0.3">
      <c r="A5604" t="s">
        <v>15408</v>
      </c>
      <c r="B5604">
        <v>3699</v>
      </c>
      <c r="C5604" t="s">
        <v>19</v>
      </c>
      <c r="D5604" t="s">
        <v>3330</v>
      </c>
      <c r="E5604" t="s">
        <v>15409</v>
      </c>
      <c r="F5604" t="s">
        <v>95</v>
      </c>
      <c r="G5604">
        <v>24178</v>
      </c>
      <c r="H5604" t="s">
        <v>1122</v>
      </c>
      <c r="I5604" t="s">
        <v>22</v>
      </c>
      <c r="J5604">
        <v>5060</v>
      </c>
      <c r="K5604" s="1">
        <v>45737.663888888892</v>
      </c>
      <c r="L5604" t="s">
        <v>24</v>
      </c>
      <c r="M5604">
        <v>9058889925</v>
      </c>
      <c r="N5604" t="s">
        <v>1520</v>
      </c>
      <c r="O5604">
        <v>43149333381</v>
      </c>
      <c r="P5604">
        <v>1</v>
      </c>
      <c r="Q5604">
        <v>497.13</v>
      </c>
      <c r="R5604">
        <v>546.84299999999996</v>
      </c>
      <c r="S5604">
        <v>49.713000000000001</v>
      </c>
    </row>
    <row r="5605" spans="1:19" x14ac:dyDescent="0.3">
      <c r="A5605" t="s">
        <v>15410</v>
      </c>
      <c r="B5605">
        <v>4453</v>
      </c>
      <c r="C5605" t="s">
        <v>19</v>
      </c>
      <c r="D5605" t="s">
        <v>15411</v>
      </c>
      <c r="E5605" t="s">
        <v>10527</v>
      </c>
      <c r="F5605" t="s">
        <v>431</v>
      </c>
      <c r="G5605">
        <v>7421</v>
      </c>
      <c r="H5605" t="s">
        <v>603</v>
      </c>
      <c r="I5605" t="s">
        <v>22</v>
      </c>
      <c r="J5605">
        <v>2397</v>
      </c>
      <c r="K5605" s="1">
        <v>45738.459722222222</v>
      </c>
      <c r="L5605" t="s">
        <v>24</v>
      </c>
      <c r="M5605" s="2">
        <v>150000000000</v>
      </c>
      <c r="N5605" t="s">
        <v>1520</v>
      </c>
      <c r="O5605" s="2">
        <v>1470000000000</v>
      </c>
      <c r="P5605">
        <v>1</v>
      </c>
      <c r="Q5605">
        <v>517.13</v>
      </c>
      <c r="R5605">
        <v>568.84299999999996</v>
      </c>
      <c r="S5605">
        <v>51.713000000000001</v>
      </c>
    </row>
    <row r="5606" spans="1:19" x14ac:dyDescent="0.3">
      <c r="A5606" t="s">
        <v>15412</v>
      </c>
      <c r="B5606">
        <v>5776</v>
      </c>
      <c r="C5606" t="s">
        <v>19</v>
      </c>
      <c r="D5606" t="s">
        <v>847</v>
      </c>
      <c r="E5606" t="s">
        <v>15413</v>
      </c>
      <c r="F5606" t="s">
        <v>119</v>
      </c>
      <c r="G5606">
        <v>15027</v>
      </c>
      <c r="H5606" t="s">
        <v>12968</v>
      </c>
      <c r="I5606" t="s">
        <v>22</v>
      </c>
      <c r="J5606">
        <v>2159</v>
      </c>
      <c r="K5606" s="1">
        <v>45739.661111111112</v>
      </c>
      <c r="L5606" t="s">
        <v>24</v>
      </c>
      <c r="M5606" s="2">
        <v>1410000000000</v>
      </c>
      <c r="N5606" t="s">
        <v>1520</v>
      </c>
      <c r="O5606" s="2">
        <v>12500000000000</v>
      </c>
      <c r="P5606">
        <v>1</v>
      </c>
      <c r="Q5606">
        <v>625.13</v>
      </c>
      <c r="R5606">
        <v>687.64300000000003</v>
      </c>
      <c r="S5606">
        <v>62.512999999999998</v>
      </c>
    </row>
    <row r="5607" spans="1:19" x14ac:dyDescent="0.3">
      <c r="A5607" t="s">
        <v>15414</v>
      </c>
      <c r="B5607">
        <v>6508</v>
      </c>
      <c r="C5607" t="s">
        <v>19</v>
      </c>
      <c r="D5607" t="s">
        <v>3723</v>
      </c>
      <c r="E5607" t="s">
        <v>15415</v>
      </c>
      <c r="F5607" t="s">
        <v>2349</v>
      </c>
      <c r="G5607">
        <v>13911</v>
      </c>
      <c r="H5607" t="s">
        <v>2780</v>
      </c>
      <c r="I5607" t="s">
        <v>22</v>
      </c>
      <c r="J5607">
        <v>5605</v>
      </c>
      <c r="K5607" s="1">
        <v>45740.429166666669</v>
      </c>
      <c r="L5607" t="s">
        <v>24</v>
      </c>
      <c r="M5607" s="2">
        <v>1410000000000</v>
      </c>
      <c r="N5607" t="s">
        <v>1520</v>
      </c>
      <c r="O5607" s="2">
        <v>12500000000000</v>
      </c>
      <c r="P5607">
        <v>1</v>
      </c>
      <c r="Q5607">
        <v>509.53</v>
      </c>
      <c r="R5607">
        <v>560.48299999999995</v>
      </c>
      <c r="S5607">
        <v>50.953000000000003</v>
      </c>
    </row>
    <row r="5608" spans="1:19" x14ac:dyDescent="0.3">
      <c r="A5608" t="s">
        <v>15416</v>
      </c>
      <c r="B5608">
        <v>4517</v>
      </c>
      <c r="C5608" t="s">
        <v>19</v>
      </c>
      <c r="D5608" t="s">
        <v>15417</v>
      </c>
      <c r="E5608" t="s">
        <v>15418</v>
      </c>
      <c r="F5608" t="s">
        <v>44</v>
      </c>
      <c r="G5608">
        <v>42329</v>
      </c>
      <c r="H5608" t="s">
        <v>5107</v>
      </c>
      <c r="I5608" t="s">
        <v>22</v>
      </c>
      <c r="J5608">
        <v>1874</v>
      </c>
      <c r="K5608" s="1">
        <v>45738.488194444442</v>
      </c>
      <c r="L5608" t="s">
        <v>24</v>
      </c>
      <c r="M5608" s="2">
        <v>1380000000000</v>
      </c>
      <c r="N5608" t="s">
        <v>1520</v>
      </c>
      <c r="O5608" s="2">
        <v>12400000000000</v>
      </c>
      <c r="P5608">
        <v>1</v>
      </c>
      <c r="Q5608">
        <v>595.13</v>
      </c>
      <c r="R5608">
        <v>654.64300000000003</v>
      </c>
      <c r="S5608">
        <v>59.512999999999998</v>
      </c>
    </row>
    <row r="5609" spans="1:19" x14ac:dyDescent="0.3">
      <c r="A5609" t="s">
        <v>15419</v>
      </c>
      <c r="B5609">
        <v>1401</v>
      </c>
      <c r="C5609" t="s">
        <v>19</v>
      </c>
      <c r="D5609" t="s">
        <v>15420</v>
      </c>
      <c r="E5609" t="s">
        <v>15421</v>
      </c>
      <c r="F5609" t="s">
        <v>879</v>
      </c>
      <c r="G5609">
        <v>77747</v>
      </c>
      <c r="H5609" t="s">
        <v>1519</v>
      </c>
      <c r="I5609" t="s">
        <v>22</v>
      </c>
      <c r="J5609">
        <v>4592</v>
      </c>
      <c r="K5609" s="1">
        <v>45735.572916666664</v>
      </c>
      <c r="L5609" t="s">
        <v>24</v>
      </c>
      <c r="M5609" s="2">
        <v>1380000000000</v>
      </c>
      <c r="N5609" t="s">
        <v>1520</v>
      </c>
      <c r="O5609" s="2">
        <v>12400000000000</v>
      </c>
      <c r="P5609">
        <v>1</v>
      </c>
      <c r="Q5609">
        <v>579.92999999999995</v>
      </c>
      <c r="R5609">
        <v>637.923</v>
      </c>
      <c r="S5609">
        <v>57.993000000000002</v>
      </c>
    </row>
    <row r="5610" spans="1:19" x14ac:dyDescent="0.3">
      <c r="A5610" t="s">
        <v>15422</v>
      </c>
      <c r="B5610">
        <v>4241</v>
      </c>
      <c r="C5610" t="s">
        <v>19</v>
      </c>
      <c r="D5610" t="s">
        <v>9109</v>
      </c>
      <c r="E5610" t="s">
        <v>15423</v>
      </c>
      <c r="F5610" t="s">
        <v>71</v>
      </c>
      <c r="G5610">
        <v>72349</v>
      </c>
      <c r="H5610" t="s">
        <v>2013</v>
      </c>
      <c r="I5610" t="s">
        <v>22</v>
      </c>
      <c r="J5610">
        <v>5386</v>
      </c>
      <c r="K5610" s="1">
        <v>45738.361111111109</v>
      </c>
      <c r="L5610" t="s">
        <v>24</v>
      </c>
      <c r="M5610" s="2">
        <v>1380000000000</v>
      </c>
      <c r="N5610" t="s">
        <v>1520</v>
      </c>
      <c r="O5610" s="2">
        <v>12400000000000</v>
      </c>
      <c r="P5610">
        <v>1</v>
      </c>
      <c r="Q5610">
        <v>509.53</v>
      </c>
      <c r="R5610">
        <v>560.48299999999995</v>
      </c>
      <c r="S5610">
        <v>50.953000000000003</v>
      </c>
    </row>
    <row r="5611" spans="1:19" x14ac:dyDescent="0.3">
      <c r="A5611" t="s">
        <v>15424</v>
      </c>
      <c r="B5611">
        <v>2323</v>
      </c>
      <c r="C5611" t="s">
        <v>19</v>
      </c>
      <c r="D5611" t="s">
        <v>642</v>
      </c>
      <c r="E5611" t="s">
        <v>15425</v>
      </c>
      <c r="F5611" t="s">
        <v>145</v>
      </c>
      <c r="G5611">
        <v>15035</v>
      </c>
      <c r="H5611" t="s">
        <v>322</v>
      </c>
      <c r="I5611" t="s">
        <v>22</v>
      </c>
      <c r="J5611">
        <v>3496</v>
      </c>
      <c r="K5611" s="1">
        <v>45736.491666666669</v>
      </c>
      <c r="L5611" t="s">
        <v>24</v>
      </c>
      <c r="M5611" s="2">
        <v>1380000000000</v>
      </c>
      <c r="N5611" t="s">
        <v>1520</v>
      </c>
      <c r="O5611" s="2">
        <v>12400000000000</v>
      </c>
      <c r="P5611">
        <v>1</v>
      </c>
      <c r="Q5611">
        <v>746.63</v>
      </c>
      <c r="R5611">
        <v>821.29300000000001</v>
      </c>
      <c r="S5611">
        <v>74.662999999999997</v>
      </c>
    </row>
    <row r="5612" spans="1:19" x14ac:dyDescent="0.3">
      <c r="A5612" t="s">
        <v>15426</v>
      </c>
      <c r="B5612">
        <v>6111</v>
      </c>
      <c r="C5612" t="s">
        <v>19</v>
      </c>
      <c r="D5612" t="s">
        <v>15427</v>
      </c>
      <c r="E5612" t="s">
        <v>15428</v>
      </c>
      <c r="F5612" t="s">
        <v>145</v>
      </c>
      <c r="G5612">
        <v>42762</v>
      </c>
      <c r="H5612" t="s">
        <v>146</v>
      </c>
      <c r="I5612" t="s">
        <v>22</v>
      </c>
      <c r="J5612">
        <v>530</v>
      </c>
      <c r="K5612" s="1">
        <v>45739.893055555556</v>
      </c>
      <c r="L5612" t="s">
        <v>24</v>
      </c>
      <c r="M5612" s="2">
        <v>2350000000000</v>
      </c>
      <c r="N5612" t="s">
        <v>1520</v>
      </c>
      <c r="O5612" s="2">
        <v>21100000000000</v>
      </c>
      <c r="P5612">
        <v>1</v>
      </c>
      <c r="Q5612">
        <v>537.13</v>
      </c>
      <c r="R5612">
        <v>590.84299999999996</v>
      </c>
      <c r="S5612">
        <v>53.713000000000001</v>
      </c>
    </row>
    <row r="5613" spans="1:19" x14ac:dyDescent="0.3">
      <c r="A5613" t="s">
        <v>15429</v>
      </c>
      <c r="B5613">
        <v>1761</v>
      </c>
      <c r="C5613" t="s">
        <v>19</v>
      </c>
      <c r="D5613" t="s">
        <v>8275</v>
      </c>
      <c r="E5613" t="s">
        <v>15430</v>
      </c>
      <c r="F5613" t="s">
        <v>71</v>
      </c>
      <c r="G5613">
        <v>88124</v>
      </c>
      <c r="H5613" t="s">
        <v>158</v>
      </c>
      <c r="I5613" t="s">
        <v>22</v>
      </c>
      <c r="J5613">
        <v>1688</v>
      </c>
      <c r="K5613" s="1">
        <v>45735.771527777775</v>
      </c>
      <c r="L5613" t="s">
        <v>24</v>
      </c>
      <c r="M5613" s="2">
        <v>1420000000000</v>
      </c>
      <c r="N5613" t="s">
        <v>1520</v>
      </c>
      <c r="O5613" s="2">
        <v>12600000000000</v>
      </c>
      <c r="P5613">
        <v>1</v>
      </c>
      <c r="Q5613">
        <v>733.13</v>
      </c>
      <c r="R5613">
        <v>806.44299999999998</v>
      </c>
      <c r="S5613">
        <v>73.313000000000002</v>
      </c>
    </row>
    <row r="5614" spans="1:19" x14ac:dyDescent="0.3">
      <c r="A5614" t="s">
        <v>15431</v>
      </c>
      <c r="B5614">
        <v>4441</v>
      </c>
      <c r="C5614" t="s">
        <v>19</v>
      </c>
      <c r="D5614" t="s">
        <v>9392</v>
      </c>
      <c r="E5614" t="s">
        <v>15432</v>
      </c>
      <c r="F5614" t="s">
        <v>2349</v>
      </c>
      <c r="G5614">
        <v>52210</v>
      </c>
      <c r="H5614" t="s">
        <v>2780</v>
      </c>
      <c r="I5614" t="s">
        <v>22</v>
      </c>
      <c r="J5614">
        <v>3370</v>
      </c>
      <c r="K5614" s="1">
        <v>45738.45416666667</v>
      </c>
      <c r="L5614" t="s">
        <v>24</v>
      </c>
      <c r="M5614" s="2">
        <v>2350000000000</v>
      </c>
      <c r="N5614" t="s">
        <v>1520</v>
      </c>
      <c r="O5614" s="2">
        <v>21100000000000</v>
      </c>
      <c r="P5614">
        <v>1</v>
      </c>
      <c r="Q5614">
        <v>537.13</v>
      </c>
      <c r="R5614">
        <v>590.84299999999996</v>
      </c>
      <c r="S5614">
        <v>53.713000000000001</v>
      </c>
    </row>
    <row r="5615" spans="1:19" x14ac:dyDescent="0.3">
      <c r="A5615" t="s">
        <v>15433</v>
      </c>
      <c r="B5615">
        <v>5805</v>
      </c>
      <c r="C5615" t="s">
        <v>19</v>
      </c>
      <c r="D5615" t="s">
        <v>8476</v>
      </c>
      <c r="E5615" t="s">
        <v>15434</v>
      </c>
      <c r="F5615" t="s">
        <v>279</v>
      </c>
      <c r="G5615">
        <v>54572</v>
      </c>
      <c r="H5615" t="s">
        <v>1776</v>
      </c>
      <c r="I5615" t="s">
        <v>22</v>
      </c>
      <c r="J5615">
        <v>210</v>
      </c>
      <c r="K5615" s="1">
        <v>45739.677083333336</v>
      </c>
      <c r="L5615" t="s">
        <v>24</v>
      </c>
      <c r="M5615" s="2">
        <v>2350000000000</v>
      </c>
      <c r="N5615" t="s">
        <v>1520</v>
      </c>
      <c r="O5615" s="2">
        <v>21100000000000</v>
      </c>
      <c r="P5615">
        <v>1</v>
      </c>
      <c r="Q5615">
        <v>537.13</v>
      </c>
      <c r="R5615">
        <v>590.84299999999996</v>
      </c>
      <c r="S5615">
        <v>53.713000000000001</v>
      </c>
    </row>
    <row r="5616" spans="1:19" x14ac:dyDescent="0.3">
      <c r="A5616" t="s">
        <v>15435</v>
      </c>
      <c r="B5616">
        <v>1106</v>
      </c>
      <c r="C5616" t="s">
        <v>19</v>
      </c>
      <c r="D5616" t="s">
        <v>611</v>
      </c>
      <c r="E5616" t="s">
        <v>15436</v>
      </c>
      <c r="F5616" t="s">
        <v>317</v>
      </c>
      <c r="G5616">
        <v>27372</v>
      </c>
      <c r="H5616" t="s">
        <v>1881</v>
      </c>
      <c r="I5616" t="s">
        <v>22</v>
      </c>
      <c r="J5616">
        <v>449</v>
      </c>
      <c r="K5616" s="1">
        <v>45735.427083333336</v>
      </c>
      <c r="L5616" t="s">
        <v>24</v>
      </c>
      <c r="M5616" s="2">
        <v>150000000000</v>
      </c>
      <c r="N5616" t="s">
        <v>1520</v>
      </c>
      <c r="O5616" s="2">
        <v>1470000000000</v>
      </c>
      <c r="P5616">
        <v>1</v>
      </c>
      <c r="Q5616">
        <v>497.13</v>
      </c>
      <c r="R5616">
        <v>546.84299999999996</v>
      </c>
      <c r="S5616">
        <v>49.713000000000001</v>
      </c>
    </row>
    <row r="5617" spans="1:19" x14ac:dyDescent="0.3">
      <c r="A5617" t="s">
        <v>15437</v>
      </c>
      <c r="B5617">
        <v>1119</v>
      </c>
      <c r="C5617" t="s">
        <v>19</v>
      </c>
      <c r="D5617" t="s">
        <v>9143</v>
      </c>
      <c r="E5617" t="s">
        <v>15438</v>
      </c>
      <c r="F5617" t="s">
        <v>50</v>
      </c>
      <c r="G5617">
        <v>84183</v>
      </c>
      <c r="H5617" t="s">
        <v>51</v>
      </c>
      <c r="I5617" t="s">
        <v>22</v>
      </c>
      <c r="J5617">
        <v>5098</v>
      </c>
      <c r="K5617" s="1">
        <v>45735.43472222222</v>
      </c>
      <c r="L5617" t="s">
        <v>24</v>
      </c>
      <c r="M5617" s="2">
        <v>150000000000</v>
      </c>
      <c r="N5617" t="s">
        <v>1520</v>
      </c>
      <c r="O5617" s="2">
        <v>1470000000000</v>
      </c>
      <c r="P5617">
        <v>1</v>
      </c>
      <c r="Q5617">
        <v>497.13</v>
      </c>
      <c r="R5617">
        <v>546.84299999999996</v>
      </c>
      <c r="S5617">
        <v>49.713000000000001</v>
      </c>
    </row>
    <row r="5618" spans="1:19" x14ac:dyDescent="0.3">
      <c r="A5618" t="s">
        <v>15439</v>
      </c>
      <c r="B5618">
        <v>1927</v>
      </c>
      <c r="C5618" t="s">
        <v>19</v>
      </c>
      <c r="D5618" t="s">
        <v>7949</v>
      </c>
      <c r="E5618" t="s">
        <v>15440</v>
      </c>
      <c r="F5618" t="s">
        <v>95</v>
      </c>
      <c r="G5618">
        <v>79158</v>
      </c>
      <c r="H5618" t="s">
        <v>1122</v>
      </c>
      <c r="I5618" t="s">
        <v>22</v>
      </c>
      <c r="J5618">
        <v>2110</v>
      </c>
      <c r="K5618" s="1">
        <v>45735.877083333333</v>
      </c>
      <c r="L5618" t="s">
        <v>24</v>
      </c>
      <c r="M5618" s="2">
        <v>1780000000000</v>
      </c>
      <c r="N5618" t="s">
        <v>1520</v>
      </c>
      <c r="O5618" s="2">
        <v>17600000000000</v>
      </c>
      <c r="P5618">
        <v>1</v>
      </c>
      <c r="Q5618">
        <v>635.13</v>
      </c>
      <c r="R5618">
        <v>698.64300000000003</v>
      </c>
      <c r="S5618">
        <v>63.512999999999998</v>
      </c>
    </row>
    <row r="5619" spans="1:19" x14ac:dyDescent="0.3">
      <c r="A5619" t="s">
        <v>15441</v>
      </c>
      <c r="B5619">
        <v>1110</v>
      </c>
      <c r="C5619" t="s">
        <v>19</v>
      </c>
      <c r="D5619" t="s">
        <v>15442</v>
      </c>
      <c r="E5619" t="s">
        <v>15443</v>
      </c>
      <c r="F5619" t="s">
        <v>35</v>
      </c>
      <c r="G5619">
        <v>67691</v>
      </c>
      <c r="H5619" t="s">
        <v>1503</v>
      </c>
      <c r="I5619" t="s">
        <v>22</v>
      </c>
      <c r="J5619">
        <v>4778</v>
      </c>
      <c r="K5619" s="1">
        <v>45735.429166666669</v>
      </c>
      <c r="L5619" t="s">
        <v>24</v>
      </c>
      <c r="M5619" s="2">
        <v>1780000000000</v>
      </c>
      <c r="N5619" t="s">
        <v>1520</v>
      </c>
      <c r="O5619" s="2">
        <v>17600000000000</v>
      </c>
      <c r="P5619">
        <v>1</v>
      </c>
      <c r="Q5619">
        <v>587.92999999999995</v>
      </c>
      <c r="R5619">
        <v>646.72299999999996</v>
      </c>
      <c r="S5619">
        <v>58.792999999999999</v>
      </c>
    </row>
    <row r="5620" spans="1:19" x14ac:dyDescent="0.3">
      <c r="A5620" t="s">
        <v>15444</v>
      </c>
      <c r="B5620">
        <v>2414</v>
      </c>
      <c r="C5620" t="s">
        <v>19</v>
      </c>
      <c r="D5620" t="s">
        <v>15445</v>
      </c>
      <c r="E5620" t="s">
        <v>15446</v>
      </c>
      <c r="F5620" t="s">
        <v>30</v>
      </c>
      <c r="G5620">
        <v>33316</v>
      </c>
      <c r="H5620" t="s">
        <v>31</v>
      </c>
      <c r="I5620" t="s">
        <v>22</v>
      </c>
      <c r="J5620">
        <v>765</v>
      </c>
      <c r="K5620" s="1">
        <v>45736.547222222223</v>
      </c>
      <c r="L5620" t="s">
        <v>24</v>
      </c>
      <c r="M5620" s="2">
        <v>1430000000000</v>
      </c>
      <c r="N5620" t="s">
        <v>1520</v>
      </c>
      <c r="O5620" s="2">
        <v>12600000000000</v>
      </c>
      <c r="P5620">
        <v>1</v>
      </c>
      <c r="Q5620">
        <v>537.13</v>
      </c>
      <c r="R5620">
        <v>590.84299999999996</v>
      </c>
      <c r="S5620">
        <v>53.713000000000001</v>
      </c>
    </row>
    <row r="5621" spans="1:19" x14ac:dyDescent="0.3">
      <c r="A5621" t="s">
        <v>15447</v>
      </c>
      <c r="B5621">
        <v>3217</v>
      </c>
      <c r="C5621" t="s">
        <v>19</v>
      </c>
      <c r="D5621" t="s">
        <v>3592</v>
      </c>
      <c r="E5621" t="s">
        <v>15448</v>
      </c>
      <c r="F5621" t="s">
        <v>235</v>
      </c>
      <c r="G5621">
        <v>2376</v>
      </c>
      <c r="H5621" t="s">
        <v>236</v>
      </c>
      <c r="I5621" t="s">
        <v>22</v>
      </c>
      <c r="J5621">
        <v>421</v>
      </c>
      <c r="K5621" s="1">
        <v>45737.286805555559</v>
      </c>
      <c r="L5621" t="s">
        <v>24</v>
      </c>
      <c r="M5621" s="2">
        <v>1430000000000</v>
      </c>
      <c r="N5621" t="s">
        <v>1520</v>
      </c>
      <c r="O5621" s="2">
        <v>12600000000000</v>
      </c>
      <c r="P5621">
        <v>1</v>
      </c>
      <c r="Q5621">
        <v>537.13</v>
      </c>
      <c r="R5621">
        <v>590.84299999999996</v>
      </c>
      <c r="S5621">
        <v>53.713000000000001</v>
      </c>
    </row>
    <row r="5622" spans="1:19" x14ac:dyDescent="0.3">
      <c r="A5622" t="s">
        <v>15449</v>
      </c>
      <c r="B5622">
        <v>1284</v>
      </c>
      <c r="C5622" t="s">
        <v>19</v>
      </c>
      <c r="D5622" t="s">
        <v>14228</v>
      </c>
      <c r="E5622" t="s">
        <v>1760</v>
      </c>
      <c r="F5622" t="s">
        <v>102</v>
      </c>
      <c r="G5622">
        <v>54944</v>
      </c>
      <c r="H5622" t="s">
        <v>668</v>
      </c>
      <c r="I5622" t="s">
        <v>22</v>
      </c>
      <c r="J5622">
        <v>3389</v>
      </c>
      <c r="K5622" s="1">
        <v>45735.517361111109</v>
      </c>
      <c r="L5622" t="s">
        <v>24</v>
      </c>
      <c r="M5622" s="2">
        <v>1430000000000</v>
      </c>
      <c r="N5622" t="s">
        <v>1520</v>
      </c>
      <c r="O5622" s="2">
        <v>12600000000000</v>
      </c>
      <c r="P5622">
        <v>1</v>
      </c>
      <c r="Q5622">
        <v>595.92999999999995</v>
      </c>
      <c r="R5622">
        <v>655.52300000000002</v>
      </c>
      <c r="S5622">
        <v>59.593000000000004</v>
      </c>
    </row>
    <row r="5623" spans="1:19" x14ac:dyDescent="0.3">
      <c r="A5623" t="s">
        <v>15450</v>
      </c>
      <c r="B5623">
        <v>6130</v>
      </c>
      <c r="C5623" t="s">
        <v>19</v>
      </c>
      <c r="D5623" t="s">
        <v>15451</v>
      </c>
      <c r="E5623" t="s">
        <v>12819</v>
      </c>
      <c r="F5623" t="s">
        <v>35</v>
      </c>
      <c r="G5623">
        <v>47097</v>
      </c>
      <c r="H5623" t="s">
        <v>599</v>
      </c>
      <c r="I5623" t="s">
        <v>22</v>
      </c>
      <c r="J5623">
        <v>4035</v>
      </c>
      <c r="K5623" s="1">
        <v>45739.905555555553</v>
      </c>
      <c r="L5623" t="s">
        <v>24</v>
      </c>
      <c r="M5623" s="2">
        <v>1430000000000</v>
      </c>
      <c r="N5623" t="s">
        <v>1520</v>
      </c>
      <c r="O5623" s="2">
        <v>12600000000000</v>
      </c>
      <c r="P5623">
        <v>1</v>
      </c>
      <c r="Q5623">
        <v>595.92999999999995</v>
      </c>
      <c r="R5623">
        <v>655.52300000000002</v>
      </c>
      <c r="S5623">
        <v>59.593000000000004</v>
      </c>
    </row>
    <row r="5624" spans="1:19" x14ac:dyDescent="0.3">
      <c r="A5624" t="s">
        <v>15452</v>
      </c>
      <c r="B5624">
        <v>6743</v>
      </c>
      <c r="C5624" t="s">
        <v>19</v>
      </c>
      <c r="D5624" t="s">
        <v>15453</v>
      </c>
      <c r="E5624" t="s">
        <v>15454</v>
      </c>
      <c r="F5624" t="s">
        <v>196</v>
      </c>
      <c r="G5624">
        <v>26876</v>
      </c>
      <c r="H5624" t="s">
        <v>9901</v>
      </c>
      <c r="I5624" t="s">
        <v>22</v>
      </c>
      <c r="J5624">
        <v>3530</v>
      </c>
      <c r="K5624" s="1">
        <v>45740.53402777778</v>
      </c>
      <c r="L5624" t="s">
        <v>24</v>
      </c>
      <c r="M5624" s="2">
        <v>1430000000000</v>
      </c>
      <c r="N5624" t="s">
        <v>1520</v>
      </c>
      <c r="O5624" s="2">
        <v>12600000000000</v>
      </c>
      <c r="P5624">
        <v>1</v>
      </c>
      <c r="Q5624">
        <v>674.33</v>
      </c>
      <c r="R5624">
        <v>741.76300000000003</v>
      </c>
      <c r="S5624">
        <v>67.433000000000007</v>
      </c>
    </row>
    <row r="5625" spans="1:19" x14ac:dyDescent="0.3">
      <c r="A5625" t="s">
        <v>15455</v>
      </c>
      <c r="B5625">
        <v>4054</v>
      </c>
      <c r="C5625" t="s">
        <v>19</v>
      </c>
      <c r="D5625" t="s">
        <v>6857</v>
      </c>
      <c r="E5625" t="s">
        <v>15456</v>
      </c>
      <c r="F5625" t="s">
        <v>279</v>
      </c>
      <c r="G5625">
        <v>93047</v>
      </c>
      <c r="H5625" t="s">
        <v>280</v>
      </c>
      <c r="I5625" t="s">
        <v>22</v>
      </c>
      <c r="J5625">
        <v>5540</v>
      </c>
      <c r="K5625" s="1">
        <v>45737.913888888892</v>
      </c>
      <c r="L5625" t="s">
        <v>24</v>
      </c>
      <c r="M5625">
        <v>6689477957</v>
      </c>
      <c r="N5625" t="s">
        <v>1520</v>
      </c>
      <c r="O5625">
        <v>22464298309</v>
      </c>
      <c r="P5625">
        <v>1</v>
      </c>
      <c r="Q5625">
        <v>605.13</v>
      </c>
      <c r="R5625">
        <v>665.64300000000003</v>
      </c>
      <c r="S5625">
        <v>60.512999999999998</v>
      </c>
    </row>
    <row r="5626" spans="1:19" x14ac:dyDescent="0.3">
      <c r="A5626" t="s">
        <v>15457</v>
      </c>
      <c r="B5626">
        <v>3412</v>
      </c>
      <c r="C5626" t="s">
        <v>19</v>
      </c>
      <c r="D5626" t="s">
        <v>15458</v>
      </c>
      <c r="E5626" t="s">
        <v>7828</v>
      </c>
      <c r="F5626" t="s">
        <v>219</v>
      </c>
      <c r="G5626">
        <v>17070</v>
      </c>
      <c r="H5626" t="s">
        <v>719</v>
      </c>
      <c r="I5626" t="s">
        <v>22</v>
      </c>
      <c r="J5626">
        <v>165</v>
      </c>
      <c r="K5626" s="1">
        <v>45737.478472222225</v>
      </c>
      <c r="L5626" t="s">
        <v>24</v>
      </c>
      <c r="M5626">
        <v>6689477957</v>
      </c>
      <c r="N5626" t="s">
        <v>1520</v>
      </c>
      <c r="O5626">
        <v>22464298309</v>
      </c>
      <c r="P5626">
        <v>1</v>
      </c>
      <c r="Q5626">
        <v>587.92999999999995</v>
      </c>
      <c r="R5626">
        <v>646.72299999999996</v>
      </c>
      <c r="S5626">
        <v>58.792999999999999</v>
      </c>
    </row>
    <row r="5627" spans="1:19" x14ac:dyDescent="0.3">
      <c r="A5627" t="s">
        <v>15459</v>
      </c>
      <c r="B5627">
        <v>2885</v>
      </c>
      <c r="C5627" t="s">
        <v>19</v>
      </c>
      <c r="D5627" t="s">
        <v>2259</v>
      </c>
      <c r="E5627" t="s">
        <v>15460</v>
      </c>
      <c r="F5627" t="s">
        <v>317</v>
      </c>
      <c r="G5627">
        <v>84240</v>
      </c>
      <c r="H5627" t="s">
        <v>350</v>
      </c>
      <c r="I5627" t="s">
        <v>22</v>
      </c>
      <c r="J5627">
        <v>2142</v>
      </c>
      <c r="K5627" s="1">
        <v>45736.793749999997</v>
      </c>
      <c r="L5627" t="s">
        <v>24</v>
      </c>
      <c r="M5627">
        <v>8624688325</v>
      </c>
      <c r="N5627" t="s">
        <v>1520</v>
      </c>
      <c r="O5627">
        <v>36980478789</v>
      </c>
      <c r="P5627">
        <v>1</v>
      </c>
      <c r="Q5627">
        <v>509.53</v>
      </c>
      <c r="R5627">
        <v>560.48299999999995</v>
      </c>
      <c r="S5627">
        <v>50.953000000000003</v>
      </c>
    </row>
    <row r="5628" spans="1:19" x14ac:dyDescent="0.3">
      <c r="A5628" t="s">
        <v>15461</v>
      </c>
      <c r="B5628">
        <v>3471</v>
      </c>
      <c r="C5628" t="s">
        <v>19</v>
      </c>
      <c r="D5628" t="s">
        <v>15462</v>
      </c>
      <c r="E5628" t="s">
        <v>15463</v>
      </c>
      <c r="F5628" t="s">
        <v>119</v>
      </c>
      <c r="G5628">
        <v>96104</v>
      </c>
      <c r="H5628" t="s">
        <v>614</v>
      </c>
      <c r="I5628" t="s">
        <v>22</v>
      </c>
      <c r="J5628">
        <v>3241</v>
      </c>
      <c r="K5628" s="1">
        <v>45737.518055555556</v>
      </c>
      <c r="L5628" t="s">
        <v>24</v>
      </c>
      <c r="M5628">
        <v>5886651461</v>
      </c>
      <c r="N5628" t="s">
        <v>1520</v>
      </c>
      <c r="O5628">
        <v>18827886341</v>
      </c>
      <c r="P5628">
        <v>1</v>
      </c>
      <c r="Q5628">
        <v>501.53</v>
      </c>
      <c r="R5628">
        <v>551.68299999999999</v>
      </c>
      <c r="S5628">
        <v>50.152999999999999</v>
      </c>
    </row>
    <row r="5629" spans="1:19" x14ac:dyDescent="0.3">
      <c r="A5629" t="s">
        <v>15464</v>
      </c>
      <c r="B5629">
        <v>4830</v>
      </c>
      <c r="C5629" t="s">
        <v>19</v>
      </c>
      <c r="D5629" t="s">
        <v>7133</v>
      </c>
      <c r="E5629" t="s">
        <v>15465</v>
      </c>
      <c r="F5629" t="s">
        <v>317</v>
      </c>
      <c r="G5629">
        <v>52488</v>
      </c>
      <c r="H5629" t="s">
        <v>350</v>
      </c>
      <c r="I5629" t="s">
        <v>22</v>
      </c>
      <c r="J5629">
        <v>775</v>
      </c>
      <c r="K5629" s="1">
        <v>45738.666666666664</v>
      </c>
      <c r="L5629" t="s">
        <v>24</v>
      </c>
      <c r="M5629">
        <v>6870668613</v>
      </c>
      <c r="N5629" t="s">
        <v>1520</v>
      </c>
      <c r="O5629">
        <v>23268251525</v>
      </c>
      <c r="P5629">
        <v>1</v>
      </c>
      <c r="Q5629">
        <v>507.13</v>
      </c>
      <c r="R5629">
        <v>557.84299999999996</v>
      </c>
      <c r="S5629">
        <v>50.713000000000001</v>
      </c>
    </row>
    <row r="5630" spans="1:19" x14ac:dyDescent="0.3">
      <c r="A5630" t="s">
        <v>15466</v>
      </c>
      <c r="B5630">
        <v>5651</v>
      </c>
      <c r="C5630" t="s">
        <v>19</v>
      </c>
      <c r="D5630" t="s">
        <v>15467</v>
      </c>
      <c r="E5630" t="s">
        <v>15468</v>
      </c>
      <c r="F5630" t="s">
        <v>338</v>
      </c>
      <c r="G5630">
        <v>18301</v>
      </c>
      <c r="H5630" t="s">
        <v>339</v>
      </c>
      <c r="I5630" t="s">
        <v>22</v>
      </c>
      <c r="J5630">
        <v>2524</v>
      </c>
      <c r="K5630" s="1">
        <v>45739.572222222225</v>
      </c>
      <c r="L5630" t="s">
        <v>24</v>
      </c>
      <c r="M5630">
        <v>6442800645</v>
      </c>
      <c r="N5630" t="s">
        <v>1520</v>
      </c>
      <c r="O5630">
        <v>21306255237</v>
      </c>
      <c r="P5630">
        <v>1</v>
      </c>
      <c r="Q5630">
        <v>485.53</v>
      </c>
      <c r="R5630">
        <v>534.08299999999997</v>
      </c>
      <c r="S5630">
        <v>48.552999999999997</v>
      </c>
    </row>
    <row r="5631" spans="1:19" x14ac:dyDescent="0.3">
      <c r="A5631" t="s">
        <v>15469</v>
      </c>
      <c r="B5631">
        <v>5318</v>
      </c>
      <c r="C5631" t="s">
        <v>19</v>
      </c>
      <c r="D5631" t="s">
        <v>15470</v>
      </c>
      <c r="E5631" t="s">
        <v>5014</v>
      </c>
      <c r="F5631" t="s">
        <v>50</v>
      </c>
      <c r="G5631">
        <v>30714</v>
      </c>
      <c r="H5631" t="s">
        <v>11807</v>
      </c>
      <c r="I5631" t="s">
        <v>22</v>
      </c>
      <c r="J5631">
        <v>3106</v>
      </c>
      <c r="K5631" s="1">
        <v>45739.177777777775</v>
      </c>
      <c r="L5631" t="s">
        <v>24</v>
      </c>
      <c r="M5631">
        <v>8624692485</v>
      </c>
      <c r="N5631" t="s">
        <v>1520</v>
      </c>
      <c r="O5631">
        <v>36980518277</v>
      </c>
      <c r="P5631">
        <v>1</v>
      </c>
      <c r="Q5631">
        <v>563.92999999999995</v>
      </c>
      <c r="R5631">
        <v>620.32299999999998</v>
      </c>
      <c r="S5631">
        <v>56.393000000000001</v>
      </c>
    </row>
    <row r="5632" spans="1:19" x14ac:dyDescent="0.3">
      <c r="A5632" t="s">
        <v>15471</v>
      </c>
      <c r="B5632">
        <v>5073</v>
      </c>
      <c r="C5632" t="s">
        <v>19</v>
      </c>
      <c r="D5632" t="s">
        <v>15472</v>
      </c>
      <c r="E5632" t="s">
        <v>15473</v>
      </c>
      <c r="F5632" t="s">
        <v>105</v>
      </c>
      <c r="G5632">
        <v>72835</v>
      </c>
      <c r="H5632" t="s">
        <v>106</v>
      </c>
      <c r="I5632" t="s">
        <v>22</v>
      </c>
      <c r="J5632">
        <v>6344</v>
      </c>
      <c r="K5632" s="1">
        <v>45738.818055555559</v>
      </c>
      <c r="L5632" t="s">
        <v>24</v>
      </c>
      <c r="M5632">
        <v>8624692613</v>
      </c>
      <c r="N5632" t="s">
        <v>1520</v>
      </c>
      <c r="O5632">
        <v>36980519173</v>
      </c>
      <c r="P5632">
        <v>1</v>
      </c>
      <c r="Q5632">
        <v>497.13</v>
      </c>
      <c r="R5632">
        <v>546.84299999999996</v>
      </c>
      <c r="S5632">
        <v>49.713000000000001</v>
      </c>
    </row>
    <row r="5633" spans="1:19" x14ac:dyDescent="0.3">
      <c r="A5633" t="s">
        <v>15474</v>
      </c>
      <c r="B5633">
        <v>4597</v>
      </c>
      <c r="C5633" t="s">
        <v>19</v>
      </c>
      <c r="D5633" t="s">
        <v>15475</v>
      </c>
      <c r="E5633" t="s">
        <v>7313</v>
      </c>
      <c r="F5633" t="s">
        <v>119</v>
      </c>
      <c r="G5633">
        <v>95517</v>
      </c>
      <c r="H5633" t="s">
        <v>908</v>
      </c>
      <c r="I5633" t="s">
        <v>22</v>
      </c>
      <c r="J5633">
        <v>3545</v>
      </c>
      <c r="K5633" s="1">
        <v>45738.529166666667</v>
      </c>
      <c r="L5633" t="s">
        <v>24</v>
      </c>
      <c r="M5633">
        <v>9058887749</v>
      </c>
      <c r="N5633" t="s">
        <v>1520</v>
      </c>
      <c r="O5633">
        <v>43149295749</v>
      </c>
      <c r="P5633">
        <v>1</v>
      </c>
      <c r="Q5633">
        <v>497.13</v>
      </c>
      <c r="R5633">
        <v>546.84299999999996</v>
      </c>
      <c r="S5633">
        <v>49.713000000000001</v>
      </c>
    </row>
    <row r="5634" spans="1:19" x14ac:dyDescent="0.3">
      <c r="A5634" t="s">
        <v>15476</v>
      </c>
      <c r="B5634">
        <v>5080</v>
      </c>
      <c r="C5634" t="s">
        <v>19</v>
      </c>
      <c r="D5634" t="s">
        <v>15477</v>
      </c>
      <c r="E5634" t="s">
        <v>15478</v>
      </c>
      <c r="F5634" t="s">
        <v>30</v>
      </c>
      <c r="G5634">
        <v>79466</v>
      </c>
      <c r="H5634" t="s">
        <v>31</v>
      </c>
      <c r="I5634" t="s">
        <v>22</v>
      </c>
      <c r="J5634">
        <v>298</v>
      </c>
      <c r="K5634" s="1">
        <v>45738.821527777778</v>
      </c>
      <c r="L5634" t="s">
        <v>24</v>
      </c>
      <c r="M5634">
        <v>9058887749</v>
      </c>
      <c r="N5634" t="s">
        <v>1520</v>
      </c>
      <c r="O5634">
        <v>43149295749</v>
      </c>
      <c r="P5634">
        <v>1</v>
      </c>
      <c r="Q5634">
        <v>555.13</v>
      </c>
      <c r="R5634">
        <v>610.64300000000003</v>
      </c>
      <c r="S5634">
        <v>55.512999999999998</v>
      </c>
    </row>
    <row r="5635" spans="1:19" x14ac:dyDescent="0.3">
      <c r="A5635" t="s">
        <v>15479</v>
      </c>
      <c r="B5635">
        <v>6300</v>
      </c>
      <c r="C5635" t="s">
        <v>19</v>
      </c>
      <c r="D5635" t="s">
        <v>2163</v>
      </c>
      <c r="E5635" t="s">
        <v>15480</v>
      </c>
      <c r="F5635" t="s">
        <v>71</v>
      </c>
      <c r="G5635">
        <v>26879</v>
      </c>
      <c r="H5635" t="s">
        <v>2181</v>
      </c>
      <c r="I5635" t="s">
        <v>22</v>
      </c>
      <c r="J5635">
        <v>5135</v>
      </c>
      <c r="K5635" s="1">
        <v>45740.323611111111</v>
      </c>
      <c r="L5635" t="s">
        <v>24</v>
      </c>
      <c r="M5635" s="2">
        <v>150000000000</v>
      </c>
      <c r="N5635" t="s">
        <v>1520</v>
      </c>
      <c r="O5635" s="2">
        <v>1470000000000</v>
      </c>
      <c r="P5635">
        <v>1</v>
      </c>
      <c r="Q5635">
        <v>517.53</v>
      </c>
      <c r="R5635">
        <v>569.28300000000002</v>
      </c>
      <c r="S5635">
        <v>51.753</v>
      </c>
    </row>
    <row r="5636" spans="1:19" x14ac:dyDescent="0.3">
      <c r="A5636" t="s">
        <v>15481</v>
      </c>
      <c r="B5636">
        <v>6990</v>
      </c>
      <c r="C5636" t="s">
        <v>19</v>
      </c>
      <c r="D5636" t="s">
        <v>15482</v>
      </c>
      <c r="E5636" t="s">
        <v>15483</v>
      </c>
      <c r="F5636" t="s">
        <v>35</v>
      </c>
      <c r="G5636">
        <v>96949</v>
      </c>
      <c r="H5636" t="s">
        <v>36</v>
      </c>
      <c r="I5636" t="s">
        <v>22</v>
      </c>
      <c r="J5636">
        <v>3877</v>
      </c>
      <c r="K5636" s="1">
        <v>45740.663888888892</v>
      </c>
      <c r="L5636" t="s">
        <v>24</v>
      </c>
      <c r="M5636" s="2">
        <v>1410000000000</v>
      </c>
      <c r="N5636" t="s">
        <v>1520</v>
      </c>
      <c r="O5636" s="2">
        <v>12500000000000</v>
      </c>
      <c r="P5636">
        <v>1</v>
      </c>
      <c r="Q5636">
        <v>497.13</v>
      </c>
      <c r="R5636">
        <v>546.84299999999996</v>
      </c>
      <c r="S5636">
        <v>49.713000000000001</v>
      </c>
    </row>
    <row r="5637" spans="1:19" x14ac:dyDescent="0.3">
      <c r="A5637" t="s">
        <v>15484</v>
      </c>
      <c r="B5637">
        <v>5070</v>
      </c>
      <c r="C5637" t="s">
        <v>19</v>
      </c>
      <c r="D5637" t="s">
        <v>15485</v>
      </c>
      <c r="E5637" t="s">
        <v>15486</v>
      </c>
      <c r="F5637" t="s">
        <v>95</v>
      </c>
      <c r="G5637">
        <v>87700</v>
      </c>
      <c r="H5637" t="s">
        <v>548</v>
      </c>
      <c r="I5637" t="s">
        <v>22</v>
      </c>
      <c r="J5637">
        <v>5755</v>
      </c>
      <c r="K5637" s="1">
        <v>45738.816666666666</v>
      </c>
      <c r="L5637" t="s">
        <v>24</v>
      </c>
      <c r="M5637" s="2">
        <v>2350000000000</v>
      </c>
      <c r="N5637" t="s">
        <v>1520</v>
      </c>
      <c r="O5637" s="2">
        <v>21100000000000</v>
      </c>
      <c r="P5637">
        <v>1</v>
      </c>
      <c r="Q5637">
        <v>733.13</v>
      </c>
      <c r="R5637">
        <v>806.44299999999998</v>
      </c>
      <c r="S5637">
        <v>73.313000000000002</v>
      </c>
    </row>
    <row r="5638" spans="1:19" x14ac:dyDescent="0.3">
      <c r="A5638" t="s">
        <v>15487</v>
      </c>
      <c r="B5638">
        <v>6739</v>
      </c>
      <c r="C5638" t="s">
        <v>19</v>
      </c>
      <c r="D5638" t="s">
        <v>15488</v>
      </c>
      <c r="E5638" t="s">
        <v>15489</v>
      </c>
      <c r="F5638" t="s">
        <v>235</v>
      </c>
      <c r="G5638">
        <v>75279</v>
      </c>
      <c r="H5638" t="s">
        <v>236</v>
      </c>
      <c r="I5638" t="s">
        <v>22</v>
      </c>
      <c r="J5638">
        <v>6107</v>
      </c>
      <c r="K5638" s="1">
        <v>45740.531944444447</v>
      </c>
      <c r="L5638" t="s">
        <v>24</v>
      </c>
      <c r="M5638" s="2">
        <v>2350000000000</v>
      </c>
      <c r="N5638" t="s">
        <v>1520</v>
      </c>
      <c r="O5638" s="2">
        <v>21100000000000</v>
      </c>
      <c r="P5638">
        <v>1</v>
      </c>
      <c r="Q5638">
        <v>517.53</v>
      </c>
      <c r="R5638">
        <v>569.28300000000002</v>
      </c>
      <c r="S5638">
        <v>51.753</v>
      </c>
    </row>
    <row r="5639" spans="1:19" x14ac:dyDescent="0.3">
      <c r="A5639" t="s">
        <v>15490</v>
      </c>
      <c r="B5639">
        <v>5116</v>
      </c>
      <c r="C5639" t="s">
        <v>19</v>
      </c>
      <c r="D5639" t="s">
        <v>15491</v>
      </c>
      <c r="E5639" t="s">
        <v>15492</v>
      </c>
      <c r="F5639" t="s">
        <v>44</v>
      </c>
      <c r="G5639">
        <v>44300</v>
      </c>
      <c r="H5639" t="s">
        <v>110</v>
      </c>
      <c r="I5639" t="s">
        <v>22</v>
      </c>
      <c r="J5639">
        <v>4585</v>
      </c>
      <c r="K5639" s="1">
        <v>45738.845833333333</v>
      </c>
      <c r="L5639" t="s">
        <v>24</v>
      </c>
      <c r="M5639" s="2">
        <v>2350000000000</v>
      </c>
      <c r="N5639" t="s">
        <v>1520</v>
      </c>
      <c r="O5639" s="2">
        <v>21100000000000</v>
      </c>
      <c r="P5639">
        <v>1</v>
      </c>
      <c r="Q5639">
        <v>891.13</v>
      </c>
      <c r="R5639">
        <v>980.24300000000005</v>
      </c>
      <c r="S5639">
        <v>89.113</v>
      </c>
    </row>
    <row r="5640" spans="1:19" x14ac:dyDescent="0.3">
      <c r="A5640" t="s">
        <v>15493</v>
      </c>
      <c r="B5640">
        <v>3651</v>
      </c>
      <c r="C5640" t="s">
        <v>19</v>
      </c>
      <c r="D5640" t="s">
        <v>15494</v>
      </c>
      <c r="E5640" t="s">
        <v>15495</v>
      </c>
      <c r="F5640" t="s">
        <v>44</v>
      </c>
      <c r="G5640">
        <v>67320</v>
      </c>
      <c r="H5640" t="s">
        <v>110</v>
      </c>
      <c r="I5640" t="s">
        <v>22</v>
      </c>
      <c r="J5640">
        <v>6009</v>
      </c>
      <c r="K5640" s="1">
        <v>45737.633333333331</v>
      </c>
      <c r="L5640" t="s">
        <v>24</v>
      </c>
      <c r="M5640" s="2">
        <v>2340000000000</v>
      </c>
      <c r="N5640" t="s">
        <v>1520</v>
      </c>
      <c r="O5640" s="2">
        <v>21100000000000</v>
      </c>
      <c r="P5640">
        <v>1</v>
      </c>
      <c r="Q5640">
        <v>635.13</v>
      </c>
      <c r="R5640">
        <v>698.64300000000003</v>
      </c>
      <c r="S5640">
        <v>63.512999999999998</v>
      </c>
    </row>
    <row r="5641" spans="1:19" x14ac:dyDescent="0.3">
      <c r="A5641" t="s">
        <v>15496</v>
      </c>
      <c r="B5641">
        <v>5178</v>
      </c>
      <c r="C5641" t="s">
        <v>19</v>
      </c>
      <c r="D5641" t="s">
        <v>15497</v>
      </c>
      <c r="E5641" t="s">
        <v>15498</v>
      </c>
      <c r="F5641" t="s">
        <v>338</v>
      </c>
      <c r="G5641">
        <v>73292</v>
      </c>
      <c r="H5641" t="s">
        <v>994</v>
      </c>
      <c r="I5641" t="s">
        <v>22</v>
      </c>
      <c r="J5641">
        <v>2154</v>
      </c>
      <c r="K5641" s="1">
        <v>45738.886805555558</v>
      </c>
      <c r="L5641" t="s">
        <v>24</v>
      </c>
      <c r="M5641" s="2">
        <v>2340000000000</v>
      </c>
      <c r="N5641" t="s">
        <v>1520</v>
      </c>
      <c r="O5641" s="2">
        <v>21100000000000</v>
      </c>
      <c r="P5641">
        <v>1</v>
      </c>
      <c r="Q5641">
        <v>537.13</v>
      </c>
      <c r="R5641">
        <v>590.84299999999996</v>
      </c>
      <c r="S5641">
        <v>53.713000000000001</v>
      </c>
    </row>
    <row r="5642" spans="1:19" x14ac:dyDescent="0.3">
      <c r="A5642" t="s">
        <v>15499</v>
      </c>
      <c r="B5642">
        <v>6520</v>
      </c>
      <c r="C5642" t="s">
        <v>19</v>
      </c>
      <c r="D5642" t="s">
        <v>15500</v>
      </c>
      <c r="E5642" t="s">
        <v>15501</v>
      </c>
      <c r="F5642" t="s">
        <v>95</v>
      </c>
      <c r="G5642">
        <v>24923</v>
      </c>
      <c r="H5642" t="s">
        <v>1122</v>
      </c>
      <c r="I5642" t="s">
        <v>22</v>
      </c>
      <c r="J5642">
        <v>3788</v>
      </c>
      <c r="K5642" s="1">
        <v>45740.436111111114</v>
      </c>
      <c r="L5642" t="s">
        <v>24</v>
      </c>
      <c r="M5642" s="2">
        <v>2340000000000</v>
      </c>
      <c r="N5642" t="s">
        <v>1520</v>
      </c>
      <c r="O5642" s="2">
        <v>21100000000000</v>
      </c>
      <c r="P5642">
        <v>1</v>
      </c>
      <c r="Q5642">
        <v>625.13</v>
      </c>
      <c r="R5642">
        <v>687.64300000000003</v>
      </c>
      <c r="S5642">
        <v>62.512999999999998</v>
      </c>
    </row>
    <row r="5643" spans="1:19" x14ac:dyDescent="0.3">
      <c r="A5643" t="s">
        <v>15502</v>
      </c>
      <c r="B5643">
        <v>7105</v>
      </c>
      <c r="C5643" t="s">
        <v>19</v>
      </c>
      <c r="D5643" t="s">
        <v>9520</v>
      </c>
      <c r="E5643" t="s">
        <v>15503</v>
      </c>
      <c r="F5643" t="s">
        <v>44</v>
      </c>
      <c r="G5643">
        <v>10981</v>
      </c>
      <c r="H5643" t="s">
        <v>3065</v>
      </c>
      <c r="I5643" t="s">
        <v>22</v>
      </c>
      <c r="J5643">
        <v>5028</v>
      </c>
      <c r="K5643" s="1">
        <v>45740.73541666667</v>
      </c>
      <c r="L5643" t="s">
        <v>24</v>
      </c>
      <c r="M5643" s="2">
        <v>2340000000000</v>
      </c>
      <c r="N5643" t="s">
        <v>1520</v>
      </c>
      <c r="O5643" s="2">
        <v>21100000000000</v>
      </c>
      <c r="P5643">
        <v>1</v>
      </c>
      <c r="Q5643">
        <v>537.13</v>
      </c>
      <c r="R5643">
        <v>590.84299999999996</v>
      </c>
      <c r="S5643">
        <v>53.713000000000001</v>
      </c>
    </row>
    <row r="5644" spans="1:19" x14ac:dyDescent="0.3">
      <c r="A5644" t="s">
        <v>15504</v>
      </c>
      <c r="B5644">
        <v>2227</v>
      </c>
      <c r="C5644" t="s">
        <v>19</v>
      </c>
      <c r="D5644" t="s">
        <v>4539</v>
      </c>
      <c r="E5644" t="s">
        <v>15505</v>
      </c>
      <c r="F5644" t="s">
        <v>230</v>
      </c>
      <c r="G5644">
        <v>80755</v>
      </c>
      <c r="H5644" t="s">
        <v>231</v>
      </c>
      <c r="I5644" t="s">
        <v>22</v>
      </c>
      <c r="J5644">
        <v>5644</v>
      </c>
      <c r="K5644" s="1">
        <v>45736.445833333331</v>
      </c>
      <c r="L5644" t="s">
        <v>24</v>
      </c>
      <c r="M5644" s="2">
        <v>150000000000</v>
      </c>
      <c r="N5644" t="s">
        <v>1520</v>
      </c>
      <c r="O5644" s="2">
        <v>1470000000000</v>
      </c>
      <c r="P5644">
        <v>1</v>
      </c>
      <c r="Q5644">
        <v>497.13</v>
      </c>
      <c r="R5644">
        <v>546.84299999999996</v>
      </c>
      <c r="S5644">
        <v>49.713000000000001</v>
      </c>
    </row>
    <row r="5645" spans="1:19" x14ac:dyDescent="0.3">
      <c r="A5645" t="s">
        <v>15506</v>
      </c>
      <c r="B5645">
        <v>4373</v>
      </c>
      <c r="C5645" t="s">
        <v>19</v>
      </c>
      <c r="D5645" t="s">
        <v>11461</v>
      </c>
      <c r="E5645" t="s">
        <v>15507</v>
      </c>
      <c r="F5645" t="s">
        <v>35</v>
      </c>
      <c r="G5645">
        <v>60404</v>
      </c>
      <c r="H5645" t="s">
        <v>36</v>
      </c>
      <c r="I5645" t="s">
        <v>22</v>
      </c>
      <c r="J5645">
        <v>919</v>
      </c>
      <c r="K5645" s="1">
        <v>45738.425000000003</v>
      </c>
      <c r="L5645" t="s">
        <v>24</v>
      </c>
      <c r="M5645" s="2">
        <v>150000000000</v>
      </c>
      <c r="N5645" t="s">
        <v>1520</v>
      </c>
      <c r="O5645" s="2">
        <v>1470000000000</v>
      </c>
      <c r="P5645">
        <v>1</v>
      </c>
      <c r="Q5645">
        <v>578.33000000000004</v>
      </c>
      <c r="R5645">
        <v>636.16300000000001</v>
      </c>
      <c r="S5645">
        <v>57.832999999999998</v>
      </c>
    </row>
    <row r="5646" spans="1:19" x14ac:dyDescent="0.3">
      <c r="A5646" t="s">
        <v>15508</v>
      </c>
      <c r="B5646">
        <v>4941</v>
      </c>
      <c r="C5646" t="s">
        <v>19</v>
      </c>
      <c r="D5646" t="s">
        <v>12360</v>
      </c>
      <c r="E5646" t="s">
        <v>15509</v>
      </c>
      <c r="F5646" t="s">
        <v>145</v>
      </c>
      <c r="G5646">
        <v>6662</v>
      </c>
      <c r="H5646" t="s">
        <v>322</v>
      </c>
      <c r="I5646" t="s">
        <v>22</v>
      </c>
      <c r="J5646">
        <v>5438</v>
      </c>
      <c r="K5646" s="1">
        <v>45738.725694444445</v>
      </c>
      <c r="L5646" t="s">
        <v>24</v>
      </c>
      <c r="M5646" s="2">
        <v>150000000000</v>
      </c>
      <c r="N5646" t="s">
        <v>1520</v>
      </c>
      <c r="O5646" s="2">
        <v>1470000000000</v>
      </c>
      <c r="P5646">
        <v>1</v>
      </c>
      <c r="Q5646">
        <v>656.73</v>
      </c>
      <c r="R5646">
        <v>722.40300000000002</v>
      </c>
      <c r="S5646">
        <v>65.673000000000002</v>
      </c>
    </row>
    <row r="5647" spans="1:19" x14ac:dyDescent="0.3">
      <c r="A5647" t="s">
        <v>15510</v>
      </c>
      <c r="B5647">
        <v>497</v>
      </c>
      <c r="C5647" t="s">
        <v>19</v>
      </c>
      <c r="D5647" t="s">
        <v>11508</v>
      </c>
      <c r="E5647" t="s">
        <v>15511</v>
      </c>
      <c r="F5647" t="s">
        <v>259</v>
      </c>
      <c r="G5647">
        <v>91023</v>
      </c>
      <c r="H5647" t="s">
        <v>1836</v>
      </c>
      <c r="I5647" t="s">
        <v>22</v>
      </c>
      <c r="J5647">
        <v>4114</v>
      </c>
      <c r="K5647" s="1">
        <v>45734.609722222223</v>
      </c>
      <c r="L5647" t="s">
        <v>24</v>
      </c>
      <c r="M5647" s="2">
        <v>1380000000000</v>
      </c>
      <c r="N5647" t="s">
        <v>1520</v>
      </c>
      <c r="O5647" s="2">
        <v>12400000000000</v>
      </c>
      <c r="P5647">
        <v>1</v>
      </c>
      <c r="Q5647">
        <v>626.33000000000004</v>
      </c>
      <c r="R5647">
        <v>688.96299999999997</v>
      </c>
      <c r="S5647">
        <v>62.633000000000003</v>
      </c>
    </row>
    <row r="5648" spans="1:19" x14ac:dyDescent="0.3">
      <c r="A5648" t="s">
        <v>15512</v>
      </c>
      <c r="B5648">
        <v>2097</v>
      </c>
      <c r="C5648" t="s">
        <v>19</v>
      </c>
      <c r="D5648" t="s">
        <v>3099</v>
      </c>
      <c r="E5648" t="s">
        <v>15513</v>
      </c>
      <c r="F5648" t="s">
        <v>338</v>
      </c>
      <c r="G5648">
        <v>84566</v>
      </c>
      <c r="H5648" t="s">
        <v>791</v>
      </c>
      <c r="I5648" t="s">
        <v>22</v>
      </c>
      <c r="J5648">
        <v>4330</v>
      </c>
      <c r="K5648" s="1">
        <v>45736.359722222223</v>
      </c>
      <c r="L5648" t="s">
        <v>24</v>
      </c>
      <c r="M5648" s="2">
        <v>1380000000000</v>
      </c>
      <c r="N5648" t="s">
        <v>1520</v>
      </c>
      <c r="O5648" s="2">
        <v>12400000000000</v>
      </c>
      <c r="P5648">
        <v>1</v>
      </c>
      <c r="Q5648">
        <v>626.33000000000004</v>
      </c>
      <c r="R5648">
        <v>688.96299999999997</v>
      </c>
      <c r="S5648">
        <v>62.633000000000003</v>
      </c>
    </row>
    <row r="5649" spans="1:19" x14ac:dyDescent="0.3">
      <c r="A5649" t="s">
        <v>15514</v>
      </c>
      <c r="B5649">
        <v>7364</v>
      </c>
      <c r="C5649" t="s">
        <v>19</v>
      </c>
      <c r="D5649" t="s">
        <v>9712</v>
      </c>
      <c r="E5649" t="s">
        <v>15515</v>
      </c>
      <c r="F5649" t="s">
        <v>119</v>
      </c>
      <c r="G5649">
        <v>61608</v>
      </c>
      <c r="H5649" t="s">
        <v>120</v>
      </c>
      <c r="I5649" t="s">
        <v>22</v>
      </c>
      <c r="J5649">
        <v>3669</v>
      </c>
      <c r="K5649" s="1">
        <v>45740.925000000003</v>
      </c>
      <c r="L5649" t="s">
        <v>24</v>
      </c>
      <c r="M5649" s="2">
        <v>1380000000000</v>
      </c>
      <c r="N5649" t="s">
        <v>1520</v>
      </c>
      <c r="O5649" s="2">
        <v>12400000000000</v>
      </c>
      <c r="P5649">
        <v>1</v>
      </c>
      <c r="Q5649">
        <v>917.13</v>
      </c>
      <c r="R5649">
        <v>1008.843</v>
      </c>
      <c r="S5649">
        <v>91.712999999999994</v>
      </c>
    </row>
    <row r="5650" spans="1:19" x14ac:dyDescent="0.3">
      <c r="A5650" t="s">
        <v>15516</v>
      </c>
      <c r="B5650">
        <v>3249</v>
      </c>
      <c r="C5650" t="s">
        <v>19</v>
      </c>
      <c r="D5650" t="s">
        <v>5623</v>
      </c>
      <c r="E5650" t="s">
        <v>15517</v>
      </c>
      <c r="F5650" t="s">
        <v>35</v>
      </c>
      <c r="G5650">
        <v>72459</v>
      </c>
      <c r="H5650" t="s">
        <v>40</v>
      </c>
      <c r="I5650" t="s">
        <v>22</v>
      </c>
      <c r="J5650">
        <v>10</v>
      </c>
      <c r="K5650" s="1">
        <v>45737.362500000003</v>
      </c>
      <c r="L5650" t="s">
        <v>24</v>
      </c>
      <c r="M5650" s="2">
        <v>1410000000000</v>
      </c>
      <c r="N5650" t="s">
        <v>1520</v>
      </c>
      <c r="O5650" s="2">
        <v>12500000000000</v>
      </c>
      <c r="P5650">
        <v>1</v>
      </c>
      <c r="Q5650">
        <v>555.13</v>
      </c>
      <c r="R5650">
        <v>610.64300000000003</v>
      </c>
      <c r="S5650">
        <v>55.512999999999998</v>
      </c>
    </row>
    <row r="5651" spans="1:19" x14ac:dyDescent="0.3">
      <c r="A5651" t="s">
        <v>15518</v>
      </c>
      <c r="B5651">
        <v>3600</v>
      </c>
      <c r="C5651" t="s">
        <v>19</v>
      </c>
      <c r="D5651" t="s">
        <v>15519</v>
      </c>
      <c r="E5651" t="s">
        <v>15520</v>
      </c>
      <c r="F5651" t="s">
        <v>250</v>
      </c>
      <c r="G5651">
        <v>64398</v>
      </c>
      <c r="H5651" t="s">
        <v>251</v>
      </c>
      <c r="I5651" t="s">
        <v>22</v>
      </c>
      <c r="J5651">
        <v>1171</v>
      </c>
      <c r="K5651" s="1">
        <v>45737.595138888886</v>
      </c>
      <c r="L5651" t="s">
        <v>24</v>
      </c>
      <c r="M5651" s="2">
        <v>1410000000000</v>
      </c>
      <c r="N5651" t="s">
        <v>1520</v>
      </c>
      <c r="O5651" s="2">
        <v>12500000000000</v>
      </c>
      <c r="P5651">
        <v>1</v>
      </c>
      <c r="Q5651">
        <v>485.53</v>
      </c>
      <c r="R5651">
        <v>534.08299999999997</v>
      </c>
      <c r="S5651">
        <v>48.552999999999997</v>
      </c>
    </row>
    <row r="5652" spans="1:19" x14ac:dyDescent="0.3">
      <c r="A5652" t="s">
        <v>15521</v>
      </c>
      <c r="B5652">
        <v>5118</v>
      </c>
      <c r="C5652" t="s">
        <v>19</v>
      </c>
      <c r="D5652" t="s">
        <v>8701</v>
      </c>
      <c r="E5652" t="s">
        <v>1089</v>
      </c>
      <c r="F5652" t="s">
        <v>35</v>
      </c>
      <c r="G5652">
        <v>44253</v>
      </c>
      <c r="H5652" t="s">
        <v>40</v>
      </c>
      <c r="I5652" t="s">
        <v>22</v>
      </c>
      <c r="J5652">
        <v>5448</v>
      </c>
      <c r="K5652" s="1">
        <v>45738.847916666666</v>
      </c>
      <c r="L5652" t="s">
        <v>24</v>
      </c>
      <c r="M5652" s="2">
        <v>1410000000000</v>
      </c>
      <c r="N5652" t="s">
        <v>1520</v>
      </c>
      <c r="O5652" s="2">
        <v>12500000000000</v>
      </c>
      <c r="P5652">
        <v>1</v>
      </c>
      <c r="Q5652">
        <v>531.92999999999995</v>
      </c>
      <c r="R5652">
        <v>585.12300000000005</v>
      </c>
      <c r="S5652">
        <v>53.192999999999998</v>
      </c>
    </row>
    <row r="5653" spans="1:19" x14ac:dyDescent="0.3">
      <c r="A5653" t="s">
        <v>15522</v>
      </c>
      <c r="B5653">
        <v>1499</v>
      </c>
      <c r="C5653" t="s">
        <v>19</v>
      </c>
      <c r="D5653" t="s">
        <v>3713</v>
      </c>
      <c r="E5653" t="s">
        <v>15523</v>
      </c>
      <c r="F5653" t="s">
        <v>71</v>
      </c>
      <c r="G5653">
        <v>11745</v>
      </c>
      <c r="H5653" t="s">
        <v>469</v>
      </c>
      <c r="I5653" t="s">
        <v>22</v>
      </c>
      <c r="J5653">
        <v>102</v>
      </c>
      <c r="K5653" s="1">
        <v>45735.630555555559</v>
      </c>
      <c r="L5653" t="s">
        <v>24</v>
      </c>
      <c r="M5653" s="2">
        <v>1390000000000</v>
      </c>
      <c r="N5653" t="s">
        <v>1520</v>
      </c>
      <c r="O5653" s="2">
        <v>12500000000000</v>
      </c>
      <c r="P5653">
        <v>1</v>
      </c>
      <c r="Q5653">
        <v>537.13</v>
      </c>
      <c r="R5653">
        <v>590.84299999999996</v>
      </c>
      <c r="S5653">
        <v>53.713000000000001</v>
      </c>
    </row>
    <row r="5654" spans="1:19" x14ac:dyDescent="0.3">
      <c r="A5654" t="s">
        <v>15524</v>
      </c>
      <c r="B5654">
        <v>1350</v>
      </c>
      <c r="C5654" t="s">
        <v>19</v>
      </c>
      <c r="D5654" t="s">
        <v>15525</v>
      </c>
      <c r="E5654" t="s">
        <v>15526</v>
      </c>
      <c r="F5654" t="s">
        <v>44</v>
      </c>
      <c r="G5654">
        <v>48880</v>
      </c>
      <c r="H5654" t="s">
        <v>2718</v>
      </c>
      <c r="I5654" t="s">
        <v>22</v>
      </c>
      <c r="J5654">
        <v>1300</v>
      </c>
      <c r="K5654" s="1">
        <v>45735.551388888889</v>
      </c>
      <c r="L5654" t="s">
        <v>24</v>
      </c>
      <c r="M5654" s="2">
        <v>1390000000000</v>
      </c>
      <c r="N5654" t="s">
        <v>1520</v>
      </c>
      <c r="O5654" s="2">
        <v>12500000000000</v>
      </c>
      <c r="P5654">
        <v>1</v>
      </c>
      <c r="Q5654">
        <v>517.53</v>
      </c>
      <c r="R5654">
        <v>569.28300000000002</v>
      </c>
      <c r="S5654">
        <v>51.753</v>
      </c>
    </row>
    <row r="5655" spans="1:19" x14ac:dyDescent="0.3">
      <c r="A5655" t="s">
        <v>15527</v>
      </c>
      <c r="B5655">
        <v>1710</v>
      </c>
      <c r="C5655" t="s">
        <v>19</v>
      </c>
      <c r="D5655" t="s">
        <v>1530</v>
      </c>
      <c r="E5655" t="s">
        <v>15528</v>
      </c>
      <c r="F5655" t="s">
        <v>95</v>
      </c>
      <c r="G5655">
        <v>16350</v>
      </c>
      <c r="H5655" t="s">
        <v>548</v>
      </c>
      <c r="I5655" t="s">
        <v>22</v>
      </c>
      <c r="J5655">
        <v>3878</v>
      </c>
      <c r="K5655" s="1">
        <v>45735.741666666669</v>
      </c>
      <c r="L5655" t="s">
        <v>24</v>
      </c>
      <c r="M5655" s="2">
        <v>2340000000000</v>
      </c>
      <c r="N5655" t="s">
        <v>1520</v>
      </c>
      <c r="O5655" s="2">
        <v>21100000000000</v>
      </c>
      <c r="P5655">
        <v>1</v>
      </c>
      <c r="Q5655">
        <v>733.13</v>
      </c>
      <c r="R5655">
        <v>806.44299999999998</v>
      </c>
      <c r="S5655">
        <v>73.313000000000002</v>
      </c>
    </row>
    <row r="5656" spans="1:19" x14ac:dyDescent="0.3">
      <c r="A5656" t="s">
        <v>15529</v>
      </c>
      <c r="B5656">
        <v>4721</v>
      </c>
      <c r="C5656" t="s">
        <v>19</v>
      </c>
      <c r="D5656" t="s">
        <v>8542</v>
      </c>
      <c r="E5656" t="s">
        <v>15530</v>
      </c>
      <c r="F5656" t="s">
        <v>119</v>
      </c>
      <c r="G5656">
        <v>92056</v>
      </c>
      <c r="H5656" t="s">
        <v>2123</v>
      </c>
      <c r="I5656" t="s">
        <v>22</v>
      </c>
      <c r="J5656">
        <v>2770</v>
      </c>
      <c r="K5656" s="1">
        <v>45738.59652777778</v>
      </c>
      <c r="L5656" t="s">
        <v>24</v>
      </c>
      <c r="M5656" s="2">
        <v>2340000000000</v>
      </c>
      <c r="N5656" t="s">
        <v>1520</v>
      </c>
      <c r="O5656" s="2">
        <v>21100000000000</v>
      </c>
      <c r="P5656">
        <v>1</v>
      </c>
      <c r="Q5656">
        <v>625.13</v>
      </c>
      <c r="R5656">
        <v>687.64300000000003</v>
      </c>
      <c r="S5656">
        <v>62.512999999999998</v>
      </c>
    </row>
    <row r="5657" spans="1:19" x14ac:dyDescent="0.3">
      <c r="A5657" t="s">
        <v>15531</v>
      </c>
      <c r="B5657">
        <v>7347</v>
      </c>
      <c r="C5657" t="s">
        <v>19</v>
      </c>
      <c r="D5657" t="s">
        <v>1028</v>
      </c>
      <c r="E5657" t="s">
        <v>2525</v>
      </c>
      <c r="F5657" t="s">
        <v>71</v>
      </c>
      <c r="G5657">
        <v>82590</v>
      </c>
      <c r="H5657" t="s">
        <v>973</v>
      </c>
      <c r="I5657" t="s">
        <v>22</v>
      </c>
      <c r="J5657">
        <v>177</v>
      </c>
      <c r="K5657" s="1">
        <v>45740.909722222219</v>
      </c>
      <c r="L5657" t="s">
        <v>24</v>
      </c>
      <c r="M5657" s="2">
        <v>2340000000000</v>
      </c>
      <c r="N5657" t="s">
        <v>1520</v>
      </c>
      <c r="O5657" s="2">
        <v>21100000000000</v>
      </c>
      <c r="P5657">
        <v>1</v>
      </c>
      <c r="Q5657">
        <v>537.13</v>
      </c>
      <c r="R5657">
        <v>590.84299999999996</v>
      </c>
      <c r="S5657">
        <v>53.713000000000001</v>
      </c>
    </row>
    <row r="5658" spans="1:19" x14ac:dyDescent="0.3">
      <c r="A5658" t="s">
        <v>15532</v>
      </c>
      <c r="B5658">
        <v>6352</v>
      </c>
      <c r="C5658" t="s">
        <v>19</v>
      </c>
      <c r="D5658" t="s">
        <v>13120</v>
      </c>
      <c r="E5658" t="s">
        <v>15533</v>
      </c>
      <c r="F5658" t="s">
        <v>71</v>
      </c>
      <c r="G5658">
        <v>46711</v>
      </c>
      <c r="H5658" t="s">
        <v>383</v>
      </c>
      <c r="I5658" t="s">
        <v>22</v>
      </c>
      <c r="J5658">
        <v>3586</v>
      </c>
      <c r="K5658" s="1">
        <v>45740.361111111109</v>
      </c>
      <c r="L5658" t="s">
        <v>24</v>
      </c>
      <c r="M5658">
        <v>8624691653</v>
      </c>
      <c r="N5658" t="s">
        <v>1520</v>
      </c>
      <c r="O5658">
        <v>36980511237</v>
      </c>
      <c r="P5658">
        <v>1</v>
      </c>
      <c r="Q5658">
        <v>555.13</v>
      </c>
      <c r="R5658">
        <v>610.64300000000003</v>
      </c>
      <c r="S5658">
        <v>55.512999999999998</v>
      </c>
    </row>
    <row r="5659" spans="1:19" x14ac:dyDescent="0.3">
      <c r="A5659" t="s">
        <v>15534</v>
      </c>
      <c r="B5659">
        <v>6396</v>
      </c>
      <c r="C5659" t="s">
        <v>19</v>
      </c>
      <c r="D5659" t="s">
        <v>14608</v>
      </c>
      <c r="E5659" t="s">
        <v>15535</v>
      </c>
      <c r="F5659" t="s">
        <v>354</v>
      </c>
      <c r="G5659">
        <v>60647</v>
      </c>
      <c r="H5659" t="s">
        <v>1244</v>
      </c>
      <c r="I5659" t="s">
        <v>22</v>
      </c>
      <c r="J5659">
        <v>787</v>
      </c>
      <c r="K5659" s="1">
        <v>45740.384027777778</v>
      </c>
      <c r="L5659" t="s">
        <v>24</v>
      </c>
      <c r="M5659" s="2">
        <v>1380000000000</v>
      </c>
      <c r="N5659" t="s">
        <v>1520</v>
      </c>
      <c r="O5659" s="2">
        <v>12400000000000</v>
      </c>
      <c r="P5659">
        <v>1</v>
      </c>
      <c r="Q5659">
        <v>671.13</v>
      </c>
      <c r="R5659">
        <v>738.24300000000005</v>
      </c>
      <c r="S5659">
        <v>67.113</v>
      </c>
    </row>
    <row r="5660" spans="1:19" x14ac:dyDescent="0.3">
      <c r="A5660" t="s">
        <v>15536</v>
      </c>
      <c r="B5660">
        <v>7320</v>
      </c>
      <c r="C5660" t="s">
        <v>19</v>
      </c>
      <c r="D5660" t="s">
        <v>15537</v>
      </c>
      <c r="E5660" t="s">
        <v>15538</v>
      </c>
      <c r="F5660" t="s">
        <v>431</v>
      </c>
      <c r="G5660">
        <v>90479</v>
      </c>
      <c r="H5660" t="s">
        <v>1007</v>
      </c>
      <c r="I5660" t="s">
        <v>22</v>
      </c>
      <c r="J5660">
        <v>1850</v>
      </c>
      <c r="K5660" s="1">
        <v>45740.885416666664</v>
      </c>
      <c r="L5660" t="s">
        <v>24</v>
      </c>
      <c r="M5660" s="2">
        <v>1380000000000</v>
      </c>
      <c r="N5660" t="s">
        <v>1520</v>
      </c>
      <c r="O5660" s="2">
        <v>12400000000000</v>
      </c>
      <c r="P5660">
        <v>1</v>
      </c>
      <c r="Q5660">
        <v>531.92999999999995</v>
      </c>
      <c r="R5660">
        <v>585.12300000000005</v>
      </c>
      <c r="S5660">
        <v>53.192999999999998</v>
      </c>
    </row>
    <row r="5661" spans="1:19" x14ac:dyDescent="0.3">
      <c r="A5661" t="s">
        <v>15539</v>
      </c>
      <c r="B5661">
        <v>858</v>
      </c>
      <c r="C5661" t="s">
        <v>19</v>
      </c>
      <c r="D5661" t="s">
        <v>15540</v>
      </c>
      <c r="E5661" t="s">
        <v>15541</v>
      </c>
      <c r="F5661" t="s">
        <v>90</v>
      </c>
      <c r="G5661">
        <v>28318</v>
      </c>
      <c r="H5661" t="s">
        <v>313</v>
      </c>
      <c r="I5661" t="s">
        <v>22</v>
      </c>
      <c r="J5661">
        <v>3759</v>
      </c>
      <c r="K5661" s="1">
        <v>45734.895138888889</v>
      </c>
      <c r="L5661" t="s">
        <v>24</v>
      </c>
      <c r="M5661" s="2">
        <v>1380000000000</v>
      </c>
      <c r="N5661" t="s">
        <v>1520</v>
      </c>
      <c r="O5661" s="2">
        <v>12400000000000</v>
      </c>
      <c r="P5661">
        <v>1</v>
      </c>
      <c r="Q5661">
        <v>555.13</v>
      </c>
      <c r="R5661">
        <v>610.64300000000003</v>
      </c>
      <c r="S5661">
        <v>55.512999999999998</v>
      </c>
    </row>
    <row r="5662" spans="1:19" x14ac:dyDescent="0.3">
      <c r="A5662" t="s">
        <v>15542</v>
      </c>
      <c r="B5662">
        <v>6833</v>
      </c>
      <c r="C5662" t="s">
        <v>19</v>
      </c>
      <c r="D5662" t="s">
        <v>6930</v>
      </c>
      <c r="E5662" t="s">
        <v>15543</v>
      </c>
      <c r="F5662" t="s">
        <v>61</v>
      </c>
      <c r="G5662">
        <v>21485</v>
      </c>
      <c r="H5662" t="s">
        <v>1205</v>
      </c>
      <c r="I5662" t="s">
        <v>22</v>
      </c>
      <c r="J5662">
        <v>687</v>
      </c>
      <c r="K5662" s="1">
        <v>45740.57916666667</v>
      </c>
      <c r="L5662" t="s">
        <v>24</v>
      </c>
      <c r="M5662" s="2">
        <v>1380000000000</v>
      </c>
      <c r="N5662" t="s">
        <v>1520</v>
      </c>
      <c r="O5662" s="2">
        <v>12400000000000</v>
      </c>
      <c r="P5662">
        <v>1</v>
      </c>
      <c r="Q5662">
        <v>497.13</v>
      </c>
      <c r="R5662">
        <v>546.84299999999996</v>
      </c>
      <c r="S5662">
        <v>49.713000000000001</v>
      </c>
    </row>
    <row r="5663" spans="1:19" x14ac:dyDescent="0.3">
      <c r="A5663" t="s">
        <v>15544</v>
      </c>
      <c r="B5663">
        <v>2210</v>
      </c>
      <c r="C5663" t="s">
        <v>19</v>
      </c>
      <c r="D5663" t="s">
        <v>15123</v>
      </c>
      <c r="E5663" t="s">
        <v>15545</v>
      </c>
      <c r="F5663" t="s">
        <v>354</v>
      </c>
      <c r="G5663">
        <v>32904</v>
      </c>
      <c r="H5663" t="s">
        <v>1244</v>
      </c>
      <c r="I5663" t="s">
        <v>22</v>
      </c>
      <c r="J5663">
        <v>756</v>
      </c>
      <c r="K5663" s="1">
        <v>45736.431944444441</v>
      </c>
      <c r="L5663" t="s">
        <v>24</v>
      </c>
      <c r="M5663" s="2">
        <v>1380000000000</v>
      </c>
      <c r="N5663" t="s">
        <v>1520</v>
      </c>
      <c r="O5663" s="2">
        <v>12400000000000</v>
      </c>
      <c r="P5663">
        <v>1</v>
      </c>
      <c r="Q5663">
        <v>531.92999999999995</v>
      </c>
      <c r="R5663">
        <v>585.12300000000005</v>
      </c>
      <c r="S5663">
        <v>53.192999999999998</v>
      </c>
    </row>
    <row r="5664" spans="1:19" x14ac:dyDescent="0.3">
      <c r="A5664" t="s">
        <v>15546</v>
      </c>
      <c r="B5664">
        <v>5977</v>
      </c>
      <c r="C5664" t="s">
        <v>19</v>
      </c>
      <c r="D5664" t="s">
        <v>15547</v>
      </c>
      <c r="E5664" t="s">
        <v>15548</v>
      </c>
      <c r="F5664" t="s">
        <v>105</v>
      </c>
      <c r="G5664">
        <v>82273</v>
      </c>
      <c r="H5664" t="s">
        <v>106</v>
      </c>
      <c r="I5664" t="s">
        <v>22</v>
      </c>
      <c r="J5664">
        <v>2670</v>
      </c>
      <c r="K5664" s="1">
        <v>45739.804166666669</v>
      </c>
      <c r="L5664" t="s">
        <v>24</v>
      </c>
      <c r="M5664" s="2">
        <v>2350000000000</v>
      </c>
      <c r="N5664" t="s">
        <v>1520</v>
      </c>
      <c r="O5664" s="2">
        <v>21100000000000</v>
      </c>
      <c r="P5664">
        <v>1</v>
      </c>
      <c r="Q5664">
        <v>527.13</v>
      </c>
      <c r="R5664">
        <v>579.84299999999996</v>
      </c>
      <c r="S5664">
        <v>52.713000000000001</v>
      </c>
    </row>
    <row r="5665" spans="1:19" x14ac:dyDescent="0.3">
      <c r="A5665" t="s">
        <v>15549</v>
      </c>
      <c r="B5665">
        <v>1380</v>
      </c>
      <c r="C5665" t="s">
        <v>19</v>
      </c>
      <c r="D5665" t="s">
        <v>7618</v>
      </c>
      <c r="E5665" t="s">
        <v>15550</v>
      </c>
      <c r="F5665" t="s">
        <v>95</v>
      </c>
      <c r="G5665">
        <v>6223</v>
      </c>
      <c r="H5665" t="s">
        <v>1122</v>
      </c>
      <c r="I5665" t="s">
        <v>22</v>
      </c>
      <c r="J5665">
        <v>1097</v>
      </c>
      <c r="K5665" s="1">
        <v>45735.56527777778</v>
      </c>
      <c r="L5665" t="s">
        <v>24</v>
      </c>
      <c r="M5665" s="2">
        <v>1420000000000</v>
      </c>
      <c r="N5665" t="s">
        <v>1520</v>
      </c>
      <c r="O5665" s="2">
        <v>12600000000000</v>
      </c>
      <c r="P5665">
        <v>1</v>
      </c>
      <c r="Q5665">
        <v>563.92999999999995</v>
      </c>
      <c r="R5665">
        <v>620.32299999999998</v>
      </c>
      <c r="S5665">
        <v>56.393000000000001</v>
      </c>
    </row>
    <row r="5666" spans="1:19" x14ac:dyDescent="0.3">
      <c r="A5666" t="s">
        <v>15551</v>
      </c>
      <c r="B5666">
        <v>6657</v>
      </c>
      <c r="C5666" t="s">
        <v>19</v>
      </c>
      <c r="D5666" t="s">
        <v>4085</v>
      </c>
      <c r="E5666" t="s">
        <v>13138</v>
      </c>
      <c r="F5666" t="s">
        <v>30</v>
      </c>
      <c r="G5666">
        <v>56269</v>
      </c>
      <c r="H5666" t="s">
        <v>162</v>
      </c>
      <c r="I5666" t="s">
        <v>22</v>
      </c>
      <c r="J5666">
        <v>2520</v>
      </c>
      <c r="K5666" s="1">
        <v>45740.493750000001</v>
      </c>
      <c r="L5666" t="s">
        <v>24</v>
      </c>
      <c r="M5666" s="2">
        <v>1410000000000</v>
      </c>
      <c r="N5666" t="s">
        <v>1520</v>
      </c>
      <c r="O5666" s="2">
        <v>12500000000000</v>
      </c>
      <c r="P5666">
        <v>1</v>
      </c>
      <c r="Q5666">
        <v>531.92999999999995</v>
      </c>
      <c r="R5666">
        <v>585.12300000000005</v>
      </c>
      <c r="S5666">
        <v>53.192999999999998</v>
      </c>
    </row>
    <row r="5667" spans="1:19" x14ac:dyDescent="0.3">
      <c r="A5667" t="s">
        <v>15552</v>
      </c>
      <c r="B5667">
        <v>4665</v>
      </c>
      <c r="C5667" t="s">
        <v>19</v>
      </c>
      <c r="D5667" t="s">
        <v>15553</v>
      </c>
      <c r="E5667" t="s">
        <v>8383</v>
      </c>
      <c r="F5667" t="s">
        <v>102</v>
      </c>
      <c r="G5667">
        <v>30661</v>
      </c>
      <c r="H5667" t="s">
        <v>392</v>
      </c>
      <c r="I5667" t="s">
        <v>22</v>
      </c>
      <c r="J5667">
        <v>2704</v>
      </c>
      <c r="K5667" s="1">
        <v>45738.564583333333</v>
      </c>
      <c r="L5667" t="s">
        <v>24</v>
      </c>
      <c r="M5667" s="2">
        <v>150000000000</v>
      </c>
      <c r="N5667" t="s">
        <v>1520</v>
      </c>
      <c r="O5667" s="2">
        <v>1470000000000</v>
      </c>
      <c r="P5667">
        <v>1</v>
      </c>
      <c r="Q5667">
        <v>497.13</v>
      </c>
      <c r="R5667">
        <v>546.84299999999996</v>
      </c>
      <c r="S5667">
        <v>49.713000000000001</v>
      </c>
    </row>
    <row r="5668" spans="1:19" x14ac:dyDescent="0.3">
      <c r="A5668" t="s">
        <v>15554</v>
      </c>
      <c r="B5668">
        <v>3358</v>
      </c>
      <c r="C5668" t="s">
        <v>19</v>
      </c>
      <c r="D5668" t="s">
        <v>15555</v>
      </c>
      <c r="E5668" t="s">
        <v>15556</v>
      </c>
      <c r="F5668" t="s">
        <v>35</v>
      </c>
      <c r="G5668">
        <v>400</v>
      </c>
      <c r="H5668" t="s">
        <v>1503</v>
      </c>
      <c r="I5668" t="s">
        <v>22</v>
      </c>
      <c r="J5668">
        <v>3708</v>
      </c>
      <c r="K5668" s="1">
        <v>45737.447916666664</v>
      </c>
      <c r="L5668" t="s">
        <v>24</v>
      </c>
      <c r="M5668" s="2">
        <v>150000000000</v>
      </c>
      <c r="N5668" t="s">
        <v>1520</v>
      </c>
      <c r="O5668" s="2">
        <v>1470000000000</v>
      </c>
      <c r="P5668">
        <v>1</v>
      </c>
      <c r="Q5668">
        <v>648.73</v>
      </c>
      <c r="R5668">
        <v>713.60299999999995</v>
      </c>
      <c r="S5668">
        <v>64.873000000000005</v>
      </c>
    </row>
    <row r="5669" spans="1:19" x14ac:dyDescent="0.3">
      <c r="A5669" t="s">
        <v>15557</v>
      </c>
      <c r="B5669">
        <v>6676</v>
      </c>
      <c r="C5669" t="s">
        <v>19</v>
      </c>
      <c r="D5669" t="s">
        <v>15558</v>
      </c>
      <c r="E5669" t="s">
        <v>12439</v>
      </c>
      <c r="F5669" t="s">
        <v>44</v>
      </c>
      <c r="G5669">
        <v>45349</v>
      </c>
      <c r="H5669" t="s">
        <v>45</v>
      </c>
      <c r="I5669" t="s">
        <v>22</v>
      </c>
      <c r="J5669">
        <v>4735</v>
      </c>
      <c r="K5669" s="1">
        <v>45740.500694444447</v>
      </c>
      <c r="L5669" t="s">
        <v>24</v>
      </c>
      <c r="M5669" s="2">
        <v>150000000000</v>
      </c>
      <c r="N5669" t="s">
        <v>1520</v>
      </c>
      <c r="O5669" s="2">
        <v>1470000000000</v>
      </c>
      <c r="P5669">
        <v>1</v>
      </c>
      <c r="Q5669">
        <v>531.92999999999995</v>
      </c>
      <c r="R5669">
        <v>585.12300000000005</v>
      </c>
      <c r="S5669">
        <v>53.192999999999998</v>
      </c>
    </row>
    <row r="5670" spans="1:19" x14ac:dyDescent="0.3">
      <c r="A5670" t="s">
        <v>15559</v>
      </c>
      <c r="B5670">
        <v>7170</v>
      </c>
      <c r="C5670" t="s">
        <v>19</v>
      </c>
      <c r="D5670" t="s">
        <v>15560</v>
      </c>
      <c r="E5670" t="s">
        <v>15561</v>
      </c>
      <c r="F5670" t="s">
        <v>412</v>
      </c>
      <c r="G5670">
        <v>81851</v>
      </c>
      <c r="H5670" t="s">
        <v>521</v>
      </c>
      <c r="I5670" t="s">
        <v>22</v>
      </c>
      <c r="J5670">
        <v>1251</v>
      </c>
      <c r="K5670" s="1">
        <v>45740.779861111114</v>
      </c>
      <c r="L5670" t="s">
        <v>24</v>
      </c>
      <c r="M5670" s="2">
        <v>150000000000</v>
      </c>
      <c r="N5670" t="s">
        <v>1520</v>
      </c>
      <c r="O5670" s="2">
        <v>1470000000000</v>
      </c>
      <c r="P5670">
        <v>1</v>
      </c>
      <c r="Q5670">
        <v>485.53</v>
      </c>
      <c r="R5670">
        <v>534.08299999999997</v>
      </c>
      <c r="S5670">
        <v>48.552999999999997</v>
      </c>
    </row>
    <row r="5671" spans="1:19" x14ac:dyDescent="0.3">
      <c r="A5671" t="s">
        <v>15562</v>
      </c>
      <c r="B5671">
        <v>1262</v>
      </c>
      <c r="C5671" t="s">
        <v>19</v>
      </c>
      <c r="D5671" t="s">
        <v>3168</v>
      </c>
      <c r="E5671" t="s">
        <v>15563</v>
      </c>
      <c r="F5671" t="s">
        <v>95</v>
      </c>
      <c r="G5671">
        <v>87522</v>
      </c>
      <c r="H5671" t="s">
        <v>548</v>
      </c>
      <c r="I5671" t="s">
        <v>22</v>
      </c>
      <c r="J5671">
        <v>6327</v>
      </c>
      <c r="K5671" s="1">
        <v>45735.507638888892</v>
      </c>
      <c r="L5671" t="s">
        <v>24</v>
      </c>
      <c r="M5671" s="2">
        <v>169000000000</v>
      </c>
      <c r="N5671" t="s">
        <v>1520</v>
      </c>
      <c r="O5671" s="2">
        <v>1570000000000</v>
      </c>
      <c r="P5671">
        <v>1</v>
      </c>
      <c r="Q5671">
        <v>693.13</v>
      </c>
      <c r="R5671">
        <v>762.44299999999998</v>
      </c>
      <c r="S5671">
        <v>69.313000000000002</v>
      </c>
    </row>
    <row r="5672" spans="1:19" x14ac:dyDescent="0.3">
      <c r="A5672" t="s">
        <v>15564</v>
      </c>
      <c r="B5672">
        <v>3693</v>
      </c>
      <c r="C5672" t="s">
        <v>19</v>
      </c>
      <c r="D5672" t="s">
        <v>11047</v>
      </c>
      <c r="E5672" t="s">
        <v>15565</v>
      </c>
      <c r="F5672" t="s">
        <v>102</v>
      </c>
      <c r="G5672">
        <v>39038</v>
      </c>
      <c r="H5672" t="s">
        <v>1714</v>
      </c>
      <c r="I5672" t="s">
        <v>22</v>
      </c>
      <c r="J5672">
        <v>3711</v>
      </c>
      <c r="K5672" s="1">
        <v>45737.661111111112</v>
      </c>
      <c r="L5672" t="s">
        <v>24</v>
      </c>
      <c r="M5672" s="2">
        <v>1380000000000</v>
      </c>
      <c r="N5672" t="s">
        <v>1520</v>
      </c>
      <c r="O5672" s="2">
        <v>12400000000000</v>
      </c>
      <c r="P5672">
        <v>1</v>
      </c>
      <c r="Q5672">
        <v>555.13</v>
      </c>
      <c r="R5672">
        <v>610.64300000000003</v>
      </c>
      <c r="S5672">
        <v>55.512999999999998</v>
      </c>
    </row>
    <row r="5673" spans="1:19" x14ac:dyDescent="0.3">
      <c r="A5673" t="s">
        <v>15566</v>
      </c>
      <c r="B5673">
        <v>3698</v>
      </c>
      <c r="C5673" t="s">
        <v>19</v>
      </c>
      <c r="D5673" t="s">
        <v>15567</v>
      </c>
      <c r="E5673" t="s">
        <v>15568</v>
      </c>
      <c r="F5673" t="s">
        <v>71</v>
      </c>
      <c r="G5673">
        <v>24788</v>
      </c>
      <c r="H5673" t="s">
        <v>10533</v>
      </c>
      <c r="I5673" t="s">
        <v>22</v>
      </c>
      <c r="J5673">
        <v>3191</v>
      </c>
      <c r="K5673" s="1">
        <v>45737.663888888892</v>
      </c>
      <c r="L5673" t="s">
        <v>24</v>
      </c>
      <c r="M5673">
        <v>67999465477</v>
      </c>
      <c r="N5673" t="s">
        <v>1520</v>
      </c>
      <c r="O5673" s="2">
        <v>828000000000</v>
      </c>
      <c r="P5673">
        <v>1</v>
      </c>
      <c r="Q5673">
        <v>485.53</v>
      </c>
      <c r="R5673">
        <v>534.08299999999997</v>
      </c>
      <c r="S5673">
        <v>48.552999999999997</v>
      </c>
    </row>
    <row r="5674" spans="1:19" x14ac:dyDescent="0.3">
      <c r="A5674" t="s">
        <v>15569</v>
      </c>
      <c r="B5674">
        <v>3787</v>
      </c>
      <c r="C5674" t="s">
        <v>19</v>
      </c>
      <c r="D5674" t="s">
        <v>5057</v>
      </c>
      <c r="E5674" t="s">
        <v>15570</v>
      </c>
      <c r="F5674" t="s">
        <v>672</v>
      </c>
      <c r="G5674">
        <v>43406</v>
      </c>
      <c r="H5674" t="s">
        <v>764</v>
      </c>
      <c r="I5674" t="s">
        <v>22</v>
      </c>
      <c r="J5674">
        <v>433</v>
      </c>
      <c r="K5674" s="1">
        <v>45737.71597222222</v>
      </c>
      <c r="L5674" t="s">
        <v>24</v>
      </c>
      <c r="M5674">
        <v>67999465477</v>
      </c>
      <c r="N5674" t="s">
        <v>1520</v>
      </c>
      <c r="O5674" s="2">
        <v>828000000000</v>
      </c>
      <c r="P5674">
        <v>1</v>
      </c>
      <c r="Q5674">
        <v>485.53</v>
      </c>
      <c r="R5674">
        <v>534.08299999999997</v>
      </c>
      <c r="S5674">
        <v>48.552999999999997</v>
      </c>
    </row>
    <row r="5675" spans="1:19" x14ac:dyDescent="0.3">
      <c r="A5675" t="s">
        <v>15571</v>
      </c>
      <c r="B5675">
        <v>1625</v>
      </c>
      <c r="C5675" t="s">
        <v>19</v>
      </c>
      <c r="D5675" t="s">
        <v>450</v>
      </c>
      <c r="E5675" t="s">
        <v>15572</v>
      </c>
      <c r="F5675" t="s">
        <v>488</v>
      </c>
      <c r="G5675">
        <v>45873</v>
      </c>
      <c r="H5675" t="s">
        <v>2420</v>
      </c>
      <c r="I5675" t="s">
        <v>22</v>
      </c>
      <c r="J5675">
        <v>1866</v>
      </c>
      <c r="K5675" s="1">
        <v>45735.695833333331</v>
      </c>
      <c r="L5675" t="s">
        <v>24</v>
      </c>
      <c r="M5675" s="2">
        <v>1380000000000</v>
      </c>
      <c r="N5675" t="s">
        <v>1520</v>
      </c>
      <c r="O5675" s="2">
        <v>12400000000000</v>
      </c>
      <c r="P5675">
        <v>1</v>
      </c>
      <c r="Q5675">
        <v>497.13</v>
      </c>
      <c r="R5675">
        <v>546.84299999999996</v>
      </c>
      <c r="S5675">
        <v>49.713000000000001</v>
      </c>
    </row>
    <row r="5676" spans="1:19" x14ac:dyDescent="0.3">
      <c r="A5676" t="s">
        <v>15573</v>
      </c>
      <c r="B5676">
        <v>4521</v>
      </c>
      <c r="C5676" t="s">
        <v>19</v>
      </c>
      <c r="D5676" t="s">
        <v>10551</v>
      </c>
      <c r="E5676" t="s">
        <v>15574</v>
      </c>
      <c r="F5676" t="s">
        <v>44</v>
      </c>
      <c r="G5676">
        <v>53480</v>
      </c>
      <c r="H5676" t="s">
        <v>1281</v>
      </c>
      <c r="I5676" t="s">
        <v>22</v>
      </c>
      <c r="J5676">
        <v>4221</v>
      </c>
      <c r="K5676" s="1">
        <v>45738.489583333336</v>
      </c>
      <c r="L5676" t="s">
        <v>24</v>
      </c>
      <c r="M5676" s="2">
        <v>1380000000000</v>
      </c>
      <c r="N5676" t="s">
        <v>1520</v>
      </c>
      <c r="O5676" s="2">
        <v>12400000000000</v>
      </c>
      <c r="P5676">
        <v>1</v>
      </c>
      <c r="Q5676">
        <v>671.13</v>
      </c>
      <c r="R5676">
        <v>738.24300000000005</v>
      </c>
      <c r="S5676">
        <v>67.113</v>
      </c>
    </row>
    <row r="5677" spans="1:19" x14ac:dyDescent="0.3">
      <c r="A5677" t="s">
        <v>15575</v>
      </c>
      <c r="B5677">
        <v>6553</v>
      </c>
      <c r="C5677" t="s">
        <v>19</v>
      </c>
      <c r="D5677" t="s">
        <v>15576</v>
      </c>
      <c r="E5677" t="s">
        <v>15577</v>
      </c>
      <c r="F5677" t="s">
        <v>44</v>
      </c>
      <c r="G5677">
        <v>16062</v>
      </c>
      <c r="H5677" t="s">
        <v>1721</v>
      </c>
      <c r="I5677" t="s">
        <v>22</v>
      </c>
      <c r="J5677">
        <v>4553</v>
      </c>
      <c r="K5677" s="1">
        <v>45740.447916666664</v>
      </c>
      <c r="L5677" t="s">
        <v>24</v>
      </c>
      <c r="M5677" s="2">
        <v>1380000000000</v>
      </c>
      <c r="N5677" t="s">
        <v>1520</v>
      </c>
      <c r="O5677" s="2">
        <v>12400000000000</v>
      </c>
      <c r="P5677">
        <v>1</v>
      </c>
      <c r="Q5677">
        <v>497.13</v>
      </c>
      <c r="R5677">
        <v>546.84299999999996</v>
      </c>
      <c r="S5677">
        <v>49.713000000000001</v>
      </c>
    </row>
    <row r="5678" spans="1:19" x14ac:dyDescent="0.3">
      <c r="A5678" t="s">
        <v>15578</v>
      </c>
      <c r="B5678">
        <v>2747</v>
      </c>
      <c r="C5678" t="s">
        <v>19</v>
      </c>
      <c r="D5678" t="s">
        <v>15579</v>
      </c>
      <c r="E5678" t="s">
        <v>15580</v>
      </c>
      <c r="F5678" t="s">
        <v>71</v>
      </c>
      <c r="G5678">
        <v>56835</v>
      </c>
      <c r="H5678" t="s">
        <v>1104</v>
      </c>
      <c r="I5678" t="s">
        <v>22</v>
      </c>
      <c r="J5678">
        <v>1876</v>
      </c>
      <c r="K5678" s="1">
        <v>45736.724999999999</v>
      </c>
      <c r="L5678" t="s">
        <v>24</v>
      </c>
      <c r="M5678" s="2">
        <v>1380000000000</v>
      </c>
      <c r="N5678" t="s">
        <v>1520</v>
      </c>
      <c r="O5678" s="2">
        <v>12400000000000</v>
      </c>
      <c r="P5678">
        <v>1</v>
      </c>
      <c r="Q5678">
        <v>485.53</v>
      </c>
      <c r="R5678">
        <v>534.08299999999997</v>
      </c>
      <c r="S5678">
        <v>48.552999999999997</v>
      </c>
    </row>
    <row r="5679" spans="1:19" x14ac:dyDescent="0.3">
      <c r="A5679" t="s">
        <v>15581</v>
      </c>
      <c r="B5679">
        <v>1587</v>
      </c>
      <c r="C5679" t="s">
        <v>19</v>
      </c>
      <c r="D5679" t="s">
        <v>15582</v>
      </c>
      <c r="E5679" t="s">
        <v>15583</v>
      </c>
      <c r="F5679" t="s">
        <v>102</v>
      </c>
      <c r="G5679">
        <v>278</v>
      </c>
      <c r="H5679" t="s">
        <v>4167</v>
      </c>
      <c r="I5679" t="s">
        <v>22</v>
      </c>
      <c r="J5679">
        <v>5090</v>
      </c>
      <c r="K5679" s="1">
        <v>45735.680555555555</v>
      </c>
      <c r="L5679" t="s">
        <v>24</v>
      </c>
      <c r="M5679" s="2">
        <v>1380000000000</v>
      </c>
      <c r="N5679" t="s">
        <v>1520</v>
      </c>
      <c r="O5679" s="2">
        <v>12400000000000</v>
      </c>
      <c r="P5679">
        <v>1</v>
      </c>
      <c r="Q5679">
        <v>625.13</v>
      </c>
      <c r="R5679">
        <v>687.64300000000003</v>
      </c>
      <c r="S5679">
        <v>62.512999999999998</v>
      </c>
    </row>
    <row r="5680" spans="1:19" x14ac:dyDescent="0.3">
      <c r="A5680" t="s">
        <v>15584</v>
      </c>
      <c r="B5680">
        <v>4635</v>
      </c>
      <c r="C5680" t="s">
        <v>19</v>
      </c>
      <c r="D5680" t="s">
        <v>2092</v>
      </c>
      <c r="E5680" t="s">
        <v>15585</v>
      </c>
      <c r="F5680" t="s">
        <v>119</v>
      </c>
      <c r="G5680">
        <v>70908</v>
      </c>
      <c r="H5680" t="s">
        <v>2123</v>
      </c>
      <c r="I5680" t="s">
        <v>22</v>
      </c>
      <c r="J5680">
        <v>6174</v>
      </c>
      <c r="K5680" s="1">
        <v>45738.547222222223</v>
      </c>
      <c r="L5680" t="s">
        <v>24</v>
      </c>
      <c r="M5680" s="2">
        <v>1380000000000</v>
      </c>
      <c r="N5680" t="s">
        <v>1520</v>
      </c>
      <c r="O5680" s="2">
        <v>12400000000000</v>
      </c>
      <c r="P5680">
        <v>1</v>
      </c>
      <c r="Q5680">
        <v>713.13</v>
      </c>
      <c r="R5680">
        <v>784.44299999999998</v>
      </c>
      <c r="S5680">
        <v>71.313000000000002</v>
      </c>
    </row>
    <row r="5681" spans="1:19" x14ac:dyDescent="0.3">
      <c r="A5681" t="s">
        <v>15586</v>
      </c>
      <c r="B5681">
        <v>2505</v>
      </c>
      <c r="C5681" t="s">
        <v>19</v>
      </c>
      <c r="D5681" t="s">
        <v>6796</v>
      </c>
      <c r="E5681" t="s">
        <v>15587</v>
      </c>
      <c r="F5681" t="s">
        <v>264</v>
      </c>
      <c r="G5681">
        <v>51357</v>
      </c>
      <c r="H5681" t="s">
        <v>1263</v>
      </c>
      <c r="I5681" t="s">
        <v>22</v>
      </c>
      <c r="J5681">
        <v>1769</v>
      </c>
      <c r="K5681" s="1">
        <v>45736.599305555559</v>
      </c>
      <c r="L5681" t="s">
        <v>24</v>
      </c>
      <c r="M5681" s="2">
        <v>1380000000000</v>
      </c>
      <c r="N5681" t="s">
        <v>1520</v>
      </c>
      <c r="O5681" s="2">
        <v>12400000000000</v>
      </c>
      <c r="P5681">
        <v>1</v>
      </c>
      <c r="Q5681">
        <v>650.33000000000004</v>
      </c>
      <c r="R5681">
        <v>715.36300000000006</v>
      </c>
      <c r="S5681">
        <v>65.033000000000001</v>
      </c>
    </row>
    <row r="5682" spans="1:19" x14ac:dyDescent="0.3">
      <c r="A5682" t="s">
        <v>15588</v>
      </c>
      <c r="B5682">
        <v>1844</v>
      </c>
      <c r="C5682" t="s">
        <v>19</v>
      </c>
      <c r="D5682" t="s">
        <v>10154</v>
      </c>
      <c r="E5682" t="s">
        <v>15589</v>
      </c>
      <c r="F5682" t="s">
        <v>71</v>
      </c>
      <c r="G5682">
        <v>17940</v>
      </c>
      <c r="H5682" t="s">
        <v>5568</v>
      </c>
      <c r="I5682" t="s">
        <v>22</v>
      </c>
      <c r="J5682">
        <v>4208</v>
      </c>
      <c r="K5682" s="1">
        <v>45735.8125</v>
      </c>
      <c r="L5682" t="s">
        <v>24</v>
      </c>
      <c r="M5682">
        <v>9058888005</v>
      </c>
      <c r="N5682" t="s">
        <v>1520</v>
      </c>
      <c r="O5682">
        <v>43149298821</v>
      </c>
      <c r="P5682">
        <v>1</v>
      </c>
      <c r="Q5682">
        <v>497.13</v>
      </c>
      <c r="R5682">
        <v>546.84299999999996</v>
      </c>
      <c r="S5682">
        <v>49.713000000000001</v>
      </c>
    </row>
    <row r="5683" spans="1:19" x14ac:dyDescent="0.3">
      <c r="A5683" t="s">
        <v>15590</v>
      </c>
      <c r="B5683">
        <v>68</v>
      </c>
      <c r="C5683" t="s">
        <v>19</v>
      </c>
      <c r="D5683" t="s">
        <v>13540</v>
      </c>
      <c r="E5683" t="s">
        <v>15591</v>
      </c>
      <c r="F5683" t="s">
        <v>95</v>
      </c>
      <c r="G5683">
        <v>90166</v>
      </c>
      <c r="H5683" t="s">
        <v>1122</v>
      </c>
      <c r="I5683" t="s">
        <v>22</v>
      </c>
      <c r="J5683">
        <v>1862</v>
      </c>
      <c r="K5683" s="1">
        <v>45734.342361111114</v>
      </c>
      <c r="L5683" t="s">
        <v>24</v>
      </c>
      <c r="M5683" s="2">
        <v>150000000000</v>
      </c>
      <c r="N5683" t="s">
        <v>137</v>
      </c>
      <c r="O5683" s="2">
        <v>1470000000000</v>
      </c>
      <c r="P5683">
        <v>1</v>
      </c>
      <c r="Q5683">
        <v>625.13</v>
      </c>
      <c r="R5683">
        <v>687.64300000000003</v>
      </c>
      <c r="S5683">
        <v>62.512999999999998</v>
      </c>
    </row>
    <row r="5684" spans="1:19" x14ac:dyDescent="0.3">
      <c r="A5684" t="s">
        <v>15592</v>
      </c>
      <c r="B5684">
        <v>1815</v>
      </c>
      <c r="C5684" t="s">
        <v>19</v>
      </c>
      <c r="D5684" t="s">
        <v>7230</v>
      </c>
      <c r="E5684" t="s">
        <v>15593</v>
      </c>
      <c r="F5684" t="s">
        <v>44</v>
      </c>
      <c r="G5684">
        <v>76079</v>
      </c>
      <c r="H5684" t="s">
        <v>1549</v>
      </c>
      <c r="I5684" t="s">
        <v>22</v>
      </c>
      <c r="J5684">
        <v>5662</v>
      </c>
      <c r="K5684" s="1">
        <v>45735.79583333333</v>
      </c>
      <c r="L5684" t="s">
        <v>24</v>
      </c>
      <c r="M5684">
        <v>6716408581</v>
      </c>
      <c r="N5684" t="s">
        <v>137</v>
      </c>
      <c r="O5684">
        <v>22576486149</v>
      </c>
      <c r="P5684">
        <v>1</v>
      </c>
      <c r="Q5684">
        <v>539.92999999999995</v>
      </c>
      <c r="R5684">
        <v>593.923</v>
      </c>
      <c r="S5684">
        <v>53.993000000000002</v>
      </c>
    </row>
    <row r="5685" spans="1:19" x14ac:dyDescent="0.3">
      <c r="A5685" t="s">
        <v>15594</v>
      </c>
      <c r="B5685">
        <v>485</v>
      </c>
      <c r="C5685" t="s">
        <v>19</v>
      </c>
      <c r="D5685" t="s">
        <v>7733</v>
      </c>
      <c r="E5685" t="s">
        <v>15595</v>
      </c>
      <c r="F5685" t="s">
        <v>30</v>
      </c>
      <c r="G5685">
        <v>82388</v>
      </c>
      <c r="H5685" t="s">
        <v>1339</v>
      </c>
      <c r="I5685" t="s">
        <v>22</v>
      </c>
      <c r="J5685">
        <v>2261</v>
      </c>
      <c r="K5685" s="1">
        <v>45734.601388888892</v>
      </c>
      <c r="L5685" t="s">
        <v>24</v>
      </c>
      <c r="M5685">
        <v>8624686981</v>
      </c>
      <c r="N5685" t="s">
        <v>137</v>
      </c>
      <c r="O5685">
        <v>36980470533</v>
      </c>
      <c r="P5685">
        <v>1</v>
      </c>
      <c r="Q5685">
        <v>507.13</v>
      </c>
      <c r="R5685">
        <v>557.84299999999996</v>
      </c>
      <c r="S5685">
        <v>50.713000000000001</v>
      </c>
    </row>
    <row r="5686" spans="1:19" x14ac:dyDescent="0.3">
      <c r="A5686" t="s">
        <v>15596</v>
      </c>
      <c r="B5686">
        <v>152</v>
      </c>
      <c r="C5686" t="s">
        <v>19</v>
      </c>
      <c r="D5686" t="s">
        <v>15597</v>
      </c>
      <c r="E5686" t="s">
        <v>6687</v>
      </c>
      <c r="F5686" t="s">
        <v>744</v>
      </c>
      <c r="G5686">
        <v>28972</v>
      </c>
      <c r="H5686" t="s">
        <v>745</v>
      </c>
      <c r="I5686" t="s">
        <v>22</v>
      </c>
      <c r="J5686">
        <v>1114</v>
      </c>
      <c r="K5686" s="1">
        <v>45734.425000000003</v>
      </c>
      <c r="L5686" t="s">
        <v>24</v>
      </c>
      <c r="M5686">
        <v>8624686981</v>
      </c>
      <c r="N5686" t="s">
        <v>137</v>
      </c>
      <c r="O5686">
        <v>36980470533</v>
      </c>
      <c r="P5686">
        <v>1</v>
      </c>
      <c r="Q5686">
        <v>571.92999999999995</v>
      </c>
      <c r="R5686">
        <v>629.12300000000005</v>
      </c>
      <c r="S5686">
        <v>57.192999999999998</v>
      </c>
    </row>
    <row r="5687" spans="1:19" x14ac:dyDescent="0.3">
      <c r="A5687" t="s">
        <v>15598</v>
      </c>
      <c r="B5687">
        <v>2783</v>
      </c>
      <c r="C5687" t="s">
        <v>19</v>
      </c>
      <c r="D5687" t="s">
        <v>15599</v>
      </c>
      <c r="E5687" t="s">
        <v>15600</v>
      </c>
      <c r="F5687" t="s">
        <v>71</v>
      </c>
      <c r="G5687">
        <v>66428</v>
      </c>
      <c r="H5687" t="s">
        <v>973</v>
      </c>
      <c r="I5687" t="s">
        <v>22</v>
      </c>
      <c r="J5687">
        <v>2607</v>
      </c>
      <c r="K5687" s="1">
        <v>45736.742361111108</v>
      </c>
      <c r="L5687" t="s">
        <v>24</v>
      </c>
      <c r="M5687" s="2">
        <v>1380000000000</v>
      </c>
      <c r="N5687" t="s">
        <v>137</v>
      </c>
      <c r="O5687" s="2">
        <v>12400000000000</v>
      </c>
      <c r="P5687">
        <v>1</v>
      </c>
      <c r="Q5687">
        <v>493.53</v>
      </c>
      <c r="R5687">
        <v>542.88300000000004</v>
      </c>
      <c r="S5687">
        <v>49.353000000000002</v>
      </c>
    </row>
    <row r="5688" spans="1:19" x14ac:dyDescent="0.3">
      <c r="A5688" t="s">
        <v>15601</v>
      </c>
      <c r="B5688">
        <v>3098</v>
      </c>
      <c r="C5688" t="s">
        <v>19</v>
      </c>
      <c r="D5688" t="s">
        <v>5465</v>
      </c>
      <c r="E5688" t="s">
        <v>15602</v>
      </c>
      <c r="F5688" t="s">
        <v>35</v>
      </c>
      <c r="G5688">
        <v>45452</v>
      </c>
      <c r="H5688" t="s">
        <v>2863</v>
      </c>
      <c r="I5688" t="s">
        <v>22</v>
      </c>
      <c r="J5688">
        <v>2412</v>
      </c>
      <c r="K5688" s="1">
        <v>45736.92291666667</v>
      </c>
      <c r="L5688" t="s">
        <v>24</v>
      </c>
      <c r="M5688">
        <v>6870669573</v>
      </c>
      <c r="N5688" t="s">
        <v>137</v>
      </c>
      <c r="O5688">
        <v>23268257861</v>
      </c>
      <c r="P5688">
        <v>1</v>
      </c>
      <c r="Q5688">
        <v>509.53</v>
      </c>
      <c r="R5688">
        <v>560.48299999999995</v>
      </c>
      <c r="S5688">
        <v>50.953000000000003</v>
      </c>
    </row>
    <row r="5689" spans="1:19" x14ac:dyDescent="0.3">
      <c r="A5689" t="s">
        <v>15603</v>
      </c>
      <c r="B5689">
        <v>2144</v>
      </c>
      <c r="C5689" t="s">
        <v>19</v>
      </c>
      <c r="D5689" t="s">
        <v>4551</v>
      </c>
      <c r="E5689" t="s">
        <v>15604</v>
      </c>
      <c r="F5689" t="s">
        <v>35</v>
      </c>
      <c r="G5689">
        <v>13720</v>
      </c>
      <c r="H5689" t="s">
        <v>36</v>
      </c>
      <c r="I5689" t="s">
        <v>22</v>
      </c>
      <c r="J5689">
        <v>5502</v>
      </c>
      <c r="K5689" s="1">
        <v>45736.397916666669</v>
      </c>
      <c r="L5689" t="s">
        <v>24</v>
      </c>
      <c r="M5689" s="2">
        <v>1430000000000</v>
      </c>
      <c r="N5689" t="s">
        <v>137</v>
      </c>
      <c r="O5689" s="2">
        <v>12600000000000</v>
      </c>
      <c r="P5689">
        <v>1</v>
      </c>
      <c r="Q5689">
        <v>537.13</v>
      </c>
      <c r="R5689">
        <v>590.84299999999996</v>
      </c>
      <c r="S5689">
        <v>53.713000000000001</v>
      </c>
    </row>
    <row r="5690" spans="1:19" x14ac:dyDescent="0.3">
      <c r="A5690" t="s">
        <v>15605</v>
      </c>
      <c r="B5690">
        <v>2878</v>
      </c>
      <c r="C5690" t="s">
        <v>19</v>
      </c>
      <c r="D5690" t="s">
        <v>6037</v>
      </c>
      <c r="E5690" t="s">
        <v>15606</v>
      </c>
      <c r="F5690" t="s">
        <v>90</v>
      </c>
      <c r="G5690">
        <v>94788</v>
      </c>
      <c r="H5690" t="s">
        <v>91</v>
      </c>
      <c r="I5690" t="s">
        <v>22</v>
      </c>
      <c r="J5690">
        <v>5300</v>
      </c>
      <c r="K5690" s="1">
        <v>45736.790277777778</v>
      </c>
      <c r="L5690" t="s">
        <v>24</v>
      </c>
      <c r="M5690" s="2">
        <v>1430000000000</v>
      </c>
      <c r="N5690" t="s">
        <v>137</v>
      </c>
      <c r="O5690" s="2">
        <v>12600000000000</v>
      </c>
      <c r="P5690">
        <v>1</v>
      </c>
      <c r="Q5690">
        <v>537.13</v>
      </c>
      <c r="R5690">
        <v>590.84299999999996</v>
      </c>
      <c r="S5690">
        <v>53.713000000000001</v>
      </c>
    </row>
    <row r="5691" spans="1:19" x14ac:dyDescent="0.3">
      <c r="A5691" t="s">
        <v>15607</v>
      </c>
      <c r="B5691">
        <v>4396</v>
      </c>
      <c r="C5691" t="s">
        <v>19</v>
      </c>
      <c r="D5691" t="s">
        <v>982</v>
      </c>
      <c r="E5691" t="s">
        <v>15608</v>
      </c>
      <c r="F5691" t="s">
        <v>431</v>
      </c>
      <c r="G5691">
        <v>6432</v>
      </c>
      <c r="H5691" t="s">
        <v>432</v>
      </c>
      <c r="I5691" t="s">
        <v>22</v>
      </c>
      <c r="J5691">
        <v>4902</v>
      </c>
      <c r="K5691" s="1">
        <v>45738.432638888888</v>
      </c>
      <c r="L5691" t="s">
        <v>24</v>
      </c>
      <c r="M5691" s="2">
        <v>150000000000</v>
      </c>
      <c r="N5691" t="s">
        <v>137</v>
      </c>
      <c r="O5691" s="2">
        <v>1470000000000</v>
      </c>
      <c r="P5691">
        <v>1</v>
      </c>
      <c r="Q5691">
        <v>517.13</v>
      </c>
      <c r="R5691">
        <v>568.84299999999996</v>
      </c>
      <c r="S5691">
        <v>51.713000000000001</v>
      </c>
    </row>
    <row r="5692" spans="1:19" x14ac:dyDescent="0.3">
      <c r="A5692" t="s">
        <v>15609</v>
      </c>
      <c r="B5692">
        <v>399</v>
      </c>
      <c r="C5692" t="s">
        <v>19</v>
      </c>
      <c r="D5692" t="s">
        <v>15610</v>
      </c>
      <c r="E5692" t="s">
        <v>13879</v>
      </c>
      <c r="F5692" t="s">
        <v>879</v>
      </c>
      <c r="G5692">
        <v>2676</v>
      </c>
      <c r="H5692" t="s">
        <v>1284</v>
      </c>
      <c r="I5692" t="s">
        <v>22</v>
      </c>
      <c r="J5692">
        <v>3716</v>
      </c>
      <c r="K5692" s="1">
        <v>45734.556944444441</v>
      </c>
      <c r="L5692" t="s">
        <v>24</v>
      </c>
      <c r="M5692" s="2">
        <v>150000000000</v>
      </c>
      <c r="N5692" t="s">
        <v>137</v>
      </c>
      <c r="O5692" s="2">
        <v>1470000000000</v>
      </c>
      <c r="P5692">
        <v>1</v>
      </c>
      <c r="Q5692">
        <v>517.13</v>
      </c>
      <c r="R5692">
        <v>568.84299999999996</v>
      </c>
      <c r="S5692">
        <v>51.713000000000001</v>
      </c>
    </row>
    <row r="5693" spans="1:19" x14ac:dyDescent="0.3">
      <c r="A5693" t="s">
        <v>15611</v>
      </c>
      <c r="B5693">
        <v>1790</v>
      </c>
      <c r="C5693" t="s">
        <v>19</v>
      </c>
      <c r="D5693" t="s">
        <v>15612</v>
      </c>
      <c r="E5693" t="s">
        <v>15613</v>
      </c>
      <c r="F5693" t="s">
        <v>488</v>
      </c>
      <c r="G5693">
        <v>46222</v>
      </c>
      <c r="H5693" t="s">
        <v>712</v>
      </c>
      <c r="I5693" t="s">
        <v>22</v>
      </c>
      <c r="J5693">
        <v>3844</v>
      </c>
      <c r="K5693" s="1">
        <v>45735.78402777778</v>
      </c>
      <c r="L5693" t="s">
        <v>24</v>
      </c>
      <c r="M5693" s="2">
        <v>150000000000</v>
      </c>
      <c r="N5693" t="s">
        <v>137</v>
      </c>
      <c r="O5693" s="2">
        <v>1470000000000</v>
      </c>
      <c r="P5693">
        <v>1</v>
      </c>
      <c r="Q5693">
        <v>585.13</v>
      </c>
      <c r="R5693">
        <v>643.64300000000003</v>
      </c>
      <c r="S5693">
        <v>58.512999999999998</v>
      </c>
    </row>
    <row r="5694" spans="1:19" x14ac:dyDescent="0.3">
      <c r="A5694" t="s">
        <v>15614</v>
      </c>
      <c r="B5694">
        <v>7325</v>
      </c>
      <c r="C5694" t="s">
        <v>19</v>
      </c>
      <c r="D5694" t="s">
        <v>15615</v>
      </c>
      <c r="E5694" t="s">
        <v>10583</v>
      </c>
      <c r="F5694" t="s">
        <v>35</v>
      </c>
      <c r="G5694">
        <v>34041</v>
      </c>
      <c r="H5694" t="s">
        <v>36</v>
      </c>
      <c r="I5694" t="s">
        <v>22</v>
      </c>
      <c r="J5694">
        <v>1306</v>
      </c>
      <c r="K5694" s="1">
        <v>45740.888888888891</v>
      </c>
      <c r="L5694" t="s">
        <v>24</v>
      </c>
      <c r="M5694" s="2">
        <v>1380000000000</v>
      </c>
      <c r="N5694" t="s">
        <v>137</v>
      </c>
      <c r="O5694" s="2">
        <v>12400000000000</v>
      </c>
      <c r="P5694">
        <v>1</v>
      </c>
      <c r="Q5694">
        <v>517.53</v>
      </c>
      <c r="R5694">
        <v>569.28300000000002</v>
      </c>
      <c r="S5694">
        <v>51.753</v>
      </c>
    </row>
    <row r="5695" spans="1:19" x14ac:dyDescent="0.3">
      <c r="A5695" t="s">
        <v>15616</v>
      </c>
      <c r="B5695">
        <v>5400</v>
      </c>
      <c r="C5695" t="s">
        <v>19</v>
      </c>
      <c r="D5695" t="s">
        <v>10280</v>
      </c>
      <c r="E5695" t="s">
        <v>15617</v>
      </c>
      <c r="F5695" t="s">
        <v>326</v>
      </c>
      <c r="G5695">
        <v>93351</v>
      </c>
      <c r="H5695" t="s">
        <v>327</v>
      </c>
      <c r="I5695" t="s">
        <v>22</v>
      </c>
      <c r="J5695">
        <v>5538</v>
      </c>
      <c r="K5695" s="1">
        <v>45739.396527777775</v>
      </c>
      <c r="L5695" t="s">
        <v>24</v>
      </c>
      <c r="M5695" s="2">
        <v>1380000000000</v>
      </c>
      <c r="N5695" t="s">
        <v>137</v>
      </c>
      <c r="O5695" s="2">
        <v>12400000000000</v>
      </c>
      <c r="P5695">
        <v>1</v>
      </c>
      <c r="Q5695">
        <v>527.13</v>
      </c>
      <c r="R5695">
        <v>579.84299999999996</v>
      </c>
      <c r="S5695">
        <v>52.713000000000001</v>
      </c>
    </row>
    <row r="5696" spans="1:19" x14ac:dyDescent="0.3">
      <c r="A5696" t="s">
        <v>15618</v>
      </c>
      <c r="B5696">
        <v>2697</v>
      </c>
      <c r="C5696" t="s">
        <v>19</v>
      </c>
      <c r="D5696" t="s">
        <v>12135</v>
      </c>
      <c r="E5696" t="s">
        <v>15619</v>
      </c>
      <c r="F5696" t="s">
        <v>879</v>
      </c>
      <c r="G5696">
        <v>47724</v>
      </c>
      <c r="H5696" t="s">
        <v>1519</v>
      </c>
      <c r="I5696" t="s">
        <v>22</v>
      </c>
      <c r="J5696">
        <v>615</v>
      </c>
      <c r="K5696" s="1">
        <v>45736.700694444444</v>
      </c>
      <c r="L5696" t="s">
        <v>24</v>
      </c>
      <c r="M5696" s="2">
        <v>1380000000000</v>
      </c>
      <c r="N5696" t="s">
        <v>137</v>
      </c>
      <c r="O5696" s="2">
        <v>12400000000000</v>
      </c>
      <c r="P5696">
        <v>1</v>
      </c>
      <c r="Q5696">
        <v>587.92999999999995</v>
      </c>
      <c r="R5696">
        <v>646.72299999999996</v>
      </c>
      <c r="S5696">
        <v>58.792999999999999</v>
      </c>
    </row>
    <row r="5697" spans="1:19" x14ac:dyDescent="0.3">
      <c r="A5697" t="s">
        <v>15620</v>
      </c>
      <c r="B5697">
        <v>6230</v>
      </c>
      <c r="C5697" t="s">
        <v>19</v>
      </c>
      <c r="D5697" t="s">
        <v>15621</v>
      </c>
      <c r="E5697" t="s">
        <v>15622</v>
      </c>
      <c r="F5697" t="s">
        <v>483</v>
      </c>
      <c r="G5697">
        <v>90375</v>
      </c>
      <c r="H5697" t="s">
        <v>484</v>
      </c>
      <c r="I5697" t="s">
        <v>22</v>
      </c>
      <c r="J5697">
        <v>2847</v>
      </c>
      <c r="K5697" s="1">
        <v>45740.006249999999</v>
      </c>
      <c r="L5697" t="s">
        <v>24</v>
      </c>
      <c r="M5697" s="2">
        <v>1410000000000</v>
      </c>
      <c r="N5697" t="s">
        <v>137</v>
      </c>
      <c r="O5697" s="2">
        <v>12500000000000</v>
      </c>
      <c r="P5697">
        <v>1</v>
      </c>
      <c r="Q5697">
        <v>611.92999999999995</v>
      </c>
      <c r="R5697">
        <v>673.12300000000005</v>
      </c>
      <c r="S5697">
        <v>61.192999999999998</v>
      </c>
    </row>
    <row r="5698" spans="1:19" x14ac:dyDescent="0.3">
      <c r="A5698" t="s">
        <v>15623</v>
      </c>
      <c r="B5698">
        <v>499</v>
      </c>
      <c r="C5698" t="s">
        <v>19</v>
      </c>
      <c r="D5698" t="s">
        <v>15624</v>
      </c>
      <c r="E5698" t="s">
        <v>15625</v>
      </c>
      <c r="F5698" t="s">
        <v>35</v>
      </c>
      <c r="G5698">
        <v>213</v>
      </c>
      <c r="H5698" t="s">
        <v>5142</v>
      </c>
      <c r="I5698" t="s">
        <v>22</v>
      </c>
      <c r="J5698">
        <v>3910</v>
      </c>
      <c r="K5698" s="1">
        <v>45734.61041666667</v>
      </c>
      <c r="L5698" t="s">
        <v>24</v>
      </c>
      <c r="M5698" s="2">
        <v>1380000000000</v>
      </c>
      <c r="N5698" t="s">
        <v>137</v>
      </c>
      <c r="O5698" s="2">
        <v>12400000000000</v>
      </c>
      <c r="P5698">
        <v>1</v>
      </c>
      <c r="Q5698">
        <v>527.13</v>
      </c>
      <c r="R5698">
        <v>579.84299999999996</v>
      </c>
      <c r="S5698">
        <v>52.713000000000001</v>
      </c>
    </row>
    <row r="5699" spans="1:19" x14ac:dyDescent="0.3">
      <c r="A5699" t="s">
        <v>15626</v>
      </c>
      <c r="B5699">
        <v>3097</v>
      </c>
      <c r="C5699" t="s">
        <v>19</v>
      </c>
      <c r="D5699" t="s">
        <v>15627</v>
      </c>
      <c r="E5699" t="s">
        <v>15628</v>
      </c>
      <c r="F5699" t="s">
        <v>219</v>
      </c>
      <c r="G5699">
        <v>71186</v>
      </c>
      <c r="H5699" t="s">
        <v>647</v>
      </c>
      <c r="I5699" t="s">
        <v>22</v>
      </c>
      <c r="J5699">
        <v>3668</v>
      </c>
      <c r="K5699" s="1">
        <v>45736.92083333333</v>
      </c>
      <c r="L5699" t="s">
        <v>24</v>
      </c>
      <c r="M5699" s="2">
        <v>1380000000000</v>
      </c>
      <c r="N5699" t="s">
        <v>137</v>
      </c>
      <c r="O5699" s="2">
        <v>12400000000000</v>
      </c>
      <c r="P5699">
        <v>1</v>
      </c>
      <c r="Q5699">
        <v>587.92999999999995</v>
      </c>
      <c r="R5699">
        <v>646.72299999999996</v>
      </c>
      <c r="S5699">
        <v>58.792999999999999</v>
      </c>
    </row>
    <row r="5700" spans="1:19" x14ac:dyDescent="0.3">
      <c r="A5700" t="s">
        <v>15629</v>
      </c>
      <c r="B5700">
        <v>3109</v>
      </c>
      <c r="C5700" t="s">
        <v>19</v>
      </c>
      <c r="D5700" t="s">
        <v>15630</v>
      </c>
      <c r="E5700" t="s">
        <v>15631</v>
      </c>
      <c r="F5700" t="s">
        <v>1083</v>
      </c>
      <c r="G5700">
        <v>30627</v>
      </c>
      <c r="H5700" t="s">
        <v>1129</v>
      </c>
      <c r="I5700" t="s">
        <v>22</v>
      </c>
      <c r="J5700">
        <v>3987</v>
      </c>
      <c r="K5700" s="1">
        <v>45736.931250000001</v>
      </c>
      <c r="L5700" t="s">
        <v>24</v>
      </c>
      <c r="M5700">
        <v>6689478149</v>
      </c>
      <c r="N5700" t="s">
        <v>137</v>
      </c>
      <c r="O5700">
        <v>22464301317</v>
      </c>
      <c r="P5700">
        <v>1</v>
      </c>
      <c r="Q5700">
        <v>527.13</v>
      </c>
      <c r="R5700">
        <v>579.84299999999996</v>
      </c>
      <c r="S5700">
        <v>52.713000000000001</v>
      </c>
    </row>
    <row r="5701" spans="1:19" x14ac:dyDescent="0.3">
      <c r="A5701" t="s">
        <v>15632</v>
      </c>
      <c r="B5701">
        <v>6632</v>
      </c>
      <c r="C5701" t="s">
        <v>19</v>
      </c>
      <c r="D5701" t="s">
        <v>15633</v>
      </c>
      <c r="E5701" t="s">
        <v>15634</v>
      </c>
      <c r="F5701" t="s">
        <v>50</v>
      </c>
      <c r="G5701">
        <v>38349</v>
      </c>
      <c r="H5701" t="s">
        <v>66</v>
      </c>
      <c r="I5701" t="s">
        <v>22</v>
      </c>
      <c r="J5701">
        <v>2011</v>
      </c>
      <c r="K5701" s="1">
        <v>45740.48333333333</v>
      </c>
      <c r="L5701" t="s">
        <v>24</v>
      </c>
      <c r="M5701">
        <v>6689478149</v>
      </c>
      <c r="N5701" t="s">
        <v>137</v>
      </c>
      <c r="O5701">
        <v>22464301317</v>
      </c>
      <c r="P5701">
        <v>1</v>
      </c>
      <c r="Q5701">
        <v>509.53</v>
      </c>
      <c r="R5701">
        <v>560.48299999999995</v>
      </c>
      <c r="S5701">
        <v>50.953000000000003</v>
      </c>
    </row>
    <row r="5702" spans="1:19" x14ac:dyDescent="0.3">
      <c r="A5702" t="s">
        <v>15635</v>
      </c>
      <c r="B5702">
        <v>4945</v>
      </c>
      <c r="C5702" t="s">
        <v>19</v>
      </c>
      <c r="D5702" t="s">
        <v>15636</v>
      </c>
      <c r="E5702" t="s">
        <v>15637</v>
      </c>
      <c r="F5702" t="s">
        <v>488</v>
      </c>
      <c r="G5702">
        <v>76014</v>
      </c>
      <c r="H5702" t="s">
        <v>2165</v>
      </c>
      <c r="I5702" t="s">
        <v>22</v>
      </c>
      <c r="J5702">
        <v>5058</v>
      </c>
      <c r="K5702" s="1">
        <v>45738.728472222225</v>
      </c>
      <c r="L5702" t="s">
        <v>24</v>
      </c>
      <c r="M5702" s="2">
        <v>2350000000000</v>
      </c>
      <c r="N5702" t="s">
        <v>137</v>
      </c>
      <c r="O5702" s="2">
        <v>21100000000000</v>
      </c>
      <c r="P5702">
        <v>1</v>
      </c>
      <c r="Q5702">
        <v>517.53</v>
      </c>
      <c r="R5702">
        <v>569.28300000000002</v>
      </c>
      <c r="S5702">
        <v>51.753</v>
      </c>
    </row>
    <row r="5703" spans="1:19" x14ac:dyDescent="0.3">
      <c r="A5703" t="s">
        <v>15638</v>
      </c>
      <c r="B5703">
        <v>359</v>
      </c>
      <c r="C5703" t="s">
        <v>19</v>
      </c>
      <c r="D5703" t="s">
        <v>11699</v>
      </c>
      <c r="E5703" t="s">
        <v>15639</v>
      </c>
      <c r="F5703" t="s">
        <v>114</v>
      </c>
      <c r="G5703">
        <v>99445</v>
      </c>
      <c r="H5703" t="s">
        <v>5920</v>
      </c>
      <c r="I5703" t="s">
        <v>22</v>
      </c>
      <c r="J5703">
        <v>5536</v>
      </c>
      <c r="K5703" s="1">
        <v>45734.539583333331</v>
      </c>
      <c r="L5703" t="s">
        <v>24</v>
      </c>
      <c r="M5703" s="2">
        <v>1420000000000</v>
      </c>
      <c r="N5703" t="s">
        <v>137</v>
      </c>
      <c r="O5703" s="2">
        <v>12600000000000</v>
      </c>
      <c r="P5703">
        <v>1</v>
      </c>
      <c r="Q5703">
        <v>537.13</v>
      </c>
      <c r="R5703">
        <v>590.84299999999996</v>
      </c>
      <c r="S5703">
        <v>53.713000000000001</v>
      </c>
    </row>
    <row r="5704" spans="1:19" x14ac:dyDescent="0.3">
      <c r="A5704" t="s">
        <v>15640</v>
      </c>
      <c r="B5704">
        <v>5436</v>
      </c>
      <c r="C5704" t="s">
        <v>19</v>
      </c>
      <c r="D5704" t="s">
        <v>15641</v>
      </c>
      <c r="E5704" t="s">
        <v>1224</v>
      </c>
      <c r="F5704" t="s">
        <v>483</v>
      </c>
      <c r="G5704">
        <v>11107</v>
      </c>
      <c r="H5704" t="s">
        <v>484</v>
      </c>
      <c r="I5704" t="s">
        <v>22</v>
      </c>
      <c r="J5704">
        <v>978</v>
      </c>
      <c r="K5704" s="1">
        <v>45739.418749999997</v>
      </c>
      <c r="L5704" t="s">
        <v>24</v>
      </c>
      <c r="M5704" s="2">
        <v>1420000000000</v>
      </c>
      <c r="N5704" t="s">
        <v>137</v>
      </c>
      <c r="O5704" s="2">
        <v>12600000000000</v>
      </c>
      <c r="P5704">
        <v>1</v>
      </c>
      <c r="Q5704">
        <v>537.13</v>
      </c>
      <c r="R5704">
        <v>590.84299999999996</v>
      </c>
      <c r="S5704">
        <v>53.713000000000001</v>
      </c>
    </row>
    <row r="5705" spans="1:19" x14ac:dyDescent="0.3">
      <c r="A5705" t="s">
        <v>15642</v>
      </c>
      <c r="B5705">
        <v>1063</v>
      </c>
      <c r="C5705" t="s">
        <v>19</v>
      </c>
      <c r="D5705" t="s">
        <v>123</v>
      </c>
      <c r="E5705" t="s">
        <v>15643</v>
      </c>
      <c r="F5705" t="s">
        <v>835</v>
      </c>
      <c r="G5705">
        <v>62829</v>
      </c>
      <c r="H5705" t="s">
        <v>836</v>
      </c>
      <c r="I5705" t="s">
        <v>22</v>
      </c>
      <c r="J5705">
        <v>4966</v>
      </c>
      <c r="K5705" s="1">
        <v>45735.402777777781</v>
      </c>
      <c r="L5705" t="s">
        <v>24</v>
      </c>
      <c r="M5705" s="2">
        <v>150000000000</v>
      </c>
      <c r="N5705" t="s">
        <v>137</v>
      </c>
      <c r="O5705" s="2">
        <v>1470000000000</v>
      </c>
      <c r="P5705">
        <v>1</v>
      </c>
      <c r="Q5705">
        <v>497.13</v>
      </c>
      <c r="R5705">
        <v>546.84299999999996</v>
      </c>
      <c r="S5705">
        <v>49.713000000000001</v>
      </c>
    </row>
    <row r="5706" spans="1:19" x14ac:dyDescent="0.3">
      <c r="A5706" t="s">
        <v>15644</v>
      </c>
      <c r="B5706">
        <v>1126</v>
      </c>
      <c r="C5706" t="s">
        <v>19</v>
      </c>
      <c r="D5706" t="s">
        <v>10871</v>
      </c>
      <c r="E5706" t="s">
        <v>15645</v>
      </c>
      <c r="F5706" t="s">
        <v>44</v>
      </c>
      <c r="G5706">
        <v>27319</v>
      </c>
      <c r="H5706" t="s">
        <v>1549</v>
      </c>
      <c r="I5706" t="s">
        <v>22</v>
      </c>
      <c r="J5706">
        <v>883</v>
      </c>
      <c r="K5706" s="1">
        <v>45735.439583333333</v>
      </c>
      <c r="L5706" t="s">
        <v>24</v>
      </c>
      <c r="M5706" s="2">
        <v>150000000000</v>
      </c>
      <c r="N5706" t="s">
        <v>137</v>
      </c>
      <c r="O5706" s="2">
        <v>1470000000000</v>
      </c>
      <c r="P5706">
        <v>1</v>
      </c>
      <c r="Q5706">
        <v>497.13</v>
      </c>
      <c r="R5706">
        <v>546.84299999999996</v>
      </c>
      <c r="S5706">
        <v>49.713000000000001</v>
      </c>
    </row>
    <row r="5707" spans="1:19" x14ac:dyDescent="0.3">
      <c r="A5707" t="s">
        <v>15646</v>
      </c>
      <c r="B5707">
        <v>1398</v>
      </c>
      <c r="C5707" t="s">
        <v>19</v>
      </c>
      <c r="D5707" t="s">
        <v>1274</v>
      </c>
      <c r="E5707" t="s">
        <v>15647</v>
      </c>
      <c r="F5707" t="s">
        <v>259</v>
      </c>
      <c r="G5707">
        <v>38901</v>
      </c>
      <c r="H5707" t="s">
        <v>260</v>
      </c>
      <c r="I5707" t="s">
        <v>22</v>
      </c>
      <c r="J5707">
        <v>6436</v>
      </c>
      <c r="K5707" s="1">
        <v>45735.570833333331</v>
      </c>
      <c r="L5707" t="s">
        <v>24</v>
      </c>
      <c r="M5707" s="2">
        <v>150000000000</v>
      </c>
      <c r="N5707" t="s">
        <v>137</v>
      </c>
      <c r="O5707" s="2">
        <v>1470000000000</v>
      </c>
      <c r="P5707">
        <v>1</v>
      </c>
      <c r="Q5707">
        <v>555.13</v>
      </c>
      <c r="R5707">
        <v>610.64300000000003</v>
      </c>
      <c r="S5707">
        <v>55.512999999999998</v>
      </c>
    </row>
    <row r="5708" spans="1:19" x14ac:dyDescent="0.3">
      <c r="A5708" t="s">
        <v>15648</v>
      </c>
      <c r="B5708">
        <v>1930</v>
      </c>
      <c r="C5708" t="s">
        <v>19</v>
      </c>
      <c r="D5708" t="s">
        <v>10434</v>
      </c>
      <c r="E5708" t="s">
        <v>15649</v>
      </c>
      <c r="F5708" t="s">
        <v>264</v>
      </c>
      <c r="G5708">
        <v>12060</v>
      </c>
      <c r="H5708" t="s">
        <v>1263</v>
      </c>
      <c r="I5708" t="s">
        <v>22</v>
      </c>
      <c r="J5708">
        <v>3720</v>
      </c>
      <c r="K5708" s="1">
        <v>45735.881944444445</v>
      </c>
      <c r="L5708" t="s">
        <v>24</v>
      </c>
      <c r="M5708" s="2">
        <v>150000000000</v>
      </c>
      <c r="N5708" t="s">
        <v>137</v>
      </c>
      <c r="O5708" s="2">
        <v>1470000000000</v>
      </c>
      <c r="P5708">
        <v>1</v>
      </c>
      <c r="Q5708">
        <v>497.13</v>
      </c>
      <c r="R5708">
        <v>546.84299999999996</v>
      </c>
      <c r="S5708">
        <v>49.713000000000001</v>
      </c>
    </row>
    <row r="5709" spans="1:19" x14ac:dyDescent="0.3">
      <c r="A5709" t="s">
        <v>15650</v>
      </c>
      <c r="B5709">
        <v>4158</v>
      </c>
      <c r="C5709" t="s">
        <v>19</v>
      </c>
      <c r="D5709" t="s">
        <v>15651</v>
      </c>
      <c r="E5709" t="s">
        <v>15652</v>
      </c>
      <c r="F5709" t="s">
        <v>71</v>
      </c>
      <c r="G5709">
        <v>16581</v>
      </c>
      <c r="H5709" t="s">
        <v>1043</v>
      </c>
      <c r="I5709" t="s">
        <v>22</v>
      </c>
      <c r="J5709">
        <v>6307</v>
      </c>
      <c r="K5709" s="1">
        <v>45738.078472222223</v>
      </c>
      <c r="L5709" t="s">
        <v>24</v>
      </c>
      <c r="M5709" s="2">
        <v>150000000000</v>
      </c>
      <c r="N5709" t="s">
        <v>137</v>
      </c>
      <c r="O5709" s="2">
        <v>1470000000000</v>
      </c>
      <c r="P5709">
        <v>1</v>
      </c>
      <c r="Q5709">
        <v>497.13</v>
      </c>
      <c r="R5709">
        <v>546.84299999999996</v>
      </c>
      <c r="S5709">
        <v>49.713000000000001</v>
      </c>
    </row>
    <row r="5710" spans="1:19" x14ac:dyDescent="0.3">
      <c r="A5710" t="s">
        <v>15653</v>
      </c>
      <c r="B5710">
        <v>4434</v>
      </c>
      <c r="C5710" t="s">
        <v>19</v>
      </c>
      <c r="D5710" t="s">
        <v>15654</v>
      </c>
      <c r="E5710" t="s">
        <v>15655</v>
      </c>
      <c r="F5710" t="s">
        <v>488</v>
      </c>
      <c r="G5710">
        <v>12799</v>
      </c>
      <c r="H5710" t="s">
        <v>489</v>
      </c>
      <c r="I5710" t="s">
        <v>22</v>
      </c>
      <c r="J5710">
        <v>247</v>
      </c>
      <c r="K5710" s="1">
        <v>45738.45</v>
      </c>
      <c r="L5710" t="s">
        <v>24</v>
      </c>
      <c r="M5710" s="2">
        <v>150000000000</v>
      </c>
      <c r="N5710" t="s">
        <v>137</v>
      </c>
      <c r="O5710" s="2">
        <v>1470000000000</v>
      </c>
      <c r="P5710">
        <v>1</v>
      </c>
      <c r="Q5710">
        <v>497.13</v>
      </c>
      <c r="R5710">
        <v>546.84299999999996</v>
      </c>
      <c r="S5710">
        <v>49.713000000000001</v>
      </c>
    </row>
    <row r="5711" spans="1:19" x14ac:dyDescent="0.3">
      <c r="A5711" t="s">
        <v>15656</v>
      </c>
      <c r="B5711">
        <v>3789</v>
      </c>
      <c r="C5711" t="s">
        <v>19</v>
      </c>
      <c r="D5711" t="s">
        <v>14913</v>
      </c>
      <c r="E5711" t="s">
        <v>15657</v>
      </c>
      <c r="F5711" t="s">
        <v>35</v>
      </c>
      <c r="G5711">
        <v>56573</v>
      </c>
      <c r="H5711" t="s">
        <v>40</v>
      </c>
      <c r="I5711" t="s">
        <v>22</v>
      </c>
      <c r="J5711">
        <v>4993</v>
      </c>
      <c r="K5711" s="1">
        <v>45737.716666666667</v>
      </c>
      <c r="L5711" t="s">
        <v>24</v>
      </c>
      <c r="M5711" s="2">
        <v>150000000000</v>
      </c>
      <c r="N5711" t="s">
        <v>137</v>
      </c>
      <c r="O5711" s="2">
        <v>1470000000000</v>
      </c>
      <c r="P5711">
        <v>1</v>
      </c>
      <c r="Q5711">
        <v>485.53</v>
      </c>
      <c r="R5711">
        <v>534.08299999999997</v>
      </c>
      <c r="S5711">
        <v>48.552999999999997</v>
      </c>
    </row>
    <row r="5712" spans="1:19" x14ac:dyDescent="0.3">
      <c r="A5712" t="s">
        <v>15658</v>
      </c>
      <c r="B5712">
        <v>6457</v>
      </c>
      <c r="C5712" t="s">
        <v>19</v>
      </c>
      <c r="D5712" t="s">
        <v>15659</v>
      </c>
      <c r="E5712" t="s">
        <v>15660</v>
      </c>
      <c r="F5712" t="s">
        <v>35</v>
      </c>
      <c r="G5712">
        <v>40393</v>
      </c>
      <c r="H5712" t="s">
        <v>36</v>
      </c>
      <c r="I5712" t="s">
        <v>22</v>
      </c>
      <c r="J5712">
        <v>2751</v>
      </c>
      <c r="K5712" s="1">
        <v>45740.40902777778</v>
      </c>
      <c r="L5712" t="s">
        <v>24</v>
      </c>
      <c r="M5712" s="2">
        <v>150000000000</v>
      </c>
      <c r="N5712" t="s">
        <v>137</v>
      </c>
      <c r="O5712" s="2">
        <v>1470000000000</v>
      </c>
      <c r="P5712">
        <v>1</v>
      </c>
      <c r="Q5712">
        <v>485.53</v>
      </c>
      <c r="R5712">
        <v>534.08299999999997</v>
      </c>
      <c r="S5712">
        <v>48.552999999999997</v>
      </c>
    </row>
    <row r="5713" spans="1:19" x14ac:dyDescent="0.3">
      <c r="A5713" t="s">
        <v>15661</v>
      </c>
      <c r="B5713">
        <v>5181</v>
      </c>
      <c r="C5713" t="s">
        <v>19</v>
      </c>
      <c r="D5713" t="s">
        <v>15240</v>
      </c>
      <c r="E5713" t="s">
        <v>15662</v>
      </c>
      <c r="F5713" t="s">
        <v>264</v>
      </c>
      <c r="G5713">
        <v>63042</v>
      </c>
      <c r="H5713" t="s">
        <v>115</v>
      </c>
      <c r="I5713" t="s">
        <v>22</v>
      </c>
      <c r="J5713">
        <v>1466</v>
      </c>
      <c r="K5713" s="1">
        <v>45738.888888888891</v>
      </c>
      <c r="L5713" t="s">
        <v>24</v>
      </c>
      <c r="M5713" s="2">
        <v>2340000000000</v>
      </c>
      <c r="N5713" t="s">
        <v>137</v>
      </c>
      <c r="O5713" s="2">
        <v>21100000000000</v>
      </c>
      <c r="P5713">
        <v>1</v>
      </c>
      <c r="Q5713">
        <v>537.13</v>
      </c>
      <c r="R5713">
        <v>590.84299999999996</v>
      </c>
      <c r="S5713">
        <v>53.713000000000001</v>
      </c>
    </row>
    <row r="5714" spans="1:19" x14ac:dyDescent="0.3">
      <c r="A5714" t="s">
        <v>15663</v>
      </c>
      <c r="B5714">
        <v>1776</v>
      </c>
      <c r="C5714" t="s">
        <v>19</v>
      </c>
      <c r="D5714" t="s">
        <v>15664</v>
      </c>
      <c r="E5714" t="s">
        <v>15665</v>
      </c>
      <c r="F5714" t="s">
        <v>35</v>
      </c>
      <c r="G5714">
        <v>3272</v>
      </c>
      <c r="H5714" t="s">
        <v>298</v>
      </c>
      <c r="I5714" t="s">
        <v>22</v>
      </c>
      <c r="J5714">
        <v>4712</v>
      </c>
      <c r="K5714" s="1">
        <v>45735.77847222222</v>
      </c>
      <c r="L5714" t="s">
        <v>24</v>
      </c>
      <c r="M5714" s="2">
        <v>2340000000000</v>
      </c>
      <c r="N5714" t="s">
        <v>137</v>
      </c>
      <c r="O5714" s="2">
        <v>21100000000000</v>
      </c>
      <c r="P5714">
        <v>1</v>
      </c>
      <c r="Q5714">
        <v>517.53</v>
      </c>
      <c r="R5714">
        <v>569.28300000000002</v>
      </c>
      <c r="S5714">
        <v>51.753</v>
      </c>
    </row>
    <row r="5715" spans="1:19" x14ac:dyDescent="0.3">
      <c r="A5715" t="s">
        <v>15666</v>
      </c>
      <c r="B5715">
        <v>6929</v>
      </c>
      <c r="C5715" t="s">
        <v>19</v>
      </c>
      <c r="D5715" t="s">
        <v>481</v>
      </c>
      <c r="E5715" t="s">
        <v>15667</v>
      </c>
      <c r="F5715" t="s">
        <v>50</v>
      </c>
      <c r="G5715">
        <v>90906</v>
      </c>
      <c r="H5715" t="s">
        <v>51</v>
      </c>
      <c r="I5715" t="s">
        <v>22</v>
      </c>
      <c r="J5715">
        <v>3552</v>
      </c>
      <c r="K5715" s="1">
        <v>45740.630555555559</v>
      </c>
      <c r="L5715" t="s">
        <v>24</v>
      </c>
      <c r="M5715" s="2">
        <v>2340000000000</v>
      </c>
      <c r="N5715" t="s">
        <v>137</v>
      </c>
      <c r="O5715" s="2">
        <v>21100000000000</v>
      </c>
      <c r="P5715">
        <v>1</v>
      </c>
      <c r="Q5715">
        <v>537.13</v>
      </c>
      <c r="R5715">
        <v>590.84299999999996</v>
      </c>
      <c r="S5715">
        <v>53.713000000000001</v>
      </c>
    </row>
    <row r="5716" spans="1:19" x14ac:dyDescent="0.3">
      <c r="A5716" t="s">
        <v>15668</v>
      </c>
      <c r="B5716">
        <v>1320</v>
      </c>
      <c r="C5716" t="s">
        <v>19</v>
      </c>
      <c r="D5716" t="s">
        <v>15669</v>
      </c>
      <c r="E5716" t="s">
        <v>15670</v>
      </c>
      <c r="F5716" t="s">
        <v>219</v>
      </c>
      <c r="G5716">
        <v>80359</v>
      </c>
      <c r="H5716" t="s">
        <v>220</v>
      </c>
      <c r="I5716" t="s">
        <v>22</v>
      </c>
      <c r="J5716">
        <v>1516</v>
      </c>
      <c r="K5716" s="1">
        <v>45735.536805555559</v>
      </c>
      <c r="L5716" t="s">
        <v>24</v>
      </c>
      <c r="M5716">
        <v>6689477701</v>
      </c>
      <c r="N5716" t="s">
        <v>137</v>
      </c>
      <c r="O5716">
        <v>22464296197</v>
      </c>
      <c r="P5716">
        <v>1</v>
      </c>
      <c r="Q5716">
        <v>625.13</v>
      </c>
      <c r="R5716">
        <v>687.64300000000003</v>
      </c>
      <c r="S5716">
        <v>62.512999999999998</v>
      </c>
    </row>
    <row r="5717" spans="1:19" x14ac:dyDescent="0.3">
      <c r="A5717" t="s">
        <v>15671</v>
      </c>
      <c r="B5717">
        <v>2548</v>
      </c>
      <c r="C5717" t="s">
        <v>19</v>
      </c>
      <c r="D5717" t="s">
        <v>15672</v>
      </c>
      <c r="E5717" t="s">
        <v>15673</v>
      </c>
      <c r="F5717" t="s">
        <v>431</v>
      </c>
      <c r="G5717">
        <v>49968</v>
      </c>
      <c r="H5717" t="s">
        <v>2318</v>
      </c>
      <c r="I5717" t="s">
        <v>22</v>
      </c>
      <c r="J5717">
        <v>2105</v>
      </c>
      <c r="K5717" s="1">
        <v>45736.620833333334</v>
      </c>
      <c r="L5717" t="s">
        <v>24</v>
      </c>
      <c r="M5717">
        <v>6689477701</v>
      </c>
      <c r="N5717" t="s">
        <v>137</v>
      </c>
      <c r="O5717">
        <v>22464296197</v>
      </c>
      <c r="P5717">
        <v>1</v>
      </c>
      <c r="Q5717">
        <v>537.13</v>
      </c>
      <c r="R5717">
        <v>590.84299999999996</v>
      </c>
      <c r="S5717">
        <v>53.713000000000001</v>
      </c>
    </row>
    <row r="5718" spans="1:19" x14ac:dyDescent="0.3">
      <c r="A5718" t="s">
        <v>15674</v>
      </c>
      <c r="B5718">
        <v>5630</v>
      </c>
      <c r="C5718" t="s">
        <v>19</v>
      </c>
      <c r="D5718" t="s">
        <v>3105</v>
      </c>
      <c r="E5718" t="s">
        <v>11416</v>
      </c>
      <c r="F5718" t="s">
        <v>259</v>
      </c>
      <c r="G5718">
        <v>27801</v>
      </c>
      <c r="H5718" t="s">
        <v>564</v>
      </c>
      <c r="I5718" t="s">
        <v>22</v>
      </c>
      <c r="J5718">
        <v>594</v>
      </c>
      <c r="K5718" s="1">
        <v>45739.556944444441</v>
      </c>
      <c r="L5718" t="s">
        <v>24</v>
      </c>
      <c r="M5718">
        <v>6689477701</v>
      </c>
      <c r="N5718" t="s">
        <v>137</v>
      </c>
      <c r="O5718">
        <v>22464296197</v>
      </c>
      <c r="P5718">
        <v>1</v>
      </c>
      <c r="Q5718">
        <v>537.13</v>
      </c>
      <c r="R5718">
        <v>590.84299999999996</v>
      </c>
      <c r="S5718">
        <v>53.713000000000001</v>
      </c>
    </row>
    <row r="5719" spans="1:19" x14ac:dyDescent="0.3">
      <c r="A5719" t="s">
        <v>15675</v>
      </c>
      <c r="B5719">
        <v>3453</v>
      </c>
      <c r="C5719" t="s">
        <v>19</v>
      </c>
      <c r="D5719" t="s">
        <v>134</v>
      </c>
      <c r="E5719" t="s">
        <v>15676</v>
      </c>
      <c r="F5719" t="s">
        <v>71</v>
      </c>
      <c r="G5719">
        <v>64159</v>
      </c>
      <c r="H5719" t="s">
        <v>76</v>
      </c>
      <c r="I5719" t="s">
        <v>22</v>
      </c>
      <c r="J5719">
        <v>1302</v>
      </c>
      <c r="K5719" s="1">
        <v>45737.511111111111</v>
      </c>
      <c r="L5719" t="s">
        <v>24</v>
      </c>
      <c r="M5719">
        <v>6689477701</v>
      </c>
      <c r="N5719" t="s">
        <v>137</v>
      </c>
      <c r="O5719">
        <v>22464296197</v>
      </c>
      <c r="P5719">
        <v>1</v>
      </c>
      <c r="Q5719">
        <v>595.92999999999995</v>
      </c>
      <c r="R5719">
        <v>655.52300000000002</v>
      </c>
      <c r="S5719">
        <v>59.593000000000004</v>
      </c>
    </row>
    <row r="5720" spans="1:19" x14ac:dyDescent="0.3">
      <c r="A5720" t="s">
        <v>15677</v>
      </c>
      <c r="B5720">
        <v>2607</v>
      </c>
      <c r="C5720" t="s">
        <v>19</v>
      </c>
      <c r="D5720" t="s">
        <v>13313</v>
      </c>
      <c r="E5720" t="s">
        <v>15678</v>
      </c>
      <c r="F5720" t="s">
        <v>71</v>
      </c>
      <c r="G5720">
        <v>5086</v>
      </c>
      <c r="H5720" t="s">
        <v>4553</v>
      </c>
      <c r="I5720" t="s">
        <v>22</v>
      </c>
      <c r="J5720">
        <v>3242</v>
      </c>
      <c r="K5720" s="1">
        <v>45736.646527777775</v>
      </c>
      <c r="L5720" t="s">
        <v>24</v>
      </c>
      <c r="M5720">
        <v>6689477957</v>
      </c>
      <c r="N5720" t="s">
        <v>137</v>
      </c>
      <c r="O5720">
        <v>22464300165</v>
      </c>
      <c r="P5720">
        <v>1</v>
      </c>
      <c r="Q5720">
        <v>527.13</v>
      </c>
      <c r="R5720">
        <v>579.84299999999996</v>
      </c>
      <c r="S5720">
        <v>52.713000000000001</v>
      </c>
    </row>
    <row r="5721" spans="1:19" x14ac:dyDescent="0.3">
      <c r="A5721" t="s">
        <v>15679</v>
      </c>
      <c r="B5721">
        <v>2656</v>
      </c>
      <c r="C5721" t="s">
        <v>19</v>
      </c>
      <c r="D5721" t="s">
        <v>15680</v>
      </c>
      <c r="E5721" t="s">
        <v>15681</v>
      </c>
      <c r="F5721" t="s">
        <v>219</v>
      </c>
      <c r="G5721">
        <v>80671</v>
      </c>
      <c r="H5721" t="s">
        <v>719</v>
      </c>
      <c r="I5721" t="s">
        <v>22</v>
      </c>
      <c r="J5721">
        <v>4380</v>
      </c>
      <c r="K5721" s="1">
        <v>45736.672222222223</v>
      </c>
      <c r="L5721" t="s">
        <v>24</v>
      </c>
      <c r="M5721">
        <v>6689477957</v>
      </c>
      <c r="N5721" t="s">
        <v>137</v>
      </c>
      <c r="O5721">
        <v>22464300165</v>
      </c>
      <c r="P5721">
        <v>1</v>
      </c>
      <c r="Q5721">
        <v>527.13</v>
      </c>
      <c r="R5721">
        <v>579.84299999999996</v>
      </c>
      <c r="S5721">
        <v>52.713000000000001</v>
      </c>
    </row>
    <row r="5722" spans="1:19" x14ac:dyDescent="0.3">
      <c r="A5722" t="s">
        <v>15682</v>
      </c>
      <c r="B5722">
        <v>3033</v>
      </c>
      <c r="C5722" t="s">
        <v>19</v>
      </c>
      <c r="D5722" t="s">
        <v>15683</v>
      </c>
      <c r="E5722" t="s">
        <v>15684</v>
      </c>
      <c r="F5722" t="s">
        <v>354</v>
      </c>
      <c r="G5722">
        <v>53205</v>
      </c>
      <c r="H5722" t="s">
        <v>1244</v>
      </c>
      <c r="I5722" t="s">
        <v>22</v>
      </c>
      <c r="J5722">
        <v>1913</v>
      </c>
      <c r="K5722" s="1">
        <v>45736.882638888892</v>
      </c>
      <c r="L5722" t="s">
        <v>24</v>
      </c>
      <c r="M5722">
        <v>6689477957</v>
      </c>
      <c r="N5722" t="s">
        <v>137</v>
      </c>
      <c r="O5722">
        <v>22464300165</v>
      </c>
      <c r="P5722">
        <v>1</v>
      </c>
      <c r="Q5722">
        <v>527.13</v>
      </c>
      <c r="R5722">
        <v>579.84299999999996</v>
      </c>
      <c r="S5722">
        <v>52.713000000000001</v>
      </c>
    </row>
    <row r="5723" spans="1:19" x14ac:dyDescent="0.3">
      <c r="A5723" t="s">
        <v>15685</v>
      </c>
      <c r="B5723">
        <v>4122</v>
      </c>
      <c r="C5723" t="s">
        <v>19</v>
      </c>
      <c r="D5723" t="s">
        <v>174</v>
      </c>
      <c r="E5723" t="s">
        <v>15686</v>
      </c>
      <c r="F5723" t="s">
        <v>879</v>
      </c>
      <c r="G5723">
        <v>92529</v>
      </c>
      <c r="H5723" t="s">
        <v>1519</v>
      </c>
      <c r="I5723" t="s">
        <v>22</v>
      </c>
      <c r="J5723">
        <v>3169</v>
      </c>
      <c r="K5723" s="1">
        <v>45737.978472222225</v>
      </c>
      <c r="L5723" t="s">
        <v>24</v>
      </c>
      <c r="M5723">
        <v>6689477957</v>
      </c>
      <c r="N5723" t="s">
        <v>137</v>
      </c>
      <c r="O5723">
        <v>22464300165</v>
      </c>
      <c r="P5723">
        <v>1</v>
      </c>
      <c r="Q5723">
        <v>527.13</v>
      </c>
      <c r="R5723">
        <v>579.84299999999996</v>
      </c>
      <c r="S5723">
        <v>52.713000000000001</v>
      </c>
    </row>
    <row r="5724" spans="1:19" x14ac:dyDescent="0.3">
      <c r="A5724" t="s">
        <v>15687</v>
      </c>
      <c r="B5724">
        <v>2361</v>
      </c>
      <c r="C5724" t="s">
        <v>19</v>
      </c>
      <c r="D5724" t="s">
        <v>15688</v>
      </c>
      <c r="E5724" t="s">
        <v>15689</v>
      </c>
      <c r="F5724" t="s">
        <v>44</v>
      </c>
      <c r="G5724">
        <v>77984</v>
      </c>
      <c r="H5724" t="s">
        <v>110</v>
      </c>
      <c r="I5724" t="s">
        <v>22</v>
      </c>
      <c r="J5724">
        <v>2111</v>
      </c>
      <c r="K5724" s="1">
        <v>45736.513888888891</v>
      </c>
      <c r="L5724" t="s">
        <v>24</v>
      </c>
      <c r="M5724">
        <v>6689477957</v>
      </c>
      <c r="N5724" t="s">
        <v>137</v>
      </c>
      <c r="O5724">
        <v>22464300165</v>
      </c>
      <c r="P5724">
        <v>1</v>
      </c>
      <c r="Q5724">
        <v>509.53</v>
      </c>
      <c r="R5724">
        <v>560.48299999999995</v>
      </c>
      <c r="S5724">
        <v>50.953000000000003</v>
      </c>
    </row>
    <row r="5725" spans="1:19" x14ac:dyDescent="0.3">
      <c r="A5725" t="s">
        <v>15690</v>
      </c>
      <c r="B5725">
        <v>4153</v>
      </c>
      <c r="C5725" t="s">
        <v>19</v>
      </c>
      <c r="D5725" t="s">
        <v>329</v>
      </c>
      <c r="E5725" t="s">
        <v>15691</v>
      </c>
      <c r="F5725" t="s">
        <v>35</v>
      </c>
      <c r="G5725">
        <v>17267</v>
      </c>
      <c r="H5725" t="s">
        <v>212</v>
      </c>
      <c r="I5725" t="s">
        <v>22</v>
      </c>
      <c r="J5725">
        <v>155</v>
      </c>
      <c r="K5725" s="1">
        <v>45738.047222222223</v>
      </c>
      <c r="L5725" t="s">
        <v>24</v>
      </c>
      <c r="M5725">
        <v>6689477957</v>
      </c>
      <c r="N5725" t="s">
        <v>137</v>
      </c>
      <c r="O5725">
        <v>22464300165</v>
      </c>
      <c r="P5725">
        <v>1</v>
      </c>
      <c r="Q5725">
        <v>666.33</v>
      </c>
      <c r="R5725">
        <v>732.96299999999997</v>
      </c>
      <c r="S5725">
        <v>66.632999999999996</v>
      </c>
    </row>
    <row r="5726" spans="1:19" x14ac:dyDescent="0.3">
      <c r="A5726" t="s">
        <v>15692</v>
      </c>
      <c r="B5726">
        <v>4907</v>
      </c>
      <c r="C5726" t="s">
        <v>19</v>
      </c>
      <c r="D5726" t="s">
        <v>9250</v>
      </c>
      <c r="E5726" t="s">
        <v>15693</v>
      </c>
      <c r="F5726" t="s">
        <v>259</v>
      </c>
      <c r="G5726">
        <v>4416</v>
      </c>
      <c r="H5726" t="s">
        <v>564</v>
      </c>
      <c r="I5726" t="s">
        <v>22</v>
      </c>
      <c r="J5726">
        <v>1559</v>
      </c>
      <c r="K5726" s="1">
        <v>45738.708333333336</v>
      </c>
      <c r="L5726" t="s">
        <v>24</v>
      </c>
      <c r="M5726">
        <v>6689477957</v>
      </c>
      <c r="N5726" t="s">
        <v>137</v>
      </c>
      <c r="O5726">
        <v>22464300165</v>
      </c>
      <c r="P5726">
        <v>1</v>
      </c>
      <c r="Q5726">
        <v>587.92999999999995</v>
      </c>
      <c r="R5726">
        <v>646.72299999999996</v>
      </c>
      <c r="S5726">
        <v>58.792999999999999</v>
      </c>
    </row>
    <row r="5727" spans="1:19" x14ac:dyDescent="0.3">
      <c r="A5727" t="s">
        <v>15694</v>
      </c>
      <c r="B5727">
        <v>1647</v>
      </c>
      <c r="C5727" t="s">
        <v>19</v>
      </c>
      <c r="D5727" t="s">
        <v>10840</v>
      </c>
      <c r="E5727" t="s">
        <v>15695</v>
      </c>
      <c r="F5727" t="s">
        <v>431</v>
      </c>
      <c r="G5727">
        <v>51939</v>
      </c>
      <c r="H5727" t="s">
        <v>458</v>
      </c>
      <c r="I5727" t="s">
        <v>22</v>
      </c>
      <c r="J5727">
        <v>54</v>
      </c>
      <c r="K5727" s="1">
        <v>45735.703472222223</v>
      </c>
      <c r="L5727" t="s">
        <v>24</v>
      </c>
      <c r="M5727">
        <v>6442802437</v>
      </c>
      <c r="N5727" t="s">
        <v>137</v>
      </c>
      <c r="O5727">
        <v>21306268485</v>
      </c>
      <c r="P5727">
        <v>1</v>
      </c>
      <c r="Q5727">
        <v>635.13</v>
      </c>
      <c r="R5727">
        <v>698.64300000000003</v>
      </c>
      <c r="S5727">
        <v>63.512999999999998</v>
      </c>
    </row>
    <row r="5728" spans="1:19" x14ac:dyDescent="0.3">
      <c r="A5728" t="s">
        <v>15696</v>
      </c>
      <c r="B5728">
        <v>2486</v>
      </c>
      <c r="C5728" t="s">
        <v>19</v>
      </c>
      <c r="D5728" t="s">
        <v>6424</v>
      </c>
      <c r="E5728" t="s">
        <v>15697</v>
      </c>
      <c r="F5728" t="s">
        <v>326</v>
      </c>
      <c r="G5728">
        <v>14128</v>
      </c>
      <c r="H5728" t="s">
        <v>11194</v>
      </c>
      <c r="I5728" t="s">
        <v>22</v>
      </c>
      <c r="J5728">
        <v>4905</v>
      </c>
      <c r="K5728" s="1">
        <v>45736.59097222222</v>
      </c>
      <c r="L5728" t="s">
        <v>24</v>
      </c>
      <c r="M5728">
        <v>6442802437</v>
      </c>
      <c r="N5728" t="s">
        <v>137</v>
      </c>
      <c r="O5728">
        <v>21306268485</v>
      </c>
      <c r="P5728">
        <v>1</v>
      </c>
      <c r="Q5728">
        <v>537.13</v>
      </c>
      <c r="R5728">
        <v>590.84299999999996</v>
      </c>
      <c r="S5728">
        <v>53.713000000000001</v>
      </c>
    </row>
    <row r="5729" spans="1:19" x14ac:dyDescent="0.3">
      <c r="A5729" t="s">
        <v>15698</v>
      </c>
      <c r="B5729">
        <v>5391</v>
      </c>
      <c r="C5729" t="s">
        <v>19</v>
      </c>
      <c r="D5729" t="s">
        <v>2264</v>
      </c>
      <c r="E5729" t="s">
        <v>15699</v>
      </c>
      <c r="F5729" t="s">
        <v>30</v>
      </c>
      <c r="G5729">
        <v>54301</v>
      </c>
      <c r="H5729" t="s">
        <v>1339</v>
      </c>
      <c r="I5729" t="s">
        <v>22</v>
      </c>
      <c r="J5729">
        <v>5498</v>
      </c>
      <c r="K5729" s="1">
        <v>45739.393055555556</v>
      </c>
      <c r="L5729" t="s">
        <v>24</v>
      </c>
      <c r="M5729">
        <v>6442802437</v>
      </c>
      <c r="N5729" t="s">
        <v>137</v>
      </c>
      <c r="O5729">
        <v>21306268485</v>
      </c>
      <c r="P5729">
        <v>1</v>
      </c>
      <c r="Q5729">
        <v>517.53</v>
      </c>
      <c r="R5729">
        <v>569.28300000000002</v>
      </c>
      <c r="S5729">
        <v>51.753</v>
      </c>
    </row>
    <row r="5730" spans="1:19" x14ac:dyDescent="0.3">
      <c r="A5730" t="s">
        <v>15700</v>
      </c>
      <c r="B5730">
        <v>3810</v>
      </c>
      <c r="C5730" t="s">
        <v>19</v>
      </c>
      <c r="D5730" t="s">
        <v>491</v>
      </c>
      <c r="E5730" t="s">
        <v>15701</v>
      </c>
      <c r="F5730" t="s">
        <v>326</v>
      </c>
      <c r="G5730">
        <v>61685</v>
      </c>
      <c r="H5730" t="s">
        <v>51</v>
      </c>
      <c r="I5730" t="s">
        <v>22</v>
      </c>
      <c r="J5730">
        <v>2203</v>
      </c>
      <c r="K5730" s="1">
        <v>45737.739583333336</v>
      </c>
      <c r="L5730" t="s">
        <v>24</v>
      </c>
      <c r="M5730">
        <v>5886651461</v>
      </c>
      <c r="N5730" t="s">
        <v>137</v>
      </c>
      <c r="O5730">
        <v>18827886533</v>
      </c>
      <c r="P5730">
        <v>1</v>
      </c>
      <c r="Q5730">
        <v>517.13</v>
      </c>
      <c r="R5730">
        <v>568.84299999999996</v>
      </c>
      <c r="S5730">
        <v>51.713000000000001</v>
      </c>
    </row>
    <row r="5731" spans="1:19" x14ac:dyDescent="0.3">
      <c r="A5731" t="s">
        <v>15702</v>
      </c>
      <c r="B5731">
        <v>4272</v>
      </c>
      <c r="C5731" t="s">
        <v>19</v>
      </c>
      <c r="D5731" t="s">
        <v>15703</v>
      </c>
      <c r="E5731" t="s">
        <v>15704</v>
      </c>
      <c r="F5731" t="s">
        <v>44</v>
      </c>
      <c r="G5731">
        <v>53864</v>
      </c>
      <c r="H5731" t="s">
        <v>110</v>
      </c>
      <c r="I5731" t="s">
        <v>22</v>
      </c>
      <c r="J5731">
        <v>3238</v>
      </c>
      <c r="K5731" s="1">
        <v>45738.376388888886</v>
      </c>
      <c r="L5731" t="s">
        <v>24</v>
      </c>
      <c r="M5731" s="2">
        <v>150000000000</v>
      </c>
      <c r="N5731" t="s">
        <v>137</v>
      </c>
      <c r="O5731" s="2">
        <v>1470000000000</v>
      </c>
      <c r="P5731">
        <v>1</v>
      </c>
      <c r="Q5731">
        <v>527.13</v>
      </c>
      <c r="R5731">
        <v>579.84299999999996</v>
      </c>
      <c r="S5731">
        <v>52.713000000000001</v>
      </c>
    </row>
    <row r="5732" spans="1:19" x14ac:dyDescent="0.3">
      <c r="A5732" t="s">
        <v>15705</v>
      </c>
      <c r="B5732">
        <v>3717</v>
      </c>
      <c r="C5732" t="s">
        <v>19</v>
      </c>
      <c r="D5732" t="s">
        <v>11257</v>
      </c>
      <c r="E5732" t="s">
        <v>2965</v>
      </c>
      <c r="F5732" t="s">
        <v>35</v>
      </c>
      <c r="G5732">
        <v>62944</v>
      </c>
      <c r="H5732" t="s">
        <v>599</v>
      </c>
      <c r="I5732" t="s">
        <v>22</v>
      </c>
      <c r="J5732">
        <v>777</v>
      </c>
      <c r="K5732" s="1">
        <v>45737.675000000003</v>
      </c>
      <c r="L5732" t="s">
        <v>24</v>
      </c>
      <c r="M5732" s="2">
        <v>150000000000</v>
      </c>
      <c r="N5732" t="s">
        <v>137</v>
      </c>
      <c r="O5732" s="2">
        <v>1470000000000</v>
      </c>
      <c r="P5732">
        <v>1</v>
      </c>
      <c r="Q5732">
        <v>509.53</v>
      </c>
      <c r="R5732">
        <v>560.48299999999995</v>
      </c>
      <c r="S5732">
        <v>50.953000000000003</v>
      </c>
    </row>
    <row r="5733" spans="1:19" x14ac:dyDescent="0.3">
      <c r="A5733" t="s">
        <v>15706</v>
      </c>
      <c r="B5733">
        <v>146</v>
      </c>
      <c r="C5733" t="s">
        <v>19</v>
      </c>
      <c r="D5733" t="s">
        <v>15707</v>
      </c>
      <c r="E5733" t="s">
        <v>15708</v>
      </c>
      <c r="F5733" t="s">
        <v>95</v>
      </c>
      <c r="G5733">
        <v>75326</v>
      </c>
      <c r="H5733" t="s">
        <v>548</v>
      </c>
      <c r="I5733" t="s">
        <v>22</v>
      </c>
      <c r="J5733">
        <v>6134</v>
      </c>
      <c r="K5733" s="1">
        <v>45734.42291666667</v>
      </c>
      <c r="L5733" t="s">
        <v>24</v>
      </c>
      <c r="M5733" s="2">
        <v>150000000000</v>
      </c>
      <c r="N5733" t="s">
        <v>137</v>
      </c>
      <c r="O5733" s="2">
        <v>1470000000000</v>
      </c>
      <c r="P5733">
        <v>1</v>
      </c>
      <c r="Q5733">
        <v>509.53</v>
      </c>
      <c r="R5733">
        <v>560.48299999999995</v>
      </c>
      <c r="S5733">
        <v>50.953000000000003</v>
      </c>
    </row>
    <row r="5734" spans="1:19" x14ac:dyDescent="0.3">
      <c r="A5734" t="s">
        <v>15709</v>
      </c>
      <c r="B5734">
        <v>2598</v>
      </c>
      <c r="C5734" t="s">
        <v>19</v>
      </c>
      <c r="D5734" t="s">
        <v>15710</v>
      </c>
      <c r="E5734" t="s">
        <v>15711</v>
      </c>
      <c r="F5734" t="s">
        <v>44</v>
      </c>
      <c r="G5734">
        <v>23666</v>
      </c>
      <c r="H5734" t="s">
        <v>125</v>
      </c>
      <c r="I5734" t="s">
        <v>22</v>
      </c>
      <c r="J5734">
        <v>3084</v>
      </c>
      <c r="K5734" s="1">
        <v>45736.64166666667</v>
      </c>
      <c r="L5734" t="s">
        <v>24</v>
      </c>
      <c r="M5734" s="2">
        <v>150000000000</v>
      </c>
      <c r="N5734" t="s">
        <v>137</v>
      </c>
      <c r="O5734" s="2">
        <v>1470000000000</v>
      </c>
      <c r="P5734">
        <v>1</v>
      </c>
      <c r="Q5734">
        <v>648.73</v>
      </c>
      <c r="R5734">
        <v>713.60299999999995</v>
      </c>
      <c r="S5734">
        <v>64.873000000000005</v>
      </c>
    </row>
    <row r="5735" spans="1:19" x14ac:dyDescent="0.3">
      <c r="A5735" t="s">
        <v>15712</v>
      </c>
      <c r="B5735">
        <v>3439</v>
      </c>
      <c r="C5735" t="s">
        <v>19</v>
      </c>
      <c r="D5735" t="s">
        <v>4801</v>
      </c>
      <c r="E5735" t="s">
        <v>15713</v>
      </c>
      <c r="F5735" t="s">
        <v>71</v>
      </c>
      <c r="G5735">
        <v>52710</v>
      </c>
      <c r="H5735" t="s">
        <v>973</v>
      </c>
      <c r="I5735" t="s">
        <v>22</v>
      </c>
      <c r="J5735">
        <v>1262</v>
      </c>
      <c r="K5735" s="1">
        <v>45737.499305555553</v>
      </c>
      <c r="L5735" t="s">
        <v>24</v>
      </c>
      <c r="M5735" s="2">
        <v>150000000000</v>
      </c>
      <c r="N5735" t="s">
        <v>137</v>
      </c>
      <c r="O5735" s="2">
        <v>1470000000000</v>
      </c>
      <c r="P5735">
        <v>1</v>
      </c>
      <c r="Q5735">
        <v>579.92999999999995</v>
      </c>
      <c r="R5735">
        <v>637.923</v>
      </c>
      <c r="S5735">
        <v>57.993000000000002</v>
      </c>
    </row>
    <row r="5736" spans="1:19" x14ac:dyDescent="0.3">
      <c r="A5736" t="s">
        <v>15714</v>
      </c>
      <c r="B5736">
        <v>2296</v>
      </c>
      <c r="C5736" t="s">
        <v>19</v>
      </c>
      <c r="D5736" t="s">
        <v>15715</v>
      </c>
      <c r="E5736" t="s">
        <v>13920</v>
      </c>
      <c r="F5736" t="s">
        <v>187</v>
      </c>
      <c r="G5736">
        <v>70364</v>
      </c>
      <c r="H5736" t="s">
        <v>284</v>
      </c>
      <c r="I5736" t="s">
        <v>22</v>
      </c>
      <c r="J5736">
        <v>3271</v>
      </c>
      <c r="K5736" s="1">
        <v>45736.481944444444</v>
      </c>
      <c r="L5736" t="s">
        <v>24</v>
      </c>
      <c r="M5736" s="2">
        <v>2340000000000</v>
      </c>
      <c r="N5736" t="s">
        <v>137</v>
      </c>
      <c r="O5736" s="2">
        <v>21100000000000</v>
      </c>
      <c r="P5736">
        <v>1</v>
      </c>
      <c r="Q5736">
        <v>517.53</v>
      </c>
      <c r="R5736">
        <v>569.28300000000002</v>
      </c>
      <c r="S5736">
        <v>51.753</v>
      </c>
    </row>
    <row r="5737" spans="1:19" x14ac:dyDescent="0.3">
      <c r="A5737" t="s">
        <v>15716</v>
      </c>
      <c r="B5737">
        <v>185</v>
      </c>
      <c r="C5737" t="s">
        <v>19</v>
      </c>
      <c r="D5737" t="s">
        <v>1187</v>
      </c>
      <c r="E5737" t="s">
        <v>15717</v>
      </c>
      <c r="F5737" t="s">
        <v>105</v>
      </c>
      <c r="G5737">
        <v>30076</v>
      </c>
      <c r="H5737" t="s">
        <v>106</v>
      </c>
      <c r="I5737" t="s">
        <v>22</v>
      </c>
      <c r="J5737">
        <v>605</v>
      </c>
      <c r="K5737" s="1">
        <v>45734.440972222219</v>
      </c>
      <c r="L5737" t="s">
        <v>24</v>
      </c>
      <c r="M5737" s="2">
        <v>1410000000000</v>
      </c>
      <c r="N5737" t="s">
        <v>137</v>
      </c>
      <c r="O5737" s="2">
        <v>12500000000000</v>
      </c>
      <c r="P5737">
        <v>1</v>
      </c>
      <c r="Q5737">
        <v>643.13</v>
      </c>
      <c r="R5737">
        <v>707.44299999999998</v>
      </c>
      <c r="S5737">
        <v>64.313000000000002</v>
      </c>
    </row>
    <row r="5738" spans="1:19" x14ac:dyDescent="0.3">
      <c r="A5738" t="s">
        <v>15718</v>
      </c>
      <c r="B5738">
        <v>248</v>
      </c>
      <c r="C5738" t="s">
        <v>19</v>
      </c>
      <c r="D5738" t="s">
        <v>15719</v>
      </c>
      <c r="E5738" t="s">
        <v>15720</v>
      </c>
      <c r="F5738" t="s">
        <v>431</v>
      </c>
      <c r="G5738">
        <v>84975</v>
      </c>
      <c r="H5738" t="s">
        <v>1163</v>
      </c>
      <c r="I5738" t="s">
        <v>22</v>
      </c>
      <c r="J5738">
        <v>3465</v>
      </c>
      <c r="K5738" s="1">
        <v>45734.472916666666</v>
      </c>
      <c r="L5738" t="s">
        <v>24</v>
      </c>
      <c r="M5738" s="2">
        <v>1410000000000</v>
      </c>
      <c r="N5738" t="s">
        <v>137</v>
      </c>
      <c r="O5738" s="2">
        <v>12500000000000</v>
      </c>
      <c r="P5738">
        <v>1</v>
      </c>
      <c r="Q5738">
        <v>555.13</v>
      </c>
      <c r="R5738">
        <v>610.64300000000003</v>
      </c>
      <c r="S5738">
        <v>55.512999999999998</v>
      </c>
    </row>
    <row r="5739" spans="1:19" x14ac:dyDescent="0.3">
      <c r="A5739" t="s">
        <v>15721</v>
      </c>
      <c r="B5739">
        <v>6641</v>
      </c>
      <c r="C5739" t="s">
        <v>19</v>
      </c>
      <c r="D5739" t="s">
        <v>9956</v>
      </c>
      <c r="E5739" t="s">
        <v>15722</v>
      </c>
      <c r="F5739" t="s">
        <v>196</v>
      </c>
      <c r="G5739">
        <v>32419</v>
      </c>
      <c r="H5739" t="s">
        <v>197</v>
      </c>
      <c r="I5739" t="s">
        <v>22</v>
      </c>
      <c r="J5739">
        <v>223</v>
      </c>
      <c r="K5739" s="1">
        <v>45740.487500000003</v>
      </c>
      <c r="L5739" t="s">
        <v>24</v>
      </c>
      <c r="M5739" s="2">
        <v>1410000000000</v>
      </c>
      <c r="N5739" t="s">
        <v>137</v>
      </c>
      <c r="O5739" s="2">
        <v>12500000000000</v>
      </c>
      <c r="P5739">
        <v>1</v>
      </c>
      <c r="Q5739">
        <v>613.13</v>
      </c>
      <c r="R5739">
        <v>674.44299999999998</v>
      </c>
      <c r="S5739">
        <v>61.313000000000002</v>
      </c>
    </row>
    <row r="5740" spans="1:19" x14ac:dyDescent="0.3">
      <c r="A5740" t="s">
        <v>15723</v>
      </c>
      <c r="B5740">
        <v>6953</v>
      </c>
      <c r="C5740" t="s">
        <v>19</v>
      </c>
      <c r="D5740" t="s">
        <v>257</v>
      </c>
      <c r="E5740" t="s">
        <v>15724</v>
      </c>
      <c r="F5740" t="s">
        <v>744</v>
      </c>
      <c r="G5740">
        <v>92691</v>
      </c>
      <c r="H5740" t="s">
        <v>745</v>
      </c>
      <c r="I5740" t="s">
        <v>22</v>
      </c>
      <c r="J5740">
        <v>104</v>
      </c>
      <c r="K5740" s="1">
        <v>45740.642361111109</v>
      </c>
      <c r="L5740" t="s">
        <v>24</v>
      </c>
      <c r="M5740" s="2">
        <v>2340000000000</v>
      </c>
      <c r="N5740" t="s">
        <v>137</v>
      </c>
      <c r="O5740" s="2">
        <v>21100000000000</v>
      </c>
      <c r="P5740">
        <v>1</v>
      </c>
      <c r="Q5740">
        <v>517.53</v>
      </c>
      <c r="R5740">
        <v>569.28300000000002</v>
      </c>
      <c r="S5740">
        <v>51.753</v>
      </c>
    </row>
    <row r="5741" spans="1:19" x14ac:dyDescent="0.3">
      <c r="A5741" t="s">
        <v>15725</v>
      </c>
      <c r="B5741">
        <v>2014</v>
      </c>
      <c r="C5741" t="s">
        <v>19</v>
      </c>
      <c r="D5741" t="s">
        <v>15411</v>
      </c>
      <c r="E5741" t="s">
        <v>11800</v>
      </c>
      <c r="F5741" t="s">
        <v>326</v>
      </c>
      <c r="G5741">
        <v>78624</v>
      </c>
      <c r="H5741" t="s">
        <v>2911</v>
      </c>
      <c r="I5741" t="s">
        <v>22</v>
      </c>
      <c r="J5741">
        <v>4473</v>
      </c>
      <c r="K5741" s="1">
        <v>45735.973611111112</v>
      </c>
      <c r="L5741" t="s">
        <v>24</v>
      </c>
      <c r="M5741">
        <v>8624691653</v>
      </c>
      <c r="N5741" t="s">
        <v>137</v>
      </c>
      <c r="O5741">
        <v>36980511429</v>
      </c>
      <c r="P5741">
        <v>1</v>
      </c>
      <c r="Q5741">
        <v>485.53</v>
      </c>
      <c r="R5741">
        <v>534.08299999999997</v>
      </c>
      <c r="S5741">
        <v>48.552999999999997</v>
      </c>
    </row>
    <row r="5742" spans="1:19" x14ac:dyDescent="0.3">
      <c r="A5742" t="s">
        <v>15726</v>
      </c>
      <c r="B5742">
        <v>5249</v>
      </c>
      <c r="C5742" t="s">
        <v>19</v>
      </c>
      <c r="D5742" t="s">
        <v>15727</v>
      </c>
      <c r="E5742" t="s">
        <v>15208</v>
      </c>
      <c r="F5742" t="s">
        <v>44</v>
      </c>
      <c r="G5742">
        <v>43324</v>
      </c>
      <c r="H5742" t="s">
        <v>1112</v>
      </c>
      <c r="I5742" t="s">
        <v>22</v>
      </c>
      <c r="J5742">
        <v>2891</v>
      </c>
      <c r="K5742" s="1">
        <v>45738.953472222223</v>
      </c>
      <c r="L5742" t="s">
        <v>24</v>
      </c>
      <c r="M5742" s="2">
        <v>1380000000000</v>
      </c>
      <c r="N5742" t="s">
        <v>137</v>
      </c>
      <c r="O5742" s="2">
        <v>12400000000000</v>
      </c>
      <c r="P5742">
        <v>1</v>
      </c>
      <c r="Q5742">
        <v>488.43</v>
      </c>
      <c r="R5742">
        <v>537.27300000000002</v>
      </c>
      <c r="S5742">
        <v>48.843000000000004</v>
      </c>
    </row>
    <row r="5743" spans="1:19" x14ac:dyDescent="0.3">
      <c r="A5743" t="s">
        <v>15728</v>
      </c>
      <c r="B5743">
        <v>7210</v>
      </c>
      <c r="C5743" t="s">
        <v>19</v>
      </c>
      <c r="D5743" t="s">
        <v>178</v>
      </c>
      <c r="E5743" t="s">
        <v>15729</v>
      </c>
      <c r="F5743" t="s">
        <v>317</v>
      </c>
      <c r="G5743">
        <v>44619</v>
      </c>
      <c r="H5743" t="s">
        <v>407</v>
      </c>
      <c r="I5743" t="s">
        <v>22</v>
      </c>
      <c r="J5743">
        <v>224</v>
      </c>
      <c r="K5743" s="1">
        <v>45740.806944444441</v>
      </c>
      <c r="L5743" t="s">
        <v>24</v>
      </c>
      <c r="M5743" s="2">
        <v>2350000000000</v>
      </c>
      <c r="N5743" t="s">
        <v>137</v>
      </c>
      <c r="O5743" s="2">
        <v>21100000000000</v>
      </c>
      <c r="P5743">
        <v>1</v>
      </c>
      <c r="Q5743">
        <v>571.92999999999995</v>
      </c>
      <c r="R5743">
        <v>629.12300000000005</v>
      </c>
      <c r="S5743">
        <v>57.192999999999998</v>
      </c>
    </row>
    <row r="5744" spans="1:19" x14ac:dyDescent="0.3">
      <c r="A5744" t="s">
        <v>15730</v>
      </c>
      <c r="B5744">
        <v>3455</v>
      </c>
      <c r="C5744" t="s">
        <v>19</v>
      </c>
      <c r="D5744" t="s">
        <v>2630</v>
      </c>
      <c r="E5744" t="s">
        <v>15370</v>
      </c>
      <c r="F5744" t="s">
        <v>317</v>
      </c>
      <c r="G5744">
        <v>8461</v>
      </c>
      <c r="H5744" t="s">
        <v>350</v>
      </c>
      <c r="I5744" t="s">
        <v>22</v>
      </c>
      <c r="J5744">
        <v>1903</v>
      </c>
      <c r="K5744" s="1">
        <v>45737.511805555558</v>
      </c>
      <c r="L5744" t="s">
        <v>24</v>
      </c>
      <c r="M5744" s="2">
        <v>1410000000000</v>
      </c>
      <c r="N5744" t="s">
        <v>137</v>
      </c>
      <c r="O5744" s="2">
        <v>12500000000000</v>
      </c>
      <c r="P5744">
        <v>1</v>
      </c>
      <c r="Q5744">
        <v>531.92999999999995</v>
      </c>
      <c r="R5744">
        <v>585.12300000000005</v>
      </c>
      <c r="S5744">
        <v>53.192999999999998</v>
      </c>
    </row>
    <row r="5745" spans="1:19" x14ac:dyDescent="0.3">
      <c r="A5745" t="s">
        <v>15731</v>
      </c>
      <c r="B5745">
        <v>5003</v>
      </c>
      <c r="C5745" t="s">
        <v>19</v>
      </c>
      <c r="D5745" t="s">
        <v>15732</v>
      </c>
      <c r="E5745" t="s">
        <v>15733</v>
      </c>
      <c r="F5745" t="s">
        <v>71</v>
      </c>
      <c r="G5745">
        <v>11035</v>
      </c>
      <c r="H5745" t="s">
        <v>420</v>
      </c>
      <c r="I5745" t="s">
        <v>22</v>
      </c>
      <c r="J5745">
        <v>1923</v>
      </c>
      <c r="K5745" s="1">
        <v>45738.77847222222</v>
      </c>
      <c r="L5745" t="s">
        <v>24</v>
      </c>
      <c r="M5745" s="2">
        <v>150000000000</v>
      </c>
      <c r="N5745" t="s">
        <v>137</v>
      </c>
      <c r="O5745" s="2">
        <v>1470000000000</v>
      </c>
      <c r="P5745">
        <v>1</v>
      </c>
      <c r="Q5745">
        <v>531.92999999999995</v>
      </c>
      <c r="R5745">
        <v>585.12300000000005</v>
      </c>
      <c r="S5745">
        <v>53.192999999999998</v>
      </c>
    </row>
    <row r="5746" spans="1:19" x14ac:dyDescent="0.3">
      <c r="A5746" t="s">
        <v>15734</v>
      </c>
      <c r="B5746">
        <v>7300</v>
      </c>
      <c r="C5746" t="s">
        <v>19</v>
      </c>
      <c r="D5746" t="s">
        <v>233</v>
      </c>
      <c r="E5746" t="s">
        <v>15735</v>
      </c>
      <c r="F5746" t="s">
        <v>50</v>
      </c>
      <c r="G5746">
        <v>96620</v>
      </c>
      <c r="H5746" t="s">
        <v>2654</v>
      </c>
      <c r="I5746" t="s">
        <v>22</v>
      </c>
      <c r="J5746">
        <v>3565</v>
      </c>
      <c r="K5746" s="1">
        <v>45740.863888888889</v>
      </c>
      <c r="L5746" t="s">
        <v>24</v>
      </c>
      <c r="M5746" s="2">
        <v>150000000000</v>
      </c>
      <c r="N5746" t="s">
        <v>137</v>
      </c>
      <c r="O5746" s="2">
        <v>1470000000000</v>
      </c>
      <c r="P5746">
        <v>1</v>
      </c>
      <c r="Q5746">
        <v>555.13</v>
      </c>
      <c r="R5746">
        <v>610.64300000000003</v>
      </c>
      <c r="S5746">
        <v>55.512999999999998</v>
      </c>
    </row>
    <row r="5747" spans="1:19" x14ac:dyDescent="0.3">
      <c r="A5747" t="s">
        <v>15736</v>
      </c>
      <c r="B5747">
        <v>3670</v>
      </c>
      <c r="C5747" t="s">
        <v>19</v>
      </c>
      <c r="D5747" t="s">
        <v>9107</v>
      </c>
      <c r="E5747" t="s">
        <v>15737</v>
      </c>
      <c r="F5747" t="s">
        <v>219</v>
      </c>
      <c r="G5747">
        <v>25246</v>
      </c>
      <c r="H5747" t="s">
        <v>4468</v>
      </c>
      <c r="I5747" t="s">
        <v>22</v>
      </c>
      <c r="J5747">
        <v>1914</v>
      </c>
      <c r="K5747" s="1">
        <v>45737.645138888889</v>
      </c>
      <c r="L5747" t="s">
        <v>24</v>
      </c>
      <c r="M5747" s="2">
        <v>169000000000</v>
      </c>
      <c r="N5747" t="s">
        <v>137</v>
      </c>
      <c r="O5747" s="2">
        <v>1570000000000</v>
      </c>
      <c r="P5747">
        <v>1</v>
      </c>
      <c r="Q5747">
        <v>693.13</v>
      </c>
      <c r="R5747">
        <v>762.44299999999998</v>
      </c>
      <c r="S5747">
        <v>69.313000000000002</v>
      </c>
    </row>
    <row r="5748" spans="1:19" x14ac:dyDescent="0.3">
      <c r="A5748" t="s">
        <v>15738</v>
      </c>
      <c r="B5748">
        <v>3656</v>
      </c>
      <c r="C5748" t="s">
        <v>19</v>
      </c>
      <c r="D5748" t="s">
        <v>4393</v>
      </c>
      <c r="E5748" t="s">
        <v>10343</v>
      </c>
      <c r="F5748" t="s">
        <v>264</v>
      </c>
      <c r="G5748">
        <v>81490</v>
      </c>
      <c r="H5748" t="s">
        <v>265</v>
      </c>
      <c r="I5748" t="s">
        <v>22</v>
      </c>
      <c r="J5748">
        <v>4443</v>
      </c>
      <c r="K5748" s="1">
        <v>45737.637499999997</v>
      </c>
      <c r="L5748" t="s">
        <v>24</v>
      </c>
      <c r="M5748" s="2">
        <v>1420000000000</v>
      </c>
      <c r="N5748" t="s">
        <v>137</v>
      </c>
      <c r="O5748" s="2">
        <v>12600000000000</v>
      </c>
      <c r="P5748">
        <v>1</v>
      </c>
      <c r="Q5748">
        <v>537.13</v>
      </c>
      <c r="R5748">
        <v>590.84299999999996</v>
      </c>
      <c r="S5748">
        <v>53.713000000000001</v>
      </c>
    </row>
    <row r="5749" spans="1:19" x14ac:dyDescent="0.3">
      <c r="A5749" t="s">
        <v>15739</v>
      </c>
      <c r="B5749">
        <v>6683</v>
      </c>
      <c r="C5749" t="s">
        <v>19</v>
      </c>
      <c r="D5749" t="s">
        <v>15740</v>
      </c>
      <c r="E5749" t="s">
        <v>15741</v>
      </c>
      <c r="F5749" t="s">
        <v>166</v>
      </c>
      <c r="G5749">
        <v>60092</v>
      </c>
      <c r="H5749" t="s">
        <v>595</v>
      </c>
      <c r="I5749" t="s">
        <v>22</v>
      </c>
      <c r="J5749">
        <v>2285</v>
      </c>
      <c r="K5749" s="1">
        <v>45740.504166666666</v>
      </c>
      <c r="L5749" t="s">
        <v>24</v>
      </c>
      <c r="M5749" s="2">
        <v>1380000000000</v>
      </c>
      <c r="N5749" t="s">
        <v>137</v>
      </c>
      <c r="O5749" s="2">
        <v>12400000000000</v>
      </c>
      <c r="P5749">
        <v>1</v>
      </c>
      <c r="Q5749">
        <v>497.13</v>
      </c>
      <c r="R5749">
        <v>546.84299999999996</v>
      </c>
      <c r="S5749">
        <v>49.713000000000001</v>
      </c>
    </row>
    <row r="5750" spans="1:19" x14ac:dyDescent="0.3">
      <c r="A5750" t="s">
        <v>15742</v>
      </c>
      <c r="B5750">
        <v>1061</v>
      </c>
      <c r="C5750" t="s">
        <v>19</v>
      </c>
      <c r="D5750" t="s">
        <v>12326</v>
      </c>
      <c r="E5750" t="s">
        <v>15743</v>
      </c>
      <c r="F5750" t="s">
        <v>119</v>
      </c>
      <c r="G5750">
        <v>48168</v>
      </c>
      <c r="H5750" t="s">
        <v>908</v>
      </c>
      <c r="I5750" t="s">
        <v>22</v>
      </c>
      <c r="J5750">
        <v>3059</v>
      </c>
      <c r="K5750" s="1">
        <v>45735.400694444441</v>
      </c>
      <c r="L5750" t="s">
        <v>24</v>
      </c>
      <c r="M5750" s="2">
        <v>1380000000000</v>
      </c>
      <c r="N5750" t="s">
        <v>137</v>
      </c>
      <c r="O5750" s="2">
        <v>12400000000000</v>
      </c>
      <c r="P5750">
        <v>1</v>
      </c>
      <c r="Q5750">
        <v>613.13</v>
      </c>
      <c r="R5750">
        <v>674.44299999999998</v>
      </c>
      <c r="S5750">
        <v>61.313000000000002</v>
      </c>
    </row>
    <row r="5751" spans="1:19" x14ac:dyDescent="0.3">
      <c r="A5751" t="s">
        <v>15744</v>
      </c>
      <c r="B5751">
        <v>6402</v>
      </c>
      <c r="C5751" t="s">
        <v>19</v>
      </c>
      <c r="D5751" t="s">
        <v>15745</v>
      </c>
      <c r="E5751" t="s">
        <v>8578</v>
      </c>
      <c r="F5751" t="s">
        <v>166</v>
      </c>
      <c r="G5751">
        <v>76068</v>
      </c>
      <c r="H5751" t="s">
        <v>595</v>
      </c>
      <c r="I5751" t="s">
        <v>22</v>
      </c>
      <c r="J5751">
        <v>3044</v>
      </c>
      <c r="K5751" s="1">
        <v>45740.386111111111</v>
      </c>
      <c r="L5751" t="s">
        <v>24</v>
      </c>
      <c r="M5751">
        <v>6964674693</v>
      </c>
      <c r="N5751" t="s">
        <v>137</v>
      </c>
      <c r="O5751">
        <v>24039257349</v>
      </c>
      <c r="P5751">
        <v>1</v>
      </c>
      <c r="Q5751">
        <v>605.13</v>
      </c>
      <c r="R5751">
        <v>665.64300000000003</v>
      </c>
      <c r="S5751">
        <v>60.512999999999998</v>
      </c>
    </row>
    <row r="5752" spans="1:19" x14ac:dyDescent="0.3">
      <c r="A5752" t="s">
        <v>15746</v>
      </c>
      <c r="B5752">
        <v>5670</v>
      </c>
      <c r="C5752" t="s">
        <v>19</v>
      </c>
      <c r="D5752" t="s">
        <v>14334</v>
      </c>
      <c r="E5752" t="s">
        <v>15747</v>
      </c>
      <c r="F5752" t="s">
        <v>35</v>
      </c>
      <c r="G5752">
        <v>29385</v>
      </c>
      <c r="H5752" t="s">
        <v>497</v>
      </c>
      <c r="I5752" t="s">
        <v>22</v>
      </c>
      <c r="J5752">
        <v>1493</v>
      </c>
      <c r="K5752" s="1">
        <v>45739.584027777775</v>
      </c>
      <c r="L5752" t="s">
        <v>24</v>
      </c>
      <c r="M5752">
        <v>6964674693</v>
      </c>
      <c r="N5752" t="s">
        <v>137</v>
      </c>
      <c r="O5752">
        <v>24039257349</v>
      </c>
      <c r="P5752">
        <v>1</v>
      </c>
      <c r="Q5752">
        <v>493.53</v>
      </c>
      <c r="R5752">
        <v>542.88300000000004</v>
      </c>
      <c r="S5752">
        <v>49.353000000000002</v>
      </c>
    </row>
    <row r="5753" spans="1:19" x14ac:dyDescent="0.3">
      <c r="A5753" t="s">
        <v>15748</v>
      </c>
      <c r="B5753">
        <v>448</v>
      </c>
      <c r="C5753" t="s">
        <v>19</v>
      </c>
      <c r="D5753" t="s">
        <v>7529</v>
      </c>
      <c r="E5753" t="s">
        <v>15749</v>
      </c>
      <c r="F5753" t="s">
        <v>2349</v>
      </c>
      <c r="G5753">
        <v>62764</v>
      </c>
      <c r="H5753" t="s">
        <v>4174</v>
      </c>
      <c r="I5753" t="s">
        <v>22</v>
      </c>
      <c r="J5753">
        <v>1681</v>
      </c>
      <c r="K5753" s="1">
        <v>45734.581250000003</v>
      </c>
      <c r="L5753" t="s">
        <v>24</v>
      </c>
      <c r="M5753">
        <v>6442802181</v>
      </c>
      <c r="N5753" t="s">
        <v>137</v>
      </c>
      <c r="O5753">
        <v>21306266309</v>
      </c>
      <c r="P5753">
        <v>1</v>
      </c>
      <c r="Q5753">
        <v>497.13</v>
      </c>
      <c r="R5753">
        <v>546.84299999999996</v>
      </c>
      <c r="S5753">
        <v>49.713000000000001</v>
      </c>
    </row>
    <row r="5754" spans="1:19" x14ac:dyDescent="0.3">
      <c r="A5754" t="s">
        <v>15750</v>
      </c>
      <c r="B5754">
        <v>1842</v>
      </c>
      <c r="C5754" t="s">
        <v>19</v>
      </c>
      <c r="D5754" t="s">
        <v>5879</v>
      </c>
      <c r="E5754" t="s">
        <v>15751</v>
      </c>
      <c r="F5754" t="s">
        <v>71</v>
      </c>
      <c r="G5754">
        <v>43177</v>
      </c>
      <c r="H5754" t="s">
        <v>420</v>
      </c>
      <c r="I5754" t="s">
        <v>22</v>
      </c>
      <c r="J5754">
        <v>704</v>
      </c>
      <c r="K5754" s="1">
        <v>45735.8125</v>
      </c>
      <c r="L5754" t="s">
        <v>24</v>
      </c>
      <c r="M5754">
        <v>6442800645</v>
      </c>
      <c r="N5754" t="s">
        <v>67</v>
      </c>
      <c r="O5754">
        <v>21306256389</v>
      </c>
      <c r="P5754">
        <v>1</v>
      </c>
      <c r="Q5754">
        <v>497.13</v>
      </c>
      <c r="R5754">
        <v>546.84299999999996</v>
      </c>
      <c r="S5754">
        <v>49.713000000000001</v>
      </c>
    </row>
    <row r="5755" spans="1:19" x14ac:dyDescent="0.3">
      <c r="A5755" t="s">
        <v>15752</v>
      </c>
      <c r="B5755">
        <v>5491</v>
      </c>
      <c r="C5755" t="s">
        <v>19</v>
      </c>
      <c r="D5755" t="s">
        <v>8987</v>
      </c>
      <c r="E5755" t="s">
        <v>15753</v>
      </c>
      <c r="F5755" t="s">
        <v>30</v>
      </c>
      <c r="G5755">
        <v>83980</v>
      </c>
      <c r="H5755" t="s">
        <v>10383</v>
      </c>
      <c r="I5755" t="s">
        <v>22</v>
      </c>
      <c r="J5755">
        <v>571</v>
      </c>
      <c r="K5755" s="1">
        <v>45739.47152777778</v>
      </c>
      <c r="L5755" t="s">
        <v>24</v>
      </c>
      <c r="M5755" s="2">
        <v>1380000000000</v>
      </c>
      <c r="N5755" t="s">
        <v>67</v>
      </c>
      <c r="O5755" s="2">
        <v>12400000000000</v>
      </c>
      <c r="P5755">
        <v>1</v>
      </c>
      <c r="Q5755">
        <v>485.53</v>
      </c>
      <c r="R5755">
        <v>534.08299999999997</v>
      </c>
      <c r="S5755">
        <v>48.552999999999997</v>
      </c>
    </row>
    <row r="5756" spans="1:19" x14ac:dyDescent="0.3">
      <c r="A5756" t="s">
        <v>15754</v>
      </c>
      <c r="B5756">
        <v>6204</v>
      </c>
      <c r="C5756" t="s">
        <v>19</v>
      </c>
      <c r="D5756" t="s">
        <v>15755</v>
      </c>
      <c r="E5756" t="s">
        <v>1118</v>
      </c>
      <c r="F5756" t="s">
        <v>44</v>
      </c>
      <c r="G5756">
        <v>46766</v>
      </c>
      <c r="H5756" t="s">
        <v>125</v>
      </c>
      <c r="I5756" t="s">
        <v>22</v>
      </c>
      <c r="J5756">
        <v>3684</v>
      </c>
      <c r="K5756" s="1">
        <v>45739.972222222219</v>
      </c>
      <c r="L5756" t="s">
        <v>24</v>
      </c>
      <c r="M5756" s="2">
        <v>1380000000000</v>
      </c>
      <c r="N5756" t="s">
        <v>67</v>
      </c>
      <c r="O5756" s="2">
        <v>12400000000000</v>
      </c>
      <c r="P5756">
        <v>1</v>
      </c>
      <c r="Q5756">
        <v>485.53</v>
      </c>
      <c r="R5756">
        <v>534.08299999999997</v>
      </c>
      <c r="S5756">
        <v>48.552999999999997</v>
      </c>
    </row>
    <row r="5757" spans="1:19" x14ac:dyDescent="0.3">
      <c r="A5757" t="s">
        <v>15756</v>
      </c>
      <c r="B5757">
        <v>1849</v>
      </c>
      <c r="C5757" t="s">
        <v>19</v>
      </c>
      <c r="D5757" t="s">
        <v>5887</v>
      </c>
      <c r="E5757" t="s">
        <v>15757</v>
      </c>
      <c r="F5757" t="s">
        <v>44</v>
      </c>
      <c r="G5757">
        <v>81846</v>
      </c>
      <c r="H5757" t="s">
        <v>1108</v>
      </c>
      <c r="I5757" t="s">
        <v>22</v>
      </c>
      <c r="J5757">
        <v>3777</v>
      </c>
      <c r="K5757" s="1">
        <v>45735.814583333333</v>
      </c>
      <c r="L5757" t="s">
        <v>24</v>
      </c>
      <c r="M5757">
        <v>8624692485</v>
      </c>
      <c r="N5757" t="s">
        <v>67</v>
      </c>
      <c r="O5757">
        <v>36980518789</v>
      </c>
      <c r="P5757">
        <v>1</v>
      </c>
      <c r="Q5757">
        <v>595.13</v>
      </c>
      <c r="R5757">
        <v>654.64300000000003</v>
      </c>
      <c r="S5757">
        <v>59.512999999999998</v>
      </c>
    </row>
    <row r="5758" spans="1:19" x14ac:dyDescent="0.3">
      <c r="A5758" t="s">
        <v>15758</v>
      </c>
      <c r="B5758">
        <v>2685</v>
      </c>
      <c r="C5758" t="s">
        <v>19</v>
      </c>
      <c r="D5758" t="s">
        <v>15759</v>
      </c>
      <c r="E5758" t="s">
        <v>15760</v>
      </c>
      <c r="F5758" t="s">
        <v>317</v>
      </c>
      <c r="G5758">
        <v>98382</v>
      </c>
      <c r="H5758" t="s">
        <v>1881</v>
      </c>
      <c r="I5758" t="s">
        <v>22</v>
      </c>
      <c r="J5758">
        <v>360</v>
      </c>
      <c r="K5758" s="1">
        <v>45736.691666666666</v>
      </c>
      <c r="L5758" t="s">
        <v>24</v>
      </c>
      <c r="M5758">
        <v>8624692485</v>
      </c>
      <c r="N5758" t="s">
        <v>67</v>
      </c>
      <c r="O5758">
        <v>36980518789</v>
      </c>
      <c r="P5758">
        <v>1</v>
      </c>
      <c r="Q5758">
        <v>537.13</v>
      </c>
      <c r="R5758">
        <v>590.84299999999996</v>
      </c>
      <c r="S5758">
        <v>53.713000000000001</v>
      </c>
    </row>
    <row r="5759" spans="1:19" x14ac:dyDescent="0.3">
      <c r="A5759" t="s">
        <v>15761</v>
      </c>
      <c r="B5759">
        <v>2969</v>
      </c>
      <c r="C5759" t="s">
        <v>19</v>
      </c>
      <c r="D5759" t="s">
        <v>15762</v>
      </c>
      <c r="E5759" t="s">
        <v>15763</v>
      </c>
      <c r="F5759" t="s">
        <v>338</v>
      </c>
      <c r="G5759">
        <v>95965</v>
      </c>
      <c r="H5759" t="s">
        <v>3454</v>
      </c>
      <c r="I5759" t="s">
        <v>22</v>
      </c>
      <c r="J5759">
        <v>5002</v>
      </c>
      <c r="K5759" s="1">
        <v>45736.84652777778</v>
      </c>
      <c r="L5759" t="s">
        <v>24</v>
      </c>
      <c r="M5759">
        <v>8624692485</v>
      </c>
      <c r="N5759" t="s">
        <v>67</v>
      </c>
      <c r="O5759">
        <v>36980518789</v>
      </c>
      <c r="P5759">
        <v>1</v>
      </c>
      <c r="Q5759">
        <v>537.13</v>
      </c>
      <c r="R5759">
        <v>590.84299999999996</v>
      </c>
      <c r="S5759">
        <v>53.713000000000001</v>
      </c>
    </row>
    <row r="5760" spans="1:19" x14ac:dyDescent="0.3">
      <c r="A5760" t="s">
        <v>15764</v>
      </c>
      <c r="B5760">
        <v>6909</v>
      </c>
      <c r="C5760" t="s">
        <v>19</v>
      </c>
      <c r="D5760" t="s">
        <v>15765</v>
      </c>
      <c r="E5760" t="s">
        <v>15766</v>
      </c>
      <c r="F5760" t="s">
        <v>483</v>
      </c>
      <c r="G5760">
        <v>42765</v>
      </c>
      <c r="H5760" t="s">
        <v>1053</v>
      </c>
      <c r="I5760" t="s">
        <v>22</v>
      </c>
      <c r="J5760">
        <v>5576</v>
      </c>
      <c r="K5760" s="1">
        <v>45740.615277777775</v>
      </c>
      <c r="L5760" t="s">
        <v>24</v>
      </c>
      <c r="M5760">
        <v>8624692485</v>
      </c>
      <c r="N5760" t="s">
        <v>67</v>
      </c>
      <c r="O5760">
        <v>36980518789</v>
      </c>
      <c r="P5760">
        <v>1</v>
      </c>
      <c r="Q5760">
        <v>517.53</v>
      </c>
      <c r="R5760">
        <v>569.28300000000002</v>
      </c>
      <c r="S5760">
        <v>51.753</v>
      </c>
    </row>
    <row r="5761" spans="1:19" x14ac:dyDescent="0.3">
      <c r="A5761" t="s">
        <v>15767</v>
      </c>
      <c r="B5761">
        <v>4954</v>
      </c>
      <c r="C5761" t="s">
        <v>19</v>
      </c>
      <c r="D5761" t="s">
        <v>15768</v>
      </c>
      <c r="E5761" t="s">
        <v>15769</v>
      </c>
      <c r="F5761" t="s">
        <v>71</v>
      </c>
      <c r="G5761">
        <v>20453</v>
      </c>
      <c r="H5761" t="s">
        <v>5238</v>
      </c>
      <c r="I5761" t="s">
        <v>22</v>
      </c>
      <c r="J5761">
        <v>1421</v>
      </c>
      <c r="K5761" s="1">
        <v>45738.736805555556</v>
      </c>
      <c r="L5761" t="s">
        <v>24</v>
      </c>
      <c r="M5761">
        <v>8624692613</v>
      </c>
      <c r="N5761" t="s">
        <v>67</v>
      </c>
      <c r="O5761">
        <v>36980519685</v>
      </c>
      <c r="P5761">
        <v>1</v>
      </c>
      <c r="Q5761">
        <v>485.53</v>
      </c>
      <c r="R5761">
        <v>534.08299999999997</v>
      </c>
      <c r="S5761">
        <v>48.552999999999997</v>
      </c>
    </row>
    <row r="5762" spans="1:19" x14ac:dyDescent="0.3">
      <c r="A5762" t="s">
        <v>15770</v>
      </c>
      <c r="B5762">
        <v>7050</v>
      </c>
      <c r="C5762" t="s">
        <v>19</v>
      </c>
      <c r="D5762" t="s">
        <v>15771</v>
      </c>
      <c r="E5762" t="s">
        <v>15772</v>
      </c>
      <c r="F5762" t="s">
        <v>230</v>
      </c>
      <c r="G5762">
        <v>7498</v>
      </c>
      <c r="H5762" t="s">
        <v>231</v>
      </c>
      <c r="I5762" t="s">
        <v>22</v>
      </c>
      <c r="J5762">
        <v>3107</v>
      </c>
      <c r="K5762" s="1">
        <v>45740.696527777778</v>
      </c>
      <c r="L5762" t="s">
        <v>24</v>
      </c>
      <c r="M5762">
        <v>8624692613</v>
      </c>
      <c r="N5762" t="s">
        <v>67</v>
      </c>
      <c r="O5762">
        <v>36980519685</v>
      </c>
      <c r="P5762">
        <v>1</v>
      </c>
      <c r="Q5762">
        <v>497.13</v>
      </c>
      <c r="R5762">
        <v>546.84299999999996</v>
      </c>
      <c r="S5762">
        <v>49.713000000000001</v>
      </c>
    </row>
    <row r="5763" spans="1:19" x14ac:dyDescent="0.3">
      <c r="A5763" t="s">
        <v>15773</v>
      </c>
      <c r="B5763">
        <v>775</v>
      </c>
      <c r="C5763" t="s">
        <v>19</v>
      </c>
      <c r="D5763" t="s">
        <v>5862</v>
      </c>
      <c r="E5763" t="s">
        <v>12712</v>
      </c>
      <c r="F5763" t="s">
        <v>187</v>
      </c>
      <c r="G5763">
        <v>6956</v>
      </c>
      <c r="H5763" t="s">
        <v>896</v>
      </c>
      <c r="I5763" t="s">
        <v>22</v>
      </c>
      <c r="J5763">
        <v>4084</v>
      </c>
      <c r="K5763" s="1">
        <v>45734.822222222225</v>
      </c>
      <c r="L5763" t="s">
        <v>24</v>
      </c>
      <c r="M5763" s="2">
        <v>150000000000</v>
      </c>
      <c r="N5763" t="s">
        <v>67</v>
      </c>
      <c r="O5763" s="2">
        <v>1470000000000</v>
      </c>
      <c r="P5763">
        <v>1</v>
      </c>
      <c r="Q5763">
        <v>537.13</v>
      </c>
      <c r="R5763">
        <v>590.84299999999996</v>
      </c>
      <c r="S5763">
        <v>53.713000000000001</v>
      </c>
    </row>
    <row r="5764" spans="1:19" x14ac:dyDescent="0.3">
      <c r="A5764" t="s">
        <v>15774</v>
      </c>
      <c r="B5764">
        <v>3361</v>
      </c>
      <c r="C5764" t="s">
        <v>19</v>
      </c>
      <c r="D5764" t="s">
        <v>15775</v>
      </c>
      <c r="E5764" t="s">
        <v>15776</v>
      </c>
      <c r="F5764" t="s">
        <v>71</v>
      </c>
      <c r="G5764">
        <v>9311</v>
      </c>
      <c r="H5764" t="s">
        <v>158</v>
      </c>
      <c r="I5764" t="s">
        <v>22</v>
      </c>
      <c r="J5764">
        <v>3476</v>
      </c>
      <c r="K5764" s="1">
        <v>45737.449305555558</v>
      </c>
      <c r="L5764" t="s">
        <v>24</v>
      </c>
      <c r="M5764" s="2">
        <v>1410000000000</v>
      </c>
      <c r="N5764" t="s">
        <v>137</v>
      </c>
      <c r="O5764" s="2">
        <v>12500000000000</v>
      </c>
      <c r="P5764">
        <v>1</v>
      </c>
      <c r="Q5764">
        <v>666.33</v>
      </c>
      <c r="R5764">
        <v>732.96299999999997</v>
      </c>
      <c r="S5764">
        <v>66.632999999999996</v>
      </c>
    </row>
    <row r="5765" spans="1:19" x14ac:dyDescent="0.3">
      <c r="A5765" t="s">
        <v>15777</v>
      </c>
      <c r="B5765">
        <v>4077</v>
      </c>
      <c r="C5765" t="s">
        <v>19</v>
      </c>
      <c r="D5765" t="s">
        <v>3657</v>
      </c>
      <c r="E5765" t="s">
        <v>15778</v>
      </c>
      <c r="F5765" t="s">
        <v>71</v>
      </c>
      <c r="G5765">
        <v>48590</v>
      </c>
      <c r="H5765" t="s">
        <v>346</v>
      </c>
      <c r="I5765" t="s">
        <v>22</v>
      </c>
      <c r="J5765">
        <v>5390</v>
      </c>
      <c r="K5765" s="1">
        <v>45737.93472222222</v>
      </c>
      <c r="L5765" t="s">
        <v>24</v>
      </c>
      <c r="M5765" s="2">
        <v>2350000000000</v>
      </c>
      <c r="N5765" t="s">
        <v>137</v>
      </c>
      <c r="O5765" s="2">
        <v>21100000000000</v>
      </c>
      <c r="P5765">
        <v>1</v>
      </c>
      <c r="Q5765">
        <v>517.53</v>
      </c>
      <c r="R5765">
        <v>569.28300000000002</v>
      </c>
      <c r="S5765">
        <v>51.753</v>
      </c>
    </row>
    <row r="5766" spans="1:19" x14ac:dyDescent="0.3">
      <c r="A5766" t="s">
        <v>15779</v>
      </c>
      <c r="B5766">
        <v>4127</v>
      </c>
      <c r="C5766" t="s">
        <v>19</v>
      </c>
      <c r="D5766" t="s">
        <v>15780</v>
      </c>
      <c r="E5766" t="s">
        <v>15781</v>
      </c>
      <c r="F5766" t="s">
        <v>187</v>
      </c>
      <c r="G5766">
        <v>2800</v>
      </c>
      <c r="H5766" t="s">
        <v>284</v>
      </c>
      <c r="I5766" t="s">
        <v>22</v>
      </c>
      <c r="J5766">
        <v>3949</v>
      </c>
      <c r="K5766" s="1">
        <v>45737.982638888891</v>
      </c>
      <c r="L5766" t="s">
        <v>24</v>
      </c>
      <c r="M5766" s="2">
        <v>2350000000000</v>
      </c>
      <c r="N5766" t="s">
        <v>137</v>
      </c>
      <c r="O5766" s="2">
        <v>21100000000000</v>
      </c>
      <c r="P5766">
        <v>1</v>
      </c>
      <c r="Q5766">
        <v>666.33</v>
      </c>
      <c r="R5766">
        <v>732.96299999999997</v>
      </c>
      <c r="S5766">
        <v>66.632999999999996</v>
      </c>
    </row>
    <row r="5767" spans="1:19" x14ac:dyDescent="0.3">
      <c r="A5767" t="s">
        <v>15782</v>
      </c>
      <c r="B5767">
        <v>435</v>
      </c>
      <c r="C5767" t="s">
        <v>19</v>
      </c>
      <c r="D5767" t="s">
        <v>4978</v>
      </c>
      <c r="E5767" t="s">
        <v>15783</v>
      </c>
      <c r="F5767" t="s">
        <v>317</v>
      </c>
      <c r="G5767">
        <v>37073</v>
      </c>
      <c r="H5767" t="s">
        <v>962</v>
      </c>
      <c r="I5767" t="s">
        <v>22</v>
      </c>
      <c r="J5767">
        <v>2035</v>
      </c>
      <c r="K5767" s="1">
        <v>45734.575694444444</v>
      </c>
      <c r="L5767" t="s">
        <v>24</v>
      </c>
      <c r="M5767" s="2">
        <v>1410000000000</v>
      </c>
      <c r="N5767" t="s">
        <v>137</v>
      </c>
      <c r="O5767" s="2">
        <v>12500000000000</v>
      </c>
      <c r="P5767">
        <v>1</v>
      </c>
      <c r="Q5767">
        <v>539.92999999999995</v>
      </c>
      <c r="R5767">
        <v>593.923</v>
      </c>
      <c r="S5767">
        <v>53.993000000000002</v>
      </c>
    </row>
    <row r="5768" spans="1:19" x14ac:dyDescent="0.3">
      <c r="A5768" t="s">
        <v>15784</v>
      </c>
      <c r="B5768">
        <v>3678</v>
      </c>
      <c r="C5768" t="s">
        <v>19</v>
      </c>
      <c r="D5768" t="s">
        <v>10004</v>
      </c>
      <c r="E5768" t="s">
        <v>15785</v>
      </c>
      <c r="F5768" t="s">
        <v>338</v>
      </c>
      <c r="G5768">
        <v>20048</v>
      </c>
      <c r="H5768" t="s">
        <v>1664</v>
      </c>
      <c r="I5768" t="s">
        <v>22</v>
      </c>
      <c r="J5768">
        <v>1528</v>
      </c>
      <c r="K5768" s="1">
        <v>45737.652083333334</v>
      </c>
      <c r="L5768" t="s">
        <v>24</v>
      </c>
      <c r="M5768" s="2">
        <v>1410000000000</v>
      </c>
      <c r="N5768" t="s">
        <v>137</v>
      </c>
      <c r="O5768" s="2">
        <v>12500000000000</v>
      </c>
      <c r="P5768">
        <v>1</v>
      </c>
      <c r="Q5768">
        <v>539.92999999999995</v>
      </c>
      <c r="R5768">
        <v>593.923</v>
      </c>
      <c r="S5768">
        <v>53.993000000000002</v>
      </c>
    </row>
    <row r="5769" spans="1:19" x14ac:dyDescent="0.3">
      <c r="A5769" t="s">
        <v>15786</v>
      </c>
      <c r="B5769">
        <v>6501</v>
      </c>
      <c r="C5769" t="s">
        <v>19</v>
      </c>
      <c r="D5769" t="s">
        <v>5245</v>
      </c>
      <c r="E5769" t="s">
        <v>15787</v>
      </c>
      <c r="F5769" t="s">
        <v>166</v>
      </c>
      <c r="G5769">
        <v>91834</v>
      </c>
      <c r="H5769" t="s">
        <v>5592</v>
      </c>
      <c r="I5769" t="s">
        <v>22</v>
      </c>
      <c r="J5769">
        <v>5680</v>
      </c>
      <c r="K5769" s="1">
        <v>45740.426388888889</v>
      </c>
      <c r="L5769" t="s">
        <v>24</v>
      </c>
      <c r="M5769" s="2">
        <v>1410000000000</v>
      </c>
      <c r="N5769" t="s">
        <v>137</v>
      </c>
      <c r="O5769" s="2">
        <v>12500000000000</v>
      </c>
      <c r="P5769">
        <v>1</v>
      </c>
      <c r="Q5769">
        <v>485.53</v>
      </c>
      <c r="R5769">
        <v>534.08299999999997</v>
      </c>
      <c r="S5769">
        <v>48.552999999999997</v>
      </c>
    </row>
    <row r="5770" spans="1:19" x14ac:dyDescent="0.3">
      <c r="A5770" t="s">
        <v>15788</v>
      </c>
      <c r="B5770">
        <v>6225</v>
      </c>
      <c r="C5770" t="s">
        <v>19</v>
      </c>
      <c r="D5770" t="s">
        <v>14057</v>
      </c>
      <c r="E5770" t="s">
        <v>15789</v>
      </c>
      <c r="F5770" t="s">
        <v>187</v>
      </c>
      <c r="G5770">
        <v>60209</v>
      </c>
      <c r="H5770" t="s">
        <v>188</v>
      </c>
      <c r="I5770" t="s">
        <v>22</v>
      </c>
      <c r="J5770">
        <v>6487</v>
      </c>
      <c r="K5770" s="1">
        <v>45739.997916666667</v>
      </c>
      <c r="L5770" t="s">
        <v>24</v>
      </c>
      <c r="M5770">
        <v>6442800709</v>
      </c>
      <c r="N5770" t="s">
        <v>137</v>
      </c>
      <c r="O5770">
        <v>21306258501</v>
      </c>
      <c r="P5770">
        <v>1</v>
      </c>
      <c r="Q5770">
        <v>517.53</v>
      </c>
      <c r="R5770">
        <v>569.28300000000002</v>
      </c>
      <c r="S5770">
        <v>51.753</v>
      </c>
    </row>
    <row r="5771" spans="1:19" x14ac:dyDescent="0.3">
      <c r="A5771" t="s">
        <v>15790</v>
      </c>
      <c r="B5771">
        <v>695</v>
      </c>
      <c r="C5771" t="s">
        <v>19</v>
      </c>
      <c r="D5771" t="s">
        <v>12458</v>
      </c>
      <c r="E5771" t="s">
        <v>15791</v>
      </c>
      <c r="F5771" t="s">
        <v>119</v>
      </c>
      <c r="G5771">
        <v>64761</v>
      </c>
      <c r="H5771" t="s">
        <v>614</v>
      </c>
      <c r="I5771" t="s">
        <v>22</v>
      </c>
      <c r="J5771">
        <v>3067</v>
      </c>
      <c r="K5771" s="1">
        <v>45734.738194444442</v>
      </c>
      <c r="L5771" t="s">
        <v>24</v>
      </c>
      <c r="M5771">
        <v>6870669573</v>
      </c>
      <c r="N5771" t="s">
        <v>137</v>
      </c>
      <c r="O5771">
        <v>23268258437</v>
      </c>
      <c r="P5771">
        <v>1</v>
      </c>
      <c r="Q5771">
        <v>509.53</v>
      </c>
      <c r="R5771">
        <v>560.48299999999995</v>
      </c>
      <c r="S5771">
        <v>50.953000000000003</v>
      </c>
    </row>
    <row r="5772" spans="1:19" x14ac:dyDescent="0.3">
      <c r="A5772" t="s">
        <v>15792</v>
      </c>
      <c r="B5772">
        <v>2872</v>
      </c>
      <c r="C5772" t="s">
        <v>19</v>
      </c>
      <c r="D5772" t="s">
        <v>15793</v>
      </c>
      <c r="E5772" t="s">
        <v>15794</v>
      </c>
      <c r="F5772" t="s">
        <v>166</v>
      </c>
      <c r="G5772">
        <v>91618</v>
      </c>
      <c r="H5772" t="s">
        <v>595</v>
      </c>
      <c r="I5772" t="s">
        <v>22</v>
      </c>
      <c r="J5772">
        <v>6397</v>
      </c>
      <c r="K5772" s="1">
        <v>45736.786805555559</v>
      </c>
      <c r="L5772" t="s">
        <v>24</v>
      </c>
      <c r="M5772" s="2">
        <v>150000000000</v>
      </c>
      <c r="N5772" t="s">
        <v>137</v>
      </c>
      <c r="O5772" s="2">
        <v>1470000000000</v>
      </c>
      <c r="P5772">
        <v>1</v>
      </c>
      <c r="Q5772">
        <v>517.13</v>
      </c>
      <c r="R5772">
        <v>568.84299999999996</v>
      </c>
      <c r="S5772">
        <v>51.713000000000001</v>
      </c>
    </row>
    <row r="5773" spans="1:19" x14ac:dyDescent="0.3">
      <c r="A5773" t="s">
        <v>15795</v>
      </c>
      <c r="B5773">
        <v>7373</v>
      </c>
      <c r="C5773" t="s">
        <v>19</v>
      </c>
      <c r="D5773" t="s">
        <v>14634</v>
      </c>
      <c r="E5773" t="s">
        <v>15796</v>
      </c>
      <c r="F5773" t="s">
        <v>488</v>
      </c>
      <c r="G5773">
        <v>31066</v>
      </c>
      <c r="H5773" t="s">
        <v>798</v>
      </c>
      <c r="I5773" t="s">
        <v>22</v>
      </c>
      <c r="J5773">
        <v>3946</v>
      </c>
      <c r="K5773" s="1">
        <v>45740.932638888888</v>
      </c>
      <c r="L5773" t="s">
        <v>24</v>
      </c>
      <c r="M5773" s="2">
        <v>150000000000</v>
      </c>
      <c r="N5773" t="s">
        <v>137</v>
      </c>
      <c r="O5773" s="2">
        <v>1470000000000</v>
      </c>
      <c r="P5773">
        <v>1</v>
      </c>
      <c r="Q5773">
        <v>517.13</v>
      </c>
      <c r="R5773">
        <v>568.84299999999996</v>
      </c>
      <c r="S5773">
        <v>51.713000000000001</v>
      </c>
    </row>
    <row r="5774" spans="1:19" x14ac:dyDescent="0.3">
      <c r="A5774" t="s">
        <v>15797</v>
      </c>
      <c r="B5774">
        <v>1093</v>
      </c>
      <c r="C5774" t="s">
        <v>19</v>
      </c>
      <c r="D5774" t="s">
        <v>15798</v>
      </c>
      <c r="E5774" t="s">
        <v>15799</v>
      </c>
      <c r="F5774" t="s">
        <v>114</v>
      </c>
      <c r="G5774">
        <v>38181</v>
      </c>
      <c r="H5774" t="s">
        <v>1614</v>
      </c>
      <c r="I5774" t="s">
        <v>22</v>
      </c>
      <c r="J5774">
        <v>4399</v>
      </c>
      <c r="K5774" s="1">
        <v>45735.421527777777</v>
      </c>
      <c r="L5774" t="s">
        <v>24</v>
      </c>
      <c r="M5774" s="2">
        <v>1380000000000</v>
      </c>
      <c r="N5774" t="s">
        <v>137</v>
      </c>
      <c r="O5774" s="2">
        <v>12400000000000</v>
      </c>
      <c r="P5774">
        <v>1</v>
      </c>
      <c r="Q5774">
        <v>595.92999999999995</v>
      </c>
      <c r="R5774">
        <v>655.52300000000002</v>
      </c>
      <c r="S5774">
        <v>59.593000000000004</v>
      </c>
    </row>
    <row r="5775" spans="1:19" x14ac:dyDescent="0.3">
      <c r="A5775" t="s">
        <v>15800</v>
      </c>
      <c r="B5775">
        <v>1072</v>
      </c>
      <c r="C5775" t="s">
        <v>19</v>
      </c>
      <c r="D5775" t="s">
        <v>11730</v>
      </c>
      <c r="E5775" t="s">
        <v>15801</v>
      </c>
      <c r="F5775" t="s">
        <v>354</v>
      </c>
      <c r="G5775">
        <v>63907</v>
      </c>
      <c r="H5775" t="s">
        <v>3015</v>
      </c>
      <c r="I5775" t="s">
        <v>22</v>
      </c>
      <c r="J5775">
        <v>3039</v>
      </c>
      <c r="K5775" s="1">
        <v>45735.412499999999</v>
      </c>
      <c r="L5775" t="s">
        <v>24</v>
      </c>
      <c r="M5775">
        <v>6689478149</v>
      </c>
      <c r="N5775" t="s">
        <v>137</v>
      </c>
      <c r="O5775">
        <v>22464300805</v>
      </c>
      <c r="P5775">
        <v>1</v>
      </c>
      <c r="Q5775">
        <v>527.13</v>
      </c>
      <c r="R5775">
        <v>579.84299999999996</v>
      </c>
      <c r="S5775">
        <v>52.713000000000001</v>
      </c>
    </row>
    <row r="5776" spans="1:19" x14ac:dyDescent="0.3">
      <c r="A5776" t="s">
        <v>15802</v>
      </c>
      <c r="B5776">
        <v>3979</v>
      </c>
      <c r="C5776" t="s">
        <v>19</v>
      </c>
      <c r="D5776" t="s">
        <v>2379</v>
      </c>
      <c r="E5776" t="s">
        <v>15803</v>
      </c>
      <c r="F5776" t="s">
        <v>90</v>
      </c>
      <c r="G5776">
        <v>6556</v>
      </c>
      <c r="H5776" t="s">
        <v>6413</v>
      </c>
      <c r="I5776" t="s">
        <v>22</v>
      </c>
      <c r="J5776">
        <v>725</v>
      </c>
      <c r="K5776" s="1">
        <v>45737.852083333331</v>
      </c>
      <c r="L5776" t="s">
        <v>24</v>
      </c>
      <c r="M5776">
        <v>6137292741</v>
      </c>
      <c r="N5776" t="s">
        <v>137</v>
      </c>
      <c r="O5776">
        <v>19946451717</v>
      </c>
      <c r="P5776">
        <v>1</v>
      </c>
      <c r="Q5776">
        <v>537.13</v>
      </c>
      <c r="R5776">
        <v>590.84299999999996</v>
      </c>
      <c r="S5776">
        <v>53.713000000000001</v>
      </c>
    </row>
    <row r="5777" spans="1:19" x14ac:dyDescent="0.3">
      <c r="A5777" t="s">
        <v>15804</v>
      </c>
      <c r="B5777">
        <v>6966</v>
      </c>
      <c r="C5777" t="s">
        <v>19</v>
      </c>
      <c r="D5777" t="s">
        <v>9640</v>
      </c>
      <c r="E5777" t="s">
        <v>15805</v>
      </c>
      <c r="F5777" t="s">
        <v>35</v>
      </c>
      <c r="G5777">
        <v>21029</v>
      </c>
      <c r="H5777" t="s">
        <v>1503</v>
      </c>
      <c r="I5777" t="s">
        <v>22</v>
      </c>
      <c r="J5777">
        <v>731</v>
      </c>
      <c r="K5777" s="1">
        <v>45740.652083333334</v>
      </c>
      <c r="L5777" t="s">
        <v>24</v>
      </c>
      <c r="M5777">
        <v>6137292741</v>
      </c>
      <c r="N5777" t="s">
        <v>137</v>
      </c>
      <c r="O5777">
        <v>19946451717</v>
      </c>
      <c r="P5777">
        <v>1</v>
      </c>
      <c r="Q5777">
        <v>537.13</v>
      </c>
      <c r="R5777">
        <v>590.84299999999996</v>
      </c>
      <c r="S5777">
        <v>53.713000000000001</v>
      </c>
    </row>
    <row r="5778" spans="1:19" x14ac:dyDescent="0.3">
      <c r="A5778" t="s">
        <v>15806</v>
      </c>
      <c r="B5778">
        <v>2682</v>
      </c>
      <c r="C5778" t="s">
        <v>19</v>
      </c>
      <c r="D5778" t="s">
        <v>15807</v>
      </c>
      <c r="E5778" t="s">
        <v>15808</v>
      </c>
      <c r="F5778" t="s">
        <v>114</v>
      </c>
      <c r="G5778">
        <v>26477</v>
      </c>
      <c r="H5778" t="s">
        <v>115</v>
      </c>
      <c r="I5778" t="s">
        <v>22</v>
      </c>
      <c r="J5778">
        <v>3993</v>
      </c>
      <c r="K5778" s="1">
        <v>45736.688888888886</v>
      </c>
      <c r="L5778" t="s">
        <v>24</v>
      </c>
      <c r="M5778" s="2">
        <v>1380000000000</v>
      </c>
      <c r="N5778" t="s">
        <v>137</v>
      </c>
      <c r="O5778" s="2">
        <v>12400000000000</v>
      </c>
      <c r="P5778">
        <v>1</v>
      </c>
      <c r="Q5778">
        <v>625.13</v>
      </c>
      <c r="R5778">
        <v>687.64300000000003</v>
      </c>
      <c r="S5778">
        <v>62.512999999999998</v>
      </c>
    </row>
    <row r="5779" spans="1:19" x14ac:dyDescent="0.3">
      <c r="A5779" t="s">
        <v>15809</v>
      </c>
      <c r="B5779">
        <v>3856</v>
      </c>
      <c r="C5779" t="s">
        <v>19</v>
      </c>
      <c r="D5779" t="s">
        <v>1930</v>
      </c>
      <c r="E5779" t="s">
        <v>15810</v>
      </c>
      <c r="F5779" t="s">
        <v>44</v>
      </c>
      <c r="G5779">
        <v>91441</v>
      </c>
      <c r="H5779" t="s">
        <v>125</v>
      </c>
      <c r="I5779" t="s">
        <v>22</v>
      </c>
      <c r="J5779">
        <v>6234</v>
      </c>
      <c r="K5779" s="1">
        <v>45737.770833333336</v>
      </c>
      <c r="L5779" t="s">
        <v>24</v>
      </c>
      <c r="M5779">
        <v>9058888645</v>
      </c>
      <c r="N5779" t="s">
        <v>137</v>
      </c>
      <c r="O5779">
        <v>43149307013</v>
      </c>
      <c r="P5779">
        <v>1</v>
      </c>
      <c r="Q5779">
        <v>537.13</v>
      </c>
      <c r="R5779">
        <v>590.84299999999996</v>
      </c>
      <c r="S5779">
        <v>53.713000000000001</v>
      </c>
    </row>
    <row r="5780" spans="1:19" x14ac:dyDescent="0.3">
      <c r="A5780" t="s">
        <v>15811</v>
      </c>
      <c r="B5780">
        <v>5555</v>
      </c>
      <c r="C5780" t="s">
        <v>19</v>
      </c>
      <c r="D5780" t="s">
        <v>5329</v>
      </c>
      <c r="E5780" t="s">
        <v>15812</v>
      </c>
      <c r="F5780" t="s">
        <v>55</v>
      </c>
      <c r="G5780">
        <v>73135</v>
      </c>
      <c r="H5780" t="s">
        <v>255</v>
      </c>
      <c r="I5780" t="s">
        <v>22</v>
      </c>
      <c r="J5780">
        <v>488</v>
      </c>
      <c r="K5780" s="1">
        <v>45739.517361111109</v>
      </c>
      <c r="L5780" t="s">
        <v>24</v>
      </c>
      <c r="M5780" s="2">
        <v>2350000000000</v>
      </c>
      <c r="N5780" t="s">
        <v>137</v>
      </c>
      <c r="O5780" s="2">
        <v>21100000000000</v>
      </c>
      <c r="P5780">
        <v>1</v>
      </c>
      <c r="Q5780">
        <v>517.53</v>
      </c>
      <c r="R5780">
        <v>569.28300000000002</v>
      </c>
      <c r="S5780">
        <v>51.753</v>
      </c>
    </row>
    <row r="5781" spans="1:19" x14ac:dyDescent="0.3">
      <c r="A5781" t="s">
        <v>15813</v>
      </c>
      <c r="B5781">
        <v>7182</v>
      </c>
      <c r="C5781" t="s">
        <v>19</v>
      </c>
      <c r="D5781" t="s">
        <v>14241</v>
      </c>
      <c r="E5781" t="s">
        <v>15814</v>
      </c>
      <c r="F5781" t="s">
        <v>35</v>
      </c>
      <c r="G5781">
        <v>75522</v>
      </c>
      <c r="H5781" t="s">
        <v>40</v>
      </c>
      <c r="I5781" t="s">
        <v>22</v>
      </c>
      <c r="J5781">
        <v>3650</v>
      </c>
      <c r="K5781" s="1">
        <v>45740.790277777778</v>
      </c>
      <c r="L5781" t="s">
        <v>24</v>
      </c>
      <c r="M5781" s="2">
        <v>2350000000000</v>
      </c>
      <c r="N5781" t="s">
        <v>137</v>
      </c>
      <c r="O5781" s="2">
        <v>21100000000000</v>
      </c>
      <c r="P5781">
        <v>1</v>
      </c>
      <c r="Q5781">
        <v>537.13</v>
      </c>
      <c r="R5781">
        <v>590.84299999999996</v>
      </c>
      <c r="S5781">
        <v>53.713000000000001</v>
      </c>
    </row>
    <row r="5782" spans="1:19" x14ac:dyDescent="0.3">
      <c r="A5782" t="s">
        <v>15815</v>
      </c>
      <c r="B5782">
        <v>1312</v>
      </c>
      <c r="C5782" t="s">
        <v>19</v>
      </c>
      <c r="D5782" t="s">
        <v>15816</v>
      </c>
      <c r="E5782" t="s">
        <v>15817</v>
      </c>
      <c r="F5782" t="s">
        <v>35</v>
      </c>
      <c r="G5782">
        <v>90824</v>
      </c>
      <c r="H5782" t="s">
        <v>298</v>
      </c>
      <c r="I5782" t="s">
        <v>22</v>
      </c>
      <c r="J5782">
        <v>2774</v>
      </c>
      <c r="K5782" s="1">
        <v>45735.529861111114</v>
      </c>
      <c r="L5782" t="s">
        <v>24</v>
      </c>
      <c r="M5782" s="2">
        <v>150000000000</v>
      </c>
      <c r="N5782" t="s">
        <v>137</v>
      </c>
      <c r="O5782" s="2">
        <v>1470000000000</v>
      </c>
      <c r="P5782">
        <v>1</v>
      </c>
      <c r="Q5782">
        <v>497.13</v>
      </c>
      <c r="R5782">
        <v>546.84299999999996</v>
      </c>
      <c r="S5782">
        <v>49.713000000000001</v>
      </c>
    </row>
    <row r="5783" spans="1:19" x14ac:dyDescent="0.3">
      <c r="A5783" t="s">
        <v>15818</v>
      </c>
      <c r="B5783">
        <v>6033</v>
      </c>
      <c r="C5783" t="s">
        <v>19</v>
      </c>
      <c r="D5783" t="s">
        <v>15819</v>
      </c>
      <c r="E5783" t="s">
        <v>15820</v>
      </c>
      <c r="F5783" t="s">
        <v>219</v>
      </c>
      <c r="G5783">
        <v>26226</v>
      </c>
      <c r="H5783" t="s">
        <v>51</v>
      </c>
      <c r="I5783" t="s">
        <v>22</v>
      </c>
      <c r="J5783">
        <v>279</v>
      </c>
      <c r="K5783" s="1">
        <v>45739.849305555559</v>
      </c>
      <c r="L5783" t="s">
        <v>24</v>
      </c>
      <c r="M5783" s="2">
        <v>150000000000</v>
      </c>
      <c r="N5783" t="s">
        <v>137</v>
      </c>
      <c r="O5783" s="2">
        <v>1470000000000</v>
      </c>
      <c r="P5783">
        <v>1</v>
      </c>
      <c r="Q5783">
        <v>648.73</v>
      </c>
      <c r="R5783">
        <v>713.60299999999995</v>
      </c>
      <c r="S5783">
        <v>64.873000000000005</v>
      </c>
    </row>
    <row r="5784" spans="1:19" x14ac:dyDescent="0.3">
      <c r="A5784" t="s">
        <v>15821</v>
      </c>
      <c r="B5784">
        <v>4637</v>
      </c>
      <c r="C5784" t="s">
        <v>19</v>
      </c>
      <c r="D5784" t="s">
        <v>15822</v>
      </c>
      <c r="E5784" t="s">
        <v>15823</v>
      </c>
      <c r="F5784" t="s">
        <v>71</v>
      </c>
      <c r="G5784">
        <v>8881</v>
      </c>
      <c r="H5784" t="s">
        <v>531</v>
      </c>
      <c r="I5784" t="s">
        <v>22</v>
      </c>
      <c r="J5784">
        <v>6243</v>
      </c>
      <c r="K5784" s="1">
        <v>45738.54791666667</v>
      </c>
      <c r="L5784" t="s">
        <v>24</v>
      </c>
      <c r="M5784">
        <v>6689477701</v>
      </c>
      <c r="N5784" t="s">
        <v>137</v>
      </c>
      <c r="O5784">
        <v>22464295045</v>
      </c>
      <c r="P5784">
        <v>1</v>
      </c>
      <c r="Q5784">
        <v>537.13</v>
      </c>
      <c r="R5784">
        <v>590.84299999999996</v>
      </c>
      <c r="S5784">
        <v>53.713000000000001</v>
      </c>
    </row>
    <row r="5785" spans="1:19" x14ac:dyDescent="0.3">
      <c r="A5785" t="s">
        <v>15824</v>
      </c>
      <c r="B5785">
        <v>6047</v>
      </c>
      <c r="C5785" t="s">
        <v>19</v>
      </c>
      <c r="D5785" t="s">
        <v>4154</v>
      </c>
      <c r="E5785" t="s">
        <v>15825</v>
      </c>
      <c r="F5785" t="s">
        <v>264</v>
      </c>
      <c r="G5785">
        <v>92971</v>
      </c>
      <c r="H5785" t="s">
        <v>1263</v>
      </c>
      <c r="I5785" t="s">
        <v>22</v>
      </c>
      <c r="J5785">
        <v>656</v>
      </c>
      <c r="K5785" s="1">
        <v>45739.861111111109</v>
      </c>
      <c r="L5785" t="s">
        <v>24</v>
      </c>
      <c r="M5785">
        <v>6689477701</v>
      </c>
      <c r="N5785" t="s">
        <v>137</v>
      </c>
      <c r="O5785">
        <v>22464295045</v>
      </c>
      <c r="P5785">
        <v>1</v>
      </c>
      <c r="Q5785">
        <v>537.13</v>
      </c>
      <c r="R5785">
        <v>590.84299999999996</v>
      </c>
      <c r="S5785">
        <v>53.713000000000001</v>
      </c>
    </row>
    <row r="5786" spans="1:19" x14ac:dyDescent="0.3">
      <c r="A5786" t="s">
        <v>15826</v>
      </c>
      <c r="B5786">
        <v>6943</v>
      </c>
      <c r="C5786" t="s">
        <v>19</v>
      </c>
      <c r="D5786" t="s">
        <v>9996</v>
      </c>
      <c r="E5786" t="s">
        <v>15827</v>
      </c>
      <c r="F5786" t="s">
        <v>119</v>
      </c>
      <c r="G5786">
        <v>16222</v>
      </c>
      <c r="H5786" t="s">
        <v>908</v>
      </c>
      <c r="I5786" t="s">
        <v>22</v>
      </c>
      <c r="J5786">
        <v>1588</v>
      </c>
      <c r="K5786" s="1">
        <v>45740.636805555558</v>
      </c>
      <c r="L5786" t="s">
        <v>24</v>
      </c>
      <c r="M5786">
        <v>6689477701</v>
      </c>
      <c r="N5786" t="s">
        <v>137</v>
      </c>
      <c r="O5786">
        <v>22464295045</v>
      </c>
      <c r="P5786">
        <v>1</v>
      </c>
      <c r="Q5786">
        <v>537.13</v>
      </c>
      <c r="R5786">
        <v>590.84299999999996</v>
      </c>
      <c r="S5786">
        <v>53.713000000000001</v>
      </c>
    </row>
    <row r="5787" spans="1:19" x14ac:dyDescent="0.3">
      <c r="A5787" t="s">
        <v>15828</v>
      </c>
      <c r="B5787">
        <v>7353</v>
      </c>
      <c r="C5787" t="s">
        <v>19</v>
      </c>
      <c r="D5787" t="s">
        <v>15829</v>
      </c>
      <c r="E5787" t="s">
        <v>15830</v>
      </c>
      <c r="F5787" t="s">
        <v>50</v>
      </c>
      <c r="G5787">
        <v>62503</v>
      </c>
      <c r="H5787" t="s">
        <v>5829</v>
      </c>
      <c r="I5787" t="s">
        <v>22</v>
      </c>
      <c r="J5787">
        <v>5739</v>
      </c>
      <c r="K5787" s="1">
        <v>45740.918749999997</v>
      </c>
      <c r="L5787" t="s">
        <v>24</v>
      </c>
      <c r="M5787">
        <v>6689477957</v>
      </c>
      <c r="N5787" t="s">
        <v>137</v>
      </c>
      <c r="O5787">
        <v>22464298565</v>
      </c>
      <c r="P5787">
        <v>1</v>
      </c>
      <c r="Q5787">
        <v>611.92999999999995</v>
      </c>
      <c r="R5787">
        <v>673.12300000000005</v>
      </c>
      <c r="S5787">
        <v>61.192999999999998</v>
      </c>
    </row>
    <row r="5788" spans="1:19" x14ac:dyDescent="0.3">
      <c r="A5788" t="s">
        <v>15831</v>
      </c>
      <c r="B5788">
        <v>740</v>
      </c>
      <c r="C5788" t="s">
        <v>19</v>
      </c>
      <c r="D5788" t="s">
        <v>660</v>
      </c>
      <c r="E5788" t="s">
        <v>2531</v>
      </c>
      <c r="F5788" t="s">
        <v>102</v>
      </c>
      <c r="G5788">
        <v>13273</v>
      </c>
      <c r="H5788" t="s">
        <v>392</v>
      </c>
      <c r="I5788" t="s">
        <v>22</v>
      </c>
      <c r="J5788">
        <v>4085</v>
      </c>
      <c r="K5788" s="1">
        <v>45734.794444444444</v>
      </c>
      <c r="L5788" t="s">
        <v>24</v>
      </c>
      <c r="M5788">
        <v>6442802437</v>
      </c>
      <c r="N5788" t="s">
        <v>137</v>
      </c>
      <c r="O5788">
        <v>21306267973</v>
      </c>
      <c r="P5788">
        <v>1</v>
      </c>
      <c r="Q5788">
        <v>537.13</v>
      </c>
      <c r="R5788">
        <v>590.84299999999996</v>
      </c>
      <c r="S5788">
        <v>53.713000000000001</v>
      </c>
    </row>
    <row r="5789" spans="1:19" x14ac:dyDescent="0.3">
      <c r="A5789" t="s">
        <v>15832</v>
      </c>
      <c r="B5789">
        <v>2354</v>
      </c>
      <c r="C5789" t="s">
        <v>19</v>
      </c>
      <c r="D5789" t="s">
        <v>533</v>
      </c>
      <c r="E5789" t="s">
        <v>15833</v>
      </c>
      <c r="F5789" t="s">
        <v>119</v>
      </c>
      <c r="G5789">
        <v>37590</v>
      </c>
      <c r="H5789" t="s">
        <v>2123</v>
      </c>
      <c r="I5789" t="s">
        <v>22</v>
      </c>
      <c r="J5789">
        <v>1293</v>
      </c>
      <c r="K5789" s="1">
        <v>45736.511111111111</v>
      </c>
      <c r="L5789" t="s">
        <v>24</v>
      </c>
      <c r="M5789">
        <v>6442802437</v>
      </c>
      <c r="N5789" t="s">
        <v>137</v>
      </c>
      <c r="O5789">
        <v>21306267973</v>
      </c>
      <c r="P5789">
        <v>1</v>
      </c>
      <c r="Q5789">
        <v>635.13</v>
      </c>
      <c r="R5789">
        <v>698.64300000000003</v>
      </c>
      <c r="S5789">
        <v>63.512999999999998</v>
      </c>
    </row>
    <row r="5790" spans="1:19" x14ac:dyDescent="0.3">
      <c r="A5790" t="s">
        <v>15834</v>
      </c>
      <c r="B5790">
        <v>4091</v>
      </c>
      <c r="C5790" t="s">
        <v>19</v>
      </c>
      <c r="D5790" t="s">
        <v>4311</v>
      </c>
      <c r="E5790" t="s">
        <v>15835</v>
      </c>
      <c r="F5790" t="s">
        <v>102</v>
      </c>
      <c r="G5790">
        <v>28687</v>
      </c>
      <c r="H5790" t="s">
        <v>668</v>
      </c>
      <c r="I5790" t="s">
        <v>22</v>
      </c>
      <c r="J5790">
        <v>5186</v>
      </c>
      <c r="K5790" s="1">
        <v>45737.948611111111</v>
      </c>
      <c r="L5790" t="s">
        <v>24</v>
      </c>
      <c r="M5790">
        <v>6442802437</v>
      </c>
      <c r="N5790" t="s">
        <v>137</v>
      </c>
      <c r="O5790">
        <v>21306267973</v>
      </c>
      <c r="P5790">
        <v>1</v>
      </c>
      <c r="Q5790">
        <v>537.13</v>
      </c>
      <c r="R5790">
        <v>590.84299999999996</v>
      </c>
      <c r="S5790">
        <v>53.713000000000001</v>
      </c>
    </row>
    <row r="5791" spans="1:19" x14ac:dyDescent="0.3">
      <c r="A5791" t="s">
        <v>15836</v>
      </c>
      <c r="B5791">
        <v>454</v>
      </c>
      <c r="C5791" t="s">
        <v>19</v>
      </c>
      <c r="D5791" t="s">
        <v>9411</v>
      </c>
      <c r="E5791" t="s">
        <v>15837</v>
      </c>
      <c r="F5791" t="s">
        <v>44</v>
      </c>
      <c r="G5791">
        <v>11113</v>
      </c>
      <c r="H5791" t="s">
        <v>125</v>
      </c>
      <c r="I5791" t="s">
        <v>22</v>
      </c>
      <c r="J5791">
        <v>4555</v>
      </c>
      <c r="K5791" s="1">
        <v>45734.584722222222</v>
      </c>
      <c r="L5791" t="s">
        <v>24</v>
      </c>
      <c r="M5791">
        <v>6442802437</v>
      </c>
      <c r="N5791" t="s">
        <v>137</v>
      </c>
      <c r="O5791">
        <v>21306267973</v>
      </c>
      <c r="P5791">
        <v>1</v>
      </c>
      <c r="Q5791">
        <v>517.53</v>
      </c>
      <c r="R5791">
        <v>569.28300000000002</v>
      </c>
      <c r="S5791">
        <v>51.753</v>
      </c>
    </row>
    <row r="5792" spans="1:19" x14ac:dyDescent="0.3">
      <c r="A5792" t="s">
        <v>15838</v>
      </c>
      <c r="B5792">
        <v>3488</v>
      </c>
      <c r="C5792" t="s">
        <v>19</v>
      </c>
      <c r="D5792" t="s">
        <v>15839</v>
      </c>
      <c r="E5792" t="s">
        <v>15840</v>
      </c>
      <c r="F5792" t="s">
        <v>71</v>
      </c>
      <c r="G5792">
        <v>26744</v>
      </c>
      <c r="H5792" t="s">
        <v>7146</v>
      </c>
      <c r="I5792" t="s">
        <v>22</v>
      </c>
      <c r="J5792">
        <v>3080</v>
      </c>
      <c r="K5792" s="1">
        <v>45737.527777777781</v>
      </c>
      <c r="L5792" t="s">
        <v>24</v>
      </c>
      <c r="M5792">
        <v>6442802437</v>
      </c>
      <c r="N5792" t="s">
        <v>137</v>
      </c>
      <c r="O5792">
        <v>21306267973</v>
      </c>
      <c r="P5792">
        <v>1</v>
      </c>
      <c r="Q5792">
        <v>517.53</v>
      </c>
      <c r="R5792">
        <v>569.28300000000002</v>
      </c>
      <c r="S5792">
        <v>51.753</v>
      </c>
    </row>
    <row r="5793" spans="1:19" x14ac:dyDescent="0.3">
      <c r="A5793" t="s">
        <v>15841</v>
      </c>
      <c r="B5793">
        <v>4075</v>
      </c>
      <c r="C5793" t="s">
        <v>19</v>
      </c>
      <c r="D5793" t="s">
        <v>15842</v>
      </c>
      <c r="E5793" t="s">
        <v>15843</v>
      </c>
      <c r="F5793" t="s">
        <v>235</v>
      </c>
      <c r="G5793">
        <v>75984</v>
      </c>
      <c r="H5793" t="s">
        <v>588</v>
      </c>
      <c r="I5793" t="s">
        <v>22</v>
      </c>
      <c r="J5793">
        <v>2567</v>
      </c>
      <c r="K5793" s="1">
        <v>45737.934027777781</v>
      </c>
      <c r="L5793" t="s">
        <v>24</v>
      </c>
      <c r="M5793">
        <v>6442802437</v>
      </c>
      <c r="N5793" t="s">
        <v>137</v>
      </c>
      <c r="O5793">
        <v>21306267973</v>
      </c>
      <c r="P5793">
        <v>1</v>
      </c>
      <c r="Q5793">
        <v>595.92999999999995</v>
      </c>
      <c r="R5793">
        <v>655.52300000000002</v>
      </c>
      <c r="S5793">
        <v>59.593000000000004</v>
      </c>
    </row>
    <row r="5794" spans="1:19" x14ac:dyDescent="0.3">
      <c r="A5794" t="s">
        <v>15844</v>
      </c>
      <c r="B5794">
        <v>384</v>
      </c>
      <c r="C5794" t="s">
        <v>19</v>
      </c>
      <c r="D5794" t="s">
        <v>15845</v>
      </c>
      <c r="E5794" t="s">
        <v>15846</v>
      </c>
      <c r="F5794" t="s">
        <v>102</v>
      </c>
      <c r="G5794">
        <v>14955</v>
      </c>
      <c r="H5794" t="s">
        <v>668</v>
      </c>
      <c r="I5794" t="s">
        <v>22</v>
      </c>
      <c r="J5794">
        <v>2938</v>
      </c>
      <c r="K5794" s="1">
        <v>45734.550694444442</v>
      </c>
      <c r="L5794" t="s">
        <v>24</v>
      </c>
      <c r="M5794" s="2">
        <v>2340000000000</v>
      </c>
      <c r="N5794" t="s">
        <v>137</v>
      </c>
      <c r="O5794" s="2">
        <v>21100000000000</v>
      </c>
      <c r="P5794">
        <v>1</v>
      </c>
      <c r="Q5794">
        <v>831.13</v>
      </c>
      <c r="R5794">
        <v>914.24300000000005</v>
      </c>
      <c r="S5794">
        <v>83.113</v>
      </c>
    </row>
    <row r="5795" spans="1:19" x14ac:dyDescent="0.3">
      <c r="A5795" t="s">
        <v>15847</v>
      </c>
      <c r="B5795">
        <v>5027</v>
      </c>
      <c r="C5795" t="s">
        <v>19</v>
      </c>
      <c r="D5795" t="s">
        <v>15848</v>
      </c>
      <c r="E5795" t="s">
        <v>15849</v>
      </c>
      <c r="F5795" t="s">
        <v>44</v>
      </c>
      <c r="G5795">
        <v>47501</v>
      </c>
      <c r="H5795" t="s">
        <v>1326</v>
      </c>
      <c r="I5795" t="s">
        <v>22</v>
      </c>
      <c r="J5795">
        <v>2609</v>
      </c>
      <c r="K5795" s="1">
        <v>45738.793749999997</v>
      </c>
      <c r="L5795" t="s">
        <v>24</v>
      </c>
      <c r="M5795">
        <v>8624688325</v>
      </c>
      <c r="N5795" t="s">
        <v>137</v>
      </c>
      <c r="O5795">
        <v>36980478917</v>
      </c>
      <c r="P5795">
        <v>1</v>
      </c>
      <c r="Q5795">
        <v>601.13</v>
      </c>
      <c r="R5795">
        <v>661.24300000000005</v>
      </c>
      <c r="S5795">
        <v>60.113</v>
      </c>
    </row>
    <row r="5796" spans="1:19" x14ac:dyDescent="0.3">
      <c r="A5796" t="s">
        <v>15850</v>
      </c>
      <c r="B5796">
        <v>5712</v>
      </c>
      <c r="C5796" t="s">
        <v>19</v>
      </c>
      <c r="D5796" t="s">
        <v>15851</v>
      </c>
      <c r="E5796" t="s">
        <v>15852</v>
      </c>
      <c r="F5796" t="s">
        <v>44</v>
      </c>
      <c r="G5796">
        <v>95135</v>
      </c>
      <c r="H5796" t="s">
        <v>7971</v>
      </c>
      <c r="I5796" t="s">
        <v>22</v>
      </c>
      <c r="J5796">
        <v>2407</v>
      </c>
      <c r="K5796" s="1">
        <v>45739.613888888889</v>
      </c>
      <c r="L5796" t="s">
        <v>24</v>
      </c>
      <c r="M5796">
        <v>6870668613</v>
      </c>
      <c r="N5796" t="s">
        <v>137</v>
      </c>
      <c r="O5796">
        <v>23268251589</v>
      </c>
      <c r="P5796">
        <v>1</v>
      </c>
      <c r="Q5796">
        <v>547.92999999999995</v>
      </c>
      <c r="R5796">
        <v>602.72299999999996</v>
      </c>
      <c r="S5796">
        <v>54.792999999999999</v>
      </c>
    </row>
    <row r="5797" spans="1:19" x14ac:dyDescent="0.3">
      <c r="A5797" t="s">
        <v>15853</v>
      </c>
      <c r="B5797">
        <v>735</v>
      </c>
      <c r="C5797" t="s">
        <v>19</v>
      </c>
      <c r="D5797" t="s">
        <v>15854</v>
      </c>
      <c r="E5797" t="s">
        <v>11526</v>
      </c>
      <c r="F5797" t="s">
        <v>145</v>
      </c>
      <c r="G5797">
        <v>25432</v>
      </c>
      <c r="H5797" t="s">
        <v>1757</v>
      </c>
      <c r="I5797" t="s">
        <v>22</v>
      </c>
      <c r="J5797">
        <v>3963</v>
      </c>
      <c r="K5797" s="1">
        <v>45734.788194444445</v>
      </c>
      <c r="L5797" t="s">
        <v>24</v>
      </c>
      <c r="M5797">
        <v>6442799621</v>
      </c>
      <c r="N5797" t="s">
        <v>137</v>
      </c>
      <c r="O5797">
        <v>21306244933</v>
      </c>
      <c r="P5797">
        <v>1</v>
      </c>
      <c r="Q5797">
        <v>507.13</v>
      </c>
      <c r="R5797">
        <v>557.84299999999996</v>
      </c>
      <c r="S5797">
        <v>50.713000000000001</v>
      </c>
    </row>
    <row r="5798" spans="1:19" x14ac:dyDescent="0.3">
      <c r="A5798" t="s">
        <v>15855</v>
      </c>
      <c r="B5798">
        <v>4565</v>
      </c>
      <c r="C5798" t="s">
        <v>19</v>
      </c>
      <c r="D5798" t="s">
        <v>15856</v>
      </c>
      <c r="E5798" t="s">
        <v>15857</v>
      </c>
      <c r="F5798" t="s">
        <v>279</v>
      </c>
      <c r="G5798">
        <v>99407</v>
      </c>
      <c r="H5798" t="s">
        <v>280</v>
      </c>
      <c r="I5798" t="s">
        <v>22</v>
      </c>
      <c r="J5798">
        <v>6499</v>
      </c>
      <c r="K5798" s="1">
        <v>45738.512499999997</v>
      </c>
      <c r="L5798" t="s">
        <v>24</v>
      </c>
      <c r="M5798">
        <v>6442799621</v>
      </c>
      <c r="N5798" t="s">
        <v>137</v>
      </c>
      <c r="O5798">
        <v>21306244933</v>
      </c>
      <c r="P5798">
        <v>1</v>
      </c>
      <c r="Q5798">
        <v>595.13</v>
      </c>
      <c r="R5798">
        <v>654.64300000000003</v>
      </c>
      <c r="S5798">
        <v>59.512999999999998</v>
      </c>
    </row>
    <row r="5799" spans="1:19" x14ac:dyDescent="0.3">
      <c r="A5799" t="s">
        <v>15858</v>
      </c>
      <c r="B5799">
        <v>380</v>
      </c>
      <c r="C5799" t="s">
        <v>19</v>
      </c>
      <c r="D5799" t="s">
        <v>12924</v>
      </c>
      <c r="E5799" t="s">
        <v>15859</v>
      </c>
      <c r="F5799" t="s">
        <v>187</v>
      </c>
      <c r="G5799">
        <v>19151</v>
      </c>
      <c r="H5799" t="s">
        <v>560</v>
      </c>
      <c r="I5799" t="s">
        <v>22</v>
      </c>
      <c r="J5799">
        <v>6112</v>
      </c>
      <c r="K5799" s="1">
        <v>45734.548611111109</v>
      </c>
      <c r="L5799" t="s">
        <v>24</v>
      </c>
      <c r="M5799">
        <v>6442799621</v>
      </c>
      <c r="N5799" t="s">
        <v>137</v>
      </c>
      <c r="O5799">
        <v>21306244933</v>
      </c>
      <c r="P5799">
        <v>1</v>
      </c>
      <c r="Q5799">
        <v>485.13</v>
      </c>
      <c r="R5799">
        <v>533.64300000000003</v>
      </c>
      <c r="S5799">
        <v>48.512999999999998</v>
      </c>
    </row>
    <row r="5800" spans="1:19" x14ac:dyDescent="0.3">
      <c r="A5800" t="s">
        <v>15860</v>
      </c>
      <c r="B5800">
        <v>919</v>
      </c>
      <c r="C5800" t="s">
        <v>19</v>
      </c>
      <c r="D5800" t="s">
        <v>2834</v>
      </c>
      <c r="E5800" t="s">
        <v>15861</v>
      </c>
      <c r="F5800" t="s">
        <v>166</v>
      </c>
      <c r="G5800">
        <v>64131</v>
      </c>
      <c r="H5800" t="s">
        <v>578</v>
      </c>
      <c r="I5800" t="s">
        <v>22</v>
      </c>
      <c r="J5800">
        <v>5635</v>
      </c>
      <c r="K5800" s="1">
        <v>45734.961805555555</v>
      </c>
      <c r="L5800" t="s">
        <v>24</v>
      </c>
      <c r="M5800">
        <v>6964674693</v>
      </c>
      <c r="N5800" t="s">
        <v>137</v>
      </c>
      <c r="O5800">
        <v>24039256901</v>
      </c>
      <c r="P5800">
        <v>1</v>
      </c>
      <c r="Q5800">
        <v>507.13</v>
      </c>
      <c r="R5800">
        <v>557.84299999999996</v>
      </c>
      <c r="S5800">
        <v>50.713000000000001</v>
      </c>
    </row>
    <row r="5801" spans="1:19" x14ac:dyDescent="0.3">
      <c r="A5801" t="s">
        <v>15862</v>
      </c>
      <c r="B5801">
        <v>6686</v>
      </c>
      <c r="C5801" t="s">
        <v>19</v>
      </c>
      <c r="D5801" t="s">
        <v>13498</v>
      </c>
      <c r="E5801" t="s">
        <v>15863</v>
      </c>
      <c r="F5801" t="s">
        <v>317</v>
      </c>
      <c r="G5801">
        <v>73462</v>
      </c>
      <c r="H5801" t="s">
        <v>1881</v>
      </c>
      <c r="I5801" t="s">
        <v>22</v>
      </c>
      <c r="J5801">
        <v>5508</v>
      </c>
      <c r="K5801" s="1">
        <v>45740.505555555559</v>
      </c>
      <c r="L5801" t="s">
        <v>24</v>
      </c>
      <c r="M5801">
        <v>6964674693</v>
      </c>
      <c r="N5801" t="s">
        <v>137</v>
      </c>
      <c r="O5801">
        <v>24039256901</v>
      </c>
      <c r="P5801">
        <v>1</v>
      </c>
      <c r="Q5801">
        <v>493.53</v>
      </c>
      <c r="R5801">
        <v>542.88300000000004</v>
      </c>
      <c r="S5801">
        <v>49.353000000000002</v>
      </c>
    </row>
    <row r="5802" spans="1:19" x14ac:dyDescent="0.3">
      <c r="A5802" t="s">
        <v>15864</v>
      </c>
      <c r="B5802">
        <v>3881</v>
      </c>
      <c r="C5802" t="s">
        <v>19</v>
      </c>
      <c r="D5802" t="s">
        <v>3342</v>
      </c>
      <c r="E5802" t="s">
        <v>15865</v>
      </c>
      <c r="F5802" t="s">
        <v>71</v>
      </c>
      <c r="G5802">
        <v>85660</v>
      </c>
      <c r="H5802" t="s">
        <v>306</v>
      </c>
      <c r="I5802" t="s">
        <v>22</v>
      </c>
      <c r="J5802">
        <v>4944</v>
      </c>
      <c r="K5802" s="1">
        <v>45737.785416666666</v>
      </c>
      <c r="L5802" t="s">
        <v>24</v>
      </c>
      <c r="M5802">
        <v>6964674693</v>
      </c>
      <c r="N5802" t="s">
        <v>137</v>
      </c>
      <c r="O5802">
        <v>24039256901</v>
      </c>
      <c r="P5802">
        <v>1</v>
      </c>
      <c r="Q5802">
        <v>490.13</v>
      </c>
      <c r="R5802">
        <v>539.14300000000003</v>
      </c>
      <c r="S5802">
        <v>49.012999999999998</v>
      </c>
    </row>
    <row r="5803" spans="1:19" x14ac:dyDescent="0.3">
      <c r="A5803" t="s">
        <v>15866</v>
      </c>
      <c r="B5803">
        <v>3204</v>
      </c>
      <c r="C5803" t="s">
        <v>19</v>
      </c>
      <c r="D5803" t="s">
        <v>15560</v>
      </c>
      <c r="E5803" t="s">
        <v>15867</v>
      </c>
      <c r="F5803" t="s">
        <v>90</v>
      </c>
      <c r="G5803">
        <v>48523</v>
      </c>
      <c r="H5803" t="s">
        <v>91</v>
      </c>
      <c r="I5803" t="s">
        <v>22</v>
      </c>
      <c r="J5803">
        <v>753</v>
      </c>
      <c r="K5803" s="1">
        <v>45737.109027777777</v>
      </c>
      <c r="L5803" t="s">
        <v>24</v>
      </c>
      <c r="M5803">
        <v>7489792325</v>
      </c>
      <c r="N5803" t="s">
        <v>137</v>
      </c>
      <c r="O5803">
        <v>27618275333</v>
      </c>
      <c r="P5803">
        <v>1</v>
      </c>
      <c r="Q5803">
        <v>507.13</v>
      </c>
      <c r="R5803">
        <v>557.84299999999996</v>
      </c>
      <c r="S5803">
        <v>50.713000000000001</v>
      </c>
    </row>
    <row r="5804" spans="1:19" x14ac:dyDescent="0.3">
      <c r="A5804" t="s">
        <v>15868</v>
      </c>
      <c r="B5804">
        <v>5606</v>
      </c>
      <c r="C5804" t="s">
        <v>19</v>
      </c>
      <c r="D5804" t="s">
        <v>15869</v>
      </c>
      <c r="E5804" t="s">
        <v>15870</v>
      </c>
      <c r="F5804" t="s">
        <v>35</v>
      </c>
      <c r="G5804">
        <v>17555</v>
      </c>
      <c r="H5804" t="s">
        <v>36</v>
      </c>
      <c r="I5804" t="s">
        <v>22</v>
      </c>
      <c r="J5804">
        <v>1802</v>
      </c>
      <c r="K5804" s="1">
        <v>45739.54583333333</v>
      </c>
      <c r="L5804" t="s">
        <v>24</v>
      </c>
      <c r="M5804">
        <v>7489792325</v>
      </c>
      <c r="N5804" t="s">
        <v>137</v>
      </c>
      <c r="O5804">
        <v>27618275333</v>
      </c>
      <c r="P5804">
        <v>1</v>
      </c>
      <c r="Q5804">
        <v>605.13</v>
      </c>
      <c r="R5804">
        <v>665.64300000000003</v>
      </c>
      <c r="S5804">
        <v>60.512999999999998</v>
      </c>
    </row>
    <row r="5805" spans="1:19" x14ac:dyDescent="0.3">
      <c r="A5805" t="s">
        <v>15871</v>
      </c>
      <c r="B5805">
        <v>5467</v>
      </c>
      <c r="C5805" t="s">
        <v>19</v>
      </c>
      <c r="D5805" t="s">
        <v>3485</v>
      </c>
      <c r="E5805" t="s">
        <v>15872</v>
      </c>
      <c r="F5805" t="s">
        <v>105</v>
      </c>
      <c r="G5805">
        <v>58757</v>
      </c>
      <c r="H5805" t="s">
        <v>106</v>
      </c>
      <c r="I5805" t="s">
        <v>22</v>
      </c>
      <c r="J5805">
        <v>1197</v>
      </c>
      <c r="K5805" s="1">
        <v>45739.447916666664</v>
      </c>
      <c r="L5805" t="s">
        <v>24</v>
      </c>
      <c r="M5805">
        <v>7489792325</v>
      </c>
      <c r="N5805" t="s">
        <v>137</v>
      </c>
      <c r="O5805">
        <v>27618275333</v>
      </c>
      <c r="P5805">
        <v>1</v>
      </c>
      <c r="Q5805">
        <v>493.53</v>
      </c>
      <c r="R5805">
        <v>542.88300000000004</v>
      </c>
      <c r="S5805">
        <v>49.353000000000002</v>
      </c>
    </row>
    <row r="5806" spans="1:19" x14ac:dyDescent="0.3">
      <c r="A5806" t="s">
        <v>15873</v>
      </c>
      <c r="B5806">
        <v>5561</v>
      </c>
      <c r="C5806" t="s">
        <v>19</v>
      </c>
      <c r="D5806" t="s">
        <v>15874</v>
      </c>
      <c r="E5806" t="s">
        <v>15875</v>
      </c>
      <c r="F5806" t="s">
        <v>102</v>
      </c>
      <c r="G5806">
        <v>89663</v>
      </c>
      <c r="H5806" t="s">
        <v>392</v>
      </c>
      <c r="I5806" t="s">
        <v>22</v>
      </c>
      <c r="J5806">
        <v>5319</v>
      </c>
      <c r="K5806" s="1">
        <v>45739.518055555556</v>
      </c>
      <c r="L5806" t="s">
        <v>24</v>
      </c>
      <c r="M5806">
        <v>7489792325</v>
      </c>
      <c r="N5806" t="s">
        <v>137</v>
      </c>
      <c r="O5806">
        <v>27618275333</v>
      </c>
      <c r="P5806">
        <v>1</v>
      </c>
      <c r="Q5806">
        <v>555.92999999999995</v>
      </c>
      <c r="R5806">
        <v>611.52300000000002</v>
      </c>
      <c r="S5806">
        <v>55.593000000000004</v>
      </c>
    </row>
    <row r="5807" spans="1:19" x14ac:dyDescent="0.3">
      <c r="A5807" t="s">
        <v>15876</v>
      </c>
      <c r="B5807">
        <v>7171</v>
      </c>
      <c r="C5807" t="s">
        <v>19</v>
      </c>
      <c r="D5807" t="s">
        <v>15877</v>
      </c>
      <c r="E5807" t="s">
        <v>15878</v>
      </c>
      <c r="F5807" t="s">
        <v>119</v>
      </c>
      <c r="G5807">
        <v>95191</v>
      </c>
      <c r="H5807" t="s">
        <v>313</v>
      </c>
      <c r="I5807" t="s">
        <v>22</v>
      </c>
      <c r="J5807">
        <v>922</v>
      </c>
      <c r="K5807" s="1">
        <v>45740.779861111114</v>
      </c>
      <c r="L5807" t="s">
        <v>24</v>
      </c>
      <c r="M5807">
        <v>7489792325</v>
      </c>
      <c r="N5807" t="s">
        <v>137</v>
      </c>
      <c r="O5807">
        <v>27618275333</v>
      </c>
      <c r="P5807">
        <v>1</v>
      </c>
      <c r="Q5807">
        <v>493.53</v>
      </c>
      <c r="R5807">
        <v>542.88300000000004</v>
      </c>
      <c r="S5807">
        <v>49.353000000000002</v>
      </c>
    </row>
    <row r="5808" spans="1:19" x14ac:dyDescent="0.3">
      <c r="A5808" t="s">
        <v>15879</v>
      </c>
      <c r="B5808">
        <v>4991</v>
      </c>
      <c r="C5808" t="s">
        <v>19</v>
      </c>
      <c r="D5808" t="s">
        <v>6620</v>
      </c>
      <c r="E5808" t="s">
        <v>15880</v>
      </c>
      <c r="F5808" t="s">
        <v>90</v>
      </c>
      <c r="G5808">
        <v>89136</v>
      </c>
      <c r="H5808" t="s">
        <v>91</v>
      </c>
      <c r="I5808" t="s">
        <v>22</v>
      </c>
      <c r="J5808">
        <v>5722</v>
      </c>
      <c r="K5808" s="1">
        <v>45738.769444444442</v>
      </c>
      <c r="L5808" t="s">
        <v>24</v>
      </c>
      <c r="M5808">
        <v>6442800645</v>
      </c>
      <c r="N5808" t="s">
        <v>137</v>
      </c>
      <c r="O5808">
        <v>21306255365</v>
      </c>
      <c r="P5808">
        <v>1</v>
      </c>
      <c r="Q5808">
        <v>485.53</v>
      </c>
      <c r="R5808">
        <v>534.08299999999997</v>
      </c>
      <c r="S5808">
        <v>48.552999999999997</v>
      </c>
    </row>
    <row r="5809" spans="1:19" x14ac:dyDescent="0.3">
      <c r="A5809" t="s">
        <v>15881</v>
      </c>
      <c r="B5809">
        <v>5104</v>
      </c>
      <c r="C5809" t="s">
        <v>19</v>
      </c>
      <c r="D5809" t="s">
        <v>12209</v>
      </c>
      <c r="E5809" t="s">
        <v>15882</v>
      </c>
      <c r="F5809" t="s">
        <v>71</v>
      </c>
      <c r="G5809">
        <v>35175</v>
      </c>
      <c r="H5809" t="s">
        <v>5238</v>
      </c>
      <c r="I5809" t="s">
        <v>22</v>
      </c>
      <c r="J5809">
        <v>4479</v>
      </c>
      <c r="K5809" s="1">
        <v>45738.836805555555</v>
      </c>
      <c r="L5809" t="s">
        <v>24</v>
      </c>
      <c r="M5809">
        <v>6442800645</v>
      </c>
      <c r="N5809" t="s">
        <v>137</v>
      </c>
      <c r="O5809">
        <v>21306255365</v>
      </c>
      <c r="P5809">
        <v>1</v>
      </c>
      <c r="Q5809">
        <v>485.53</v>
      </c>
      <c r="R5809">
        <v>534.08299999999997</v>
      </c>
      <c r="S5809">
        <v>48.552999999999997</v>
      </c>
    </row>
    <row r="5810" spans="1:19" x14ac:dyDescent="0.3">
      <c r="A5810" t="s">
        <v>15883</v>
      </c>
      <c r="B5810">
        <v>5135</v>
      </c>
      <c r="C5810" t="s">
        <v>19</v>
      </c>
      <c r="D5810" t="s">
        <v>1127</v>
      </c>
      <c r="E5810" t="s">
        <v>15884</v>
      </c>
      <c r="F5810" t="s">
        <v>145</v>
      </c>
      <c r="G5810">
        <v>66376</v>
      </c>
      <c r="H5810" t="s">
        <v>192</v>
      </c>
      <c r="I5810" t="s">
        <v>22</v>
      </c>
      <c r="J5810">
        <v>3122</v>
      </c>
      <c r="K5810" s="1">
        <v>45738.857638888891</v>
      </c>
      <c r="L5810" t="s">
        <v>24</v>
      </c>
      <c r="M5810">
        <v>6442800645</v>
      </c>
      <c r="N5810" t="s">
        <v>137</v>
      </c>
      <c r="O5810">
        <v>21306255365</v>
      </c>
      <c r="P5810">
        <v>1</v>
      </c>
      <c r="Q5810">
        <v>531.92999999999995</v>
      </c>
      <c r="R5810">
        <v>585.12300000000005</v>
      </c>
      <c r="S5810">
        <v>53.192999999999998</v>
      </c>
    </row>
    <row r="5811" spans="1:19" x14ac:dyDescent="0.3">
      <c r="A5811" t="s">
        <v>15885</v>
      </c>
      <c r="B5811">
        <v>4114</v>
      </c>
      <c r="C5811" t="s">
        <v>19</v>
      </c>
      <c r="D5811" t="s">
        <v>15886</v>
      </c>
      <c r="E5811" t="s">
        <v>15887</v>
      </c>
      <c r="F5811" t="s">
        <v>488</v>
      </c>
      <c r="G5811">
        <v>79128</v>
      </c>
      <c r="H5811" t="s">
        <v>798</v>
      </c>
      <c r="I5811" t="s">
        <v>22</v>
      </c>
      <c r="J5811">
        <v>1006</v>
      </c>
      <c r="K5811" s="1">
        <v>45737.972222222219</v>
      </c>
      <c r="L5811" t="s">
        <v>24</v>
      </c>
      <c r="M5811" s="2">
        <v>1380000000000</v>
      </c>
      <c r="N5811" t="s">
        <v>137</v>
      </c>
      <c r="O5811" s="2">
        <v>12400000000000</v>
      </c>
      <c r="P5811">
        <v>1</v>
      </c>
      <c r="Q5811">
        <v>497.13</v>
      </c>
      <c r="R5811">
        <v>546.84299999999996</v>
      </c>
      <c r="S5811">
        <v>49.713000000000001</v>
      </c>
    </row>
    <row r="5812" spans="1:19" x14ac:dyDescent="0.3">
      <c r="A5812" t="s">
        <v>15888</v>
      </c>
      <c r="B5812">
        <v>6925</v>
      </c>
      <c r="C5812" t="s">
        <v>19</v>
      </c>
      <c r="D5812" t="s">
        <v>15889</v>
      </c>
      <c r="E5812" t="s">
        <v>15890</v>
      </c>
      <c r="F5812" t="s">
        <v>326</v>
      </c>
      <c r="G5812">
        <v>6794</v>
      </c>
      <c r="H5812" t="s">
        <v>729</v>
      </c>
      <c r="I5812" t="s">
        <v>22</v>
      </c>
      <c r="J5812">
        <v>6137</v>
      </c>
      <c r="K5812" s="1">
        <v>45740.628472222219</v>
      </c>
      <c r="L5812" t="s">
        <v>24</v>
      </c>
      <c r="M5812" s="2">
        <v>1380000000000</v>
      </c>
      <c r="N5812" t="s">
        <v>137</v>
      </c>
      <c r="O5812" s="2">
        <v>12400000000000</v>
      </c>
      <c r="P5812">
        <v>1</v>
      </c>
      <c r="Q5812">
        <v>485.53</v>
      </c>
      <c r="R5812">
        <v>534.08299999999997</v>
      </c>
      <c r="S5812">
        <v>48.552999999999997</v>
      </c>
    </row>
    <row r="5813" spans="1:19" x14ac:dyDescent="0.3">
      <c r="A5813" t="s">
        <v>15891</v>
      </c>
      <c r="B5813">
        <v>7344</v>
      </c>
      <c r="C5813" t="s">
        <v>19</v>
      </c>
      <c r="D5813" t="s">
        <v>4759</v>
      </c>
      <c r="E5813" t="s">
        <v>15892</v>
      </c>
      <c r="F5813" t="s">
        <v>145</v>
      </c>
      <c r="G5813">
        <v>37085</v>
      </c>
      <c r="H5813" t="s">
        <v>146</v>
      </c>
      <c r="I5813" t="s">
        <v>22</v>
      </c>
      <c r="J5813">
        <v>2972</v>
      </c>
      <c r="K5813" s="1">
        <v>45740.90902777778</v>
      </c>
      <c r="L5813" t="s">
        <v>24</v>
      </c>
      <c r="M5813" s="2">
        <v>1380000000000</v>
      </c>
      <c r="N5813" t="s">
        <v>137</v>
      </c>
      <c r="O5813" s="2">
        <v>12400000000000</v>
      </c>
      <c r="P5813">
        <v>1</v>
      </c>
      <c r="Q5813">
        <v>497.13</v>
      </c>
      <c r="R5813">
        <v>546.84299999999996</v>
      </c>
      <c r="S5813">
        <v>49.713000000000001</v>
      </c>
    </row>
    <row r="5814" spans="1:19" x14ac:dyDescent="0.3">
      <c r="A5814" t="s">
        <v>15893</v>
      </c>
      <c r="B5814">
        <v>2790</v>
      </c>
      <c r="C5814" t="s">
        <v>19</v>
      </c>
      <c r="D5814" t="s">
        <v>15894</v>
      </c>
      <c r="E5814" t="s">
        <v>15895</v>
      </c>
      <c r="F5814" t="s">
        <v>166</v>
      </c>
      <c r="G5814">
        <v>88462</v>
      </c>
      <c r="H5814" t="s">
        <v>595</v>
      </c>
      <c r="I5814" t="s">
        <v>22</v>
      </c>
      <c r="J5814">
        <v>5741</v>
      </c>
      <c r="K5814" s="1">
        <v>45736.745138888888</v>
      </c>
      <c r="L5814" t="s">
        <v>24</v>
      </c>
      <c r="M5814">
        <v>6442800325</v>
      </c>
      <c r="N5814" t="s">
        <v>137</v>
      </c>
      <c r="O5814">
        <v>21306250693</v>
      </c>
      <c r="P5814">
        <v>1</v>
      </c>
      <c r="Q5814">
        <v>497.13</v>
      </c>
      <c r="R5814">
        <v>546.84299999999996</v>
      </c>
      <c r="S5814">
        <v>49.713000000000001</v>
      </c>
    </row>
    <row r="5815" spans="1:19" x14ac:dyDescent="0.3">
      <c r="A5815" t="s">
        <v>15896</v>
      </c>
      <c r="B5815">
        <v>4607</v>
      </c>
      <c r="C5815" t="s">
        <v>19</v>
      </c>
      <c r="D5815" t="s">
        <v>15897</v>
      </c>
      <c r="E5815" t="s">
        <v>15898</v>
      </c>
      <c r="F5815" t="s">
        <v>338</v>
      </c>
      <c r="G5815">
        <v>71450</v>
      </c>
      <c r="H5815" t="s">
        <v>994</v>
      </c>
      <c r="I5815" t="s">
        <v>22</v>
      </c>
      <c r="J5815">
        <v>4845</v>
      </c>
      <c r="K5815" s="1">
        <v>45738.53402777778</v>
      </c>
      <c r="L5815" t="s">
        <v>24</v>
      </c>
      <c r="M5815">
        <v>6442800325</v>
      </c>
      <c r="N5815" t="s">
        <v>137</v>
      </c>
      <c r="O5815">
        <v>21306250693</v>
      </c>
      <c r="P5815">
        <v>1</v>
      </c>
      <c r="Q5815">
        <v>531.92999999999995</v>
      </c>
      <c r="R5815">
        <v>585.12300000000005</v>
      </c>
      <c r="S5815">
        <v>53.192999999999998</v>
      </c>
    </row>
    <row r="5816" spans="1:19" x14ac:dyDescent="0.3">
      <c r="A5816" t="s">
        <v>15899</v>
      </c>
      <c r="B5816">
        <v>2847</v>
      </c>
      <c r="C5816" t="s">
        <v>19</v>
      </c>
      <c r="D5816" t="s">
        <v>15900</v>
      </c>
      <c r="E5816" t="s">
        <v>15901</v>
      </c>
      <c r="F5816" t="s">
        <v>35</v>
      </c>
      <c r="G5816">
        <v>84083</v>
      </c>
      <c r="H5816" t="s">
        <v>40</v>
      </c>
      <c r="I5816" t="s">
        <v>22</v>
      </c>
      <c r="J5816">
        <v>322</v>
      </c>
      <c r="K5816" s="1">
        <v>45736.776388888888</v>
      </c>
      <c r="L5816" t="s">
        <v>24</v>
      </c>
      <c r="M5816">
        <v>8624692613</v>
      </c>
      <c r="N5816" t="s">
        <v>137</v>
      </c>
      <c r="O5816">
        <v>36980519237</v>
      </c>
      <c r="P5816">
        <v>1</v>
      </c>
      <c r="Q5816">
        <v>497.13</v>
      </c>
      <c r="R5816">
        <v>546.84299999999996</v>
      </c>
      <c r="S5816">
        <v>49.713000000000001</v>
      </c>
    </row>
    <row r="5817" spans="1:19" x14ac:dyDescent="0.3">
      <c r="A5817" t="s">
        <v>15902</v>
      </c>
      <c r="B5817">
        <v>4882</v>
      </c>
      <c r="C5817" t="s">
        <v>19</v>
      </c>
      <c r="D5817" t="s">
        <v>2538</v>
      </c>
      <c r="E5817" t="s">
        <v>15903</v>
      </c>
      <c r="F5817" t="s">
        <v>672</v>
      </c>
      <c r="G5817">
        <v>82319</v>
      </c>
      <c r="H5817" t="s">
        <v>673</v>
      </c>
      <c r="I5817" t="s">
        <v>22</v>
      </c>
      <c r="J5817">
        <v>1519</v>
      </c>
      <c r="K5817" s="1">
        <v>45738.695833333331</v>
      </c>
      <c r="L5817" t="s">
        <v>24</v>
      </c>
      <c r="M5817">
        <v>8624692613</v>
      </c>
      <c r="N5817" t="s">
        <v>137</v>
      </c>
      <c r="O5817">
        <v>36980519237</v>
      </c>
      <c r="P5817">
        <v>1</v>
      </c>
      <c r="Q5817">
        <v>485.53</v>
      </c>
      <c r="R5817">
        <v>534.08299999999997</v>
      </c>
      <c r="S5817">
        <v>48.552999999999997</v>
      </c>
    </row>
    <row r="5818" spans="1:19" x14ac:dyDescent="0.3">
      <c r="A5818" t="s">
        <v>15904</v>
      </c>
      <c r="B5818">
        <v>4800</v>
      </c>
      <c r="C5818" t="s">
        <v>19</v>
      </c>
      <c r="D5818" t="s">
        <v>5641</v>
      </c>
      <c r="E5818" t="s">
        <v>6769</v>
      </c>
      <c r="F5818" t="s">
        <v>71</v>
      </c>
      <c r="G5818">
        <v>85548</v>
      </c>
      <c r="H5818" t="s">
        <v>973</v>
      </c>
      <c r="I5818" t="s">
        <v>22</v>
      </c>
      <c r="J5818">
        <v>2525</v>
      </c>
      <c r="K5818" s="1">
        <v>45738.645833333336</v>
      </c>
      <c r="L5818" t="s">
        <v>24</v>
      </c>
      <c r="M5818" s="2">
        <v>150000000000</v>
      </c>
      <c r="N5818" t="s">
        <v>137</v>
      </c>
      <c r="O5818" s="2">
        <v>1470000000000</v>
      </c>
      <c r="P5818">
        <v>1</v>
      </c>
      <c r="Q5818">
        <v>517.13</v>
      </c>
      <c r="R5818">
        <v>568.84299999999996</v>
      </c>
      <c r="S5818">
        <v>51.713000000000001</v>
      </c>
    </row>
    <row r="5819" spans="1:19" x14ac:dyDescent="0.3">
      <c r="A5819" t="s">
        <v>15905</v>
      </c>
      <c r="B5819">
        <v>2634</v>
      </c>
      <c r="C5819" t="s">
        <v>19</v>
      </c>
      <c r="D5819" t="s">
        <v>15906</v>
      </c>
      <c r="E5819" t="s">
        <v>15907</v>
      </c>
      <c r="F5819" t="s">
        <v>71</v>
      </c>
      <c r="G5819">
        <v>48878</v>
      </c>
      <c r="H5819" t="s">
        <v>100</v>
      </c>
      <c r="I5819" t="s">
        <v>22</v>
      </c>
      <c r="J5819">
        <v>5352</v>
      </c>
      <c r="K5819" s="1">
        <v>45736.659722222219</v>
      </c>
      <c r="L5819" t="s">
        <v>24</v>
      </c>
      <c r="M5819" s="2">
        <v>150000000000</v>
      </c>
      <c r="N5819" t="s">
        <v>137</v>
      </c>
      <c r="O5819" s="2">
        <v>1470000000000</v>
      </c>
      <c r="P5819">
        <v>1</v>
      </c>
      <c r="Q5819">
        <v>547.92999999999995</v>
      </c>
      <c r="R5819">
        <v>602.72299999999996</v>
      </c>
      <c r="S5819">
        <v>54.792999999999999</v>
      </c>
    </row>
    <row r="5820" spans="1:19" x14ac:dyDescent="0.3">
      <c r="A5820" t="s">
        <v>15908</v>
      </c>
      <c r="B5820">
        <v>5965</v>
      </c>
      <c r="C5820" t="s">
        <v>19</v>
      </c>
      <c r="D5820" t="s">
        <v>15909</v>
      </c>
      <c r="E5820" t="s">
        <v>2615</v>
      </c>
      <c r="F5820" t="s">
        <v>44</v>
      </c>
      <c r="G5820">
        <v>86707</v>
      </c>
      <c r="H5820" t="s">
        <v>110</v>
      </c>
      <c r="I5820" t="s">
        <v>22</v>
      </c>
      <c r="J5820">
        <v>2794</v>
      </c>
      <c r="K5820" s="1">
        <v>45739.79583333333</v>
      </c>
      <c r="L5820" t="s">
        <v>24</v>
      </c>
      <c r="M5820">
        <v>6442801413</v>
      </c>
      <c r="N5820" t="s">
        <v>137</v>
      </c>
      <c r="O5820">
        <v>21306261957</v>
      </c>
      <c r="P5820">
        <v>1</v>
      </c>
      <c r="Q5820">
        <v>517.53</v>
      </c>
      <c r="R5820">
        <v>569.28300000000002</v>
      </c>
      <c r="S5820">
        <v>51.753</v>
      </c>
    </row>
    <row r="5821" spans="1:19" x14ac:dyDescent="0.3">
      <c r="A5821" t="s">
        <v>15910</v>
      </c>
      <c r="B5821">
        <v>95</v>
      </c>
      <c r="C5821" t="s">
        <v>19</v>
      </c>
      <c r="D5821" t="s">
        <v>15911</v>
      </c>
      <c r="E5821" t="s">
        <v>15912</v>
      </c>
      <c r="F5821" t="s">
        <v>71</v>
      </c>
      <c r="G5821">
        <v>5958</v>
      </c>
      <c r="H5821" t="s">
        <v>76</v>
      </c>
      <c r="I5821" t="s">
        <v>22</v>
      </c>
      <c r="J5821">
        <v>4369</v>
      </c>
      <c r="K5821" s="1">
        <v>45734.379166666666</v>
      </c>
      <c r="L5821" t="s">
        <v>24</v>
      </c>
      <c r="M5821">
        <v>6442800197</v>
      </c>
      <c r="N5821" t="s">
        <v>137</v>
      </c>
      <c r="O5821">
        <v>21306249541</v>
      </c>
      <c r="P5821">
        <v>1</v>
      </c>
      <c r="Q5821">
        <v>497.13</v>
      </c>
      <c r="R5821">
        <v>546.84299999999996</v>
      </c>
      <c r="S5821">
        <v>49.713000000000001</v>
      </c>
    </row>
    <row r="5822" spans="1:19" x14ac:dyDescent="0.3">
      <c r="A5822" t="s">
        <v>15913</v>
      </c>
      <c r="B5822">
        <v>2727</v>
      </c>
      <c r="C5822" t="s">
        <v>19</v>
      </c>
      <c r="D5822" t="s">
        <v>11278</v>
      </c>
      <c r="E5822" t="s">
        <v>15914</v>
      </c>
      <c r="F5822" t="s">
        <v>219</v>
      </c>
      <c r="G5822">
        <v>54398</v>
      </c>
      <c r="H5822" t="s">
        <v>719</v>
      </c>
      <c r="I5822" t="s">
        <v>22</v>
      </c>
      <c r="J5822">
        <v>5969</v>
      </c>
      <c r="K5822" s="1">
        <v>45736.720138888886</v>
      </c>
      <c r="L5822" t="s">
        <v>24</v>
      </c>
      <c r="M5822">
        <v>9058887749</v>
      </c>
      <c r="N5822" t="s">
        <v>137</v>
      </c>
      <c r="O5822">
        <v>43149295813</v>
      </c>
      <c r="P5822">
        <v>1</v>
      </c>
      <c r="Q5822">
        <v>585.13</v>
      </c>
      <c r="R5822">
        <v>643.64300000000003</v>
      </c>
      <c r="S5822">
        <v>58.512999999999998</v>
      </c>
    </row>
    <row r="5823" spans="1:19" x14ac:dyDescent="0.3">
      <c r="A5823" t="s">
        <v>15915</v>
      </c>
      <c r="B5823">
        <v>4355</v>
      </c>
      <c r="C5823" t="s">
        <v>19</v>
      </c>
      <c r="D5823" t="s">
        <v>15916</v>
      </c>
      <c r="E5823" t="s">
        <v>15917</v>
      </c>
      <c r="F5823" t="s">
        <v>71</v>
      </c>
      <c r="G5823">
        <v>89221</v>
      </c>
      <c r="H5823" t="s">
        <v>420</v>
      </c>
      <c r="I5823" t="s">
        <v>22</v>
      </c>
      <c r="J5823">
        <v>4563</v>
      </c>
      <c r="K5823" s="1">
        <v>45738.417361111111</v>
      </c>
      <c r="L5823" t="s">
        <v>24</v>
      </c>
      <c r="M5823" s="2">
        <v>2350000000000</v>
      </c>
      <c r="N5823" t="s">
        <v>137</v>
      </c>
      <c r="O5823" s="2">
        <v>21100000000000</v>
      </c>
      <c r="P5823">
        <v>1</v>
      </c>
      <c r="Q5823">
        <v>537.13</v>
      </c>
      <c r="R5823">
        <v>590.84299999999996</v>
      </c>
      <c r="S5823">
        <v>53.713000000000001</v>
      </c>
    </row>
    <row r="5824" spans="1:19" x14ac:dyDescent="0.3">
      <c r="A5824" t="s">
        <v>15918</v>
      </c>
      <c r="B5824">
        <v>4685</v>
      </c>
      <c r="C5824" t="s">
        <v>19</v>
      </c>
      <c r="D5824" t="s">
        <v>15919</v>
      </c>
      <c r="E5824" t="s">
        <v>6877</v>
      </c>
      <c r="F5824" t="s">
        <v>90</v>
      </c>
      <c r="G5824">
        <v>28374</v>
      </c>
      <c r="H5824" t="s">
        <v>2175</v>
      </c>
      <c r="I5824" t="s">
        <v>22</v>
      </c>
      <c r="J5824">
        <v>5177</v>
      </c>
      <c r="K5824" s="1">
        <v>45738.574305555558</v>
      </c>
      <c r="L5824" t="s">
        <v>24</v>
      </c>
      <c r="M5824">
        <v>6442800709</v>
      </c>
      <c r="N5824" t="s">
        <v>137</v>
      </c>
      <c r="O5824">
        <v>21306257733</v>
      </c>
      <c r="P5824">
        <v>1</v>
      </c>
      <c r="Q5824">
        <v>537.13</v>
      </c>
      <c r="R5824">
        <v>590.84299999999996</v>
      </c>
      <c r="S5824">
        <v>53.713000000000001</v>
      </c>
    </row>
    <row r="5825" spans="1:19" x14ac:dyDescent="0.3">
      <c r="A5825" t="s">
        <v>15920</v>
      </c>
      <c r="B5825">
        <v>6614</v>
      </c>
      <c r="C5825" t="s">
        <v>19</v>
      </c>
      <c r="D5825" t="s">
        <v>15921</v>
      </c>
      <c r="E5825" t="s">
        <v>15922</v>
      </c>
      <c r="F5825" t="s">
        <v>900</v>
      </c>
      <c r="G5825">
        <v>47155</v>
      </c>
      <c r="H5825" t="s">
        <v>2037</v>
      </c>
      <c r="I5825" t="s">
        <v>22</v>
      </c>
      <c r="J5825">
        <v>5037</v>
      </c>
      <c r="K5825" s="1">
        <v>45740.476388888892</v>
      </c>
      <c r="L5825" t="s">
        <v>24</v>
      </c>
      <c r="M5825" s="2">
        <v>1380000000000</v>
      </c>
      <c r="N5825" t="s">
        <v>137</v>
      </c>
      <c r="O5825" s="2">
        <v>12400000000000</v>
      </c>
      <c r="P5825">
        <v>1</v>
      </c>
      <c r="Q5825">
        <v>497.13</v>
      </c>
      <c r="R5825">
        <v>546.84299999999996</v>
      </c>
      <c r="S5825">
        <v>49.713000000000001</v>
      </c>
    </row>
    <row r="5826" spans="1:19" x14ac:dyDescent="0.3">
      <c r="A5826" t="s">
        <v>15923</v>
      </c>
      <c r="B5826">
        <v>2374</v>
      </c>
      <c r="C5826" t="s">
        <v>19</v>
      </c>
      <c r="D5826" t="s">
        <v>15924</v>
      </c>
      <c r="E5826" t="s">
        <v>15925</v>
      </c>
      <c r="F5826" t="s">
        <v>61</v>
      </c>
      <c r="G5826">
        <v>63856</v>
      </c>
      <c r="H5826" t="s">
        <v>1991</v>
      </c>
      <c r="I5826" t="s">
        <v>22</v>
      </c>
      <c r="J5826">
        <v>5989</v>
      </c>
      <c r="K5826" s="1">
        <v>45736.520833333336</v>
      </c>
      <c r="L5826" t="s">
        <v>24</v>
      </c>
      <c r="M5826" s="2">
        <v>1430000000000</v>
      </c>
      <c r="N5826" t="s">
        <v>137</v>
      </c>
      <c r="O5826" s="2">
        <v>12600000000000</v>
      </c>
      <c r="P5826">
        <v>1</v>
      </c>
      <c r="Q5826">
        <v>809.13</v>
      </c>
      <c r="R5826">
        <v>890.04300000000001</v>
      </c>
      <c r="S5826">
        <v>80.912999999999997</v>
      </c>
    </row>
    <row r="5827" spans="1:19" x14ac:dyDescent="0.3">
      <c r="A5827" t="s">
        <v>15926</v>
      </c>
      <c r="B5827">
        <v>3620</v>
      </c>
      <c r="C5827" t="s">
        <v>19</v>
      </c>
      <c r="D5827" t="s">
        <v>15927</v>
      </c>
      <c r="E5827" t="s">
        <v>15928</v>
      </c>
      <c r="F5827" t="s">
        <v>90</v>
      </c>
      <c r="G5827">
        <v>2832</v>
      </c>
      <c r="H5827" t="s">
        <v>1869</v>
      </c>
      <c r="I5827" t="s">
        <v>22</v>
      </c>
      <c r="J5827">
        <v>1199</v>
      </c>
      <c r="K5827" s="1">
        <v>45737.611111111109</v>
      </c>
      <c r="L5827" t="s">
        <v>24</v>
      </c>
      <c r="M5827" s="2">
        <v>1430000000000</v>
      </c>
      <c r="N5827" t="s">
        <v>137</v>
      </c>
      <c r="O5827" s="2">
        <v>12600000000000</v>
      </c>
      <c r="P5827">
        <v>1</v>
      </c>
      <c r="Q5827">
        <v>733.13</v>
      </c>
      <c r="R5827">
        <v>806.44299999999998</v>
      </c>
      <c r="S5827">
        <v>73.313000000000002</v>
      </c>
    </row>
    <row r="5828" spans="1:19" x14ac:dyDescent="0.3">
      <c r="A5828" t="s">
        <v>15929</v>
      </c>
      <c r="B5828">
        <v>4467</v>
      </c>
      <c r="C5828" t="s">
        <v>19</v>
      </c>
      <c r="D5828" t="s">
        <v>1037</v>
      </c>
      <c r="E5828" t="s">
        <v>15930</v>
      </c>
      <c r="F5828" t="s">
        <v>55</v>
      </c>
      <c r="G5828">
        <v>76085</v>
      </c>
      <c r="H5828" t="s">
        <v>255</v>
      </c>
      <c r="I5828" t="s">
        <v>22</v>
      </c>
      <c r="J5828">
        <v>480</v>
      </c>
      <c r="K5828" s="1">
        <v>45738.465277777781</v>
      </c>
      <c r="L5828" t="s">
        <v>24</v>
      </c>
      <c r="M5828" s="2">
        <v>2350000000000</v>
      </c>
      <c r="N5828" t="s">
        <v>137</v>
      </c>
      <c r="O5828" s="2">
        <v>21100000000000</v>
      </c>
      <c r="P5828">
        <v>1</v>
      </c>
      <c r="Q5828">
        <v>517.53</v>
      </c>
      <c r="R5828">
        <v>569.28300000000002</v>
      </c>
      <c r="S5828">
        <v>51.753</v>
      </c>
    </row>
    <row r="5829" spans="1:19" x14ac:dyDescent="0.3">
      <c r="A5829" t="s">
        <v>15931</v>
      </c>
      <c r="B5829">
        <v>5387</v>
      </c>
      <c r="C5829" t="s">
        <v>19</v>
      </c>
      <c r="D5829" t="s">
        <v>3049</v>
      </c>
      <c r="E5829" t="s">
        <v>15932</v>
      </c>
      <c r="F5829" t="s">
        <v>230</v>
      </c>
      <c r="G5829">
        <v>93361</v>
      </c>
      <c r="H5829" t="s">
        <v>1500</v>
      </c>
      <c r="I5829" t="s">
        <v>22</v>
      </c>
      <c r="J5829">
        <v>313</v>
      </c>
      <c r="K5829" s="1">
        <v>45739.390277777777</v>
      </c>
      <c r="L5829" t="s">
        <v>24</v>
      </c>
      <c r="M5829" s="2">
        <v>1410000000000</v>
      </c>
      <c r="N5829" t="s">
        <v>137</v>
      </c>
      <c r="O5829" s="2">
        <v>12500000000000</v>
      </c>
      <c r="P5829">
        <v>1</v>
      </c>
      <c r="Q5829">
        <v>497.13</v>
      </c>
      <c r="R5829">
        <v>546.84299999999996</v>
      </c>
      <c r="S5829">
        <v>49.713000000000001</v>
      </c>
    </row>
    <row r="5830" spans="1:19" x14ac:dyDescent="0.3">
      <c r="A5830" t="s">
        <v>15933</v>
      </c>
      <c r="B5830">
        <v>624</v>
      </c>
      <c r="C5830" t="s">
        <v>19</v>
      </c>
      <c r="D5830" t="s">
        <v>15934</v>
      </c>
      <c r="E5830" t="s">
        <v>15935</v>
      </c>
      <c r="F5830" t="s">
        <v>119</v>
      </c>
      <c r="G5830">
        <v>52681</v>
      </c>
      <c r="H5830" t="s">
        <v>362</v>
      </c>
      <c r="I5830" t="s">
        <v>22</v>
      </c>
      <c r="J5830">
        <v>5307</v>
      </c>
      <c r="K5830" s="1">
        <v>45734.688888888886</v>
      </c>
      <c r="L5830" t="s">
        <v>24</v>
      </c>
      <c r="M5830" s="2">
        <v>1420000000000</v>
      </c>
      <c r="N5830" t="s">
        <v>137</v>
      </c>
      <c r="O5830" s="2">
        <v>12600000000000</v>
      </c>
      <c r="P5830">
        <v>1</v>
      </c>
      <c r="Q5830">
        <v>517.53</v>
      </c>
      <c r="R5830">
        <v>569.28300000000002</v>
      </c>
      <c r="S5830">
        <v>51.753</v>
      </c>
    </row>
    <row r="5831" spans="1:19" x14ac:dyDescent="0.3">
      <c r="A5831" t="s">
        <v>15936</v>
      </c>
      <c r="B5831">
        <v>6409</v>
      </c>
      <c r="C5831" t="s">
        <v>19</v>
      </c>
      <c r="D5831" t="s">
        <v>9119</v>
      </c>
      <c r="E5831" t="s">
        <v>15937</v>
      </c>
      <c r="F5831" t="s">
        <v>35</v>
      </c>
      <c r="G5831">
        <v>21070</v>
      </c>
      <c r="H5831" t="s">
        <v>5427</v>
      </c>
      <c r="I5831" t="s">
        <v>22</v>
      </c>
      <c r="J5831">
        <v>3091</v>
      </c>
      <c r="K5831" s="1">
        <v>45740.388194444444</v>
      </c>
      <c r="L5831" t="s">
        <v>24</v>
      </c>
      <c r="M5831" s="2">
        <v>2350000000000</v>
      </c>
      <c r="N5831" t="s">
        <v>137</v>
      </c>
      <c r="O5831" s="2">
        <v>21100000000000</v>
      </c>
      <c r="P5831">
        <v>1</v>
      </c>
      <c r="Q5831">
        <v>635.13</v>
      </c>
      <c r="R5831">
        <v>698.64300000000003</v>
      </c>
      <c r="S5831">
        <v>63.512999999999998</v>
      </c>
    </row>
    <row r="5832" spans="1:19" x14ac:dyDescent="0.3">
      <c r="A5832" t="s">
        <v>15938</v>
      </c>
      <c r="B5832">
        <v>6866</v>
      </c>
      <c r="C5832" t="s">
        <v>19</v>
      </c>
      <c r="D5832" t="s">
        <v>15939</v>
      </c>
      <c r="E5832" t="s">
        <v>15940</v>
      </c>
      <c r="F5832" t="s">
        <v>35</v>
      </c>
      <c r="G5832">
        <v>82793</v>
      </c>
      <c r="H5832" t="s">
        <v>40</v>
      </c>
      <c r="I5832" t="s">
        <v>22</v>
      </c>
      <c r="J5832">
        <v>5155</v>
      </c>
      <c r="K5832" s="1">
        <v>45740.59097222222</v>
      </c>
      <c r="L5832" t="s">
        <v>24</v>
      </c>
      <c r="M5832" s="2">
        <v>150000000000</v>
      </c>
      <c r="N5832" t="s">
        <v>137</v>
      </c>
      <c r="O5832" s="2">
        <v>1470000000000</v>
      </c>
      <c r="P5832">
        <v>1</v>
      </c>
      <c r="Q5832">
        <v>505.13</v>
      </c>
      <c r="R5832">
        <v>555.64300000000003</v>
      </c>
      <c r="S5832">
        <v>50.512999999999998</v>
      </c>
    </row>
    <row r="5833" spans="1:19" x14ac:dyDescent="0.3">
      <c r="A5833" t="s">
        <v>15941</v>
      </c>
      <c r="B5833">
        <v>7241</v>
      </c>
      <c r="C5833" t="s">
        <v>19</v>
      </c>
      <c r="D5833" t="s">
        <v>15942</v>
      </c>
      <c r="E5833" t="s">
        <v>15943</v>
      </c>
      <c r="F5833" t="s">
        <v>71</v>
      </c>
      <c r="G5833">
        <v>37340</v>
      </c>
      <c r="H5833" t="s">
        <v>831</v>
      </c>
      <c r="I5833" t="s">
        <v>22</v>
      </c>
      <c r="J5833">
        <v>876</v>
      </c>
      <c r="K5833" s="1">
        <v>45740.822222222225</v>
      </c>
      <c r="L5833" t="s">
        <v>24</v>
      </c>
      <c r="M5833" s="2">
        <v>150000000000</v>
      </c>
      <c r="N5833" t="s">
        <v>137</v>
      </c>
      <c r="O5833" s="2">
        <v>1470000000000</v>
      </c>
      <c r="P5833">
        <v>1</v>
      </c>
      <c r="Q5833">
        <v>527.13</v>
      </c>
      <c r="R5833">
        <v>579.84299999999996</v>
      </c>
      <c r="S5833">
        <v>52.713000000000001</v>
      </c>
    </row>
    <row r="5834" spans="1:19" x14ac:dyDescent="0.3">
      <c r="A5834" t="s">
        <v>15944</v>
      </c>
      <c r="B5834">
        <v>5754</v>
      </c>
      <c r="C5834" t="s">
        <v>19</v>
      </c>
      <c r="D5834" t="s">
        <v>6915</v>
      </c>
      <c r="E5834" t="s">
        <v>15945</v>
      </c>
      <c r="F5834" t="s">
        <v>71</v>
      </c>
      <c r="G5834">
        <v>81869</v>
      </c>
      <c r="H5834" t="s">
        <v>2895</v>
      </c>
      <c r="I5834" t="s">
        <v>22</v>
      </c>
      <c r="J5834">
        <v>2527</v>
      </c>
      <c r="K5834" s="1">
        <v>45739.640277777777</v>
      </c>
      <c r="L5834" t="s">
        <v>24</v>
      </c>
      <c r="M5834">
        <v>6716408581</v>
      </c>
      <c r="N5834" t="s">
        <v>137</v>
      </c>
      <c r="O5834">
        <v>22576486213</v>
      </c>
      <c r="P5834">
        <v>1</v>
      </c>
      <c r="Q5834">
        <v>497.13</v>
      </c>
      <c r="R5834">
        <v>546.84299999999996</v>
      </c>
      <c r="S5834">
        <v>49.713000000000001</v>
      </c>
    </row>
    <row r="5835" spans="1:19" x14ac:dyDescent="0.3">
      <c r="A5835" t="s">
        <v>15946</v>
      </c>
      <c r="B5835">
        <v>32</v>
      </c>
      <c r="C5835" t="s">
        <v>19</v>
      </c>
      <c r="D5835" t="s">
        <v>15947</v>
      </c>
      <c r="E5835" t="s">
        <v>15948</v>
      </c>
      <c r="F5835" t="s">
        <v>30</v>
      </c>
      <c r="G5835">
        <v>91713</v>
      </c>
      <c r="H5835" t="s">
        <v>81</v>
      </c>
      <c r="I5835" t="s">
        <v>22</v>
      </c>
      <c r="J5835">
        <v>6064</v>
      </c>
      <c r="K5835" s="1">
        <v>45734.121527777781</v>
      </c>
      <c r="L5835" t="s">
        <v>24</v>
      </c>
      <c r="M5835">
        <v>8624686981</v>
      </c>
      <c r="N5835" t="s">
        <v>137</v>
      </c>
      <c r="O5835">
        <v>36980470597</v>
      </c>
      <c r="P5835">
        <v>1</v>
      </c>
      <c r="Q5835">
        <v>565.13</v>
      </c>
      <c r="R5835">
        <v>621.64300000000003</v>
      </c>
      <c r="S5835">
        <v>56.512999999999998</v>
      </c>
    </row>
    <row r="5836" spans="1:19" x14ac:dyDescent="0.3">
      <c r="A5836" t="s">
        <v>15949</v>
      </c>
      <c r="B5836">
        <v>260</v>
      </c>
      <c r="C5836" t="s">
        <v>19</v>
      </c>
      <c r="D5836" t="s">
        <v>15950</v>
      </c>
      <c r="E5836" t="s">
        <v>15951</v>
      </c>
      <c r="F5836" t="s">
        <v>71</v>
      </c>
      <c r="G5836">
        <v>23785</v>
      </c>
      <c r="H5836" t="s">
        <v>3938</v>
      </c>
      <c r="I5836" t="s">
        <v>22</v>
      </c>
      <c r="J5836">
        <v>4018</v>
      </c>
      <c r="K5836" s="1">
        <v>45734.477777777778</v>
      </c>
      <c r="L5836" t="s">
        <v>24</v>
      </c>
      <c r="M5836">
        <v>8624686981</v>
      </c>
      <c r="N5836" t="s">
        <v>137</v>
      </c>
      <c r="O5836">
        <v>36980470597</v>
      </c>
      <c r="P5836">
        <v>1</v>
      </c>
      <c r="Q5836">
        <v>507.13</v>
      </c>
      <c r="R5836">
        <v>557.84299999999996</v>
      </c>
      <c r="S5836">
        <v>50.713000000000001</v>
      </c>
    </row>
    <row r="5837" spans="1:19" x14ac:dyDescent="0.3">
      <c r="A5837" t="s">
        <v>15952</v>
      </c>
      <c r="B5837">
        <v>1803</v>
      </c>
      <c r="C5837" t="s">
        <v>19</v>
      </c>
      <c r="D5837" t="s">
        <v>14865</v>
      </c>
      <c r="E5837" t="s">
        <v>15953</v>
      </c>
      <c r="F5837" t="s">
        <v>35</v>
      </c>
      <c r="G5837">
        <v>11163</v>
      </c>
      <c r="H5837" t="s">
        <v>298</v>
      </c>
      <c r="I5837" t="s">
        <v>22</v>
      </c>
      <c r="J5837">
        <v>4809</v>
      </c>
      <c r="K5837" s="1">
        <v>45735.789583333331</v>
      </c>
      <c r="L5837" t="s">
        <v>24</v>
      </c>
      <c r="M5837">
        <v>8624686981</v>
      </c>
      <c r="N5837" t="s">
        <v>137</v>
      </c>
      <c r="O5837">
        <v>36980470597</v>
      </c>
      <c r="P5837">
        <v>1</v>
      </c>
      <c r="Q5837">
        <v>507.13</v>
      </c>
      <c r="R5837">
        <v>557.84299999999996</v>
      </c>
      <c r="S5837">
        <v>50.713000000000001</v>
      </c>
    </row>
    <row r="5838" spans="1:19" x14ac:dyDescent="0.3">
      <c r="A5838" t="s">
        <v>15954</v>
      </c>
      <c r="B5838">
        <v>3845</v>
      </c>
      <c r="C5838" t="s">
        <v>19</v>
      </c>
      <c r="D5838" t="s">
        <v>15955</v>
      </c>
      <c r="E5838" t="s">
        <v>15956</v>
      </c>
      <c r="F5838" t="s">
        <v>44</v>
      </c>
      <c r="G5838">
        <v>34544</v>
      </c>
      <c r="H5838" t="s">
        <v>465</v>
      </c>
      <c r="I5838" t="s">
        <v>22</v>
      </c>
      <c r="J5838">
        <v>3938</v>
      </c>
      <c r="K5838" s="1">
        <v>45737.767361111109</v>
      </c>
      <c r="L5838" t="s">
        <v>24</v>
      </c>
      <c r="M5838">
        <v>8624686981</v>
      </c>
      <c r="N5838" t="s">
        <v>137</v>
      </c>
      <c r="O5838">
        <v>36980470597</v>
      </c>
      <c r="P5838">
        <v>1</v>
      </c>
      <c r="Q5838">
        <v>493.53</v>
      </c>
      <c r="R5838">
        <v>542.88300000000004</v>
      </c>
      <c r="S5838">
        <v>49.353000000000002</v>
      </c>
    </row>
    <row r="5839" spans="1:19" x14ac:dyDescent="0.3">
      <c r="A5839" t="s">
        <v>15957</v>
      </c>
      <c r="B5839">
        <v>3636</v>
      </c>
      <c r="C5839" t="s">
        <v>19</v>
      </c>
      <c r="D5839" t="s">
        <v>15958</v>
      </c>
      <c r="E5839" t="s">
        <v>15959</v>
      </c>
      <c r="F5839" t="s">
        <v>235</v>
      </c>
      <c r="G5839">
        <v>75598</v>
      </c>
      <c r="H5839" t="s">
        <v>588</v>
      </c>
      <c r="I5839" t="s">
        <v>22</v>
      </c>
      <c r="J5839">
        <v>355</v>
      </c>
      <c r="K5839" s="1">
        <v>45737.624305555553</v>
      </c>
      <c r="L5839" t="s">
        <v>24</v>
      </c>
      <c r="M5839">
        <v>8624686981</v>
      </c>
      <c r="N5839" t="s">
        <v>137</v>
      </c>
      <c r="O5839">
        <v>36980470597</v>
      </c>
      <c r="P5839">
        <v>1</v>
      </c>
      <c r="Q5839">
        <v>490.13</v>
      </c>
      <c r="R5839">
        <v>539.14300000000003</v>
      </c>
      <c r="S5839">
        <v>49.012999999999998</v>
      </c>
    </row>
    <row r="5840" spans="1:19" x14ac:dyDescent="0.3">
      <c r="A5840" t="s">
        <v>15960</v>
      </c>
      <c r="B5840">
        <v>2554</v>
      </c>
      <c r="C5840" t="s">
        <v>19</v>
      </c>
      <c r="D5840" t="s">
        <v>14759</v>
      </c>
      <c r="E5840" t="s">
        <v>15961</v>
      </c>
      <c r="F5840" t="s">
        <v>145</v>
      </c>
      <c r="G5840">
        <v>80053</v>
      </c>
      <c r="H5840" t="s">
        <v>901</v>
      </c>
      <c r="I5840" t="s">
        <v>22</v>
      </c>
      <c r="J5840">
        <v>1709</v>
      </c>
      <c r="K5840" s="1">
        <v>45736.624305555553</v>
      </c>
      <c r="L5840" t="s">
        <v>24</v>
      </c>
      <c r="M5840" s="2">
        <v>1380000000000</v>
      </c>
      <c r="N5840" t="s">
        <v>137</v>
      </c>
      <c r="O5840" s="2">
        <v>12400000000000</v>
      </c>
      <c r="P5840">
        <v>1</v>
      </c>
      <c r="Q5840">
        <v>507.13</v>
      </c>
      <c r="R5840">
        <v>557.84299999999996</v>
      </c>
      <c r="S5840">
        <v>50.713000000000001</v>
      </c>
    </row>
    <row r="5841" spans="1:19" x14ac:dyDescent="0.3">
      <c r="A5841" t="s">
        <v>15962</v>
      </c>
      <c r="B5841">
        <v>5726</v>
      </c>
      <c r="C5841" t="s">
        <v>19</v>
      </c>
      <c r="D5841" t="s">
        <v>3997</v>
      </c>
      <c r="E5841" t="s">
        <v>15963</v>
      </c>
      <c r="F5841" t="s">
        <v>90</v>
      </c>
      <c r="G5841">
        <v>30190</v>
      </c>
      <c r="H5841" t="s">
        <v>91</v>
      </c>
      <c r="I5841" t="s">
        <v>22</v>
      </c>
      <c r="J5841">
        <v>2513</v>
      </c>
      <c r="K5841" s="1">
        <v>45739.621527777781</v>
      </c>
      <c r="L5841" t="s">
        <v>24</v>
      </c>
      <c r="M5841" s="2">
        <v>1380000000000</v>
      </c>
      <c r="N5841" t="s">
        <v>137</v>
      </c>
      <c r="O5841" s="2">
        <v>12400000000000</v>
      </c>
      <c r="P5841">
        <v>1</v>
      </c>
      <c r="Q5841">
        <v>507.13</v>
      </c>
      <c r="R5841">
        <v>557.84299999999996</v>
      </c>
      <c r="S5841">
        <v>50.713000000000001</v>
      </c>
    </row>
    <row r="5842" spans="1:19" x14ac:dyDescent="0.3">
      <c r="A5842" t="s">
        <v>15964</v>
      </c>
      <c r="B5842">
        <v>4169</v>
      </c>
      <c r="C5842" t="s">
        <v>19</v>
      </c>
      <c r="D5842" t="s">
        <v>12182</v>
      </c>
      <c r="E5842" t="s">
        <v>15965</v>
      </c>
      <c r="F5842" t="s">
        <v>166</v>
      </c>
      <c r="G5842">
        <v>46337</v>
      </c>
      <c r="H5842" t="s">
        <v>5592</v>
      </c>
      <c r="I5842" t="s">
        <v>22</v>
      </c>
      <c r="J5842">
        <v>3010</v>
      </c>
      <c r="K5842" s="1">
        <v>45738.229861111111</v>
      </c>
      <c r="L5842" t="s">
        <v>24</v>
      </c>
      <c r="M5842" s="2">
        <v>1380000000000</v>
      </c>
      <c r="N5842" t="s">
        <v>137</v>
      </c>
      <c r="O5842" s="2">
        <v>12400000000000</v>
      </c>
      <c r="P5842">
        <v>1</v>
      </c>
      <c r="Q5842">
        <v>634.33000000000004</v>
      </c>
      <c r="R5842">
        <v>697.76300000000003</v>
      </c>
      <c r="S5842">
        <v>63.433</v>
      </c>
    </row>
    <row r="5843" spans="1:19" x14ac:dyDescent="0.3">
      <c r="A5843" t="s">
        <v>15966</v>
      </c>
      <c r="B5843">
        <v>2055</v>
      </c>
      <c r="C5843" t="s">
        <v>19</v>
      </c>
      <c r="D5843" t="s">
        <v>8648</v>
      </c>
      <c r="E5843" t="s">
        <v>15967</v>
      </c>
      <c r="F5843" t="s">
        <v>879</v>
      </c>
      <c r="G5843">
        <v>50164</v>
      </c>
      <c r="H5843" t="s">
        <v>1284</v>
      </c>
      <c r="I5843" t="s">
        <v>22</v>
      </c>
      <c r="J5843">
        <v>6054</v>
      </c>
      <c r="K5843" s="1">
        <v>45736.057638888888</v>
      </c>
      <c r="L5843" t="s">
        <v>24</v>
      </c>
      <c r="M5843">
        <v>6870669573</v>
      </c>
      <c r="N5843" t="s">
        <v>137</v>
      </c>
      <c r="O5843">
        <v>23268257989</v>
      </c>
      <c r="P5843">
        <v>1</v>
      </c>
      <c r="Q5843">
        <v>509.53</v>
      </c>
      <c r="R5843">
        <v>560.48299999999995</v>
      </c>
      <c r="S5843">
        <v>50.953000000000003</v>
      </c>
    </row>
    <row r="5844" spans="1:19" x14ac:dyDescent="0.3">
      <c r="A5844" t="s">
        <v>15968</v>
      </c>
      <c r="B5844">
        <v>5804</v>
      </c>
      <c r="C5844" t="s">
        <v>19</v>
      </c>
      <c r="D5844" t="s">
        <v>3512</v>
      </c>
      <c r="E5844" t="s">
        <v>15969</v>
      </c>
      <c r="F5844" t="s">
        <v>338</v>
      </c>
      <c r="G5844">
        <v>4374</v>
      </c>
      <c r="H5844" t="s">
        <v>2487</v>
      </c>
      <c r="I5844" t="s">
        <v>22</v>
      </c>
      <c r="J5844">
        <v>4345</v>
      </c>
      <c r="K5844" s="1">
        <v>45739.675000000003</v>
      </c>
      <c r="L5844" t="s">
        <v>24</v>
      </c>
      <c r="M5844">
        <v>6870669381</v>
      </c>
      <c r="N5844" t="s">
        <v>137</v>
      </c>
      <c r="O5844">
        <v>23268256197</v>
      </c>
      <c r="P5844">
        <v>1</v>
      </c>
      <c r="Q5844">
        <v>537.13</v>
      </c>
      <c r="R5844">
        <v>590.84299999999996</v>
      </c>
      <c r="S5844">
        <v>53.713000000000001</v>
      </c>
    </row>
    <row r="5845" spans="1:19" x14ac:dyDescent="0.3">
      <c r="A5845" t="s">
        <v>15970</v>
      </c>
      <c r="B5845">
        <v>4139</v>
      </c>
      <c r="C5845" t="s">
        <v>19</v>
      </c>
      <c r="D5845" t="s">
        <v>5511</v>
      </c>
      <c r="E5845" t="s">
        <v>15971</v>
      </c>
      <c r="F5845" t="s">
        <v>102</v>
      </c>
      <c r="G5845">
        <v>96928</v>
      </c>
      <c r="H5845" t="s">
        <v>392</v>
      </c>
      <c r="I5845" t="s">
        <v>22</v>
      </c>
      <c r="J5845">
        <v>5433</v>
      </c>
      <c r="K5845" s="1">
        <v>45738.012499999997</v>
      </c>
      <c r="L5845" t="s">
        <v>24</v>
      </c>
      <c r="M5845" s="2">
        <v>150000000000</v>
      </c>
      <c r="N5845" t="s">
        <v>137</v>
      </c>
      <c r="O5845" s="2">
        <v>1470000000000</v>
      </c>
      <c r="P5845">
        <v>1</v>
      </c>
      <c r="Q5845">
        <v>595.92999999999995</v>
      </c>
      <c r="R5845">
        <v>655.52300000000002</v>
      </c>
      <c r="S5845">
        <v>59.593000000000004</v>
      </c>
    </row>
    <row r="5846" spans="1:19" x14ac:dyDescent="0.3">
      <c r="A5846" t="s">
        <v>15972</v>
      </c>
      <c r="B5846">
        <v>5920</v>
      </c>
      <c r="C5846" t="s">
        <v>19</v>
      </c>
      <c r="D5846" t="s">
        <v>15973</v>
      </c>
      <c r="E5846" t="s">
        <v>15974</v>
      </c>
      <c r="F5846" t="s">
        <v>71</v>
      </c>
      <c r="G5846">
        <v>33923</v>
      </c>
      <c r="H5846" t="s">
        <v>2047</v>
      </c>
      <c r="I5846" t="s">
        <v>22</v>
      </c>
      <c r="J5846">
        <v>2090</v>
      </c>
      <c r="K5846" s="1">
        <v>45739.758333333331</v>
      </c>
      <c r="L5846" t="s">
        <v>24</v>
      </c>
      <c r="M5846" s="2">
        <v>1380000000000</v>
      </c>
      <c r="N5846" t="s">
        <v>137</v>
      </c>
      <c r="O5846" s="2">
        <v>12400000000000</v>
      </c>
      <c r="P5846">
        <v>1</v>
      </c>
      <c r="Q5846">
        <v>827.13</v>
      </c>
      <c r="R5846">
        <v>909.84299999999996</v>
      </c>
      <c r="S5846">
        <v>82.712999999999994</v>
      </c>
    </row>
    <row r="5847" spans="1:19" x14ac:dyDescent="0.3">
      <c r="A5847" t="s">
        <v>15975</v>
      </c>
      <c r="B5847">
        <v>4626</v>
      </c>
      <c r="C5847" t="s">
        <v>19</v>
      </c>
      <c r="D5847" t="s">
        <v>15976</v>
      </c>
      <c r="E5847" t="s">
        <v>15977</v>
      </c>
      <c r="F5847" t="s">
        <v>338</v>
      </c>
      <c r="G5847">
        <v>39226</v>
      </c>
      <c r="H5847" t="s">
        <v>1664</v>
      </c>
      <c r="I5847" t="s">
        <v>22</v>
      </c>
      <c r="J5847">
        <v>6177</v>
      </c>
      <c r="K5847" s="1">
        <v>45738.543055555558</v>
      </c>
      <c r="L5847" t="s">
        <v>24</v>
      </c>
      <c r="M5847">
        <v>6964678277</v>
      </c>
      <c r="N5847" t="s">
        <v>137</v>
      </c>
      <c r="O5847">
        <v>24039300677</v>
      </c>
      <c r="P5847">
        <v>1</v>
      </c>
      <c r="Q5847">
        <v>517.13</v>
      </c>
      <c r="R5847">
        <v>568.84299999999996</v>
      </c>
      <c r="S5847">
        <v>51.713000000000001</v>
      </c>
    </row>
    <row r="5848" spans="1:19" x14ac:dyDescent="0.3">
      <c r="A5848" t="s">
        <v>15978</v>
      </c>
      <c r="B5848">
        <v>5986</v>
      </c>
      <c r="C5848" t="s">
        <v>19</v>
      </c>
      <c r="D5848" t="s">
        <v>15979</v>
      </c>
      <c r="E5848" t="s">
        <v>15980</v>
      </c>
      <c r="F5848" t="s">
        <v>71</v>
      </c>
      <c r="G5848">
        <v>6142</v>
      </c>
      <c r="H5848" t="s">
        <v>469</v>
      </c>
      <c r="I5848" t="s">
        <v>22</v>
      </c>
      <c r="J5848">
        <v>1496</v>
      </c>
      <c r="K5848" s="1">
        <v>45739.814583333333</v>
      </c>
      <c r="L5848" t="s">
        <v>24</v>
      </c>
      <c r="M5848">
        <v>6964678277</v>
      </c>
      <c r="N5848" t="s">
        <v>137</v>
      </c>
      <c r="O5848">
        <v>24039300677</v>
      </c>
      <c r="P5848">
        <v>1</v>
      </c>
      <c r="Q5848">
        <v>579.92999999999995</v>
      </c>
      <c r="R5848">
        <v>637.923</v>
      </c>
      <c r="S5848">
        <v>57.993000000000002</v>
      </c>
    </row>
    <row r="5849" spans="1:19" x14ac:dyDescent="0.3">
      <c r="A5849" t="s">
        <v>15981</v>
      </c>
      <c r="B5849">
        <v>5799</v>
      </c>
      <c r="C5849" t="s">
        <v>19</v>
      </c>
      <c r="D5849" t="s">
        <v>15488</v>
      </c>
      <c r="E5849" t="s">
        <v>15982</v>
      </c>
      <c r="F5849" t="s">
        <v>35</v>
      </c>
      <c r="G5849">
        <v>27623</v>
      </c>
      <c r="H5849" t="s">
        <v>298</v>
      </c>
      <c r="I5849" t="s">
        <v>22</v>
      </c>
      <c r="J5849">
        <v>5719</v>
      </c>
      <c r="K5849" s="1">
        <v>45739.671527777777</v>
      </c>
      <c r="L5849" t="s">
        <v>24</v>
      </c>
      <c r="M5849">
        <v>6689478149</v>
      </c>
      <c r="N5849" t="s">
        <v>137</v>
      </c>
      <c r="O5849">
        <v>22464301381</v>
      </c>
      <c r="P5849">
        <v>1</v>
      </c>
      <c r="Q5849">
        <v>625.13</v>
      </c>
      <c r="R5849">
        <v>687.64300000000003</v>
      </c>
      <c r="S5849">
        <v>62.512999999999998</v>
      </c>
    </row>
    <row r="5850" spans="1:19" x14ac:dyDescent="0.3">
      <c r="A5850" t="s">
        <v>15983</v>
      </c>
      <c r="B5850">
        <v>6223</v>
      </c>
      <c r="C5850" t="s">
        <v>19</v>
      </c>
      <c r="D5850" t="s">
        <v>6128</v>
      </c>
      <c r="E5850" t="s">
        <v>15984</v>
      </c>
      <c r="F5850" t="s">
        <v>326</v>
      </c>
      <c r="G5850">
        <v>77527</v>
      </c>
      <c r="H5850" t="s">
        <v>729</v>
      </c>
      <c r="I5850" t="s">
        <v>22</v>
      </c>
      <c r="J5850">
        <v>4370</v>
      </c>
      <c r="K5850" s="1">
        <v>45739.994444444441</v>
      </c>
      <c r="L5850" t="s">
        <v>24</v>
      </c>
      <c r="M5850">
        <v>6689478149</v>
      </c>
      <c r="N5850" t="s">
        <v>137</v>
      </c>
      <c r="O5850">
        <v>22464301381</v>
      </c>
      <c r="P5850">
        <v>1</v>
      </c>
      <c r="Q5850">
        <v>723.13</v>
      </c>
      <c r="R5850">
        <v>795.44299999999998</v>
      </c>
      <c r="S5850">
        <v>72.313000000000002</v>
      </c>
    </row>
    <row r="5851" spans="1:19" x14ac:dyDescent="0.3">
      <c r="A5851" t="s">
        <v>15985</v>
      </c>
      <c r="B5851">
        <v>3516</v>
      </c>
      <c r="C5851" t="s">
        <v>19</v>
      </c>
      <c r="D5851" t="s">
        <v>15986</v>
      </c>
      <c r="E5851" t="s">
        <v>15987</v>
      </c>
      <c r="F5851" t="s">
        <v>90</v>
      </c>
      <c r="G5851">
        <v>95396</v>
      </c>
      <c r="H5851" t="s">
        <v>334</v>
      </c>
      <c r="I5851" t="s">
        <v>22</v>
      </c>
      <c r="J5851">
        <v>5165</v>
      </c>
      <c r="K5851" s="1">
        <v>45737.55</v>
      </c>
      <c r="L5851" t="s">
        <v>24</v>
      </c>
      <c r="M5851">
        <v>6689478149</v>
      </c>
      <c r="N5851" t="s">
        <v>137</v>
      </c>
      <c r="O5851">
        <v>22464301381</v>
      </c>
      <c r="P5851">
        <v>1</v>
      </c>
      <c r="Q5851">
        <v>736.73</v>
      </c>
      <c r="R5851">
        <v>810.40300000000002</v>
      </c>
      <c r="S5851">
        <v>73.673000000000002</v>
      </c>
    </row>
    <row r="5852" spans="1:19" x14ac:dyDescent="0.3">
      <c r="A5852" t="s">
        <v>15988</v>
      </c>
      <c r="B5852">
        <v>5740</v>
      </c>
      <c r="C5852" t="s">
        <v>19</v>
      </c>
      <c r="D5852" t="s">
        <v>15989</v>
      </c>
      <c r="E5852" t="s">
        <v>9674</v>
      </c>
      <c r="F5852" t="s">
        <v>90</v>
      </c>
      <c r="G5852">
        <v>79916</v>
      </c>
      <c r="H5852" t="s">
        <v>3820</v>
      </c>
      <c r="I5852" t="s">
        <v>22</v>
      </c>
      <c r="J5852">
        <v>4284</v>
      </c>
      <c r="K5852" s="1">
        <v>45739.634027777778</v>
      </c>
      <c r="L5852" t="s">
        <v>24</v>
      </c>
      <c r="M5852">
        <v>6689478149</v>
      </c>
      <c r="N5852" t="s">
        <v>137</v>
      </c>
      <c r="O5852">
        <v>22464301381</v>
      </c>
      <c r="P5852">
        <v>1</v>
      </c>
      <c r="Q5852">
        <v>509.53</v>
      </c>
      <c r="R5852">
        <v>560.48299999999995</v>
      </c>
      <c r="S5852">
        <v>50.953000000000003</v>
      </c>
    </row>
    <row r="5853" spans="1:19" x14ac:dyDescent="0.3">
      <c r="A5853" t="s">
        <v>15990</v>
      </c>
      <c r="B5853">
        <v>6040</v>
      </c>
      <c r="C5853" t="s">
        <v>19</v>
      </c>
      <c r="D5853" t="s">
        <v>2338</v>
      </c>
      <c r="E5853" t="s">
        <v>15991</v>
      </c>
      <c r="F5853" t="s">
        <v>196</v>
      </c>
      <c r="G5853">
        <v>76538</v>
      </c>
      <c r="H5853" t="s">
        <v>1399</v>
      </c>
      <c r="I5853" t="s">
        <v>22</v>
      </c>
      <c r="J5853">
        <v>5245</v>
      </c>
      <c r="K5853" s="1">
        <v>45739.852777777778</v>
      </c>
      <c r="L5853" t="s">
        <v>24</v>
      </c>
      <c r="M5853" s="2">
        <v>2350000000000</v>
      </c>
      <c r="N5853" t="s">
        <v>137</v>
      </c>
      <c r="O5853" s="2">
        <v>21100000000000</v>
      </c>
      <c r="P5853">
        <v>1</v>
      </c>
      <c r="Q5853">
        <v>595.92999999999995</v>
      </c>
      <c r="R5853">
        <v>655.52300000000002</v>
      </c>
      <c r="S5853">
        <v>59.593000000000004</v>
      </c>
    </row>
    <row r="5854" spans="1:19" x14ac:dyDescent="0.3">
      <c r="A5854" t="s">
        <v>15992</v>
      </c>
      <c r="B5854">
        <v>7326</v>
      </c>
      <c r="C5854" t="s">
        <v>19</v>
      </c>
      <c r="D5854" t="s">
        <v>12388</v>
      </c>
      <c r="E5854" t="s">
        <v>15993</v>
      </c>
      <c r="F5854" t="s">
        <v>672</v>
      </c>
      <c r="G5854">
        <v>40105</v>
      </c>
      <c r="H5854" t="s">
        <v>764</v>
      </c>
      <c r="I5854" t="s">
        <v>22</v>
      </c>
      <c r="J5854">
        <v>3753</v>
      </c>
      <c r="K5854" s="1">
        <v>45740.88958333333</v>
      </c>
      <c r="L5854" t="s">
        <v>24</v>
      </c>
      <c r="M5854" s="2">
        <v>1430000000000</v>
      </c>
      <c r="N5854" t="s">
        <v>137</v>
      </c>
      <c r="O5854" s="2">
        <v>12600000000000</v>
      </c>
      <c r="P5854">
        <v>1</v>
      </c>
      <c r="Q5854">
        <v>595.92999999999995</v>
      </c>
      <c r="R5854">
        <v>655.52300000000002</v>
      </c>
      <c r="S5854">
        <v>59.593000000000004</v>
      </c>
    </row>
    <row r="5855" spans="1:19" x14ac:dyDescent="0.3">
      <c r="A5855" t="s">
        <v>15994</v>
      </c>
      <c r="B5855">
        <v>6438</v>
      </c>
      <c r="C5855" t="s">
        <v>19</v>
      </c>
      <c r="D5855" t="s">
        <v>15995</v>
      </c>
      <c r="E5855" t="s">
        <v>15996</v>
      </c>
      <c r="F5855" t="s">
        <v>166</v>
      </c>
      <c r="G5855">
        <v>441</v>
      </c>
      <c r="H5855" t="s">
        <v>167</v>
      </c>
      <c r="I5855" t="s">
        <v>22</v>
      </c>
      <c r="J5855">
        <v>1092</v>
      </c>
      <c r="K5855" s="1">
        <v>45740.402083333334</v>
      </c>
      <c r="L5855" t="s">
        <v>24</v>
      </c>
      <c r="M5855" s="2">
        <v>1390000000000</v>
      </c>
      <c r="N5855" t="s">
        <v>137</v>
      </c>
      <c r="O5855" s="2">
        <v>12500000000000</v>
      </c>
      <c r="P5855">
        <v>1</v>
      </c>
      <c r="Q5855">
        <v>517.53</v>
      </c>
      <c r="R5855">
        <v>569.28300000000002</v>
      </c>
      <c r="S5855">
        <v>51.753</v>
      </c>
    </row>
    <row r="5856" spans="1:19" x14ac:dyDescent="0.3">
      <c r="A5856" t="s">
        <v>15997</v>
      </c>
      <c r="B5856">
        <v>5248</v>
      </c>
      <c r="C5856" t="s">
        <v>19</v>
      </c>
      <c r="D5856" t="s">
        <v>15998</v>
      </c>
      <c r="E5856" t="s">
        <v>15999</v>
      </c>
      <c r="F5856" t="s">
        <v>71</v>
      </c>
      <c r="G5856">
        <v>25015</v>
      </c>
      <c r="H5856" t="s">
        <v>469</v>
      </c>
      <c r="I5856" t="s">
        <v>22</v>
      </c>
      <c r="J5856">
        <v>5556</v>
      </c>
      <c r="K5856" s="1">
        <v>45738.953472222223</v>
      </c>
      <c r="L5856" t="s">
        <v>24</v>
      </c>
      <c r="M5856">
        <v>6689477701</v>
      </c>
      <c r="N5856" t="s">
        <v>137</v>
      </c>
      <c r="O5856">
        <v>22464296325</v>
      </c>
      <c r="P5856">
        <v>1</v>
      </c>
      <c r="Q5856">
        <v>537.13</v>
      </c>
      <c r="R5856">
        <v>590.84299999999996</v>
      </c>
      <c r="S5856">
        <v>53.713000000000001</v>
      </c>
    </row>
    <row r="5857" spans="1:19" x14ac:dyDescent="0.3">
      <c r="A5857" t="s">
        <v>16000</v>
      </c>
      <c r="B5857">
        <v>2107</v>
      </c>
      <c r="C5857" t="s">
        <v>19</v>
      </c>
      <c r="D5857" t="s">
        <v>1305</v>
      </c>
      <c r="E5857" t="s">
        <v>16001</v>
      </c>
      <c r="F5857" t="s">
        <v>145</v>
      </c>
      <c r="G5857">
        <v>36562</v>
      </c>
      <c r="H5857" t="s">
        <v>146</v>
      </c>
      <c r="I5857" t="s">
        <v>22</v>
      </c>
      <c r="J5857">
        <v>2309</v>
      </c>
      <c r="K5857" s="1">
        <v>45736.370138888888</v>
      </c>
      <c r="L5857" t="s">
        <v>24</v>
      </c>
      <c r="M5857">
        <v>6689477701</v>
      </c>
      <c r="N5857" t="s">
        <v>137</v>
      </c>
      <c r="O5857">
        <v>22464296325</v>
      </c>
      <c r="P5857">
        <v>1</v>
      </c>
      <c r="Q5857">
        <v>595.92999999999995</v>
      </c>
      <c r="R5857">
        <v>655.52300000000002</v>
      </c>
      <c r="S5857">
        <v>59.593000000000004</v>
      </c>
    </row>
    <row r="5858" spans="1:19" x14ac:dyDescent="0.3">
      <c r="A5858" t="s">
        <v>16002</v>
      </c>
      <c r="B5858">
        <v>6856</v>
      </c>
      <c r="C5858" t="s">
        <v>19</v>
      </c>
      <c r="D5858" t="s">
        <v>10990</v>
      </c>
      <c r="E5858" t="s">
        <v>16003</v>
      </c>
      <c r="F5858" t="s">
        <v>44</v>
      </c>
      <c r="G5858">
        <v>18848</v>
      </c>
      <c r="H5858" t="s">
        <v>1112</v>
      </c>
      <c r="I5858" t="s">
        <v>22</v>
      </c>
      <c r="J5858">
        <v>5384</v>
      </c>
      <c r="K5858" s="1">
        <v>45740.586111111108</v>
      </c>
      <c r="L5858" t="s">
        <v>24</v>
      </c>
      <c r="M5858">
        <v>6689477701</v>
      </c>
      <c r="N5858" t="s">
        <v>137</v>
      </c>
      <c r="O5858">
        <v>22464296325</v>
      </c>
      <c r="P5858">
        <v>1</v>
      </c>
      <c r="Q5858">
        <v>615.13</v>
      </c>
      <c r="R5858">
        <v>676.64300000000003</v>
      </c>
      <c r="S5858">
        <v>61.512999999999998</v>
      </c>
    </row>
    <row r="5859" spans="1:19" x14ac:dyDescent="0.3">
      <c r="A5859" t="s">
        <v>16004</v>
      </c>
      <c r="B5859">
        <v>61</v>
      </c>
      <c r="C5859" t="s">
        <v>19</v>
      </c>
      <c r="D5859" t="s">
        <v>9870</v>
      </c>
      <c r="E5859" t="s">
        <v>16005</v>
      </c>
      <c r="F5859" t="s">
        <v>55</v>
      </c>
      <c r="G5859">
        <v>95672</v>
      </c>
      <c r="H5859" t="s">
        <v>1256</v>
      </c>
      <c r="I5859" t="s">
        <v>22</v>
      </c>
      <c r="J5859">
        <v>5561</v>
      </c>
      <c r="K5859" s="1">
        <v>45734.334027777775</v>
      </c>
      <c r="L5859" t="s">
        <v>24</v>
      </c>
      <c r="M5859">
        <v>6689477957</v>
      </c>
      <c r="N5859" t="s">
        <v>137</v>
      </c>
      <c r="O5859">
        <v>22464300293</v>
      </c>
      <c r="P5859">
        <v>1</v>
      </c>
      <c r="Q5859">
        <v>509.53</v>
      </c>
      <c r="R5859">
        <v>560.48299999999995</v>
      </c>
      <c r="S5859">
        <v>50.953000000000003</v>
      </c>
    </row>
    <row r="5860" spans="1:19" x14ac:dyDescent="0.3">
      <c r="A5860" t="s">
        <v>16006</v>
      </c>
      <c r="B5860">
        <v>2972</v>
      </c>
      <c r="C5860" t="s">
        <v>19</v>
      </c>
      <c r="D5860" t="s">
        <v>10724</v>
      </c>
      <c r="E5860" t="s">
        <v>16007</v>
      </c>
      <c r="F5860" t="s">
        <v>35</v>
      </c>
      <c r="G5860">
        <v>80392</v>
      </c>
      <c r="H5860" t="s">
        <v>654</v>
      </c>
      <c r="I5860" t="s">
        <v>22</v>
      </c>
      <c r="J5860">
        <v>744</v>
      </c>
      <c r="K5860" s="1">
        <v>45736.847916666666</v>
      </c>
      <c r="L5860" t="s">
        <v>24</v>
      </c>
      <c r="M5860">
        <v>6689477957</v>
      </c>
      <c r="N5860" t="s">
        <v>137</v>
      </c>
      <c r="O5860">
        <v>22464300293</v>
      </c>
      <c r="P5860">
        <v>1</v>
      </c>
      <c r="Q5860">
        <v>509.53</v>
      </c>
      <c r="R5860">
        <v>560.48299999999995</v>
      </c>
      <c r="S5860">
        <v>50.953000000000003</v>
      </c>
    </row>
    <row r="5861" spans="1:19" x14ac:dyDescent="0.3">
      <c r="A5861" t="s">
        <v>16008</v>
      </c>
      <c r="B5861">
        <v>3490</v>
      </c>
      <c r="C5861" t="s">
        <v>19</v>
      </c>
      <c r="D5861" t="s">
        <v>16009</v>
      </c>
      <c r="E5861" t="s">
        <v>16010</v>
      </c>
      <c r="F5861" t="s">
        <v>338</v>
      </c>
      <c r="G5861">
        <v>46065</v>
      </c>
      <c r="H5861" t="s">
        <v>791</v>
      </c>
      <c r="I5861" t="s">
        <v>22</v>
      </c>
      <c r="J5861">
        <v>5541</v>
      </c>
      <c r="K5861" s="1">
        <v>45737.527777777781</v>
      </c>
      <c r="L5861" t="s">
        <v>24</v>
      </c>
      <c r="M5861">
        <v>6689477957</v>
      </c>
      <c r="N5861" t="s">
        <v>137</v>
      </c>
      <c r="O5861">
        <v>22464300293</v>
      </c>
      <c r="P5861">
        <v>1</v>
      </c>
      <c r="Q5861">
        <v>571.92999999999995</v>
      </c>
      <c r="R5861">
        <v>629.12300000000005</v>
      </c>
      <c r="S5861">
        <v>57.192999999999998</v>
      </c>
    </row>
    <row r="5862" spans="1:19" x14ac:dyDescent="0.3">
      <c r="A5862" t="s">
        <v>16011</v>
      </c>
      <c r="B5862">
        <v>1939</v>
      </c>
      <c r="C5862" t="s">
        <v>19</v>
      </c>
      <c r="D5862" t="s">
        <v>4108</v>
      </c>
      <c r="E5862" t="s">
        <v>16012</v>
      </c>
      <c r="F5862" t="s">
        <v>35</v>
      </c>
      <c r="G5862">
        <v>71136</v>
      </c>
      <c r="H5862" t="s">
        <v>298</v>
      </c>
      <c r="I5862" t="s">
        <v>22</v>
      </c>
      <c r="J5862">
        <v>3991</v>
      </c>
      <c r="K5862" s="1">
        <v>45735.893055555556</v>
      </c>
      <c r="L5862" t="s">
        <v>24</v>
      </c>
      <c r="M5862">
        <v>6442802437</v>
      </c>
      <c r="N5862" t="s">
        <v>137</v>
      </c>
      <c r="O5862">
        <v>21306268549</v>
      </c>
      <c r="P5862">
        <v>1</v>
      </c>
      <c r="Q5862">
        <v>537.13</v>
      </c>
      <c r="R5862">
        <v>590.84299999999996</v>
      </c>
      <c r="S5862">
        <v>53.713000000000001</v>
      </c>
    </row>
    <row r="5863" spans="1:19" x14ac:dyDescent="0.3">
      <c r="A5863" t="s">
        <v>16013</v>
      </c>
      <c r="B5863">
        <v>1853</v>
      </c>
      <c r="C5863" t="s">
        <v>19</v>
      </c>
      <c r="D5863" t="s">
        <v>16014</v>
      </c>
      <c r="E5863" t="s">
        <v>16015</v>
      </c>
      <c r="F5863" t="s">
        <v>219</v>
      </c>
      <c r="G5863">
        <v>16687</v>
      </c>
      <c r="H5863" t="s">
        <v>4018</v>
      </c>
      <c r="I5863" t="s">
        <v>22</v>
      </c>
      <c r="J5863">
        <v>4103</v>
      </c>
      <c r="K5863" s="1">
        <v>45735.818055555559</v>
      </c>
      <c r="L5863" t="s">
        <v>24</v>
      </c>
      <c r="M5863">
        <v>6442802437</v>
      </c>
      <c r="N5863" t="s">
        <v>137</v>
      </c>
      <c r="O5863">
        <v>21306268549</v>
      </c>
      <c r="P5863">
        <v>1</v>
      </c>
      <c r="Q5863">
        <v>595.92999999999995</v>
      </c>
      <c r="R5863">
        <v>655.52300000000002</v>
      </c>
      <c r="S5863">
        <v>59.593000000000004</v>
      </c>
    </row>
    <row r="5864" spans="1:19" x14ac:dyDescent="0.3">
      <c r="A5864" t="s">
        <v>16016</v>
      </c>
      <c r="B5864">
        <v>2879</v>
      </c>
      <c r="C5864" t="s">
        <v>19</v>
      </c>
      <c r="D5864" t="s">
        <v>16017</v>
      </c>
      <c r="E5864" t="s">
        <v>16018</v>
      </c>
      <c r="F5864" t="s">
        <v>71</v>
      </c>
      <c r="G5864">
        <v>71848</v>
      </c>
      <c r="H5864" t="s">
        <v>831</v>
      </c>
      <c r="I5864" t="s">
        <v>22</v>
      </c>
      <c r="J5864">
        <v>3581</v>
      </c>
      <c r="K5864" s="1">
        <v>45736.791666666664</v>
      </c>
      <c r="L5864" t="s">
        <v>24</v>
      </c>
      <c r="M5864">
        <v>6442802437</v>
      </c>
      <c r="N5864" t="s">
        <v>137</v>
      </c>
      <c r="O5864">
        <v>21306268549</v>
      </c>
      <c r="P5864">
        <v>1</v>
      </c>
      <c r="Q5864">
        <v>517.53</v>
      </c>
      <c r="R5864">
        <v>569.28300000000002</v>
      </c>
      <c r="S5864">
        <v>51.753</v>
      </c>
    </row>
    <row r="5865" spans="1:19" x14ac:dyDescent="0.3">
      <c r="A5865" t="s">
        <v>16019</v>
      </c>
      <c r="B5865">
        <v>4574</v>
      </c>
      <c r="C5865" t="s">
        <v>19</v>
      </c>
      <c r="D5865" t="s">
        <v>8468</v>
      </c>
      <c r="E5865" t="s">
        <v>16020</v>
      </c>
      <c r="F5865" t="s">
        <v>230</v>
      </c>
      <c r="G5865">
        <v>57011</v>
      </c>
      <c r="H5865" t="s">
        <v>231</v>
      </c>
      <c r="I5865" t="s">
        <v>22</v>
      </c>
      <c r="J5865">
        <v>4220</v>
      </c>
      <c r="K5865" s="1">
        <v>45738.51666666667</v>
      </c>
      <c r="L5865" t="s">
        <v>24</v>
      </c>
      <c r="M5865">
        <v>6442802437</v>
      </c>
      <c r="N5865" t="s">
        <v>137</v>
      </c>
      <c r="O5865">
        <v>21306268549</v>
      </c>
      <c r="P5865">
        <v>1</v>
      </c>
      <c r="Q5865">
        <v>517.53</v>
      </c>
      <c r="R5865">
        <v>569.28300000000002</v>
      </c>
      <c r="S5865">
        <v>51.753</v>
      </c>
    </row>
    <row r="5866" spans="1:19" x14ac:dyDescent="0.3">
      <c r="A5866" t="s">
        <v>16021</v>
      </c>
      <c r="B5866">
        <v>4731</v>
      </c>
      <c r="C5866" t="s">
        <v>19</v>
      </c>
      <c r="D5866" t="s">
        <v>9897</v>
      </c>
      <c r="E5866" t="s">
        <v>16022</v>
      </c>
      <c r="F5866" t="s">
        <v>61</v>
      </c>
      <c r="G5866">
        <v>51363</v>
      </c>
      <c r="H5866" t="s">
        <v>62</v>
      </c>
      <c r="I5866" t="s">
        <v>22</v>
      </c>
      <c r="J5866">
        <v>907</v>
      </c>
      <c r="K5866" s="1">
        <v>45738.601388888892</v>
      </c>
      <c r="L5866" t="s">
        <v>24</v>
      </c>
      <c r="M5866">
        <v>6442802437</v>
      </c>
      <c r="N5866" t="s">
        <v>137</v>
      </c>
      <c r="O5866">
        <v>21306268549</v>
      </c>
      <c r="P5866">
        <v>1</v>
      </c>
      <c r="Q5866">
        <v>831.13</v>
      </c>
      <c r="R5866">
        <v>914.24300000000005</v>
      </c>
      <c r="S5866">
        <v>83.113</v>
      </c>
    </row>
    <row r="5867" spans="1:19" x14ac:dyDescent="0.3">
      <c r="A5867" t="s">
        <v>16023</v>
      </c>
      <c r="B5867">
        <v>7151</v>
      </c>
      <c r="C5867" t="s">
        <v>19</v>
      </c>
      <c r="D5867" t="s">
        <v>3524</v>
      </c>
      <c r="E5867" t="s">
        <v>16024</v>
      </c>
      <c r="F5867" t="s">
        <v>488</v>
      </c>
      <c r="G5867">
        <v>74691</v>
      </c>
      <c r="H5867" t="s">
        <v>2536</v>
      </c>
      <c r="I5867" t="s">
        <v>22</v>
      </c>
      <c r="J5867">
        <v>2082</v>
      </c>
      <c r="K5867" s="1">
        <v>45740.763194444444</v>
      </c>
      <c r="L5867" t="s">
        <v>24</v>
      </c>
      <c r="M5867">
        <v>6442802437</v>
      </c>
      <c r="N5867" t="s">
        <v>137</v>
      </c>
      <c r="O5867">
        <v>21306268549</v>
      </c>
      <c r="P5867">
        <v>1</v>
      </c>
      <c r="Q5867">
        <v>752.73</v>
      </c>
      <c r="R5867">
        <v>828.00300000000004</v>
      </c>
      <c r="S5867">
        <v>75.272999999999996</v>
      </c>
    </row>
    <row r="5868" spans="1:19" x14ac:dyDescent="0.3">
      <c r="A5868" t="s">
        <v>16025</v>
      </c>
      <c r="B5868">
        <v>7316</v>
      </c>
      <c r="C5868" t="s">
        <v>19</v>
      </c>
      <c r="D5868" t="s">
        <v>16026</v>
      </c>
      <c r="E5868" t="s">
        <v>16027</v>
      </c>
      <c r="F5868" t="s">
        <v>90</v>
      </c>
      <c r="G5868">
        <v>66293</v>
      </c>
      <c r="H5868" t="s">
        <v>350</v>
      </c>
      <c r="I5868" t="s">
        <v>22</v>
      </c>
      <c r="J5868">
        <v>3134</v>
      </c>
      <c r="K5868" s="1">
        <v>45740.87777777778</v>
      </c>
      <c r="L5868" t="s">
        <v>24</v>
      </c>
      <c r="M5868">
        <v>6442802437</v>
      </c>
      <c r="N5868" t="s">
        <v>137</v>
      </c>
      <c r="O5868">
        <v>21306268549</v>
      </c>
      <c r="P5868">
        <v>1</v>
      </c>
      <c r="Q5868">
        <v>635.13</v>
      </c>
      <c r="R5868">
        <v>698.64300000000003</v>
      </c>
      <c r="S5868">
        <v>63.512999999999998</v>
      </c>
    </row>
    <row r="5869" spans="1:19" x14ac:dyDescent="0.3">
      <c r="A5869" t="s">
        <v>16028</v>
      </c>
      <c r="B5869">
        <v>7340</v>
      </c>
      <c r="C5869" t="s">
        <v>19</v>
      </c>
      <c r="D5869" t="s">
        <v>16029</v>
      </c>
      <c r="E5869" t="s">
        <v>16030</v>
      </c>
      <c r="F5869" t="s">
        <v>71</v>
      </c>
      <c r="G5869">
        <v>58999</v>
      </c>
      <c r="H5869" t="s">
        <v>4212</v>
      </c>
      <c r="I5869" t="s">
        <v>22</v>
      </c>
      <c r="J5869">
        <v>903</v>
      </c>
      <c r="K5869" s="1">
        <v>45740.902777777781</v>
      </c>
      <c r="L5869" t="s">
        <v>24</v>
      </c>
      <c r="M5869">
        <v>6442802437</v>
      </c>
      <c r="N5869" t="s">
        <v>137</v>
      </c>
      <c r="O5869">
        <v>21306268549</v>
      </c>
      <c r="P5869">
        <v>1</v>
      </c>
      <c r="Q5869">
        <v>537.13</v>
      </c>
      <c r="R5869">
        <v>590.84299999999996</v>
      </c>
      <c r="S5869">
        <v>53.713000000000001</v>
      </c>
    </row>
    <row r="5870" spans="1:19" x14ac:dyDescent="0.3">
      <c r="A5870" t="s">
        <v>16031</v>
      </c>
      <c r="B5870">
        <v>561</v>
      </c>
      <c r="C5870" t="s">
        <v>19</v>
      </c>
      <c r="D5870" t="s">
        <v>16032</v>
      </c>
      <c r="E5870" t="s">
        <v>16033</v>
      </c>
      <c r="F5870" t="s">
        <v>119</v>
      </c>
      <c r="G5870">
        <v>30893</v>
      </c>
      <c r="H5870" t="s">
        <v>2123</v>
      </c>
      <c r="I5870" t="s">
        <v>22</v>
      </c>
      <c r="J5870">
        <v>2372</v>
      </c>
      <c r="K5870" s="1">
        <v>45734.65</v>
      </c>
      <c r="L5870" t="s">
        <v>24</v>
      </c>
      <c r="M5870" s="2">
        <v>150000000000</v>
      </c>
      <c r="N5870" t="s">
        <v>137</v>
      </c>
      <c r="O5870" s="2">
        <v>1470000000000</v>
      </c>
      <c r="P5870">
        <v>1</v>
      </c>
      <c r="Q5870">
        <v>527.13</v>
      </c>
      <c r="R5870">
        <v>579.84299999999996</v>
      </c>
      <c r="S5870">
        <v>52.713000000000001</v>
      </c>
    </row>
    <row r="5871" spans="1:19" x14ac:dyDescent="0.3">
      <c r="A5871" t="s">
        <v>16034</v>
      </c>
      <c r="B5871">
        <v>1491</v>
      </c>
      <c r="C5871" t="s">
        <v>19</v>
      </c>
      <c r="D5871" t="s">
        <v>7045</v>
      </c>
      <c r="E5871" t="s">
        <v>16035</v>
      </c>
      <c r="F5871" t="s">
        <v>105</v>
      </c>
      <c r="G5871">
        <v>12774</v>
      </c>
      <c r="H5871" t="s">
        <v>106</v>
      </c>
      <c r="I5871" t="s">
        <v>22</v>
      </c>
      <c r="J5871">
        <v>1627</v>
      </c>
      <c r="K5871" s="1">
        <v>45735.628472222219</v>
      </c>
      <c r="L5871" t="s">
        <v>24</v>
      </c>
      <c r="M5871" s="2">
        <v>150000000000</v>
      </c>
      <c r="N5871" t="s">
        <v>137</v>
      </c>
      <c r="O5871" s="2">
        <v>1470000000000</v>
      </c>
      <c r="P5871">
        <v>1</v>
      </c>
      <c r="Q5871">
        <v>615.13</v>
      </c>
      <c r="R5871">
        <v>676.64300000000003</v>
      </c>
      <c r="S5871">
        <v>61.512999999999998</v>
      </c>
    </row>
    <row r="5872" spans="1:19" x14ac:dyDescent="0.3">
      <c r="A5872" t="s">
        <v>16036</v>
      </c>
      <c r="B5872">
        <v>1429</v>
      </c>
      <c r="C5872" t="s">
        <v>19</v>
      </c>
      <c r="D5872" t="s">
        <v>14772</v>
      </c>
      <c r="E5872" t="s">
        <v>16037</v>
      </c>
      <c r="F5872" t="s">
        <v>71</v>
      </c>
      <c r="G5872">
        <v>11651</v>
      </c>
      <c r="H5872" t="s">
        <v>11848</v>
      </c>
      <c r="I5872" t="s">
        <v>22</v>
      </c>
      <c r="J5872">
        <v>1057</v>
      </c>
      <c r="K5872" s="1">
        <v>45735.588194444441</v>
      </c>
      <c r="L5872" t="s">
        <v>24</v>
      </c>
      <c r="M5872" s="2">
        <v>150000000000</v>
      </c>
      <c r="N5872" t="s">
        <v>137</v>
      </c>
      <c r="O5872" s="2">
        <v>1470000000000</v>
      </c>
      <c r="P5872">
        <v>1</v>
      </c>
      <c r="Q5872">
        <v>505.13</v>
      </c>
      <c r="R5872">
        <v>555.64300000000003</v>
      </c>
      <c r="S5872">
        <v>50.512999999999998</v>
      </c>
    </row>
    <row r="5873" spans="1:19" x14ac:dyDescent="0.3">
      <c r="A5873" t="s">
        <v>16038</v>
      </c>
      <c r="B5873">
        <v>811</v>
      </c>
      <c r="C5873" t="s">
        <v>19</v>
      </c>
      <c r="D5873" t="s">
        <v>16039</v>
      </c>
      <c r="E5873" t="s">
        <v>16040</v>
      </c>
      <c r="F5873" t="s">
        <v>835</v>
      </c>
      <c r="G5873">
        <v>24861</v>
      </c>
      <c r="H5873" t="s">
        <v>836</v>
      </c>
      <c r="I5873" t="s">
        <v>22</v>
      </c>
      <c r="J5873">
        <v>3325</v>
      </c>
      <c r="K5873" s="1">
        <v>45734.856944444444</v>
      </c>
      <c r="L5873" t="s">
        <v>24</v>
      </c>
      <c r="M5873">
        <v>6716408581</v>
      </c>
      <c r="N5873" t="s">
        <v>137</v>
      </c>
      <c r="O5873">
        <v>22576485637</v>
      </c>
      <c r="P5873">
        <v>1</v>
      </c>
      <c r="Q5873">
        <v>497.13</v>
      </c>
      <c r="R5873">
        <v>546.84299999999996</v>
      </c>
      <c r="S5873">
        <v>49.713000000000001</v>
      </c>
    </row>
    <row r="5874" spans="1:19" x14ac:dyDescent="0.3">
      <c r="A5874" t="s">
        <v>16041</v>
      </c>
      <c r="B5874">
        <v>1147</v>
      </c>
      <c r="C5874" t="s">
        <v>19</v>
      </c>
      <c r="D5874" t="s">
        <v>10758</v>
      </c>
      <c r="E5874" t="s">
        <v>16042</v>
      </c>
      <c r="F5874" t="s">
        <v>431</v>
      </c>
      <c r="G5874">
        <v>1098</v>
      </c>
      <c r="H5874" t="s">
        <v>432</v>
      </c>
      <c r="I5874" t="s">
        <v>22</v>
      </c>
      <c r="J5874">
        <v>5686</v>
      </c>
      <c r="K5874" s="1">
        <v>45735.451388888891</v>
      </c>
      <c r="L5874" t="s">
        <v>24</v>
      </c>
      <c r="M5874">
        <v>6716408581</v>
      </c>
      <c r="N5874" t="s">
        <v>137</v>
      </c>
      <c r="O5874">
        <v>22576485637</v>
      </c>
      <c r="P5874">
        <v>1</v>
      </c>
      <c r="Q5874">
        <v>555.13</v>
      </c>
      <c r="R5874">
        <v>610.64300000000003</v>
      </c>
      <c r="S5874">
        <v>55.512999999999998</v>
      </c>
    </row>
    <row r="5875" spans="1:19" x14ac:dyDescent="0.3">
      <c r="A5875" t="s">
        <v>16043</v>
      </c>
      <c r="B5875">
        <v>2716</v>
      </c>
      <c r="C5875" t="s">
        <v>19</v>
      </c>
      <c r="D5875" t="s">
        <v>16044</v>
      </c>
      <c r="E5875" t="s">
        <v>16045</v>
      </c>
      <c r="F5875" t="s">
        <v>431</v>
      </c>
      <c r="G5875">
        <v>94762</v>
      </c>
      <c r="H5875" t="s">
        <v>603</v>
      </c>
      <c r="I5875" t="s">
        <v>22</v>
      </c>
      <c r="J5875">
        <v>1615</v>
      </c>
      <c r="K5875" s="1">
        <v>45736.711805555555</v>
      </c>
      <c r="L5875" t="s">
        <v>24</v>
      </c>
      <c r="M5875">
        <v>6716408581</v>
      </c>
      <c r="N5875" t="s">
        <v>137</v>
      </c>
      <c r="O5875">
        <v>22576485637</v>
      </c>
      <c r="P5875">
        <v>1</v>
      </c>
      <c r="Q5875">
        <v>497.13</v>
      </c>
      <c r="R5875">
        <v>546.84299999999996</v>
      </c>
      <c r="S5875">
        <v>49.713000000000001</v>
      </c>
    </row>
    <row r="5876" spans="1:19" x14ac:dyDescent="0.3">
      <c r="A5876" t="s">
        <v>16046</v>
      </c>
      <c r="B5876">
        <v>4806</v>
      </c>
      <c r="C5876" t="s">
        <v>19</v>
      </c>
      <c r="D5876" t="s">
        <v>15420</v>
      </c>
      <c r="E5876" t="s">
        <v>16047</v>
      </c>
      <c r="F5876" t="s">
        <v>166</v>
      </c>
      <c r="G5876">
        <v>8435</v>
      </c>
      <c r="H5876" t="s">
        <v>595</v>
      </c>
      <c r="I5876" t="s">
        <v>22</v>
      </c>
      <c r="J5876">
        <v>6409</v>
      </c>
      <c r="K5876" s="1">
        <v>45738.647916666669</v>
      </c>
      <c r="L5876" t="s">
        <v>24</v>
      </c>
      <c r="M5876">
        <v>6716408581</v>
      </c>
      <c r="N5876" t="s">
        <v>137</v>
      </c>
      <c r="O5876">
        <v>22576485637</v>
      </c>
      <c r="P5876">
        <v>1</v>
      </c>
      <c r="Q5876">
        <v>563.92999999999995</v>
      </c>
      <c r="R5876">
        <v>620.32299999999998</v>
      </c>
      <c r="S5876">
        <v>56.393000000000001</v>
      </c>
    </row>
    <row r="5877" spans="1:19" x14ac:dyDescent="0.3">
      <c r="A5877" t="s">
        <v>16048</v>
      </c>
      <c r="B5877">
        <v>788</v>
      </c>
      <c r="C5877" t="s">
        <v>19</v>
      </c>
      <c r="D5877" t="s">
        <v>3765</v>
      </c>
      <c r="E5877" t="s">
        <v>16049</v>
      </c>
      <c r="F5877" t="s">
        <v>50</v>
      </c>
      <c r="G5877">
        <v>21375</v>
      </c>
      <c r="H5877" t="s">
        <v>2654</v>
      </c>
      <c r="I5877" t="s">
        <v>22</v>
      </c>
      <c r="J5877">
        <v>6159</v>
      </c>
      <c r="K5877" s="1">
        <v>45734.836111111108</v>
      </c>
      <c r="L5877" t="s">
        <v>24</v>
      </c>
      <c r="M5877" s="2">
        <v>1430000000000</v>
      </c>
      <c r="N5877" t="s">
        <v>137</v>
      </c>
      <c r="O5877" s="2">
        <v>12600000000000</v>
      </c>
      <c r="P5877">
        <v>1</v>
      </c>
      <c r="Q5877">
        <v>635.13</v>
      </c>
      <c r="R5877">
        <v>698.64300000000003</v>
      </c>
      <c r="S5877">
        <v>63.512999999999998</v>
      </c>
    </row>
    <row r="5878" spans="1:19" x14ac:dyDescent="0.3">
      <c r="A5878" t="s">
        <v>16050</v>
      </c>
      <c r="B5878">
        <v>3004</v>
      </c>
      <c r="C5878" t="s">
        <v>19</v>
      </c>
      <c r="D5878" t="s">
        <v>1019</v>
      </c>
      <c r="E5878" t="s">
        <v>16051</v>
      </c>
      <c r="F5878" t="s">
        <v>326</v>
      </c>
      <c r="G5878">
        <v>25053</v>
      </c>
      <c r="H5878" t="s">
        <v>10731</v>
      </c>
      <c r="I5878" t="s">
        <v>22</v>
      </c>
      <c r="J5878">
        <v>5410</v>
      </c>
      <c r="K5878" s="1">
        <v>45736.868750000001</v>
      </c>
      <c r="L5878" t="s">
        <v>24</v>
      </c>
      <c r="M5878" s="2">
        <v>1410000000000</v>
      </c>
      <c r="N5878" t="s">
        <v>137</v>
      </c>
      <c r="O5878" s="2">
        <v>12500000000000</v>
      </c>
      <c r="P5878">
        <v>1</v>
      </c>
      <c r="Q5878">
        <v>497.13</v>
      </c>
      <c r="R5878">
        <v>546.84299999999996</v>
      </c>
      <c r="S5878">
        <v>49.713000000000001</v>
      </c>
    </row>
    <row r="5879" spans="1:19" x14ac:dyDescent="0.3">
      <c r="A5879" t="s">
        <v>16052</v>
      </c>
      <c r="B5879">
        <v>1550</v>
      </c>
      <c r="C5879" t="s">
        <v>19</v>
      </c>
      <c r="D5879" t="s">
        <v>16053</v>
      </c>
      <c r="E5879" t="s">
        <v>16054</v>
      </c>
      <c r="F5879" t="s">
        <v>44</v>
      </c>
      <c r="G5879">
        <v>37848</v>
      </c>
      <c r="H5879" t="s">
        <v>1108</v>
      </c>
      <c r="I5879" t="s">
        <v>22</v>
      </c>
      <c r="J5879">
        <v>160</v>
      </c>
      <c r="K5879" s="1">
        <v>45735.663194444445</v>
      </c>
      <c r="L5879" t="s">
        <v>24</v>
      </c>
      <c r="M5879" s="2">
        <v>1380000000000</v>
      </c>
      <c r="N5879" t="s">
        <v>137</v>
      </c>
      <c r="O5879" s="2">
        <v>12400000000000</v>
      </c>
      <c r="P5879">
        <v>1</v>
      </c>
      <c r="Q5879">
        <v>613.13</v>
      </c>
      <c r="R5879">
        <v>674.44299999999998</v>
      </c>
      <c r="S5879">
        <v>61.313000000000002</v>
      </c>
    </row>
    <row r="5880" spans="1:19" x14ac:dyDescent="0.3">
      <c r="A5880" t="s">
        <v>16055</v>
      </c>
      <c r="B5880">
        <v>3921</v>
      </c>
      <c r="C5880" t="s">
        <v>19</v>
      </c>
      <c r="D5880" t="s">
        <v>11232</v>
      </c>
      <c r="E5880" t="s">
        <v>16056</v>
      </c>
      <c r="F5880" t="s">
        <v>44</v>
      </c>
      <c r="G5880">
        <v>50380</v>
      </c>
      <c r="H5880" t="s">
        <v>628</v>
      </c>
      <c r="I5880" t="s">
        <v>22</v>
      </c>
      <c r="J5880">
        <v>1827</v>
      </c>
      <c r="K5880" s="1">
        <v>45737.8125</v>
      </c>
      <c r="L5880" t="s">
        <v>24</v>
      </c>
      <c r="M5880" s="2">
        <v>1380000000000</v>
      </c>
      <c r="N5880" t="s">
        <v>137</v>
      </c>
      <c r="O5880" s="2">
        <v>12400000000000</v>
      </c>
      <c r="P5880">
        <v>1</v>
      </c>
      <c r="Q5880">
        <v>497.13</v>
      </c>
      <c r="R5880">
        <v>546.84299999999996</v>
      </c>
      <c r="S5880">
        <v>49.713000000000001</v>
      </c>
    </row>
    <row r="5881" spans="1:19" x14ac:dyDescent="0.3">
      <c r="A5881" t="s">
        <v>16057</v>
      </c>
      <c r="B5881">
        <v>506</v>
      </c>
      <c r="C5881" t="s">
        <v>19</v>
      </c>
      <c r="D5881" t="s">
        <v>16058</v>
      </c>
      <c r="E5881" t="s">
        <v>16059</v>
      </c>
      <c r="F5881" t="s">
        <v>35</v>
      </c>
      <c r="G5881">
        <v>60986</v>
      </c>
      <c r="H5881" t="s">
        <v>599</v>
      </c>
      <c r="I5881" t="s">
        <v>22</v>
      </c>
      <c r="J5881">
        <v>2804</v>
      </c>
      <c r="K5881" s="1">
        <v>45734.613194444442</v>
      </c>
      <c r="L5881" t="s">
        <v>24</v>
      </c>
      <c r="M5881" s="2">
        <v>150000000000</v>
      </c>
      <c r="N5881" t="s">
        <v>137</v>
      </c>
      <c r="O5881" s="2">
        <v>1470000000000</v>
      </c>
      <c r="P5881">
        <v>1</v>
      </c>
      <c r="Q5881">
        <v>517.13</v>
      </c>
      <c r="R5881">
        <v>568.84299999999996</v>
      </c>
      <c r="S5881">
        <v>51.713000000000001</v>
      </c>
    </row>
    <row r="5882" spans="1:19" x14ac:dyDescent="0.3">
      <c r="A5882" t="s">
        <v>16060</v>
      </c>
      <c r="B5882">
        <v>3125</v>
      </c>
      <c r="C5882" t="s">
        <v>19</v>
      </c>
      <c r="D5882" t="s">
        <v>1268</v>
      </c>
      <c r="E5882" t="s">
        <v>16061</v>
      </c>
      <c r="F5882" t="s">
        <v>50</v>
      </c>
      <c r="G5882">
        <v>93311</v>
      </c>
      <c r="H5882" t="s">
        <v>51</v>
      </c>
      <c r="I5882" t="s">
        <v>22</v>
      </c>
      <c r="J5882">
        <v>1943</v>
      </c>
      <c r="K5882" s="1">
        <v>45736.947916666664</v>
      </c>
      <c r="L5882" t="s">
        <v>24</v>
      </c>
      <c r="M5882" s="2">
        <v>150000000000</v>
      </c>
      <c r="N5882" t="s">
        <v>137</v>
      </c>
      <c r="O5882" s="2">
        <v>1470000000000</v>
      </c>
      <c r="P5882">
        <v>1</v>
      </c>
      <c r="Q5882">
        <v>517.13</v>
      </c>
      <c r="R5882">
        <v>568.84299999999996</v>
      </c>
      <c r="S5882">
        <v>51.713000000000001</v>
      </c>
    </row>
    <row r="5883" spans="1:19" x14ac:dyDescent="0.3">
      <c r="A5883" t="s">
        <v>16062</v>
      </c>
      <c r="B5883">
        <v>31</v>
      </c>
      <c r="C5883" t="s">
        <v>19</v>
      </c>
      <c r="D5883" t="s">
        <v>11043</v>
      </c>
      <c r="E5883" t="s">
        <v>16063</v>
      </c>
      <c r="F5883" t="s">
        <v>71</v>
      </c>
      <c r="G5883">
        <v>59302</v>
      </c>
      <c r="H5883" t="s">
        <v>346</v>
      </c>
      <c r="I5883" t="s">
        <v>22</v>
      </c>
      <c r="J5883">
        <v>753</v>
      </c>
      <c r="K5883" s="1">
        <v>45734.121527777781</v>
      </c>
      <c r="L5883" t="s">
        <v>24</v>
      </c>
      <c r="M5883" s="2">
        <v>150000000000</v>
      </c>
      <c r="N5883" t="s">
        <v>137</v>
      </c>
      <c r="O5883" s="2">
        <v>1470000000000</v>
      </c>
      <c r="P5883">
        <v>1</v>
      </c>
      <c r="Q5883">
        <v>497.63</v>
      </c>
      <c r="R5883">
        <v>547.39300000000003</v>
      </c>
      <c r="S5883">
        <v>49.762999999999998</v>
      </c>
    </row>
    <row r="5884" spans="1:19" x14ac:dyDescent="0.3">
      <c r="A5884" t="s">
        <v>16064</v>
      </c>
      <c r="B5884">
        <v>2749</v>
      </c>
      <c r="C5884" t="s">
        <v>19</v>
      </c>
      <c r="D5884" t="s">
        <v>13407</v>
      </c>
      <c r="E5884" t="s">
        <v>16065</v>
      </c>
      <c r="F5884" t="s">
        <v>119</v>
      </c>
      <c r="G5884">
        <v>77253</v>
      </c>
      <c r="H5884" t="s">
        <v>908</v>
      </c>
      <c r="I5884" t="s">
        <v>22</v>
      </c>
      <c r="J5884">
        <v>4375</v>
      </c>
      <c r="K5884" s="1">
        <v>45736.726388888892</v>
      </c>
      <c r="L5884" t="s">
        <v>24</v>
      </c>
      <c r="M5884">
        <v>6964674693</v>
      </c>
      <c r="N5884" t="s">
        <v>137</v>
      </c>
      <c r="O5884">
        <v>24039257413</v>
      </c>
      <c r="P5884">
        <v>1</v>
      </c>
      <c r="Q5884">
        <v>507.13</v>
      </c>
      <c r="R5884">
        <v>557.84299999999996</v>
      </c>
      <c r="S5884">
        <v>50.713000000000001</v>
      </c>
    </row>
    <row r="5885" spans="1:19" x14ac:dyDescent="0.3">
      <c r="A5885" t="s">
        <v>16066</v>
      </c>
      <c r="B5885">
        <v>2422</v>
      </c>
      <c r="C5885" t="s">
        <v>19</v>
      </c>
      <c r="D5885" t="s">
        <v>2741</v>
      </c>
      <c r="E5885" t="s">
        <v>16067</v>
      </c>
      <c r="F5885" t="s">
        <v>338</v>
      </c>
      <c r="G5885">
        <v>15680</v>
      </c>
      <c r="H5885" t="s">
        <v>3454</v>
      </c>
      <c r="I5885" t="s">
        <v>22</v>
      </c>
      <c r="J5885">
        <v>4556</v>
      </c>
      <c r="K5885" s="1">
        <v>45736.551388888889</v>
      </c>
      <c r="L5885" t="s">
        <v>24</v>
      </c>
      <c r="M5885">
        <v>6964674693</v>
      </c>
      <c r="N5885" t="s">
        <v>137</v>
      </c>
      <c r="O5885">
        <v>24039257413</v>
      </c>
      <c r="P5885">
        <v>1</v>
      </c>
      <c r="Q5885">
        <v>571.92999999999995</v>
      </c>
      <c r="R5885">
        <v>629.12300000000005</v>
      </c>
      <c r="S5885">
        <v>57.192999999999998</v>
      </c>
    </row>
    <row r="5886" spans="1:19" x14ac:dyDescent="0.3">
      <c r="A5886" t="s">
        <v>16068</v>
      </c>
      <c r="B5886">
        <v>1981</v>
      </c>
      <c r="C5886" t="s">
        <v>19</v>
      </c>
      <c r="D5886" t="s">
        <v>418</v>
      </c>
      <c r="E5886" t="s">
        <v>16069</v>
      </c>
      <c r="F5886" t="s">
        <v>219</v>
      </c>
      <c r="G5886">
        <v>44510</v>
      </c>
      <c r="H5886" t="s">
        <v>2040</v>
      </c>
      <c r="I5886" t="s">
        <v>22</v>
      </c>
      <c r="J5886">
        <v>3449</v>
      </c>
      <c r="K5886" s="1">
        <v>45735.927083333336</v>
      </c>
      <c r="L5886" t="s">
        <v>24</v>
      </c>
      <c r="M5886" s="2">
        <v>1380000000000</v>
      </c>
      <c r="N5886" t="s">
        <v>137</v>
      </c>
      <c r="O5886" s="2">
        <v>12400000000000</v>
      </c>
      <c r="P5886">
        <v>1</v>
      </c>
      <c r="Q5886">
        <v>497.13</v>
      </c>
      <c r="R5886">
        <v>546.84299999999996</v>
      </c>
      <c r="S5886">
        <v>49.713000000000001</v>
      </c>
    </row>
    <row r="5887" spans="1:19" x14ac:dyDescent="0.3">
      <c r="A5887" t="s">
        <v>16070</v>
      </c>
      <c r="B5887">
        <v>2156</v>
      </c>
      <c r="C5887" t="s">
        <v>19</v>
      </c>
      <c r="D5887" t="s">
        <v>16071</v>
      </c>
      <c r="E5887" t="s">
        <v>11931</v>
      </c>
      <c r="F5887" t="s">
        <v>35</v>
      </c>
      <c r="G5887">
        <v>35181</v>
      </c>
      <c r="H5887" t="s">
        <v>599</v>
      </c>
      <c r="I5887" t="s">
        <v>22</v>
      </c>
      <c r="J5887">
        <v>2085</v>
      </c>
      <c r="K5887" s="1">
        <v>45736.40347222222</v>
      </c>
      <c r="L5887" t="s">
        <v>24</v>
      </c>
      <c r="M5887" s="2">
        <v>1380000000000</v>
      </c>
      <c r="N5887" t="s">
        <v>137</v>
      </c>
      <c r="O5887" s="2">
        <v>12400000000000</v>
      </c>
      <c r="P5887">
        <v>1</v>
      </c>
      <c r="Q5887">
        <v>595.13</v>
      </c>
      <c r="R5887">
        <v>654.64300000000003</v>
      </c>
      <c r="S5887">
        <v>59.512999999999998</v>
      </c>
    </row>
    <row r="5888" spans="1:19" x14ac:dyDescent="0.3">
      <c r="A5888" t="s">
        <v>16072</v>
      </c>
      <c r="B5888">
        <v>2386</v>
      </c>
      <c r="C5888" t="s">
        <v>19</v>
      </c>
      <c r="D5888" t="s">
        <v>16073</v>
      </c>
      <c r="E5888" t="s">
        <v>16074</v>
      </c>
      <c r="F5888" t="s">
        <v>35</v>
      </c>
      <c r="G5888">
        <v>42190</v>
      </c>
      <c r="H5888" t="s">
        <v>40</v>
      </c>
      <c r="I5888" t="s">
        <v>22</v>
      </c>
      <c r="J5888">
        <v>5883</v>
      </c>
      <c r="K5888" s="1">
        <v>45736.529861111114</v>
      </c>
      <c r="L5888" t="s">
        <v>24</v>
      </c>
      <c r="M5888">
        <v>8624692485</v>
      </c>
      <c r="N5888" t="s">
        <v>137</v>
      </c>
      <c r="O5888">
        <v>36980518853</v>
      </c>
      <c r="P5888">
        <v>1</v>
      </c>
      <c r="Q5888">
        <v>537.13</v>
      </c>
      <c r="R5888">
        <v>590.84299999999996</v>
      </c>
      <c r="S5888">
        <v>53.713000000000001</v>
      </c>
    </row>
    <row r="5889" spans="1:19" x14ac:dyDescent="0.3">
      <c r="A5889" t="s">
        <v>16075</v>
      </c>
      <c r="B5889">
        <v>7360</v>
      </c>
      <c r="C5889" t="s">
        <v>19</v>
      </c>
      <c r="D5889" t="s">
        <v>12633</v>
      </c>
      <c r="E5889" t="s">
        <v>16076</v>
      </c>
      <c r="F5889" t="s">
        <v>71</v>
      </c>
      <c r="G5889">
        <v>10090</v>
      </c>
      <c r="H5889" t="s">
        <v>1104</v>
      </c>
      <c r="I5889" t="s">
        <v>22</v>
      </c>
      <c r="J5889">
        <v>5541</v>
      </c>
      <c r="K5889" s="1">
        <v>45740.922222222223</v>
      </c>
      <c r="L5889" t="s">
        <v>24</v>
      </c>
      <c r="M5889">
        <v>8624692485</v>
      </c>
      <c r="N5889" t="s">
        <v>137</v>
      </c>
      <c r="O5889">
        <v>36980518853</v>
      </c>
      <c r="P5889">
        <v>1</v>
      </c>
      <c r="Q5889">
        <v>537.13</v>
      </c>
      <c r="R5889">
        <v>590.84299999999996</v>
      </c>
      <c r="S5889">
        <v>53.713000000000001</v>
      </c>
    </row>
    <row r="5890" spans="1:19" x14ac:dyDescent="0.3">
      <c r="A5890" t="s">
        <v>16077</v>
      </c>
      <c r="B5890">
        <v>3221</v>
      </c>
      <c r="C5890" t="s">
        <v>19</v>
      </c>
      <c r="D5890" t="s">
        <v>6857</v>
      </c>
      <c r="E5890" t="s">
        <v>853</v>
      </c>
      <c r="F5890" t="s">
        <v>119</v>
      </c>
      <c r="G5890">
        <v>58189</v>
      </c>
      <c r="H5890" t="s">
        <v>614</v>
      </c>
      <c r="I5890" t="s">
        <v>22</v>
      </c>
      <c r="J5890">
        <v>1904</v>
      </c>
      <c r="K5890" s="1">
        <v>45737.308333333334</v>
      </c>
      <c r="L5890" t="s">
        <v>24</v>
      </c>
      <c r="M5890">
        <v>6442801413</v>
      </c>
      <c r="N5890" t="s">
        <v>137</v>
      </c>
      <c r="O5890">
        <v>21306262469</v>
      </c>
      <c r="P5890">
        <v>1</v>
      </c>
      <c r="Q5890">
        <v>586.13</v>
      </c>
      <c r="R5890">
        <v>644.74300000000005</v>
      </c>
      <c r="S5890">
        <v>58.613</v>
      </c>
    </row>
    <row r="5891" spans="1:19" x14ac:dyDescent="0.3">
      <c r="A5891" t="s">
        <v>16078</v>
      </c>
      <c r="B5891">
        <v>4810</v>
      </c>
      <c r="C5891" t="s">
        <v>19</v>
      </c>
      <c r="D5891" t="s">
        <v>16079</v>
      </c>
      <c r="E5891" t="s">
        <v>16080</v>
      </c>
      <c r="F5891" t="s">
        <v>71</v>
      </c>
      <c r="G5891">
        <v>67410</v>
      </c>
      <c r="H5891" t="s">
        <v>76</v>
      </c>
      <c r="I5891" t="s">
        <v>22</v>
      </c>
      <c r="J5891">
        <v>4362</v>
      </c>
      <c r="K5891" s="1">
        <v>45738.65</v>
      </c>
      <c r="L5891" t="s">
        <v>24</v>
      </c>
      <c r="M5891">
        <v>6442800197</v>
      </c>
      <c r="N5891" t="s">
        <v>137</v>
      </c>
      <c r="O5891">
        <v>21306250053</v>
      </c>
      <c r="P5891">
        <v>1</v>
      </c>
      <c r="Q5891">
        <v>531.92999999999995</v>
      </c>
      <c r="R5891">
        <v>585.12300000000005</v>
      </c>
      <c r="S5891">
        <v>53.192999999999998</v>
      </c>
    </row>
    <row r="5892" spans="1:19" x14ac:dyDescent="0.3">
      <c r="A5892" t="s">
        <v>16081</v>
      </c>
      <c r="B5892">
        <v>2604</v>
      </c>
      <c r="C5892" t="s">
        <v>19</v>
      </c>
      <c r="D5892" t="s">
        <v>16082</v>
      </c>
      <c r="E5892" t="s">
        <v>16083</v>
      </c>
      <c r="F5892" t="s">
        <v>35</v>
      </c>
      <c r="G5892">
        <v>1912</v>
      </c>
      <c r="H5892" t="s">
        <v>36</v>
      </c>
      <c r="I5892" t="s">
        <v>22</v>
      </c>
      <c r="J5892">
        <v>2327</v>
      </c>
      <c r="K5892" s="1">
        <v>45736.645138888889</v>
      </c>
      <c r="L5892" t="s">
        <v>24</v>
      </c>
      <c r="M5892">
        <v>7264610757</v>
      </c>
      <c r="N5892" t="s">
        <v>137</v>
      </c>
      <c r="O5892">
        <v>26041104325</v>
      </c>
      <c r="P5892">
        <v>1</v>
      </c>
      <c r="Q5892">
        <v>485.53</v>
      </c>
      <c r="R5892">
        <v>534.08299999999997</v>
      </c>
      <c r="S5892">
        <v>48.552999999999997</v>
      </c>
    </row>
    <row r="5893" spans="1:19" x14ac:dyDescent="0.3">
      <c r="A5893" t="s">
        <v>16084</v>
      </c>
      <c r="B5893">
        <v>4080</v>
      </c>
      <c r="C5893" t="s">
        <v>19</v>
      </c>
      <c r="D5893" t="s">
        <v>4230</v>
      </c>
      <c r="E5893" t="s">
        <v>16085</v>
      </c>
      <c r="F5893" t="s">
        <v>219</v>
      </c>
      <c r="G5893">
        <v>28456</v>
      </c>
      <c r="H5893" t="s">
        <v>5503</v>
      </c>
      <c r="I5893" t="s">
        <v>22</v>
      </c>
      <c r="J5893">
        <v>1313</v>
      </c>
      <c r="K5893" s="1">
        <v>45737.9375</v>
      </c>
      <c r="L5893" t="s">
        <v>24</v>
      </c>
      <c r="M5893">
        <v>9058887749</v>
      </c>
      <c r="N5893" t="s">
        <v>137</v>
      </c>
      <c r="O5893">
        <v>43149296325</v>
      </c>
      <c r="P5893">
        <v>1</v>
      </c>
      <c r="Q5893">
        <v>485.53</v>
      </c>
      <c r="R5893">
        <v>534.08299999999997</v>
      </c>
      <c r="S5893">
        <v>48.552999999999997</v>
      </c>
    </row>
    <row r="5894" spans="1:19" x14ac:dyDescent="0.3">
      <c r="A5894" t="s">
        <v>16086</v>
      </c>
      <c r="B5894">
        <v>5123</v>
      </c>
      <c r="C5894" t="s">
        <v>19</v>
      </c>
      <c r="D5894" t="s">
        <v>6689</v>
      </c>
      <c r="E5894" t="s">
        <v>16087</v>
      </c>
      <c r="F5894" t="s">
        <v>44</v>
      </c>
      <c r="G5894">
        <v>36913</v>
      </c>
      <c r="H5894" t="s">
        <v>1549</v>
      </c>
      <c r="I5894" t="s">
        <v>22</v>
      </c>
      <c r="J5894">
        <v>2803</v>
      </c>
      <c r="K5894" s="1">
        <v>45738.85</v>
      </c>
      <c r="L5894" t="s">
        <v>24</v>
      </c>
      <c r="M5894">
        <v>9058887749</v>
      </c>
      <c r="N5894" t="s">
        <v>137</v>
      </c>
      <c r="O5894">
        <v>43149296325</v>
      </c>
      <c r="P5894">
        <v>1</v>
      </c>
      <c r="Q5894">
        <v>531.92999999999995</v>
      </c>
      <c r="R5894">
        <v>585.12300000000005</v>
      </c>
      <c r="S5894">
        <v>53.192999999999998</v>
      </c>
    </row>
    <row r="5895" spans="1:19" x14ac:dyDescent="0.3">
      <c r="A5895" t="s">
        <v>16088</v>
      </c>
      <c r="B5895">
        <v>1265</v>
      </c>
      <c r="C5895" t="s">
        <v>19</v>
      </c>
      <c r="D5895" t="s">
        <v>15076</v>
      </c>
      <c r="E5895" t="s">
        <v>16089</v>
      </c>
      <c r="F5895" t="s">
        <v>119</v>
      </c>
      <c r="G5895">
        <v>90923</v>
      </c>
      <c r="H5895" t="s">
        <v>120</v>
      </c>
      <c r="I5895" t="s">
        <v>22</v>
      </c>
      <c r="J5895">
        <v>1091</v>
      </c>
      <c r="K5895" s="1">
        <v>45735.509027777778</v>
      </c>
      <c r="L5895" t="s">
        <v>24</v>
      </c>
      <c r="M5895" s="2">
        <v>150000000000</v>
      </c>
      <c r="N5895" t="s">
        <v>137</v>
      </c>
      <c r="O5895" s="2">
        <v>1470000000000</v>
      </c>
      <c r="P5895">
        <v>1</v>
      </c>
      <c r="Q5895">
        <v>537.13</v>
      </c>
      <c r="R5895">
        <v>590.84299999999996</v>
      </c>
      <c r="S5895">
        <v>53.713000000000001</v>
      </c>
    </row>
    <row r="5896" spans="1:19" x14ac:dyDescent="0.3">
      <c r="A5896" t="s">
        <v>16090</v>
      </c>
      <c r="B5896">
        <v>1698</v>
      </c>
      <c r="C5896" t="s">
        <v>19</v>
      </c>
      <c r="D5896" t="s">
        <v>1005</v>
      </c>
      <c r="E5896" t="s">
        <v>8640</v>
      </c>
      <c r="F5896" t="s">
        <v>71</v>
      </c>
      <c r="G5896">
        <v>84165</v>
      </c>
      <c r="H5896" t="s">
        <v>3708</v>
      </c>
      <c r="I5896" t="s">
        <v>22</v>
      </c>
      <c r="J5896">
        <v>2444</v>
      </c>
      <c r="K5896" s="1">
        <v>45735.73541666667</v>
      </c>
      <c r="L5896" t="s">
        <v>24</v>
      </c>
      <c r="M5896" s="2">
        <v>150000000000</v>
      </c>
      <c r="N5896" t="s">
        <v>137</v>
      </c>
      <c r="O5896" s="2">
        <v>1470000000000</v>
      </c>
      <c r="P5896">
        <v>1</v>
      </c>
      <c r="Q5896">
        <v>537.13</v>
      </c>
      <c r="R5896">
        <v>590.84299999999996</v>
      </c>
      <c r="S5896">
        <v>53.713000000000001</v>
      </c>
    </row>
    <row r="5897" spans="1:19" x14ac:dyDescent="0.3">
      <c r="A5897" t="s">
        <v>16091</v>
      </c>
      <c r="B5897">
        <v>4335</v>
      </c>
      <c r="C5897" t="s">
        <v>19</v>
      </c>
      <c r="D5897" t="s">
        <v>16092</v>
      </c>
      <c r="E5897" t="s">
        <v>16093</v>
      </c>
      <c r="F5897" t="s">
        <v>44</v>
      </c>
      <c r="G5897">
        <v>79895</v>
      </c>
      <c r="H5897" t="s">
        <v>1676</v>
      </c>
      <c r="I5897" t="s">
        <v>22</v>
      </c>
      <c r="J5897">
        <v>5876</v>
      </c>
      <c r="K5897" s="1">
        <v>45738.407638888886</v>
      </c>
      <c r="L5897" t="s">
        <v>24</v>
      </c>
      <c r="M5897" s="2">
        <v>150000000000</v>
      </c>
      <c r="N5897" t="s">
        <v>137</v>
      </c>
      <c r="O5897" s="2">
        <v>1470000000000</v>
      </c>
      <c r="P5897">
        <v>1</v>
      </c>
      <c r="Q5897">
        <v>537.13</v>
      </c>
      <c r="R5897">
        <v>590.84299999999996</v>
      </c>
      <c r="S5897">
        <v>53.713000000000001</v>
      </c>
    </row>
    <row r="5898" spans="1:19" x14ac:dyDescent="0.3">
      <c r="A5898" t="s">
        <v>16094</v>
      </c>
      <c r="B5898">
        <v>4369</v>
      </c>
      <c r="C5898" t="s">
        <v>19</v>
      </c>
      <c r="D5898" t="s">
        <v>16095</v>
      </c>
      <c r="E5898" t="s">
        <v>3663</v>
      </c>
      <c r="F5898" t="s">
        <v>431</v>
      </c>
      <c r="G5898">
        <v>91192</v>
      </c>
      <c r="H5898" t="s">
        <v>432</v>
      </c>
      <c r="I5898" t="s">
        <v>22</v>
      </c>
      <c r="J5898">
        <v>4422</v>
      </c>
      <c r="K5898" s="1">
        <v>45738.423611111109</v>
      </c>
      <c r="L5898" t="s">
        <v>24</v>
      </c>
      <c r="M5898" s="2">
        <v>150000000000</v>
      </c>
      <c r="N5898" t="s">
        <v>137</v>
      </c>
      <c r="O5898" s="2">
        <v>1470000000000</v>
      </c>
      <c r="P5898">
        <v>1</v>
      </c>
      <c r="Q5898">
        <v>537.13</v>
      </c>
      <c r="R5898">
        <v>590.84299999999996</v>
      </c>
      <c r="S5898">
        <v>53.713000000000001</v>
      </c>
    </row>
    <row r="5899" spans="1:19" x14ac:dyDescent="0.3">
      <c r="A5899" t="s">
        <v>16096</v>
      </c>
      <c r="B5899">
        <v>6695</v>
      </c>
      <c r="C5899" t="s">
        <v>19</v>
      </c>
      <c r="D5899" t="s">
        <v>10517</v>
      </c>
      <c r="E5899" t="s">
        <v>16097</v>
      </c>
      <c r="F5899" t="s">
        <v>35</v>
      </c>
      <c r="G5899">
        <v>98742</v>
      </c>
      <c r="H5899" t="s">
        <v>40</v>
      </c>
      <c r="I5899" t="s">
        <v>22</v>
      </c>
      <c r="J5899">
        <v>6499</v>
      </c>
      <c r="K5899" s="1">
        <v>45740.510416666664</v>
      </c>
      <c r="L5899" t="s">
        <v>24</v>
      </c>
      <c r="M5899" s="2">
        <v>150000000000</v>
      </c>
      <c r="N5899" t="s">
        <v>137</v>
      </c>
      <c r="O5899" s="2">
        <v>1470000000000</v>
      </c>
      <c r="P5899">
        <v>1</v>
      </c>
      <c r="Q5899">
        <v>537.13</v>
      </c>
      <c r="R5899">
        <v>590.84299999999996</v>
      </c>
      <c r="S5899">
        <v>53.713000000000001</v>
      </c>
    </row>
    <row r="5900" spans="1:19" x14ac:dyDescent="0.3">
      <c r="A5900" t="s">
        <v>16098</v>
      </c>
      <c r="B5900">
        <v>67</v>
      </c>
      <c r="C5900" t="s">
        <v>19</v>
      </c>
      <c r="D5900" t="s">
        <v>16099</v>
      </c>
      <c r="E5900" t="s">
        <v>16100</v>
      </c>
      <c r="F5900" t="s">
        <v>230</v>
      </c>
      <c r="G5900">
        <v>3759</v>
      </c>
      <c r="H5900" t="s">
        <v>231</v>
      </c>
      <c r="I5900" t="s">
        <v>22</v>
      </c>
      <c r="J5900">
        <v>744</v>
      </c>
      <c r="K5900" s="1">
        <v>45734.340277777781</v>
      </c>
      <c r="L5900" t="s">
        <v>24</v>
      </c>
      <c r="M5900" s="2">
        <v>150000000000</v>
      </c>
      <c r="N5900" t="s">
        <v>137</v>
      </c>
      <c r="O5900" s="2">
        <v>1470000000000</v>
      </c>
      <c r="P5900">
        <v>1</v>
      </c>
      <c r="Q5900">
        <v>587.92999999999995</v>
      </c>
      <c r="R5900">
        <v>646.72299999999996</v>
      </c>
      <c r="S5900">
        <v>58.792999999999999</v>
      </c>
    </row>
    <row r="5901" spans="1:19" x14ac:dyDescent="0.3">
      <c r="A5901" t="s">
        <v>16101</v>
      </c>
      <c r="B5901">
        <v>302</v>
      </c>
      <c r="C5901" t="s">
        <v>19</v>
      </c>
      <c r="D5901" t="s">
        <v>8949</v>
      </c>
      <c r="E5901" t="s">
        <v>16102</v>
      </c>
      <c r="F5901" t="s">
        <v>55</v>
      </c>
      <c r="G5901">
        <v>73002</v>
      </c>
      <c r="H5901" t="s">
        <v>1256</v>
      </c>
      <c r="I5901" t="s">
        <v>22</v>
      </c>
      <c r="J5901">
        <v>5768</v>
      </c>
      <c r="K5901" s="1">
        <v>45734.504166666666</v>
      </c>
      <c r="L5901" t="s">
        <v>24</v>
      </c>
      <c r="M5901" s="2">
        <v>150000000000</v>
      </c>
      <c r="N5901" t="s">
        <v>137</v>
      </c>
      <c r="O5901" s="2">
        <v>1470000000000</v>
      </c>
      <c r="P5901">
        <v>1</v>
      </c>
      <c r="Q5901">
        <v>517.53</v>
      </c>
      <c r="R5901">
        <v>569.28300000000002</v>
      </c>
      <c r="S5901">
        <v>51.753</v>
      </c>
    </row>
    <row r="5902" spans="1:19" x14ac:dyDescent="0.3">
      <c r="A5902" t="s">
        <v>16103</v>
      </c>
      <c r="B5902">
        <v>712</v>
      </c>
      <c r="C5902" t="s">
        <v>19</v>
      </c>
      <c r="D5902" t="s">
        <v>4575</v>
      </c>
      <c r="E5902" t="s">
        <v>12312</v>
      </c>
      <c r="F5902" t="s">
        <v>431</v>
      </c>
      <c r="G5902">
        <v>39245</v>
      </c>
      <c r="H5902" t="s">
        <v>1007</v>
      </c>
      <c r="I5902" t="s">
        <v>22</v>
      </c>
      <c r="J5902">
        <v>1906</v>
      </c>
      <c r="K5902" s="1">
        <v>45734.753472222219</v>
      </c>
      <c r="L5902" t="s">
        <v>24</v>
      </c>
      <c r="M5902" s="2">
        <v>150000000000</v>
      </c>
      <c r="N5902" t="s">
        <v>137</v>
      </c>
      <c r="O5902" s="2">
        <v>1470000000000</v>
      </c>
      <c r="P5902">
        <v>1</v>
      </c>
      <c r="Q5902">
        <v>517.53</v>
      </c>
      <c r="R5902">
        <v>569.28300000000002</v>
      </c>
      <c r="S5902">
        <v>51.753</v>
      </c>
    </row>
    <row r="5903" spans="1:19" x14ac:dyDescent="0.3">
      <c r="A5903" t="s">
        <v>16104</v>
      </c>
      <c r="B5903">
        <v>1525</v>
      </c>
      <c r="C5903" t="s">
        <v>19</v>
      </c>
      <c r="D5903" t="s">
        <v>16105</v>
      </c>
      <c r="E5903" t="s">
        <v>16106</v>
      </c>
      <c r="F5903" t="s">
        <v>35</v>
      </c>
      <c r="G5903">
        <v>25302</v>
      </c>
      <c r="H5903" t="s">
        <v>3018</v>
      </c>
      <c r="I5903" t="s">
        <v>22</v>
      </c>
      <c r="J5903">
        <v>3027</v>
      </c>
      <c r="K5903" s="1">
        <v>45735.647916666669</v>
      </c>
      <c r="L5903" t="s">
        <v>24</v>
      </c>
      <c r="M5903">
        <v>6689478149</v>
      </c>
      <c r="N5903" t="s">
        <v>137</v>
      </c>
      <c r="O5903">
        <v>22464300869</v>
      </c>
      <c r="P5903">
        <v>1</v>
      </c>
      <c r="Q5903">
        <v>693.13</v>
      </c>
      <c r="R5903">
        <v>762.44299999999998</v>
      </c>
      <c r="S5903">
        <v>69.313000000000002</v>
      </c>
    </row>
    <row r="5904" spans="1:19" x14ac:dyDescent="0.3">
      <c r="A5904" t="s">
        <v>16107</v>
      </c>
      <c r="B5904">
        <v>1727</v>
      </c>
      <c r="C5904" t="s">
        <v>19</v>
      </c>
      <c r="D5904" t="s">
        <v>4826</v>
      </c>
      <c r="E5904" t="s">
        <v>1159</v>
      </c>
      <c r="F5904" t="s">
        <v>35</v>
      </c>
      <c r="G5904">
        <v>98196</v>
      </c>
      <c r="H5904" t="s">
        <v>298</v>
      </c>
      <c r="I5904" t="s">
        <v>22</v>
      </c>
      <c r="J5904">
        <v>3635</v>
      </c>
      <c r="K5904" s="1">
        <v>45735.749305555553</v>
      </c>
      <c r="L5904" t="s">
        <v>24</v>
      </c>
      <c r="M5904">
        <v>6689478149</v>
      </c>
      <c r="N5904" t="s">
        <v>137</v>
      </c>
      <c r="O5904">
        <v>22464300869</v>
      </c>
      <c r="P5904">
        <v>1</v>
      </c>
      <c r="Q5904">
        <v>527.13</v>
      </c>
      <c r="R5904">
        <v>579.84299999999996</v>
      </c>
      <c r="S5904">
        <v>52.713000000000001</v>
      </c>
    </row>
    <row r="5905" spans="1:19" x14ac:dyDescent="0.3">
      <c r="A5905" t="s">
        <v>16108</v>
      </c>
      <c r="B5905">
        <v>2669</v>
      </c>
      <c r="C5905" t="s">
        <v>19</v>
      </c>
      <c r="D5905" t="s">
        <v>16109</v>
      </c>
      <c r="E5905" t="s">
        <v>16110</v>
      </c>
      <c r="F5905" t="s">
        <v>44</v>
      </c>
      <c r="G5905">
        <v>77282</v>
      </c>
      <c r="H5905" t="s">
        <v>110</v>
      </c>
      <c r="I5905" t="s">
        <v>22</v>
      </c>
      <c r="J5905">
        <v>2290</v>
      </c>
      <c r="K5905" s="1">
        <v>45736.679166666669</v>
      </c>
      <c r="L5905" t="s">
        <v>24</v>
      </c>
      <c r="M5905">
        <v>6689478149</v>
      </c>
      <c r="N5905" t="s">
        <v>137</v>
      </c>
      <c r="O5905">
        <v>22464300869</v>
      </c>
      <c r="P5905">
        <v>1</v>
      </c>
      <c r="Q5905">
        <v>625.13</v>
      </c>
      <c r="R5905">
        <v>687.64300000000003</v>
      </c>
      <c r="S5905">
        <v>62.512999999999998</v>
      </c>
    </row>
    <row r="5906" spans="1:19" x14ac:dyDescent="0.3">
      <c r="A5906" t="s">
        <v>16111</v>
      </c>
      <c r="B5906">
        <v>5722</v>
      </c>
      <c r="C5906" t="s">
        <v>19</v>
      </c>
      <c r="D5906" t="s">
        <v>4339</v>
      </c>
      <c r="E5906" t="s">
        <v>16112</v>
      </c>
      <c r="F5906" t="s">
        <v>259</v>
      </c>
      <c r="G5906">
        <v>68891</v>
      </c>
      <c r="H5906" t="s">
        <v>260</v>
      </c>
      <c r="I5906" t="s">
        <v>22</v>
      </c>
      <c r="J5906">
        <v>6465</v>
      </c>
      <c r="K5906" s="1">
        <v>45739.618055555555</v>
      </c>
      <c r="L5906" t="s">
        <v>24</v>
      </c>
      <c r="M5906">
        <v>6689478149</v>
      </c>
      <c r="N5906" t="s">
        <v>137</v>
      </c>
      <c r="O5906">
        <v>22464300869</v>
      </c>
      <c r="P5906">
        <v>1</v>
      </c>
      <c r="Q5906">
        <v>527.13</v>
      </c>
      <c r="R5906">
        <v>579.84299999999996</v>
      </c>
      <c r="S5906">
        <v>52.713000000000001</v>
      </c>
    </row>
    <row r="5907" spans="1:19" x14ac:dyDescent="0.3">
      <c r="A5907" t="s">
        <v>16113</v>
      </c>
      <c r="B5907">
        <v>750</v>
      </c>
      <c r="C5907" t="s">
        <v>19</v>
      </c>
      <c r="D5907" t="s">
        <v>16114</v>
      </c>
      <c r="E5907" t="s">
        <v>16115</v>
      </c>
      <c r="F5907" t="s">
        <v>35</v>
      </c>
      <c r="G5907">
        <v>57857</v>
      </c>
      <c r="H5907" t="s">
        <v>5142</v>
      </c>
      <c r="I5907" t="s">
        <v>22</v>
      </c>
      <c r="J5907">
        <v>2905</v>
      </c>
      <c r="K5907" s="1">
        <v>45734.8</v>
      </c>
      <c r="L5907" t="s">
        <v>24</v>
      </c>
      <c r="M5907">
        <v>6689478149</v>
      </c>
      <c r="N5907" t="s">
        <v>137</v>
      </c>
      <c r="O5907">
        <v>22464300869</v>
      </c>
      <c r="P5907">
        <v>1</v>
      </c>
      <c r="Q5907">
        <v>571.92999999999995</v>
      </c>
      <c r="R5907">
        <v>629.12300000000005</v>
      </c>
      <c r="S5907">
        <v>57.192999999999998</v>
      </c>
    </row>
    <row r="5908" spans="1:19" x14ac:dyDescent="0.3">
      <c r="A5908" t="s">
        <v>16116</v>
      </c>
      <c r="B5908">
        <v>2585</v>
      </c>
      <c r="C5908" t="s">
        <v>19</v>
      </c>
      <c r="D5908" t="s">
        <v>16117</v>
      </c>
      <c r="E5908" t="s">
        <v>16118</v>
      </c>
      <c r="F5908" t="s">
        <v>250</v>
      </c>
      <c r="G5908">
        <v>77961</v>
      </c>
      <c r="H5908" t="s">
        <v>1249</v>
      </c>
      <c r="I5908" t="s">
        <v>22</v>
      </c>
      <c r="J5908">
        <v>3065</v>
      </c>
      <c r="K5908" s="1">
        <v>45736.636111111111</v>
      </c>
      <c r="L5908" t="s">
        <v>24</v>
      </c>
      <c r="M5908">
        <v>6689478149</v>
      </c>
      <c r="N5908" t="s">
        <v>137</v>
      </c>
      <c r="O5908">
        <v>22464300869</v>
      </c>
      <c r="P5908">
        <v>1</v>
      </c>
      <c r="Q5908">
        <v>509.53</v>
      </c>
      <c r="R5908">
        <v>560.48299999999995</v>
      </c>
      <c r="S5908">
        <v>50.953000000000003</v>
      </c>
    </row>
    <row r="5909" spans="1:19" x14ac:dyDescent="0.3">
      <c r="A5909" t="s">
        <v>16119</v>
      </c>
      <c r="B5909">
        <v>6189</v>
      </c>
      <c r="C5909" t="s">
        <v>19</v>
      </c>
      <c r="D5909" t="s">
        <v>16120</v>
      </c>
      <c r="E5909" t="s">
        <v>16121</v>
      </c>
      <c r="F5909" t="s">
        <v>50</v>
      </c>
      <c r="G5909">
        <v>46286</v>
      </c>
      <c r="H5909" t="s">
        <v>2654</v>
      </c>
      <c r="I5909" t="s">
        <v>22</v>
      </c>
      <c r="J5909">
        <v>6267</v>
      </c>
      <c r="K5909" s="1">
        <v>45739.95416666667</v>
      </c>
      <c r="L5909" t="s">
        <v>24</v>
      </c>
      <c r="M5909">
        <v>6689478149</v>
      </c>
      <c r="N5909" t="s">
        <v>137</v>
      </c>
      <c r="O5909">
        <v>22464300869</v>
      </c>
      <c r="P5909">
        <v>1</v>
      </c>
      <c r="Q5909">
        <v>611.92999999999995</v>
      </c>
      <c r="R5909">
        <v>673.12300000000005</v>
      </c>
      <c r="S5909">
        <v>61.192999999999998</v>
      </c>
    </row>
    <row r="5910" spans="1:19" x14ac:dyDescent="0.3">
      <c r="A5910" t="s">
        <v>16122</v>
      </c>
      <c r="B5910">
        <v>1264</v>
      </c>
      <c r="C5910" t="s">
        <v>19</v>
      </c>
      <c r="D5910" t="s">
        <v>1184</v>
      </c>
      <c r="E5910" t="s">
        <v>16123</v>
      </c>
      <c r="F5910" t="s">
        <v>317</v>
      </c>
      <c r="G5910">
        <v>55314</v>
      </c>
      <c r="H5910" t="s">
        <v>407</v>
      </c>
      <c r="I5910" t="s">
        <v>22</v>
      </c>
      <c r="J5910">
        <v>486</v>
      </c>
      <c r="K5910" s="1">
        <v>45735.509027777778</v>
      </c>
      <c r="L5910" t="s">
        <v>24</v>
      </c>
      <c r="M5910" s="2">
        <v>150000000000</v>
      </c>
      <c r="N5910" t="s">
        <v>137</v>
      </c>
      <c r="O5910" s="2">
        <v>1470000000000</v>
      </c>
      <c r="P5910">
        <v>1</v>
      </c>
      <c r="Q5910">
        <v>497.13</v>
      </c>
      <c r="R5910">
        <v>546.84299999999996</v>
      </c>
      <c r="S5910">
        <v>49.713000000000001</v>
      </c>
    </row>
    <row r="5911" spans="1:19" x14ac:dyDescent="0.3">
      <c r="A5911" t="s">
        <v>16124</v>
      </c>
      <c r="B5911">
        <v>3252</v>
      </c>
      <c r="C5911" t="s">
        <v>19</v>
      </c>
      <c r="D5911" t="s">
        <v>16125</v>
      </c>
      <c r="E5911" t="s">
        <v>16126</v>
      </c>
      <c r="F5911" t="s">
        <v>105</v>
      </c>
      <c r="G5911">
        <v>88180</v>
      </c>
      <c r="H5911" t="s">
        <v>106</v>
      </c>
      <c r="I5911" t="s">
        <v>22</v>
      </c>
      <c r="J5911">
        <v>5657</v>
      </c>
      <c r="K5911" s="1">
        <v>45737.363194444442</v>
      </c>
      <c r="L5911" t="s">
        <v>24</v>
      </c>
      <c r="M5911">
        <v>6689477701</v>
      </c>
      <c r="N5911" t="s">
        <v>137</v>
      </c>
      <c r="O5911">
        <v>22464295173</v>
      </c>
      <c r="P5911">
        <v>1</v>
      </c>
      <c r="Q5911">
        <v>635.13</v>
      </c>
      <c r="R5911">
        <v>698.64300000000003</v>
      </c>
      <c r="S5911">
        <v>63.512999999999998</v>
      </c>
    </row>
    <row r="5912" spans="1:19" x14ac:dyDescent="0.3">
      <c r="A5912" t="s">
        <v>16127</v>
      </c>
      <c r="B5912">
        <v>6775</v>
      </c>
      <c r="C5912" t="s">
        <v>19</v>
      </c>
      <c r="D5912" t="s">
        <v>315</v>
      </c>
      <c r="E5912" t="s">
        <v>16128</v>
      </c>
      <c r="F5912" t="s">
        <v>119</v>
      </c>
      <c r="G5912">
        <v>56083</v>
      </c>
      <c r="H5912" t="s">
        <v>2123</v>
      </c>
      <c r="I5912" t="s">
        <v>22</v>
      </c>
      <c r="J5912">
        <v>5717</v>
      </c>
      <c r="K5912" s="1">
        <v>45740.550694444442</v>
      </c>
      <c r="L5912" t="s">
        <v>24</v>
      </c>
      <c r="M5912">
        <v>6689477701</v>
      </c>
      <c r="N5912" t="s">
        <v>137</v>
      </c>
      <c r="O5912">
        <v>22464295173</v>
      </c>
      <c r="P5912">
        <v>1</v>
      </c>
      <c r="Q5912">
        <v>579.92999999999995</v>
      </c>
      <c r="R5912">
        <v>637.923</v>
      </c>
      <c r="S5912">
        <v>57.993000000000002</v>
      </c>
    </row>
    <row r="5913" spans="1:19" x14ac:dyDescent="0.3">
      <c r="A5913" t="s">
        <v>16129</v>
      </c>
      <c r="B5913">
        <v>5856</v>
      </c>
      <c r="C5913" t="s">
        <v>19</v>
      </c>
      <c r="D5913" t="s">
        <v>3512</v>
      </c>
      <c r="E5913" t="s">
        <v>16130</v>
      </c>
      <c r="F5913" t="s">
        <v>44</v>
      </c>
      <c r="G5913">
        <v>2752</v>
      </c>
      <c r="H5913" t="s">
        <v>1421</v>
      </c>
      <c r="I5913" t="s">
        <v>22</v>
      </c>
      <c r="J5913">
        <v>2453</v>
      </c>
      <c r="K5913" s="1">
        <v>45739.712500000001</v>
      </c>
      <c r="L5913" t="s">
        <v>24</v>
      </c>
      <c r="M5913">
        <v>6689477957</v>
      </c>
      <c r="N5913" t="s">
        <v>137</v>
      </c>
      <c r="O5913">
        <v>22464298693</v>
      </c>
      <c r="P5913">
        <v>1</v>
      </c>
      <c r="Q5913">
        <v>579.92999999999995</v>
      </c>
      <c r="R5913">
        <v>637.923</v>
      </c>
      <c r="S5913">
        <v>57.993000000000002</v>
      </c>
    </row>
    <row r="5914" spans="1:19" x14ac:dyDescent="0.3">
      <c r="A5914" t="s">
        <v>16131</v>
      </c>
      <c r="B5914">
        <v>7331</v>
      </c>
      <c r="C5914" t="s">
        <v>19</v>
      </c>
      <c r="D5914" t="s">
        <v>16132</v>
      </c>
      <c r="E5914" t="s">
        <v>16133</v>
      </c>
      <c r="F5914" t="s">
        <v>219</v>
      </c>
      <c r="G5914">
        <v>93222</v>
      </c>
      <c r="H5914" t="s">
        <v>220</v>
      </c>
      <c r="I5914" t="s">
        <v>22</v>
      </c>
      <c r="J5914">
        <v>2713</v>
      </c>
      <c r="K5914" s="1">
        <v>45740.890972222223</v>
      </c>
      <c r="L5914" t="s">
        <v>24</v>
      </c>
      <c r="M5914">
        <v>6689477957</v>
      </c>
      <c r="N5914" t="s">
        <v>137</v>
      </c>
      <c r="O5914">
        <v>22464298693</v>
      </c>
      <c r="P5914">
        <v>1</v>
      </c>
      <c r="Q5914">
        <v>527.13</v>
      </c>
      <c r="R5914">
        <v>579.84299999999996</v>
      </c>
      <c r="S5914">
        <v>52.713000000000001</v>
      </c>
    </row>
    <row r="5915" spans="1:19" x14ac:dyDescent="0.3">
      <c r="A5915" t="s">
        <v>16134</v>
      </c>
      <c r="B5915">
        <v>1079</v>
      </c>
      <c r="C5915" t="s">
        <v>19</v>
      </c>
      <c r="D5915" t="s">
        <v>6652</v>
      </c>
      <c r="E5915" t="s">
        <v>16135</v>
      </c>
      <c r="F5915" t="s">
        <v>879</v>
      </c>
      <c r="G5915">
        <v>37860</v>
      </c>
      <c r="H5915" t="s">
        <v>5220</v>
      </c>
      <c r="I5915" t="s">
        <v>22</v>
      </c>
      <c r="J5915">
        <v>4062</v>
      </c>
      <c r="K5915" s="1">
        <v>45735.415972222225</v>
      </c>
      <c r="L5915" t="s">
        <v>24</v>
      </c>
      <c r="M5915">
        <v>6442802437</v>
      </c>
      <c r="N5915" t="s">
        <v>137</v>
      </c>
      <c r="O5915">
        <v>21306268037</v>
      </c>
      <c r="P5915">
        <v>1</v>
      </c>
      <c r="Q5915">
        <v>537.13</v>
      </c>
      <c r="R5915">
        <v>590.84299999999996</v>
      </c>
      <c r="S5915">
        <v>53.713000000000001</v>
      </c>
    </row>
    <row r="5916" spans="1:19" x14ac:dyDescent="0.3">
      <c r="A5916" t="s">
        <v>16136</v>
      </c>
      <c r="B5916">
        <v>1946</v>
      </c>
      <c r="C5916" t="s">
        <v>19</v>
      </c>
      <c r="D5916" t="s">
        <v>15627</v>
      </c>
      <c r="E5916" t="s">
        <v>16137</v>
      </c>
      <c r="F5916" t="s">
        <v>35</v>
      </c>
      <c r="G5916">
        <v>6807</v>
      </c>
      <c r="H5916" t="s">
        <v>497</v>
      </c>
      <c r="I5916" t="s">
        <v>22</v>
      </c>
      <c r="J5916">
        <v>3260</v>
      </c>
      <c r="K5916" s="1">
        <v>45735.899305555555</v>
      </c>
      <c r="L5916" t="s">
        <v>24</v>
      </c>
      <c r="M5916">
        <v>5886651461</v>
      </c>
      <c r="N5916" t="s">
        <v>137</v>
      </c>
      <c r="O5916">
        <v>18827886597</v>
      </c>
      <c r="P5916">
        <v>1</v>
      </c>
      <c r="Q5916">
        <v>517.13</v>
      </c>
      <c r="R5916">
        <v>568.84299999999996</v>
      </c>
      <c r="S5916">
        <v>51.713000000000001</v>
      </c>
    </row>
    <row r="5917" spans="1:19" x14ac:dyDescent="0.3">
      <c r="A5917" t="s">
        <v>16138</v>
      </c>
      <c r="B5917">
        <v>5377</v>
      </c>
      <c r="C5917" t="s">
        <v>19</v>
      </c>
      <c r="D5917" t="s">
        <v>16139</v>
      </c>
      <c r="E5917" t="s">
        <v>2058</v>
      </c>
      <c r="F5917" t="s">
        <v>71</v>
      </c>
      <c r="G5917">
        <v>67725</v>
      </c>
      <c r="H5917" t="s">
        <v>346</v>
      </c>
      <c r="I5917" t="s">
        <v>22</v>
      </c>
      <c r="J5917">
        <v>551</v>
      </c>
      <c r="K5917" s="1">
        <v>45739.376388888886</v>
      </c>
      <c r="L5917" t="s">
        <v>24</v>
      </c>
      <c r="M5917">
        <v>5886651461</v>
      </c>
      <c r="N5917" t="s">
        <v>137</v>
      </c>
      <c r="O5917">
        <v>18827886597</v>
      </c>
      <c r="P5917">
        <v>1</v>
      </c>
      <c r="Q5917">
        <v>501.53</v>
      </c>
      <c r="R5917">
        <v>551.68299999999999</v>
      </c>
      <c r="S5917">
        <v>50.152999999999999</v>
      </c>
    </row>
    <row r="5918" spans="1:19" x14ac:dyDescent="0.3">
      <c r="A5918" t="s">
        <v>16140</v>
      </c>
      <c r="B5918">
        <v>7323</v>
      </c>
      <c r="C5918" t="s">
        <v>19</v>
      </c>
      <c r="D5918" t="s">
        <v>16141</v>
      </c>
      <c r="E5918" t="s">
        <v>16142</v>
      </c>
      <c r="F5918" t="s">
        <v>119</v>
      </c>
      <c r="G5918">
        <v>56440</v>
      </c>
      <c r="H5918" t="s">
        <v>4416</v>
      </c>
      <c r="I5918" t="s">
        <v>22</v>
      </c>
      <c r="J5918">
        <v>197</v>
      </c>
      <c r="K5918" s="1">
        <v>45740.888194444444</v>
      </c>
      <c r="L5918" t="s">
        <v>24</v>
      </c>
      <c r="M5918">
        <v>5886651461</v>
      </c>
      <c r="N5918" t="s">
        <v>137</v>
      </c>
      <c r="O5918">
        <v>18827886597</v>
      </c>
      <c r="P5918">
        <v>1</v>
      </c>
      <c r="Q5918">
        <v>501.53</v>
      </c>
      <c r="R5918">
        <v>551.68299999999999</v>
      </c>
      <c r="S5918">
        <v>50.152999999999999</v>
      </c>
    </row>
    <row r="5919" spans="1:19" x14ac:dyDescent="0.3">
      <c r="A5919" t="s">
        <v>16143</v>
      </c>
      <c r="B5919">
        <v>979</v>
      </c>
      <c r="C5919" t="s">
        <v>19</v>
      </c>
      <c r="D5919" t="s">
        <v>16144</v>
      </c>
      <c r="E5919" t="s">
        <v>16145</v>
      </c>
      <c r="F5919" t="s">
        <v>30</v>
      </c>
      <c r="G5919">
        <v>8160</v>
      </c>
      <c r="H5919" t="s">
        <v>81</v>
      </c>
      <c r="I5919" t="s">
        <v>22</v>
      </c>
      <c r="J5919">
        <v>3058</v>
      </c>
      <c r="K5919" s="1">
        <v>45735.272222222222</v>
      </c>
      <c r="L5919" t="s">
        <v>24</v>
      </c>
      <c r="M5919">
        <v>6964674693</v>
      </c>
      <c r="N5919" t="s">
        <v>137</v>
      </c>
      <c r="O5919">
        <v>24039256965</v>
      </c>
      <c r="P5919">
        <v>1</v>
      </c>
      <c r="Q5919">
        <v>507.13</v>
      </c>
      <c r="R5919">
        <v>557.84299999999996</v>
      </c>
      <c r="S5919">
        <v>50.713000000000001</v>
      </c>
    </row>
    <row r="5920" spans="1:19" x14ac:dyDescent="0.3">
      <c r="A5920" t="s">
        <v>16146</v>
      </c>
      <c r="B5920">
        <v>6355</v>
      </c>
      <c r="C5920" t="s">
        <v>19</v>
      </c>
      <c r="D5920" t="s">
        <v>15346</v>
      </c>
      <c r="E5920" t="s">
        <v>16147</v>
      </c>
      <c r="F5920" t="s">
        <v>317</v>
      </c>
      <c r="G5920">
        <v>31366</v>
      </c>
      <c r="H5920" t="s">
        <v>350</v>
      </c>
      <c r="I5920" t="s">
        <v>22</v>
      </c>
      <c r="J5920">
        <v>4863</v>
      </c>
      <c r="K5920" s="1">
        <v>45740.362500000003</v>
      </c>
      <c r="L5920" t="s">
        <v>24</v>
      </c>
      <c r="M5920">
        <v>6964674693</v>
      </c>
      <c r="N5920" t="s">
        <v>137</v>
      </c>
      <c r="O5920">
        <v>24039256965</v>
      </c>
      <c r="P5920">
        <v>1</v>
      </c>
      <c r="Q5920">
        <v>493.53</v>
      </c>
      <c r="R5920">
        <v>542.88300000000004</v>
      </c>
      <c r="S5920">
        <v>49.353000000000002</v>
      </c>
    </row>
    <row r="5921" spans="1:19" x14ac:dyDescent="0.3">
      <c r="A5921" t="s">
        <v>16148</v>
      </c>
      <c r="B5921">
        <v>542</v>
      </c>
      <c r="C5921" t="s">
        <v>19</v>
      </c>
      <c r="D5921" t="s">
        <v>750</v>
      </c>
      <c r="E5921" t="s">
        <v>16149</v>
      </c>
      <c r="F5921" t="s">
        <v>900</v>
      </c>
      <c r="G5921">
        <v>81402</v>
      </c>
      <c r="H5921" t="s">
        <v>6532</v>
      </c>
      <c r="I5921" t="s">
        <v>22</v>
      </c>
      <c r="J5921">
        <v>265</v>
      </c>
      <c r="K5921" s="1">
        <v>45734.637499999997</v>
      </c>
      <c r="L5921" t="s">
        <v>24</v>
      </c>
      <c r="M5921">
        <v>8624688581</v>
      </c>
      <c r="N5921" t="s">
        <v>137</v>
      </c>
      <c r="O5921">
        <v>36980482053</v>
      </c>
      <c r="P5921">
        <v>1</v>
      </c>
      <c r="Q5921">
        <v>497.13</v>
      </c>
      <c r="R5921">
        <v>546.84299999999996</v>
      </c>
      <c r="S5921">
        <v>49.713000000000001</v>
      </c>
    </row>
    <row r="5922" spans="1:19" x14ac:dyDescent="0.3">
      <c r="A5922" t="s">
        <v>16150</v>
      </c>
      <c r="B5922">
        <v>831</v>
      </c>
      <c r="C5922" t="s">
        <v>19</v>
      </c>
      <c r="D5922" t="s">
        <v>16151</v>
      </c>
      <c r="E5922" t="s">
        <v>16152</v>
      </c>
      <c r="F5922" t="s">
        <v>44</v>
      </c>
      <c r="G5922">
        <v>34964</v>
      </c>
      <c r="H5922" t="s">
        <v>6657</v>
      </c>
      <c r="I5922" t="s">
        <v>22</v>
      </c>
      <c r="J5922">
        <v>5649</v>
      </c>
      <c r="K5922" s="1">
        <v>45734.875694444447</v>
      </c>
      <c r="L5922" t="s">
        <v>24</v>
      </c>
      <c r="M5922">
        <v>8624688581</v>
      </c>
      <c r="N5922" t="s">
        <v>137</v>
      </c>
      <c r="O5922">
        <v>36980482053</v>
      </c>
      <c r="P5922">
        <v>1</v>
      </c>
      <c r="Q5922">
        <v>497.13</v>
      </c>
      <c r="R5922">
        <v>546.84299999999996</v>
      </c>
      <c r="S5922">
        <v>49.713000000000001</v>
      </c>
    </row>
    <row r="5923" spans="1:19" x14ac:dyDescent="0.3">
      <c r="A5923" t="s">
        <v>16153</v>
      </c>
      <c r="B5923">
        <v>3152</v>
      </c>
      <c r="C5923" t="s">
        <v>19</v>
      </c>
      <c r="D5923" t="s">
        <v>16154</v>
      </c>
      <c r="E5923" t="s">
        <v>16155</v>
      </c>
      <c r="F5923" t="s">
        <v>44</v>
      </c>
      <c r="G5923">
        <v>19584</v>
      </c>
      <c r="H5923" t="s">
        <v>10116</v>
      </c>
      <c r="I5923" t="s">
        <v>22</v>
      </c>
      <c r="J5923">
        <v>3365</v>
      </c>
      <c r="K5923" s="1">
        <v>45736.970833333333</v>
      </c>
      <c r="L5923" t="s">
        <v>24</v>
      </c>
      <c r="M5923">
        <v>8624688581</v>
      </c>
      <c r="N5923" t="s">
        <v>137</v>
      </c>
      <c r="O5923">
        <v>36980482053</v>
      </c>
      <c r="P5923">
        <v>1</v>
      </c>
      <c r="Q5923">
        <v>555.13</v>
      </c>
      <c r="R5923">
        <v>610.64300000000003</v>
      </c>
      <c r="S5923">
        <v>55.512999999999998</v>
      </c>
    </row>
    <row r="5924" spans="1:19" x14ac:dyDescent="0.3">
      <c r="A5924" t="s">
        <v>16156</v>
      </c>
      <c r="B5924">
        <v>3739</v>
      </c>
      <c r="C5924" t="s">
        <v>19</v>
      </c>
      <c r="D5924" t="s">
        <v>14300</v>
      </c>
      <c r="E5924" t="s">
        <v>16157</v>
      </c>
      <c r="F5924" t="s">
        <v>102</v>
      </c>
      <c r="G5924">
        <v>56608</v>
      </c>
      <c r="H5924" t="s">
        <v>1714</v>
      </c>
      <c r="I5924" t="s">
        <v>22</v>
      </c>
      <c r="J5924">
        <v>3671</v>
      </c>
      <c r="K5924" s="1">
        <v>45737.6875</v>
      </c>
      <c r="L5924" t="s">
        <v>24</v>
      </c>
      <c r="M5924">
        <v>8624688581</v>
      </c>
      <c r="N5924" t="s">
        <v>137</v>
      </c>
      <c r="O5924">
        <v>36980482053</v>
      </c>
      <c r="P5924">
        <v>1</v>
      </c>
      <c r="Q5924">
        <v>497.13</v>
      </c>
      <c r="R5924">
        <v>546.84299999999996</v>
      </c>
      <c r="S5924">
        <v>49.713000000000001</v>
      </c>
    </row>
    <row r="5925" spans="1:19" x14ac:dyDescent="0.3">
      <c r="A5925" t="s">
        <v>16158</v>
      </c>
      <c r="B5925">
        <v>6906</v>
      </c>
      <c r="C5925" t="s">
        <v>19</v>
      </c>
      <c r="D5925" t="s">
        <v>2989</v>
      </c>
      <c r="E5925" t="s">
        <v>16159</v>
      </c>
      <c r="F5925" t="s">
        <v>55</v>
      </c>
      <c r="G5925">
        <v>15370</v>
      </c>
      <c r="H5925" t="s">
        <v>1256</v>
      </c>
      <c r="I5925" t="s">
        <v>22</v>
      </c>
      <c r="J5925">
        <v>5888</v>
      </c>
      <c r="K5925" s="1">
        <v>45740.611805555556</v>
      </c>
      <c r="L5925" t="s">
        <v>24</v>
      </c>
      <c r="M5925">
        <v>8624688581</v>
      </c>
      <c r="N5925" t="s">
        <v>137</v>
      </c>
      <c r="O5925">
        <v>36980482053</v>
      </c>
      <c r="P5925">
        <v>1</v>
      </c>
      <c r="Q5925">
        <v>563.92999999999995</v>
      </c>
      <c r="R5925">
        <v>620.32299999999998</v>
      </c>
      <c r="S5925">
        <v>56.393000000000001</v>
      </c>
    </row>
    <row r="5926" spans="1:19" x14ac:dyDescent="0.3">
      <c r="A5926" t="s">
        <v>16160</v>
      </c>
      <c r="B5926">
        <v>50</v>
      </c>
      <c r="C5926" t="s">
        <v>19</v>
      </c>
      <c r="D5926" t="s">
        <v>16161</v>
      </c>
      <c r="E5926" t="s">
        <v>16162</v>
      </c>
      <c r="F5926" t="s">
        <v>71</v>
      </c>
      <c r="G5926">
        <v>42304</v>
      </c>
      <c r="H5926" t="s">
        <v>1525</v>
      </c>
      <c r="I5926" t="s">
        <v>22</v>
      </c>
      <c r="J5926">
        <v>5900</v>
      </c>
      <c r="K5926" s="1">
        <v>45734.317361111112</v>
      </c>
      <c r="L5926" t="s">
        <v>24</v>
      </c>
      <c r="M5926" s="2">
        <v>150000000000</v>
      </c>
      <c r="N5926" t="s">
        <v>137</v>
      </c>
      <c r="O5926" s="2">
        <v>1470000000000</v>
      </c>
      <c r="P5926">
        <v>1</v>
      </c>
      <c r="Q5926">
        <v>517.13</v>
      </c>
      <c r="R5926">
        <v>568.84299999999996</v>
      </c>
      <c r="S5926">
        <v>51.713000000000001</v>
      </c>
    </row>
    <row r="5927" spans="1:19" x14ac:dyDescent="0.3">
      <c r="A5927" t="s">
        <v>16163</v>
      </c>
      <c r="B5927">
        <v>2756</v>
      </c>
      <c r="C5927" t="s">
        <v>19</v>
      </c>
      <c r="D5927" t="s">
        <v>16164</v>
      </c>
      <c r="E5927" t="s">
        <v>16165</v>
      </c>
      <c r="F5927" t="s">
        <v>71</v>
      </c>
      <c r="G5927">
        <v>34886</v>
      </c>
      <c r="H5927" t="s">
        <v>469</v>
      </c>
      <c r="I5927" t="s">
        <v>22</v>
      </c>
      <c r="J5927">
        <v>1674</v>
      </c>
      <c r="K5927" s="1">
        <v>45736.729861111111</v>
      </c>
      <c r="L5927" t="s">
        <v>24</v>
      </c>
      <c r="M5927">
        <v>6442799621</v>
      </c>
      <c r="N5927" t="s">
        <v>137</v>
      </c>
      <c r="O5927">
        <v>21306244997</v>
      </c>
      <c r="P5927">
        <v>1</v>
      </c>
      <c r="Q5927">
        <v>539.92999999999995</v>
      </c>
      <c r="R5927">
        <v>593.923</v>
      </c>
      <c r="S5927">
        <v>53.993000000000002</v>
      </c>
    </row>
    <row r="5928" spans="1:19" x14ac:dyDescent="0.3">
      <c r="A5928" t="s">
        <v>16166</v>
      </c>
      <c r="B5928">
        <v>4968</v>
      </c>
      <c r="C5928" t="s">
        <v>19</v>
      </c>
      <c r="D5928" t="s">
        <v>10487</v>
      </c>
      <c r="E5928" t="s">
        <v>16167</v>
      </c>
      <c r="F5928" t="s">
        <v>317</v>
      </c>
      <c r="G5928">
        <v>2784</v>
      </c>
      <c r="H5928" t="s">
        <v>962</v>
      </c>
      <c r="I5928" t="s">
        <v>22</v>
      </c>
      <c r="J5928">
        <v>4550</v>
      </c>
      <c r="K5928" s="1">
        <v>45738.750694444447</v>
      </c>
      <c r="L5928" t="s">
        <v>24</v>
      </c>
      <c r="M5928">
        <v>6442799621</v>
      </c>
      <c r="N5928" t="s">
        <v>137</v>
      </c>
      <c r="O5928">
        <v>21306244997</v>
      </c>
      <c r="P5928">
        <v>1</v>
      </c>
      <c r="Q5928">
        <v>563.92999999999995</v>
      </c>
      <c r="R5928">
        <v>620.32299999999998</v>
      </c>
      <c r="S5928">
        <v>56.393000000000001</v>
      </c>
    </row>
    <row r="5929" spans="1:19" x14ac:dyDescent="0.3">
      <c r="A5929" t="s">
        <v>16168</v>
      </c>
      <c r="B5929">
        <v>5358</v>
      </c>
      <c r="C5929" t="s">
        <v>19</v>
      </c>
      <c r="D5929" t="s">
        <v>4034</v>
      </c>
      <c r="E5929" t="s">
        <v>5774</v>
      </c>
      <c r="F5929" t="s">
        <v>672</v>
      </c>
      <c r="G5929">
        <v>37993</v>
      </c>
      <c r="H5929" t="s">
        <v>764</v>
      </c>
      <c r="I5929" t="s">
        <v>22</v>
      </c>
      <c r="J5929">
        <v>4636</v>
      </c>
      <c r="K5929" s="1">
        <v>45739.353472222225</v>
      </c>
      <c r="L5929" t="s">
        <v>24</v>
      </c>
      <c r="M5929" s="2">
        <v>2350000000000</v>
      </c>
      <c r="N5929" t="s">
        <v>137</v>
      </c>
      <c r="O5929" s="2">
        <v>21100000000000</v>
      </c>
      <c r="P5929">
        <v>1</v>
      </c>
      <c r="Q5929">
        <v>517.53</v>
      </c>
      <c r="R5929">
        <v>569.28300000000002</v>
      </c>
      <c r="S5929">
        <v>51.753</v>
      </c>
    </row>
    <row r="5930" spans="1:19" x14ac:dyDescent="0.3">
      <c r="A5930" t="s">
        <v>16169</v>
      </c>
      <c r="B5930">
        <v>263</v>
      </c>
      <c r="C5930" t="s">
        <v>19</v>
      </c>
      <c r="D5930" t="s">
        <v>10144</v>
      </c>
      <c r="E5930" t="s">
        <v>16170</v>
      </c>
      <c r="F5930" t="s">
        <v>279</v>
      </c>
      <c r="G5930">
        <v>13077</v>
      </c>
      <c r="H5930" t="s">
        <v>1628</v>
      </c>
      <c r="I5930" t="s">
        <v>22</v>
      </c>
      <c r="J5930">
        <v>3135</v>
      </c>
      <c r="K5930" s="1">
        <v>45734.480555555558</v>
      </c>
      <c r="L5930" t="s">
        <v>24</v>
      </c>
      <c r="M5930">
        <v>7489792325</v>
      </c>
      <c r="N5930" t="s">
        <v>137</v>
      </c>
      <c r="O5930">
        <v>27618275397</v>
      </c>
      <c r="P5930">
        <v>1</v>
      </c>
      <c r="Q5930">
        <v>507.13</v>
      </c>
      <c r="R5930">
        <v>557.84299999999996</v>
      </c>
      <c r="S5930">
        <v>50.713000000000001</v>
      </c>
    </row>
    <row r="5931" spans="1:19" x14ac:dyDescent="0.3">
      <c r="A5931" t="s">
        <v>16171</v>
      </c>
      <c r="B5931">
        <v>5831</v>
      </c>
      <c r="C5931" t="s">
        <v>19</v>
      </c>
      <c r="D5931" t="s">
        <v>6049</v>
      </c>
      <c r="E5931" t="s">
        <v>16172</v>
      </c>
      <c r="F5931" t="s">
        <v>30</v>
      </c>
      <c r="G5931">
        <v>6049</v>
      </c>
      <c r="H5931" t="s">
        <v>62</v>
      </c>
      <c r="I5931" t="s">
        <v>22</v>
      </c>
      <c r="J5931">
        <v>6406</v>
      </c>
      <c r="K5931" s="1">
        <v>45739.694444444445</v>
      </c>
      <c r="L5931" t="s">
        <v>24</v>
      </c>
      <c r="M5931">
        <v>7489792325</v>
      </c>
      <c r="N5931" t="s">
        <v>137</v>
      </c>
      <c r="O5931">
        <v>27618275397</v>
      </c>
      <c r="P5931">
        <v>1</v>
      </c>
      <c r="Q5931">
        <v>575.13</v>
      </c>
      <c r="R5931">
        <v>632.64300000000003</v>
      </c>
      <c r="S5931">
        <v>57.512999999999998</v>
      </c>
    </row>
    <row r="5932" spans="1:19" x14ac:dyDescent="0.3">
      <c r="A5932" t="s">
        <v>16173</v>
      </c>
      <c r="B5932">
        <v>848</v>
      </c>
      <c r="C5932" t="s">
        <v>19</v>
      </c>
      <c r="D5932" t="s">
        <v>16174</v>
      </c>
      <c r="E5932" t="s">
        <v>5761</v>
      </c>
      <c r="F5932" t="s">
        <v>219</v>
      </c>
      <c r="G5932">
        <v>95014</v>
      </c>
      <c r="H5932" t="s">
        <v>3163</v>
      </c>
      <c r="I5932" t="s">
        <v>22</v>
      </c>
      <c r="J5932">
        <v>2134</v>
      </c>
      <c r="K5932" s="1">
        <v>45734.884027777778</v>
      </c>
      <c r="L5932" t="s">
        <v>24</v>
      </c>
      <c r="M5932">
        <v>8624692485</v>
      </c>
      <c r="N5932" t="s">
        <v>137</v>
      </c>
      <c r="O5932">
        <v>36980518405</v>
      </c>
      <c r="P5932">
        <v>1</v>
      </c>
      <c r="Q5932">
        <v>537.13</v>
      </c>
      <c r="R5932">
        <v>590.84299999999996</v>
      </c>
      <c r="S5932">
        <v>53.713000000000001</v>
      </c>
    </row>
    <row r="5933" spans="1:19" x14ac:dyDescent="0.3">
      <c r="A5933" t="s">
        <v>16175</v>
      </c>
      <c r="B5933">
        <v>4222</v>
      </c>
      <c r="C5933" t="s">
        <v>19</v>
      </c>
      <c r="D5933" t="s">
        <v>8539</v>
      </c>
      <c r="E5933" t="s">
        <v>16176</v>
      </c>
      <c r="F5933" t="s">
        <v>35</v>
      </c>
      <c r="G5933">
        <v>61183</v>
      </c>
      <c r="H5933" t="s">
        <v>7906</v>
      </c>
      <c r="I5933" t="s">
        <v>22</v>
      </c>
      <c r="J5933">
        <v>5124</v>
      </c>
      <c r="K5933" s="1">
        <v>45738.352083333331</v>
      </c>
      <c r="L5933" t="s">
        <v>24</v>
      </c>
      <c r="M5933">
        <v>8624692613</v>
      </c>
      <c r="N5933" t="s">
        <v>137</v>
      </c>
      <c r="O5933">
        <v>36980519301</v>
      </c>
      <c r="P5933">
        <v>1</v>
      </c>
      <c r="Q5933">
        <v>497.13</v>
      </c>
      <c r="R5933">
        <v>546.84299999999996</v>
      </c>
      <c r="S5933">
        <v>49.713000000000001</v>
      </c>
    </row>
    <row r="5934" spans="1:19" x14ac:dyDescent="0.3">
      <c r="A5934" t="s">
        <v>16177</v>
      </c>
      <c r="B5934">
        <v>3887</v>
      </c>
      <c r="C5934" t="s">
        <v>19</v>
      </c>
      <c r="D5934" t="s">
        <v>2138</v>
      </c>
      <c r="E5934" t="s">
        <v>16178</v>
      </c>
      <c r="F5934" t="s">
        <v>102</v>
      </c>
      <c r="G5934">
        <v>67946</v>
      </c>
      <c r="H5934" t="s">
        <v>392</v>
      </c>
      <c r="I5934" t="s">
        <v>22</v>
      </c>
      <c r="J5934">
        <v>1477</v>
      </c>
      <c r="K5934" s="1">
        <v>45737.790277777778</v>
      </c>
      <c r="L5934" t="s">
        <v>24</v>
      </c>
      <c r="M5934">
        <v>6442800325</v>
      </c>
      <c r="N5934" t="s">
        <v>137</v>
      </c>
      <c r="O5934">
        <v>21306250757</v>
      </c>
      <c r="P5934">
        <v>1</v>
      </c>
      <c r="Q5934">
        <v>485.53</v>
      </c>
      <c r="R5934">
        <v>534.08299999999997</v>
      </c>
      <c r="S5934">
        <v>48.552999999999997</v>
      </c>
    </row>
    <row r="5935" spans="1:19" x14ac:dyDescent="0.3">
      <c r="A5935" t="s">
        <v>16179</v>
      </c>
      <c r="B5935">
        <v>6795</v>
      </c>
      <c r="C5935" t="s">
        <v>19</v>
      </c>
      <c r="D5935" t="s">
        <v>12353</v>
      </c>
      <c r="E5935" t="s">
        <v>11080</v>
      </c>
      <c r="F5935" t="s">
        <v>61</v>
      </c>
      <c r="G5935">
        <v>8018</v>
      </c>
      <c r="H5935" t="s">
        <v>933</v>
      </c>
      <c r="I5935" t="s">
        <v>22</v>
      </c>
      <c r="J5935">
        <v>825</v>
      </c>
      <c r="K5935" s="1">
        <v>45740.55972222222</v>
      </c>
      <c r="L5935" t="s">
        <v>24</v>
      </c>
      <c r="M5935">
        <v>7579165637</v>
      </c>
      <c r="N5935" t="s">
        <v>137</v>
      </c>
      <c r="O5935">
        <v>28143555333</v>
      </c>
      <c r="P5935">
        <v>1</v>
      </c>
      <c r="Q5935">
        <v>497.13</v>
      </c>
      <c r="R5935">
        <v>546.84299999999996</v>
      </c>
      <c r="S5935">
        <v>49.713000000000001</v>
      </c>
    </row>
    <row r="5936" spans="1:19" x14ac:dyDescent="0.3">
      <c r="A5936" t="s">
        <v>16180</v>
      </c>
      <c r="B5936">
        <v>5613</v>
      </c>
      <c r="C5936" t="s">
        <v>19</v>
      </c>
      <c r="D5936" t="s">
        <v>6049</v>
      </c>
      <c r="E5936" t="s">
        <v>16181</v>
      </c>
      <c r="F5936" t="s">
        <v>50</v>
      </c>
      <c r="G5936">
        <v>9010</v>
      </c>
      <c r="H5936" t="s">
        <v>66</v>
      </c>
      <c r="I5936" t="s">
        <v>22</v>
      </c>
      <c r="J5936">
        <v>171</v>
      </c>
      <c r="K5936" s="1">
        <v>45739.548611111109</v>
      </c>
      <c r="L5936" t="s">
        <v>24</v>
      </c>
      <c r="M5936">
        <v>7579165637</v>
      </c>
      <c r="N5936" t="s">
        <v>137</v>
      </c>
      <c r="O5936">
        <v>28143555333</v>
      </c>
      <c r="P5936">
        <v>1</v>
      </c>
      <c r="Q5936">
        <v>485.53</v>
      </c>
      <c r="R5936">
        <v>534.08299999999997</v>
      </c>
      <c r="S5936">
        <v>48.552999999999997</v>
      </c>
    </row>
    <row r="5937" spans="1:19" x14ac:dyDescent="0.3">
      <c r="A5937" t="s">
        <v>16182</v>
      </c>
      <c r="B5937">
        <v>968</v>
      </c>
      <c r="C5937" t="s">
        <v>19</v>
      </c>
      <c r="D5937" t="s">
        <v>16183</v>
      </c>
      <c r="E5937" t="s">
        <v>16184</v>
      </c>
      <c r="F5937" t="s">
        <v>431</v>
      </c>
      <c r="G5937">
        <v>48266</v>
      </c>
      <c r="H5937" t="s">
        <v>1163</v>
      </c>
      <c r="I5937" t="s">
        <v>22</v>
      </c>
      <c r="J5937">
        <v>4522</v>
      </c>
      <c r="K5937" s="1">
        <v>45735.081944444442</v>
      </c>
      <c r="L5937" t="s">
        <v>24</v>
      </c>
      <c r="M5937" s="2">
        <v>150000000000</v>
      </c>
      <c r="N5937" t="s">
        <v>137</v>
      </c>
      <c r="O5937" s="2">
        <v>1470000000000</v>
      </c>
      <c r="P5937">
        <v>1</v>
      </c>
      <c r="Q5937">
        <v>517.13</v>
      </c>
      <c r="R5937">
        <v>568.84299999999996</v>
      </c>
      <c r="S5937">
        <v>51.713000000000001</v>
      </c>
    </row>
    <row r="5938" spans="1:19" x14ac:dyDescent="0.3">
      <c r="A5938" t="s">
        <v>16185</v>
      </c>
      <c r="B5938">
        <v>5621</v>
      </c>
      <c r="C5938" t="s">
        <v>19</v>
      </c>
      <c r="D5938" t="s">
        <v>16186</v>
      </c>
      <c r="E5938" t="s">
        <v>16187</v>
      </c>
      <c r="F5938" t="s">
        <v>102</v>
      </c>
      <c r="G5938">
        <v>95496</v>
      </c>
      <c r="H5938" t="s">
        <v>392</v>
      </c>
      <c r="I5938" t="s">
        <v>22</v>
      </c>
      <c r="J5938">
        <v>316</v>
      </c>
      <c r="K5938" s="1">
        <v>45739.552083333336</v>
      </c>
      <c r="L5938" t="s">
        <v>24</v>
      </c>
      <c r="M5938" s="2">
        <v>150000000000</v>
      </c>
      <c r="N5938" t="s">
        <v>137</v>
      </c>
      <c r="O5938" s="2">
        <v>1470000000000</v>
      </c>
      <c r="P5938">
        <v>1</v>
      </c>
      <c r="Q5938">
        <v>517.13</v>
      </c>
      <c r="R5938">
        <v>568.84299999999996</v>
      </c>
      <c r="S5938">
        <v>51.713000000000001</v>
      </c>
    </row>
    <row r="5939" spans="1:19" x14ac:dyDescent="0.3">
      <c r="A5939" t="s">
        <v>16188</v>
      </c>
      <c r="B5939">
        <v>2871</v>
      </c>
      <c r="C5939" t="s">
        <v>19</v>
      </c>
      <c r="D5939" t="s">
        <v>2095</v>
      </c>
      <c r="E5939" t="s">
        <v>16189</v>
      </c>
      <c r="F5939" t="s">
        <v>196</v>
      </c>
      <c r="G5939">
        <v>96680</v>
      </c>
      <c r="H5939" t="s">
        <v>1399</v>
      </c>
      <c r="I5939" t="s">
        <v>22</v>
      </c>
      <c r="J5939">
        <v>6022</v>
      </c>
      <c r="K5939" s="1">
        <v>45736.786805555559</v>
      </c>
      <c r="L5939" t="s">
        <v>24</v>
      </c>
      <c r="M5939">
        <v>7264610757</v>
      </c>
      <c r="N5939" t="s">
        <v>137</v>
      </c>
      <c r="O5939">
        <v>26041103877</v>
      </c>
      <c r="P5939">
        <v>1</v>
      </c>
      <c r="Q5939">
        <v>575.13</v>
      </c>
      <c r="R5939">
        <v>632.64300000000003</v>
      </c>
      <c r="S5939">
        <v>57.512999999999998</v>
      </c>
    </row>
    <row r="5940" spans="1:19" x14ac:dyDescent="0.3">
      <c r="A5940" t="s">
        <v>16190</v>
      </c>
      <c r="B5940">
        <v>5183</v>
      </c>
      <c r="C5940" t="s">
        <v>19</v>
      </c>
      <c r="D5940" t="s">
        <v>6441</v>
      </c>
      <c r="E5940" t="s">
        <v>16191</v>
      </c>
      <c r="F5940" t="s">
        <v>119</v>
      </c>
      <c r="G5940">
        <v>51134</v>
      </c>
      <c r="H5940" t="s">
        <v>313</v>
      </c>
      <c r="I5940" t="s">
        <v>22</v>
      </c>
      <c r="J5940">
        <v>6437</v>
      </c>
      <c r="K5940" s="1">
        <v>45738.890277777777</v>
      </c>
      <c r="L5940" t="s">
        <v>24</v>
      </c>
      <c r="M5940">
        <v>7264610757</v>
      </c>
      <c r="N5940" t="s">
        <v>137</v>
      </c>
      <c r="O5940">
        <v>26041103877</v>
      </c>
      <c r="P5940">
        <v>1</v>
      </c>
      <c r="Q5940">
        <v>497.13</v>
      </c>
      <c r="R5940">
        <v>546.84299999999996</v>
      </c>
      <c r="S5940">
        <v>49.713000000000001</v>
      </c>
    </row>
    <row r="5941" spans="1:19" x14ac:dyDescent="0.3">
      <c r="A5941" t="s">
        <v>16192</v>
      </c>
      <c r="B5941">
        <v>5644</v>
      </c>
      <c r="C5941" t="s">
        <v>19</v>
      </c>
      <c r="D5941" t="s">
        <v>944</v>
      </c>
      <c r="E5941" t="s">
        <v>16193</v>
      </c>
      <c r="F5941" t="s">
        <v>44</v>
      </c>
      <c r="G5941">
        <v>18744</v>
      </c>
      <c r="H5941" t="s">
        <v>1676</v>
      </c>
      <c r="I5941" t="s">
        <v>22</v>
      </c>
      <c r="J5941">
        <v>2346</v>
      </c>
      <c r="K5941" s="1">
        <v>45739.566666666666</v>
      </c>
      <c r="L5941" t="s">
        <v>24</v>
      </c>
      <c r="M5941">
        <v>7264610757</v>
      </c>
      <c r="N5941" t="s">
        <v>137</v>
      </c>
      <c r="O5941">
        <v>26041103877</v>
      </c>
      <c r="P5941">
        <v>1</v>
      </c>
      <c r="Q5941">
        <v>485.53</v>
      </c>
      <c r="R5941">
        <v>534.08299999999997</v>
      </c>
      <c r="S5941">
        <v>48.552999999999997</v>
      </c>
    </row>
    <row r="5942" spans="1:19" x14ac:dyDescent="0.3">
      <c r="A5942" t="s">
        <v>16194</v>
      </c>
      <c r="B5942">
        <v>4403</v>
      </c>
      <c r="C5942" t="s">
        <v>19</v>
      </c>
      <c r="D5942" t="s">
        <v>2439</v>
      </c>
      <c r="E5942" t="s">
        <v>16195</v>
      </c>
      <c r="F5942" t="s">
        <v>44</v>
      </c>
      <c r="G5942">
        <v>61143</v>
      </c>
      <c r="H5942" t="s">
        <v>990</v>
      </c>
      <c r="I5942" t="s">
        <v>22</v>
      </c>
      <c r="J5942">
        <v>2938</v>
      </c>
      <c r="K5942" s="1">
        <v>45738.4375</v>
      </c>
      <c r="L5942" t="s">
        <v>24</v>
      </c>
      <c r="M5942" s="2">
        <v>1410000000000</v>
      </c>
      <c r="N5942" t="s">
        <v>137</v>
      </c>
      <c r="O5942" s="2">
        <v>12500000000000</v>
      </c>
      <c r="P5942">
        <v>1</v>
      </c>
      <c r="Q5942">
        <v>509.53</v>
      </c>
      <c r="R5942">
        <v>560.48299999999995</v>
      </c>
      <c r="S5942">
        <v>50.953000000000003</v>
      </c>
    </row>
    <row r="5943" spans="1:19" x14ac:dyDescent="0.3">
      <c r="A5943" t="s">
        <v>16196</v>
      </c>
      <c r="B5943">
        <v>3243</v>
      </c>
      <c r="C5943" t="s">
        <v>19</v>
      </c>
      <c r="D5943" t="s">
        <v>9149</v>
      </c>
      <c r="E5943" t="s">
        <v>16197</v>
      </c>
      <c r="F5943" t="s">
        <v>235</v>
      </c>
      <c r="G5943">
        <v>5974</v>
      </c>
      <c r="H5943" t="s">
        <v>236</v>
      </c>
      <c r="I5943" t="s">
        <v>22</v>
      </c>
      <c r="J5943">
        <v>1470</v>
      </c>
      <c r="K5943" s="1">
        <v>45737.352083333331</v>
      </c>
      <c r="L5943" t="s">
        <v>24</v>
      </c>
      <c r="M5943">
        <v>6442800709</v>
      </c>
      <c r="N5943" t="s">
        <v>137</v>
      </c>
      <c r="O5943">
        <v>21306257861</v>
      </c>
      <c r="P5943">
        <v>1</v>
      </c>
      <c r="Q5943">
        <v>537.13</v>
      </c>
      <c r="R5943">
        <v>590.84299999999996</v>
      </c>
      <c r="S5943">
        <v>53.713000000000001</v>
      </c>
    </row>
    <row r="5944" spans="1:19" x14ac:dyDescent="0.3">
      <c r="A5944" t="s">
        <v>16198</v>
      </c>
      <c r="B5944">
        <v>3411</v>
      </c>
      <c r="C5944" t="s">
        <v>19</v>
      </c>
      <c r="D5944" t="s">
        <v>16199</v>
      </c>
      <c r="E5944" t="s">
        <v>16200</v>
      </c>
      <c r="F5944" t="s">
        <v>672</v>
      </c>
      <c r="G5944">
        <v>13154</v>
      </c>
      <c r="H5944" t="s">
        <v>764</v>
      </c>
      <c r="I5944" t="s">
        <v>22</v>
      </c>
      <c r="J5944">
        <v>4327</v>
      </c>
      <c r="K5944" s="1">
        <v>45737.477777777778</v>
      </c>
      <c r="L5944" t="s">
        <v>24</v>
      </c>
      <c r="M5944">
        <v>6442800709</v>
      </c>
      <c r="N5944" t="s">
        <v>137</v>
      </c>
      <c r="O5944">
        <v>21306257861</v>
      </c>
      <c r="P5944">
        <v>1</v>
      </c>
      <c r="Q5944">
        <v>517.53</v>
      </c>
      <c r="R5944">
        <v>569.28300000000002</v>
      </c>
      <c r="S5944">
        <v>51.753</v>
      </c>
    </row>
    <row r="5945" spans="1:19" x14ac:dyDescent="0.3">
      <c r="A5945" t="s">
        <v>16201</v>
      </c>
      <c r="B5945">
        <v>4679</v>
      </c>
      <c r="C5945" t="s">
        <v>19</v>
      </c>
      <c r="D5945" t="s">
        <v>16202</v>
      </c>
      <c r="E5945" t="s">
        <v>16203</v>
      </c>
      <c r="F5945" t="s">
        <v>61</v>
      </c>
      <c r="G5945">
        <v>69254</v>
      </c>
      <c r="H5945" t="s">
        <v>1205</v>
      </c>
      <c r="I5945" t="s">
        <v>22</v>
      </c>
      <c r="J5945">
        <v>2800</v>
      </c>
      <c r="K5945" s="1">
        <v>45738.572222222225</v>
      </c>
      <c r="L5945" t="s">
        <v>24</v>
      </c>
      <c r="M5945" s="2">
        <v>150000000000</v>
      </c>
      <c r="N5945" t="s">
        <v>137</v>
      </c>
      <c r="O5945" s="2">
        <v>1470000000000</v>
      </c>
      <c r="P5945">
        <v>1</v>
      </c>
      <c r="Q5945">
        <v>625.13</v>
      </c>
      <c r="R5945">
        <v>687.64300000000003</v>
      </c>
      <c r="S5945">
        <v>62.512999999999998</v>
      </c>
    </row>
    <row r="5946" spans="1:19" x14ac:dyDescent="0.3">
      <c r="A5946" t="s">
        <v>16204</v>
      </c>
      <c r="B5946">
        <v>1359</v>
      </c>
      <c r="C5946" t="s">
        <v>19</v>
      </c>
      <c r="D5946" t="s">
        <v>16205</v>
      </c>
      <c r="E5946" t="s">
        <v>16206</v>
      </c>
      <c r="F5946" t="s">
        <v>338</v>
      </c>
      <c r="G5946">
        <v>16432</v>
      </c>
      <c r="H5946" t="s">
        <v>994</v>
      </c>
      <c r="I5946" t="s">
        <v>22</v>
      </c>
      <c r="J5946">
        <v>583</v>
      </c>
      <c r="K5946" s="1">
        <v>45735.556250000001</v>
      </c>
      <c r="L5946" t="s">
        <v>24</v>
      </c>
      <c r="M5946">
        <v>8624686981</v>
      </c>
      <c r="N5946" t="s">
        <v>137</v>
      </c>
      <c r="O5946">
        <v>36980470661</v>
      </c>
      <c r="P5946">
        <v>1</v>
      </c>
      <c r="Q5946">
        <v>507.13</v>
      </c>
      <c r="R5946">
        <v>557.84299999999996</v>
      </c>
      <c r="S5946">
        <v>50.713000000000001</v>
      </c>
    </row>
    <row r="5947" spans="1:19" x14ac:dyDescent="0.3">
      <c r="A5947" t="s">
        <v>16207</v>
      </c>
      <c r="B5947">
        <v>3026</v>
      </c>
      <c r="C5947" t="s">
        <v>19</v>
      </c>
      <c r="D5947" t="s">
        <v>415</v>
      </c>
      <c r="E5947" t="s">
        <v>16208</v>
      </c>
      <c r="F5947" t="s">
        <v>105</v>
      </c>
      <c r="G5947">
        <v>2713</v>
      </c>
      <c r="H5947" t="s">
        <v>106</v>
      </c>
      <c r="I5947" t="s">
        <v>22</v>
      </c>
      <c r="J5947">
        <v>4025</v>
      </c>
      <c r="K5947" s="1">
        <v>45736.879861111112</v>
      </c>
      <c r="L5947" t="s">
        <v>24</v>
      </c>
      <c r="M5947">
        <v>8624686981</v>
      </c>
      <c r="N5947" t="s">
        <v>137</v>
      </c>
      <c r="O5947">
        <v>36980470661</v>
      </c>
      <c r="P5947">
        <v>1</v>
      </c>
      <c r="Q5947">
        <v>507.13</v>
      </c>
      <c r="R5947">
        <v>557.84299999999996</v>
      </c>
      <c r="S5947">
        <v>50.713000000000001</v>
      </c>
    </row>
    <row r="5948" spans="1:19" x14ac:dyDescent="0.3">
      <c r="A5948" t="s">
        <v>16209</v>
      </c>
      <c r="B5948">
        <v>4878</v>
      </c>
      <c r="C5948" t="s">
        <v>19</v>
      </c>
      <c r="D5948" t="s">
        <v>16210</v>
      </c>
      <c r="E5948" t="s">
        <v>16211</v>
      </c>
      <c r="F5948" t="s">
        <v>71</v>
      </c>
      <c r="G5948">
        <v>17590</v>
      </c>
      <c r="H5948" t="s">
        <v>973</v>
      </c>
      <c r="I5948" t="s">
        <v>22</v>
      </c>
      <c r="J5948">
        <v>2991</v>
      </c>
      <c r="K5948" s="1">
        <v>45738.695833333331</v>
      </c>
      <c r="L5948" t="s">
        <v>24</v>
      </c>
      <c r="M5948">
        <v>8624686981</v>
      </c>
      <c r="N5948" t="s">
        <v>137</v>
      </c>
      <c r="O5948">
        <v>36980470661</v>
      </c>
      <c r="P5948">
        <v>1</v>
      </c>
      <c r="Q5948">
        <v>605.13</v>
      </c>
      <c r="R5948">
        <v>665.64300000000003</v>
      </c>
      <c r="S5948">
        <v>60.512999999999998</v>
      </c>
    </row>
    <row r="5949" spans="1:19" x14ac:dyDescent="0.3">
      <c r="A5949" t="s">
        <v>16212</v>
      </c>
      <c r="B5949">
        <v>5747</v>
      </c>
      <c r="C5949" t="s">
        <v>19</v>
      </c>
      <c r="D5949" t="s">
        <v>4274</v>
      </c>
      <c r="E5949" t="s">
        <v>7066</v>
      </c>
      <c r="F5949" t="s">
        <v>317</v>
      </c>
      <c r="G5949">
        <v>41551</v>
      </c>
      <c r="H5949" t="s">
        <v>1881</v>
      </c>
      <c r="I5949" t="s">
        <v>22</v>
      </c>
      <c r="J5949">
        <v>3121</v>
      </c>
      <c r="K5949" s="1">
        <v>45739.638194444444</v>
      </c>
      <c r="L5949" t="s">
        <v>24</v>
      </c>
      <c r="M5949">
        <v>8624686981</v>
      </c>
      <c r="N5949" t="s">
        <v>137</v>
      </c>
      <c r="O5949">
        <v>36980470661</v>
      </c>
      <c r="P5949">
        <v>1</v>
      </c>
      <c r="Q5949">
        <v>507.13</v>
      </c>
      <c r="R5949">
        <v>557.84299999999996</v>
      </c>
      <c r="S5949">
        <v>50.713000000000001</v>
      </c>
    </row>
    <row r="5950" spans="1:19" x14ac:dyDescent="0.3">
      <c r="A5950" t="s">
        <v>16213</v>
      </c>
      <c r="B5950">
        <v>15</v>
      </c>
      <c r="C5950" t="s">
        <v>19</v>
      </c>
      <c r="D5950" t="s">
        <v>16214</v>
      </c>
      <c r="E5950" t="s">
        <v>16215</v>
      </c>
      <c r="F5950" t="s">
        <v>50</v>
      </c>
      <c r="G5950">
        <v>16416</v>
      </c>
      <c r="H5950" t="s">
        <v>2654</v>
      </c>
      <c r="I5950" t="s">
        <v>22</v>
      </c>
      <c r="J5950">
        <v>4422</v>
      </c>
      <c r="K5950" s="1">
        <v>45734.038194444445</v>
      </c>
      <c r="L5950" t="s">
        <v>24</v>
      </c>
      <c r="M5950" s="2">
        <v>150000000000</v>
      </c>
      <c r="N5950" t="s">
        <v>137</v>
      </c>
      <c r="O5950" s="2">
        <v>1470000000000</v>
      </c>
      <c r="P5950">
        <v>1</v>
      </c>
      <c r="Q5950">
        <v>517.13</v>
      </c>
      <c r="R5950">
        <v>568.84299999999996</v>
      </c>
      <c r="S5950">
        <v>51.713000000000001</v>
      </c>
    </row>
    <row r="5951" spans="1:19" x14ac:dyDescent="0.3">
      <c r="A5951" t="s">
        <v>16216</v>
      </c>
      <c r="B5951">
        <v>6376</v>
      </c>
      <c r="C5951" t="s">
        <v>19</v>
      </c>
      <c r="D5951" t="s">
        <v>3102</v>
      </c>
      <c r="E5951" t="s">
        <v>16217</v>
      </c>
      <c r="F5951" t="s">
        <v>119</v>
      </c>
      <c r="G5951">
        <v>35669</v>
      </c>
      <c r="H5951" t="s">
        <v>614</v>
      </c>
      <c r="I5951" t="s">
        <v>22</v>
      </c>
      <c r="J5951">
        <v>2576</v>
      </c>
      <c r="K5951" s="1">
        <v>45740.374305555553</v>
      </c>
      <c r="L5951" t="s">
        <v>24</v>
      </c>
      <c r="M5951">
        <v>6870669381</v>
      </c>
      <c r="N5951" t="s">
        <v>137</v>
      </c>
      <c r="O5951">
        <v>23268256261</v>
      </c>
      <c r="P5951">
        <v>1</v>
      </c>
      <c r="Q5951">
        <v>517.53</v>
      </c>
      <c r="R5951">
        <v>569.28300000000002</v>
      </c>
      <c r="S5951">
        <v>51.753</v>
      </c>
    </row>
    <row r="5952" spans="1:19" x14ac:dyDescent="0.3">
      <c r="A5952" t="s">
        <v>16218</v>
      </c>
      <c r="B5952">
        <v>711</v>
      </c>
      <c r="C5952" t="s">
        <v>19</v>
      </c>
      <c r="D5952" t="s">
        <v>16219</v>
      </c>
      <c r="E5952" t="s">
        <v>16220</v>
      </c>
      <c r="F5952" t="s">
        <v>44</v>
      </c>
      <c r="G5952">
        <v>94240</v>
      </c>
      <c r="H5952" t="s">
        <v>9344</v>
      </c>
      <c r="I5952" t="s">
        <v>22</v>
      </c>
      <c r="J5952">
        <v>1273</v>
      </c>
      <c r="K5952" s="1">
        <v>45734.75277777778</v>
      </c>
      <c r="L5952" t="s">
        <v>24</v>
      </c>
      <c r="M5952">
        <v>9058888645</v>
      </c>
      <c r="N5952" t="s">
        <v>137</v>
      </c>
      <c r="O5952">
        <v>43149305733</v>
      </c>
      <c r="P5952">
        <v>1</v>
      </c>
      <c r="Q5952">
        <v>537.13</v>
      </c>
      <c r="R5952">
        <v>590.84299999999996</v>
      </c>
      <c r="S5952">
        <v>53.713000000000001</v>
      </c>
    </row>
    <row r="5953" spans="1:19" x14ac:dyDescent="0.3">
      <c r="A5953" t="s">
        <v>16221</v>
      </c>
      <c r="B5953">
        <v>4737</v>
      </c>
      <c r="C5953" t="s">
        <v>19</v>
      </c>
      <c r="D5953" t="s">
        <v>16222</v>
      </c>
      <c r="E5953" t="s">
        <v>16223</v>
      </c>
      <c r="F5953" t="s">
        <v>44</v>
      </c>
      <c r="G5953">
        <v>91426</v>
      </c>
      <c r="H5953" t="s">
        <v>125</v>
      </c>
      <c r="I5953" t="s">
        <v>22</v>
      </c>
      <c r="J5953">
        <v>2518</v>
      </c>
      <c r="K5953" s="1">
        <v>45738.604861111111</v>
      </c>
      <c r="L5953" t="s">
        <v>24</v>
      </c>
      <c r="M5953">
        <v>9058888645</v>
      </c>
      <c r="N5953" t="s">
        <v>137</v>
      </c>
      <c r="O5953">
        <v>43149305733</v>
      </c>
      <c r="P5953">
        <v>1</v>
      </c>
      <c r="Q5953">
        <v>537.13</v>
      </c>
      <c r="R5953">
        <v>590.84299999999996</v>
      </c>
      <c r="S5953">
        <v>53.713000000000001</v>
      </c>
    </row>
    <row r="5954" spans="1:19" x14ac:dyDescent="0.3">
      <c r="A5954" t="s">
        <v>16224</v>
      </c>
      <c r="B5954">
        <v>4883</v>
      </c>
      <c r="C5954" t="s">
        <v>19</v>
      </c>
      <c r="D5954" t="s">
        <v>2170</v>
      </c>
      <c r="E5954" t="s">
        <v>6131</v>
      </c>
      <c r="F5954" t="s">
        <v>264</v>
      </c>
      <c r="G5954">
        <v>32434</v>
      </c>
      <c r="H5954" t="s">
        <v>265</v>
      </c>
      <c r="I5954" t="s">
        <v>22</v>
      </c>
      <c r="J5954">
        <v>1816</v>
      </c>
      <c r="K5954" s="1">
        <v>45738.696527777778</v>
      </c>
      <c r="L5954" t="s">
        <v>24</v>
      </c>
      <c r="M5954">
        <v>6964678277</v>
      </c>
      <c r="N5954" t="s">
        <v>137</v>
      </c>
      <c r="O5954">
        <v>24039300741</v>
      </c>
      <c r="P5954">
        <v>1</v>
      </c>
      <c r="Q5954">
        <v>501.53</v>
      </c>
      <c r="R5954">
        <v>551.68299999999999</v>
      </c>
      <c r="S5954">
        <v>50.152999999999999</v>
      </c>
    </row>
    <row r="5955" spans="1:19" x14ac:dyDescent="0.3">
      <c r="A5955" t="s">
        <v>16225</v>
      </c>
      <c r="B5955">
        <v>2705</v>
      </c>
      <c r="C5955" t="s">
        <v>19</v>
      </c>
      <c r="D5955" t="s">
        <v>16226</v>
      </c>
      <c r="E5955" t="s">
        <v>16227</v>
      </c>
      <c r="F5955" t="s">
        <v>354</v>
      </c>
      <c r="G5955">
        <v>43263</v>
      </c>
      <c r="H5955" t="s">
        <v>3015</v>
      </c>
      <c r="I5955" t="s">
        <v>22</v>
      </c>
      <c r="J5955">
        <v>6461</v>
      </c>
      <c r="K5955" s="1">
        <v>45736.70416666667</v>
      </c>
      <c r="L5955" t="s">
        <v>24</v>
      </c>
      <c r="M5955">
        <v>6689478149</v>
      </c>
      <c r="N5955" t="s">
        <v>137</v>
      </c>
      <c r="O5955">
        <v>22464301445</v>
      </c>
      <c r="P5955">
        <v>1</v>
      </c>
      <c r="Q5955">
        <v>527.13</v>
      </c>
      <c r="R5955">
        <v>579.84299999999996</v>
      </c>
      <c r="S5955">
        <v>52.713000000000001</v>
      </c>
    </row>
    <row r="5956" spans="1:19" x14ac:dyDescent="0.3">
      <c r="A5956" t="s">
        <v>16228</v>
      </c>
      <c r="B5956">
        <v>1983</v>
      </c>
      <c r="C5956" t="s">
        <v>19</v>
      </c>
      <c r="D5956" t="s">
        <v>670</v>
      </c>
      <c r="E5956" t="s">
        <v>16229</v>
      </c>
      <c r="F5956" t="s">
        <v>35</v>
      </c>
      <c r="G5956">
        <v>65853</v>
      </c>
      <c r="H5956" t="s">
        <v>36</v>
      </c>
      <c r="I5956" t="s">
        <v>22</v>
      </c>
      <c r="J5956">
        <v>704</v>
      </c>
      <c r="K5956" s="1">
        <v>45735.927777777775</v>
      </c>
      <c r="L5956" t="s">
        <v>24</v>
      </c>
      <c r="M5956">
        <v>6689478149</v>
      </c>
      <c r="N5956" t="s">
        <v>137</v>
      </c>
      <c r="O5956">
        <v>22464301445</v>
      </c>
      <c r="P5956">
        <v>1</v>
      </c>
      <c r="Q5956">
        <v>509.53</v>
      </c>
      <c r="R5956">
        <v>560.48299999999995</v>
      </c>
      <c r="S5956">
        <v>50.953000000000003</v>
      </c>
    </row>
    <row r="5957" spans="1:19" x14ac:dyDescent="0.3">
      <c r="A5957" t="s">
        <v>16230</v>
      </c>
      <c r="B5957">
        <v>7158</v>
      </c>
      <c r="C5957" t="s">
        <v>19</v>
      </c>
      <c r="D5957" t="s">
        <v>16231</v>
      </c>
      <c r="E5957" t="s">
        <v>8794</v>
      </c>
      <c r="F5957" t="s">
        <v>2349</v>
      </c>
      <c r="G5957">
        <v>10997</v>
      </c>
      <c r="H5957" t="s">
        <v>3487</v>
      </c>
      <c r="I5957" t="s">
        <v>22</v>
      </c>
      <c r="J5957">
        <v>5815</v>
      </c>
      <c r="K5957" s="1">
        <v>45740.768750000003</v>
      </c>
      <c r="L5957" t="s">
        <v>24</v>
      </c>
      <c r="M5957">
        <v>6964677701</v>
      </c>
      <c r="N5957" t="s">
        <v>137</v>
      </c>
      <c r="O5957">
        <v>24039294661</v>
      </c>
      <c r="P5957">
        <v>1</v>
      </c>
      <c r="Q5957">
        <v>666.33</v>
      </c>
      <c r="R5957">
        <v>732.96299999999997</v>
      </c>
      <c r="S5957">
        <v>66.632999999999996</v>
      </c>
    </row>
    <row r="5958" spans="1:19" x14ac:dyDescent="0.3">
      <c r="A5958" t="s">
        <v>16232</v>
      </c>
      <c r="B5958">
        <v>3553</v>
      </c>
      <c r="C5958" t="s">
        <v>19</v>
      </c>
      <c r="D5958" t="s">
        <v>16233</v>
      </c>
      <c r="E5958" t="s">
        <v>16234</v>
      </c>
      <c r="F5958" t="s">
        <v>879</v>
      </c>
      <c r="G5958">
        <v>63683</v>
      </c>
      <c r="H5958" t="s">
        <v>1284</v>
      </c>
      <c r="I5958" t="s">
        <v>22</v>
      </c>
      <c r="J5958">
        <v>6439</v>
      </c>
      <c r="K5958" s="1">
        <v>45737.570138888892</v>
      </c>
      <c r="L5958" t="s">
        <v>24</v>
      </c>
      <c r="M5958" s="2">
        <v>2340000000000</v>
      </c>
      <c r="N5958" t="s">
        <v>137</v>
      </c>
      <c r="O5958" s="2">
        <v>21100000000000</v>
      </c>
      <c r="P5958">
        <v>1</v>
      </c>
      <c r="Q5958">
        <v>537.13</v>
      </c>
      <c r="R5958">
        <v>590.84299999999996</v>
      </c>
      <c r="S5958">
        <v>53.713000000000001</v>
      </c>
    </row>
    <row r="5959" spans="1:19" x14ac:dyDescent="0.3">
      <c r="A5959" t="s">
        <v>16235</v>
      </c>
      <c r="B5959">
        <v>1082</v>
      </c>
      <c r="C5959" t="s">
        <v>19</v>
      </c>
      <c r="D5959" t="s">
        <v>16236</v>
      </c>
      <c r="E5959" t="s">
        <v>16237</v>
      </c>
      <c r="F5959" t="s">
        <v>326</v>
      </c>
      <c r="G5959">
        <v>30009</v>
      </c>
      <c r="H5959" t="s">
        <v>11194</v>
      </c>
      <c r="I5959" t="s">
        <v>22</v>
      </c>
      <c r="J5959">
        <v>4110</v>
      </c>
      <c r="K5959" s="1">
        <v>45735.417361111111</v>
      </c>
      <c r="L5959" t="s">
        <v>24</v>
      </c>
      <c r="M5959">
        <v>6442802437</v>
      </c>
      <c r="N5959" t="s">
        <v>137</v>
      </c>
      <c r="O5959">
        <v>21306268613</v>
      </c>
      <c r="P5959">
        <v>1</v>
      </c>
      <c r="Q5959">
        <v>733.13</v>
      </c>
      <c r="R5959">
        <v>806.44299999999998</v>
      </c>
      <c r="S5959">
        <v>73.313000000000002</v>
      </c>
    </row>
    <row r="5960" spans="1:19" x14ac:dyDescent="0.3">
      <c r="A5960" t="s">
        <v>16238</v>
      </c>
      <c r="B5960">
        <v>5676</v>
      </c>
      <c r="C5960" t="s">
        <v>19</v>
      </c>
      <c r="D5960" t="s">
        <v>6889</v>
      </c>
      <c r="E5960" t="s">
        <v>16239</v>
      </c>
      <c r="F5960" t="s">
        <v>230</v>
      </c>
      <c r="G5960">
        <v>56326</v>
      </c>
      <c r="H5960" t="s">
        <v>4724</v>
      </c>
      <c r="I5960" t="s">
        <v>22</v>
      </c>
      <c r="J5960">
        <v>3741</v>
      </c>
      <c r="K5960" s="1">
        <v>45739.588194444441</v>
      </c>
      <c r="L5960" t="s">
        <v>24</v>
      </c>
      <c r="M5960" s="2">
        <v>150000000000</v>
      </c>
      <c r="N5960" t="s">
        <v>137</v>
      </c>
      <c r="O5960" s="2">
        <v>1470000000000</v>
      </c>
      <c r="P5960">
        <v>1</v>
      </c>
      <c r="Q5960">
        <v>744.73</v>
      </c>
      <c r="R5960">
        <v>819.20299999999997</v>
      </c>
      <c r="S5960">
        <v>74.472999999999999</v>
      </c>
    </row>
    <row r="5961" spans="1:19" x14ac:dyDescent="0.3">
      <c r="A5961" t="s">
        <v>16240</v>
      </c>
      <c r="B5961">
        <v>684</v>
      </c>
      <c r="C5961" t="s">
        <v>19</v>
      </c>
      <c r="D5961" t="s">
        <v>9017</v>
      </c>
      <c r="E5961" t="s">
        <v>1950</v>
      </c>
      <c r="F5961" t="s">
        <v>250</v>
      </c>
      <c r="G5961">
        <v>67840</v>
      </c>
      <c r="H5961" t="s">
        <v>1249</v>
      </c>
      <c r="I5961" t="s">
        <v>22</v>
      </c>
      <c r="J5961">
        <v>2560</v>
      </c>
      <c r="K5961" s="1">
        <v>45734.729166666664</v>
      </c>
      <c r="L5961" t="s">
        <v>24</v>
      </c>
      <c r="M5961">
        <v>6716408581</v>
      </c>
      <c r="N5961" t="s">
        <v>137</v>
      </c>
      <c r="O5961">
        <v>22576485765</v>
      </c>
      <c r="P5961">
        <v>1</v>
      </c>
      <c r="Q5961">
        <v>497.13</v>
      </c>
      <c r="R5961">
        <v>546.84299999999996</v>
      </c>
      <c r="S5961">
        <v>49.713000000000001</v>
      </c>
    </row>
    <row r="5962" spans="1:19" x14ac:dyDescent="0.3">
      <c r="A5962" t="s">
        <v>16241</v>
      </c>
      <c r="B5962">
        <v>732</v>
      </c>
      <c r="C5962" t="s">
        <v>19</v>
      </c>
      <c r="D5962" t="s">
        <v>16242</v>
      </c>
      <c r="E5962" t="s">
        <v>16243</v>
      </c>
      <c r="F5962" t="s">
        <v>30</v>
      </c>
      <c r="G5962">
        <v>18771</v>
      </c>
      <c r="H5962" t="s">
        <v>162</v>
      </c>
      <c r="I5962" t="s">
        <v>22</v>
      </c>
      <c r="J5962">
        <v>801</v>
      </c>
      <c r="K5962" s="1">
        <v>45734.78402777778</v>
      </c>
      <c r="L5962" t="s">
        <v>24</v>
      </c>
      <c r="M5962">
        <v>6716408581</v>
      </c>
      <c r="N5962" t="s">
        <v>137</v>
      </c>
      <c r="O5962">
        <v>22576485765</v>
      </c>
      <c r="P5962">
        <v>1</v>
      </c>
      <c r="Q5962">
        <v>497.13</v>
      </c>
      <c r="R5962">
        <v>546.84299999999996</v>
      </c>
      <c r="S5962">
        <v>49.713000000000001</v>
      </c>
    </row>
    <row r="5963" spans="1:19" x14ac:dyDescent="0.3">
      <c r="A5963" t="s">
        <v>16244</v>
      </c>
      <c r="B5963">
        <v>925</v>
      </c>
      <c r="C5963" t="s">
        <v>19</v>
      </c>
      <c r="D5963" t="s">
        <v>12043</v>
      </c>
      <c r="E5963" t="s">
        <v>16245</v>
      </c>
      <c r="F5963" t="s">
        <v>879</v>
      </c>
      <c r="G5963">
        <v>29482</v>
      </c>
      <c r="H5963" t="s">
        <v>1519</v>
      </c>
      <c r="I5963" t="s">
        <v>22</v>
      </c>
      <c r="J5963">
        <v>5891</v>
      </c>
      <c r="K5963" s="1">
        <v>45734.972916666666</v>
      </c>
      <c r="L5963" t="s">
        <v>24</v>
      </c>
      <c r="M5963">
        <v>6716408581</v>
      </c>
      <c r="N5963" t="s">
        <v>137</v>
      </c>
      <c r="O5963">
        <v>22576485765</v>
      </c>
      <c r="P5963">
        <v>1</v>
      </c>
      <c r="Q5963">
        <v>497.13</v>
      </c>
      <c r="R5963">
        <v>546.84299999999996</v>
      </c>
      <c r="S5963">
        <v>49.713000000000001</v>
      </c>
    </row>
    <row r="5964" spans="1:19" x14ac:dyDescent="0.3">
      <c r="A5964" t="s">
        <v>16246</v>
      </c>
      <c r="B5964">
        <v>4021</v>
      </c>
      <c r="C5964" t="s">
        <v>19</v>
      </c>
      <c r="D5964" t="s">
        <v>11715</v>
      </c>
      <c r="E5964" t="s">
        <v>16247</v>
      </c>
      <c r="F5964" t="s">
        <v>71</v>
      </c>
      <c r="G5964">
        <v>29805</v>
      </c>
      <c r="H5964" t="s">
        <v>76</v>
      </c>
      <c r="I5964" t="s">
        <v>22</v>
      </c>
      <c r="J5964">
        <v>4009</v>
      </c>
      <c r="K5964" s="1">
        <v>45737.884027777778</v>
      </c>
      <c r="L5964" t="s">
        <v>24</v>
      </c>
      <c r="M5964">
        <v>6716408581</v>
      </c>
      <c r="N5964" t="s">
        <v>137</v>
      </c>
      <c r="O5964">
        <v>22576485765</v>
      </c>
      <c r="P5964">
        <v>1</v>
      </c>
      <c r="Q5964">
        <v>555.13</v>
      </c>
      <c r="R5964">
        <v>610.64300000000003</v>
      </c>
      <c r="S5964">
        <v>55.512999999999998</v>
      </c>
    </row>
    <row r="5965" spans="1:19" x14ac:dyDescent="0.3">
      <c r="A5965" t="s">
        <v>16248</v>
      </c>
      <c r="B5965">
        <v>5018</v>
      </c>
      <c r="C5965" t="s">
        <v>19</v>
      </c>
      <c r="D5965" t="s">
        <v>16249</v>
      </c>
      <c r="E5965" t="s">
        <v>16250</v>
      </c>
      <c r="F5965" t="s">
        <v>35</v>
      </c>
      <c r="G5965">
        <v>53274</v>
      </c>
      <c r="H5965" t="s">
        <v>298</v>
      </c>
      <c r="I5965" t="s">
        <v>22</v>
      </c>
      <c r="J5965">
        <v>3837</v>
      </c>
      <c r="K5965" s="1">
        <v>45738.787499999999</v>
      </c>
      <c r="L5965" t="s">
        <v>24</v>
      </c>
      <c r="M5965">
        <v>6716408581</v>
      </c>
      <c r="N5965" t="s">
        <v>137</v>
      </c>
      <c r="O5965">
        <v>22576485765</v>
      </c>
      <c r="P5965">
        <v>1</v>
      </c>
      <c r="Q5965">
        <v>497.13</v>
      </c>
      <c r="R5965">
        <v>546.84299999999996</v>
      </c>
      <c r="S5965">
        <v>49.713000000000001</v>
      </c>
    </row>
    <row r="5966" spans="1:19" x14ac:dyDescent="0.3">
      <c r="A5966" t="s">
        <v>16251</v>
      </c>
      <c r="B5966">
        <v>3020</v>
      </c>
      <c r="C5966" t="s">
        <v>19</v>
      </c>
      <c r="D5966" t="s">
        <v>16252</v>
      </c>
      <c r="E5966" t="s">
        <v>16253</v>
      </c>
      <c r="F5966" t="s">
        <v>317</v>
      </c>
      <c r="G5966">
        <v>50716</v>
      </c>
      <c r="H5966" t="s">
        <v>962</v>
      </c>
      <c r="I5966" t="s">
        <v>22</v>
      </c>
      <c r="J5966">
        <v>2322</v>
      </c>
      <c r="K5966" s="1">
        <v>45736.877083333333</v>
      </c>
      <c r="L5966" t="s">
        <v>24</v>
      </c>
      <c r="M5966" s="2">
        <v>1430000000000</v>
      </c>
      <c r="N5966" t="s">
        <v>137</v>
      </c>
      <c r="O5966" s="2">
        <v>12600000000000</v>
      </c>
      <c r="P5966">
        <v>1</v>
      </c>
      <c r="Q5966">
        <v>517.53</v>
      </c>
      <c r="R5966">
        <v>569.28300000000002</v>
      </c>
      <c r="S5966">
        <v>51.753</v>
      </c>
    </row>
    <row r="5967" spans="1:19" x14ac:dyDescent="0.3">
      <c r="A5967" t="s">
        <v>16254</v>
      </c>
      <c r="B5967">
        <v>6960</v>
      </c>
      <c r="C5967" t="s">
        <v>19</v>
      </c>
      <c r="D5967" t="s">
        <v>16255</v>
      </c>
      <c r="E5967" t="s">
        <v>16256</v>
      </c>
      <c r="F5967" t="s">
        <v>71</v>
      </c>
      <c r="G5967">
        <v>54958</v>
      </c>
      <c r="H5967" t="s">
        <v>973</v>
      </c>
      <c r="I5967" t="s">
        <v>22</v>
      </c>
      <c r="J5967">
        <v>3503</v>
      </c>
      <c r="K5967" s="1">
        <v>45740.647916666669</v>
      </c>
      <c r="L5967" t="s">
        <v>24</v>
      </c>
      <c r="M5967" s="2">
        <v>1380000000000</v>
      </c>
      <c r="N5967" t="s">
        <v>137</v>
      </c>
      <c r="O5967" s="2">
        <v>12400000000000</v>
      </c>
      <c r="P5967">
        <v>1</v>
      </c>
      <c r="Q5967">
        <v>485.53</v>
      </c>
      <c r="R5967">
        <v>534.08299999999997</v>
      </c>
      <c r="S5967">
        <v>48.552999999999997</v>
      </c>
    </row>
    <row r="5968" spans="1:19" x14ac:dyDescent="0.3">
      <c r="A5968" t="s">
        <v>16257</v>
      </c>
      <c r="B5968">
        <v>597</v>
      </c>
      <c r="C5968" t="s">
        <v>19</v>
      </c>
      <c r="D5968" t="s">
        <v>11336</v>
      </c>
      <c r="E5968" t="s">
        <v>16258</v>
      </c>
      <c r="F5968" t="s">
        <v>317</v>
      </c>
      <c r="G5968">
        <v>94066</v>
      </c>
      <c r="H5968" t="s">
        <v>1881</v>
      </c>
      <c r="I5968" t="s">
        <v>22</v>
      </c>
      <c r="J5968">
        <v>4372</v>
      </c>
      <c r="K5968" s="1">
        <v>45734.675694444442</v>
      </c>
      <c r="L5968" t="s">
        <v>24</v>
      </c>
      <c r="M5968" s="2">
        <v>1420000000000</v>
      </c>
      <c r="N5968" t="s">
        <v>137</v>
      </c>
      <c r="O5968" s="2">
        <v>12600000000000</v>
      </c>
      <c r="P5968">
        <v>1</v>
      </c>
      <c r="Q5968">
        <v>605.13</v>
      </c>
      <c r="R5968">
        <v>665.64300000000003</v>
      </c>
      <c r="S5968">
        <v>60.512999999999998</v>
      </c>
    </row>
    <row r="5969" spans="1:19" x14ac:dyDescent="0.3">
      <c r="A5969" t="s">
        <v>16259</v>
      </c>
      <c r="B5969">
        <v>920</v>
      </c>
      <c r="C5969" t="s">
        <v>19</v>
      </c>
      <c r="D5969" t="s">
        <v>5978</v>
      </c>
      <c r="E5969" t="s">
        <v>16260</v>
      </c>
      <c r="F5969" t="s">
        <v>235</v>
      </c>
      <c r="G5969">
        <v>48067</v>
      </c>
      <c r="H5969" t="s">
        <v>236</v>
      </c>
      <c r="I5969" t="s">
        <v>22</v>
      </c>
      <c r="J5969">
        <v>2970</v>
      </c>
      <c r="K5969" s="1">
        <v>45734.961805555555</v>
      </c>
      <c r="L5969" t="s">
        <v>24</v>
      </c>
      <c r="M5969" s="2">
        <v>1420000000000</v>
      </c>
      <c r="N5969" t="s">
        <v>137</v>
      </c>
      <c r="O5969" s="2">
        <v>12600000000000</v>
      </c>
      <c r="P5969">
        <v>1</v>
      </c>
      <c r="Q5969">
        <v>517.53</v>
      </c>
      <c r="R5969">
        <v>569.28300000000002</v>
      </c>
      <c r="S5969">
        <v>51.753</v>
      </c>
    </row>
    <row r="5970" spans="1:19" x14ac:dyDescent="0.3">
      <c r="A5970" t="s">
        <v>16261</v>
      </c>
      <c r="B5970">
        <v>3330</v>
      </c>
      <c r="C5970" t="s">
        <v>19</v>
      </c>
      <c r="D5970" t="s">
        <v>5811</v>
      </c>
      <c r="E5970" t="s">
        <v>16262</v>
      </c>
      <c r="F5970" t="s">
        <v>71</v>
      </c>
      <c r="G5970">
        <v>69072</v>
      </c>
      <c r="H5970" t="s">
        <v>346</v>
      </c>
      <c r="I5970" t="s">
        <v>22</v>
      </c>
      <c r="J5970">
        <v>2154</v>
      </c>
      <c r="K5970" s="1">
        <v>45737.435416666667</v>
      </c>
      <c r="L5970" t="s">
        <v>24</v>
      </c>
      <c r="M5970" s="2">
        <v>1420000000000</v>
      </c>
      <c r="N5970" t="s">
        <v>137</v>
      </c>
      <c r="O5970" s="2">
        <v>12600000000000</v>
      </c>
      <c r="P5970">
        <v>1</v>
      </c>
      <c r="Q5970">
        <v>537.13</v>
      </c>
      <c r="R5970">
        <v>590.84299999999996</v>
      </c>
      <c r="S5970">
        <v>53.713000000000001</v>
      </c>
    </row>
    <row r="5971" spans="1:19" x14ac:dyDescent="0.3">
      <c r="A5971" t="s">
        <v>16263</v>
      </c>
      <c r="B5971">
        <v>3870</v>
      </c>
      <c r="C5971" t="s">
        <v>19</v>
      </c>
      <c r="D5971" t="s">
        <v>16264</v>
      </c>
      <c r="E5971" t="s">
        <v>14797</v>
      </c>
      <c r="F5971" t="s">
        <v>35</v>
      </c>
      <c r="G5971">
        <v>7737</v>
      </c>
      <c r="H5971" t="s">
        <v>3018</v>
      </c>
      <c r="I5971" t="s">
        <v>22</v>
      </c>
      <c r="J5971">
        <v>4302</v>
      </c>
      <c r="K5971" s="1">
        <v>45737.777083333334</v>
      </c>
      <c r="L5971" t="s">
        <v>24</v>
      </c>
      <c r="M5971" s="2">
        <v>1420000000000</v>
      </c>
      <c r="N5971" t="s">
        <v>137</v>
      </c>
      <c r="O5971" s="2">
        <v>12600000000000</v>
      </c>
      <c r="P5971">
        <v>1</v>
      </c>
      <c r="Q5971">
        <v>517.53</v>
      </c>
      <c r="R5971">
        <v>569.28300000000002</v>
      </c>
      <c r="S5971">
        <v>51.753</v>
      </c>
    </row>
    <row r="5972" spans="1:19" x14ac:dyDescent="0.3">
      <c r="A5972" t="s">
        <v>16265</v>
      </c>
      <c r="B5972">
        <v>6287</v>
      </c>
      <c r="C5972" t="s">
        <v>19</v>
      </c>
      <c r="D5972" t="s">
        <v>16266</v>
      </c>
      <c r="E5972" t="s">
        <v>5758</v>
      </c>
      <c r="F5972" t="s">
        <v>44</v>
      </c>
      <c r="G5972">
        <v>62485</v>
      </c>
      <c r="H5972" t="s">
        <v>1721</v>
      </c>
      <c r="I5972" t="s">
        <v>22</v>
      </c>
      <c r="J5972">
        <v>641</v>
      </c>
      <c r="K5972" s="1">
        <v>45740.306944444441</v>
      </c>
      <c r="L5972" t="s">
        <v>24</v>
      </c>
      <c r="M5972" s="2">
        <v>2350000000000</v>
      </c>
      <c r="N5972" t="s">
        <v>137</v>
      </c>
      <c r="O5972" s="2">
        <v>21100000000000</v>
      </c>
      <c r="P5972">
        <v>1</v>
      </c>
      <c r="Q5972">
        <v>635.13</v>
      </c>
      <c r="R5972">
        <v>698.64300000000003</v>
      </c>
      <c r="S5972">
        <v>63.512999999999998</v>
      </c>
    </row>
    <row r="5973" spans="1:19" x14ac:dyDescent="0.3">
      <c r="A5973" t="s">
        <v>16267</v>
      </c>
      <c r="B5973">
        <v>2932</v>
      </c>
      <c r="C5973" t="s">
        <v>19</v>
      </c>
      <c r="D5973" t="s">
        <v>9941</v>
      </c>
      <c r="E5973" t="s">
        <v>16268</v>
      </c>
      <c r="F5973" t="s">
        <v>105</v>
      </c>
      <c r="G5973">
        <v>25875</v>
      </c>
      <c r="H5973" t="s">
        <v>106</v>
      </c>
      <c r="I5973" t="s">
        <v>22</v>
      </c>
      <c r="J5973">
        <v>4615</v>
      </c>
      <c r="K5973" s="1">
        <v>45736.817361111112</v>
      </c>
      <c r="L5973" t="s">
        <v>24</v>
      </c>
      <c r="M5973" s="2">
        <v>1780000000000</v>
      </c>
      <c r="N5973" t="s">
        <v>137</v>
      </c>
      <c r="O5973" s="2">
        <v>17600000000000</v>
      </c>
      <c r="P5973">
        <v>1</v>
      </c>
      <c r="Q5973">
        <v>527.13</v>
      </c>
      <c r="R5973">
        <v>579.84299999999996</v>
      </c>
      <c r="S5973">
        <v>52.713000000000001</v>
      </c>
    </row>
    <row r="5974" spans="1:19" x14ac:dyDescent="0.3">
      <c r="A5974" t="s">
        <v>16269</v>
      </c>
      <c r="B5974">
        <v>5894</v>
      </c>
      <c r="C5974" t="s">
        <v>19</v>
      </c>
      <c r="D5974" t="s">
        <v>16270</v>
      </c>
      <c r="E5974" t="s">
        <v>16271</v>
      </c>
      <c r="F5974" t="s">
        <v>71</v>
      </c>
      <c r="G5974">
        <v>87080</v>
      </c>
      <c r="H5974" t="s">
        <v>469</v>
      </c>
      <c r="I5974" t="s">
        <v>22</v>
      </c>
      <c r="J5974">
        <v>3496</v>
      </c>
      <c r="K5974" s="1">
        <v>45739.737500000003</v>
      </c>
      <c r="L5974" t="s">
        <v>24</v>
      </c>
      <c r="M5974" s="2">
        <v>1410000000000</v>
      </c>
      <c r="N5974" t="s">
        <v>137</v>
      </c>
      <c r="O5974" s="2">
        <v>12500000000000</v>
      </c>
      <c r="P5974">
        <v>1</v>
      </c>
      <c r="Q5974">
        <v>527.13</v>
      </c>
      <c r="R5974">
        <v>579.84299999999996</v>
      </c>
      <c r="S5974">
        <v>52.713000000000001</v>
      </c>
    </row>
    <row r="5975" spans="1:19" x14ac:dyDescent="0.3">
      <c r="A5975" t="s">
        <v>16272</v>
      </c>
      <c r="B5975">
        <v>3247</v>
      </c>
      <c r="C5975" t="s">
        <v>19</v>
      </c>
      <c r="D5975" t="s">
        <v>10487</v>
      </c>
      <c r="E5975" t="s">
        <v>16273</v>
      </c>
      <c r="F5975" t="s">
        <v>264</v>
      </c>
      <c r="G5975">
        <v>49080</v>
      </c>
      <c r="H5975" t="s">
        <v>265</v>
      </c>
      <c r="I5975" t="s">
        <v>22</v>
      </c>
      <c r="J5975">
        <v>1830</v>
      </c>
      <c r="K5975" s="1">
        <v>45737.359722222223</v>
      </c>
      <c r="L5975" t="s">
        <v>24</v>
      </c>
      <c r="M5975">
        <v>8624691653</v>
      </c>
      <c r="N5975" t="s">
        <v>137</v>
      </c>
      <c r="O5975">
        <v>36980511941</v>
      </c>
      <c r="P5975">
        <v>1</v>
      </c>
      <c r="Q5975">
        <v>497.13</v>
      </c>
      <c r="R5975">
        <v>546.84299999999996</v>
      </c>
      <c r="S5975">
        <v>49.713000000000001</v>
      </c>
    </row>
    <row r="5976" spans="1:19" x14ac:dyDescent="0.3">
      <c r="A5976" t="s">
        <v>16274</v>
      </c>
      <c r="B5976">
        <v>1419</v>
      </c>
      <c r="C5976" t="s">
        <v>19</v>
      </c>
      <c r="D5976" t="s">
        <v>4978</v>
      </c>
      <c r="E5976" t="s">
        <v>16275</v>
      </c>
      <c r="F5976" t="s">
        <v>279</v>
      </c>
      <c r="G5976">
        <v>45064</v>
      </c>
      <c r="H5976" t="s">
        <v>280</v>
      </c>
      <c r="I5976" t="s">
        <v>22</v>
      </c>
      <c r="J5976">
        <v>5624</v>
      </c>
      <c r="K5976" s="1">
        <v>45735.584027777775</v>
      </c>
      <c r="L5976" t="s">
        <v>24</v>
      </c>
      <c r="M5976">
        <v>6870668613</v>
      </c>
      <c r="N5976" t="s">
        <v>137</v>
      </c>
      <c r="O5976">
        <v>23268252229</v>
      </c>
      <c r="P5976">
        <v>1</v>
      </c>
      <c r="Q5976">
        <v>493.53</v>
      </c>
      <c r="R5976">
        <v>542.88300000000004</v>
      </c>
      <c r="S5976">
        <v>49.353000000000002</v>
      </c>
    </row>
    <row r="5977" spans="1:19" x14ac:dyDescent="0.3">
      <c r="A5977" t="s">
        <v>16276</v>
      </c>
      <c r="B5977">
        <v>6930</v>
      </c>
      <c r="C5977" t="s">
        <v>19</v>
      </c>
      <c r="D5977" t="s">
        <v>4491</v>
      </c>
      <c r="E5977" t="s">
        <v>4704</v>
      </c>
      <c r="F5977" t="s">
        <v>44</v>
      </c>
      <c r="G5977">
        <v>52759</v>
      </c>
      <c r="H5977" t="s">
        <v>183</v>
      </c>
      <c r="I5977" t="s">
        <v>22</v>
      </c>
      <c r="J5977">
        <v>5745</v>
      </c>
      <c r="K5977" s="1">
        <v>45740.631249999999</v>
      </c>
      <c r="L5977" t="s">
        <v>24</v>
      </c>
      <c r="M5977">
        <v>6870668613</v>
      </c>
      <c r="N5977" t="s">
        <v>137</v>
      </c>
      <c r="O5977">
        <v>23268252229</v>
      </c>
      <c r="P5977">
        <v>1</v>
      </c>
      <c r="Q5977">
        <v>507.13</v>
      </c>
      <c r="R5977">
        <v>557.84299999999996</v>
      </c>
      <c r="S5977">
        <v>50.713000000000001</v>
      </c>
    </row>
    <row r="5978" spans="1:19" x14ac:dyDescent="0.3">
      <c r="A5978" t="s">
        <v>16277</v>
      </c>
      <c r="B5978">
        <v>3795</v>
      </c>
      <c r="C5978" t="s">
        <v>19</v>
      </c>
      <c r="D5978" t="s">
        <v>1334</v>
      </c>
      <c r="E5978" t="s">
        <v>16278</v>
      </c>
      <c r="F5978" t="s">
        <v>90</v>
      </c>
      <c r="G5978">
        <v>66536</v>
      </c>
      <c r="H5978" t="s">
        <v>2175</v>
      </c>
      <c r="I5978" t="s">
        <v>22</v>
      </c>
      <c r="J5978">
        <v>3395</v>
      </c>
      <c r="K5978" s="1">
        <v>45737.72152777778</v>
      </c>
      <c r="L5978" t="s">
        <v>24</v>
      </c>
      <c r="M5978">
        <v>8624688581</v>
      </c>
      <c r="N5978" t="s">
        <v>137</v>
      </c>
      <c r="O5978">
        <v>36980483589</v>
      </c>
      <c r="P5978">
        <v>1</v>
      </c>
      <c r="Q5978">
        <v>539.92999999999995</v>
      </c>
      <c r="R5978">
        <v>593.923</v>
      </c>
      <c r="S5978">
        <v>53.993000000000002</v>
      </c>
    </row>
    <row r="5979" spans="1:19" x14ac:dyDescent="0.3">
      <c r="A5979" t="s">
        <v>16279</v>
      </c>
      <c r="B5979">
        <v>2379</v>
      </c>
      <c r="C5979" t="s">
        <v>19</v>
      </c>
      <c r="D5979" t="s">
        <v>16280</v>
      </c>
      <c r="E5979" t="s">
        <v>16281</v>
      </c>
      <c r="F5979" t="s">
        <v>235</v>
      </c>
      <c r="G5979">
        <v>85937</v>
      </c>
      <c r="H5979" t="s">
        <v>786</v>
      </c>
      <c r="I5979" t="s">
        <v>22</v>
      </c>
      <c r="J5979">
        <v>1753</v>
      </c>
      <c r="K5979" s="1">
        <v>45736.525000000001</v>
      </c>
      <c r="L5979" t="s">
        <v>24</v>
      </c>
      <c r="M5979">
        <v>6964674693</v>
      </c>
      <c r="N5979" t="s">
        <v>137</v>
      </c>
      <c r="O5979">
        <v>24039257477</v>
      </c>
      <c r="P5979">
        <v>1</v>
      </c>
      <c r="Q5979">
        <v>565.13</v>
      </c>
      <c r="R5979">
        <v>621.64300000000003</v>
      </c>
      <c r="S5979">
        <v>56.512999999999998</v>
      </c>
    </row>
    <row r="5980" spans="1:19" x14ac:dyDescent="0.3">
      <c r="A5980" t="s">
        <v>16282</v>
      </c>
      <c r="B5980">
        <v>2450</v>
      </c>
      <c r="C5980" t="s">
        <v>19</v>
      </c>
      <c r="D5980" t="s">
        <v>16283</v>
      </c>
      <c r="E5980" t="s">
        <v>16284</v>
      </c>
      <c r="F5980" t="s">
        <v>235</v>
      </c>
      <c r="G5980">
        <v>72633</v>
      </c>
      <c r="H5980" t="s">
        <v>236</v>
      </c>
      <c r="I5980" t="s">
        <v>22</v>
      </c>
      <c r="J5980">
        <v>5935</v>
      </c>
      <c r="K5980" s="1">
        <v>45736.567361111112</v>
      </c>
      <c r="L5980" t="s">
        <v>24</v>
      </c>
      <c r="M5980">
        <v>8624692485</v>
      </c>
      <c r="N5980" t="s">
        <v>137</v>
      </c>
      <c r="O5980">
        <v>36980518917</v>
      </c>
      <c r="P5980">
        <v>1</v>
      </c>
      <c r="Q5980">
        <v>635.13</v>
      </c>
      <c r="R5980">
        <v>698.64300000000003</v>
      </c>
      <c r="S5980">
        <v>63.512999999999998</v>
      </c>
    </row>
    <row r="5981" spans="1:19" x14ac:dyDescent="0.3">
      <c r="A5981" t="s">
        <v>16285</v>
      </c>
      <c r="B5981">
        <v>778</v>
      </c>
      <c r="C5981" t="s">
        <v>19</v>
      </c>
      <c r="D5981" t="s">
        <v>16286</v>
      </c>
      <c r="E5981" t="s">
        <v>16287</v>
      </c>
      <c r="F5981" t="s">
        <v>317</v>
      </c>
      <c r="G5981">
        <v>42354</v>
      </c>
      <c r="H5981" t="s">
        <v>1435</v>
      </c>
      <c r="I5981" t="s">
        <v>22</v>
      </c>
      <c r="J5981">
        <v>4547</v>
      </c>
      <c r="K5981" s="1">
        <v>45734.824999999997</v>
      </c>
      <c r="L5981" t="s">
        <v>24</v>
      </c>
      <c r="M5981">
        <v>6442801413</v>
      </c>
      <c r="N5981" t="s">
        <v>137</v>
      </c>
      <c r="O5981">
        <v>21306262597</v>
      </c>
      <c r="P5981">
        <v>1</v>
      </c>
      <c r="Q5981">
        <v>595.92999999999995</v>
      </c>
      <c r="R5981">
        <v>655.52300000000002</v>
      </c>
      <c r="S5981">
        <v>59.593000000000004</v>
      </c>
    </row>
    <row r="5982" spans="1:19" x14ac:dyDescent="0.3">
      <c r="A5982" t="s">
        <v>16288</v>
      </c>
      <c r="B5982">
        <v>6703</v>
      </c>
      <c r="C5982" t="s">
        <v>19</v>
      </c>
      <c r="D5982" t="s">
        <v>15597</v>
      </c>
      <c r="E5982" t="s">
        <v>16289</v>
      </c>
      <c r="F5982" t="s">
        <v>431</v>
      </c>
      <c r="G5982">
        <v>94157</v>
      </c>
      <c r="H5982" t="s">
        <v>1007</v>
      </c>
      <c r="I5982" t="s">
        <v>22</v>
      </c>
      <c r="J5982">
        <v>395</v>
      </c>
      <c r="K5982" s="1">
        <v>45740.513194444444</v>
      </c>
      <c r="L5982" t="s">
        <v>24</v>
      </c>
      <c r="M5982">
        <v>9058887749</v>
      </c>
      <c r="N5982" t="s">
        <v>137</v>
      </c>
      <c r="O5982">
        <v>43149296389</v>
      </c>
      <c r="P5982">
        <v>1</v>
      </c>
      <c r="Q5982">
        <v>595.13</v>
      </c>
      <c r="R5982">
        <v>654.64300000000003</v>
      </c>
      <c r="S5982">
        <v>59.512999999999998</v>
      </c>
    </row>
    <row r="5983" spans="1:19" x14ac:dyDescent="0.3">
      <c r="A5983" t="s">
        <v>16290</v>
      </c>
      <c r="B5983">
        <v>1876</v>
      </c>
      <c r="C5983" t="s">
        <v>19</v>
      </c>
      <c r="D5983" t="s">
        <v>16291</v>
      </c>
      <c r="E5983" t="s">
        <v>15917</v>
      </c>
      <c r="F5983" t="s">
        <v>105</v>
      </c>
      <c r="G5983">
        <v>39212</v>
      </c>
      <c r="H5983" t="s">
        <v>106</v>
      </c>
      <c r="I5983" t="s">
        <v>22</v>
      </c>
      <c r="J5983">
        <v>115</v>
      </c>
      <c r="K5983" s="1">
        <v>45735.836111111108</v>
      </c>
      <c r="L5983" t="s">
        <v>24</v>
      </c>
      <c r="M5983">
        <v>9058887749</v>
      </c>
      <c r="N5983" t="s">
        <v>137</v>
      </c>
      <c r="O5983">
        <v>43149296389</v>
      </c>
      <c r="P5983">
        <v>1</v>
      </c>
      <c r="Q5983">
        <v>531.92999999999995</v>
      </c>
      <c r="R5983">
        <v>585.12300000000005</v>
      </c>
      <c r="S5983">
        <v>53.192999999999998</v>
      </c>
    </row>
    <row r="5984" spans="1:19" x14ac:dyDescent="0.3">
      <c r="A5984" t="s">
        <v>16292</v>
      </c>
      <c r="B5984">
        <v>3633</v>
      </c>
      <c r="C5984" t="s">
        <v>19</v>
      </c>
      <c r="D5984" t="s">
        <v>14260</v>
      </c>
      <c r="E5984" t="s">
        <v>16293</v>
      </c>
      <c r="F5984" t="s">
        <v>50</v>
      </c>
      <c r="G5984">
        <v>60866</v>
      </c>
      <c r="H5984" t="s">
        <v>51</v>
      </c>
      <c r="I5984" t="s">
        <v>22</v>
      </c>
      <c r="J5984">
        <v>212</v>
      </c>
      <c r="K5984" s="1">
        <v>45737.62222222222</v>
      </c>
      <c r="L5984" t="s">
        <v>24</v>
      </c>
      <c r="M5984">
        <v>8624686981</v>
      </c>
      <c r="N5984" t="s">
        <v>137</v>
      </c>
      <c r="O5984">
        <v>36980471173</v>
      </c>
      <c r="P5984">
        <v>1</v>
      </c>
      <c r="Q5984">
        <v>507.13</v>
      </c>
      <c r="R5984">
        <v>557.84299999999996</v>
      </c>
      <c r="S5984">
        <v>50.713000000000001</v>
      </c>
    </row>
    <row r="5985" spans="1:19" x14ac:dyDescent="0.3">
      <c r="A5985" t="s">
        <v>16294</v>
      </c>
      <c r="B5985">
        <v>2704</v>
      </c>
      <c r="C5985" t="s">
        <v>19</v>
      </c>
      <c r="D5985" t="s">
        <v>5792</v>
      </c>
      <c r="E5985" t="s">
        <v>16295</v>
      </c>
      <c r="F5985" t="s">
        <v>71</v>
      </c>
      <c r="G5985">
        <v>37458</v>
      </c>
      <c r="H5985" t="s">
        <v>383</v>
      </c>
      <c r="I5985" t="s">
        <v>22</v>
      </c>
      <c r="J5985">
        <v>4469</v>
      </c>
      <c r="K5985" s="1">
        <v>45736.703472222223</v>
      </c>
      <c r="L5985" t="s">
        <v>24</v>
      </c>
      <c r="M5985" s="2">
        <v>1430000000000</v>
      </c>
      <c r="N5985" t="s">
        <v>137</v>
      </c>
      <c r="O5985" s="2">
        <v>12600000000000</v>
      </c>
      <c r="P5985">
        <v>1</v>
      </c>
      <c r="Q5985">
        <v>517.53</v>
      </c>
      <c r="R5985">
        <v>569.28300000000002</v>
      </c>
      <c r="S5985">
        <v>51.753</v>
      </c>
    </row>
    <row r="5986" spans="1:19" x14ac:dyDescent="0.3">
      <c r="A5986" t="s">
        <v>16296</v>
      </c>
      <c r="B5986">
        <v>5298</v>
      </c>
      <c r="C5986" t="s">
        <v>19</v>
      </c>
      <c r="D5986" t="s">
        <v>9470</v>
      </c>
      <c r="E5986" t="s">
        <v>16297</v>
      </c>
      <c r="F5986" t="s">
        <v>412</v>
      </c>
      <c r="G5986">
        <v>89278</v>
      </c>
      <c r="H5986" t="s">
        <v>413</v>
      </c>
      <c r="I5986" t="s">
        <v>22</v>
      </c>
      <c r="J5986">
        <v>1447</v>
      </c>
      <c r="K5986" s="1">
        <v>45739.025000000001</v>
      </c>
      <c r="L5986" t="s">
        <v>24</v>
      </c>
      <c r="M5986">
        <v>9058889925</v>
      </c>
      <c r="N5986" t="s">
        <v>137</v>
      </c>
      <c r="O5986">
        <v>43149334789</v>
      </c>
      <c r="P5986">
        <v>1</v>
      </c>
      <c r="Q5986">
        <v>497.13</v>
      </c>
      <c r="R5986">
        <v>546.84299999999996</v>
      </c>
      <c r="S5986">
        <v>49.713000000000001</v>
      </c>
    </row>
    <row r="5987" spans="1:19" x14ac:dyDescent="0.3">
      <c r="A5987" t="s">
        <v>16298</v>
      </c>
      <c r="B5987">
        <v>3579</v>
      </c>
      <c r="C5987" t="s">
        <v>19</v>
      </c>
      <c r="D5987" t="s">
        <v>16299</v>
      </c>
      <c r="E5987" t="s">
        <v>16300</v>
      </c>
      <c r="F5987" t="s">
        <v>187</v>
      </c>
      <c r="G5987">
        <v>99237</v>
      </c>
      <c r="H5987" t="s">
        <v>284</v>
      </c>
      <c r="I5987" t="s">
        <v>22</v>
      </c>
      <c r="J5987">
        <v>6177</v>
      </c>
      <c r="K5987" s="1">
        <v>45737.583333333336</v>
      </c>
      <c r="L5987" t="s">
        <v>24</v>
      </c>
      <c r="M5987" s="2">
        <v>150000000000</v>
      </c>
      <c r="N5987" t="s">
        <v>137</v>
      </c>
      <c r="O5987" s="2">
        <v>1470000000000</v>
      </c>
      <c r="P5987">
        <v>1</v>
      </c>
      <c r="Q5987">
        <v>517.13</v>
      </c>
      <c r="R5987">
        <v>568.84299999999996</v>
      </c>
      <c r="S5987">
        <v>51.713000000000001</v>
      </c>
    </row>
    <row r="5988" spans="1:19" x14ac:dyDescent="0.3">
      <c r="A5988" t="s">
        <v>16301</v>
      </c>
      <c r="B5988">
        <v>7084</v>
      </c>
      <c r="C5988" t="s">
        <v>19</v>
      </c>
      <c r="D5988" t="s">
        <v>16302</v>
      </c>
      <c r="E5988" t="s">
        <v>16303</v>
      </c>
      <c r="F5988" t="s">
        <v>71</v>
      </c>
      <c r="G5988">
        <v>62371</v>
      </c>
      <c r="H5988" t="s">
        <v>664</v>
      </c>
      <c r="I5988" t="s">
        <v>22</v>
      </c>
      <c r="J5988">
        <v>6388</v>
      </c>
      <c r="K5988" s="1">
        <v>45740.71597222222</v>
      </c>
      <c r="L5988" t="s">
        <v>24</v>
      </c>
      <c r="M5988" s="2">
        <v>1380000000000</v>
      </c>
      <c r="N5988" t="s">
        <v>137</v>
      </c>
      <c r="O5988" s="2">
        <v>12400000000000</v>
      </c>
      <c r="P5988">
        <v>1</v>
      </c>
      <c r="Q5988">
        <v>861.13</v>
      </c>
      <c r="R5988">
        <v>947.24300000000005</v>
      </c>
      <c r="S5988">
        <v>86.113</v>
      </c>
    </row>
    <row r="5989" spans="1:19" x14ac:dyDescent="0.3">
      <c r="A5989" t="s">
        <v>16304</v>
      </c>
      <c r="B5989">
        <v>2481</v>
      </c>
      <c r="C5989" t="s">
        <v>19</v>
      </c>
      <c r="D5989" t="s">
        <v>6460</v>
      </c>
      <c r="E5989" t="s">
        <v>16305</v>
      </c>
      <c r="F5989" t="s">
        <v>61</v>
      </c>
      <c r="G5989">
        <v>78326</v>
      </c>
      <c r="H5989" t="s">
        <v>1205</v>
      </c>
      <c r="I5989" t="s">
        <v>22</v>
      </c>
      <c r="J5989">
        <v>773</v>
      </c>
      <c r="K5989" s="1">
        <v>45736.585416666669</v>
      </c>
      <c r="L5989" t="s">
        <v>24</v>
      </c>
      <c r="M5989">
        <v>6689478149</v>
      </c>
      <c r="N5989" t="s">
        <v>137</v>
      </c>
      <c r="O5989">
        <v>22464300933</v>
      </c>
      <c r="P5989">
        <v>1</v>
      </c>
      <c r="Q5989">
        <v>723.13</v>
      </c>
      <c r="R5989">
        <v>795.44299999999998</v>
      </c>
      <c r="S5989">
        <v>72.313000000000002</v>
      </c>
    </row>
    <row r="5990" spans="1:19" x14ac:dyDescent="0.3">
      <c r="A5990" t="s">
        <v>16306</v>
      </c>
      <c r="B5990">
        <v>4611</v>
      </c>
      <c r="C5990" t="s">
        <v>19</v>
      </c>
      <c r="D5990" t="s">
        <v>12739</v>
      </c>
      <c r="E5990" t="s">
        <v>16307</v>
      </c>
      <c r="F5990" t="s">
        <v>196</v>
      </c>
      <c r="G5990">
        <v>87530</v>
      </c>
      <c r="H5990" t="s">
        <v>197</v>
      </c>
      <c r="I5990" t="s">
        <v>22</v>
      </c>
      <c r="J5990">
        <v>3341</v>
      </c>
      <c r="K5990" s="1">
        <v>45738.536111111112</v>
      </c>
      <c r="L5990" t="s">
        <v>24</v>
      </c>
      <c r="M5990">
        <v>6137292741</v>
      </c>
      <c r="N5990" t="s">
        <v>137</v>
      </c>
      <c r="O5990">
        <v>19946451845</v>
      </c>
      <c r="P5990">
        <v>1</v>
      </c>
      <c r="Q5990">
        <v>537.13</v>
      </c>
      <c r="R5990">
        <v>590.84299999999996</v>
      </c>
      <c r="S5990">
        <v>53.713000000000001</v>
      </c>
    </row>
    <row r="5991" spans="1:19" x14ac:dyDescent="0.3">
      <c r="A5991" t="s">
        <v>16308</v>
      </c>
      <c r="B5991">
        <v>5860</v>
      </c>
      <c r="C5991" t="s">
        <v>19</v>
      </c>
      <c r="D5991" t="s">
        <v>9676</v>
      </c>
      <c r="E5991" t="s">
        <v>16309</v>
      </c>
      <c r="F5991" t="s">
        <v>44</v>
      </c>
      <c r="G5991">
        <v>57251</v>
      </c>
      <c r="H5991" t="s">
        <v>4448</v>
      </c>
      <c r="I5991" t="s">
        <v>22</v>
      </c>
      <c r="J5991">
        <v>1496</v>
      </c>
      <c r="K5991" s="1">
        <v>45739.71597222222</v>
      </c>
      <c r="L5991" t="s">
        <v>24</v>
      </c>
      <c r="M5991">
        <v>6137292741</v>
      </c>
      <c r="N5991" t="s">
        <v>137</v>
      </c>
      <c r="O5991">
        <v>19946451845</v>
      </c>
      <c r="P5991">
        <v>1</v>
      </c>
      <c r="Q5991">
        <v>537.13</v>
      </c>
      <c r="R5991">
        <v>590.84299999999996</v>
      </c>
      <c r="S5991">
        <v>53.713000000000001</v>
      </c>
    </row>
    <row r="5992" spans="1:19" x14ac:dyDescent="0.3">
      <c r="A5992" t="s">
        <v>16310</v>
      </c>
      <c r="B5992">
        <v>3137</v>
      </c>
      <c r="C5992" t="s">
        <v>19</v>
      </c>
      <c r="D5992" t="s">
        <v>405</v>
      </c>
      <c r="E5992" t="s">
        <v>16311</v>
      </c>
      <c r="F5992" t="s">
        <v>317</v>
      </c>
      <c r="G5992">
        <v>16370</v>
      </c>
      <c r="H5992" t="s">
        <v>1435</v>
      </c>
      <c r="I5992" t="s">
        <v>22</v>
      </c>
      <c r="J5992">
        <v>821</v>
      </c>
      <c r="K5992" s="1">
        <v>45736.956250000003</v>
      </c>
      <c r="L5992" t="s">
        <v>24</v>
      </c>
      <c r="M5992">
        <v>9058888645</v>
      </c>
      <c r="N5992" t="s">
        <v>137</v>
      </c>
      <c r="O5992">
        <v>43149307141</v>
      </c>
      <c r="P5992">
        <v>1</v>
      </c>
      <c r="Q5992">
        <v>537.13</v>
      </c>
      <c r="R5992">
        <v>590.84299999999996</v>
      </c>
      <c r="S5992">
        <v>53.713000000000001</v>
      </c>
    </row>
    <row r="5993" spans="1:19" x14ac:dyDescent="0.3">
      <c r="A5993" t="s">
        <v>16312</v>
      </c>
      <c r="B5993">
        <v>1199</v>
      </c>
      <c r="C5993" t="s">
        <v>19</v>
      </c>
      <c r="D5993" t="s">
        <v>4048</v>
      </c>
      <c r="E5993" t="s">
        <v>16313</v>
      </c>
      <c r="F5993" t="s">
        <v>119</v>
      </c>
      <c r="G5993">
        <v>32587</v>
      </c>
      <c r="H5993" t="s">
        <v>120</v>
      </c>
      <c r="I5993" t="s">
        <v>22</v>
      </c>
      <c r="J5993">
        <v>320</v>
      </c>
      <c r="K5993" s="1">
        <v>45735.479166666664</v>
      </c>
      <c r="L5993" t="s">
        <v>24</v>
      </c>
      <c r="M5993" s="2">
        <v>150000000000</v>
      </c>
      <c r="N5993" t="s">
        <v>137</v>
      </c>
      <c r="O5993" s="2">
        <v>1470000000000</v>
      </c>
      <c r="P5993">
        <v>1</v>
      </c>
      <c r="Q5993">
        <v>497.13</v>
      </c>
      <c r="R5993">
        <v>546.84299999999996</v>
      </c>
      <c r="S5993">
        <v>49.713000000000001</v>
      </c>
    </row>
    <row r="5994" spans="1:19" x14ac:dyDescent="0.3">
      <c r="A5994" t="s">
        <v>16314</v>
      </c>
      <c r="B5994">
        <v>579</v>
      </c>
      <c r="C5994" t="s">
        <v>19</v>
      </c>
      <c r="D5994" t="s">
        <v>4600</v>
      </c>
      <c r="E5994" t="s">
        <v>16315</v>
      </c>
      <c r="F5994" t="s">
        <v>30</v>
      </c>
      <c r="G5994">
        <v>15516</v>
      </c>
      <c r="H5994" t="s">
        <v>4018</v>
      </c>
      <c r="I5994" t="s">
        <v>22</v>
      </c>
      <c r="J5994">
        <v>4564</v>
      </c>
      <c r="K5994" s="1">
        <v>45734.663888888892</v>
      </c>
      <c r="L5994" t="s">
        <v>24</v>
      </c>
      <c r="M5994">
        <v>8624688325</v>
      </c>
      <c r="N5994" t="s">
        <v>137</v>
      </c>
      <c r="O5994">
        <v>36980478021</v>
      </c>
      <c r="P5994">
        <v>1</v>
      </c>
      <c r="Q5994">
        <v>625.13</v>
      </c>
      <c r="R5994">
        <v>687.64300000000003</v>
      </c>
      <c r="S5994">
        <v>62.512999999999998</v>
      </c>
    </row>
    <row r="5995" spans="1:19" x14ac:dyDescent="0.3">
      <c r="A5995" t="s">
        <v>16316</v>
      </c>
      <c r="B5995">
        <v>1595</v>
      </c>
      <c r="C5995" t="s">
        <v>19</v>
      </c>
      <c r="D5995" t="s">
        <v>16317</v>
      </c>
      <c r="E5995" t="s">
        <v>16318</v>
      </c>
      <c r="F5995" t="s">
        <v>431</v>
      </c>
      <c r="G5995">
        <v>86415</v>
      </c>
      <c r="H5995" t="s">
        <v>432</v>
      </c>
      <c r="I5995" t="s">
        <v>22</v>
      </c>
      <c r="J5995">
        <v>6123</v>
      </c>
      <c r="K5995" s="1">
        <v>45735.682638888888</v>
      </c>
      <c r="L5995" t="s">
        <v>24</v>
      </c>
      <c r="M5995">
        <v>8624688325</v>
      </c>
      <c r="N5995" t="s">
        <v>137</v>
      </c>
      <c r="O5995">
        <v>36980478021</v>
      </c>
      <c r="P5995">
        <v>1</v>
      </c>
      <c r="Q5995">
        <v>527.13</v>
      </c>
      <c r="R5995">
        <v>579.84299999999996</v>
      </c>
      <c r="S5995">
        <v>52.713000000000001</v>
      </c>
    </row>
    <row r="5996" spans="1:19" x14ac:dyDescent="0.3">
      <c r="A5996" t="s">
        <v>16319</v>
      </c>
      <c r="B5996">
        <v>1697</v>
      </c>
      <c r="C5996" t="s">
        <v>19</v>
      </c>
      <c r="D5996" t="s">
        <v>3070</v>
      </c>
      <c r="E5996" t="s">
        <v>5222</v>
      </c>
      <c r="F5996" t="s">
        <v>119</v>
      </c>
      <c r="G5996">
        <v>75604</v>
      </c>
      <c r="H5996" t="s">
        <v>154</v>
      </c>
      <c r="I5996" t="s">
        <v>22</v>
      </c>
      <c r="J5996">
        <v>4227</v>
      </c>
      <c r="K5996" s="1">
        <v>45735.734722222223</v>
      </c>
      <c r="L5996" t="s">
        <v>24</v>
      </c>
      <c r="M5996">
        <v>8624688325</v>
      </c>
      <c r="N5996" t="s">
        <v>137</v>
      </c>
      <c r="O5996">
        <v>36980478021</v>
      </c>
      <c r="P5996">
        <v>1</v>
      </c>
      <c r="Q5996">
        <v>527.13</v>
      </c>
      <c r="R5996">
        <v>579.84299999999996</v>
      </c>
      <c r="S5996">
        <v>52.713000000000001</v>
      </c>
    </row>
    <row r="5997" spans="1:19" x14ac:dyDescent="0.3">
      <c r="A5997" t="s">
        <v>16320</v>
      </c>
      <c r="B5997">
        <v>5683</v>
      </c>
      <c r="C5997" t="s">
        <v>19</v>
      </c>
      <c r="D5997" t="s">
        <v>16321</v>
      </c>
      <c r="E5997" t="s">
        <v>16322</v>
      </c>
      <c r="F5997" t="s">
        <v>317</v>
      </c>
      <c r="G5997">
        <v>40587</v>
      </c>
      <c r="H5997" t="s">
        <v>962</v>
      </c>
      <c r="I5997" t="s">
        <v>22</v>
      </c>
      <c r="J5997">
        <v>399</v>
      </c>
      <c r="K5997" s="1">
        <v>45739.594444444447</v>
      </c>
      <c r="L5997" t="s">
        <v>24</v>
      </c>
      <c r="M5997">
        <v>8624688325</v>
      </c>
      <c r="N5997" t="s">
        <v>137</v>
      </c>
      <c r="O5997">
        <v>36980478021</v>
      </c>
      <c r="P5997">
        <v>1</v>
      </c>
      <c r="Q5997">
        <v>527.13</v>
      </c>
      <c r="R5997">
        <v>579.84299999999996</v>
      </c>
      <c r="S5997">
        <v>52.713000000000001</v>
      </c>
    </row>
    <row r="5998" spans="1:19" x14ac:dyDescent="0.3">
      <c r="A5998" t="s">
        <v>16323</v>
      </c>
      <c r="B5998">
        <v>6998</v>
      </c>
      <c r="C5998" t="s">
        <v>19</v>
      </c>
      <c r="D5998" t="s">
        <v>16324</v>
      </c>
      <c r="E5998" t="s">
        <v>16325</v>
      </c>
      <c r="F5998" t="s">
        <v>44</v>
      </c>
      <c r="G5998">
        <v>55589</v>
      </c>
      <c r="H5998" t="s">
        <v>1139</v>
      </c>
      <c r="I5998" t="s">
        <v>22</v>
      </c>
      <c r="J5998">
        <v>1211</v>
      </c>
      <c r="K5998" s="1">
        <v>45740.670138888891</v>
      </c>
      <c r="L5998" t="s">
        <v>24</v>
      </c>
      <c r="M5998">
        <v>8624688325</v>
      </c>
      <c r="N5998" t="s">
        <v>137</v>
      </c>
      <c r="O5998">
        <v>36980478021</v>
      </c>
      <c r="P5998">
        <v>1</v>
      </c>
      <c r="Q5998">
        <v>509.53</v>
      </c>
      <c r="R5998">
        <v>560.48299999999995</v>
      </c>
      <c r="S5998">
        <v>50.953000000000003</v>
      </c>
    </row>
    <row r="5999" spans="1:19" x14ac:dyDescent="0.3">
      <c r="A5999" t="s">
        <v>16326</v>
      </c>
      <c r="B5999">
        <v>2890</v>
      </c>
      <c r="C5999" t="s">
        <v>19</v>
      </c>
      <c r="D5999" t="s">
        <v>6018</v>
      </c>
      <c r="E5999" t="s">
        <v>16327</v>
      </c>
      <c r="F5999" t="s">
        <v>235</v>
      </c>
      <c r="G5999">
        <v>45291</v>
      </c>
      <c r="H5999" t="s">
        <v>236</v>
      </c>
      <c r="I5999" t="s">
        <v>22</v>
      </c>
      <c r="J5999">
        <v>5276</v>
      </c>
      <c r="K5999" s="1">
        <v>45736.797222222223</v>
      </c>
      <c r="L5999" t="s">
        <v>24</v>
      </c>
      <c r="M5999">
        <v>6689477701</v>
      </c>
      <c r="N5999" t="s">
        <v>137</v>
      </c>
      <c r="O5999">
        <v>22464295301</v>
      </c>
      <c r="P5999">
        <v>1</v>
      </c>
      <c r="Q5999">
        <v>635.13</v>
      </c>
      <c r="R5999">
        <v>698.64300000000003</v>
      </c>
      <c r="S5999">
        <v>63.512999999999998</v>
      </c>
    </row>
    <row r="6000" spans="1:19" x14ac:dyDescent="0.3">
      <c r="A6000" t="s">
        <v>16328</v>
      </c>
      <c r="B6000">
        <v>4781</v>
      </c>
      <c r="C6000" t="s">
        <v>19</v>
      </c>
      <c r="D6000" t="s">
        <v>5236</v>
      </c>
      <c r="E6000" t="s">
        <v>16329</v>
      </c>
      <c r="F6000" t="s">
        <v>95</v>
      </c>
      <c r="G6000">
        <v>44718</v>
      </c>
      <c r="H6000" t="s">
        <v>1122</v>
      </c>
      <c r="I6000" t="s">
        <v>22</v>
      </c>
      <c r="J6000">
        <v>2467</v>
      </c>
      <c r="K6000" s="1">
        <v>45738.635416666664</v>
      </c>
      <c r="L6000" t="s">
        <v>24</v>
      </c>
      <c r="M6000">
        <v>6689477701</v>
      </c>
      <c r="N6000" t="s">
        <v>137</v>
      </c>
      <c r="O6000">
        <v>22464295301</v>
      </c>
      <c r="P6000">
        <v>1</v>
      </c>
      <c r="Q6000">
        <v>537.13</v>
      </c>
      <c r="R6000">
        <v>590.84299999999996</v>
      </c>
      <c r="S6000">
        <v>53.713000000000001</v>
      </c>
    </row>
    <row r="6001" spans="1:19" x14ac:dyDescent="0.3">
      <c r="A6001" t="s">
        <v>16330</v>
      </c>
      <c r="B6001">
        <v>2098</v>
      </c>
      <c r="C6001" t="s">
        <v>19</v>
      </c>
      <c r="D6001" t="s">
        <v>9667</v>
      </c>
      <c r="E6001" t="s">
        <v>16331</v>
      </c>
      <c r="F6001" t="s">
        <v>44</v>
      </c>
      <c r="G6001">
        <v>89962</v>
      </c>
      <c r="H6001" t="s">
        <v>4309</v>
      </c>
      <c r="I6001" t="s">
        <v>22</v>
      </c>
      <c r="J6001">
        <v>38</v>
      </c>
      <c r="K6001" s="1">
        <v>45736.36041666667</v>
      </c>
      <c r="L6001" t="s">
        <v>24</v>
      </c>
      <c r="M6001">
        <v>6689477957</v>
      </c>
      <c r="N6001" t="s">
        <v>137</v>
      </c>
      <c r="O6001">
        <v>22464298949</v>
      </c>
      <c r="P6001">
        <v>1</v>
      </c>
      <c r="Q6001">
        <v>527.13</v>
      </c>
      <c r="R6001">
        <v>579.84299999999996</v>
      </c>
      <c r="S6001">
        <v>52.713000000000001</v>
      </c>
    </row>
    <row r="6002" spans="1:19" x14ac:dyDescent="0.3">
      <c r="A6002" t="s">
        <v>16332</v>
      </c>
      <c r="B6002">
        <v>2440</v>
      </c>
      <c r="C6002" t="s">
        <v>19</v>
      </c>
      <c r="D6002" t="s">
        <v>3933</v>
      </c>
      <c r="E6002" t="s">
        <v>16333</v>
      </c>
      <c r="F6002" t="s">
        <v>44</v>
      </c>
      <c r="G6002">
        <v>8260</v>
      </c>
      <c r="H6002" t="s">
        <v>125</v>
      </c>
      <c r="I6002" t="s">
        <v>22</v>
      </c>
      <c r="J6002">
        <v>2789</v>
      </c>
      <c r="K6002" s="1">
        <v>45736.5625</v>
      </c>
      <c r="L6002" t="s">
        <v>24</v>
      </c>
      <c r="M6002">
        <v>6689477957</v>
      </c>
      <c r="N6002" t="s">
        <v>137</v>
      </c>
      <c r="O6002">
        <v>22464298949</v>
      </c>
      <c r="P6002">
        <v>1</v>
      </c>
      <c r="Q6002">
        <v>625.13</v>
      </c>
      <c r="R6002">
        <v>687.64300000000003</v>
      </c>
      <c r="S6002">
        <v>62.512999999999998</v>
      </c>
    </row>
    <row r="6003" spans="1:19" x14ac:dyDescent="0.3">
      <c r="A6003" t="s">
        <v>16334</v>
      </c>
      <c r="B6003">
        <v>2780</v>
      </c>
      <c r="C6003" t="s">
        <v>19</v>
      </c>
      <c r="D6003" t="s">
        <v>16335</v>
      </c>
      <c r="E6003" t="s">
        <v>16336</v>
      </c>
      <c r="F6003" t="s">
        <v>90</v>
      </c>
      <c r="G6003">
        <v>67653</v>
      </c>
      <c r="H6003" t="s">
        <v>2175</v>
      </c>
      <c r="I6003" t="s">
        <v>22</v>
      </c>
      <c r="J6003">
        <v>3531</v>
      </c>
      <c r="K6003" s="1">
        <v>45736.740972222222</v>
      </c>
      <c r="L6003" t="s">
        <v>24</v>
      </c>
      <c r="M6003">
        <v>6689477957</v>
      </c>
      <c r="N6003" t="s">
        <v>137</v>
      </c>
      <c r="O6003">
        <v>22464298949</v>
      </c>
      <c r="P6003">
        <v>1</v>
      </c>
      <c r="Q6003">
        <v>625.13</v>
      </c>
      <c r="R6003">
        <v>687.64300000000003</v>
      </c>
      <c r="S6003">
        <v>62.512999999999998</v>
      </c>
    </row>
    <row r="6004" spans="1:19" x14ac:dyDescent="0.3">
      <c r="A6004" t="s">
        <v>16337</v>
      </c>
      <c r="B6004">
        <v>3736</v>
      </c>
      <c r="C6004" t="s">
        <v>19</v>
      </c>
      <c r="D6004" t="s">
        <v>15688</v>
      </c>
      <c r="E6004" t="s">
        <v>12894</v>
      </c>
      <c r="F6004" t="s">
        <v>145</v>
      </c>
      <c r="G6004">
        <v>53928</v>
      </c>
      <c r="H6004" t="s">
        <v>6366</v>
      </c>
      <c r="I6004" t="s">
        <v>22</v>
      </c>
      <c r="J6004">
        <v>1858</v>
      </c>
      <c r="K6004" s="1">
        <v>45737.682638888888</v>
      </c>
      <c r="L6004" t="s">
        <v>24</v>
      </c>
      <c r="M6004">
        <v>6689477957</v>
      </c>
      <c r="N6004" t="s">
        <v>137</v>
      </c>
      <c r="O6004">
        <v>22464298949</v>
      </c>
      <c r="P6004">
        <v>1</v>
      </c>
      <c r="Q6004">
        <v>625.13</v>
      </c>
      <c r="R6004">
        <v>687.64300000000003</v>
      </c>
      <c r="S6004">
        <v>62.512999999999998</v>
      </c>
    </row>
    <row r="6005" spans="1:19" x14ac:dyDescent="0.3">
      <c r="A6005" t="s">
        <v>16338</v>
      </c>
      <c r="B6005">
        <v>3831</v>
      </c>
      <c r="C6005" t="s">
        <v>19</v>
      </c>
      <c r="D6005" t="s">
        <v>16339</v>
      </c>
      <c r="E6005" t="s">
        <v>16340</v>
      </c>
      <c r="F6005" t="s">
        <v>35</v>
      </c>
      <c r="G6005">
        <v>58008</v>
      </c>
      <c r="H6005" t="s">
        <v>599</v>
      </c>
      <c r="I6005" t="s">
        <v>22</v>
      </c>
      <c r="J6005">
        <v>4042</v>
      </c>
      <c r="K6005" s="1">
        <v>45737.753472222219</v>
      </c>
      <c r="L6005" t="s">
        <v>24</v>
      </c>
      <c r="M6005">
        <v>6689477957</v>
      </c>
      <c r="N6005" t="s">
        <v>137</v>
      </c>
      <c r="O6005">
        <v>22464298949</v>
      </c>
      <c r="P6005">
        <v>1</v>
      </c>
      <c r="Q6005">
        <v>527.13</v>
      </c>
      <c r="R6005">
        <v>579.84299999999996</v>
      </c>
      <c r="S6005">
        <v>52.713000000000001</v>
      </c>
    </row>
    <row r="6006" spans="1:19" x14ac:dyDescent="0.3">
      <c r="A6006" t="s">
        <v>16341</v>
      </c>
      <c r="B6006">
        <v>1244</v>
      </c>
      <c r="C6006" t="s">
        <v>19</v>
      </c>
      <c r="D6006" t="s">
        <v>16342</v>
      </c>
      <c r="E6006" t="s">
        <v>16343</v>
      </c>
      <c r="F6006" t="s">
        <v>279</v>
      </c>
      <c r="G6006">
        <v>59167</v>
      </c>
      <c r="H6006" t="s">
        <v>1776</v>
      </c>
      <c r="I6006" t="s">
        <v>22</v>
      </c>
      <c r="J6006">
        <v>164</v>
      </c>
      <c r="K6006" s="1">
        <v>45735.499305555553</v>
      </c>
      <c r="L6006" t="s">
        <v>24</v>
      </c>
      <c r="M6006">
        <v>6689477957</v>
      </c>
      <c r="N6006" t="s">
        <v>137</v>
      </c>
      <c r="O6006">
        <v>22464298949</v>
      </c>
      <c r="P6006">
        <v>1</v>
      </c>
      <c r="Q6006">
        <v>509.53</v>
      </c>
      <c r="R6006">
        <v>560.48299999999995</v>
      </c>
      <c r="S6006">
        <v>50.953000000000003</v>
      </c>
    </row>
    <row r="6007" spans="1:19" x14ac:dyDescent="0.3">
      <c r="A6007" t="s">
        <v>16344</v>
      </c>
      <c r="B6007">
        <v>3120</v>
      </c>
      <c r="C6007" t="s">
        <v>19</v>
      </c>
      <c r="D6007" t="s">
        <v>16345</v>
      </c>
      <c r="E6007" t="s">
        <v>16346</v>
      </c>
      <c r="F6007" t="s">
        <v>196</v>
      </c>
      <c r="G6007">
        <v>40299</v>
      </c>
      <c r="H6007" t="s">
        <v>197</v>
      </c>
      <c r="I6007" t="s">
        <v>22</v>
      </c>
      <c r="J6007">
        <v>4542</v>
      </c>
      <c r="K6007" s="1">
        <v>45736.943055555559</v>
      </c>
      <c r="L6007" t="s">
        <v>24</v>
      </c>
      <c r="M6007">
        <v>6689477957</v>
      </c>
      <c r="N6007" t="s">
        <v>137</v>
      </c>
      <c r="O6007">
        <v>22464298949</v>
      </c>
      <c r="P6007">
        <v>1</v>
      </c>
      <c r="Q6007">
        <v>509.53</v>
      </c>
      <c r="R6007">
        <v>560.48299999999995</v>
      </c>
      <c r="S6007">
        <v>50.953000000000003</v>
      </c>
    </row>
    <row r="6008" spans="1:19" x14ac:dyDescent="0.3">
      <c r="A6008" t="s">
        <v>16347</v>
      </c>
      <c r="B6008">
        <v>509</v>
      </c>
      <c r="C6008" t="s">
        <v>19</v>
      </c>
      <c r="D6008" t="s">
        <v>16348</v>
      </c>
      <c r="E6008" t="s">
        <v>16349</v>
      </c>
      <c r="F6008" t="s">
        <v>338</v>
      </c>
      <c r="G6008">
        <v>45522</v>
      </c>
      <c r="H6008" t="s">
        <v>791</v>
      </c>
      <c r="I6008" t="s">
        <v>22</v>
      </c>
      <c r="J6008">
        <v>4022</v>
      </c>
      <c r="K6008" s="1">
        <v>45734.615277777775</v>
      </c>
      <c r="L6008" t="s">
        <v>24</v>
      </c>
      <c r="M6008">
        <v>6442802437</v>
      </c>
      <c r="N6008" t="s">
        <v>137</v>
      </c>
      <c r="O6008">
        <v>21306268101</v>
      </c>
      <c r="P6008">
        <v>1</v>
      </c>
      <c r="Q6008">
        <v>537.13</v>
      </c>
      <c r="R6008">
        <v>590.84299999999996</v>
      </c>
      <c r="S6008">
        <v>53.713000000000001</v>
      </c>
    </row>
    <row r="6009" spans="1:19" x14ac:dyDescent="0.3">
      <c r="A6009" t="s">
        <v>16350</v>
      </c>
      <c r="B6009">
        <v>2948</v>
      </c>
      <c r="C6009" t="s">
        <v>19</v>
      </c>
      <c r="D6009" t="s">
        <v>16351</v>
      </c>
      <c r="E6009" t="s">
        <v>16352</v>
      </c>
      <c r="F6009" t="s">
        <v>30</v>
      </c>
      <c r="G6009">
        <v>53375</v>
      </c>
      <c r="H6009" t="s">
        <v>81</v>
      </c>
      <c r="I6009" t="s">
        <v>22</v>
      </c>
      <c r="J6009">
        <v>2315</v>
      </c>
      <c r="K6009" s="1">
        <v>45736.830555555556</v>
      </c>
      <c r="L6009" t="s">
        <v>24</v>
      </c>
      <c r="M6009">
        <v>6442802437</v>
      </c>
      <c r="N6009" t="s">
        <v>137</v>
      </c>
      <c r="O6009">
        <v>21306268101</v>
      </c>
      <c r="P6009">
        <v>1</v>
      </c>
      <c r="Q6009">
        <v>537.13</v>
      </c>
      <c r="R6009">
        <v>590.84299999999996</v>
      </c>
      <c r="S6009">
        <v>53.713000000000001</v>
      </c>
    </row>
    <row r="6010" spans="1:19" x14ac:dyDescent="0.3">
      <c r="A6010" t="s">
        <v>16353</v>
      </c>
      <c r="B6010">
        <v>5942</v>
      </c>
      <c r="C6010" t="s">
        <v>19</v>
      </c>
      <c r="D6010" t="s">
        <v>5027</v>
      </c>
      <c r="E6010" t="s">
        <v>16354</v>
      </c>
      <c r="F6010" t="s">
        <v>250</v>
      </c>
      <c r="G6010">
        <v>30543</v>
      </c>
      <c r="H6010" t="s">
        <v>251</v>
      </c>
      <c r="I6010" t="s">
        <v>22</v>
      </c>
      <c r="J6010">
        <v>4467</v>
      </c>
      <c r="K6010" s="1">
        <v>45739.776388888888</v>
      </c>
      <c r="L6010" t="s">
        <v>24</v>
      </c>
      <c r="M6010">
        <v>6442802437</v>
      </c>
      <c r="N6010" t="s">
        <v>137</v>
      </c>
      <c r="O6010">
        <v>21306268101</v>
      </c>
      <c r="P6010">
        <v>1</v>
      </c>
      <c r="Q6010">
        <v>537.13</v>
      </c>
      <c r="R6010">
        <v>590.84299999999996</v>
      </c>
      <c r="S6010">
        <v>53.713000000000001</v>
      </c>
    </row>
    <row r="6011" spans="1:19" x14ac:dyDescent="0.3">
      <c r="A6011" t="s">
        <v>16355</v>
      </c>
      <c r="B6011">
        <v>1670</v>
      </c>
      <c r="C6011" t="s">
        <v>19</v>
      </c>
      <c r="D6011" t="s">
        <v>4376</v>
      </c>
      <c r="E6011" t="s">
        <v>16356</v>
      </c>
      <c r="F6011" t="s">
        <v>102</v>
      </c>
      <c r="G6011">
        <v>17443</v>
      </c>
      <c r="H6011" t="s">
        <v>4808</v>
      </c>
      <c r="I6011" t="s">
        <v>22</v>
      </c>
      <c r="J6011">
        <v>5024</v>
      </c>
      <c r="K6011" s="1">
        <v>45735.715277777781</v>
      </c>
      <c r="L6011" t="s">
        <v>24</v>
      </c>
      <c r="M6011">
        <v>6442802437</v>
      </c>
      <c r="N6011" t="s">
        <v>137</v>
      </c>
      <c r="O6011">
        <v>21306268101</v>
      </c>
      <c r="P6011">
        <v>1</v>
      </c>
      <c r="Q6011">
        <v>517.53</v>
      </c>
      <c r="R6011">
        <v>569.28300000000002</v>
      </c>
      <c r="S6011">
        <v>51.753</v>
      </c>
    </row>
    <row r="6012" spans="1:19" x14ac:dyDescent="0.3">
      <c r="A6012" t="s">
        <v>16357</v>
      </c>
      <c r="B6012">
        <v>6042</v>
      </c>
      <c r="C6012" t="s">
        <v>19</v>
      </c>
      <c r="D6012" t="s">
        <v>1736</v>
      </c>
      <c r="E6012" t="s">
        <v>16358</v>
      </c>
      <c r="F6012" t="s">
        <v>50</v>
      </c>
      <c r="G6012">
        <v>30640</v>
      </c>
      <c r="H6012" t="s">
        <v>66</v>
      </c>
      <c r="I6012" t="s">
        <v>22</v>
      </c>
      <c r="J6012">
        <v>5024</v>
      </c>
      <c r="K6012" s="1">
        <v>45739.853472222225</v>
      </c>
      <c r="L6012" t="s">
        <v>24</v>
      </c>
      <c r="M6012">
        <v>6442802437</v>
      </c>
      <c r="N6012" t="s">
        <v>137</v>
      </c>
      <c r="O6012">
        <v>21306268101</v>
      </c>
      <c r="P6012">
        <v>1</v>
      </c>
      <c r="Q6012">
        <v>517.53</v>
      </c>
      <c r="R6012">
        <v>569.28300000000002</v>
      </c>
      <c r="S6012">
        <v>51.753</v>
      </c>
    </row>
    <row r="6013" spans="1:19" x14ac:dyDescent="0.3">
      <c r="A6013" t="s">
        <v>16359</v>
      </c>
      <c r="B6013">
        <v>7410</v>
      </c>
      <c r="C6013" t="s">
        <v>19</v>
      </c>
      <c r="D6013" t="s">
        <v>16360</v>
      </c>
      <c r="E6013" t="s">
        <v>16361</v>
      </c>
      <c r="F6013" t="s">
        <v>71</v>
      </c>
      <c r="G6013">
        <v>10273</v>
      </c>
      <c r="H6013" t="s">
        <v>10091</v>
      </c>
      <c r="I6013" t="s">
        <v>22</v>
      </c>
      <c r="J6013">
        <v>4338</v>
      </c>
      <c r="K6013" s="1">
        <v>45740.972916666666</v>
      </c>
      <c r="L6013" t="s">
        <v>24</v>
      </c>
      <c r="M6013">
        <v>6442802437</v>
      </c>
      <c r="N6013" t="s">
        <v>137</v>
      </c>
      <c r="O6013">
        <v>21306268101</v>
      </c>
      <c r="P6013">
        <v>1</v>
      </c>
      <c r="Q6013">
        <v>537.13</v>
      </c>
      <c r="R6013">
        <v>590.84299999999996</v>
      </c>
      <c r="S6013">
        <v>53.713000000000001</v>
      </c>
    </row>
    <row r="6014" spans="1:19" x14ac:dyDescent="0.3">
      <c r="A6014" t="s">
        <v>16362</v>
      </c>
      <c r="B6014">
        <v>6774</v>
      </c>
      <c r="C6014" t="s">
        <v>19</v>
      </c>
      <c r="D6014" t="s">
        <v>2287</v>
      </c>
      <c r="E6014" t="s">
        <v>8838</v>
      </c>
      <c r="F6014" t="s">
        <v>50</v>
      </c>
      <c r="G6014">
        <v>23282</v>
      </c>
      <c r="H6014" t="s">
        <v>355</v>
      </c>
      <c r="I6014" t="s">
        <v>22</v>
      </c>
      <c r="J6014">
        <v>4491</v>
      </c>
      <c r="K6014" s="1">
        <v>45740.55</v>
      </c>
      <c r="L6014" t="s">
        <v>24</v>
      </c>
      <c r="M6014" s="2">
        <v>150000000000</v>
      </c>
      <c r="N6014" t="s">
        <v>137</v>
      </c>
      <c r="O6014" s="2">
        <v>1470000000000</v>
      </c>
      <c r="P6014">
        <v>1</v>
      </c>
      <c r="Q6014">
        <v>501.53</v>
      </c>
      <c r="R6014">
        <v>551.68299999999999</v>
      </c>
      <c r="S6014">
        <v>50.152999999999999</v>
      </c>
    </row>
    <row r="6015" spans="1:19" x14ac:dyDescent="0.3">
      <c r="A6015" t="s">
        <v>16363</v>
      </c>
      <c r="B6015">
        <v>2152</v>
      </c>
      <c r="C6015" t="s">
        <v>19</v>
      </c>
      <c r="D6015" t="s">
        <v>16364</v>
      </c>
      <c r="E6015" t="s">
        <v>16365</v>
      </c>
      <c r="F6015" t="s">
        <v>102</v>
      </c>
      <c r="G6015">
        <v>93581</v>
      </c>
      <c r="H6015" t="s">
        <v>392</v>
      </c>
      <c r="I6015" t="s">
        <v>22</v>
      </c>
      <c r="J6015">
        <v>2902</v>
      </c>
      <c r="K6015" s="1">
        <v>45736.400694444441</v>
      </c>
      <c r="L6015" t="s">
        <v>24</v>
      </c>
      <c r="M6015">
        <v>8624688581</v>
      </c>
      <c r="N6015" t="s">
        <v>137</v>
      </c>
      <c r="O6015">
        <v>36980482245</v>
      </c>
      <c r="P6015">
        <v>1</v>
      </c>
      <c r="Q6015">
        <v>497.13</v>
      </c>
      <c r="R6015">
        <v>546.84299999999996</v>
      </c>
      <c r="S6015">
        <v>49.713000000000001</v>
      </c>
    </row>
    <row r="6016" spans="1:19" x14ac:dyDescent="0.3">
      <c r="A6016" t="s">
        <v>16366</v>
      </c>
      <c r="B6016">
        <v>2842</v>
      </c>
      <c r="C6016" t="s">
        <v>19</v>
      </c>
      <c r="D6016" t="s">
        <v>3145</v>
      </c>
      <c r="E6016" t="s">
        <v>3825</v>
      </c>
      <c r="F6016" t="s">
        <v>90</v>
      </c>
      <c r="G6016">
        <v>88895</v>
      </c>
      <c r="H6016" t="s">
        <v>1654</v>
      </c>
      <c r="I6016" t="s">
        <v>22</v>
      </c>
      <c r="J6016">
        <v>583</v>
      </c>
      <c r="K6016" s="1">
        <v>45736.772916666669</v>
      </c>
      <c r="L6016" t="s">
        <v>24</v>
      </c>
      <c r="M6016">
        <v>8624688581</v>
      </c>
      <c r="N6016" t="s">
        <v>137</v>
      </c>
      <c r="O6016">
        <v>36980482245</v>
      </c>
      <c r="P6016">
        <v>1</v>
      </c>
      <c r="Q6016">
        <v>485.53</v>
      </c>
      <c r="R6016">
        <v>534.08299999999997</v>
      </c>
      <c r="S6016">
        <v>48.552999999999997</v>
      </c>
    </row>
    <row r="6017" spans="1:19" x14ac:dyDescent="0.3">
      <c r="A6017" t="s">
        <v>16367</v>
      </c>
      <c r="B6017">
        <v>5991</v>
      </c>
      <c r="C6017" t="s">
        <v>19</v>
      </c>
      <c r="D6017" t="s">
        <v>16368</v>
      </c>
      <c r="E6017" t="s">
        <v>16369</v>
      </c>
      <c r="F6017" t="s">
        <v>35</v>
      </c>
      <c r="G6017">
        <v>88659</v>
      </c>
      <c r="H6017" t="s">
        <v>6833</v>
      </c>
      <c r="I6017" t="s">
        <v>22</v>
      </c>
      <c r="J6017">
        <v>4279</v>
      </c>
      <c r="K6017" s="1">
        <v>45739.817361111112</v>
      </c>
      <c r="L6017" t="s">
        <v>24</v>
      </c>
      <c r="M6017">
        <v>8624688581</v>
      </c>
      <c r="N6017" t="s">
        <v>137</v>
      </c>
      <c r="O6017">
        <v>36980482245</v>
      </c>
      <c r="P6017">
        <v>1</v>
      </c>
      <c r="Q6017">
        <v>531.92999999999995</v>
      </c>
      <c r="R6017">
        <v>585.12300000000005</v>
      </c>
      <c r="S6017">
        <v>53.192999999999998</v>
      </c>
    </row>
    <row r="6018" spans="1:19" x14ac:dyDescent="0.3">
      <c r="A6018" t="s">
        <v>16370</v>
      </c>
      <c r="B6018">
        <v>340</v>
      </c>
      <c r="C6018" t="s">
        <v>19</v>
      </c>
      <c r="D6018" t="s">
        <v>16371</v>
      </c>
      <c r="E6018" t="s">
        <v>14569</v>
      </c>
      <c r="F6018" t="s">
        <v>44</v>
      </c>
      <c r="G6018">
        <v>37008</v>
      </c>
      <c r="H6018" t="s">
        <v>628</v>
      </c>
      <c r="I6018" t="s">
        <v>22</v>
      </c>
      <c r="J6018">
        <v>5877</v>
      </c>
      <c r="K6018" s="1">
        <v>45734.526388888888</v>
      </c>
      <c r="L6018" t="s">
        <v>24</v>
      </c>
      <c r="M6018" s="2">
        <v>1380000000000</v>
      </c>
      <c r="N6018" t="s">
        <v>137</v>
      </c>
      <c r="O6018" s="2">
        <v>12400000000000</v>
      </c>
      <c r="P6018">
        <v>1</v>
      </c>
      <c r="Q6018">
        <v>531.92999999999995</v>
      </c>
      <c r="R6018">
        <v>585.12300000000005</v>
      </c>
      <c r="S6018">
        <v>53.192999999999998</v>
      </c>
    </row>
    <row r="6019" spans="1:19" x14ac:dyDescent="0.3">
      <c r="A6019" t="s">
        <v>16372</v>
      </c>
      <c r="B6019">
        <v>3420</v>
      </c>
      <c r="C6019" t="s">
        <v>19</v>
      </c>
      <c r="D6019" t="s">
        <v>16373</v>
      </c>
      <c r="E6019" t="s">
        <v>12770</v>
      </c>
      <c r="F6019" t="s">
        <v>219</v>
      </c>
      <c r="G6019">
        <v>54226</v>
      </c>
      <c r="H6019" t="s">
        <v>16374</v>
      </c>
      <c r="I6019" t="s">
        <v>22</v>
      </c>
      <c r="J6019">
        <v>5045</v>
      </c>
      <c r="K6019" s="1">
        <v>45737.484027777777</v>
      </c>
      <c r="L6019" t="s">
        <v>24</v>
      </c>
      <c r="M6019">
        <v>6442802181</v>
      </c>
      <c r="N6019" t="s">
        <v>137</v>
      </c>
      <c r="O6019">
        <v>21306265989</v>
      </c>
      <c r="P6019">
        <v>1</v>
      </c>
      <c r="Q6019">
        <v>497.13</v>
      </c>
      <c r="R6019">
        <v>546.84299999999996</v>
      </c>
      <c r="S6019">
        <v>49.713000000000001</v>
      </c>
    </row>
    <row r="6020" spans="1:19" x14ac:dyDescent="0.3">
      <c r="A6020" t="s">
        <v>16375</v>
      </c>
      <c r="B6020">
        <v>1235</v>
      </c>
      <c r="C6020" t="s">
        <v>19</v>
      </c>
      <c r="D6020" t="s">
        <v>6689</v>
      </c>
      <c r="E6020" t="s">
        <v>16376</v>
      </c>
      <c r="F6020" t="s">
        <v>61</v>
      </c>
      <c r="G6020">
        <v>22072</v>
      </c>
      <c r="H6020" t="s">
        <v>1991</v>
      </c>
      <c r="I6020" t="s">
        <v>22</v>
      </c>
      <c r="J6020">
        <v>1351</v>
      </c>
      <c r="K6020" s="1">
        <v>45735.493750000001</v>
      </c>
      <c r="L6020" t="s">
        <v>24</v>
      </c>
      <c r="M6020">
        <v>8624692485</v>
      </c>
      <c r="N6020" t="s">
        <v>137</v>
      </c>
      <c r="O6020">
        <v>36980518469</v>
      </c>
      <c r="P6020">
        <v>1</v>
      </c>
      <c r="Q6020">
        <v>537.13</v>
      </c>
      <c r="R6020">
        <v>590.84299999999996</v>
      </c>
      <c r="S6020">
        <v>53.713000000000001</v>
      </c>
    </row>
    <row r="6021" spans="1:19" x14ac:dyDescent="0.3">
      <c r="A6021" t="s">
        <v>16377</v>
      </c>
      <c r="B6021">
        <v>631</v>
      </c>
      <c r="C6021" t="s">
        <v>19</v>
      </c>
      <c r="D6021" t="s">
        <v>8351</v>
      </c>
      <c r="E6021" t="s">
        <v>16378</v>
      </c>
      <c r="F6021" t="s">
        <v>412</v>
      </c>
      <c r="G6021">
        <v>24894</v>
      </c>
      <c r="H6021" t="s">
        <v>413</v>
      </c>
      <c r="I6021" t="s">
        <v>22</v>
      </c>
      <c r="J6021">
        <v>5063</v>
      </c>
      <c r="K6021" s="1">
        <v>45734.690972222219</v>
      </c>
      <c r="L6021" t="s">
        <v>24</v>
      </c>
      <c r="M6021">
        <v>8624692613</v>
      </c>
      <c r="N6021" t="s">
        <v>137</v>
      </c>
      <c r="O6021">
        <v>36980519365</v>
      </c>
      <c r="P6021">
        <v>1</v>
      </c>
      <c r="Q6021">
        <v>497.13</v>
      </c>
      <c r="R6021">
        <v>546.84299999999996</v>
      </c>
      <c r="S6021">
        <v>49.713000000000001</v>
      </c>
    </row>
    <row r="6022" spans="1:19" x14ac:dyDescent="0.3">
      <c r="A6022" t="s">
        <v>16379</v>
      </c>
      <c r="B6022">
        <v>5661</v>
      </c>
      <c r="C6022" t="s">
        <v>19</v>
      </c>
      <c r="D6022" t="s">
        <v>4765</v>
      </c>
      <c r="E6022" t="s">
        <v>16380</v>
      </c>
      <c r="F6022" t="s">
        <v>900</v>
      </c>
      <c r="G6022">
        <v>74087</v>
      </c>
      <c r="H6022" t="s">
        <v>901</v>
      </c>
      <c r="I6022" t="s">
        <v>22</v>
      </c>
      <c r="J6022">
        <v>3460</v>
      </c>
      <c r="K6022" s="1">
        <v>45739.57708333333</v>
      </c>
      <c r="L6022" t="s">
        <v>24</v>
      </c>
      <c r="M6022">
        <v>7861504965</v>
      </c>
      <c r="N6022" t="s">
        <v>137</v>
      </c>
      <c r="O6022">
        <v>29518504837</v>
      </c>
      <c r="P6022">
        <v>1</v>
      </c>
      <c r="Q6022">
        <v>555.13</v>
      </c>
      <c r="R6022">
        <v>610.64300000000003</v>
      </c>
      <c r="S6022">
        <v>55.512999999999998</v>
      </c>
    </row>
    <row r="6023" spans="1:19" x14ac:dyDescent="0.3">
      <c r="A6023" t="s">
        <v>16381</v>
      </c>
      <c r="B6023">
        <v>4044</v>
      </c>
      <c r="C6023" t="s">
        <v>19</v>
      </c>
      <c r="D6023" t="s">
        <v>16382</v>
      </c>
      <c r="E6023" t="s">
        <v>16383</v>
      </c>
      <c r="F6023" t="s">
        <v>71</v>
      </c>
      <c r="G6023">
        <v>46156</v>
      </c>
      <c r="H6023" t="s">
        <v>2013</v>
      </c>
      <c r="I6023" t="s">
        <v>22</v>
      </c>
      <c r="J6023">
        <v>3459</v>
      </c>
      <c r="K6023" s="1">
        <v>45737.906944444447</v>
      </c>
      <c r="L6023" t="s">
        <v>24</v>
      </c>
      <c r="M6023">
        <v>7264610757</v>
      </c>
      <c r="N6023" t="s">
        <v>137</v>
      </c>
      <c r="O6023">
        <v>26041103941</v>
      </c>
      <c r="P6023">
        <v>1</v>
      </c>
      <c r="Q6023">
        <v>497.13</v>
      </c>
      <c r="R6023">
        <v>546.84299999999996</v>
      </c>
      <c r="S6023">
        <v>49.713000000000001</v>
      </c>
    </row>
    <row r="6024" spans="1:19" x14ac:dyDescent="0.3">
      <c r="A6024" t="s">
        <v>16384</v>
      </c>
      <c r="B6024">
        <v>5845</v>
      </c>
      <c r="C6024" t="s">
        <v>19</v>
      </c>
      <c r="D6024" t="s">
        <v>2335</v>
      </c>
      <c r="E6024" t="s">
        <v>16385</v>
      </c>
      <c r="F6024" t="s">
        <v>95</v>
      </c>
      <c r="G6024">
        <v>25290</v>
      </c>
      <c r="H6024" t="s">
        <v>1122</v>
      </c>
      <c r="I6024" t="s">
        <v>22</v>
      </c>
      <c r="J6024">
        <v>112</v>
      </c>
      <c r="K6024" s="1">
        <v>45739.705555555556</v>
      </c>
      <c r="L6024" t="s">
        <v>24</v>
      </c>
      <c r="M6024">
        <v>9058887749</v>
      </c>
      <c r="N6024" t="s">
        <v>126</v>
      </c>
      <c r="O6024">
        <v>43149295941</v>
      </c>
      <c r="P6024">
        <v>1</v>
      </c>
      <c r="Q6024">
        <v>613.13</v>
      </c>
      <c r="R6024">
        <v>674.44299999999998</v>
      </c>
      <c r="S6024">
        <v>61.313000000000002</v>
      </c>
    </row>
    <row r="6025" spans="1:19" x14ac:dyDescent="0.3">
      <c r="A6025" t="s">
        <v>16386</v>
      </c>
      <c r="B6025">
        <v>1792</v>
      </c>
      <c r="C6025" t="s">
        <v>19</v>
      </c>
      <c r="D6025" t="s">
        <v>14996</v>
      </c>
      <c r="E6025" t="s">
        <v>16387</v>
      </c>
      <c r="F6025" t="s">
        <v>119</v>
      </c>
      <c r="G6025">
        <v>87759</v>
      </c>
      <c r="H6025" t="s">
        <v>908</v>
      </c>
      <c r="I6025" t="s">
        <v>22</v>
      </c>
      <c r="J6025">
        <v>3931</v>
      </c>
      <c r="K6025" s="1">
        <v>45735.785416666666</v>
      </c>
      <c r="L6025" t="s">
        <v>24</v>
      </c>
      <c r="M6025" s="2">
        <v>1410000000000</v>
      </c>
      <c r="N6025" t="s">
        <v>126</v>
      </c>
      <c r="O6025" s="2">
        <v>12500000000000</v>
      </c>
      <c r="P6025">
        <v>1</v>
      </c>
      <c r="Q6025">
        <v>509.53</v>
      </c>
      <c r="R6025">
        <v>560.48299999999995</v>
      </c>
      <c r="S6025">
        <v>50.953000000000003</v>
      </c>
    </row>
    <row r="6026" spans="1:19" x14ac:dyDescent="0.3">
      <c r="A6026" t="s">
        <v>16388</v>
      </c>
      <c r="B6026">
        <v>4495</v>
      </c>
      <c r="C6026" t="s">
        <v>19</v>
      </c>
      <c r="D6026" t="s">
        <v>4642</v>
      </c>
      <c r="E6026" t="s">
        <v>16389</v>
      </c>
      <c r="F6026" t="s">
        <v>102</v>
      </c>
      <c r="G6026">
        <v>75069</v>
      </c>
      <c r="H6026" t="s">
        <v>1714</v>
      </c>
      <c r="I6026" t="s">
        <v>22</v>
      </c>
      <c r="J6026">
        <v>420</v>
      </c>
      <c r="K6026" s="1">
        <v>45738.478472222225</v>
      </c>
      <c r="L6026" t="s">
        <v>24</v>
      </c>
      <c r="M6026" s="2">
        <v>1430000000000</v>
      </c>
      <c r="N6026" t="s">
        <v>126</v>
      </c>
      <c r="O6026" s="2">
        <v>12600000000000</v>
      </c>
      <c r="P6026">
        <v>1</v>
      </c>
      <c r="Q6026">
        <v>537.13</v>
      </c>
      <c r="R6026">
        <v>590.84299999999996</v>
      </c>
      <c r="S6026">
        <v>53.713000000000001</v>
      </c>
    </row>
    <row r="6027" spans="1:19" x14ac:dyDescent="0.3">
      <c r="A6027" t="s">
        <v>16390</v>
      </c>
      <c r="B6027">
        <v>3378</v>
      </c>
      <c r="C6027" t="s">
        <v>19</v>
      </c>
      <c r="D6027" t="s">
        <v>16391</v>
      </c>
      <c r="E6027" t="s">
        <v>16392</v>
      </c>
      <c r="F6027" t="s">
        <v>105</v>
      </c>
      <c r="G6027">
        <v>74947</v>
      </c>
      <c r="H6027" t="s">
        <v>106</v>
      </c>
      <c r="I6027" t="s">
        <v>22</v>
      </c>
      <c r="J6027">
        <v>5321</v>
      </c>
      <c r="K6027" s="1">
        <v>45737.459722222222</v>
      </c>
      <c r="L6027" t="s">
        <v>24</v>
      </c>
      <c r="M6027" s="2">
        <v>1430000000000</v>
      </c>
      <c r="N6027" t="s">
        <v>126</v>
      </c>
      <c r="O6027" s="2">
        <v>12600000000000</v>
      </c>
      <c r="P6027">
        <v>1</v>
      </c>
      <c r="Q6027">
        <v>595.92999999999995</v>
      </c>
      <c r="R6027">
        <v>655.52300000000002</v>
      </c>
      <c r="S6027">
        <v>59.593000000000004</v>
      </c>
    </row>
    <row r="6028" spans="1:19" x14ac:dyDescent="0.3">
      <c r="A6028" t="s">
        <v>16393</v>
      </c>
      <c r="B6028">
        <v>6168</v>
      </c>
      <c r="C6028" t="s">
        <v>19</v>
      </c>
      <c r="D6028" t="s">
        <v>2300</v>
      </c>
      <c r="E6028" t="s">
        <v>16394</v>
      </c>
      <c r="F6028" t="s">
        <v>196</v>
      </c>
      <c r="G6028">
        <v>28814</v>
      </c>
      <c r="H6028" t="s">
        <v>197</v>
      </c>
      <c r="I6028" t="s">
        <v>22</v>
      </c>
      <c r="J6028">
        <v>6227</v>
      </c>
      <c r="K6028" s="1">
        <v>45739.931250000001</v>
      </c>
      <c r="L6028" t="s">
        <v>24</v>
      </c>
      <c r="M6028" s="2">
        <v>1380000000000</v>
      </c>
      <c r="N6028" t="s">
        <v>126</v>
      </c>
      <c r="O6028" s="2">
        <v>12400000000000</v>
      </c>
      <c r="P6028">
        <v>1</v>
      </c>
      <c r="Q6028">
        <v>626.33000000000004</v>
      </c>
      <c r="R6028">
        <v>688.96299999999997</v>
      </c>
      <c r="S6028">
        <v>62.633000000000003</v>
      </c>
    </row>
    <row r="6029" spans="1:19" x14ac:dyDescent="0.3">
      <c r="A6029" t="s">
        <v>16395</v>
      </c>
      <c r="B6029">
        <v>3377</v>
      </c>
      <c r="C6029" t="s">
        <v>19</v>
      </c>
      <c r="D6029" t="s">
        <v>5635</v>
      </c>
      <c r="E6029" t="s">
        <v>16396</v>
      </c>
      <c r="F6029" t="s">
        <v>35</v>
      </c>
      <c r="G6029">
        <v>95505</v>
      </c>
      <c r="H6029" t="s">
        <v>497</v>
      </c>
      <c r="I6029" t="s">
        <v>22</v>
      </c>
      <c r="J6029">
        <v>5212</v>
      </c>
      <c r="K6029" s="1">
        <v>45737.459027777775</v>
      </c>
      <c r="L6029" t="s">
        <v>24</v>
      </c>
      <c r="M6029" s="2">
        <v>1430000000000</v>
      </c>
      <c r="N6029" t="s">
        <v>126</v>
      </c>
      <c r="O6029" s="2">
        <v>12600000000000</v>
      </c>
      <c r="P6029">
        <v>1</v>
      </c>
      <c r="Q6029">
        <v>537.13</v>
      </c>
      <c r="R6029">
        <v>590.84299999999996</v>
      </c>
      <c r="S6029">
        <v>53.713000000000001</v>
      </c>
    </row>
    <row r="6030" spans="1:19" x14ac:dyDescent="0.3">
      <c r="A6030" t="s">
        <v>16397</v>
      </c>
      <c r="B6030">
        <v>3901</v>
      </c>
      <c r="C6030" t="s">
        <v>19</v>
      </c>
      <c r="D6030" t="s">
        <v>499</v>
      </c>
      <c r="E6030" t="s">
        <v>7499</v>
      </c>
      <c r="F6030" t="s">
        <v>71</v>
      </c>
      <c r="G6030">
        <v>35475</v>
      </c>
      <c r="H6030" t="s">
        <v>831</v>
      </c>
      <c r="I6030" t="s">
        <v>22</v>
      </c>
      <c r="J6030">
        <v>959</v>
      </c>
      <c r="K6030" s="1">
        <v>45737.797222222223</v>
      </c>
      <c r="L6030" t="s">
        <v>24</v>
      </c>
      <c r="M6030" s="2">
        <v>1430000000000</v>
      </c>
      <c r="N6030" t="s">
        <v>126</v>
      </c>
      <c r="O6030" s="2">
        <v>12600000000000</v>
      </c>
      <c r="P6030">
        <v>1</v>
      </c>
      <c r="Q6030">
        <v>595.92999999999995</v>
      </c>
      <c r="R6030">
        <v>655.52300000000002</v>
      </c>
      <c r="S6030">
        <v>59.593000000000004</v>
      </c>
    </row>
    <row r="6031" spans="1:19" x14ac:dyDescent="0.3">
      <c r="A6031" t="s">
        <v>16398</v>
      </c>
      <c r="B6031">
        <v>6180</v>
      </c>
      <c r="C6031" t="s">
        <v>19</v>
      </c>
      <c r="D6031" t="s">
        <v>11756</v>
      </c>
      <c r="E6031" t="s">
        <v>16399</v>
      </c>
      <c r="F6031" t="s">
        <v>354</v>
      </c>
      <c r="G6031">
        <v>21514</v>
      </c>
      <c r="H6031" t="s">
        <v>3015</v>
      </c>
      <c r="I6031" t="s">
        <v>22</v>
      </c>
      <c r="J6031">
        <v>2869</v>
      </c>
      <c r="K6031" s="1">
        <v>45739.945833333331</v>
      </c>
      <c r="L6031" t="s">
        <v>24</v>
      </c>
      <c r="M6031" s="2">
        <v>1380000000000</v>
      </c>
      <c r="N6031" t="s">
        <v>126</v>
      </c>
      <c r="O6031" s="2">
        <v>12400000000000</v>
      </c>
      <c r="P6031">
        <v>1</v>
      </c>
      <c r="Q6031">
        <v>527.13</v>
      </c>
      <c r="R6031">
        <v>579.84299999999996</v>
      </c>
      <c r="S6031">
        <v>52.713000000000001</v>
      </c>
    </row>
    <row r="6032" spans="1:19" x14ac:dyDescent="0.3">
      <c r="A6032" t="s">
        <v>16400</v>
      </c>
      <c r="B6032">
        <v>1245</v>
      </c>
      <c r="C6032" t="s">
        <v>19</v>
      </c>
      <c r="D6032" t="s">
        <v>14314</v>
      </c>
      <c r="E6032" t="s">
        <v>16401</v>
      </c>
      <c r="F6032" t="s">
        <v>326</v>
      </c>
      <c r="G6032">
        <v>41399</v>
      </c>
      <c r="H6032" t="s">
        <v>327</v>
      </c>
      <c r="I6032" t="s">
        <v>22</v>
      </c>
      <c r="J6032">
        <v>4522</v>
      </c>
      <c r="K6032" s="1">
        <v>45735.5</v>
      </c>
      <c r="L6032" t="s">
        <v>24</v>
      </c>
      <c r="M6032" s="2">
        <v>1420000000000</v>
      </c>
      <c r="N6032" t="s">
        <v>126</v>
      </c>
      <c r="O6032" s="2">
        <v>12600000000000</v>
      </c>
      <c r="P6032">
        <v>1</v>
      </c>
      <c r="Q6032">
        <v>517.53</v>
      </c>
      <c r="R6032">
        <v>569.28300000000002</v>
      </c>
      <c r="S6032">
        <v>51.753</v>
      </c>
    </row>
    <row r="6033" spans="1:19" x14ac:dyDescent="0.3">
      <c r="A6033" t="s">
        <v>16402</v>
      </c>
      <c r="B6033">
        <v>1335</v>
      </c>
      <c r="C6033" t="s">
        <v>19</v>
      </c>
      <c r="D6033" t="s">
        <v>16403</v>
      </c>
      <c r="E6033" t="s">
        <v>16404</v>
      </c>
      <c r="F6033" t="s">
        <v>279</v>
      </c>
      <c r="G6033">
        <v>99343</v>
      </c>
      <c r="H6033" t="s">
        <v>1776</v>
      </c>
      <c r="I6033" t="s">
        <v>22</v>
      </c>
      <c r="J6033">
        <v>2345</v>
      </c>
      <c r="K6033" s="1">
        <v>45735.542361111111</v>
      </c>
      <c r="L6033" t="s">
        <v>24</v>
      </c>
      <c r="M6033" s="2">
        <v>1420000000000</v>
      </c>
      <c r="N6033" t="s">
        <v>126</v>
      </c>
      <c r="O6033" s="2">
        <v>12600000000000</v>
      </c>
      <c r="P6033">
        <v>1</v>
      </c>
      <c r="Q6033">
        <v>517.53</v>
      </c>
      <c r="R6033">
        <v>569.28300000000002</v>
      </c>
      <c r="S6033">
        <v>51.753</v>
      </c>
    </row>
    <row r="6034" spans="1:19" x14ac:dyDescent="0.3">
      <c r="A6034" t="s">
        <v>16405</v>
      </c>
      <c r="B6034">
        <v>2456</v>
      </c>
      <c r="C6034" t="s">
        <v>19</v>
      </c>
      <c r="D6034" t="s">
        <v>16406</v>
      </c>
      <c r="E6034" t="s">
        <v>16407</v>
      </c>
      <c r="F6034" t="s">
        <v>90</v>
      </c>
      <c r="G6034">
        <v>88691</v>
      </c>
      <c r="H6034" t="s">
        <v>1371</v>
      </c>
      <c r="I6034" t="s">
        <v>22</v>
      </c>
      <c r="J6034">
        <v>3596</v>
      </c>
      <c r="K6034" s="1">
        <v>45736.573611111111</v>
      </c>
      <c r="L6034" t="s">
        <v>24</v>
      </c>
      <c r="M6034" s="2">
        <v>1380000000000</v>
      </c>
      <c r="N6034" t="s">
        <v>126</v>
      </c>
      <c r="O6034" s="2">
        <v>12400000000000</v>
      </c>
      <c r="P6034">
        <v>1</v>
      </c>
      <c r="Q6034">
        <v>527.13</v>
      </c>
      <c r="R6034">
        <v>579.84299999999996</v>
      </c>
      <c r="S6034">
        <v>52.713000000000001</v>
      </c>
    </row>
    <row r="6035" spans="1:19" x14ac:dyDescent="0.3">
      <c r="A6035" t="s">
        <v>16408</v>
      </c>
      <c r="B6035">
        <v>5045</v>
      </c>
      <c r="C6035" t="s">
        <v>19</v>
      </c>
      <c r="D6035" t="s">
        <v>6427</v>
      </c>
      <c r="E6035" t="s">
        <v>16409</v>
      </c>
      <c r="F6035" t="s">
        <v>50</v>
      </c>
      <c r="G6035">
        <v>39009</v>
      </c>
      <c r="H6035" t="s">
        <v>66</v>
      </c>
      <c r="I6035" t="s">
        <v>22</v>
      </c>
      <c r="J6035">
        <v>1282</v>
      </c>
      <c r="K6035" s="1">
        <v>45738.805555555555</v>
      </c>
      <c r="L6035" t="s">
        <v>24</v>
      </c>
      <c r="M6035" s="2">
        <v>1380000000000</v>
      </c>
      <c r="N6035" t="s">
        <v>126</v>
      </c>
      <c r="O6035" s="2">
        <v>12400000000000</v>
      </c>
      <c r="P6035">
        <v>1</v>
      </c>
      <c r="Q6035">
        <v>485.53</v>
      </c>
      <c r="R6035">
        <v>534.08299999999997</v>
      </c>
      <c r="S6035">
        <v>48.552999999999997</v>
      </c>
    </row>
    <row r="6036" spans="1:19" x14ac:dyDescent="0.3">
      <c r="A6036" t="s">
        <v>16410</v>
      </c>
      <c r="B6036">
        <v>2043</v>
      </c>
      <c r="C6036" t="s">
        <v>19</v>
      </c>
      <c r="D6036" t="s">
        <v>16411</v>
      </c>
      <c r="E6036" t="s">
        <v>16412</v>
      </c>
      <c r="F6036" t="s">
        <v>279</v>
      </c>
      <c r="G6036">
        <v>16328</v>
      </c>
      <c r="H6036" t="s">
        <v>265</v>
      </c>
      <c r="I6036" t="s">
        <v>22</v>
      </c>
      <c r="J6036">
        <v>1736</v>
      </c>
      <c r="K6036" s="1">
        <v>45736.026388888888</v>
      </c>
      <c r="L6036" t="s">
        <v>24</v>
      </c>
      <c r="M6036" s="2">
        <v>2340000000000</v>
      </c>
      <c r="N6036" t="s">
        <v>126</v>
      </c>
      <c r="O6036" s="2">
        <v>21100000000000</v>
      </c>
      <c r="P6036">
        <v>1</v>
      </c>
      <c r="Q6036">
        <v>517.53</v>
      </c>
      <c r="R6036">
        <v>569.28300000000002</v>
      </c>
      <c r="S6036">
        <v>51.753</v>
      </c>
    </row>
    <row r="6037" spans="1:19" x14ac:dyDescent="0.3">
      <c r="A6037" t="s">
        <v>16413</v>
      </c>
      <c r="B6037">
        <v>4539</v>
      </c>
      <c r="C6037" t="s">
        <v>19</v>
      </c>
      <c r="D6037" t="s">
        <v>2499</v>
      </c>
      <c r="E6037" t="s">
        <v>9436</v>
      </c>
      <c r="F6037" t="s">
        <v>250</v>
      </c>
      <c r="G6037">
        <v>62311</v>
      </c>
      <c r="H6037" t="s">
        <v>1249</v>
      </c>
      <c r="I6037" t="s">
        <v>22</v>
      </c>
      <c r="J6037">
        <v>2550</v>
      </c>
      <c r="K6037" s="1">
        <v>45738.499305555553</v>
      </c>
      <c r="L6037" t="s">
        <v>24</v>
      </c>
      <c r="M6037" s="2">
        <v>1780000000000</v>
      </c>
      <c r="N6037" t="s">
        <v>126</v>
      </c>
      <c r="O6037" s="2">
        <v>17600000000000</v>
      </c>
      <c r="P6037">
        <v>1</v>
      </c>
      <c r="Q6037">
        <v>527.13</v>
      </c>
      <c r="R6037">
        <v>579.84299999999996</v>
      </c>
      <c r="S6037">
        <v>52.713000000000001</v>
      </c>
    </row>
    <row r="6038" spans="1:19" x14ac:dyDescent="0.3">
      <c r="A6038" t="s">
        <v>16414</v>
      </c>
      <c r="B6038">
        <v>5617</v>
      </c>
      <c r="C6038" t="s">
        <v>19</v>
      </c>
      <c r="D6038" t="s">
        <v>16415</v>
      </c>
      <c r="E6038" t="s">
        <v>16416</v>
      </c>
      <c r="F6038" t="s">
        <v>35</v>
      </c>
      <c r="G6038">
        <v>15206</v>
      </c>
      <c r="H6038" t="s">
        <v>1503</v>
      </c>
      <c r="I6038" t="s">
        <v>22</v>
      </c>
      <c r="J6038">
        <v>4220</v>
      </c>
      <c r="K6038" s="1">
        <v>45739.550694444442</v>
      </c>
      <c r="L6038" t="s">
        <v>24</v>
      </c>
      <c r="M6038" s="2">
        <v>1410000000000</v>
      </c>
      <c r="N6038" t="s">
        <v>126</v>
      </c>
      <c r="O6038" s="2">
        <v>12500000000000</v>
      </c>
      <c r="P6038">
        <v>1</v>
      </c>
      <c r="Q6038">
        <v>563.92999999999995</v>
      </c>
      <c r="R6038">
        <v>620.32299999999998</v>
      </c>
      <c r="S6038">
        <v>56.393000000000001</v>
      </c>
    </row>
    <row r="6039" spans="1:19" x14ac:dyDescent="0.3">
      <c r="A6039" t="s">
        <v>16417</v>
      </c>
      <c r="B6039">
        <v>922</v>
      </c>
      <c r="C6039" t="s">
        <v>19</v>
      </c>
      <c r="D6039" t="s">
        <v>16418</v>
      </c>
      <c r="E6039" t="s">
        <v>12278</v>
      </c>
      <c r="F6039" t="s">
        <v>259</v>
      </c>
      <c r="G6039">
        <v>70660</v>
      </c>
      <c r="H6039" t="s">
        <v>564</v>
      </c>
      <c r="I6039" t="s">
        <v>22</v>
      </c>
      <c r="J6039">
        <v>5651</v>
      </c>
      <c r="K6039" s="1">
        <v>45734.967361111114</v>
      </c>
      <c r="L6039" t="s">
        <v>24</v>
      </c>
      <c r="M6039" s="2">
        <v>2340000000000</v>
      </c>
      <c r="N6039" t="s">
        <v>126</v>
      </c>
      <c r="O6039" s="2">
        <v>21100000000000</v>
      </c>
      <c r="P6039">
        <v>1</v>
      </c>
      <c r="Q6039">
        <v>537.13</v>
      </c>
      <c r="R6039">
        <v>590.84299999999996</v>
      </c>
      <c r="S6039">
        <v>53.713000000000001</v>
      </c>
    </row>
    <row r="6040" spans="1:19" x14ac:dyDescent="0.3">
      <c r="A6040" t="s">
        <v>16419</v>
      </c>
      <c r="B6040">
        <v>3265</v>
      </c>
      <c r="C6040" t="s">
        <v>19</v>
      </c>
      <c r="D6040" t="s">
        <v>16420</v>
      </c>
      <c r="E6040" t="s">
        <v>16421</v>
      </c>
      <c r="F6040" t="s">
        <v>71</v>
      </c>
      <c r="G6040">
        <v>61275</v>
      </c>
      <c r="H6040" t="s">
        <v>973</v>
      </c>
      <c r="I6040" t="s">
        <v>22</v>
      </c>
      <c r="J6040">
        <v>4495</v>
      </c>
      <c r="K6040" s="1">
        <v>45737.380555555559</v>
      </c>
      <c r="L6040" t="s">
        <v>24</v>
      </c>
      <c r="M6040" s="2">
        <v>2340000000000</v>
      </c>
      <c r="N6040" t="s">
        <v>126</v>
      </c>
      <c r="O6040" s="2">
        <v>21100000000000</v>
      </c>
      <c r="P6040">
        <v>1</v>
      </c>
      <c r="Q6040">
        <v>517.53</v>
      </c>
      <c r="R6040">
        <v>569.28300000000002</v>
      </c>
      <c r="S6040">
        <v>51.753</v>
      </c>
    </row>
    <row r="6041" spans="1:19" x14ac:dyDescent="0.3">
      <c r="A6041" t="s">
        <v>16422</v>
      </c>
      <c r="B6041">
        <v>3965</v>
      </c>
      <c r="C6041" t="s">
        <v>19</v>
      </c>
      <c r="D6041" t="s">
        <v>9116</v>
      </c>
      <c r="E6041" t="s">
        <v>16423</v>
      </c>
      <c r="F6041" t="s">
        <v>44</v>
      </c>
      <c r="G6041">
        <v>79276</v>
      </c>
      <c r="H6041" t="s">
        <v>1108</v>
      </c>
      <c r="I6041" t="s">
        <v>22</v>
      </c>
      <c r="J6041">
        <v>6033</v>
      </c>
      <c r="K6041" s="1">
        <v>45737.840277777781</v>
      </c>
      <c r="L6041" t="s">
        <v>24</v>
      </c>
      <c r="M6041" s="2">
        <v>2340000000000</v>
      </c>
      <c r="N6041" t="s">
        <v>126</v>
      </c>
      <c r="O6041" s="2">
        <v>21100000000000</v>
      </c>
      <c r="P6041">
        <v>1</v>
      </c>
      <c r="Q6041">
        <v>517.53</v>
      </c>
      <c r="R6041">
        <v>569.28300000000002</v>
      </c>
      <c r="S6041">
        <v>51.753</v>
      </c>
    </row>
    <row r="6042" spans="1:19" x14ac:dyDescent="0.3">
      <c r="A6042" t="s">
        <v>16424</v>
      </c>
      <c r="B6042">
        <v>2040</v>
      </c>
      <c r="C6042" t="s">
        <v>19</v>
      </c>
      <c r="D6042" t="s">
        <v>16425</v>
      </c>
      <c r="E6042" t="s">
        <v>16426</v>
      </c>
      <c r="F6042" t="s">
        <v>317</v>
      </c>
      <c r="G6042">
        <v>97444</v>
      </c>
      <c r="H6042" t="s">
        <v>962</v>
      </c>
      <c r="I6042" t="s">
        <v>22</v>
      </c>
      <c r="J6042">
        <v>6155</v>
      </c>
      <c r="K6042" s="1">
        <v>45736.012499999997</v>
      </c>
      <c r="L6042" t="s">
        <v>24</v>
      </c>
      <c r="M6042">
        <v>8624691653</v>
      </c>
      <c r="N6042" t="s">
        <v>126</v>
      </c>
      <c r="O6042">
        <v>36980512069</v>
      </c>
      <c r="P6042">
        <v>1</v>
      </c>
      <c r="Q6042">
        <v>497.13</v>
      </c>
      <c r="R6042">
        <v>546.84299999999996</v>
      </c>
      <c r="S6042">
        <v>49.713000000000001</v>
      </c>
    </row>
    <row r="6043" spans="1:19" x14ac:dyDescent="0.3">
      <c r="A6043" t="s">
        <v>16427</v>
      </c>
      <c r="B6043">
        <v>6773</v>
      </c>
      <c r="C6043" t="s">
        <v>19</v>
      </c>
      <c r="D6043" t="s">
        <v>2485</v>
      </c>
      <c r="E6043" t="s">
        <v>16428</v>
      </c>
      <c r="F6043" t="s">
        <v>71</v>
      </c>
      <c r="G6043">
        <v>50890</v>
      </c>
      <c r="H6043" t="s">
        <v>531</v>
      </c>
      <c r="I6043" t="s">
        <v>22</v>
      </c>
      <c r="J6043">
        <v>5519</v>
      </c>
      <c r="K6043" s="1">
        <v>45740.55</v>
      </c>
      <c r="L6043" t="s">
        <v>24</v>
      </c>
      <c r="M6043" s="2">
        <v>2350000000000</v>
      </c>
      <c r="N6043" t="s">
        <v>126</v>
      </c>
      <c r="O6043" s="2">
        <v>21100000000000</v>
      </c>
      <c r="P6043">
        <v>1</v>
      </c>
      <c r="Q6043">
        <v>957.13</v>
      </c>
      <c r="R6043">
        <v>1052.8430000000001</v>
      </c>
      <c r="S6043">
        <v>95.712999999999994</v>
      </c>
    </row>
    <row r="6044" spans="1:19" x14ac:dyDescent="0.3">
      <c r="A6044" t="s">
        <v>16429</v>
      </c>
      <c r="B6044">
        <v>2410</v>
      </c>
      <c r="C6044" t="s">
        <v>19</v>
      </c>
      <c r="D6044" t="s">
        <v>2300</v>
      </c>
      <c r="E6044" t="s">
        <v>16430</v>
      </c>
      <c r="F6044" t="s">
        <v>672</v>
      </c>
      <c r="G6044">
        <v>91572</v>
      </c>
      <c r="H6044" t="s">
        <v>673</v>
      </c>
      <c r="I6044" t="s">
        <v>22</v>
      </c>
      <c r="J6044">
        <v>1163</v>
      </c>
      <c r="K6044" s="1">
        <v>45736.543749999997</v>
      </c>
      <c r="L6044" t="s">
        <v>24</v>
      </c>
      <c r="M6044" s="2">
        <v>1410000000000</v>
      </c>
      <c r="N6044" t="s">
        <v>126</v>
      </c>
      <c r="O6044" s="2">
        <v>12500000000000</v>
      </c>
      <c r="P6044">
        <v>1</v>
      </c>
      <c r="Q6044">
        <v>485.53</v>
      </c>
      <c r="R6044">
        <v>534.08299999999997</v>
      </c>
      <c r="S6044">
        <v>48.552999999999997</v>
      </c>
    </row>
    <row r="6045" spans="1:19" x14ac:dyDescent="0.3">
      <c r="A6045" t="s">
        <v>16431</v>
      </c>
      <c r="B6045">
        <v>7227</v>
      </c>
      <c r="C6045" t="s">
        <v>19</v>
      </c>
      <c r="D6045" t="s">
        <v>16432</v>
      </c>
      <c r="E6045" t="s">
        <v>16433</v>
      </c>
      <c r="F6045" t="s">
        <v>44</v>
      </c>
      <c r="G6045">
        <v>15567</v>
      </c>
      <c r="H6045" t="s">
        <v>465</v>
      </c>
      <c r="I6045" t="s">
        <v>22</v>
      </c>
      <c r="J6045">
        <v>5666</v>
      </c>
      <c r="K6045" s="1">
        <v>45740.814583333333</v>
      </c>
      <c r="L6045" t="s">
        <v>24</v>
      </c>
      <c r="M6045" s="2">
        <v>1410000000000</v>
      </c>
      <c r="N6045" t="s">
        <v>126</v>
      </c>
      <c r="O6045" s="2">
        <v>12500000000000</v>
      </c>
      <c r="P6045">
        <v>1</v>
      </c>
      <c r="Q6045">
        <v>497.13</v>
      </c>
      <c r="R6045">
        <v>546.84299999999996</v>
      </c>
      <c r="S6045">
        <v>49.713000000000001</v>
      </c>
    </row>
    <row r="6046" spans="1:19" x14ac:dyDescent="0.3">
      <c r="A6046" t="s">
        <v>16434</v>
      </c>
      <c r="B6046">
        <v>4890</v>
      </c>
      <c r="C6046" t="s">
        <v>19</v>
      </c>
      <c r="D6046" t="s">
        <v>16435</v>
      </c>
      <c r="E6046" t="s">
        <v>16436</v>
      </c>
      <c r="F6046" t="s">
        <v>44</v>
      </c>
      <c r="G6046">
        <v>15271</v>
      </c>
      <c r="H6046" t="s">
        <v>628</v>
      </c>
      <c r="I6046" t="s">
        <v>22</v>
      </c>
      <c r="J6046">
        <v>1922</v>
      </c>
      <c r="K6046" s="1">
        <v>45738.701388888891</v>
      </c>
      <c r="L6046" t="s">
        <v>24</v>
      </c>
      <c r="M6046" s="2">
        <v>2350000000000</v>
      </c>
      <c r="N6046" t="s">
        <v>126</v>
      </c>
      <c r="O6046" s="2">
        <v>21100000000000</v>
      </c>
      <c r="P6046">
        <v>1</v>
      </c>
      <c r="Q6046">
        <v>509.53</v>
      </c>
      <c r="R6046">
        <v>560.48299999999995</v>
      </c>
      <c r="S6046">
        <v>50.953000000000003</v>
      </c>
    </row>
    <row r="6047" spans="1:19" x14ac:dyDescent="0.3">
      <c r="A6047" t="s">
        <v>16437</v>
      </c>
      <c r="B6047">
        <v>5945</v>
      </c>
      <c r="C6047" t="s">
        <v>19</v>
      </c>
      <c r="D6047" t="s">
        <v>16438</v>
      </c>
      <c r="E6047" t="s">
        <v>11754</v>
      </c>
      <c r="F6047" t="s">
        <v>488</v>
      </c>
      <c r="G6047">
        <v>46107</v>
      </c>
      <c r="H6047" t="s">
        <v>2165</v>
      </c>
      <c r="I6047" t="s">
        <v>22</v>
      </c>
      <c r="J6047">
        <v>2409</v>
      </c>
      <c r="K6047" s="1">
        <v>45739.777083333334</v>
      </c>
      <c r="L6047" t="s">
        <v>24</v>
      </c>
      <c r="M6047" s="2">
        <v>2350000000000</v>
      </c>
      <c r="N6047" t="s">
        <v>126</v>
      </c>
      <c r="O6047" s="2">
        <v>21100000000000</v>
      </c>
      <c r="P6047">
        <v>1</v>
      </c>
      <c r="Q6047">
        <v>509.53</v>
      </c>
      <c r="R6047">
        <v>560.48299999999995</v>
      </c>
      <c r="S6047">
        <v>50.953000000000003</v>
      </c>
    </row>
    <row r="6048" spans="1:19" x14ac:dyDescent="0.3">
      <c r="A6048" t="s">
        <v>16439</v>
      </c>
      <c r="B6048">
        <v>6071</v>
      </c>
      <c r="C6048" t="s">
        <v>19</v>
      </c>
      <c r="D6048" t="s">
        <v>16440</v>
      </c>
      <c r="E6048" t="s">
        <v>16441</v>
      </c>
      <c r="F6048" t="s">
        <v>354</v>
      </c>
      <c r="G6048">
        <v>52863</v>
      </c>
      <c r="H6048" t="s">
        <v>3778</v>
      </c>
      <c r="I6048" t="s">
        <v>22</v>
      </c>
      <c r="J6048">
        <v>5335</v>
      </c>
      <c r="K6048" s="1">
        <v>45739.871527777781</v>
      </c>
      <c r="L6048" t="s">
        <v>24</v>
      </c>
      <c r="M6048">
        <v>8624686981</v>
      </c>
      <c r="N6048" t="s">
        <v>126</v>
      </c>
      <c r="O6048">
        <v>36980470725</v>
      </c>
      <c r="P6048">
        <v>1</v>
      </c>
      <c r="Q6048">
        <v>565.13</v>
      </c>
      <c r="R6048">
        <v>621.64300000000003</v>
      </c>
      <c r="S6048">
        <v>56.512999999999998</v>
      </c>
    </row>
    <row r="6049" spans="1:19" x14ac:dyDescent="0.3">
      <c r="A6049" t="s">
        <v>16442</v>
      </c>
      <c r="B6049">
        <v>6239</v>
      </c>
      <c r="C6049" t="s">
        <v>19</v>
      </c>
      <c r="D6049" t="s">
        <v>16443</v>
      </c>
      <c r="E6049" t="s">
        <v>16444</v>
      </c>
      <c r="F6049" t="s">
        <v>264</v>
      </c>
      <c r="G6049">
        <v>86785</v>
      </c>
      <c r="H6049" t="s">
        <v>1263</v>
      </c>
      <c r="I6049" t="s">
        <v>22</v>
      </c>
      <c r="J6049">
        <v>808</v>
      </c>
      <c r="K6049" s="1">
        <v>45740.027777777781</v>
      </c>
      <c r="L6049" t="s">
        <v>24</v>
      </c>
      <c r="M6049" s="2">
        <v>150000000000</v>
      </c>
      <c r="N6049" t="s">
        <v>126</v>
      </c>
      <c r="O6049" s="2">
        <v>12500000000000</v>
      </c>
      <c r="P6049">
        <v>1</v>
      </c>
      <c r="Q6049">
        <v>585.13</v>
      </c>
      <c r="R6049">
        <v>643.64300000000003</v>
      </c>
      <c r="S6049">
        <v>58.512999999999998</v>
      </c>
    </row>
    <row r="6050" spans="1:19" x14ac:dyDescent="0.3">
      <c r="A6050" t="s">
        <v>16445</v>
      </c>
      <c r="B6050">
        <v>844</v>
      </c>
      <c r="C6050" t="s">
        <v>19</v>
      </c>
      <c r="D6050" t="s">
        <v>16446</v>
      </c>
      <c r="E6050" t="s">
        <v>7456</v>
      </c>
      <c r="F6050" t="s">
        <v>71</v>
      </c>
      <c r="G6050">
        <v>77277</v>
      </c>
      <c r="H6050" t="s">
        <v>346</v>
      </c>
      <c r="I6050" t="s">
        <v>22</v>
      </c>
      <c r="J6050">
        <v>3096</v>
      </c>
      <c r="K6050" s="1">
        <v>45734.881249999999</v>
      </c>
      <c r="L6050" t="s">
        <v>24</v>
      </c>
      <c r="M6050" s="2">
        <v>1410000000000</v>
      </c>
      <c r="N6050" t="s">
        <v>126</v>
      </c>
      <c r="O6050" s="2">
        <v>12500000000000</v>
      </c>
      <c r="P6050">
        <v>1</v>
      </c>
      <c r="Q6050">
        <v>485.53</v>
      </c>
      <c r="R6050">
        <v>534.08299999999997</v>
      </c>
      <c r="S6050">
        <v>48.552999999999997</v>
      </c>
    </row>
    <row r="6051" spans="1:19" x14ac:dyDescent="0.3">
      <c r="A6051" t="s">
        <v>16447</v>
      </c>
      <c r="B6051">
        <v>14</v>
      </c>
      <c r="C6051" t="s">
        <v>19</v>
      </c>
      <c r="D6051" t="s">
        <v>16448</v>
      </c>
      <c r="E6051" t="s">
        <v>16449</v>
      </c>
      <c r="F6051" t="s">
        <v>102</v>
      </c>
      <c r="G6051">
        <v>28207</v>
      </c>
      <c r="H6051" t="s">
        <v>392</v>
      </c>
      <c r="I6051" t="s">
        <v>22</v>
      </c>
      <c r="J6051">
        <v>5669</v>
      </c>
      <c r="K6051" s="1">
        <v>45734.036111111112</v>
      </c>
      <c r="L6051" t="s">
        <v>24</v>
      </c>
      <c r="M6051" s="2">
        <v>1380000000000</v>
      </c>
      <c r="N6051" t="s">
        <v>126</v>
      </c>
      <c r="O6051" s="2">
        <v>12400000000000</v>
      </c>
      <c r="P6051">
        <v>1</v>
      </c>
      <c r="Q6051">
        <v>527.13</v>
      </c>
      <c r="R6051">
        <v>579.84299999999996</v>
      </c>
      <c r="S6051">
        <v>52.713000000000001</v>
      </c>
    </row>
    <row r="6052" spans="1:19" x14ac:dyDescent="0.3">
      <c r="A6052" t="s">
        <v>16450</v>
      </c>
      <c r="B6052">
        <v>923</v>
      </c>
      <c r="C6052" t="s">
        <v>19</v>
      </c>
      <c r="D6052" t="s">
        <v>16451</v>
      </c>
      <c r="E6052" t="s">
        <v>16452</v>
      </c>
      <c r="F6052" t="s">
        <v>114</v>
      </c>
      <c r="G6052">
        <v>49195</v>
      </c>
      <c r="H6052" t="s">
        <v>115</v>
      </c>
      <c r="I6052" t="s">
        <v>22</v>
      </c>
      <c r="J6052">
        <v>456</v>
      </c>
      <c r="K6052" s="1">
        <v>45734.970833333333</v>
      </c>
      <c r="L6052" t="s">
        <v>24</v>
      </c>
      <c r="M6052" s="2">
        <v>1380000000000</v>
      </c>
      <c r="N6052" t="s">
        <v>126</v>
      </c>
      <c r="O6052" s="2">
        <v>12400000000000</v>
      </c>
      <c r="P6052">
        <v>1</v>
      </c>
      <c r="Q6052">
        <v>509.53</v>
      </c>
      <c r="R6052">
        <v>560.48299999999995</v>
      </c>
      <c r="S6052">
        <v>50.953000000000003</v>
      </c>
    </row>
    <row r="6053" spans="1:19" x14ac:dyDescent="0.3">
      <c r="A6053" t="s">
        <v>16453</v>
      </c>
      <c r="B6053">
        <v>5635</v>
      </c>
      <c r="C6053" t="s">
        <v>19</v>
      </c>
      <c r="D6053" t="s">
        <v>2425</v>
      </c>
      <c r="E6053" t="s">
        <v>16454</v>
      </c>
      <c r="F6053" t="s">
        <v>71</v>
      </c>
      <c r="G6053">
        <v>48709</v>
      </c>
      <c r="H6053" t="s">
        <v>1307</v>
      </c>
      <c r="I6053" t="s">
        <v>22</v>
      </c>
      <c r="J6053">
        <v>1325</v>
      </c>
      <c r="K6053" s="1">
        <v>45739.55972222222</v>
      </c>
      <c r="L6053" t="s">
        <v>24</v>
      </c>
      <c r="M6053">
        <v>6689478149</v>
      </c>
      <c r="N6053" t="s">
        <v>126</v>
      </c>
      <c r="O6053">
        <v>22464301509</v>
      </c>
      <c r="P6053">
        <v>1</v>
      </c>
      <c r="Q6053">
        <v>527.13</v>
      </c>
      <c r="R6053">
        <v>579.84299999999996</v>
      </c>
      <c r="S6053">
        <v>52.713000000000001</v>
      </c>
    </row>
    <row r="6054" spans="1:19" x14ac:dyDescent="0.3">
      <c r="A6054" t="s">
        <v>16455</v>
      </c>
      <c r="B6054">
        <v>5675</v>
      </c>
      <c r="C6054" t="s">
        <v>19</v>
      </c>
      <c r="D6054" t="s">
        <v>1739</v>
      </c>
      <c r="E6054" t="s">
        <v>16456</v>
      </c>
      <c r="F6054" t="s">
        <v>55</v>
      </c>
      <c r="G6054">
        <v>56802</v>
      </c>
      <c r="H6054" t="s">
        <v>56</v>
      </c>
      <c r="I6054" t="s">
        <v>22</v>
      </c>
      <c r="J6054">
        <v>5972</v>
      </c>
      <c r="K6054" s="1">
        <v>45739.587500000001</v>
      </c>
      <c r="L6054" t="s">
        <v>24</v>
      </c>
      <c r="M6054">
        <v>9058888645</v>
      </c>
      <c r="N6054" t="s">
        <v>126</v>
      </c>
      <c r="O6054">
        <v>43149307717</v>
      </c>
      <c r="P6054">
        <v>1</v>
      </c>
      <c r="Q6054">
        <v>517.53</v>
      </c>
      <c r="R6054">
        <v>569.28300000000002</v>
      </c>
      <c r="S6054">
        <v>51.753</v>
      </c>
    </row>
    <row r="6055" spans="1:19" x14ac:dyDescent="0.3">
      <c r="A6055" t="s">
        <v>16457</v>
      </c>
      <c r="B6055">
        <v>3840</v>
      </c>
      <c r="C6055" t="s">
        <v>19</v>
      </c>
      <c r="D6055" t="s">
        <v>16458</v>
      </c>
      <c r="E6055" t="s">
        <v>16459</v>
      </c>
      <c r="F6055" t="s">
        <v>219</v>
      </c>
      <c r="G6055">
        <v>36840</v>
      </c>
      <c r="H6055" t="s">
        <v>4868</v>
      </c>
      <c r="I6055" t="s">
        <v>22</v>
      </c>
      <c r="J6055">
        <v>1186</v>
      </c>
      <c r="K6055" s="1">
        <v>45737.763194444444</v>
      </c>
      <c r="L6055" t="s">
        <v>24</v>
      </c>
      <c r="M6055" s="2">
        <v>2350000000000</v>
      </c>
      <c r="N6055" t="s">
        <v>126</v>
      </c>
      <c r="O6055" s="2">
        <v>21100000000000</v>
      </c>
      <c r="P6055">
        <v>1</v>
      </c>
      <c r="Q6055">
        <v>537.13</v>
      </c>
      <c r="R6055">
        <v>590.84299999999996</v>
      </c>
      <c r="S6055">
        <v>53.713000000000001</v>
      </c>
    </row>
    <row r="6056" spans="1:19" x14ac:dyDescent="0.3">
      <c r="A6056" t="s">
        <v>16460</v>
      </c>
      <c r="B6056">
        <v>5847</v>
      </c>
      <c r="C6056" t="s">
        <v>19</v>
      </c>
      <c r="D6056" t="s">
        <v>16161</v>
      </c>
      <c r="E6056" t="s">
        <v>16461</v>
      </c>
      <c r="F6056" t="s">
        <v>35</v>
      </c>
      <c r="G6056">
        <v>55686</v>
      </c>
      <c r="H6056" t="s">
        <v>298</v>
      </c>
      <c r="I6056" t="s">
        <v>22</v>
      </c>
      <c r="J6056">
        <v>4860</v>
      </c>
      <c r="K6056" s="1">
        <v>45739.706944444442</v>
      </c>
      <c r="L6056" t="s">
        <v>24</v>
      </c>
      <c r="M6056" s="2">
        <v>1420000000000</v>
      </c>
      <c r="N6056" t="s">
        <v>126</v>
      </c>
      <c r="O6056" s="2">
        <v>12600000000000</v>
      </c>
      <c r="P6056">
        <v>1</v>
      </c>
      <c r="Q6056">
        <v>517.53</v>
      </c>
      <c r="R6056">
        <v>569.28300000000002</v>
      </c>
      <c r="S6056">
        <v>51.753</v>
      </c>
    </row>
    <row r="6057" spans="1:19" x14ac:dyDescent="0.3">
      <c r="A6057" t="s">
        <v>16462</v>
      </c>
      <c r="B6057">
        <v>7078</v>
      </c>
      <c r="C6057" t="s">
        <v>19</v>
      </c>
      <c r="D6057" t="s">
        <v>9453</v>
      </c>
      <c r="E6057" t="s">
        <v>16463</v>
      </c>
      <c r="F6057" t="s">
        <v>187</v>
      </c>
      <c r="G6057">
        <v>88760</v>
      </c>
      <c r="H6057" t="s">
        <v>1885</v>
      </c>
      <c r="I6057" t="s">
        <v>22</v>
      </c>
      <c r="J6057">
        <v>5532</v>
      </c>
      <c r="K6057" s="1">
        <v>45740.713888888888</v>
      </c>
      <c r="L6057" t="s">
        <v>24</v>
      </c>
      <c r="M6057" s="2">
        <v>1420000000000</v>
      </c>
      <c r="N6057" t="s">
        <v>126</v>
      </c>
      <c r="O6057" s="2">
        <v>12600000000000</v>
      </c>
      <c r="P6057">
        <v>1</v>
      </c>
      <c r="Q6057">
        <v>517.53</v>
      </c>
      <c r="R6057">
        <v>569.28300000000002</v>
      </c>
      <c r="S6057">
        <v>51.753</v>
      </c>
    </row>
    <row r="6058" spans="1:19" x14ac:dyDescent="0.3">
      <c r="A6058" t="s">
        <v>16464</v>
      </c>
      <c r="B6058">
        <v>3314</v>
      </c>
      <c r="C6058" t="s">
        <v>19</v>
      </c>
      <c r="D6058" t="s">
        <v>9914</v>
      </c>
      <c r="E6058" t="s">
        <v>16465</v>
      </c>
      <c r="F6058" t="s">
        <v>35</v>
      </c>
      <c r="G6058">
        <v>10712</v>
      </c>
      <c r="H6058" t="s">
        <v>436</v>
      </c>
      <c r="I6058" t="s">
        <v>22</v>
      </c>
      <c r="J6058">
        <v>3019</v>
      </c>
      <c r="K6058" s="1">
        <v>45737.422222222223</v>
      </c>
      <c r="L6058" t="s">
        <v>24</v>
      </c>
      <c r="M6058" s="2">
        <v>1780000000000</v>
      </c>
      <c r="N6058" t="s">
        <v>126</v>
      </c>
      <c r="O6058" s="2">
        <v>17600000000000</v>
      </c>
      <c r="P6058">
        <v>1</v>
      </c>
      <c r="Q6058">
        <v>517.53</v>
      </c>
      <c r="R6058">
        <v>569.28300000000002</v>
      </c>
      <c r="S6058">
        <v>51.753</v>
      </c>
    </row>
    <row r="6059" spans="1:19" x14ac:dyDescent="0.3">
      <c r="A6059" t="s">
        <v>16466</v>
      </c>
      <c r="B6059">
        <v>4519</v>
      </c>
      <c r="C6059" t="s">
        <v>19</v>
      </c>
      <c r="D6059" t="s">
        <v>16467</v>
      </c>
      <c r="E6059" t="s">
        <v>12041</v>
      </c>
      <c r="F6059" t="s">
        <v>35</v>
      </c>
      <c r="G6059">
        <v>13273</v>
      </c>
      <c r="H6059" t="s">
        <v>40</v>
      </c>
      <c r="I6059" t="s">
        <v>22</v>
      </c>
      <c r="J6059">
        <v>3566</v>
      </c>
      <c r="K6059" s="1">
        <v>45738.488888888889</v>
      </c>
      <c r="L6059" t="s">
        <v>24</v>
      </c>
      <c r="M6059">
        <v>6689477957</v>
      </c>
      <c r="N6059" t="s">
        <v>126</v>
      </c>
      <c r="O6059">
        <v>22464300613</v>
      </c>
      <c r="P6059">
        <v>1</v>
      </c>
      <c r="Q6059">
        <v>625.13</v>
      </c>
      <c r="R6059">
        <v>687.64300000000003</v>
      </c>
      <c r="S6059">
        <v>62.512999999999998</v>
      </c>
    </row>
    <row r="6060" spans="1:19" x14ac:dyDescent="0.3">
      <c r="A6060" t="s">
        <v>16468</v>
      </c>
      <c r="B6060">
        <v>5669</v>
      </c>
      <c r="C6060" t="s">
        <v>19</v>
      </c>
      <c r="D6060" t="s">
        <v>16469</v>
      </c>
      <c r="E6060" t="s">
        <v>16470</v>
      </c>
      <c r="F6060" t="s">
        <v>250</v>
      </c>
      <c r="G6060">
        <v>26825</v>
      </c>
      <c r="H6060" t="s">
        <v>251</v>
      </c>
      <c r="I6060" t="s">
        <v>22</v>
      </c>
      <c r="J6060">
        <v>4966</v>
      </c>
      <c r="K6060" s="1">
        <v>45739.583333333336</v>
      </c>
      <c r="L6060" t="s">
        <v>24</v>
      </c>
      <c r="M6060" s="2">
        <v>1380000000000</v>
      </c>
      <c r="N6060" t="s">
        <v>126</v>
      </c>
      <c r="O6060" s="2">
        <v>12500000000000</v>
      </c>
      <c r="P6060">
        <v>1</v>
      </c>
      <c r="Q6060">
        <v>563.92999999999995</v>
      </c>
      <c r="R6060">
        <v>620.32299999999998</v>
      </c>
      <c r="S6060">
        <v>56.393000000000001</v>
      </c>
    </row>
    <row r="6061" spans="1:19" x14ac:dyDescent="0.3">
      <c r="A6061" t="s">
        <v>16471</v>
      </c>
      <c r="B6061">
        <v>4480</v>
      </c>
      <c r="C6061" t="s">
        <v>19</v>
      </c>
      <c r="D6061" t="s">
        <v>16472</v>
      </c>
      <c r="E6061" t="s">
        <v>16473</v>
      </c>
      <c r="F6061" t="s">
        <v>235</v>
      </c>
      <c r="G6061">
        <v>61853</v>
      </c>
      <c r="H6061" t="s">
        <v>236</v>
      </c>
      <c r="I6061" t="s">
        <v>22</v>
      </c>
      <c r="J6061">
        <v>2177</v>
      </c>
      <c r="K6061" s="1">
        <v>45738.47152777778</v>
      </c>
      <c r="L6061" t="s">
        <v>24</v>
      </c>
      <c r="M6061" s="2">
        <v>1410000000000</v>
      </c>
      <c r="N6061" t="s">
        <v>126</v>
      </c>
      <c r="O6061" s="2">
        <v>12500000000000</v>
      </c>
      <c r="P6061">
        <v>1</v>
      </c>
      <c r="Q6061">
        <v>595.13</v>
      </c>
      <c r="R6061">
        <v>654.64300000000003</v>
      </c>
      <c r="S6061">
        <v>59.512999999999998</v>
      </c>
    </row>
    <row r="6062" spans="1:19" x14ac:dyDescent="0.3">
      <c r="A6062" t="s">
        <v>16474</v>
      </c>
      <c r="B6062">
        <v>2868</v>
      </c>
      <c r="C6062" t="s">
        <v>19</v>
      </c>
      <c r="D6062" t="s">
        <v>15312</v>
      </c>
      <c r="E6062" t="s">
        <v>16475</v>
      </c>
      <c r="F6062" t="s">
        <v>44</v>
      </c>
      <c r="G6062">
        <v>30351</v>
      </c>
      <c r="H6062" t="s">
        <v>465</v>
      </c>
      <c r="I6062" t="s">
        <v>22</v>
      </c>
      <c r="J6062">
        <v>2067</v>
      </c>
      <c r="K6062" s="1">
        <v>45736.784722222219</v>
      </c>
      <c r="L6062" t="s">
        <v>24</v>
      </c>
      <c r="M6062" s="2">
        <v>2340000000000</v>
      </c>
      <c r="N6062" t="s">
        <v>126</v>
      </c>
      <c r="O6062" s="2">
        <v>21100000000000</v>
      </c>
      <c r="P6062">
        <v>1</v>
      </c>
      <c r="Q6062">
        <v>537.13</v>
      </c>
      <c r="R6062">
        <v>590.84299999999996</v>
      </c>
      <c r="S6062">
        <v>53.713000000000001</v>
      </c>
    </row>
    <row r="6063" spans="1:19" x14ac:dyDescent="0.3">
      <c r="A6063" t="s">
        <v>16476</v>
      </c>
      <c r="B6063">
        <v>3231</v>
      </c>
      <c r="C6063" t="s">
        <v>19</v>
      </c>
      <c r="D6063" t="s">
        <v>16477</v>
      </c>
      <c r="E6063" t="s">
        <v>16478</v>
      </c>
      <c r="F6063" t="s">
        <v>3312</v>
      </c>
      <c r="G6063">
        <v>56048</v>
      </c>
      <c r="H6063" t="s">
        <v>6406</v>
      </c>
      <c r="I6063" t="s">
        <v>22</v>
      </c>
      <c r="J6063">
        <v>2417</v>
      </c>
      <c r="K6063" s="1">
        <v>45737.327777777777</v>
      </c>
      <c r="L6063" t="s">
        <v>24</v>
      </c>
      <c r="M6063" s="2">
        <v>2340000000000</v>
      </c>
      <c r="N6063" t="s">
        <v>126</v>
      </c>
      <c r="O6063" s="2">
        <v>21100000000000</v>
      </c>
      <c r="P6063">
        <v>1</v>
      </c>
      <c r="Q6063">
        <v>517.53</v>
      </c>
      <c r="R6063">
        <v>569.28300000000002</v>
      </c>
      <c r="S6063">
        <v>51.753</v>
      </c>
    </row>
    <row r="6064" spans="1:19" x14ac:dyDescent="0.3">
      <c r="A6064" t="s">
        <v>16479</v>
      </c>
      <c r="B6064">
        <v>4497</v>
      </c>
      <c r="C6064" t="s">
        <v>19</v>
      </c>
      <c r="D6064" t="s">
        <v>311</v>
      </c>
      <c r="E6064" t="s">
        <v>16480</v>
      </c>
      <c r="F6064" t="s">
        <v>196</v>
      </c>
      <c r="G6064">
        <v>2058</v>
      </c>
      <c r="H6064" t="s">
        <v>197</v>
      </c>
      <c r="I6064" t="s">
        <v>22</v>
      </c>
      <c r="J6064">
        <v>1994</v>
      </c>
      <c r="K6064" s="1">
        <v>45738.479166666664</v>
      </c>
      <c r="L6064" t="s">
        <v>24</v>
      </c>
      <c r="M6064" s="2">
        <v>2350000000000</v>
      </c>
      <c r="N6064" t="s">
        <v>126</v>
      </c>
      <c r="O6064" s="2">
        <v>21100000000000</v>
      </c>
      <c r="P6064">
        <v>1</v>
      </c>
      <c r="Q6064">
        <v>987.13</v>
      </c>
      <c r="R6064">
        <v>1085.8430000000001</v>
      </c>
      <c r="S6064">
        <v>98.712999999999994</v>
      </c>
    </row>
    <row r="6065" spans="1:19" x14ac:dyDescent="0.3">
      <c r="A6065" t="s">
        <v>16481</v>
      </c>
      <c r="B6065">
        <v>4233</v>
      </c>
      <c r="C6065" t="s">
        <v>19</v>
      </c>
      <c r="D6065" t="s">
        <v>16482</v>
      </c>
      <c r="E6065" t="s">
        <v>16483</v>
      </c>
      <c r="F6065" t="s">
        <v>431</v>
      </c>
      <c r="G6065">
        <v>27670</v>
      </c>
      <c r="H6065" t="s">
        <v>1007</v>
      </c>
      <c r="I6065" t="s">
        <v>22</v>
      </c>
      <c r="J6065">
        <v>6350</v>
      </c>
      <c r="K6065" s="1">
        <v>45738.357638888891</v>
      </c>
      <c r="L6065" t="s">
        <v>24</v>
      </c>
      <c r="M6065" s="2">
        <v>2350000000000</v>
      </c>
      <c r="N6065" t="s">
        <v>126</v>
      </c>
      <c r="O6065" s="2">
        <v>21100000000000</v>
      </c>
      <c r="P6065">
        <v>1</v>
      </c>
      <c r="Q6065">
        <v>527.13</v>
      </c>
      <c r="R6065">
        <v>579.84299999999996</v>
      </c>
      <c r="S6065">
        <v>52.713000000000001</v>
      </c>
    </row>
    <row r="6066" spans="1:19" x14ac:dyDescent="0.3">
      <c r="A6066" t="s">
        <v>16484</v>
      </c>
      <c r="B6066">
        <v>5949</v>
      </c>
      <c r="C6066" t="s">
        <v>19</v>
      </c>
      <c r="D6066" t="s">
        <v>12102</v>
      </c>
      <c r="E6066" t="s">
        <v>16485</v>
      </c>
      <c r="F6066" t="s">
        <v>35</v>
      </c>
      <c r="G6066">
        <v>37427</v>
      </c>
      <c r="H6066" t="s">
        <v>2863</v>
      </c>
      <c r="I6066" t="s">
        <v>22</v>
      </c>
      <c r="J6066">
        <v>2092</v>
      </c>
      <c r="K6066" s="1">
        <v>45739.782638888886</v>
      </c>
      <c r="L6066" t="s">
        <v>24</v>
      </c>
      <c r="M6066" s="2">
        <v>2350000000000</v>
      </c>
      <c r="N6066" t="s">
        <v>126</v>
      </c>
      <c r="O6066" s="2">
        <v>21100000000000</v>
      </c>
      <c r="P6066">
        <v>1</v>
      </c>
      <c r="Q6066">
        <v>563.92999999999995</v>
      </c>
      <c r="R6066">
        <v>620.32299999999998</v>
      </c>
      <c r="S6066">
        <v>56.393000000000001</v>
      </c>
    </row>
    <row r="6067" spans="1:19" x14ac:dyDescent="0.3">
      <c r="A6067" t="s">
        <v>16486</v>
      </c>
      <c r="B6067">
        <v>932</v>
      </c>
      <c r="C6067" t="s">
        <v>19</v>
      </c>
      <c r="D6067" t="s">
        <v>3785</v>
      </c>
      <c r="E6067" t="s">
        <v>16487</v>
      </c>
      <c r="F6067" t="s">
        <v>230</v>
      </c>
      <c r="G6067">
        <v>7980</v>
      </c>
      <c r="H6067" t="s">
        <v>231</v>
      </c>
      <c r="I6067" t="s">
        <v>22</v>
      </c>
      <c r="J6067">
        <v>954</v>
      </c>
      <c r="K6067" s="1">
        <v>45734.977777777778</v>
      </c>
      <c r="L6067" t="s">
        <v>24</v>
      </c>
      <c r="M6067" s="2">
        <v>1380000000000</v>
      </c>
      <c r="N6067" t="s">
        <v>126</v>
      </c>
      <c r="O6067" s="2">
        <v>12400000000000</v>
      </c>
      <c r="P6067">
        <v>1</v>
      </c>
      <c r="Q6067">
        <v>497.13</v>
      </c>
      <c r="R6067">
        <v>546.84299999999996</v>
      </c>
      <c r="S6067">
        <v>49.713000000000001</v>
      </c>
    </row>
    <row r="6068" spans="1:19" x14ac:dyDescent="0.3">
      <c r="A6068" t="s">
        <v>16488</v>
      </c>
      <c r="B6068">
        <v>1545</v>
      </c>
      <c r="C6068" t="s">
        <v>19</v>
      </c>
      <c r="D6068" t="s">
        <v>16489</v>
      </c>
      <c r="E6068" t="s">
        <v>16490</v>
      </c>
      <c r="F6068" t="s">
        <v>35</v>
      </c>
      <c r="G6068">
        <v>58118</v>
      </c>
      <c r="H6068" t="s">
        <v>969</v>
      </c>
      <c r="I6068" t="s">
        <v>22</v>
      </c>
      <c r="J6068">
        <v>4563</v>
      </c>
      <c r="K6068" s="1">
        <v>45735.661805555559</v>
      </c>
      <c r="L6068" t="s">
        <v>24</v>
      </c>
      <c r="M6068" s="2">
        <v>1410000000000</v>
      </c>
      <c r="N6068" t="s">
        <v>126</v>
      </c>
      <c r="O6068" s="2">
        <v>12500000000000</v>
      </c>
      <c r="P6068">
        <v>1</v>
      </c>
      <c r="Q6068">
        <v>485.53</v>
      </c>
      <c r="R6068">
        <v>534.08299999999997</v>
      </c>
      <c r="S6068">
        <v>48.552999999999997</v>
      </c>
    </row>
    <row r="6069" spans="1:19" x14ac:dyDescent="0.3">
      <c r="A6069" t="s">
        <v>16491</v>
      </c>
      <c r="B6069">
        <v>1630</v>
      </c>
      <c r="C6069" t="s">
        <v>19</v>
      </c>
      <c r="D6069" t="s">
        <v>12929</v>
      </c>
      <c r="E6069" t="s">
        <v>16492</v>
      </c>
      <c r="F6069" t="s">
        <v>317</v>
      </c>
      <c r="G6069">
        <v>85597</v>
      </c>
      <c r="H6069" t="s">
        <v>407</v>
      </c>
      <c r="I6069" t="s">
        <v>22</v>
      </c>
      <c r="J6069">
        <v>1754</v>
      </c>
      <c r="K6069" s="1">
        <v>45735.697222222225</v>
      </c>
      <c r="L6069" t="s">
        <v>24</v>
      </c>
      <c r="M6069">
        <v>6964674693</v>
      </c>
      <c r="N6069" t="s">
        <v>126</v>
      </c>
      <c r="O6069">
        <v>24039257541</v>
      </c>
      <c r="P6069">
        <v>1</v>
      </c>
      <c r="Q6069">
        <v>565.13</v>
      </c>
      <c r="R6069">
        <v>621.64300000000003</v>
      </c>
      <c r="S6069">
        <v>56.512999999999998</v>
      </c>
    </row>
    <row r="6070" spans="1:19" x14ac:dyDescent="0.3">
      <c r="A6070" t="s">
        <v>16493</v>
      </c>
      <c r="B6070">
        <v>3158</v>
      </c>
      <c r="C6070" t="s">
        <v>19</v>
      </c>
      <c r="D6070" t="s">
        <v>16494</v>
      </c>
      <c r="E6070" t="s">
        <v>16495</v>
      </c>
      <c r="F6070" t="s">
        <v>95</v>
      </c>
      <c r="G6070">
        <v>2271</v>
      </c>
      <c r="H6070" t="s">
        <v>1122</v>
      </c>
      <c r="I6070" t="s">
        <v>22</v>
      </c>
      <c r="J6070">
        <v>2785</v>
      </c>
      <c r="K6070" s="1">
        <v>45736.981249999997</v>
      </c>
      <c r="L6070" t="s">
        <v>24</v>
      </c>
      <c r="M6070" s="2">
        <v>1380000000000</v>
      </c>
      <c r="N6070" t="s">
        <v>126</v>
      </c>
      <c r="O6070" s="2">
        <v>12400000000000</v>
      </c>
      <c r="P6070">
        <v>1</v>
      </c>
      <c r="Q6070">
        <v>531.92999999999995</v>
      </c>
      <c r="R6070">
        <v>585.12300000000005</v>
      </c>
      <c r="S6070">
        <v>53.192999999999998</v>
      </c>
    </row>
    <row r="6071" spans="1:19" x14ac:dyDescent="0.3">
      <c r="A6071" t="s">
        <v>16496</v>
      </c>
      <c r="B6071">
        <v>6085</v>
      </c>
      <c r="C6071" t="s">
        <v>19</v>
      </c>
      <c r="D6071" t="s">
        <v>4023</v>
      </c>
      <c r="E6071" t="s">
        <v>16497</v>
      </c>
      <c r="F6071" t="s">
        <v>95</v>
      </c>
      <c r="G6071">
        <v>24061</v>
      </c>
      <c r="H6071" t="s">
        <v>548</v>
      </c>
      <c r="I6071" t="s">
        <v>22</v>
      </c>
      <c r="J6071">
        <v>3248</v>
      </c>
      <c r="K6071" s="1">
        <v>45739.879861111112</v>
      </c>
      <c r="L6071" t="s">
        <v>24</v>
      </c>
      <c r="M6071">
        <v>6964678085</v>
      </c>
      <c r="N6071" t="s">
        <v>67</v>
      </c>
      <c r="O6071">
        <v>24039298757</v>
      </c>
      <c r="P6071">
        <v>1</v>
      </c>
      <c r="Q6071">
        <v>555.13</v>
      </c>
      <c r="R6071">
        <v>610.64300000000003</v>
      </c>
      <c r="S6071">
        <v>55.512999999999998</v>
      </c>
    </row>
    <row r="6072" spans="1:19" x14ac:dyDescent="0.3">
      <c r="A6072" t="s">
        <v>16498</v>
      </c>
      <c r="B6072">
        <v>3042</v>
      </c>
      <c r="C6072" t="s">
        <v>19</v>
      </c>
      <c r="D6072" t="s">
        <v>12208</v>
      </c>
      <c r="E6072" t="s">
        <v>16499</v>
      </c>
      <c r="F6072" t="s">
        <v>35</v>
      </c>
      <c r="G6072">
        <v>26926</v>
      </c>
      <c r="H6072" t="s">
        <v>1503</v>
      </c>
      <c r="I6072" t="s">
        <v>22</v>
      </c>
      <c r="J6072">
        <v>1823</v>
      </c>
      <c r="K6072" s="1">
        <v>45736.885416666664</v>
      </c>
      <c r="L6072" t="s">
        <v>24</v>
      </c>
      <c r="M6072" s="2">
        <v>150000000000</v>
      </c>
      <c r="N6072" t="s">
        <v>67</v>
      </c>
      <c r="O6072" s="2">
        <v>1470000000000</v>
      </c>
      <c r="P6072">
        <v>1</v>
      </c>
      <c r="Q6072">
        <v>517.13</v>
      </c>
      <c r="R6072">
        <v>568.84299999999996</v>
      </c>
      <c r="S6072">
        <v>51.713000000000001</v>
      </c>
    </row>
    <row r="6073" spans="1:19" x14ac:dyDescent="0.3">
      <c r="A6073" t="s">
        <v>16500</v>
      </c>
      <c r="B6073">
        <v>4301</v>
      </c>
      <c r="C6073" t="s">
        <v>19</v>
      </c>
      <c r="D6073" t="s">
        <v>16501</v>
      </c>
      <c r="E6073" t="s">
        <v>16502</v>
      </c>
      <c r="F6073" t="s">
        <v>412</v>
      </c>
      <c r="G6073">
        <v>84303</v>
      </c>
      <c r="H6073" t="s">
        <v>521</v>
      </c>
      <c r="I6073" t="s">
        <v>22</v>
      </c>
      <c r="J6073">
        <v>199</v>
      </c>
      <c r="K6073" s="1">
        <v>45738.395138888889</v>
      </c>
      <c r="L6073" t="s">
        <v>24</v>
      </c>
      <c r="M6073" s="2">
        <v>150000000000</v>
      </c>
      <c r="N6073" t="s">
        <v>67</v>
      </c>
      <c r="O6073" s="2">
        <v>1470000000000</v>
      </c>
      <c r="P6073">
        <v>1</v>
      </c>
      <c r="Q6073">
        <v>674.33</v>
      </c>
      <c r="R6073">
        <v>741.76300000000003</v>
      </c>
      <c r="S6073">
        <v>67.433000000000007</v>
      </c>
    </row>
    <row r="6074" spans="1:19" x14ac:dyDescent="0.3">
      <c r="A6074" t="s">
        <v>16503</v>
      </c>
      <c r="B6074">
        <v>759</v>
      </c>
      <c r="C6074" t="s">
        <v>19</v>
      </c>
      <c r="D6074" t="s">
        <v>3354</v>
      </c>
      <c r="E6074" t="s">
        <v>16504</v>
      </c>
      <c r="F6074" t="s">
        <v>317</v>
      </c>
      <c r="G6074">
        <v>53488</v>
      </c>
      <c r="H6074" t="s">
        <v>1881</v>
      </c>
      <c r="I6074" t="s">
        <v>22</v>
      </c>
      <c r="J6074">
        <v>2</v>
      </c>
      <c r="K6074" s="1">
        <v>45734.806250000001</v>
      </c>
      <c r="L6074" t="s">
        <v>24</v>
      </c>
      <c r="M6074" s="2">
        <v>1430000000000</v>
      </c>
      <c r="N6074" t="s">
        <v>67</v>
      </c>
      <c r="O6074" s="2">
        <v>12600000000000</v>
      </c>
      <c r="P6074">
        <v>1</v>
      </c>
      <c r="Q6074">
        <v>595.92999999999995</v>
      </c>
      <c r="R6074">
        <v>655.52300000000002</v>
      </c>
      <c r="S6074">
        <v>59.593000000000004</v>
      </c>
    </row>
    <row r="6075" spans="1:19" x14ac:dyDescent="0.3">
      <c r="A6075" t="s">
        <v>16505</v>
      </c>
      <c r="B6075">
        <v>7403</v>
      </c>
      <c r="C6075" t="s">
        <v>19</v>
      </c>
      <c r="D6075" t="s">
        <v>16506</v>
      </c>
      <c r="E6075" t="s">
        <v>16507</v>
      </c>
      <c r="F6075" t="s">
        <v>483</v>
      </c>
      <c r="G6075">
        <v>54135</v>
      </c>
      <c r="H6075" t="s">
        <v>4761</v>
      </c>
      <c r="I6075" t="s">
        <v>22</v>
      </c>
      <c r="J6075">
        <v>2636</v>
      </c>
      <c r="K6075" s="1">
        <v>45740.968055555553</v>
      </c>
      <c r="L6075" t="s">
        <v>24</v>
      </c>
      <c r="M6075" s="2">
        <v>1380000000000</v>
      </c>
      <c r="N6075" t="s">
        <v>67</v>
      </c>
      <c r="O6075" s="2">
        <v>12400000000000</v>
      </c>
      <c r="P6075">
        <v>1</v>
      </c>
      <c r="Q6075">
        <v>733.13</v>
      </c>
      <c r="R6075">
        <v>806.44299999999998</v>
      </c>
      <c r="S6075">
        <v>73.313000000000002</v>
      </c>
    </row>
    <row r="6076" spans="1:19" x14ac:dyDescent="0.3">
      <c r="A6076" t="s">
        <v>16508</v>
      </c>
      <c r="B6076">
        <v>1104</v>
      </c>
      <c r="C6076" t="s">
        <v>19</v>
      </c>
      <c r="D6076" t="s">
        <v>1099</v>
      </c>
      <c r="E6076" t="s">
        <v>16509</v>
      </c>
      <c r="F6076" t="s">
        <v>71</v>
      </c>
      <c r="G6076">
        <v>31435</v>
      </c>
      <c r="H6076" t="s">
        <v>2013</v>
      </c>
      <c r="I6076" t="s">
        <v>22</v>
      </c>
      <c r="J6076">
        <v>1489</v>
      </c>
      <c r="K6076" s="1">
        <v>45735.426388888889</v>
      </c>
      <c r="L6076" t="s">
        <v>24</v>
      </c>
      <c r="M6076">
        <v>6689478149</v>
      </c>
      <c r="N6076" t="s">
        <v>67</v>
      </c>
      <c r="O6076">
        <v>22464300997</v>
      </c>
      <c r="P6076">
        <v>1</v>
      </c>
      <c r="Q6076">
        <v>527.13</v>
      </c>
      <c r="R6076">
        <v>579.84299999999996</v>
      </c>
      <c r="S6076">
        <v>52.713000000000001</v>
      </c>
    </row>
    <row r="6077" spans="1:19" x14ac:dyDescent="0.3">
      <c r="A6077" t="s">
        <v>16510</v>
      </c>
      <c r="B6077">
        <v>7394</v>
      </c>
      <c r="C6077" t="s">
        <v>19</v>
      </c>
      <c r="D6077" t="s">
        <v>4317</v>
      </c>
      <c r="E6077" t="s">
        <v>16511</v>
      </c>
      <c r="F6077" t="s">
        <v>102</v>
      </c>
      <c r="G6077">
        <v>99181</v>
      </c>
      <c r="H6077" t="s">
        <v>4167</v>
      </c>
      <c r="I6077" t="s">
        <v>22</v>
      </c>
      <c r="J6077">
        <v>2265</v>
      </c>
      <c r="K6077" s="1">
        <v>45740.955555555556</v>
      </c>
      <c r="L6077" t="s">
        <v>24</v>
      </c>
      <c r="M6077">
        <v>6137292741</v>
      </c>
      <c r="N6077" t="s">
        <v>67</v>
      </c>
      <c r="O6077">
        <v>19946451909</v>
      </c>
      <c r="P6077">
        <v>1</v>
      </c>
      <c r="Q6077">
        <v>517.53</v>
      </c>
      <c r="R6077">
        <v>569.28300000000002</v>
      </c>
      <c r="S6077">
        <v>51.753</v>
      </c>
    </row>
    <row r="6078" spans="1:19" x14ac:dyDescent="0.3">
      <c r="A6078" t="s">
        <v>16512</v>
      </c>
      <c r="B6078">
        <v>4284</v>
      </c>
      <c r="C6078" t="s">
        <v>19</v>
      </c>
      <c r="D6078" t="s">
        <v>5681</v>
      </c>
      <c r="E6078" t="s">
        <v>16513</v>
      </c>
      <c r="F6078" t="s">
        <v>44</v>
      </c>
      <c r="G6078">
        <v>66971</v>
      </c>
      <c r="H6078" t="s">
        <v>1676</v>
      </c>
      <c r="I6078" t="s">
        <v>22</v>
      </c>
      <c r="J6078">
        <v>4350</v>
      </c>
      <c r="K6078" s="1">
        <v>45738.386805555558</v>
      </c>
      <c r="L6078" t="s">
        <v>24</v>
      </c>
      <c r="M6078" s="2">
        <v>1380000000000</v>
      </c>
      <c r="N6078" t="s">
        <v>67</v>
      </c>
      <c r="O6078" s="2">
        <v>12400000000000</v>
      </c>
      <c r="P6078">
        <v>1</v>
      </c>
      <c r="Q6078">
        <v>527.13</v>
      </c>
      <c r="R6078">
        <v>579.84299999999996</v>
      </c>
      <c r="S6078">
        <v>52.713000000000001</v>
      </c>
    </row>
    <row r="6079" spans="1:19" x14ac:dyDescent="0.3">
      <c r="A6079" t="s">
        <v>16514</v>
      </c>
      <c r="B6079">
        <v>1959</v>
      </c>
      <c r="C6079" t="s">
        <v>19</v>
      </c>
      <c r="D6079" t="s">
        <v>5492</v>
      </c>
      <c r="E6079" t="s">
        <v>1414</v>
      </c>
      <c r="F6079" t="s">
        <v>196</v>
      </c>
      <c r="G6079">
        <v>6446</v>
      </c>
      <c r="H6079" t="s">
        <v>197</v>
      </c>
      <c r="I6079" t="s">
        <v>22</v>
      </c>
      <c r="J6079">
        <v>3760</v>
      </c>
      <c r="K6079" s="1">
        <v>45735.911805555559</v>
      </c>
      <c r="L6079" t="s">
        <v>24</v>
      </c>
      <c r="M6079" s="2">
        <v>1780000000000</v>
      </c>
      <c r="N6079" t="s">
        <v>67</v>
      </c>
      <c r="O6079" s="2">
        <v>17600000000000</v>
      </c>
      <c r="P6079">
        <v>1</v>
      </c>
      <c r="Q6079">
        <v>537.13</v>
      </c>
      <c r="R6079">
        <v>590.84299999999996</v>
      </c>
      <c r="S6079">
        <v>53.713000000000001</v>
      </c>
    </row>
    <row r="6080" spans="1:19" x14ac:dyDescent="0.3">
      <c r="A6080" t="s">
        <v>16515</v>
      </c>
      <c r="B6080">
        <v>5209</v>
      </c>
      <c r="C6080" t="s">
        <v>19</v>
      </c>
      <c r="D6080" t="s">
        <v>12989</v>
      </c>
      <c r="E6080" t="s">
        <v>16516</v>
      </c>
      <c r="F6080" t="s">
        <v>30</v>
      </c>
      <c r="G6080">
        <v>63920</v>
      </c>
      <c r="H6080" t="s">
        <v>1339</v>
      </c>
      <c r="I6080" t="s">
        <v>22</v>
      </c>
      <c r="J6080">
        <v>4835</v>
      </c>
      <c r="K6080" s="1">
        <v>45738.911805555559</v>
      </c>
      <c r="L6080" t="s">
        <v>24</v>
      </c>
      <c r="M6080" s="2">
        <v>1780000000000</v>
      </c>
      <c r="N6080" t="s">
        <v>67</v>
      </c>
      <c r="O6080" s="2">
        <v>17600000000000</v>
      </c>
      <c r="P6080">
        <v>1</v>
      </c>
      <c r="Q6080">
        <v>517.53</v>
      </c>
      <c r="R6080">
        <v>569.28300000000002</v>
      </c>
      <c r="S6080">
        <v>51.753</v>
      </c>
    </row>
    <row r="6081" spans="1:19" x14ac:dyDescent="0.3">
      <c r="A6081" t="s">
        <v>16517</v>
      </c>
      <c r="B6081">
        <v>5601</v>
      </c>
      <c r="C6081" t="s">
        <v>19</v>
      </c>
      <c r="D6081" t="s">
        <v>16518</v>
      </c>
      <c r="E6081" t="s">
        <v>16519</v>
      </c>
      <c r="F6081" t="s">
        <v>119</v>
      </c>
      <c r="G6081">
        <v>20588</v>
      </c>
      <c r="H6081" t="s">
        <v>2123</v>
      </c>
      <c r="I6081" t="s">
        <v>22</v>
      </c>
      <c r="J6081">
        <v>1814</v>
      </c>
      <c r="K6081" s="1">
        <v>45739.542361111111</v>
      </c>
      <c r="L6081" t="s">
        <v>24</v>
      </c>
      <c r="M6081" s="2">
        <v>1780000000000</v>
      </c>
      <c r="N6081" t="s">
        <v>67</v>
      </c>
      <c r="O6081" s="2">
        <v>17600000000000</v>
      </c>
      <c r="P6081">
        <v>1</v>
      </c>
      <c r="Q6081">
        <v>587.92999999999995</v>
      </c>
      <c r="R6081">
        <v>646.72299999999996</v>
      </c>
      <c r="S6081">
        <v>58.792999999999999</v>
      </c>
    </row>
    <row r="6082" spans="1:19" x14ac:dyDescent="0.3">
      <c r="A6082" t="s">
        <v>16520</v>
      </c>
      <c r="B6082">
        <v>6577</v>
      </c>
      <c r="C6082" t="s">
        <v>19</v>
      </c>
      <c r="D6082" t="s">
        <v>16521</v>
      </c>
      <c r="E6082" t="s">
        <v>16522</v>
      </c>
      <c r="F6082" t="s">
        <v>219</v>
      </c>
      <c r="G6082">
        <v>77335</v>
      </c>
      <c r="H6082" t="s">
        <v>719</v>
      </c>
      <c r="I6082" t="s">
        <v>22</v>
      </c>
      <c r="J6082">
        <v>5783</v>
      </c>
      <c r="K6082" s="1">
        <v>45740.461111111108</v>
      </c>
      <c r="L6082" t="s">
        <v>24</v>
      </c>
      <c r="M6082" s="2">
        <v>2350000000000</v>
      </c>
      <c r="N6082" t="s">
        <v>67</v>
      </c>
      <c r="O6082" s="2">
        <v>21100000000000</v>
      </c>
      <c r="P6082">
        <v>1</v>
      </c>
      <c r="Q6082">
        <v>659.63</v>
      </c>
      <c r="R6082">
        <v>725.59299999999996</v>
      </c>
      <c r="S6082">
        <v>65.962999999999994</v>
      </c>
    </row>
    <row r="6083" spans="1:19" x14ac:dyDescent="0.3">
      <c r="A6083" t="s">
        <v>16523</v>
      </c>
      <c r="B6083">
        <v>1149</v>
      </c>
      <c r="C6083" t="s">
        <v>19</v>
      </c>
      <c r="D6083" t="s">
        <v>16524</v>
      </c>
      <c r="E6083" t="s">
        <v>16525</v>
      </c>
      <c r="F6083" t="s">
        <v>317</v>
      </c>
      <c r="G6083">
        <v>4938</v>
      </c>
      <c r="H6083" t="s">
        <v>407</v>
      </c>
      <c r="I6083" t="s">
        <v>22</v>
      </c>
      <c r="J6083">
        <v>6350</v>
      </c>
      <c r="K6083" s="1">
        <v>45735.452777777777</v>
      </c>
      <c r="L6083" t="s">
        <v>24</v>
      </c>
      <c r="M6083" s="2">
        <v>1420000000000</v>
      </c>
      <c r="N6083" t="s">
        <v>67</v>
      </c>
      <c r="O6083" s="2">
        <v>12600000000000</v>
      </c>
      <c r="P6083">
        <v>1</v>
      </c>
      <c r="Q6083">
        <v>537.13</v>
      </c>
      <c r="R6083">
        <v>590.84299999999996</v>
      </c>
      <c r="S6083">
        <v>53.713000000000001</v>
      </c>
    </row>
    <row r="6084" spans="1:19" x14ac:dyDescent="0.3">
      <c r="A6084" t="s">
        <v>16526</v>
      </c>
      <c r="B6084">
        <v>1003</v>
      </c>
      <c r="C6084" t="s">
        <v>19</v>
      </c>
      <c r="D6084" t="s">
        <v>12135</v>
      </c>
      <c r="E6084" t="s">
        <v>16527</v>
      </c>
      <c r="F6084" t="s">
        <v>30</v>
      </c>
      <c r="G6084">
        <v>93472</v>
      </c>
      <c r="H6084" t="s">
        <v>1339</v>
      </c>
      <c r="I6084" t="s">
        <v>22</v>
      </c>
      <c r="J6084">
        <v>1315</v>
      </c>
      <c r="K6084" s="1">
        <v>45735.34652777778</v>
      </c>
      <c r="L6084" t="s">
        <v>24</v>
      </c>
      <c r="M6084">
        <v>6689477957</v>
      </c>
      <c r="N6084" t="s">
        <v>67</v>
      </c>
      <c r="O6084">
        <v>22464299077</v>
      </c>
      <c r="P6084">
        <v>1</v>
      </c>
      <c r="Q6084">
        <v>753.13</v>
      </c>
      <c r="R6084">
        <v>828.44299999999998</v>
      </c>
      <c r="S6084">
        <v>75.313000000000002</v>
      </c>
    </row>
    <row r="6085" spans="1:19" x14ac:dyDescent="0.3">
      <c r="A6085" t="s">
        <v>16528</v>
      </c>
      <c r="B6085">
        <v>4438</v>
      </c>
      <c r="C6085" t="s">
        <v>19</v>
      </c>
      <c r="D6085" t="s">
        <v>13991</v>
      </c>
      <c r="E6085" t="s">
        <v>16529</v>
      </c>
      <c r="F6085" t="s">
        <v>90</v>
      </c>
      <c r="G6085">
        <v>42496</v>
      </c>
      <c r="H6085" t="s">
        <v>3672</v>
      </c>
      <c r="I6085" t="s">
        <v>22</v>
      </c>
      <c r="J6085">
        <v>2948</v>
      </c>
      <c r="K6085" s="1">
        <v>45738.453472222223</v>
      </c>
      <c r="L6085" t="s">
        <v>24</v>
      </c>
      <c r="M6085">
        <v>6689477957</v>
      </c>
      <c r="N6085" t="s">
        <v>67</v>
      </c>
      <c r="O6085">
        <v>22464299077</v>
      </c>
      <c r="P6085">
        <v>1</v>
      </c>
      <c r="Q6085">
        <v>527.13</v>
      </c>
      <c r="R6085">
        <v>579.84299999999996</v>
      </c>
      <c r="S6085">
        <v>52.713000000000001</v>
      </c>
    </row>
    <row r="6086" spans="1:19" x14ac:dyDescent="0.3">
      <c r="A6086" t="s">
        <v>16530</v>
      </c>
      <c r="B6086">
        <v>2708</v>
      </c>
      <c r="C6086" t="s">
        <v>19</v>
      </c>
      <c r="D6086" t="s">
        <v>16531</v>
      </c>
      <c r="E6086" t="s">
        <v>16532</v>
      </c>
      <c r="F6086" t="s">
        <v>35</v>
      </c>
      <c r="G6086">
        <v>99561</v>
      </c>
      <c r="H6086" t="s">
        <v>599</v>
      </c>
      <c r="I6086" t="s">
        <v>22</v>
      </c>
      <c r="J6086">
        <v>3407</v>
      </c>
      <c r="K6086" s="1">
        <v>45736.705555555556</v>
      </c>
      <c r="L6086" t="s">
        <v>24</v>
      </c>
      <c r="M6086">
        <v>6689477957</v>
      </c>
      <c r="N6086" t="s">
        <v>67</v>
      </c>
      <c r="O6086">
        <v>22464299077</v>
      </c>
      <c r="P6086">
        <v>1</v>
      </c>
      <c r="Q6086">
        <v>587.92999999999995</v>
      </c>
      <c r="R6086">
        <v>646.72299999999996</v>
      </c>
      <c r="S6086">
        <v>58.792999999999999</v>
      </c>
    </row>
    <row r="6087" spans="1:19" x14ac:dyDescent="0.3">
      <c r="A6087" t="s">
        <v>16533</v>
      </c>
      <c r="B6087">
        <v>6932</v>
      </c>
      <c r="C6087" t="s">
        <v>19</v>
      </c>
      <c r="D6087" t="s">
        <v>16534</v>
      </c>
      <c r="E6087" t="s">
        <v>16535</v>
      </c>
      <c r="F6087" t="s">
        <v>317</v>
      </c>
      <c r="G6087">
        <v>75988</v>
      </c>
      <c r="H6087" t="s">
        <v>1881</v>
      </c>
      <c r="I6087" t="s">
        <v>22</v>
      </c>
      <c r="J6087">
        <v>2529</v>
      </c>
      <c r="K6087" s="1">
        <v>45740.632638888892</v>
      </c>
      <c r="L6087" t="s">
        <v>24</v>
      </c>
      <c r="M6087" s="2">
        <v>1380000000000</v>
      </c>
      <c r="N6087" t="s">
        <v>67</v>
      </c>
      <c r="O6087" s="2">
        <v>12400000000000</v>
      </c>
      <c r="P6087">
        <v>1</v>
      </c>
      <c r="Q6087">
        <v>537.13</v>
      </c>
      <c r="R6087">
        <v>590.84299999999996</v>
      </c>
      <c r="S6087">
        <v>53.713000000000001</v>
      </c>
    </row>
    <row r="6088" spans="1:19" x14ac:dyDescent="0.3">
      <c r="A6088" t="s">
        <v>16536</v>
      </c>
      <c r="B6088">
        <v>6525</v>
      </c>
      <c r="C6088" t="s">
        <v>19</v>
      </c>
      <c r="D6088" t="s">
        <v>5816</v>
      </c>
      <c r="E6088" t="s">
        <v>16537</v>
      </c>
      <c r="F6088" t="s">
        <v>95</v>
      </c>
      <c r="G6088">
        <v>78402</v>
      </c>
      <c r="H6088" t="s">
        <v>548</v>
      </c>
      <c r="I6088" t="s">
        <v>22</v>
      </c>
      <c r="J6088">
        <v>649</v>
      </c>
      <c r="K6088" s="1">
        <v>45740.4375</v>
      </c>
      <c r="L6088" t="s">
        <v>24</v>
      </c>
      <c r="M6088">
        <v>8624688325</v>
      </c>
      <c r="N6088" t="s">
        <v>67</v>
      </c>
      <c r="O6088" s="2">
        <v>1560000000000</v>
      </c>
      <c r="P6088">
        <v>1</v>
      </c>
      <c r="Q6088">
        <v>527.13</v>
      </c>
      <c r="R6088">
        <v>579.84299999999996</v>
      </c>
      <c r="S6088">
        <v>52.713000000000001</v>
      </c>
    </row>
    <row r="6089" spans="1:19" x14ac:dyDescent="0.3">
      <c r="A6089" t="s">
        <v>16538</v>
      </c>
      <c r="B6089">
        <v>4656</v>
      </c>
      <c r="C6089" t="s">
        <v>19</v>
      </c>
      <c r="D6089" t="s">
        <v>16539</v>
      </c>
      <c r="E6089" t="s">
        <v>16540</v>
      </c>
      <c r="F6089" t="s">
        <v>61</v>
      </c>
      <c r="G6089">
        <v>78400</v>
      </c>
      <c r="H6089" t="s">
        <v>933</v>
      </c>
      <c r="I6089" t="s">
        <v>22</v>
      </c>
      <c r="J6089">
        <v>308</v>
      </c>
      <c r="K6089" s="1">
        <v>45738.55972222222</v>
      </c>
      <c r="L6089" t="s">
        <v>24</v>
      </c>
      <c r="M6089">
        <v>5886651461</v>
      </c>
      <c r="N6089" t="s">
        <v>67</v>
      </c>
      <c r="O6089">
        <v>18827886853</v>
      </c>
      <c r="P6089">
        <v>1</v>
      </c>
      <c r="Q6089">
        <v>517.13</v>
      </c>
      <c r="R6089">
        <v>568.84299999999996</v>
      </c>
      <c r="S6089">
        <v>51.713000000000001</v>
      </c>
    </row>
    <row r="6090" spans="1:19" x14ac:dyDescent="0.3">
      <c r="A6090" t="s">
        <v>16541</v>
      </c>
      <c r="B6090">
        <v>4866</v>
      </c>
      <c r="C6090" t="s">
        <v>19</v>
      </c>
      <c r="D6090" t="s">
        <v>16542</v>
      </c>
      <c r="E6090" t="s">
        <v>16543</v>
      </c>
      <c r="F6090" t="s">
        <v>145</v>
      </c>
      <c r="G6090">
        <v>21630</v>
      </c>
      <c r="H6090" t="s">
        <v>1757</v>
      </c>
      <c r="I6090" t="s">
        <v>22</v>
      </c>
      <c r="J6090">
        <v>5951</v>
      </c>
      <c r="K6090" s="1">
        <v>45738.689583333333</v>
      </c>
      <c r="L6090" t="s">
        <v>24</v>
      </c>
      <c r="M6090">
        <v>5886651461</v>
      </c>
      <c r="N6090" t="s">
        <v>67</v>
      </c>
      <c r="O6090">
        <v>18827886853</v>
      </c>
      <c r="P6090">
        <v>1</v>
      </c>
      <c r="Q6090">
        <v>501.53</v>
      </c>
      <c r="R6090">
        <v>551.68299999999999</v>
      </c>
      <c r="S6090">
        <v>50.152999999999999</v>
      </c>
    </row>
    <row r="6091" spans="1:19" x14ac:dyDescent="0.3">
      <c r="A6091" t="s">
        <v>16544</v>
      </c>
      <c r="B6091">
        <v>7109</v>
      </c>
      <c r="C6091" t="s">
        <v>19</v>
      </c>
      <c r="D6091" t="s">
        <v>16545</v>
      </c>
      <c r="E6091" t="s">
        <v>16546</v>
      </c>
      <c r="F6091" t="s">
        <v>35</v>
      </c>
      <c r="G6091">
        <v>65910</v>
      </c>
      <c r="H6091" t="s">
        <v>298</v>
      </c>
      <c r="I6091" t="s">
        <v>22</v>
      </c>
      <c r="J6091">
        <v>4930</v>
      </c>
      <c r="K6091" s="1">
        <v>45740.740972222222</v>
      </c>
      <c r="L6091" t="s">
        <v>24</v>
      </c>
      <c r="M6091" s="2">
        <v>150000000000</v>
      </c>
      <c r="N6091" t="s">
        <v>67</v>
      </c>
      <c r="O6091" s="2">
        <v>1470000000000</v>
      </c>
      <c r="P6091">
        <v>1</v>
      </c>
      <c r="Q6091">
        <v>615.13</v>
      </c>
      <c r="R6091">
        <v>676.64300000000003</v>
      </c>
      <c r="S6091">
        <v>61.512999999999998</v>
      </c>
    </row>
    <row r="6092" spans="1:19" x14ac:dyDescent="0.3">
      <c r="A6092" t="s">
        <v>16547</v>
      </c>
      <c r="B6092">
        <v>1893</v>
      </c>
      <c r="C6092" t="s">
        <v>19</v>
      </c>
      <c r="D6092" t="s">
        <v>16548</v>
      </c>
      <c r="E6092" t="s">
        <v>16549</v>
      </c>
      <c r="F6092" t="s">
        <v>105</v>
      </c>
      <c r="G6092">
        <v>40590</v>
      </c>
      <c r="H6092" t="s">
        <v>106</v>
      </c>
      <c r="I6092" t="s">
        <v>22</v>
      </c>
      <c r="J6092">
        <v>15</v>
      </c>
      <c r="K6092" s="1">
        <v>45735.848611111112</v>
      </c>
      <c r="L6092" t="s">
        <v>24</v>
      </c>
      <c r="M6092">
        <v>6442799621</v>
      </c>
      <c r="N6092" t="s">
        <v>67</v>
      </c>
      <c r="O6092">
        <v>21306245125</v>
      </c>
      <c r="P6092">
        <v>1</v>
      </c>
      <c r="Q6092">
        <v>493.53</v>
      </c>
      <c r="R6092">
        <v>542.88300000000004</v>
      </c>
      <c r="S6092">
        <v>49.353000000000002</v>
      </c>
    </row>
    <row r="6093" spans="1:19" x14ac:dyDescent="0.3">
      <c r="A6093" t="s">
        <v>16550</v>
      </c>
      <c r="B6093">
        <v>5533</v>
      </c>
      <c r="C6093" t="s">
        <v>19</v>
      </c>
      <c r="D6093" t="s">
        <v>10595</v>
      </c>
      <c r="E6093" t="s">
        <v>16551</v>
      </c>
      <c r="F6093" t="s">
        <v>44</v>
      </c>
      <c r="G6093">
        <v>36341</v>
      </c>
      <c r="H6093" t="s">
        <v>6657</v>
      </c>
      <c r="I6093" t="s">
        <v>22</v>
      </c>
      <c r="J6093">
        <v>6019</v>
      </c>
      <c r="K6093" s="1">
        <v>45739.505555555559</v>
      </c>
      <c r="L6093" t="s">
        <v>24</v>
      </c>
      <c r="M6093">
        <v>6964674693</v>
      </c>
      <c r="N6093" t="s">
        <v>67</v>
      </c>
      <c r="O6093">
        <v>24039257093</v>
      </c>
      <c r="P6093">
        <v>1</v>
      </c>
      <c r="Q6093">
        <v>507.13</v>
      </c>
      <c r="R6093">
        <v>557.84299999999996</v>
      </c>
      <c r="S6093">
        <v>50.713000000000001</v>
      </c>
    </row>
    <row r="6094" spans="1:19" x14ac:dyDescent="0.3">
      <c r="A6094" t="s">
        <v>16552</v>
      </c>
      <c r="B6094">
        <v>427</v>
      </c>
      <c r="C6094" t="s">
        <v>19</v>
      </c>
      <c r="D6094" t="s">
        <v>2662</v>
      </c>
      <c r="E6094" t="s">
        <v>16553</v>
      </c>
      <c r="F6094" t="s">
        <v>187</v>
      </c>
      <c r="G6094">
        <v>93419</v>
      </c>
      <c r="H6094" t="s">
        <v>560</v>
      </c>
      <c r="I6094" t="s">
        <v>22</v>
      </c>
      <c r="J6094">
        <v>4518</v>
      </c>
      <c r="K6094" s="1">
        <v>45734.570833333331</v>
      </c>
      <c r="L6094" t="s">
        <v>24</v>
      </c>
      <c r="M6094" s="2">
        <v>1380000000000</v>
      </c>
      <c r="N6094" t="s">
        <v>67</v>
      </c>
      <c r="O6094" s="2">
        <v>12400000000000</v>
      </c>
      <c r="P6094">
        <v>1</v>
      </c>
      <c r="Q6094">
        <v>485.53</v>
      </c>
      <c r="R6094">
        <v>534.08299999999997</v>
      </c>
      <c r="S6094">
        <v>48.552999999999997</v>
      </c>
    </row>
    <row r="6095" spans="1:19" x14ac:dyDescent="0.3">
      <c r="A6095" t="s">
        <v>16554</v>
      </c>
      <c r="B6095">
        <v>3064</v>
      </c>
      <c r="C6095" t="s">
        <v>19</v>
      </c>
      <c r="D6095" t="s">
        <v>16451</v>
      </c>
      <c r="E6095" t="s">
        <v>16555</v>
      </c>
      <c r="F6095" t="s">
        <v>61</v>
      </c>
      <c r="G6095">
        <v>15516</v>
      </c>
      <c r="H6095" t="s">
        <v>933</v>
      </c>
      <c r="I6095" t="s">
        <v>22</v>
      </c>
      <c r="J6095">
        <v>1447</v>
      </c>
      <c r="K6095" s="1">
        <v>45736.897916666669</v>
      </c>
      <c r="L6095" t="s">
        <v>24</v>
      </c>
      <c r="M6095">
        <v>7489792325</v>
      </c>
      <c r="N6095" t="s">
        <v>67</v>
      </c>
      <c r="O6095">
        <v>27618275525</v>
      </c>
      <c r="P6095">
        <v>1</v>
      </c>
      <c r="Q6095">
        <v>595.13</v>
      </c>
      <c r="R6095">
        <v>654.64300000000003</v>
      </c>
      <c r="S6095">
        <v>59.512999999999998</v>
      </c>
    </row>
    <row r="6096" spans="1:19" x14ac:dyDescent="0.3">
      <c r="A6096" t="s">
        <v>16556</v>
      </c>
      <c r="B6096">
        <v>1374</v>
      </c>
      <c r="C6096" t="s">
        <v>19</v>
      </c>
      <c r="D6096" t="s">
        <v>944</v>
      </c>
      <c r="E6096" t="s">
        <v>16557</v>
      </c>
      <c r="F6096" t="s">
        <v>71</v>
      </c>
      <c r="G6096">
        <v>88487</v>
      </c>
      <c r="H6096" t="s">
        <v>16558</v>
      </c>
      <c r="I6096" t="s">
        <v>22</v>
      </c>
      <c r="J6096">
        <v>1189</v>
      </c>
      <c r="K6096" s="1">
        <v>45735.563888888886</v>
      </c>
      <c r="L6096" t="s">
        <v>24</v>
      </c>
      <c r="M6096" s="2">
        <v>1410000000000</v>
      </c>
      <c r="N6096" t="s">
        <v>67</v>
      </c>
      <c r="O6096" s="2">
        <v>12500000000000</v>
      </c>
      <c r="P6096">
        <v>1</v>
      </c>
      <c r="Q6096">
        <v>497.13</v>
      </c>
      <c r="R6096">
        <v>546.84299999999996</v>
      </c>
      <c r="S6096">
        <v>49.713000000000001</v>
      </c>
    </row>
    <row r="6097" spans="1:19" x14ac:dyDescent="0.3">
      <c r="A6097" t="s">
        <v>16559</v>
      </c>
      <c r="B6097">
        <v>1090</v>
      </c>
      <c r="C6097" t="s">
        <v>19</v>
      </c>
      <c r="D6097" t="s">
        <v>11940</v>
      </c>
      <c r="E6097" t="s">
        <v>16560</v>
      </c>
      <c r="F6097" t="s">
        <v>71</v>
      </c>
      <c r="G6097">
        <v>11571</v>
      </c>
      <c r="H6097" t="s">
        <v>831</v>
      </c>
      <c r="I6097" t="s">
        <v>22</v>
      </c>
      <c r="J6097">
        <v>1837</v>
      </c>
      <c r="K6097" s="1">
        <v>45735.420138888891</v>
      </c>
      <c r="L6097" t="s">
        <v>24</v>
      </c>
      <c r="M6097">
        <v>8624691653</v>
      </c>
      <c r="N6097" t="s">
        <v>67</v>
      </c>
      <c r="O6097">
        <v>36980512325</v>
      </c>
      <c r="P6097">
        <v>1</v>
      </c>
      <c r="Q6097">
        <v>497.13</v>
      </c>
      <c r="R6097">
        <v>546.84299999999996</v>
      </c>
      <c r="S6097">
        <v>49.713000000000001</v>
      </c>
    </row>
    <row r="6098" spans="1:19" x14ac:dyDescent="0.3">
      <c r="A6098" t="s">
        <v>16561</v>
      </c>
      <c r="B6098">
        <v>5136</v>
      </c>
      <c r="C6098" t="s">
        <v>19</v>
      </c>
      <c r="D6098" t="s">
        <v>2919</v>
      </c>
      <c r="E6098" t="s">
        <v>16562</v>
      </c>
      <c r="F6098" t="s">
        <v>354</v>
      </c>
      <c r="G6098">
        <v>69526</v>
      </c>
      <c r="H6098" t="s">
        <v>1244</v>
      </c>
      <c r="I6098" t="s">
        <v>22</v>
      </c>
      <c r="J6098">
        <v>5481</v>
      </c>
      <c r="K6098" s="1">
        <v>45738.857638888891</v>
      </c>
      <c r="L6098" t="s">
        <v>24</v>
      </c>
      <c r="M6098" s="2">
        <v>2350000000000</v>
      </c>
      <c r="N6098" t="s">
        <v>67</v>
      </c>
      <c r="O6098" s="2">
        <v>21100000000000</v>
      </c>
      <c r="P6098">
        <v>1</v>
      </c>
      <c r="Q6098">
        <v>527.13</v>
      </c>
      <c r="R6098">
        <v>579.84299999999996</v>
      </c>
      <c r="S6098">
        <v>52.713000000000001</v>
      </c>
    </row>
    <row r="6099" spans="1:19" x14ac:dyDescent="0.3">
      <c r="A6099" t="s">
        <v>16563</v>
      </c>
      <c r="B6099">
        <v>5816</v>
      </c>
      <c r="C6099" t="s">
        <v>19</v>
      </c>
      <c r="D6099" t="s">
        <v>16564</v>
      </c>
      <c r="E6099" t="s">
        <v>16565</v>
      </c>
      <c r="F6099" t="s">
        <v>102</v>
      </c>
      <c r="G6099">
        <v>1545</v>
      </c>
      <c r="H6099" t="s">
        <v>6452</v>
      </c>
      <c r="I6099" t="s">
        <v>22</v>
      </c>
      <c r="J6099">
        <v>5174</v>
      </c>
      <c r="K6099" s="1">
        <v>45739.681944444441</v>
      </c>
      <c r="L6099" t="s">
        <v>24</v>
      </c>
      <c r="M6099" s="2">
        <v>1430000000000</v>
      </c>
      <c r="N6099" t="s">
        <v>67</v>
      </c>
      <c r="O6099" s="2">
        <v>12600000000000</v>
      </c>
      <c r="P6099">
        <v>1</v>
      </c>
      <c r="Q6099">
        <v>517.53</v>
      </c>
      <c r="R6099">
        <v>569.28300000000002</v>
      </c>
      <c r="S6099">
        <v>51.753</v>
      </c>
    </row>
    <row r="6100" spans="1:19" x14ac:dyDescent="0.3">
      <c r="A6100" t="s">
        <v>16566</v>
      </c>
      <c r="B6100">
        <v>2575</v>
      </c>
      <c r="C6100" t="s">
        <v>19</v>
      </c>
      <c r="D6100" t="s">
        <v>5010</v>
      </c>
      <c r="E6100" t="s">
        <v>16567</v>
      </c>
      <c r="F6100" t="s">
        <v>44</v>
      </c>
      <c r="G6100">
        <v>46926</v>
      </c>
      <c r="H6100" t="s">
        <v>5107</v>
      </c>
      <c r="I6100" t="s">
        <v>22</v>
      </c>
      <c r="J6100">
        <v>2364</v>
      </c>
      <c r="K6100" s="1">
        <v>45736.632638888892</v>
      </c>
      <c r="L6100" t="s">
        <v>24</v>
      </c>
      <c r="M6100" s="2">
        <v>1380000000000</v>
      </c>
      <c r="N6100" t="s">
        <v>67</v>
      </c>
      <c r="O6100" s="2">
        <v>12400000000000</v>
      </c>
      <c r="P6100">
        <v>1</v>
      </c>
      <c r="Q6100">
        <v>497.13</v>
      </c>
      <c r="R6100">
        <v>546.84299999999996</v>
      </c>
      <c r="S6100">
        <v>49.713000000000001</v>
      </c>
    </row>
    <row r="6101" spans="1:19" x14ac:dyDescent="0.3">
      <c r="A6101" t="s">
        <v>16568</v>
      </c>
      <c r="B6101">
        <v>5558</v>
      </c>
      <c r="C6101" t="s">
        <v>19</v>
      </c>
      <c r="D6101" t="s">
        <v>2255</v>
      </c>
      <c r="E6101" t="s">
        <v>10061</v>
      </c>
      <c r="F6101" t="s">
        <v>44</v>
      </c>
      <c r="G6101">
        <v>48344</v>
      </c>
      <c r="H6101" t="s">
        <v>125</v>
      </c>
      <c r="I6101" t="s">
        <v>22</v>
      </c>
      <c r="J6101">
        <v>961</v>
      </c>
      <c r="K6101" s="1">
        <v>45739.517361111109</v>
      </c>
      <c r="L6101" t="s">
        <v>24</v>
      </c>
      <c r="M6101" s="2">
        <v>1380000000000</v>
      </c>
      <c r="N6101" t="s">
        <v>67</v>
      </c>
      <c r="O6101" s="2">
        <v>12400000000000</v>
      </c>
      <c r="P6101">
        <v>1</v>
      </c>
      <c r="Q6101">
        <v>497.13</v>
      </c>
      <c r="R6101">
        <v>546.84299999999996</v>
      </c>
      <c r="S6101">
        <v>49.713000000000001</v>
      </c>
    </row>
    <row r="6102" spans="1:19" x14ac:dyDescent="0.3">
      <c r="A6102" t="s">
        <v>16569</v>
      </c>
      <c r="B6102">
        <v>2576</v>
      </c>
      <c r="C6102" t="s">
        <v>19</v>
      </c>
      <c r="D6102" t="s">
        <v>6857</v>
      </c>
      <c r="E6102" t="s">
        <v>16570</v>
      </c>
      <c r="F6102" t="s">
        <v>35</v>
      </c>
      <c r="G6102">
        <v>9801</v>
      </c>
      <c r="H6102" t="s">
        <v>40</v>
      </c>
      <c r="I6102" t="s">
        <v>22</v>
      </c>
      <c r="J6102">
        <v>830</v>
      </c>
      <c r="K6102" s="1">
        <v>45736.632638888892</v>
      </c>
      <c r="L6102" t="s">
        <v>24</v>
      </c>
      <c r="M6102" s="2">
        <v>1380000000000</v>
      </c>
      <c r="N6102" t="s">
        <v>67</v>
      </c>
      <c r="O6102" s="2">
        <v>12400000000000</v>
      </c>
      <c r="P6102">
        <v>1</v>
      </c>
      <c r="Q6102">
        <v>485.53</v>
      </c>
      <c r="R6102">
        <v>534.08299999999997</v>
      </c>
      <c r="S6102">
        <v>48.552999999999997</v>
      </c>
    </row>
    <row r="6103" spans="1:19" x14ac:dyDescent="0.3">
      <c r="A6103" t="s">
        <v>16571</v>
      </c>
      <c r="B6103">
        <v>6233</v>
      </c>
      <c r="C6103" t="s">
        <v>19</v>
      </c>
      <c r="D6103" t="s">
        <v>8998</v>
      </c>
      <c r="E6103" t="s">
        <v>16572</v>
      </c>
      <c r="F6103" t="s">
        <v>250</v>
      </c>
      <c r="G6103">
        <v>41951</v>
      </c>
      <c r="H6103" t="s">
        <v>251</v>
      </c>
      <c r="I6103" t="s">
        <v>22</v>
      </c>
      <c r="J6103">
        <v>4458</v>
      </c>
      <c r="K6103" s="1">
        <v>45740.011805555558</v>
      </c>
      <c r="L6103" t="s">
        <v>24</v>
      </c>
      <c r="M6103" s="2">
        <v>1380000000000</v>
      </c>
      <c r="N6103" t="s">
        <v>67</v>
      </c>
      <c r="O6103" s="2">
        <v>12400000000000</v>
      </c>
      <c r="P6103">
        <v>1</v>
      </c>
      <c r="Q6103">
        <v>585.13</v>
      </c>
      <c r="R6103">
        <v>643.64300000000003</v>
      </c>
      <c r="S6103">
        <v>58.512999999999998</v>
      </c>
    </row>
    <row r="6104" spans="1:19" x14ac:dyDescent="0.3">
      <c r="A6104" t="s">
        <v>16573</v>
      </c>
      <c r="B6104">
        <v>6380</v>
      </c>
      <c r="C6104" t="s">
        <v>19</v>
      </c>
      <c r="D6104" t="s">
        <v>7923</v>
      </c>
      <c r="E6104" t="s">
        <v>16574</v>
      </c>
      <c r="F6104" t="s">
        <v>35</v>
      </c>
      <c r="G6104">
        <v>88544</v>
      </c>
      <c r="H6104" t="s">
        <v>599</v>
      </c>
      <c r="I6104" t="s">
        <v>22</v>
      </c>
      <c r="J6104">
        <v>5461</v>
      </c>
      <c r="K6104" s="1">
        <v>45740.376388888886</v>
      </c>
      <c r="L6104" t="s">
        <v>24</v>
      </c>
      <c r="M6104">
        <v>6870669573</v>
      </c>
      <c r="N6104" t="s">
        <v>67</v>
      </c>
      <c r="O6104">
        <v>23268258181</v>
      </c>
      <c r="P6104">
        <v>1</v>
      </c>
      <c r="Q6104">
        <v>509.53</v>
      </c>
      <c r="R6104">
        <v>560.48299999999995</v>
      </c>
      <c r="S6104">
        <v>50.953000000000003</v>
      </c>
    </row>
    <row r="6105" spans="1:19" x14ac:dyDescent="0.3">
      <c r="A6105" t="s">
        <v>16575</v>
      </c>
      <c r="B6105">
        <v>6596</v>
      </c>
      <c r="C6105" t="s">
        <v>19</v>
      </c>
      <c r="D6105" t="s">
        <v>15793</v>
      </c>
      <c r="E6105" t="s">
        <v>6781</v>
      </c>
      <c r="F6105" t="s">
        <v>317</v>
      </c>
      <c r="G6105">
        <v>33135</v>
      </c>
      <c r="H6105" t="s">
        <v>350</v>
      </c>
      <c r="I6105" t="s">
        <v>22</v>
      </c>
      <c r="J6105">
        <v>1064</v>
      </c>
      <c r="K6105" s="1">
        <v>45740.46875</v>
      </c>
      <c r="L6105" t="s">
        <v>24</v>
      </c>
      <c r="M6105">
        <v>6689478149</v>
      </c>
      <c r="N6105" t="s">
        <v>67</v>
      </c>
      <c r="O6105">
        <v>22464301061</v>
      </c>
      <c r="P6105">
        <v>1</v>
      </c>
      <c r="Q6105">
        <v>587.92999999999995</v>
      </c>
      <c r="R6105">
        <v>646.72299999999996</v>
      </c>
      <c r="S6105">
        <v>58.792999999999999</v>
      </c>
    </row>
    <row r="6106" spans="1:19" x14ac:dyDescent="0.3">
      <c r="A6106" t="s">
        <v>16576</v>
      </c>
      <c r="B6106">
        <v>799</v>
      </c>
      <c r="C6106" t="s">
        <v>19</v>
      </c>
      <c r="D6106" t="s">
        <v>597</v>
      </c>
      <c r="E6106" t="s">
        <v>16577</v>
      </c>
      <c r="F6106" t="s">
        <v>235</v>
      </c>
      <c r="G6106">
        <v>23288</v>
      </c>
      <c r="H6106" t="s">
        <v>236</v>
      </c>
      <c r="I6106" t="s">
        <v>22</v>
      </c>
      <c r="J6106">
        <v>3817</v>
      </c>
      <c r="K6106" s="1">
        <v>45734.845833333333</v>
      </c>
      <c r="L6106" t="s">
        <v>24</v>
      </c>
      <c r="M6106">
        <v>6137292741</v>
      </c>
      <c r="N6106" t="s">
        <v>67</v>
      </c>
      <c r="O6106">
        <v>19946451973</v>
      </c>
      <c r="P6106">
        <v>1</v>
      </c>
      <c r="Q6106">
        <v>517.53</v>
      </c>
      <c r="R6106">
        <v>569.28300000000002</v>
      </c>
      <c r="S6106">
        <v>51.753</v>
      </c>
    </row>
    <row r="6107" spans="1:19" x14ac:dyDescent="0.3">
      <c r="A6107" t="s">
        <v>16578</v>
      </c>
      <c r="B6107">
        <v>7166</v>
      </c>
      <c r="C6107" t="s">
        <v>19</v>
      </c>
      <c r="D6107" t="s">
        <v>3931</v>
      </c>
      <c r="E6107" t="s">
        <v>12715</v>
      </c>
      <c r="F6107" t="s">
        <v>44</v>
      </c>
      <c r="G6107">
        <v>96455</v>
      </c>
      <c r="H6107" t="s">
        <v>1549</v>
      </c>
      <c r="I6107" t="s">
        <v>22</v>
      </c>
      <c r="J6107">
        <v>2757</v>
      </c>
      <c r="K6107" s="1">
        <v>45740.776388888888</v>
      </c>
      <c r="L6107" t="s">
        <v>24</v>
      </c>
      <c r="M6107" s="2">
        <v>1780000000000</v>
      </c>
      <c r="N6107" t="s">
        <v>67</v>
      </c>
      <c r="O6107" s="2">
        <v>17600000000000</v>
      </c>
      <c r="P6107">
        <v>1</v>
      </c>
      <c r="Q6107">
        <v>579.92999999999995</v>
      </c>
      <c r="R6107">
        <v>637.923</v>
      </c>
      <c r="S6107">
        <v>57.993000000000002</v>
      </c>
    </row>
    <row r="6108" spans="1:19" x14ac:dyDescent="0.3">
      <c r="A6108" t="s">
        <v>16579</v>
      </c>
      <c r="B6108">
        <v>1197</v>
      </c>
      <c r="C6108" t="s">
        <v>19</v>
      </c>
      <c r="D6108" t="s">
        <v>16580</v>
      </c>
      <c r="E6108" t="s">
        <v>16581</v>
      </c>
      <c r="F6108" t="s">
        <v>95</v>
      </c>
      <c r="G6108">
        <v>24951</v>
      </c>
      <c r="H6108" t="s">
        <v>1122</v>
      </c>
      <c r="I6108" t="s">
        <v>22</v>
      </c>
      <c r="J6108">
        <v>3527</v>
      </c>
      <c r="K6108" s="1">
        <v>45735.479166666664</v>
      </c>
      <c r="L6108" t="s">
        <v>24</v>
      </c>
      <c r="M6108" s="2">
        <v>150000000000</v>
      </c>
      <c r="N6108" t="s">
        <v>67</v>
      </c>
      <c r="O6108" s="2">
        <v>1470000000000</v>
      </c>
      <c r="P6108">
        <v>1</v>
      </c>
      <c r="Q6108">
        <v>497.13</v>
      </c>
      <c r="R6108">
        <v>546.84299999999996</v>
      </c>
      <c r="S6108">
        <v>49.713000000000001</v>
      </c>
    </row>
    <row r="6109" spans="1:19" x14ac:dyDescent="0.3">
      <c r="A6109" t="s">
        <v>16582</v>
      </c>
      <c r="B6109">
        <v>1013</v>
      </c>
      <c r="C6109" t="s">
        <v>19</v>
      </c>
      <c r="D6109" t="s">
        <v>16583</v>
      </c>
      <c r="E6109" t="s">
        <v>16584</v>
      </c>
      <c r="F6109" t="s">
        <v>119</v>
      </c>
      <c r="G6109">
        <v>44102</v>
      </c>
      <c r="H6109" t="s">
        <v>444</v>
      </c>
      <c r="I6109" t="s">
        <v>22</v>
      </c>
      <c r="J6109">
        <v>4981</v>
      </c>
      <c r="K6109" s="1">
        <v>45735.361805555556</v>
      </c>
      <c r="L6109" t="s">
        <v>24</v>
      </c>
      <c r="M6109">
        <v>6689477701</v>
      </c>
      <c r="N6109" t="s">
        <v>67</v>
      </c>
      <c r="O6109">
        <v>22464295557</v>
      </c>
      <c r="P6109">
        <v>1</v>
      </c>
      <c r="Q6109">
        <v>635.13</v>
      </c>
      <c r="R6109">
        <v>698.64300000000003</v>
      </c>
      <c r="S6109">
        <v>63.512999999999998</v>
      </c>
    </row>
    <row r="6110" spans="1:19" x14ac:dyDescent="0.3">
      <c r="A6110" t="s">
        <v>16585</v>
      </c>
      <c r="B6110">
        <v>3927</v>
      </c>
      <c r="C6110" t="s">
        <v>19</v>
      </c>
      <c r="D6110" t="s">
        <v>5016</v>
      </c>
      <c r="E6110" t="s">
        <v>16586</v>
      </c>
      <c r="F6110" t="s">
        <v>105</v>
      </c>
      <c r="G6110">
        <v>45496</v>
      </c>
      <c r="H6110" t="s">
        <v>106</v>
      </c>
      <c r="I6110" t="s">
        <v>22</v>
      </c>
      <c r="J6110">
        <v>2300</v>
      </c>
      <c r="K6110" s="1">
        <v>45737.81527777778</v>
      </c>
      <c r="L6110" t="s">
        <v>24</v>
      </c>
      <c r="M6110">
        <v>6689477957</v>
      </c>
      <c r="N6110" t="s">
        <v>67</v>
      </c>
      <c r="O6110">
        <v>22464299269</v>
      </c>
      <c r="P6110">
        <v>1</v>
      </c>
      <c r="Q6110">
        <v>527.13</v>
      </c>
      <c r="R6110">
        <v>579.84299999999996</v>
      </c>
      <c r="S6110">
        <v>52.713000000000001</v>
      </c>
    </row>
    <row r="6111" spans="1:19" x14ac:dyDescent="0.3">
      <c r="A6111" t="s">
        <v>16587</v>
      </c>
      <c r="B6111">
        <v>2942</v>
      </c>
      <c r="C6111" t="s">
        <v>19</v>
      </c>
      <c r="D6111" t="s">
        <v>11324</v>
      </c>
      <c r="E6111" t="s">
        <v>16588</v>
      </c>
      <c r="F6111" t="s">
        <v>145</v>
      </c>
      <c r="G6111">
        <v>37804</v>
      </c>
      <c r="H6111" t="s">
        <v>6366</v>
      </c>
      <c r="I6111" t="s">
        <v>22</v>
      </c>
      <c r="J6111">
        <v>261</v>
      </c>
      <c r="K6111" s="1">
        <v>45736.824999999997</v>
      </c>
      <c r="L6111" t="s">
        <v>24</v>
      </c>
      <c r="M6111">
        <v>6442802437</v>
      </c>
      <c r="N6111" t="s">
        <v>67</v>
      </c>
      <c r="O6111">
        <v>21306268229</v>
      </c>
      <c r="P6111">
        <v>1</v>
      </c>
      <c r="Q6111">
        <v>537.13</v>
      </c>
      <c r="R6111">
        <v>590.84299999999996</v>
      </c>
      <c r="S6111">
        <v>53.713000000000001</v>
      </c>
    </row>
    <row r="6112" spans="1:19" x14ac:dyDescent="0.3">
      <c r="A6112" t="s">
        <v>16589</v>
      </c>
      <c r="B6112">
        <v>6489</v>
      </c>
      <c r="C6112" t="s">
        <v>19</v>
      </c>
      <c r="D6112" t="s">
        <v>16590</v>
      </c>
      <c r="E6112" t="s">
        <v>16591</v>
      </c>
      <c r="F6112" t="s">
        <v>90</v>
      </c>
      <c r="G6112">
        <v>96816</v>
      </c>
      <c r="H6112" t="s">
        <v>4381</v>
      </c>
      <c r="I6112" t="s">
        <v>22</v>
      </c>
      <c r="J6112">
        <v>2060</v>
      </c>
      <c r="K6112" s="1">
        <v>45740.423611111109</v>
      </c>
      <c r="L6112" t="s">
        <v>24</v>
      </c>
      <c r="M6112" s="2">
        <v>1380000000000</v>
      </c>
      <c r="N6112" t="s">
        <v>67</v>
      </c>
      <c r="O6112" s="2">
        <v>12400000000000</v>
      </c>
      <c r="P6112">
        <v>1</v>
      </c>
      <c r="Q6112">
        <v>537.13</v>
      </c>
      <c r="R6112">
        <v>590.84299999999996</v>
      </c>
      <c r="S6112">
        <v>53.713000000000001</v>
      </c>
    </row>
    <row r="6113" spans="1:19" x14ac:dyDescent="0.3">
      <c r="A6113" t="s">
        <v>16592</v>
      </c>
      <c r="B6113">
        <v>906</v>
      </c>
      <c r="C6113" t="s">
        <v>19</v>
      </c>
      <c r="D6113" t="s">
        <v>9889</v>
      </c>
      <c r="E6113" t="s">
        <v>16593</v>
      </c>
      <c r="F6113" t="s">
        <v>119</v>
      </c>
      <c r="G6113">
        <v>81647</v>
      </c>
      <c r="H6113" t="s">
        <v>120</v>
      </c>
      <c r="I6113" t="s">
        <v>22</v>
      </c>
      <c r="J6113">
        <v>5149</v>
      </c>
      <c r="K6113" s="1">
        <v>45734.949305555558</v>
      </c>
      <c r="L6113" t="s">
        <v>24</v>
      </c>
      <c r="M6113">
        <v>6964674693</v>
      </c>
      <c r="N6113" t="s">
        <v>67</v>
      </c>
      <c r="O6113">
        <v>24039257157</v>
      </c>
      <c r="P6113">
        <v>1</v>
      </c>
      <c r="Q6113">
        <v>493.53</v>
      </c>
      <c r="R6113">
        <v>542.88300000000004</v>
      </c>
      <c r="S6113">
        <v>49.353000000000002</v>
      </c>
    </row>
    <row r="6114" spans="1:19" x14ac:dyDescent="0.3">
      <c r="A6114" t="s">
        <v>16594</v>
      </c>
      <c r="B6114">
        <v>3000</v>
      </c>
      <c r="C6114" t="s">
        <v>19</v>
      </c>
      <c r="D6114" t="s">
        <v>16595</v>
      </c>
      <c r="E6114" t="s">
        <v>16596</v>
      </c>
      <c r="F6114" t="s">
        <v>35</v>
      </c>
      <c r="G6114">
        <v>9035</v>
      </c>
      <c r="H6114" t="s">
        <v>298</v>
      </c>
      <c r="I6114" t="s">
        <v>22</v>
      </c>
      <c r="J6114">
        <v>5805</v>
      </c>
      <c r="K6114" s="1">
        <v>45736.863888888889</v>
      </c>
      <c r="L6114" t="s">
        <v>24</v>
      </c>
      <c r="M6114" s="2">
        <v>1380000000000</v>
      </c>
      <c r="N6114" t="s">
        <v>67</v>
      </c>
      <c r="O6114" s="2">
        <v>12400000000000</v>
      </c>
      <c r="P6114">
        <v>1</v>
      </c>
      <c r="Q6114">
        <v>497.13</v>
      </c>
      <c r="R6114">
        <v>546.84299999999996</v>
      </c>
      <c r="S6114">
        <v>49.713000000000001</v>
      </c>
    </row>
    <row r="6115" spans="1:19" x14ac:dyDescent="0.3">
      <c r="A6115" t="s">
        <v>16597</v>
      </c>
      <c r="B6115">
        <v>1509</v>
      </c>
      <c r="C6115" t="s">
        <v>19</v>
      </c>
      <c r="D6115" t="s">
        <v>16598</v>
      </c>
      <c r="E6115" t="s">
        <v>16599</v>
      </c>
      <c r="F6115" t="s">
        <v>1848</v>
      </c>
      <c r="G6115">
        <v>44889</v>
      </c>
      <c r="H6115" t="s">
        <v>1859</v>
      </c>
      <c r="I6115" t="s">
        <v>22</v>
      </c>
      <c r="J6115">
        <v>1259</v>
      </c>
      <c r="K6115" s="1">
        <v>45735.636805555558</v>
      </c>
      <c r="L6115" t="s">
        <v>24</v>
      </c>
      <c r="M6115">
        <v>7264610757</v>
      </c>
      <c r="N6115" t="s">
        <v>67</v>
      </c>
      <c r="O6115">
        <v>26041104069</v>
      </c>
      <c r="P6115">
        <v>1</v>
      </c>
      <c r="Q6115">
        <v>683.13</v>
      </c>
      <c r="R6115">
        <v>751.44299999999998</v>
      </c>
      <c r="S6115">
        <v>68.313000000000002</v>
      </c>
    </row>
    <row r="6116" spans="1:19" x14ac:dyDescent="0.3">
      <c r="A6116" t="s">
        <v>16600</v>
      </c>
      <c r="B6116">
        <v>2078</v>
      </c>
      <c r="C6116" t="s">
        <v>19</v>
      </c>
      <c r="D6116" t="s">
        <v>16601</v>
      </c>
      <c r="E6116" t="s">
        <v>16602</v>
      </c>
      <c r="F6116" t="s">
        <v>187</v>
      </c>
      <c r="G6116">
        <v>1531</v>
      </c>
      <c r="H6116" t="s">
        <v>560</v>
      </c>
      <c r="I6116" t="s">
        <v>22</v>
      </c>
      <c r="J6116">
        <v>5090</v>
      </c>
      <c r="K6116" s="1">
        <v>45736.345833333333</v>
      </c>
      <c r="L6116" t="s">
        <v>24</v>
      </c>
      <c r="M6116">
        <v>6716408581</v>
      </c>
      <c r="N6116" t="s">
        <v>67</v>
      </c>
      <c r="O6116">
        <v>40427023301</v>
      </c>
      <c r="P6116">
        <v>1</v>
      </c>
      <c r="Q6116">
        <v>497.13</v>
      </c>
      <c r="R6116">
        <v>546.84299999999996</v>
      </c>
      <c r="S6116">
        <v>49.713000000000001</v>
      </c>
    </row>
    <row r="6117" spans="1:19" x14ac:dyDescent="0.3">
      <c r="A6117" t="s">
        <v>16603</v>
      </c>
      <c r="B6117">
        <v>1734</v>
      </c>
      <c r="C6117" t="s">
        <v>19</v>
      </c>
      <c r="D6117" t="s">
        <v>7051</v>
      </c>
      <c r="E6117" t="s">
        <v>15483</v>
      </c>
      <c r="F6117" t="s">
        <v>354</v>
      </c>
      <c r="G6117">
        <v>23181</v>
      </c>
      <c r="H6117" t="s">
        <v>3864</v>
      </c>
      <c r="I6117" t="s">
        <v>22</v>
      </c>
      <c r="J6117">
        <v>2657</v>
      </c>
      <c r="K6117" s="1">
        <v>45735.754861111112</v>
      </c>
      <c r="L6117" t="s">
        <v>24</v>
      </c>
      <c r="M6117" s="2">
        <v>1430000000000</v>
      </c>
      <c r="N6117" t="s">
        <v>67</v>
      </c>
      <c r="O6117" s="2">
        <v>12600000000000</v>
      </c>
      <c r="P6117">
        <v>1</v>
      </c>
      <c r="Q6117">
        <v>595.92999999999995</v>
      </c>
      <c r="R6117">
        <v>655.52300000000002</v>
      </c>
      <c r="S6117">
        <v>59.593000000000004</v>
      </c>
    </row>
    <row r="6118" spans="1:19" x14ac:dyDescent="0.3">
      <c r="A6118" t="s">
        <v>16604</v>
      </c>
      <c r="B6118">
        <v>4524</v>
      </c>
      <c r="C6118" t="s">
        <v>19</v>
      </c>
      <c r="D6118" t="s">
        <v>10696</v>
      </c>
      <c r="E6118" t="s">
        <v>4374</v>
      </c>
      <c r="F6118" t="s">
        <v>35</v>
      </c>
      <c r="G6118">
        <v>84808</v>
      </c>
      <c r="H6118" t="s">
        <v>2863</v>
      </c>
      <c r="I6118" t="s">
        <v>22</v>
      </c>
      <c r="J6118">
        <v>5621</v>
      </c>
      <c r="K6118" s="1">
        <v>45738.490972222222</v>
      </c>
      <c r="L6118" t="s">
        <v>24</v>
      </c>
      <c r="M6118" s="2">
        <v>1410000000000</v>
      </c>
      <c r="N6118" t="s">
        <v>67</v>
      </c>
      <c r="O6118" s="2">
        <v>12500000000000</v>
      </c>
      <c r="P6118">
        <v>1</v>
      </c>
      <c r="Q6118">
        <v>485.53</v>
      </c>
      <c r="R6118">
        <v>534.08299999999997</v>
      </c>
      <c r="S6118">
        <v>48.552999999999997</v>
      </c>
    </row>
    <row r="6119" spans="1:19" x14ac:dyDescent="0.3">
      <c r="A6119" t="s">
        <v>16605</v>
      </c>
      <c r="B6119">
        <v>4546</v>
      </c>
      <c r="C6119" t="s">
        <v>19</v>
      </c>
      <c r="D6119" t="s">
        <v>5326</v>
      </c>
      <c r="E6119" t="s">
        <v>9042</v>
      </c>
      <c r="F6119" t="s">
        <v>483</v>
      </c>
      <c r="G6119">
        <v>101</v>
      </c>
      <c r="H6119" t="s">
        <v>484</v>
      </c>
      <c r="I6119" t="s">
        <v>22</v>
      </c>
      <c r="J6119">
        <v>6455</v>
      </c>
      <c r="K6119" s="1">
        <v>45738.501388888886</v>
      </c>
      <c r="L6119" t="s">
        <v>24</v>
      </c>
      <c r="M6119" s="2">
        <v>1410000000000</v>
      </c>
      <c r="N6119" t="s">
        <v>67</v>
      </c>
      <c r="O6119" s="2">
        <v>12500000000000</v>
      </c>
      <c r="P6119">
        <v>1</v>
      </c>
      <c r="Q6119">
        <v>485.53</v>
      </c>
      <c r="R6119">
        <v>534.08299999999997</v>
      </c>
      <c r="S6119">
        <v>48.552999999999997</v>
      </c>
    </row>
    <row r="6120" spans="1:19" x14ac:dyDescent="0.3">
      <c r="A6120" t="s">
        <v>16606</v>
      </c>
      <c r="B6120">
        <v>4931</v>
      </c>
      <c r="C6120" t="s">
        <v>19</v>
      </c>
      <c r="D6120" t="s">
        <v>16607</v>
      </c>
      <c r="E6120" t="s">
        <v>16608</v>
      </c>
      <c r="F6120" t="s">
        <v>672</v>
      </c>
      <c r="G6120">
        <v>64249</v>
      </c>
      <c r="H6120" t="s">
        <v>673</v>
      </c>
      <c r="I6120" t="s">
        <v>22</v>
      </c>
      <c r="J6120">
        <v>3507</v>
      </c>
      <c r="K6120" s="1">
        <v>45738.720833333333</v>
      </c>
      <c r="L6120" t="s">
        <v>24</v>
      </c>
      <c r="M6120" s="2">
        <v>1410000000000</v>
      </c>
      <c r="N6120" t="s">
        <v>67</v>
      </c>
      <c r="O6120" s="2">
        <v>12500000000000</v>
      </c>
      <c r="P6120">
        <v>1</v>
      </c>
      <c r="Q6120">
        <v>482.63</v>
      </c>
      <c r="R6120">
        <v>530.89300000000003</v>
      </c>
      <c r="S6120">
        <v>48.262999999999998</v>
      </c>
    </row>
    <row r="6121" spans="1:19" x14ac:dyDescent="0.3">
      <c r="A6121" t="s">
        <v>16609</v>
      </c>
      <c r="B6121">
        <v>7429</v>
      </c>
      <c r="C6121" t="s">
        <v>19</v>
      </c>
      <c r="D6121" t="s">
        <v>10144</v>
      </c>
      <c r="E6121" t="s">
        <v>16610</v>
      </c>
      <c r="F6121" t="s">
        <v>264</v>
      </c>
      <c r="G6121">
        <v>53252</v>
      </c>
      <c r="H6121" t="s">
        <v>1263</v>
      </c>
      <c r="I6121" t="s">
        <v>22</v>
      </c>
      <c r="J6121">
        <v>3352</v>
      </c>
      <c r="K6121" s="1">
        <v>45740.995138888888</v>
      </c>
      <c r="L6121" t="s">
        <v>24</v>
      </c>
      <c r="M6121" s="2">
        <v>1380000000000</v>
      </c>
      <c r="N6121" t="s">
        <v>67</v>
      </c>
      <c r="O6121" s="2">
        <v>12400000000000</v>
      </c>
      <c r="P6121">
        <v>1</v>
      </c>
      <c r="Q6121">
        <v>555.92999999999995</v>
      </c>
      <c r="R6121">
        <v>611.52300000000002</v>
      </c>
      <c r="S6121">
        <v>55.593000000000004</v>
      </c>
    </row>
    <row r="6122" spans="1:19" x14ac:dyDescent="0.3">
      <c r="A6122" t="s">
        <v>16611</v>
      </c>
      <c r="B6122">
        <v>5281</v>
      </c>
      <c r="C6122" t="s">
        <v>19</v>
      </c>
      <c r="D6122" t="s">
        <v>16612</v>
      </c>
      <c r="E6122" t="s">
        <v>16613</v>
      </c>
      <c r="F6122" t="s">
        <v>166</v>
      </c>
      <c r="G6122">
        <v>25523</v>
      </c>
      <c r="H6122" t="s">
        <v>1067</v>
      </c>
      <c r="I6122" t="s">
        <v>22</v>
      </c>
      <c r="J6122">
        <v>3366</v>
      </c>
      <c r="K6122" s="1">
        <v>45738.998611111114</v>
      </c>
      <c r="L6122" t="s">
        <v>24</v>
      </c>
      <c r="M6122" s="2">
        <v>1380000000000</v>
      </c>
      <c r="N6122" t="s">
        <v>67</v>
      </c>
      <c r="O6122" s="2">
        <v>12400000000000</v>
      </c>
      <c r="P6122">
        <v>1</v>
      </c>
      <c r="Q6122">
        <v>497.13</v>
      </c>
      <c r="R6122">
        <v>546.84299999999996</v>
      </c>
      <c r="S6122">
        <v>49.713000000000001</v>
      </c>
    </row>
    <row r="6123" spans="1:19" x14ac:dyDescent="0.3">
      <c r="A6123" t="s">
        <v>16614</v>
      </c>
      <c r="B6123">
        <v>2073</v>
      </c>
      <c r="C6123" t="s">
        <v>19</v>
      </c>
      <c r="D6123" t="s">
        <v>14744</v>
      </c>
      <c r="E6123" t="s">
        <v>1414</v>
      </c>
      <c r="F6123" t="s">
        <v>483</v>
      </c>
      <c r="G6123">
        <v>4894</v>
      </c>
      <c r="H6123" t="s">
        <v>733</v>
      </c>
      <c r="I6123" t="s">
        <v>22</v>
      </c>
      <c r="J6123">
        <v>3393</v>
      </c>
      <c r="K6123" s="1">
        <v>45736.318055555559</v>
      </c>
      <c r="L6123" t="s">
        <v>24</v>
      </c>
      <c r="M6123" s="2">
        <v>150000000000</v>
      </c>
      <c r="N6123" t="s">
        <v>67</v>
      </c>
      <c r="O6123" s="2">
        <v>1470000000000</v>
      </c>
      <c r="P6123">
        <v>1</v>
      </c>
      <c r="Q6123">
        <v>605.13</v>
      </c>
      <c r="R6123">
        <v>665.64300000000003</v>
      </c>
      <c r="S6123">
        <v>60.512999999999998</v>
      </c>
    </row>
    <row r="6124" spans="1:19" x14ac:dyDescent="0.3">
      <c r="A6124" t="s">
        <v>16615</v>
      </c>
      <c r="B6124">
        <v>6134</v>
      </c>
      <c r="C6124" t="s">
        <v>19</v>
      </c>
      <c r="D6124" t="s">
        <v>1649</v>
      </c>
      <c r="E6124" t="s">
        <v>16616</v>
      </c>
      <c r="F6124" t="s">
        <v>35</v>
      </c>
      <c r="G6124">
        <v>67761</v>
      </c>
      <c r="H6124" t="s">
        <v>719</v>
      </c>
      <c r="I6124" t="s">
        <v>22</v>
      </c>
      <c r="J6124">
        <v>3554</v>
      </c>
      <c r="K6124" s="1">
        <v>45739.907638888886</v>
      </c>
      <c r="L6124" t="s">
        <v>24</v>
      </c>
      <c r="M6124" s="2">
        <v>1430000000000</v>
      </c>
      <c r="N6124" t="s">
        <v>67</v>
      </c>
      <c r="O6124" s="2">
        <v>12600000000000</v>
      </c>
      <c r="P6124">
        <v>1</v>
      </c>
      <c r="Q6124">
        <v>625.13</v>
      </c>
      <c r="R6124">
        <v>687.64300000000003</v>
      </c>
      <c r="S6124">
        <v>62.512999999999998</v>
      </c>
    </row>
    <row r="6125" spans="1:19" x14ac:dyDescent="0.3">
      <c r="A6125" t="s">
        <v>16617</v>
      </c>
      <c r="B6125">
        <v>2046</v>
      </c>
      <c r="C6125" t="s">
        <v>19</v>
      </c>
      <c r="D6125" t="s">
        <v>3683</v>
      </c>
      <c r="E6125" t="s">
        <v>16618</v>
      </c>
      <c r="F6125" t="s">
        <v>145</v>
      </c>
      <c r="G6125">
        <v>68529</v>
      </c>
      <c r="H6125" t="s">
        <v>146</v>
      </c>
      <c r="I6125" t="s">
        <v>22</v>
      </c>
      <c r="J6125">
        <v>4508</v>
      </c>
      <c r="K6125" s="1">
        <v>45736.040277777778</v>
      </c>
      <c r="L6125" t="s">
        <v>24</v>
      </c>
      <c r="M6125" s="2">
        <v>1380000000000</v>
      </c>
      <c r="N6125" t="s">
        <v>67</v>
      </c>
      <c r="O6125" s="2">
        <v>12400000000000</v>
      </c>
      <c r="P6125">
        <v>1</v>
      </c>
      <c r="Q6125">
        <v>485.53</v>
      </c>
      <c r="R6125">
        <v>534.08299999999997</v>
      </c>
      <c r="S6125">
        <v>48.552999999999997</v>
      </c>
    </row>
    <row r="6126" spans="1:19" x14ac:dyDescent="0.3">
      <c r="A6126" t="s">
        <v>16619</v>
      </c>
      <c r="B6126">
        <v>2546</v>
      </c>
      <c r="C6126" t="s">
        <v>19</v>
      </c>
      <c r="D6126" t="s">
        <v>3639</v>
      </c>
      <c r="E6126" t="s">
        <v>16620</v>
      </c>
      <c r="F6126" t="s">
        <v>105</v>
      </c>
      <c r="G6126">
        <v>16383</v>
      </c>
      <c r="H6126" t="s">
        <v>106</v>
      </c>
      <c r="I6126" t="s">
        <v>22</v>
      </c>
      <c r="J6126">
        <v>1825</v>
      </c>
      <c r="K6126" s="1">
        <v>45736.620833333334</v>
      </c>
      <c r="L6126" t="s">
        <v>24</v>
      </c>
      <c r="M6126" s="2">
        <v>1380000000000</v>
      </c>
      <c r="N6126" t="s">
        <v>67</v>
      </c>
      <c r="O6126" s="2">
        <v>12400000000000</v>
      </c>
      <c r="P6126">
        <v>1</v>
      </c>
      <c r="Q6126">
        <v>485.53</v>
      </c>
      <c r="R6126">
        <v>534.08299999999997</v>
      </c>
      <c r="S6126">
        <v>48.552999999999997</v>
      </c>
    </row>
    <row r="6127" spans="1:19" x14ac:dyDescent="0.3">
      <c r="A6127" t="s">
        <v>16621</v>
      </c>
      <c r="B6127">
        <v>6178</v>
      </c>
      <c r="C6127" t="s">
        <v>19</v>
      </c>
      <c r="D6127" t="s">
        <v>563</v>
      </c>
      <c r="E6127" t="s">
        <v>321</v>
      </c>
      <c r="F6127" t="s">
        <v>354</v>
      </c>
      <c r="G6127">
        <v>1853</v>
      </c>
      <c r="H6127" t="s">
        <v>9368</v>
      </c>
      <c r="I6127" t="s">
        <v>22</v>
      </c>
      <c r="J6127">
        <v>3688</v>
      </c>
      <c r="K6127" s="1">
        <v>45739.945138888892</v>
      </c>
      <c r="L6127" t="s">
        <v>24</v>
      </c>
      <c r="M6127" s="2">
        <v>2340000000000</v>
      </c>
      <c r="N6127" t="s">
        <v>67</v>
      </c>
      <c r="O6127" s="2">
        <v>21100000000000</v>
      </c>
      <c r="P6127">
        <v>1</v>
      </c>
      <c r="Q6127">
        <v>512.63</v>
      </c>
      <c r="R6127">
        <v>563.89300000000003</v>
      </c>
      <c r="S6127">
        <v>51.262999999999998</v>
      </c>
    </row>
    <row r="6128" spans="1:19" x14ac:dyDescent="0.3">
      <c r="A6128" t="s">
        <v>16622</v>
      </c>
      <c r="B6128">
        <v>5163</v>
      </c>
      <c r="C6128" t="s">
        <v>19</v>
      </c>
      <c r="D6128" t="s">
        <v>16623</v>
      </c>
      <c r="E6128" t="s">
        <v>16624</v>
      </c>
      <c r="F6128" t="s">
        <v>35</v>
      </c>
      <c r="G6128">
        <v>92629</v>
      </c>
      <c r="H6128" t="s">
        <v>969</v>
      </c>
      <c r="I6128" t="s">
        <v>22</v>
      </c>
      <c r="J6128">
        <v>3170</v>
      </c>
      <c r="K6128" s="1">
        <v>45738.877083333333</v>
      </c>
      <c r="L6128" t="s">
        <v>24</v>
      </c>
      <c r="M6128" s="2">
        <v>2340000000000</v>
      </c>
      <c r="N6128" t="s">
        <v>67</v>
      </c>
      <c r="O6128" s="2">
        <v>21100000000000</v>
      </c>
      <c r="P6128">
        <v>1</v>
      </c>
      <c r="Q6128">
        <v>537.13</v>
      </c>
      <c r="R6128">
        <v>590.84299999999996</v>
      </c>
      <c r="S6128">
        <v>53.713000000000001</v>
      </c>
    </row>
    <row r="6129" spans="1:19" x14ac:dyDescent="0.3">
      <c r="A6129" t="s">
        <v>16625</v>
      </c>
      <c r="B6129">
        <v>5861</v>
      </c>
      <c r="C6129" t="s">
        <v>19</v>
      </c>
      <c r="D6129" t="s">
        <v>16626</v>
      </c>
      <c r="E6129" t="s">
        <v>16627</v>
      </c>
      <c r="F6129" t="s">
        <v>488</v>
      </c>
      <c r="G6129">
        <v>19803</v>
      </c>
      <c r="H6129" t="s">
        <v>2165</v>
      </c>
      <c r="I6129" t="s">
        <v>22</v>
      </c>
      <c r="J6129">
        <v>4099</v>
      </c>
      <c r="K6129" s="1">
        <v>45739.71597222222</v>
      </c>
      <c r="L6129" t="s">
        <v>24</v>
      </c>
      <c r="M6129" s="2">
        <v>1430000000000</v>
      </c>
      <c r="N6129" t="s">
        <v>67</v>
      </c>
      <c r="O6129" s="2">
        <v>12600000000000</v>
      </c>
      <c r="P6129">
        <v>1</v>
      </c>
      <c r="Q6129">
        <v>674.33</v>
      </c>
      <c r="R6129">
        <v>741.76300000000003</v>
      </c>
      <c r="S6129">
        <v>67.433000000000007</v>
      </c>
    </row>
    <row r="6130" spans="1:19" x14ac:dyDescent="0.3">
      <c r="A6130" t="s">
        <v>16628</v>
      </c>
      <c r="B6130">
        <v>3672</v>
      </c>
      <c r="C6130" t="s">
        <v>19</v>
      </c>
      <c r="D6130" t="s">
        <v>16629</v>
      </c>
      <c r="E6130" t="s">
        <v>16630</v>
      </c>
      <c r="F6130" t="s">
        <v>90</v>
      </c>
      <c r="G6130">
        <v>52285</v>
      </c>
      <c r="H6130" t="s">
        <v>334</v>
      </c>
      <c r="I6130" t="s">
        <v>22</v>
      </c>
      <c r="J6130">
        <v>1709</v>
      </c>
      <c r="K6130" s="1">
        <v>45737.646527777775</v>
      </c>
      <c r="L6130" t="s">
        <v>24</v>
      </c>
      <c r="M6130" s="2">
        <v>1430000000000</v>
      </c>
      <c r="N6130" t="s">
        <v>67</v>
      </c>
      <c r="O6130" s="2">
        <v>12600000000000</v>
      </c>
      <c r="P6130">
        <v>1</v>
      </c>
      <c r="Q6130">
        <v>512.63</v>
      </c>
      <c r="R6130">
        <v>563.89300000000003</v>
      </c>
      <c r="S6130">
        <v>51.262999999999998</v>
      </c>
    </row>
    <row r="6131" spans="1:19" x14ac:dyDescent="0.3">
      <c r="A6131" t="s">
        <v>16631</v>
      </c>
      <c r="B6131">
        <v>4204</v>
      </c>
      <c r="C6131" t="s">
        <v>19</v>
      </c>
      <c r="D6131" t="s">
        <v>13573</v>
      </c>
      <c r="E6131" t="s">
        <v>16632</v>
      </c>
      <c r="F6131" t="s">
        <v>35</v>
      </c>
      <c r="G6131">
        <v>55624</v>
      </c>
      <c r="H6131" t="s">
        <v>599</v>
      </c>
      <c r="I6131" t="s">
        <v>22</v>
      </c>
      <c r="J6131">
        <v>1364</v>
      </c>
      <c r="K6131" s="1">
        <v>45738.342361111114</v>
      </c>
      <c r="L6131" t="s">
        <v>24</v>
      </c>
      <c r="M6131" s="2">
        <v>1380000000000</v>
      </c>
      <c r="N6131" t="s">
        <v>67</v>
      </c>
      <c r="O6131" s="2">
        <v>12400000000000</v>
      </c>
      <c r="P6131">
        <v>1</v>
      </c>
      <c r="Q6131">
        <v>595.13</v>
      </c>
      <c r="R6131">
        <v>654.64300000000003</v>
      </c>
      <c r="S6131">
        <v>59.512999999999998</v>
      </c>
    </row>
    <row r="6132" spans="1:19" x14ac:dyDescent="0.3">
      <c r="A6132" t="s">
        <v>16633</v>
      </c>
      <c r="B6132">
        <v>6249</v>
      </c>
      <c r="C6132" t="s">
        <v>19</v>
      </c>
      <c r="D6132" t="s">
        <v>11139</v>
      </c>
      <c r="E6132" t="s">
        <v>16634</v>
      </c>
      <c r="F6132" t="s">
        <v>145</v>
      </c>
      <c r="G6132">
        <v>90864</v>
      </c>
      <c r="H6132" t="s">
        <v>192</v>
      </c>
      <c r="I6132" t="s">
        <v>22</v>
      </c>
      <c r="J6132">
        <v>552</v>
      </c>
      <c r="K6132" s="1">
        <v>45740.084722222222</v>
      </c>
      <c r="L6132" t="s">
        <v>24</v>
      </c>
      <c r="M6132" s="2">
        <v>1380000000000</v>
      </c>
      <c r="N6132" t="s">
        <v>67</v>
      </c>
      <c r="O6132" s="2">
        <v>12400000000000</v>
      </c>
      <c r="P6132">
        <v>1</v>
      </c>
      <c r="Q6132">
        <v>537.13</v>
      </c>
      <c r="R6132">
        <v>590.84299999999996</v>
      </c>
      <c r="S6132">
        <v>53.713000000000001</v>
      </c>
    </row>
    <row r="6133" spans="1:19" x14ac:dyDescent="0.3">
      <c r="A6133" t="s">
        <v>16635</v>
      </c>
      <c r="B6133">
        <v>2411</v>
      </c>
      <c r="C6133" t="s">
        <v>19</v>
      </c>
      <c r="D6133" t="s">
        <v>1941</v>
      </c>
      <c r="E6133" t="s">
        <v>16636</v>
      </c>
      <c r="F6133" t="s">
        <v>71</v>
      </c>
      <c r="G6133">
        <v>57747</v>
      </c>
      <c r="H6133" t="s">
        <v>2670</v>
      </c>
      <c r="I6133" t="s">
        <v>22</v>
      </c>
      <c r="J6133">
        <v>834</v>
      </c>
      <c r="K6133" s="1">
        <v>45736.543749999997</v>
      </c>
      <c r="L6133" t="s">
        <v>24</v>
      </c>
      <c r="M6133">
        <v>6689478149</v>
      </c>
      <c r="N6133" t="s">
        <v>67</v>
      </c>
      <c r="O6133" s="2">
        <v>1550000000000</v>
      </c>
      <c r="P6133">
        <v>1</v>
      </c>
      <c r="Q6133">
        <v>527.13</v>
      </c>
      <c r="R6133">
        <v>579.84299999999996</v>
      </c>
      <c r="S6133">
        <v>52.713000000000001</v>
      </c>
    </row>
    <row r="6134" spans="1:19" x14ac:dyDescent="0.3">
      <c r="A6134" t="s">
        <v>16637</v>
      </c>
      <c r="B6134">
        <v>4224</v>
      </c>
      <c r="C6134" t="s">
        <v>19</v>
      </c>
      <c r="D6134" t="s">
        <v>16638</v>
      </c>
      <c r="E6134" t="s">
        <v>16639</v>
      </c>
      <c r="F6134" t="s">
        <v>412</v>
      </c>
      <c r="G6134">
        <v>46389</v>
      </c>
      <c r="H6134" t="s">
        <v>413</v>
      </c>
      <c r="I6134" t="s">
        <v>22</v>
      </c>
      <c r="J6134">
        <v>4611</v>
      </c>
      <c r="K6134" s="1">
        <v>45738.352777777778</v>
      </c>
      <c r="L6134" t="s">
        <v>24</v>
      </c>
      <c r="M6134">
        <v>6689478149</v>
      </c>
      <c r="N6134" t="s">
        <v>67</v>
      </c>
      <c r="O6134" s="2">
        <v>1550000000000</v>
      </c>
      <c r="P6134">
        <v>1</v>
      </c>
      <c r="Q6134">
        <v>527.13</v>
      </c>
      <c r="R6134">
        <v>579.84299999999996</v>
      </c>
      <c r="S6134">
        <v>52.713000000000001</v>
      </c>
    </row>
    <row r="6135" spans="1:19" x14ac:dyDescent="0.3">
      <c r="A6135" t="s">
        <v>16640</v>
      </c>
      <c r="B6135">
        <v>48</v>
      </c>
      <c r="C6135" t="s">
        <v>19</v>
      </c>
      <c r="D6135" t="s">
        <v>2639</v>
      </c>
      <c r="E6135" t="s">
        <v>16641</v>
      </c>
      <c r="F6135" t="s">
        <v>119</v>
      </c>
      <c r="G6135">
        <v>59960</v>
      </c>
      <c r="H6135" t="s">
        <v>154</v>
      </c>
      <c r="I6135" t="s">
        <v>22</v>
      </c>
      <c r="J6135">
        <v>4403</v>
      </c>
      <c r="K6135" s="1">
        <v>45734.3125</v>
      </c>
      <c r="L6135" t="s">
        <v>24</v>
      </c>
      <c r="M6135">
        <v>9058888645</v>
      </c>
      <c r="N6135" t="s">
        <v>67</v>
      </c>
      <c r="O6135">
        <v>43149307781</v>
      </c>
      <c r="P6135">
        <v>1</v>
      </c>
      <c r="Q6135">
        <v>517.53</v>
      </c>
      <c r="R6135">
        <v>569.28300000000002</v>
      </c>
      <c r="S6135">
        <v>51.753</v>
      </c>
    </row>
    <row r="6136" spans="1:19" x14ac:dyDescent="0.3">
      <c r="A6136" t="s">
        <v>16642</v>
      </c>
      <c r="B6136">
        <v>2923</v>
      </c>
      <c r="C6136" t="s">
        <v>19</v>
      </c>
      <c r="D6136" t="s">
        <v>16643</v>
      </c>
      <c r="E6136" t="s">
        <v>16644</v>
      </c>
      <c r="F6136" t="s">
        <v>71</v>
      </c>
      <c r="G6136">
        <v>23535</v>
      </c>
      <c r="H6136" t="s">
        <v>469</v>
      </c>
      <c r="I6136" t="s">
        <v>22</v>
      </c>
      <c r="J6136">
        <v>3504</v>
      </c>
      <c r="K6136" s="1">
        <v>45736.8125</v>
      </c>
      <c r="L6136" t="s">
        <v>24</v>
      </c>
      <c r="M6136">
        <v>8624688325</v>
      </c>
      <c r="N6136" t="s">
        <v>67</v>
      </c>
      <c r="O6136">
        <v>36980478149</v>
      </c>
      <c r="P6136">
        <v>1</v>
      </c>
      <c r="Q6136">
        <v>527.13</v>
      </c>
      <c r="R6136">
        <v>579.84299999999996</v>
      </c>
      <c r="S6136">
        <v>52.713000000000001</v>
      </c>
    </row>
    <row r="6137" spans="1:19" x14ac:dyDescent="0.3">
      <c r="A6137" t="s">
        <v>16645</v>
      </c>
      <c r="B6137">
        <v>1973</v>
      </c>
      <c r="C6137" t="s">
        <v>19</v>
      </c>
      <c r="D6137" t="s">
        <v>16646</v>
      </c>
      <c r="E6137" t="s">
        <v>16647</v>
      </c>
      <c r="F6137" t="s">
        <v>114</v>
      </c>
      <c r="G6137">
        <v>91311</v>
      </c>
      <c r="H6137" t="s">
        <v>1614</v>
      </c>
      <c r="I6137" t="s">
        <v>22</v>
      </c>
      <c r="J6137">
        <v>3927</v>
      </c>
      <c r="K6137" s="1">
        <v>45735.92291666667</v>
      </c>
      <c r="L6137" t="s">
        <v>24</v>
      </c>
      <c r="M6137">
        <v>8624688325</v>
      </c>
      <c r="N6137" t="s">
        <v>67</v>
      </c>
      <c r="O6137">
        <v>36980478149</v>
      </c>
      <c r="P6137">
        <v>1</v>
      </c>
      <c r="Q6137">
        <v>509.53</v>
      </c>
      <c r="R6137">
        <v>560.48299999999995</v>
      </c>
      <c r="S6137">
        <v>50.953000000000003</v>
      </c>
    </row>
    <row r="6138" spans="1:19" x14ac:dyDescent="0.3">
      <c r="A6138" t="s">
        <v>16648</v>
      </c>
      <c r="B6138">
        <v>4235</v>
      </c>
      <c r="C6138" t="s">
        <v>19</v>
      </c>
      <c r="D6138" t="s">
        <v>5635</v>
      </c>
      <c r="E6138" t="s">
        <v>16649</v>
      </c>
      <c r="F6138" t="s">
        <v>44</v>
      </c>
      <c r="G6138">
        <v>62402</v>
      </c>
      <c r="H6138" t="s">
        <v>1549</v>
      </c>
      <c r="I6138" t="s">
        <v>22</v>
      </c>
      <c r="J6138">
        <v>3600</v>
      </c>
      <c r="K6138" s="1">
        <v>45738.359027777777</v>
      </c>
      <c r="L6138" t="s">
        <v>24</v>
      </c>
      <c r="M6138">
        <v>8624688325</v>
      </c>
      <c r="N6138" t="s">
        <v>67</v>
      </c>
      <c r="O6138">
        <v>36980478149</v>
      </c>
      <c r="P6138">
        <v>1</v>
      </c>
      <c r="Q6138">
        <v>509.53</v>
      </c>
      <c r="R6138">
        <v>560.48299999999995</v>
      </c>
      <c r="S6138">
        <v>50.953000000000003</v>
      </c>
    </row>
    <row r="6139" spans="1:19" x14ac:dyDescent="0.3">
      <c r="A6139" t="s">
        <v>16650</v>
      </c>
      <c r="B6139">
        <v>668</v>
      </c>
      <c r="C6139" t="s">
        <v>19</v>
      </c>
      <c r="D6139" t="s">
        <v>518</v>
      </c>
      <c r="E6139" t="s">
        <v>16651</v>
      </c>
      <c r="F6139" t="s">
        <v>166</v>
      </c>
      <c r="G6139">
        <v>67894</v>
      </c>
      <c r="H6139" t="s">
        <v>167</v>
      </c>
      <c r="I6139" t="s">
        <v>22</v>
      </c>
      <c r="J6139">
        <v>1933</v>
      </c>
      <c r="K6139" s="1">
        <v>45734.716666666667</v>
      </c>
      <c r="L6139" t="s">
        <v>24</v>
      </c>
      <c r="M6139" s="2">
        <v>1430000000000</v>
      </c>
      <c r="N6139" t="s">
        <v>67</v>
      </c>
      <c r="O6139" s="2">
        <v>12600000000000</v>
      </c>
      <c r="P6139">
        <v>1</v>
      </c>
      <c r="Q6139">
        <v>595.92999999999995</v>
      </c>
      <c r="R6139">
        <v>655.52300000000002</v>
      </c>
      <c r="S6139">
        <v>59.593000000000004</v>
      </c>
    </row>
    <row r="6140" spans="1:19" x14ac:dyDescent="0.3">
      <c r="A6140" t="s">
        <v>16652</v>
      </c>
      <c r="B6140">
        <v>1381</v>
      </c>
      <c r="C6140" t="s">
        <v>19</v>
      </c>
      <c r="D6140" t="s">
        <v>13423</v>
      </c>
      <c r="E6140" t="s">
        <v>16653</v>
      </c>
      <c r="F6140" t="s">
        <v>44</v>
      </c>
      <c r="G6140">
        <v>30331</v>
      </c>
      <c r="H6140" t="s">
        <v>1638</v>
      </c>
      <c r="I6140" t="s">
        <v>22</v>
      </c>
      <c r="J6140">
        <v>2939</v>
      </c>
      <c r="K6140" s="1">
        <v>45735.565972222219</v>
      </c>
      <c r="L6140" t="s">
        <v>24</v>
      </c>
      <c r="M6140" s="2">
        <v>1430000000000</v>
      </c>
      <c r="N6140" t="s">
        <v>67</v>
      </c>
      <c r="O6140" s="2">
        <v>12600000000000</v>
      </c>
      <c r="P6140">
        <v>1</v>
      </c>
      <c r="Q6140">
        <v>517.53</v>
      </c>
      <c r="R6140">
        <v>569.28300000000002</v>
      </c>
      <c r="S6140">
        <v>51.753</v>
      </c>
    </row>
    <row r="6141" spans="1:19" x14ac:dyDescent="0.3">
      <c r="A6141" t="s">
        <v>16654</v>
      </c>
      <c r="B6141">
        <v>5142</v>
      </c>
      <c r="C6141" t="s">
        <v>19</v>
      </c>
      <c r="D6141" t="s">
        <v>16655</v>
      </c>
      <c r="E6141" t="s">
        <v>16656</v>
      </c>
      <c r="F6141" t="s">
        <v>293</v>
      </c>
      <c r="G6141">
        <v>34543</v>
      </c>
      <c r="H6141" t="s">
        <v>448</v>
      </c>
      <c r="I6141" t="s">
        <v>22</v>
      </c>
      <c r="J6141">
        <v>6136</v>
      </c>
      <c r="K6141" s="1">
        <v>45738.86041666667</v>
      </c>
      <c r="L6141" t="s">
        <v>24</v>
      </c>
      <c r="M6141" s="2">
        <v>2340000000000</v>
      </c>
      <c r="N6141" t="s">
        <v>67</v>
      </c>
      <c r="O6141" s="2">
        <v>21100000000000</v>
      </c>
      <c r="P6141">
        <v>1</v>
      </c>
      <c r="Q6141">
        <v>635.13</v>
      </c>
      <c r="R6141">
        <v>698.64300000000003</v>
      </c>
      <c r="S6141">
        <v>63.512999999999998</v>
      </c>
    </row>
    <row r="6142" spans="1:19" x14ac:dyDescent="0.3">
      <c r="A6142" t="s">
        <v>16657</v>
      </c>
      <c r="B6142">
        <v>1823</v>
      </c>
      <c r="C6142" t="s">
        <v>19</v>
      </c>
      <c r="D6142" t="s">
        <v>3739</v>
      </c>
      <c r="E6142" t="s">
        <v>16658</v>
      </c>
      <c r="F6142" t="s">
        <v>166</v>
      </c>
      <c r="G6142">
        <v>7310</v>
      </c>
      <c r="H6142" t="s">
        <v>288</v>
      </c>
      <c r="I6142" t="s">
        <v>22</v>
      </c>
      <c r="J6142">
        <v>2432</v>
      </c>
      <c r="K6142" s="1">
        <v>45735.798611111109</v>
      </c>
      <c r="L6142" t="s">
        <v>24</v>
      </c>
      <c r="M6142" s="2">
        <v>2340000000000</v>
      </c>
      <c r="N6142" t="s">
        <v>67</v>
      </c>
      <c r="O6142" s="2">
        <v>21100000000000</v>
      </c>
      <c r="P6142">
        <v>1</v>
      </c>
      <c r="Q6142">
        <v>517.53</v>
      </c>
      <c r="R6142">
        <v>569.28300000000002</v>
      </c>
      <c r="S6142">
        <v>51.753</v>
      </c>
    </row>
    <row r="6143" spans="1:19" x14ac:dyDescent="0.3">
      <c r="A6143" t="s">
        <v>16659</v>
      </c>
      <c r="B6143">
        <v>3722</v>
      </c>
      <c r="C6143" t="s">
        <v>19</v>
      </c>
      <c r="D6143" t="s">
        <v>6824</v>
      </c>
      <c r="E6143" t="s">
        <v>16660</v>
      </c>
      <c r="F6143" t="s">
        <v>90</v>
      </c>
      <c r="G6143">
        <v>7598</v>
      </c>
      <c r="H6143" t="s">
        <v>350</v>
      </c>
      <c r="I6143" t="s">
        <v>22</v>
      </c>
      <c r="J6143">
        <v>2639</v>
      </c>
      <c r="K6143" s="1">
        <v>45737.677083333336</v>
      </c>
      <c r="L6143" t="s">
        <v>24</v>
      </c>
      <c r="M6143" s="2">
        <v>2340000000000</v>
      </c>
      <c r="N6143" t="s">
        <v>67</v>
      </c>
      <c r="O6143" s="2">
        <v>21100000000000</v>
      </c>
      <c r="P6143">
        <v>1</v>
      </c>
      <c r="Q6143">
        <v>517.53</v>
      </c>
      <c r="R6143">
        <v>569.28300000000002</v>
      </c>
      <c r="S6143">
        <v>51.753</v>
      </c>
    </row>
    <row r="6144" spans="1:19" x14ac:dyDescent="0.3">
      <c r="A6144" t="s">
        <v>16661</v>
      </c>
      <c r="B6144">
        <v>1704</v>
      </c>
      <c r="C6144" t="s">
        <v>19</v>
      </c>
      <c r="D6144" t="s">
        <v>4149</v>
      </c>
      <c r="E6144" t="s">
        <v>1919</v>
      </c>
      <c r="F6144" t="s">
        <v>338</v>
      </c>
      <c r="G6144">
        <v>14140</v>
      </c>
      <c r="H6144" t="s">
        <v>791</v>
      </c>
      <c r="I6144" t="s">
        <v>22</v>
      </c>
      <c r="J6144">
        <v>3614</v>
      </c>
      <c r="K6144" s="1">
        <v>45735.739583333336</v>
      </c>
      <c r="L6144" t="s">
        <v>24</v>
      </c>
      <c r="M6144" s="2">
        <v>1410000000000</v>
      </c>
      <c r="N6144" t="s">
        <v>67</v>
      </c>
      <c r="O6144" s="2">
        <v>12500000000000</v>
      </c>
      <c r="P6144">
        <v>1</v>
      </c>
      <c r="Q6144">
        <v>497.13</v>
      </c>
      <c r="R6144">
        <v>546.84299999999996</v>
      </c>
      <c r="S6144">
        <v>49.713000000000001</v>
      </c>
    </row>
    <row r="6145" spans="1:19" x14ac:dyDescent="0.3">
      <c r="A6145" t="s">
        <v>16662</v>
      </c>
      <c r="B6145">
        <v>6356</v>
      </c>
      <c r="C6145" t="s">
        <v>19</v>
      </c>
      <c r="D6145" t="s">
        <v>16663</v>
      </c>
      <c r="E6145" t="s">
        <v>16664</v>
      </c>
      <c r="F6145" t="s">
        <v>50</v>
      </c>
      <c r="G6145">
        <v>74270</v>
      </c>
      <c r="H6145" t="s">
        <v>51</v>
      </c>
      <c r="I6145" t="s">
        <v>22</v>
      </c>
      <c r="J6145">
        <v>1286</v>
      </c>
      <c r="K6145" s="1">
        <v>45740.363888888889</v>
      </c>
      <c r="L6145" t="s">
        <v>24</v>
      </c>
      <c r="M6145" s="2">
        <v>1410000000000</v>
      </c>
      <c r="N6145" t="s">
        <v>67</v>
      </c>
      <c r="O6145" s="2">
        <v>12500000000000</v>
      </c>
      <c r="P6145">
        <v>1</v>
      </c>
      <c r="Q6145">
        <v>497.13</v>
      </c>
      <c r="R6145">
        <v>546.84299999999996</v>
      </c>
      <c r="S6145">
        <v>49.713000000000001</v>
      </c>
    </row>
    <row r="6146" spans="1:19" x14ac:dyDescent="0.3">
      <c r="A6146" t="s">
        <v>16665</v>
      </c>
      <c r="B6146">
        <v>964</v>
      </c>
      <c r="C6146" t="s">
        <v>19</v>
      </c>
      <c r="D6146" t="s">
        <v>8878</v>
      </c>
      <c r="E6146" t="s">
        <v>16666</v>
      </c>
      <c r="F6146" t="s">
        <v>293</v>
      </c>
      <c r="G6146">
        <v>81680</v>
      </c>
      <c r="H6146" t="s">
        <v>448</v>
      </c>
      <c r="I6146" t="s">
        <v>22</v>
      </c>
      <c r="J6146">
        <v>5787</v>
      </c>
      <c r="K6146" s="1">
        <v>45735.06527777778</v>
      </c>
      <c r="L6146" t="s">
        <v>24</v>
      </c>
      <c r="M6146" s="2">
        <v>1430000000000</v>
      </c>
      <c r="N6146" t="s">
        <v>67</v>
      </c>
      <c r="O6146" s="2">
        <v>12600000000000</v>
      </c>
      <c r="P6146">
        <v>1</v>
      </c>
      <c r="Q6146">
        <v>537.13</v>
      </c>
      <c r="R6146">
        <v>590.84299999999996</v>
      </c>
      <c r="S6146">
        <v>53.713000000000001</v>
      </c>
    </row>
    <row r="6147" spans="1:19" x14ac:dyDescent="0.3">
      <c r="A6147" t="s">
        <v>16667</v>
      </c>
      <c r="B6147">
        <v>2024</v>
      </c>
      <c r="C6147" t="s">
        <v>19</v>
      </c>
      <c r="D6147" t="s">
        <v>15939</v>
      </c>
      <c r="E6147" t="s">
        <v>4491</v>
      </c>
      <c r="F6147" t="s">
        <v>71</v>
      </c>
      <c r="G6147">
        <v>34602</v>
      </c>
      <c r="H6147" t="s">
        <v>831</v>
      </c>
      <c r="I6147" t="s">
        <v>22</v>
      </c>
      <c r="J6147">
        <v>141</v>
      </c>
      <c r="K6147" s="1">
        <v>45735.984027777777</v>
      </c>
      <c r="L6147" t="s">
        <v>24</v>
      </c>
      <c r="M6147" s="2">
        <v>1430000000000</v>
      </c>
      <c r="N6147" t="s">
        <v>67</v>
      </c>
      <c r="O6147" s="2">
        <v>12600000000000</v>
      </c>
      <c r="P6147">
        <v>1</v>
      </c>
      <c r="Q6147">
        <v>635.13</v>
      </c>
      <c r="R6147">
        <v>698.64300000000003</v>
      </c>
      <c r="S6147">
        <v>63.512999999999998</v>
      </c>
    </row>
    <row r="6148" spans="1:19" x14ac:dyDescent="0.3">
      <c r="A6148" t="s">
        <v>16668</v>
      </c>
      <c r="B6148">
        <v>5770</v>
      </c>
      <c r="C6148" t="s">
        <v>19</v>
      </c>
      <c r="D6148" t="s">
        <v>16669</v>
      </c>
      <c r="E6148" t="s">
        <v>16670</v>
      </c>
      <c r="F6148" t="s">
        <v>483</v>
      </c>
      <c r="G6148">
        <v>11697</v>
      </c>
      <c r="H6148" t="s">
        <v>484</v>
      </c>
      <c r="I6148" t="s">
        <v>22</v>
      </c>
      <c r="J6148">
        <v>3448</v>
      </c>
      <c r="K6148" s="1">
        <v>45739.65347222222</v>
      </c>
      <c r="L6148" t="s">
        <v>24</v>
      </c>
      <c r="M6148" s="2">
        <v>1430000000000</v>
      </c>
      <c r="N6148" t="s">
        <v>67</v>
      </c>
      <c r="O6148" s="2">
        <v>12600000000000</v>
      </c>
      <c r="P6148">
        <v>1</v>
      </c>
      <c r="Q6148">
        <v>537.13</v>
      </c>
      <c r="R6148">
        <v>590.84299999999996</v>
      </c>
      <c r="S6148">
        <v>53.713000000000001</v>
      </c>
    </row>
    <row r="6149" spans="1:19" x14ac:dyDescent="0.3">
      <c r="A6149" t="s">
        <v>16671</v>
      </c>
      <c r="B6149">
        <v>6378</v>
      </c>
      <c r="C6149" t="s">
        <v>19</v>
      </c>
      <c r="D6149" t="s">
        <v>16672</v>
      </c>
      <c r="E6149" t="s">
        <v>5176</v>
      </c>
      <c r="F6149" t="s">
        <v>30</v>
      </c>
      <c r="G6149">
        <v>77679</v>
      </c>
      <c r="H6149" t="s">
        <v>81</v>
      </c>
      <c r="I6149" t="s">
        <v>22</v>
      </c>
      <c r="J6149">
        <v>2604</v>
      </c>
      <c r="K6149" s="1">
        <v>45740.375694444447</v>
      </c>
      <c r="L6149" t="s">
        <v>24</v>
      </c>
      <c r="M6149" s="2">
        <v>1430000000000</v>
      </c>
      <c r="N6149" t="s">
        <v>67</v>
      </c>
      <c r="O6149" s="2">
        <v>12600000000000</v>
      </c>
      <c r="P6149">
        <v>1</v>
      </c>
      <c r="Q6149">
        <v>635.13</v>
      </c>
      <c r="R6149">
        <v>698.64300000000003</v>
      </c>
      <c r="S6149">
        <v>63.512999999999998</v>
      </c>
    </row>
    <row r="6150" spans="1:19" x14ac:dyDescent="0.3">
      <c r="A6150" t="s">
        <v>16673</v>
      </c>
      <c r="B6150">
        <v>6411</v>
      </c>
      <c r="C6150" t="s">
        <v>19</v>
      </c>
      <c r="D6150" t="s">
        <v>16674</v>
      </c>
      <c r="E6150" t="s">
        <v>16675</v>
      </c>
      <c r="F6150" t="s">
        <v>35</v>
      </c>
      <c r="G6150">
        <v>28904</v>
      </c>
      <c r="H6150" t="s">
        <v>1408</v>
      </c>
      <c r="I6150" t="s">
        <v>22</v>
      </c>
      <c r="J6150">
        <v>5545</v>
      </c>
      <c r="K6150" s="1">
        <v>45740.388194444444</v>
      </c>
      <c r="L6150" t="s">
        <v>24</v>
      </c>
      <c r="M6150" s="2">
        <v>1410000000000</v>
      </c>
      <c r="N6150" t="s">
        <v>67</v>
      </c>
      <c r="O6150" s="2">
        <v>12500000000000</v>
      </c>
      <c r="P6150">
        <v>1</v>
      </c>
      <c r="Q6150">
        <v>497.13</v>
      </c>
      <c r="R6150">
        <v>546.84299999999996</v>
      </c>
      <c r="S6150">
        <v>49.713000000000001</v>
      </c>
    </row>
    <row r="6151" spans="1:19" x14ac:dyDescent="0.3">
      <c r="A6151" t="s">
        <v>16676</v>
      </c>
      <c r="B6151">
        <v>436</v>
      </c>
      <c r="C6151" t="s">
        <v>19</v>
      </c>
      <c r="D6151" t="s">
        <v>16677</v>
      </c>
      <c r="E6151" t="s">
        <v>3883</v>
      </c>
      <c r="F6151" t="s">
        <v>61</v>
      </c>
      <c r="G6151">
        <v>26642</v>
      </c>
      <c r="H6151" t="s">
        <v>933</v>
      </c>
      <c r="I6151" t="s">
        <v>22</v>
      </c>
      <c r="J6151">
        <v>504</v>
      </c>
      <c r="K6151" s="1">
        <v>45734.575694444444</v>
      </c>
      <c r="L6151" t="s">
        <v>24</v>
      </c>
      <c r="M6151" s="2">
        <v>2340000000000</v>
      </c>
      <c r="N6151" t="s">
        <v>67</v>
      </c>
      <c r="O6151" s="2">
        <v>21100000000000</v>
      </c>
      <c r="P6151">
        <v>1</v>
      </c>
      <c r="Q6151">
        <v>635.13</v>
      </c>
      <c r="R6151">
        <v>698.64300000000003</v>
      </c>
      <c r="S6151">
        <v>63.512999999999998</v>
      </c>
    </row>
    <row r="6152" spans="1:19" x14ac:dyDescent="0.3">
      <c r="A6152" t="s">
        <v>16678</v>
      </c>
      <c r="B6152">
        <v>2877</v>
      </c>
      <c r="C6152" t="s">
        <v>19</v>
      </c>
      <c r="D6152" t="s">
        <v>16679</v>
      </c>
      <c r="E6152" t="s">
        <v>16680</v>
      </c>
      <c r="F6152" t="s">
        <v>90</v>
      </c>
      <c r="G6152">
        <v>41141</v>
      </c>
      <c r="H6152" t="s">
        <v>4679</v>
      </c>
      <c r="I6152" t="s">
        <v>22</v>
      </c>
      <c r="J6152">
        <v>3714</v>
      </c>
      <c r="K6152" s="1">
        <v>45736.789583333331</v>
      </c>
      <c r="L6152" t="s">
        <v>24</v>
      </c>
      <c r="M6152" s="2">
        <v>1380000000000</v>
      </c>
      <c r="N6152" t="s">
        <v>67</v>
      </c>
      <c r="O6152" s="2">
        <v>12400000000000</v>
      </c>
      <c r="P6152">
        <v>1</v>
      </c>
      <c r="Q6152">
        <v>527.13</v>
      </c>
      <c r="R6152">
        <v>579.84299999999996</v>
      </c>
      <c r="S6152">
        <v>52.713000000000001</v>
      </c>
    </row>
    <row r="6153" spans="1:19" x14ac:dyDescent="0.3">
      <c r="A6153" t="s">
        <v>16681</v>
      </c>
      <c r="B6153">
        <v>4325</v>
      </c>
      <c r="C6153" t="s">
        <v>19</v>
      </c>
      <c r="D6153" t="s">
        <v>16682</v>
      </c>
      <c r="E6153" t="s">
        <v>16683</v>
      </c>
      <c r="F6153" t="s">
        <v>90</v>
      </c>
      <c r="G6153">
        <v>24173</v>
      </c>
      <c r="H6153" t="s">
        <v>91</v>
      </c>
      <c r="I6153" t="s">
        <v>22</v>
      </c>
      <c r="J6153">
        <v>4038</v>
      </c>
      <c r="K6153" s="1">
        <v>45738.404861111114</v>
      </c>
      <c r="L6153" t="s">
        <v>24</v>
      </c>
      <c r="M6153" s="2">
        <v>1380000000000</v>
      </c>
      <c r="N6153" t="s">
        <v>67</v>
      </c>
      <c r="O6153" s="2">
        <v>12400000000000</v>
      </c>
      <c r="P6153">
        <v>1</v>
      </c>
      <c r="Q6153">
        <v>509.53</v>
      </c>
      <c r="R6153">
        <v>560.48299999999995</v>
      </c>
      <c r="S6153">
        <v>50.953000000000003</v>
      </c>
    </row>
    <row r="6154" spans="1:19" x14ac:dyDescent="0.3">
      <c r="A6154" t="s">
        <v>16684</v>
      </c>
      <c r="B6154">
        <v>3517</v>
      </c>
      <c r="C6154" t="s">
        <v>19</v>
      </c>
      <c r="D6154" t="s">
        <v>8778</v>
      </c>
      <c r="E6154" t="s">
        <v>16685</v>
      </c>
      <c r="F6154" t="s">
        <v>879</v>
      </c>
      <c r="G6154">
        <v>25286</v>
      </c>
      <c r="H6154" t="s">
        <v>1284</v>
      </c>
      <c r="I6154" t="s">
        <v>22</v>
      </c>
      <c r="J6154">
        <v>3723</v>
      </c>
      <c r="K6154" s="1">
        <v>45737.550694444442</v>
      </c>
      <c r="L6154" t="s">
        <v>24</v>
      </c>
      <c r="M6154" s="2">
        <v>1430000000000</v>
      </c>
      <c r="N6154" t="s">
        <v>67</v>
      </c>
      <c r="O6154" s="2">
        <v>12600000000000</v>
      </c>
      <c r="P6154">
        <v>1</v>
      </c>
      <c r="Q6154">
        <v>733.13</v>
      </c>
      <c r="R6154">
        <v>806.44299999999998</v>
      </c>
      <c r="S6154">
        <v>73.313000000000002</v>
      </c>
    </row>
    <row r="6155" spans="1:19" x14ac:dyDescent="0.3">
      <c r="A6155" t="s">
        <v>16686</v>
      </c>
      <c r="B6155">
        <v>5488</v>
      </c>
      <c r="C6155" t="s">
        <v>19</v>
      </c>
      <c r="D6155" t="s">
        <v>12376</v>
      </c>
      <c r="E6155" t="s">
        <v>16687</v>
      </c>
      <c r="F6155" t="s">
        <v>196</v>
      </c>
      <c r="G6155">
        <v>57686</v>
      </c>
      <c r="H6155" t="s">
        <v>2152</v>
      </c>
      <c r="I6155" t="s">
        <v>22</v>
      </c>
      <c r="J6155">
        <v>4377</v>
      </c>
      <c r="K6155" s="1">
        <v>45739.467361111114</v>
      </c>
      <c r="L6155" t="s">
        <v>24</v>
      </c>
      <c r="M6155" s="2">
        <v>1430000000000</v>
      </c>
      <c r="N6155" t="s">
        <v>67</v>
      </c>
      <c r="O6155" s="2">
        <v>12600000000000</v>
      </c>
      <c r="P6155">
        <v>1</v>
      </c>
      <c r="Q6155">
        <v>537.13</v>
      </c>
      <c r="R6155">
        <v>590.84299999999996</v>
      </c>
      <c r="S6155">
        <v>53.713000000000001</v>
      </c>
    </row>
    <row r="6156" spans="1:19" x14ac:dyDescent="0.3">
      <c r="A6156" t="s">
        <v>16688</v>
      </c>
      <c r="B6156">
        <v>6559</v>
      </c>
      <c r="C6156" t="s">
        <v>19</v>
      </c>
      <c r="D6156" t="s">
        <v>5203</v>
      </c>
      <c r="E6156" t="s">
        <v>16689</v>
      </c>
      <c r="F6156" t="s">
        <v>35</v>
      </c>
      <c r="G6156">
        <v>59643</v>
      </c>
      <c r="H6156" t="s">
        <v>40</v>
      </c>
      <c r="I6156" t="s">
        <v>22</v>
      </c>
      <c r="J6156">
        <v>3842</v>
      </c>
      <c r="K6156" s="1">
        <v>45740.451388888891</v>
      </c>
      <c r="L6156" t="s">
        <v>24</v>
      </c>
      <c r="M6156" s="2">
        <v>1430000000000</v>
      </c>
      <c r="N6156" t="s">
        <v>67</v>
      </c>
      <c r="O6156" s="2">
        <v>12600000000000</v>
      </c>
      <c r="P6156">
        <v>1</v>
      </c>
      <c r="Q6156">
        <v>635.13</v>
      </c>
      <c r="R6156">
        <v>698.64300000000003</v>
      </c>
      <c r="S6156">
        <v>63.512999999999998</v>
      </c>
    </row>
    <row r="6157" spans="1:19" x14ac:dyDescent="0.3">
      <c r="A6157" t="s">
        <v>16690</v>
      </c>
      <c r="B6157">
        <v>1643</v>
      </c>
      <c r="C6157" t="s">
        <v>19</v>
      </c>
      <c r="D6157" t="s">
        <v>9689</v>
      </c>
      <c r="E6157" t="s">
        <v>16691</v>
      </c>
      <c r="F6157" t="s">
        <v>317</v>
      </c>
      <c r="G6157">
        <v>56424</v>
      </c>
      <c r="H6157" t="s">
        <v>4605</v>
      </c>
      <c r="I6157" t="s">
        <v>22</v>
      </c>
      <c r="J6157">
        <v>5085</v>
      </c>
      <c r="K6157" s="1">
        <v>45735.70208333333</v>
      </c>
      <c r="L6157" t="s">
        <v>24</v>
      </c>
      <c r="M6157" s="2">
        <v>1430000000000</v>
      </c>
      <c r="N6157" t="s">
        <v>67</v>
      </c>
      <c r="O6157" s="2">
        <v>12600000000000</v>
      </c>
      <c r="P6157">
        <v>1</v>
      </c>
      <c r="Q6157">
        <v>517.53</v>
      </c>
      <c r="R6157">
        <v>569.28300000000002</v>
      </c>
      <c r="S6157">
        <v>51.753</v>
      </c>
    </row>
    <row r="6158" spans="1:19" x14ac:dyDescent="0.3">
      <c r="A6158" t="s">
        <v>16692</v>
      </c>
      <c r="B6158">
        <v>3038</v>
      </c>
      <c r="C6158" t="s">
        <v>19</v>
      </c>
      <c r="D6158" t="s">
        <v>9090</v>
      </c>
      <c r="E6158" t="s">
        <v>16693</v>
      </c>
      <c r="F6158" t="s">
        <v>326</v>
      </c>
      <c r="G6158">
        <v>18682</v>
      </c>
      <c r="H6158" t="s">
        <v>327</v>
      </c>
      <c r="I6158" t="s">
        <v>22</v>
      </c>
      <c r="J6158">
        <v>2355</v>
      </c>
      <c r="K6158" s="1">
        <v>45736.884722222225</v>
      </c>
      <c r="L6158" t="s">
        <v>24</v>
      </c>
      <c r="M6158" s="2">
        <v>1430000000000</v>
      </c>
      <c r="N6158" t="s">
        <v>67</v>
      </c>
      <c r="O6158" s="2">
        <v>12600000000000</v>
      </c>
      <c r="P6158">
        <v>1</v>
      </c>
      <c r="Q6158">
        <v>517.53</v>
      </c>
      <c r="R6158">
        <v>569.28300000000002</v>
      </c>
      <c r="S6158">
        <v>51.753</v>
      </c>
    </row>
    <row r="6159" spans="1:19" x14ac:dyDescent="0.3">
      <c r="A6159" t="s">
        <v>16694</v>
      </c>
      <c r="B6159">
        <v>3728</v>
      </c>
      <c r="C6159" t="s">
        <v>19</v>
      </c>
      <c r="D6159" t="s">
        <v>16695</v>
      </c>
      <c r="E6159" t="s">
        <v>16696</v>
      </c>
      <c r="F6159" t="s">
        <v>145</v>
      </c>
      <c r="G6159">
        <v>83280</v>
      </c>
      <c r="H6159" t="s">
        <v>192</v>
      </c>
      <c r="I6159" t="s">
        <v>22</v>
      </c>
      <c r="J6159">
        <v>707</v>
      </c>
      <c r="K6159" s="1">
        <v>45737.679166666669</v>
      </c>
      <c r="L6159" t="s">
        <v>24</v>
      </c>
      <c r="M6159" s="2">
        <v>1430000000000</v>
      </c>
      <c r="N6159" t="s">
        <v>67</v>
      </c>
      <c r="O6159" s="2">
        <v>12600000000000</v>
      </c>
      <c r="P6159">
        <v>1</v>
      </c>
      <c r="Q6159">
        <v>517.53</v>
      </c>
      <c r="R6159">
        <v>569.28300000000002</v>
      </c>
      <c r="S6159">
        <v>51.753</v>
      </c>
    </row>
    <row r="6160" spans="1:19" x14ac:dyDescent="0.3">
      <c r="A6160" t="s">
        <v>16697</v>
      </c>
      <c r="B6160">
        <v>2430</v>
      </c>
      <c r="C6160" t="s">
        <v>19</v>
      </c>
      <c r="D6160" t="s">
        <v>8289</v>
      </c>
      <c r="E6160" t="s">
        <v>16698</v>
      </c>
      <c r="F6160" t="s">
        <v>44</v>
      </c>
      <c r="G6160">
        <v>89307</v>
      </c>
      <c r="H6160" t="s">
        <v>183</v>
      </c>
      <c r="I6160" t="s">
        <v>22</v>
      </c>
      <c r="J6160">
        <v>3889</v>
      </c>
      <c r="K6160" s="1">
        <v>45736.554861111108</v>
      </c>
      <c r="L6160" t="s">
        <v>24</v>
      </c>
      <c r="M6160">
        <v>6689478149</v>
      </c>
      <c r="N6160" t="s">
        <v>67</v>
      </c>
      <c r="O6160" s="2">
        <v>1550000000000</v>
      </c>
      <c r="P6160">
        <v>1</v>
      </c>
      <c r="Q6160">
        <v>505.13</v>
      </c>
      <c r="R6160">
        <v>555.64300000000003</v>
      </c>
      <c r="S6160">
        <v>50.512999999999998</v>
      </c>
    </row>
    <row r="6161" spans="1:19" x14ac:dyDescent="0.3">
      <c r="A6161" t="s">
        <v>16699</v>
      </c>
      <c r="B6161">
        <v>7327</v>
      </c>
      <c r="C6161" t="s">
        <v>19</v>
      </c>
      <c r="D6161" t="s">
        <v>16700</v>
      </c>
      <c r="E6161" t="s">
        <v>16701</v>
      </c>
      <c r="F6161" t="s">
        <v>61</v>
      </c>
      <c r="G6161">
        <v>3621</v>
      </c>
      <c r="H6161" t="s">
        <v>933</v>
      </c>
      <c r="I6161" t="s">
        <v>22</v>
      </c>
      <c r="J6161">
        <v>5989</v>
      </c>
      <c r="K6161" s="1">
        <v>45740.88958333333</v>
      </c>
      <c r="L6161" t="s">
        <v>24</v>
      </c>
      <c r="M6161">
        <v>6689478149</v>
      </c>
      <c r="N6161" t="s">
        <v>67</v>
      </c>
      <c r="O6161" s="2">
        <v>1550000000000</v>
      </c>
      <c r="P6161">
        <v>1</v>
      </c>
      <c r="Q6161">
        <v>527.13</v>
      </c>
      <c r="R6161">
        <v>579.84299999999996</v>
      </c>
      <c r="S6161">
        <v>52.713000000000001</v>
      </c>
    </row>
    <row r="6162" spans="1:19" x14ac:dyDescent="0.3">
      <c r="A6162" t="s">
        <v>16702</v>
      </c>
      <c r="B6162">
        <v>1957</v>
      </c>
      <c r="C6162" t="s">
        <v>19</v>
      </c>
      <c r="D6162" t="s">
        <v>16703</v>
      </c>
      <c r="E6162" t="s">
        <v>16704</v>
      </c>
      <c r="F6162" t="s">
        <v>90</v>
      </c>
      <c r="G6162">
        <v>95785</v>
      </c>
      <c r="H6162" t="s">
        <v>91</v>
      </c>
      <c r="I6162" t="s">
        <v>22</v>
      </c>
      <c r="J6162">
        <v>1013</v>
      </c>
      <c r="K6162" s="1">
        <v>45735.908333333333</v>
      </c>
      <c r="L6162" t="s">
        <v>24</v>
      </c>
      <c r="M6162" s="2">
        <v>1430000000000</v>
      </c>
      <c r="N6162" t="s">
        <v>67</v>
      </c>
      <c r="O6162" s="2">
        <v>12600000000000</v>
      </c>
      <c r="P6162">
        <v>1</v>
      </c>
      <c r="Q6162">
        <v>693.13</v>
      </c>
      <c r="R6162">
        <v>762.44299999999998</v>
      </c>
      <c r="S6162">
        <v>69.313000000000002</v>
      </c>
    </row>
    <row r="6163" spans="1:19" x14ac:dyDescent="0.3">
      <c r="A6163" t="s">
        <v>16705</v>
      </c>
      <c r="B6163">
        <v>5843</v>
      </c>
      <c r="C6163" t="s">
        <v>19</v>
      </c>
      <c r="D6163" t="s">
        <v>16706</v>
      </c>
      <c r="E6163" t="s">
        <v>16707</v>
      </c>
      <c r="F6163" t="s">
        <v>130</v>
      </c>
      <c r="G6163">
        <v>36508</v>
      </c>
      <c r="H6163" t="s">
        <v>131</v>
      </c>
      <c r="I6163" t="s">
        <v>22</v>
      </c>
      <c r="J6163">
        <v>2572</v>
      </c>
      <c r="K6163" s="1">
        <v>45739.70416666667</v>
      </c>
      <c r="L6163" t="s">
        <v>24</v>
      </c>
      <c r="M6163" s="2">
        <v>1430000000000</v>
      </c>
      <c r="N6163" t="s">
        <v>67</v>
      </c>
      <c r="O6163" s="2">
        <v>12600000000000</v>
      </c>
      <c r="P6163">
        <v>1</v>
      </c>
      <c r="Q6163">
        <v>571.92999999999995</v>
      </c>
      <c r="R6163">
        <v>629.12300000000005</v>
      </c>
      <c r="S6163">
        <v>57.192999999999998</v>
      </c>
    </row>
    <row r="6164" spans="1:19" x14ac:dyDescent="0.3">
      <c r="A6164" t="s">
        <v>16708</v>
      </c>
      <c r="B6164">
        <v>5408</v>
      </c>
      <c r="C6164" t="s">
        <v>19</v>
      </c>
      <c r="D6164" t="s">
        <v>16709</v>
      </c>
      <c r="E6164" t="s">
        <v>4173</v>
      </c>
      <c r="F6164" t="s">
        <v>114</v>
      </c>
      <c r="G6164">
        <v>59517</v>
      </c>
      <c r="H6164" t="s">
        <v>1614</v>
      </c>
      <c r="I6164" t="s">
        <v>22</v>
      </c>
      <c r="J6164">
        <v>6315</v>
      </c>
      <c r="K6164" s="1">
        <v>45739.402777777781</v>
      </c>
      <c r="L6164" t="s">
        <v>24</v>
      </c>
      <c r="M6164">
        <v>8624688325</v>
      </c>
      <c r="N6164" t="s">
        <v>67</v>
      </c>
      <c r="O6164">
        <v>36980479173</v>
      </c>
      <c r="P6164">
        <v>1</v>
      </c>
      <c r="Q6164">
        <v>615.13</v>
      </c>
      <c r="R6164">
        <v>676.64300000000003</v>
      </c>
      <c r="S6164">
        <v>61.512999999999998</v>
      </c>
    </row>
    <row r="6165" spans="1:19" x14ac:dyDescent="0.3">
      <c r="A6165" t="s">
        <v>16710</v>
      </c>
      <c r="B6165">
        <v>3497</v>
      </c>
      <c r="C6165" t="s">
        <v>19</v>
      </c>
      <c r="D6165" t="s">
        <v>16711</v>
      </c>
      <c r="E6165" t="s">
        <v>16712</v>
      </c>
      <c r="F6165" t="s">
        <v>95</v>
      </c>
      <c r="G6165">
        <v>35450</v>
      </c>
      <c r="H6165" t="s">
        <v>548</v>
      </c>
      <c r="I6165" t="s">
        <v>22</v>
      </c>
      <c r="J6165">
        <v>3986</v>
      </c>
      <c r="K6165" s="1">
        <v>45737.531944444447</v>
      </c>
      <c r="L6165" t="s">
        <v>24</v>
      </c>
      <c r="M6165">
        <v>6442802437</v>
      </c>
      <c r="N6165" t="s">
        <v>67</v>
      </c>
      <c r="O6165">
        <v>26355164869</v>
      </c>
      <c r="P6165">
        <v>1</v>
      </c>
      <c r="Q6165">
        <v>517.53</v>
      </c>
      <c r="R6165">
        <v>569.28300000000002</v>
      </c>
      <c r="S6165">
        <v>51.753</v>
      </c>
    </row>
    <row r="6166" spans="1:19" x14ac:dyDescent="0.3">
      <c r="A6166" t="s">
        <v>16713</v>
      </c>
      <c r="B6166">
        <v>5830</v>
      </c>
      <c r="C6166" t="s">
        <v>19</v>
      </c>
      <c r="D6166" t="s">
        <v>1407</v>
      </c>
      <c r="E6166" t="s">
        <v>16714</v>
      </c>
      <c r="F6166" t="s">
        <v>2349</v>
      </c>
      <c r="G6166">
        <v>69467</v>
      </c>
      <c r="H6166" t="s">
        <v>4174</v>
      </c>
      <c r="I6166" t="s">
        <v>22</v>
      </c>
      <c r="J6166">
        <v>2371</v>
      </c>
      <c r="K6166" s="1">
        <v>45739.693055555559</v>
      </c>
      <c r="L6166" t="s">
        <v>24</v>
      </c>
      <c r="M6166" s="2">
        <v>1380000000000</v>
      </c>
      <c r="N6166" t="s">
        <v>67</v>
      </c>
      <c r="O6166" s="2">
        <v>12500000000000</v>
      </c>
      <c r="P6166">
        <v>1</v>
      </c>
      <c r="Q6166">
        <v>485.53</v>
      </c>
      <c r="R6166">
        <v>534.08299999999997</v>
      </c>
      <c r="S6166">
        <v>48.552999999999997</v>
      </c>
    </row>
    <row r="6167" spans="1:19" x14ac:dyDescent="0.3">
      <c r="A6167" t="s">
        <v>16715</v>
      </c>
      <c r="B6167">
        <v>6668</v>
      </c>
      <c r="C6167" t="s">
        <v>19</v>
      </c>
      <c r="D6167" t="s">
        <v>16716</v>
      </c>
      <c r="E6167" t="s">
        <v>16717</v>
      </c>
      <c r="F6167" t="s">
        <v>44</v>
      </c>
      <c r="G6167">
        <v>55688</v>
      </c>
      <c r="H6167" t="s">
        <v>479</v>
      </c>
      <c r="I6167" t="s">
        <v>22</v>
      </c>
      <c r="J6167">
        <v>3423</v>
      </c>
      <c r="K6167" s="1">
        <v>45740.49722222222</v>
      </c>
      <c r="L6167" t="s">
        <v>24</v>
      </c>
      <c r="M6167" s="2">
        <v>1380000000000</v>
      </c>
      <c r="N6167" t="s">
        <v>67</v>
      </c>
      <c r="O6167" s="2">
        <v>12500000000000</v>
      </c>
      <c r="P6167">
        <v>1</v>
      </c>
      <c r="Q6167">
        <v>485.53</v>
      </c>
      <c r="R6167">
        <v>534.08299999999997</v>
      </c>
      <c r="S6167">
        <v>48.552999999999997</v>
      </c>
    </row>
    <row r="6168" spans="1:19" x14ac:dyDescent="0.3">
      <c r="A6168" t="s">
        <v>16718</v>
      </c>
      <c r="B6168">
        <v>6720</v>
      </c>
      <c r="C6168" t="s">
        <v>19</v>
      </c>
      <c r="D6168" t="s">
        <v>13495</v>
      </c>
      <c r="E6168" t="s">
        <v>16719</v>
      </c>
      <c r="F6168" t="s">
        <v>338</v>
      </c>
      <c r="G6168">
        <v>35992</v>
      </c>
      <c r="H6168" t="s">
        <v>339</v>
      </c>
      <c r="I6168" t="s">
        <v>22</v>
      </c>
      <c r="J6168">
        <v>4428</v>
      </c>
      <c r="K6168" s="1">
        <v>45740.521527777775</v>
      </c>
      <c r="L6168" t="s">
        <v>24</v>
      </c>
      <c r="M6168" s="2">
        <v>1430000000000</v>
      </c>
      <c r="N6168" t="s">
        <v>67</v>
      </c>
      <c r="O6168" s="2">
        <v>12600000000000</v>
      </c>
      <c r="P6168">
        <v>1</v>
      </c>
      <c r="Q6168">
        <v>537.13</v>
      </c>
      <c r="R6168">
        <v>590.84299999999996</v>
      </c>
      <c r="S6168">
        <v>53.713000000000001</v>
      </c>
    </row>
    <row r="6169" spans="1:19" x14ac:dyDescent="0.3">
      <c r="A6169" t="s">
        <v>16720</v>
      </c>
      <c r="B6169">
        <v>1076</v>
      </c>
      <c r="C6169" t="s">
        <v>19</v>
      </c>
      <c r="D6169" t="s">
        <v>7492</v>
      </c>
      <c r="E6169" t="s">
        <v>16721</v>
      </c>
      <c r="F6169" t="s">
        <v>338</v>
      </c>
      <c r="G6169">
        <v>85921</v>
      </c>
      <c r="H6169" t="s">
        <v>3454</v>
      </c>
      <c r="I6169" t="s">
        <v>22</v>
      </c>
      <c r="J6169">
        <v>5444</v>
      </c>
      <c r="K6169" s="1">
        <v>45735.413888888892</v>
      </c>
      <c r="L6169" t="s">
        <v>24</v>
      </c>
      <c r="M6169" s="2">
        <v>1430000000000</v>
      </c>
      <c r="N6169" t="s">
        <v>67</v>
      </c>
      <c r="O6169" s="2">
        <v>12600000000000</v>
      </c>
      <c r="P6169">
        <v>1</v>
      </c>
      <c r="Q6169">
        <v>517.53</v>
      </c>
      <c r="R6169">
        <v>569.28300000000002</v>
      </c>
      <c r="S6169">
        <v>51.753</v>
      </c>
    </row>
    <row r="6170" spans="1:19" x14ac:dyDescent="0.3">
      <c r="A6170" t="s">
        <v>16722</v>
      </c>
      <c r="B6170">
        <v>2981</v>
      </c>
      <c r="C6170" t="s">
        <v>19</v>
      </c>
      <c r="D6170" t="s">
        <v>16723</v>
      </c>
      <c r="E6170" t="s">
        <v>16724</v>
      </c>
      <c r="F6170" t="s">
        <v>44</v>
      </c>
      <c r="G6170">
        <v>25873</v>
      </c>
      <c r="H6170" t="s">
        <v>1421</v>
      </c>
      <c r="I6170" t="s">
        <v>22</v>
      </c>
      <c r="J6170">
        <v>264</v>
      </c>
      <c r="K6170" s="1">
        <v>45736.853472222225</v>
      </c>
      <c r="L6170" t="s">
        <v>24</v>
      </c>
      <c r="M6170" s="2">
        <v>1430000000000</v>
      </c>
      <c r="N6170" t="s">
        <v>67</v>
      </c>
      <c r="O6170" s="2">
        <v>12600000000000</v>
      </c>
      <c r="P6170">
        <v>1</v>
      </c>
      <c r="Q6170">
        <v>595.92999999999995</v>
      </c>
      <c r="R6170">
        <v>655.52300000000002</v>
      </c>
      <c r="S6170">
        <v>59.593000000000004</v>
      </c>
    </row>
    <row r="6171" spans="1:19" x14ac:dyDescent="0.3">
      <c r="A6171" t="s">
        <v>16725</v>
      </c>
      <c r="B6171">
        <v>5208</v>
      </c>
      <c r="C6171" t="s">
        <v>19</v>
      </c>
      <c r="D6171" t="s">
        <v>15399</v>
      </c>
      <c r="E6171" t="s">
        <v>16726</v>
      </c>
      <c r="F6171" t="s">
        <v>55</v>
      </c>
      <c r="G6171">
        <v>42947</v>
      </c>
      <c r="H6171" t="s">
        <v>1256</v>
      </c>
      <c r="I6171" t="s">
        <v>22</v>
      </c>
      <c r="J6171">
        <v>5080</v>
      </c>
      <c r="K6171" s="1">
        <v>45738.911111111112</v>
      </c>
      <c r="L6171" t="s">
        <v>24</v>
      </c>
      <c r="M6171" s="2">
        <v>1410000000000</v>
      </c>
      <c r="N6171" t="s">
        <v>67</v>
      </c>
      <c r="O6171" s="2">
        <v>12500000000000</v>
      </c>
      <c r="P6171">
        <v>1</v>
      </c>
      <c r="Q6171">
        <v>497.13</v>
      </c>
      <c r="R6171">
        <v>546.84299999999996</v>
      </c>
      <c r="S6171">
        <v>49.713000000000001</v>
      </c>
    </row>
    <row r="6172" spans="1:19" x14ac:dyDescent="0.3">
      <c r="A6172" t="s">
        <v>16727</v>
      </c>
      <c r="B6172">
        <v>5984</v>
      </c>
      <c r="C6172" t="s">
        <v>19</v>
      </c>
      <c r="D6172" t="s">
        <v>9199</v>
      </c>
      <c r="E6172" t="s">
        <v>16728</v>
      </c>
      <c r="F6172" t="s">
        <v>354</v>
      </c>
      <c r="G6172">
        <v>75977</v>
      </c>
      <c r="H6172" t="s">
        <v>3015</v>
      </c>
      <c r="I6172" t="s">
        <v>22</v>
      </c>
      <c r="J6172">
        <v>1871</v>
      </c>
      <c r="K6172" s="1">
        <v>45739.813194444447</v>
      </c>
      <c r="L6172" t="s">
        <v>24</v>
      </c>
      <c r="M6172" s="2">
        <v>1410000000000</v>
      </c>
      <c r="N6172" t="s">
        <v>67</v>
      </c>
      <c r="O6172" s="2">
        <v>12500000000000</v>
      </c>
      <c r="P6172">
        <v>1</v>
      </c>
      <c r="Q6172">
        <v>497.13</v>
      </c>
      <c r="R6172">
        <v>546.84299999999996</v>
      </c>
      <c r="S6172">
        <v>49.713000000000001</v>
      </c>
    </row>
    <row r="6173" spans="1:19" x14ac:dyDescent="0.3">
      <c r="A6173" t="s">
        <v>16729</v>
      </c>
      <c r="B6173">
        <v>2902</v>
      </c>
      <c r="C6173" t="s">
        <v>19</v>
      </c>
      <c r="D6173" t="s">
        <v>9627</v>
      </c>
      <c r="E6173" t="s">
        <v>16730</v>
      </c>
      <c r="F6173" t="s">
        <v>317</v>
      </c>
      <c r="G6173">
        <v>59162</v>
      </c>
      <c r="H6173" t="s">
        <v>1881</v>
      </c>
      <c r="I6173" t="s">
        <v>22</v>
      </c>
      <c r="J6173">
        <v>3470</v>
      </c>
      <c r="K6173" s="1">
        <v>45736.803472222222</v>
      </c>
      <c r="L6173" t="s">
        <v>24</v>
      </c>
      <c r="M6173" s="2">
        <v>2340000000000</v>
      </c>
      <c r="N6173" t="s">
        <v>67</v>
      </c>
      <c r="O6173" s="2">
        <v>21100000000000</v>
      </c>
      <c r="P6173">
        <v>1</v>
      </c>
      <c r="Q6173">
        <v>537.13</v>
      </c>
      <c r="R6173">
        <v>590.84299999999996</v>
      </c>
      <c r="S6173">
        <v>53.713000000000001</v>
      </c>
    </row>
    <row r="6174" spans="1:19" x14ac:dyDescent="0.3">
      <c r="A6174" t="s">
        <v>16731</v>
      </c>
      <c r="B6174">
        <v>1514</v>
      </c>
      <c r="C6174" t="s">
        <v>19</v>
      </c>
      <c r="D6174" t="s">
        <v>3428</v>
      </c>
      <c r="E6174" t="s">
        <v>16732</v>
      </c>
      <c r="F6174" t="s">
        <v>44</v>
      </c>
      <c r="G6174">
        <v>48443</v>
      </c>
      <c r="H6174" t="s">
        <v>16733</v>
      </c>
      <c r="I6174" t="s">
        <v>22</v>
      </c>
      <c r="J6174">
        <v>160</v>
      </c>
      <c r="K6174" s="1">
        <v>45735.640277777777</v>
      </c>
      <c r="L6174" t="s">
        <v>24</v>
      </c>
      <c r="M6174" s="2">
        <v>1430000000000</v>
      </c>
      <c r="N6174" t="s">
        <v>67</v>
      </c>
      <c r="O6174" s="2">
        <v>12600000000000</v>
      </c>
      <c r="P6174">
        <v>1</v>
      </c>
      <c r="Q6174">
        <v>537.13</v>
      </c>
      <c r="R6174">
        <v>590.84299999999996</v>
      </c>
      <c r="S6174">
        <v>53.713000000000001</v>
      </c>
    </row>
    <row r="6175" spans="1:19" x14ac:dyDescent="0.3">
      <c r="A6175" t="s">
        <v>16734</v>
      </c>
      <c r="B6175">
        <v>3852</v>
      </c>
      <c r="C6175" t="s">
        <v>19</v>
      </c>
      <c r="D6175" t="s">
        <v>16735</v>
      </c>
      <c r="E6175" t="s">
        <v>13774</v>
      </c>
      <c r="F6175" t="s">
        <v>230</v>
      </c>
      <c r="G6175">
        <v>20078</v>
      </c>
      <c r="H6175" t="s">
        <v>1377</v>
      </c>
      <c r="I6175" t="s">
        <v>22</v>
      </c>
      <c r="J6175">
        <v>2092</v>
      </c>
      <c r="K6175" s="1">
        <v>45737.768055555556</v>
      </c>
      <c r="L6175" t="s">
        <v>24</v>
      </c>
      <c r="M6175" s="2">
        <v>1380000000000</v>
      </c>
      <c r="N6175" t="s">
        <v>67</v>
      </c>
      <c r="O6175" s="2">
        <v>12400000000000</v>
      </c>
      <c r="P6175">
        <v>1</v>
      </c>
      <c r="Q6175">
        <v>517.53</v>
      </c>
      <c r="R6175">
        <v>569.28300000000002</v>
      </c>
      <c r="S6175">
        <v>51.753</v>
      </c>
    </row>
    <row r="6176" spans="1:19" x14ac:dyDescent="0.3">
      <c r="A6176" t="s">
        <v>16736</v>
      </c>
      <c r="B6176">
        <v>6486</v>
      </c>
      <c r="C6176" t="s">
        <v>19</v>
      </c>
      <c r="D6176" t="s">
        <v>16737</v>
      </c>
      <c r="E6176" t="s">
        <v>7901</v>
      </c>
      <c r="F6176" t="s">
        <v>35</v>
      </c>
      <c r="G6176">
        <v>94466</v>
      </c>
      <c r="H6176" t="s">
        <v>40</v>
      </c>
      <c r="I6176" t="s">
        <v>22</v>
      </c>
      <c r="J6176">
        <v>2618</v>
      </c>
      <c r="K6176" s="1">
        <v>45740.422222222223</v>
      </c>
      <c r="L6176" t="s">
        <v>24</v>
      </c>
      <c r="M6176">
        <v>6689478149</v>
      </c>
      <c r="N6176" t="s">
        <v>67</v>
      </c>
      <c r="O6176" s="2">
        <v>1550000000000</v>
      </c>
      <c r="P6176">
        <v>1</v>
      </c>
      <c r="Q6176">
        <v>587.92999999999995</v>
      </c>
      <c r="R6176">
        <v>646.72299999999996</v>
      </c>
      <c r="S6176">
        <v>58.792999999999999</v>
      </c>
    </row>
    <row r="6177" spans="1:19" x14ac:dyDescent="0.3">
      <c r="A6177" t="s">
        <v>16738</v>
      </c>
      <c r="B6177">
        <v>1999</v>
      </c>
      <c r="C6177" t="s">
        <v>19</v>
      </c>
      <c r="D6177" t="s">
        <v>2534</v>
      </c>
      <c r="E6177" t="s">
        <v>16739</v>
      </c>
      <c r="F6177" t="s">
        <v>219</v>
      </c>
      <c r="G6177">
        <v>20664</v>
      </c>
      <c r="H6177" t="s">
        <v>2191</v>
      </c>
      <c r="I6177" t="s">
        <v>22</v>
      </c>
      <c r="J6177">
        <v>1421</v>
      </c>
      <c r="K6177" s="1">
        <v>45735.945138888892</v>
      </c>
      <c r="L6177" t="s">
        <v>24</v>
      </c>
      <c r="M6177" s="2">
        <v>1430000000000</v>
      </c>
      <c r="N6177" t="s">
        <v>67</v>
      </c>
      <c r="O6177" s="2">
        <v>12600000000000</v>
      </c>
      <c r="P6177">
        <v>1</v>
      </c>
      <c r="Q6177">
        <v>517.53</v>
      </c>
      <c r="R6177">
        <v>569.28300000000002</v>
      </c>
      <c r="S6177">
        <v>51.753</v>
      </c>
    </row>
    <row r="6178" spans="1:19" x14ac:dyDescent="0.3">
      <c r="A6178" t="s">
        <v>16740</v>
      </c>
      <c r="B6178">
        <v>2592</v>
      </c>
      <c r="C6178" t="s">
        <v>19</v>
      </c>
      <c r="D6178" t="s">
        <v>6153</v>
      </c>
      <c r="E6178" t="s">
        <v>16741</v>
      </c>
      <c r="F6178" t="s">
        <v>44</v>
      </c>
      <c r="G6178">
        <v>82938</v>
      </c>
      <c r="H6178" t="s">
        <v>110</v>
      </c>
      <c r="I6178" t="s">
        <v>22</v>
      </c>
      <c r="J6178">
        <v>959</v>
      </c>
      <c r="K6178" s="1">
        <v>45736.63958333333</v>
      </c>
      <c r="L6178" t="s">
        <v>24</v>
      </c>
      <c r="M6178" s="2">
        <v>1430000000000</v>
      </c>
      <c r="N6178" t="s">
        <v>67</v>
      </c>
      <c r="O6178" s="2">
        <v>12600000000000</v>
      </c>
      <c r="P6178">
        <v>1</v>
      </c>
      <c r="Q6178">
        <v>517.53</v>
      </c>
      <c r="R6178">
        <v>569.28300000000002</v>
      </c>
      <c r="S6178">
        <v>51.753</v>
      </c>
    </row>
    <row r="6179" spans="1:19" x14ac:dyDescent="0.3">
      <c r="A6179" t="s">
        <v>16742</v>
      </c>
      <c r="B6179">
        <v>3984</v>
      </c>
      <c r="C6179" t="s">
        <v>19</v>
      </c>
      <c r="D6179" t="s">
        <v>16743</v>
      </c>
      <c r="E6179" t="s">
        <v>16744</v>
      </c>
      <c r="F6179" t="s">
        <v>338</v>
      </c>
      <c r="G6179">
        <v>11993</v>
      </c>
      <c r="H6179" t="s">
        <v>2487</v>
      </c>
      <c r="I6179" t="s">
        <v>22</v>
      </c>
      <c r="J6179">
        <v>5081</v>
      </c>
      <c r="K6179" s="1">
        <v>45737.857638888891</v>
      </c>
      <c r="L6179" t="s">
        <v>24</v>
      </c>
      <c r="M6179">
        <v>6689477957</v>
      </c>
      <c r="N6179" t="s">
        <v>67</v>
      </c>
      <c r="O6179">
        <v>26355404485</v>
      </c>
      <c r="P6179">
        <v>1</v>
      </c>
      <c r="Q6179">
        <v>527.13</v>
      </c>
      <c r="R6179">
        <v>579.84299999999996</v>
      </c>
      <c r="S6179">
        <v>52.713000000000001</v>
      </c>
    </row>
    <row r="6180" spans="1:19" x14ac:dyDescent="0.3">
      <c r="A6180" t="s">
        <v>16745</v>
      </c>
      <c r="B6180">
        <v>3774</v>
      </c>
      <c r="C6180" t="s">
        <v>19</v>
      </c>
      <c r="D6180" t="s">
        <v>5563</v>
      </c>
      <c r="E6180" t="s">
        <v>16746</v>
      </c>
      <c r="F6180" t="s">
        <v>35</v>
      </c>
      <c r="G6180">
        <v>48412</v>
      </c>
      <c r="H6180" t="s">
        <v>2863</v>
      </c>
      <c r="I6180" t="s">
        <v>22</v>
      </c>
      <c r="J6180">
        <v>1757</v>
      </c>
      <c r="K6180" s="1">
        <v>45737.706944444442</v>
      </c>
      <c r="L6180" t="s">
        <v>24</v>
      </c>
      <c r="M6180" s="2">
        <v>1380000000000</v>
      </c>
      <c r="N6180" t="s">
        <v>67</v>
      </c>
      <c r="O6180" s="2">
        <v>12500000000000</v>
      </c>
      <c r="P6180">
        <v>1</v>
      </c>
      <c r="Q6180">
        <v>509.53</v>
      </c>
      <c r="R6180">
        <v>560.48299999999995</v>
      </c>
      <c r="S6180">
        <v>50.953000000000003</v>
      </c>
    </row>
    <row r="6181" spans="1:19" x14ac:dyDescent="0.3">
      <c r="A6181" t="s">
        <v>16747</v>
      </c>
      <c r="B6181">
        <v>7398</v>
      </c>
      <c r="C6181" t="s">
        <v>19</v>
      </c>
      <c r="D6181" t="s">
        <v>16748</v>
      </c>
      <c r="E6181" t="s">
        <v>16749</v>
      </c>
      <c r="F6181" t="s">
        <v>317</v>
      </c>
      <c r="G6181">
        <v>82072</v>
      </c>
      <c r="H6181" t="s">
        <v>1881</v>
      </c>
      <c r="I6181" t="s">
        <v>22</v>
      </c>
      <c r="J6181">
        <v>1513</v>
      </c>
      <c r="K6181" s="1">
        <v>45740.963888888888</v>
      </c>
      <c r="L6181" t="s">
        <v>24</v>
      </c>
      <c r="M6181" s="2">
        <v>1410000000000</v>
      </c>
      <c r="N6181" t="s">
        <v>67</v>
      </c>
      <c r="O6181" s="2">
        <v>12500000000000</v>
      </c>
      <c r="P6181">
        <v>1</v>
      </c>
      <c r="Q6181">
        <v>485.53</v>
      </c>
      <c r="R6181">
        <v>534.08299999999997</v>
      </c>
      <c r="S6181">
        <v>48.552999999999997</v>
      </c>
    </row>
    <row r="6182" spans="1:19" x14ac:dyDescent="0.3">
      <c r="A6182" t="s">
        <v>16750</v>
      </c>
      <c r="B6182">
        <v>6597</v>
      </c>
      <c r="C6182" t="s">
        <v>19</v>
      </c>
      <c r="D6182" t="s">
        <v>11050</v>
      </c>
      <c r="E6182" t="s">
        <v>16751</v>
      </c>
      <c r="F6182" t="s">
        <v>35</v>
      </c>
      <c r="G6182">
        <v>68729</v>
      </c>
      <c r="H6182" t="s">
        <v>599</v>
      </c>
      <c r="I6182" t="s">
        <v>22</v>
      </c>
      <c r="J6182">
        <v>3383</v>
      </c>
      <c r="K6182" s="1">
        <v>45740.470138888886</v>
      </c>
      <c r="L6182" t="s">
        <v>24</v>
      </c>
      <c r="M6182" s="2">
        <v>1380000000000</v>
      </c>
      <c r="N6182" t="s">
        <v>67</v>
      </c>
      <c r="O6182" s="2">
        <v>12400000000000</v>
      </c>
      <c r="P6182">
        <v>1</v>
      </c>
      <c r="Q6182">
        <v>497.13</v>
      </c>
      <c r="R6182">
        <v>546.84299999999996</v>
      </c>
      <c r="S6182">
        <v>49.713000000000001</v>
      </c>
    </row>
    <row r="6183" spans="1:19" x14ac:dyDescent="0.3">
      <c r="A6183" t="s">
        <v>16752</v>
      </c>
      <c r="B6183">
        <v>4055</v>
      </c>
      <c r="C6183" t="s">
        <v>19</v>
      </c>
      <c r="D6183" t="s">
        <v>16753</v>
      </c>
      <c r="E6183" t="s">
        <v>12865</v>
      </c>
      <c r="F6183" t="s">
        <v>50</v>
      </c>
      <c r="G6183">
        <v>20174</v>
      </c>
      <c r="H6183" t="s">
        <v>2654</v>
      </c>
      <c r="I6183" t="s">
        <v>22</v>
      </c>
      <c r="J6183">
        <v>6255</v>
      </c>
      <c r="K6183" s="1">
        <v>45737.915277777778</v>
      </c>
      <c r="L6183" t="s">
        <v>24</v>
      </c>
      <c r="M6183" s="2">
        <v>1380000000000</v>
      </c>
      <c r="N6183" t="s">
        <v>67</v>
      </c>
      <c r="O6183" s="2">
        <v>12400000000000</v>
      </c>
      <c r="P6183">
        <v>1</v>
      </c>
      <c r="Q6183">
        <v>485.53</v>
      </c>
      <c r="R6183">
        <v>534.08299999999997</v>
      </c>
      <c r="S6183">
        <v>48.552999999999997</v>
      </c>
    </row>
    <row r="6184" spans="1:19" x14ac:dyDescent="0.3">
      <c r="A6184" t="s">
        <v>16754</v>
      </c>
      <c r="B6184">
        <v>1622</v>
      </c>
      <c r="C6184" t="s">
        <v>19</v>
      </c>
      <c r="D6184" t="s">
        <v>16755</v>
      </c>
      <c r="E6184" t="s">
        <v>16756</v>
      </c>
      <c r="F6184" t="s">
        <v>264</v>
      </c>
      <c r="G6184">
        <v>27812</v>
      </c>
      <c r="H6184" t="s">
        <v>1263</v>
      </c>
      <c r="I6184" t="s">
        <v>22</v>
      </c>
      <c r="J6184">
        <v>1960</v>
      </c>
      <c r="K6184" s="1">
        <v>45735.695138888892</v>
      </c>
      <c r="L6184" t="s">
        <v>24</v>
      </c>
      <c r="M6184" s="2">
        <v>2340000000000</v>
      </c>
      <c r="N6184" t="s">
        <v>67</v>
      </c>
      <c r="O6184" s="2">
        <v>21100000000000</v>
      </c>
      <c r="P6184">
        <v>1</v>
      </c>
      <c r="Q6184">
        <v>537.13</v>
      </c>
      <c r="R6184">
        <v>590.84299999999996</v>
      </c>
      <c r="S6184">
        <v>53.713000000000001</v>
      </c>
    </row>
    <row r="6185" spans="1:19" x14ac:dyDescent="0.3">
      <c r="A6185" t="s">
        <v>16757</v>
      </c>
      <c r="B6185">
        <v>5317</v>
      </c>
      <c r="C6185" t="s">
        <v>19</v>
      </c>
      <c r="D6185" t="s">
        <v>16758</v>
      </c>
      <c r="E6185" t="s">
        <v>6727</v>
      </c>
      <c r="F6185" t="s">
        <v>50</v>
      </c>
      <c r="G6185">
        <v>6022</v>
      </c>
      <c r="H6185" t="s">
        <v>51</v>
      </c>
      <c r="I6185" t="s">
        <v>22</v>
      </c>
      <c r="J6185">
        <v>4751</v>
      </c>
      <c r="K6185" s="1">
        <v>45739.164583333331</v>
      </c>
      <c r="L6185" t="s">
        <v>24</v>
      </c>
      <c r="M6185" s="2">
        <v>150000000000</v>
      </c>
      <c r="N6185" t="s">
        <v>67</v>
      </c>
      <c r="O6185" s="2">
        <v>1470000000000</v>
      </c>
      <c r="P6185">
        <v>1</v>
      </c>
      <c r="Q6185">
        <v>517.53</v>
      </c>
      <c r="R6185">
        <v>569.28300000000002</v>
      </c>
      <c r="S6185">
        <v>51.753</v>
      </c>
    </row>
    <row r="6186" spans="1:19" x14ac:dyDescent="0.3">
      <c r="A6186" t="s">
        <v>16759</v>
      </c>
      <c r="B6186">
        <v>2095</v>
      </c>
      <c r="C6186" t="s">
        <v>19</v>
      </c>
      <c r="D6186" t="s">
        <v>16760</v>
      </c>
      <c r="E6186" t="s">
        <v>16761</v>
      </c>
      <c r="F6186" t="s">
        <v>317</v>
      </c>
      <c r="G6186">
        <v>74463</v>
      </c>
      <c r="H6186" t="s">
        <v>2225</v>
      </c>
      <c r="I6186" t="s">
        <v>22</v>
      </c>
      <c r="J6186">
        <v>3170</v>
      </c>
      <c r="K6186" s="1">
        <v>45736.359027777777</v>
      </c>
      <c r="L6186" t="s">
        <v>24</v>
      </c>
      <c r="M6186">
        <v>6689478149</v>
      </c>
      <c r="N6186" t="s">
        <v>67</v>
      </c>
      <c r="O6186" s="2">
        <v>1550000000000</v>
      </c>
      <c r="P6186">
        <v>1</v>
      </c>
      <c r="Q6186">
        <v>625.13</v>
      </c>
      <c r="R6186">
        <v>687.64300000000003</v>
      </c>
      <c r="S6186">
        <v>62.512999999999998</v>
      </c>
    </row>
    <row r="6187" spans="1:19" x14ac:dyDescent="0.3">
      <c r="A6187" t="s">
        <v>16762</v>
      </c>
      <c r="B6187">
        <v>4246</v>
      </c>
      <c r="C6187" t="s">
        <v>19</v>
      </c>
      <c r="D6187" t="s">
        <v>4365</v>
      </c>
      <c r="E6187" t="s">
        <v>16763</v>
      </c>
      <c r="F6187" t="s">
        <v>119</v>
      </c>
      <c r="G6187">
        <v>32766</v>
      </c>
      <c r="H6187" t="s">
        <v>313</v>
      </c>
      <c r="I6187" t="s">
        <v>22</v>
      </c>
      <c r="J6187">
        <v>5580</v>
      </c>
      <c r="K6187" s="1">
        <v>45738.363194444442</v>
      </c>
      <c r="L6187" t="s">
        <v>24</v>
      </c>
      <c r="M6187">
        <v>6689478149</v>
      </c>
      <c r="N6187" t="s">
        <v>67</v>
      </c>
      <c r="O6187" s="2">
        <v>1550000000000</v>
      </c>
      <c r="P6187">
        <v>1</v>
      </c>
      <c r="Q6187">
        <v>527.13</v>
      </c>
      <c r="R6187">
        <v>579.84299999999996</v>
      </c>
      <c r="S6187">
        <v>52.713000000000001</v>
      </c>
    </row>
    <row r="6188" spans="1:19" x14ac:dyDescent="0.3">
      <c r="A6188" t="s">
        <v>16764</v>
      </c>
      <c r="B6188">
        <v>2714</v>
      </c>
      <c r="C6188" t="s">
        <v>19</v>
      </c>
      <c r="D6188" t="s">
        <v>2645</v>
      </c>
      <c r="E6188" t="s">
        <v>16765</v>
      </c>
      <c r="F6188" t="s">
        <v>71</v>
      </c>
      <c r="G6188">
        <v>64268</v>
      </c>
      <c r="H6188" t="s">
        <v>1544</v>
      </c>
      <c r="I6188" t="s">
        <v>22</v>
      </c>
      <c r="J6188">
        <v>5193</v>
      </c>
      <c r="K6188" s="1">
        <v>45736.710416666669</v>
      </c>
      <c r="L6188" t="s">
        <v>24</v>
      </c>
      <c r="M6188">
        <v>6689478149</v>
      </c>
      <c r="N6188" t="s">
        <v>67</v>
      </c>
      <c r="O6188" s="2">
        <v>1550000000000</v>
      </c>
      <c r="P6188">
        <v>1</v>
      </c>
      <c r="Q6188">
        <v>509.53</v>
      </c>
      <c r="R6188">
        <v>560.48299999999995</v>
      </c>
      <c r="S6188">
        <v>50.953000000000003</v>
      </c>
    </row>
    <row r="6189" spans="1:19" x14ac:dyDescent="0.3">
      <c r="A6189" t="s">
        <v>16766</v>
      </c>
      <c r="B6189">
        <v>2978</v>
      </c>
      <c r="C6189" t="s">
        <v>19</v>
      </c>
      <c r="D6189" t="s">
        <v>8016</v>
      </c>
      <c r="E6189" t="s">
        <v>16767</v>
      </c>
      <c r="F6189" t="s">
        <v>259</v>
      </c>
      <c r="G6189">
        <v>34479</v>
      </c>
      <c r="H6189" t="s">
        <v>564</v>
      </c>
      <c r="I6189" t="s">
        <v>22</v>
      </c>
      <c r="J6189">
        <v>3688</v>
      </c>
      <c r="K6189" s="1">
        <v>45736.852083333331</v>
      </c>
      <c r="L6189" t="s">
        <v>24</v>
      </c>
      <c r="M6189">
        <v>6689478149</v>
      </c>
      <c r="N6189" t="s">
        <v>67</v>
      </c>
      <c r="O6189" s="2">
        <v>1550000000000</v>
      </c>
      <c r="P6189">
        <v>1</v>
      </c>
      <c r="Q6189">
        <v>509.53</v>
      </c>
      <c r="R6189">
        <v>560.48299999999995</v>
      </c>
      <c r="S6189">
        <v>50.953000000000003</v>
      </c>
    </row>
    <row r="6190" spans="1:19" x14ac:dyDescent="0.3">
      <c r="A6190" t="s">
        <v>16768</v>
      </c>
      <c r="B6190">
        <v>5295</v>
      </c>
      <c r="C6190" t="s">
        <v>19</v>
      </c>
      <c r="D6190" t="s">
        <v>16769</v>
      </c>
      <c r="E6190" t="s">
        <v>16770</v>
      </c>
      <c r="F6190" t="s">
        <v>338</v>
      </c>
      <c r="G6190">
        <v>27128</v>
      </c>
      <c r="H6190" t="s">
        <v>1664</v>
      </c>
      <c r="I6190" t="s">
        <v>22</v>
      </c>
      <c r="J6190">
        <v>3783</v>
      </c>
      <c r="K6190" s="1">
        <v>45739.020138888889</v>
      </c>
      <c r="L6190" t="s">
        <v>24</v>
      </c>
      <c r="M6190">
        <v>6689478149</v>
      </c>
      <c r="N6190" t="s">
        <v>67</v>
      </c>
      <c r="O6190" s="2">
        <v>1550000000000</v>
      </c>
      <c r="P6190">
        <v>1</v>
      </c>
      <c r="Q6190">
        <v>509.53</v>
      </c>
      <c r="R6190">
        <v>560.48299999999995</v>
      </c>
      <c r="S6190">
        <v>50.953000000000003</v>
      </c>
    </row>
    <row r="6191" spans="1:19" x14ac:dyDescent="0.3">
      <c r="A6191" t="s">
        <v>16771</v>
      </c>
      <c r="B6191">
        <v>362</v>
      </c>
      <c r="C6191" t="s">
        <v>19</v>
      </c>
      <c r="D6191" t="s">
        <v>13785</v>
      </c>
      <c r="E6191" t="s">
        <v>16772</v>
      </c>
      <c r="F6191" t="s">
        <v>338</v>
      </c>
      <c r="G6191">
        <v>2061</v>
      </c>
      <c r="H6191" t="s">
        <v>3454</v>
      </c>
      <c r="I6191" t="s">
        <v>22</v>
      </c>
      <c r="J6191">
        <v>2634</v>
      </c>
      <c r="K6191" s="1">
        <v>45734.541666666664</v>
      </c>
      <c r="L6191" t="s">
        <v>24</v>
      </c>
      <c r="M6191" s="2">
        <v>1380000000000</v>
      </c>
      <c r="N6191" t="s">
        <v>67</v>
      </c>
      <c r="O6191" s="2">
        <v>12400000000000</v>
      </c>
      <c r="P6191">
        <v>1</v>
      </c>
      <c r="Q6191">
        <v>497.13</v>
      </c>
      <c r="R6191">
        <v>546.84299999999996</v>
      </c>
      <c r="S6191">
        <v>49.713000000000001</v>
      </c>
    </row>
    <row r="6192" spans="1:19" x14ac:dyDescent="0.3">
      <c r="A6192" t="s">
        <v>16773</v>
      </c>
      <c r="B6192">
        <v>3543</v>
      </c>
      <c r="C6192" t="s">
        <v>19</v>
      </c>
      <c r="D6192" t="s">
        <v>1165</v>
      </c>
      <c r="E6192" t="s">
        <v>16774</v>
      </c>
      <c r="F6192" t="s">
        <v>35</v>
      </c>
      <c r="G6192">
        <v>56600</v>
      </c>
      <c r="H6192" t="s">
        <v>40</v>
      </c>
      <c r="I6192" t="s">
        <v>22</v>
      </c>
      <c r="J6192">
        <v>5557</v>
      </c>
      <c r="K6192" s="1">
        <v>45737.567361111112</v>
      </c>
      <c r="L6192" t="s">
        <v>24</v>
      </c>
      <c r="M6192" s="2">
        <v>1380000000000</v>
      </c>
      <c r="N6192" t="s">
        <v>67</v>
      </c>
      <c r="O6192" s="2">
        <v>12400000000000</v>
      </c>
      <c r="P6192">
        <v>1</v>
      </c>
      <c r="Q6192">
        <v>497.13</v>
      </c>
      <c r="R6192">
        <v>546.84299999999996</v>
      </c>
      <c r="S6192">
        <v>49.713000000000001</v>
      </c>
    </row>
    <row r="6193" spans="1:19" x14ac:dyDescent="0.3">
      <c r="A6193" t="s">
        <v>16775</v>
      </c>
      <c r="B6193">
        <v>6349</v>
      </c>
      <c r="C6193" t="s">
        <v>19</v>
      </c>
      <c r="D6193" t="s">
        <v>9730</v>
      </c>
      <c r="E6193" t="s">
        <v>16776</v>
      </c>
      <c r="F6193" t="s">
        <v>119</v>
      </c>
      <c r="G6193">
        <v>28701</v>
      </c>
      <c r="H6193" t="s">
        <v>120</v>
      </c>
      <c r="I6193" t="s">
        <v>22</v>
      </c>
      <c r="J6193">
        <v>2543</v>
      </c>
      <c r="K6193" s="1">
        <v>45740.359722222223</v>
      </c>
      <c r="L6193" t="s">
        <v>24</v>
      </c>
      <c r="M6193" s="2">
        <v>150000000000</v>
      </c>
      <c r="N6193" t="s">
        <v>67</v>
      </c>
      <c r="O6193" s="2">
        <v>1470000000000</v>
      </c>
      <c r="P6193">
        <v>1</v>
      </c>
      <c r="Q6193">
        <v>517.53</v>
      </c>
      <c r="R6193">
        <v>569.28300000000002</v>
      </c>
      <c r="S6193">
        <v>51.753</v>
      </c>
    </row>
    <row r="6194" spans="1:19" x14ac:dyDescent="0.3">
      <c r="A6194" t="s">
        <v>16777</v>
      </c>
      <c r="B6194">
        <v>4017</v>
      </c>
      <c r="C6194" t="s">
        <v>19</v>
      </c>
      <c r="D6194" t="s">
        <v>16778</v>
      </c>
      <c r="E6194" t="s">
        <v>9191</v>
      </c>
      <c r="F6194" t="s">
        <v>264</v>
      </c>
      <c r="G6194">
        <v>72754</v>
      </c>
      <c r="H6194" t="s">
        <v>265</v>
      </c>
      <c r="I6194" t="s">
        <v>22</v>
      </c>
      <c r="J6194">
        <v>490</v>
      </c>
      <c r="K6194" s="1">
        <v>45737.880555555559</v>
      </c>
      <c r="L6194" t="s">
        <v>24</v>
      </c>
      <c r="M6194">
        <v>9058888645</v>
      </c>
      <c r="N6194" t="s">
        <v>67</v>
      </c>
      <c r="O6194">
        <v>43149307909</v>
      </c>
      <c r="P6194">
        <v>1</v>
      </c>
      <c r="Q6194">
        <v>537.13</v>
      </c>
      <c r="R6194">
        <v>590.84299999999996</v>
      </c>
      <c r="S6194">
        <v>53.713000000000001</v>
      </c>
    </row>
    <row r="6195" spans="1:19" x14ac:dyDescent="0.3">
      <c r="A6195" t="s">
        <v>16779</v>
      </c>
      <c r="B6195">
        <v>6307</v>
      </c>
      <c r="C6195" t="s">
        <v>19</v>
      </c>
      <c r="D6195" t="s">
        <v>16780</v>
      </c>
      <c r="E6195" t="s">
        <v>16781</v>
      </c>
      <c r="F6195" t="s">
        <v>119</v>
      </c>
      <c r="G6195">
        <v>32492</v>
      </c>
      <c r="H6195" t="s">
        <v>1560</v>
      </c>
      <c r="I6195" t="s">
        <v>22</v>
      </c>
      <c r="J6195">
        <v>1988</v>
      </c>
      <c r="K6195" s="1">
        <v>45740.333333333336</v>
      </c>
      <c r="L6195" t="s">
        <v>24</v>
      </c>
      <c r="M6195">
        <v>9058888645</v>
      </c>
      <c r="N6195" t="s">
        <v>67</v>
      </c>
      <c r="O6195">
        <v>43149307909</v>
      </c>
      <c r="P6195">
        <v>1</v>
      </c>
      <c r="Q6195">
        <v>537.13</v>
      </c>
      <c r="R6195">
        <v>590.84299999999996</v>
      </c>
      <c r="S6195">
        <v>53.713000000000001</v>
      </c>
    </row>
    <row r="6196" spans="1:19" x14ac:dyDescent="0.3">
      <c r="A6196" t="s">
        <v>16782</v>
      </c>
      <c r="B6196">
        <v>6416</v>
      </c>
      <c r="C6196" t="s">
        <v>19</v>
      </c>
      <c r="D6196" t="s">
        <v>16783</v>
      </c>
      <c r="E6196" t="s">
        <v>16784</v>
      </c>
      <c r="F6196" t="s">
        <v>61</v>
      </c>
      <c r="G6196">
        <v>4869</v>
      </c>
      <c r="H6196" t="s">
        <v>440</v>
      </c>
      <c r="I6196" t="s">
        <v>22</v>
      </c>
      <c r="J6196">
        <v>5440</v>
      </c>
      <c r="K6196" s="1">
        <v>45740.390277777777</v>
      </c>
      <c r="L6196" t="s">
        <v>24</v>
      </c>
      <c r="M6196" s="2">
        <v>1380000000000</v>
      </c>
      <c r="N6196" t="s">
        <v>67</v>
      </c>
      <c r="O6196" s="2">
        <v>12400000000000</v>
      </c>
      <c r="P6196">
        <v>1</v>
      </c>
      <c r="Q6196">
        <v>497.13</v>
      </c>
      <c r="R6196">
        <v>546.84299999999996</v>
      </c>
      <c r="S6196">
        <v>49.713000000000001</v>
      </c>
    </row>
    <row r="6197" spans="1:19" x14ac:dyDescent="0.3">
      <c r="A6197" t="s">
        <v>16785</v>
      </c>
      <c r="B6197">
        <v>6808</v>
      </c>
      <c r="C6197" t="s">
        <v>19</v>
      </c>
      <c r="D6197" t="s">
        <v>16786</v>
      </c>
      <c r="E6197" t="s">
        <v>16787</v>
      </c>
      <c r="F6197" t="s">
        <v>2349</v>
      </c>
      <c r="G6197">
        <v>19247</v>
      </c>
      <c r="H6197" t="s">
        <v>4174</v>
      </c>
      <c r="I6197" t="s">
        <v>22</v>
      </c>
      <c r="J6197">
        <v>3815</v>
      </c>
      <c r="K6197" s="1">
        <v>45740.568055555559</v>
      </c>
      <c r="L6197" t="s">
        <v>24</v>
      </c>
      <c r="M6197">
        <v>8624688325</v>
      </c>
      <c r="N6197" t="s">
        <v>67</v>
      </c>
      <c r="O6197">
        <v>36980478277</v>
      </c>
      <c r="P6197">
        <v>1</v>
      </c>
      <c r="Q6197">
        <v>527.13</v>
      </c>
      <c r="R6197">
        <v>579.84299999999996</v>
      </c>
      <c r="S6197">
        <v>52.713000000000001</v>
      </c>
    </row>
    <row r="6198" spans="1:19" x14ac:dyDescent="0.3">
      <c r="A6198" t="s">
        <v>16788</v>
      </c>
      <c r="B6198">
        <v>2442</v>
      </c>
      <c r="C6198" t="s">
        <v>19</v>
      </c>
      <c r="D6198" t="s">
        <v>16789</v>
      </c>
      <c r="E6198" t="s">
        <v>1623</v>
      </c>
      <c r="F6198" t="s">
        <v>119</v>
      </c>
      <c r="G6198">
        <v>18908</v>
      </c>
      <c r="H6198" t="s">
        <v>1560</v>
      </c>
      <c r="I6198" t="s">
        <v>22</v>
      </c>
      <c r="J6198">
        <v>5298</v>
      </c>
      <c r="K6198" s="1">
        <v>45736.563888888886</v>
      </c>
      <c r="L6198" t="s">
        <v>24</v>
      </c>
      <c r="M6198">
        <v>6442802437</v>
      </c>
      <c r="N6198" t="s">
        <v>67</v>
      </c>
      <c r="O6198">
        <v>26355192453</v>
      </c>
      <c r="P6198">
        <v>1</v>
      </c>
      <c r="Q6198">
        <v>537.13</v>
      </c>
      <c r="R6198">
        <v>590.84299999999996</v>
      </c>
      <c r="S6198">
        <v>53.713000000000001</v>
      </c>
    </row>
    <row r="6199" spans="1:19" x14ac:dyDescent="0.3">
      <c r="A6199" t="s">
        <v>16790</v>
      </c>
      <c r="B6199">
        <v>1747</v>
      </c>
      <c r="C6199" t="s">
        <v>19</v>
      </c>
      <c r="D6199" t="s">
        <v>16791</v>
      </c>
      <c r="E6199" t="s">
        <v>16792</v>
      </c>
      <c r="F6199" t="s">
        <v>119</v>
      </c>
      <c r="G6199">
        <v>54915</v>
      </c>
      <c r="H6199" t="s">
        <v>4416</v>
      </c>
      <c r="I6199" t="s">
        <v>22</v>
      </c>
      <c r="J6199">
        <v>1089</v>
      </c>
      <c r="K6199" s="1">
        <v>45735.76458333333</v>
      </c>
      <c r="L6199" t="s">
        <v>24</v>
      </c>
      <c r="M6199" s="2">
        <v>1380000000000</v>
      </c>
      <c r="N6199" t="s">
        <v>67</v>
      </c>
      <c r="O6199" s="2">
        <v>12500000000000</v>
      </c>
      <c r="P6199">
        <v>1</v>
      </c>
      <c r="Q6199">
        <v>587.92999999999995</v>
      </c>
      <c r="R6199">
        <v>646.72299999999996</v>
      </c>
      <c r="S6199">
        <v>58.792999999999999</v>
      </c>
    </row>
    <row r="6200" spans="1:19" x14ac:dyDescent="0.3">
      <c r="A6200" t="s">
        <v>16793</v>
      </c>
      <c r="B6200">
        <v>3686</v>
      </c>
      <c r="C6200" t="s">
        <v>19</v>
      </c>
      <c r="D6200" t="s">
        <v>9467</v>
      </c>
      <c r="E6200" t="s">
        <v>16794</v>
      </c>
      <c r="F6200" t="s">
        <v>90</v>
      </c>
      <c r="G6200">
        <v>21625</v>
      </c>
      <c r="H6200" t="s">
        <v>91</v>
      </c>
      <c r="I6200" t="s">
        <v>22</v>
      </c>
      <c r="J6200">
        <v>3294</v>
      </c>
      <c r="K6200" s="1">
        <v>45737.654861111114</v>
      </c>
      <c r="L6200" t="s">
        <v>24</v>
      </c>
      <c r="M6200" s="2">
        <v>1380000000000</v>
      </c>
      <c r="N6200" t="s">
        <v>67</v>
      </c>
      <c r="O6200" s="2">
        <v>12400000000000</v>
      </c>
      <c r="P6200">
        <v>1</v>
      </c>
      <c r="Q6200">
        <v>650.33000000000004</v>
      </c>
      <c r="R6200">
        <v>715.36300000000006</v>
      </c>
      <c r="S6200">
        <v>65.033000000000001</v>
      </c>
    </row>
    <row r="6201" spans="1:19" x14ac:dyDescent="0.3">
      <c r="A6201" t="s">
        <v>16795</v>
      </c>
      <c r="B6201">
        <v>170</v>
      </c>
      <c r="C6201" t="s">
        <v>19</v>
      </c>
      <c r="D6201" t="s">
        <v>16796</v>
      </c>
      <c r="E6201" t="s">
        <v>16797</v>
      </c>
      <c r="F6201" t="s">
        <v>187</v>
      </c>
      <c r="G6201">
        <v>30213</v>
      </c>
      <c r="H6201" t="s">
        <v>188</v>
      </c>
      <c r="I6201" t="s">
        <v>22</v>
      </c>
      <c r="J6201">
        <v>3851</v>
      </c>
      <c r="K6201" s="1">
        <v>45734.434027777781</v>
      </c>
      <c r="L6201" t="s">
        <v>24</v>
      </c>
      <c r="M6201">
        <v>6689478149</v>
      </c>
      <c r="N6201" t="s">
        <v>67</v>
      </c>
      <c r="O6201" s="2">
        <v>1560000000000</v>
      </c>
      <c r="P6201">
        <v>1</v>
      </c>
      <c r="Q6201">
        <v>527.13</v>
      </c>
      <c r="R6201">
        <v>579.84299999999996</v>
      </c>
      <c r="S6201">
        <v>52.713000000000001</v>
      </c>
    </row>
    <row r="6202" spans="1:19" x14ac:dyDescent="0.3">
      <c r="A6202" t="s">
        <v>16798</v>
      </c>
      <c r="B6202">
        <v>4615</v>
      </c>
      <c r="C6202" t="s">
        <v>19</v>
      </c>
      <c r="D6202" t="s">
        <v>16799</v>
      </c>
      <c r="E6202" t="s">
        <v>12750</v>
      </c>
      <c r="F6202" t="s">
        <v>317</v>
      </c>
      <c r="G6202">
        <v>32046</v>
      </c>
      <c r="H6202" t="s">
        <v>1461</v>
      </c>
      <c r="I6202" t="s">
        <v>22</v>
      </c>
      <c r="J6202">
        <v>6107</v>
      </c>
      <c r="K6202" s="1">
        <v>45738.538194444445</v>
      </c>
      <c r="L6202" t="s">
        <v>24</v>
      </c>
      <c r="M6202">
        <v>6689478149</v>
      </c>
      <c r="N6202" t="s">
        <v>67</v>
      </c>
      <c r="O6202" s="2">
        <v>1560000000000</v>
      </c>
      <c r="P6202">
        <v>1</v>
      </c>
      <c r="Q6202">
        <v>527.13</v>
      </c>
      <c r="R6202">
        <v>579.84299999999996</v>
      </c>
      <c r="S6202">
        <v>52.713000000000001</v>
      </c>
    </row>
    <row r="6203" spans="1:19" x14ac:dyDescent="0.3">
      <c r="A6203" t="s">
        <v>16800</v>
      </c>
      <c r="B6203">
        <v>5160</v>
      </c>
      <c r="C6203" t="s">
        <v>19</v>
      </c>
      <c r="D6203" t="s">
        <v>16801</v>
      </c>
      <c r="E6203" t="s">
        <v>16802</v>
      </c>
      <c r="F6203" t="s">
        <v>488</v>
      </c>
      <c r="G6203">
        <v>46357</v>
      </c>
      <c r="H6203" t="s">
        <v>1753</v>
      </c>
      <c r="I6203" t="s">
        <v>22</v>
      </c>
      <c r="J6203">
        <v>990</v>
      </c>
      <c r="K6203" s="1">
        <v>45738.874305555553</v>
      </c>
      <c r="L6203" t="s">
        <v>24</v>
      </c>
      <c r="M6203" s="2">
        <v>1380000000000</v>
      </c>
      <c r="N6203" t="s">
        <v>67</v>
      </c>
      <c r="O6203" s="2">
        <v>12500000000000</v>
      </c>
      <c r="P6203">
        <v>1</v>
      </c>
      <c r="Q6203">
        <v>527.13</v>
      </c>
      <c r="R6203">
        <v>579.84299999999996</v>
      </c>
      <c r="S6203">
        <v>52.713000000000001</v>
      </c>
    </row>
    <row r="6204" spans="1:19" x14ac:dyDescent="0.3">
      <c r="A6204" t="s">
        <v>16803</v>
      </c>
      <c r="B6204">
        <v>2491</v>
      </c>
      <c r="C6204" t="s">
        <v>19</v>
      </c>
      <c r="D6204" t="s">
        <v>7991</v>
      </c>
      <c r="E6204" t="s">
        <v>16804</v>
      </c>
      <c r="F6204" t="s">
        <v>102</v>
      </c>
      <c r="G6204">
        <v>69314</v>
      </c>
      <c r="H6204" t="s">
        <v>392</v>
      </c>
      <c r="I6204" t="s">
        <v>22</v>
      </c>
      <c r="J6204">
        <v>5404</v>
      </c>
      <c r="K6204" s="1">
        <v>45736.592361111114</v>
      </c>
      <c r="L6204" t="s">
        <v>24</v>
      </c>
      <c r="M6204">
        <v>6964678277</v>
      </c>
      <c r="N6204" t="s">
        <v>67</v>
      </c>
      <c r="O6204" s="2">
        <v>1550000000000</v>
      </c>
      <c r="P6204">
        <v>1</v>
      </c>
      <c r="Q6204">
        <v>517.13</v>
      </c>
      <c r="R6204">
        <v>568.84299999999996</v>
      </c>
      <c r="S6204">
        <v>51.713000000000001</v>
      </c>
    </row>
    <row r="6205" spans="1:19" x14ac:dyDescent="0.3">
      <c r="A6205" t="s">
        <v>16805</v>
      </c>
      <c r="B6205">
        <v>3429</v>
      </c>
      <c r="C6205" t="s">
        <v>19</v>
      </c>
      <c r="D6205" t="s">
        <v>15308</v>
      </c>
      <c r="E6205" t="s">
        <v>16806</v>
      </c>
      <c r="F6205" t="s">
        <v>354</v>
      </c>
      <c r="G6205">
        <v>10930</v>
      </c>
      <c r="H6205" t="s">
        <v>1079</v>
      </c>
      <c r="I6205" t="s">
        <v>22</v>
      </c>
      <c r="J6205">
        <v>2699</v>
      </c>
      <c r="K6205" s="1">
        <v>45737.492361111108</v>
      </c>
      <c r="L6205" t="s">
        <v>24</v>
      </c>
      <c r="M6205">
        <v>6689478149</v>
      </c>
      <c r="N6205" t="s">
        <v>67</v>
      </c>
      <c r="O6205" s="2">
        <v>1560000000000</v>
      </c>
      <c r="P6205">
        <v>1</v>
      </c>
      <c r="Q6205">
        <v>801.13</v>
      </c>
      <c r="R6205">
        <v>881.24300000000005</v>
      </c>
      <c r="S6205">
        <v>80.113</v>
      </c>
    </row>
    <row r="6206" spans="1:19" x14ac:dyDescent="0.3">
      <c r="A6206" t="s">
        <v>16807</v>
      </c>
      <c r="B6206">
        <v>523</v>
      </c>
      <c r="C6206" t="s">
        <v>19</v>
      </c>
      <c r="D6206" t="s">
        <v>16808</v>
      </c>
      <c r="E6206" t="s">
        <v>16809</v>
      </c>
      <c r="F6206" t="s">
        <v>71</v>
      </c>
      <c r="G6206">
        <v>66307</v>
      </c>
      <c r="H6206" t="s">
        <v>346</v>
      </c>
      <c r="I6206" t="s">
        <v>22</v>
      </c>
      <c r="J6206">
        <v>3306</v>
      </c>
      <c r="K6206" s="1">
        <v>45734.623611111114</v>
      </c>
      <c r="L6206" t="s">
        <v>24</v>
      </c>
      <c r="M6206">
        <v>6964678277</v>
      </c>
      <c r="N6206" t="s">
        <v>67</v>
      </c>
      <c r="O6206" s="2">
        <v>1550000000000</v>
      </c>
      <c r="P6206">
        <v>1</v>
      </c>
      <c r="Q6206">
        <v>618.33000000000004</v>
      </c>
      <c r="R6206">
        <v>680.16300000000001</v>
      </c>
      <c r="S6206">
        <v>61.832999999999998</v>
      </c>
    </row>
    <row r="6207" spans="1:19" x14ac:dyDescent="0.3">
      <c r="A6207" t="s">
        <v>16810</v>
      </c>
      <c r="B6207">
        <v>1248</v>
      </c>
      <c r="C6207" t="s">
        <v>19</v>
      </c>
      <c r="D6207" t="s">
        <v>16811</v>
      </c>
      <c r="E6207" t="s">
        <v>16812</v>
      </c>
      <c r="F6207" t="s">
        <v>900</v>
      </c>
      <c r="G6207">
        <v>60143</v>
      </c>
      <c r="H6207" t="s">
        <v>901</v>
      </c>
      <c r="I6207" t="s">
        <v>22</v>
      </c>
      <c r="J6207">
        <v>4819</v>
      </c>
      <c r="K6207" s="1">
        <v>45735.500694444447</v>
      </c>
      <c r="L6207" t="s">
        <v>24</v>
      </c>
      <c r="M6207">
        <v>6964678277</v>
      </c>
      <c r="N6207" t="s">
        <v>67</v>
      </c>
      <c r="O6207" s="2">
        <v>1550000000000</v>
      </c>
      <c r="P6207">
        <v>1</v>
      </c>
      <c r="Q6207">
        <v>602.33000000000004</v>
      </c>
      <c r="R6207">
        <v>662.56299999999999</v>
      </c>
      <c r="S6207">
        <v>60.232999999999997</v>
      </c>
    </row>
    <row r="6208" spans="1:19" x14ac:dyDescent="0.3">
      <c r="A6208" t="s">
        <v>16813</v>
      </c>
      <c r="B6208">
        <v>5005</v>
      </c>
      <c r="C6208" t="s">
        <v>19</v>
      </c>
      <c r="D6208" t="s">
        <v>16814</v>
      </c>
      <c r="E6208" t="s">
        <v>16815</v>
      </c>
      <c r="F6208" t="s">
        <v>102</v>
      </c>
      <c r="G6208">
        <v>49041</v>
      </c>
      <c r="H6208" t="s">
        <v>392</v>
      </c>
      <c r="I6208" t="s">
        <v>22</v>
      </c>
      <c r="J6208">
        <v>2875</v>
      </c>
      <c r="K6208" s="1">
        <v>45738.780555555553</v>
      </c>
      <c r="L6208" t="s">
        <v>24</v>
      </c>
      <c r="M6208">
        <v>6689477701</v>
      </c>
      <c r="N6208" t="s">
        <v>67</v>
      </c>
      <c r="O6208">
        <v>40426465029</v>
      </c>
      <c r="P6208">
        <v>1</v>
      </c>
      <c r="Q6208">
        <v>517.53</v>
      </c>
      <c r="R6208">
        <v>569.28300000000002</v>
      </c>
      <c r="S6208">
        <v>51.753</v>
      </c>
    </row>
    <row r="6209" spans="1:19" x14ac:dyDescent="0.3">
      <c r="A6209" t="s">
        <v>16816</v>
      </c>
      <c r="B6209">
        <v>607</v>
      </c>
      <c r="C6209" t="s">
        <v>19</v>
      </c>
      <c r="D6209" t="s">
        <v>16817</v>
      </c>
      <c r="E6209" t="s">
        <v>16818</v>
      </c>
      <c r="F6209" t="s">
        <v>488</v>
      </c>
      <c r="G6209">
        <v>48876</v>
      </c>
      <c r="H6209" t="s">
        <v>1753</v>
      </c>
      <c r="I6209" t="s">
        <v>22</v>
      </c>
      <c r="J6209">
        <v>2227</v>
      </c>
      <c r="K6209" s="1">
        <v>45734.679166666669</v>
      </c>
      <c r="L6209" t="s">
        <v>24</v>
      </c>
      <c r="M6209">
        <v>6689477957</v>
      </c>
      <c r="N6209" t="s">
        <v>67</v>
      </c>
      <c r="O6209">
        <v>26355448901</v>
      </c>
      <c r="P6209">
        <v>1</v>
      </c>
      <c r="Q6209">
        <v>527.13</v>
      </c>
      <c r="R6209">
        <v>579.84299999999996</v>
      </c>
      <c r="S6209">
        <v>52.713000000000001</v>
      </c>
    </row>
    <row r="6210" spans="1:19" x14ac:dyDescent="0.3">
      <c r="A6210" t="s">
        <v>16819</v>
      </c>
      <c r="B6210">
        <v>4501</v>
      </c>
      <c r="C6210" t="s">
        <v>19</v>
      </c>
      <c r="D6210" t="s">
        <v>16820</v>
      </c>
      <c r="E6210" t="s">
        <v>16821</v>
      </c>
      <c r="F6210" t="s">
        <v>71</v>
      </c>
      <c r="G6210">
        <v>77816</v>
      </c>
      <c r="H6210" t="s">
        <v>973</v>
      </c>
      <c r="I6210" t="s">
        <v>22</v>
      </c>
      <c r="J6210">
        <v>3203</v>
      </c>
      <c r="K6210" s="1">
        <v>45738.480555555558</v>
      </c>
      <c r="L6210" t="s">
        <v>24</v>
      </c>
      <c r="M6210" s="2">
        <v>1380000000000</v>
      </c>
      <c r="N6210" t="s">
        <v>67</v>
      </c>
      <c r="O6210" s="2">
        <v>12500000000000</v>
      </c>
      <c r="P6210">
        <v>1</v>
      </c>
      <c r="Q6210">
        <v>539.92999999999995</v>
      </c>
      <c r="R6210">
        <v>593.923</v>
      </c>
      <c r="S6210">
        <v>53.993000000000002</v>
      </c>
    </row>
    <row r="6211" spans="1:19" x14ac:dyDescent="0.3">
      <c r="A6211" t="s">
        <v>16822</v>
      </c>
      <c r="B6211">
        <v>6185</v>
      </c>
      <c r="C6211" t="s">
        <v>19</v>
      </c>
      <c r="D6211" t="s">
        <v>3154</v>
      </c>
      <c r="E6211" t="s">
        <v>16823</v>
      </c>
      <c r="F6211" t="s">
        <v>230</v>
      </c>
      <c r="G6211">
        <v>39963</v>
      </c>
      <c r="H6211" t="s">
        <v>15254</v>
      </c>
      <c r="I6211" t="s">
        <v>22</v>
      </c>
      <c r="J6211">
        <v>5730</v>
      </c>
      <c r="K6211" s="1">
        <v>45739.950694444444</v>
      </c>
      <c r="L6211" t="s">
        <v>24</v>
      </c>
      <c r="M6211">
        <v>6689477957</v>
      </c>
      <c r="N6211" t="s">
        <v>67</v>
      </c>
      <c r="O6211" s="2">
        <v>306000000000</v>
      </c>
      <c r="P6211">
        <v>1</v>
      </c>
      <c r="Q6211">
        <v>509.53</v>
      </c>
      <c r="R6211">
        <v>560.48299999999995</v>
      </c>
      <c r="S6211">
        <v>50.953000000000003</v>
      </c>
    </row>
    <row r="6212" spans="1:19" x14ac:dyDescent="0.3">
      <c r="A6212" t="s">
        <v>16824</v>
      </c>
      <c r="B6212">
        <v>1280</v>
      </c>
      <c r="C6212" t="s">
        <v>19</v>
      </c>
      <c r="D6212" t="s">
        <v>16825</v>
      </c>
      <c r="E6212" t="s">
        <v>16826</v>
      </c>
      <c r="F6212" t="s">
        <v>166</v>
      </c>
      <c r="G6212">
        <v>58149</v>
      </c>
      <c r="H6212" t="s">
        <v>201</v>
      </c>
      <c r="I6212" t="s">
        <v>22</v>
      </c>
      <c r="J6212">
        <v>118</v>
      </c>
      <c r="K6212" s="1">
        <v>45735.515277777777</v>
      </c>
      <c r="L6212" t="s">
        <v>24</v>
      </c>
      <c r="M6212" s="2">
        <v>1380000000000</v>
      </c>
      <c r="N6212" t="s">
        <v>67</v>
      </c>
      <c r="O6212" s="2">
        <v>12400000000000</v>
      </c>
      <c r="P6212">
        <v>1</v>
      </c>
      <c r="Q6212">
        <v>497.13</v>
      </c>
      <c r="R6212">
        <v>546.84299999999996</v>
      </c>
      <c r="S6212">
        <v>49.713000000000001</v>
      </c>
    </row>
    <row r="6213" spans="1:19" x14ac:dyDescent="0.3">
      <c r="A6213" t="s">
        <v>16827</v>
      </c>
      <c r="B6213">
        <v>1187</v>
      </c>
      <c r="C6213" t="s">
        <v>19</v>
      </c>
      <c r="D6213" t="s">
        <v>7532</v>
      </c>
      <c r="E6213" t="s">
        <v>16828</v>
      </c>
      <c r="F6213" t="s">
        <v>431</v>
      </c>
      <c r="G6213">
        <v>83093</v>
      </c>
      <c r="H6213" t="s">
        <v>1007</v>
      </c>
      <c r="I6213" t="s">
        <v>22</v>
      </c>
      <c r="J6213">
        <v>6402</v>
      </c>
      <c r="K6213" s="1">
        <v>45735.474305555559</v>
      </c>
      <c r="L6213" t="s">
        <v>24</v>
      </c>
      <c r="M6213">
        <v>8624688325</v>
      </c>
      <c r="N6213" t="s">
        <v>67</v>
      </c>
      <c r="O6213">
        <v>36980478533</v>
      </c>
      <c r="P6213">
        <v>1</v>
      </c>
      <c r="Q6213">
        <v>723.13</v>
      </c>
      <c r="R6213">
        <v>795.44299999999998</v>
      </c>
      <c r="S6213">
        <v>72.313000000000002</v>
      </c>
    </row>
    <row r="6214" spans="1:19" x14ac:dyDescent="0.3">
      <c r="A6214" t="s">
        <v>16829</v>
      </c>
      <c r="B6214">
        <v>3572</v>
      </c>
      <c r="C6214" t="s">
        <v>19</v>
      </c>
      <c r="D6214" t="s">
        <v>7996</v>
      </c>
      <c r="E6214" t="s">
        <v>16830</v>
      </c>
      <c r="F6214" t="s">
        <v>2349</v>
      </c>
      <c r="G6214">
        <v>74247</v>
      </c>
      <c r="H6214" t="s">
        <v>2780</v>
      </c>
      <c r="I6214" t="s">
        <v>22</v>
      </c>
      <c r="J6214">
        <v>4298</v>
      </c>
      <c r="K6214" s="1">
        <v>45737.57916666667</v>
      </c>
      <c r="L6214" t="s">
        <v>24</v>
      </c>
      <c r="M6214">
        <v>6689477701</v>
      </c>
      <c r="N6214" t="s">
        <v>67</v>
      </c>
      <c r="O6214" s="2">
        <v>1540000000000</v>
      </c>
      <c r="P6214">
        <v>1</v>
      </c>
      <c r="Q6214">
        <v>537.13</v>
      </c>
      <c r="R6214">
        <v>590.84299999999996</v>
      </c>
      <c r="S6214">
        <v>53.713000000000001</v>
      </c>
    </row>
    <row r="6215" spans="1:19" x14ac:dyDescent="0.3">
      <c r="A6215" t="s">
        <v>16831</v>
      </c>
      <c r="B6215">
        <v>1763</v>
      </c>
      <c r="C6215" t="s">
        <v>19</v>
      </c>
      <c r="D6215" t="s">
        <v>16832</v>
      </c>
      <c r="E6215" t="s">
        <v>16833</v>
      </c>
      <c r="F6215" t="s">
        <v>166</v>
      </c>
      <c r="G6215">
        <v>4560</v>
      </c>
      <c r="H6215" t="s">
        <v>595</v>
      </c>
      <c r="I6215" t="s">
        <v>22</v>
      </c>
      <c r="J6215">
        <v>912</v>
      </c>
      <c r="K6215" s="1">
        <v>45735.772916666669</v>
      </c>
      <c r="L6215" t="s">
        <v>24</v>
      </c>
      <c r="M6215">
        <v>6442802437</v>
      </c>
      <c r="N6215" t="s">
        <v>67</v>
      </c>
      <c r="O6215" s="2">
        <v>1540000000000</v>
      </c>
      <c r="P6215">
        <v>1</v>
      </c>
      <c r="Q6215">
        <v>537.13</v>
      </c>
      <c r="R6215">
        <v>590.84299999999996</v>
      </c>
      <c r="S6215">
        <v>53.713000000000001</v>
      </c>
    </row>
    <row r="6216" spans="1:19" x14ac:dyDescent="0.3">
      <c r="A6216" t="s">
        <v>16834</v>
      </c>
      <c r="B6216">
        <v>2261</v>
      </c>
      <c r="C6216" t="s">
        <v>19</v>
      </c>
      <c r="D6216" t="s">
        <v>16835</v>
      </c>
      <c r="E6216" t="s">
        <v>16836</v>
      </c>
      <c r="F6216" t="s">
        <v>412</v>
      </c>
      <c r="G6216">
        <v>4643</v>
      </c>
      <c r="H6216" t="s">
        <v>521</v>
      </c>
      <c r="I6216" t="s">
        <v>22</v>
      </c>
      <c r="J6216">
        <v>2330</v>
      </c>
      <c r="K6216" s="1">
        <v>45736.467361111114</v>
      </c>
      <c r="L6216" t="s">
        <v>24</v>
      </c>
      <c r="M6216">
        <v>6442802437</v>
      </c>
      <c r="N6216" t="s">
        <v>67</v>
      </c>
      <c r="O6216" s="2">
        <v>1540000000000</v>
      </c>
      <c r="P6216">
        <v>1</v>
      </c>
      <c r="Q6216">
        <v>635.13</v>
      </c>
      <c r="R6216">
        <v>698.64300000000003</v>
      </c>
      <c r="S6216">
        <v>63.512999999999998</v>
      </c>
    </row>
    <row r="6217" spans="1:19" x14ac:dyDescent="0.3">
      <c r="A6217" t="s">
        <v>16837</v>
      </c>
      <c r="B6217">
        <v>6797</v>
      </c>
      <c r="C6217" t="s">
        <v>19</v>
      </c>
      <c r="D6217" t="s">
        <v>16838</v>
      </c>
      <c r="E6217" t="s">
        <v>16839</v>
      </c>
      <c r="F6217" t="s">
        <v>71</v>
      </c>
      <c r="G6217">
        <v>84095</v>
      </c>
      <c r="H6217" t="s">
        <v>346</v>
      </c>
      <c r="I6217" t="s">
        <v>22</v>
      </c>
      <c r="J6217">
        <v>6107</v>
      </c>
      <c r="K6217" s="1">
        <v>45740.55972222222</v>
      </c>
      <c r="L6217" t="s">
        <v>24</v>
      </c>
      <c r="M6217">
        <v>6442802437</v>
      </c>
      <c r="N6217" t="s">
        <v>67</v>
      </c>
      <c r="O6217" s="2">
        <v>1540000000000</v>
      </c>
      <c r="P6217">
        <v>1</v>
      </c>
      <c r="Q6217">
        <v>635.13</v>
      </c>
      <c r="R6217">
        <v>698.64300000000003</v>
      </c>
      <c r="S6217">
        <v>63.512999999999998</v>
      </c>
    </row>
    <row r="6218" spans="1:19" x14ac:dyDescent="0.3">
      <c r="A6218" t="s">
        <v>16840</v>
      </c>
      <c r="B6218">
        <v>408</v>
      </c>
      <c r="C6218" t="s">
        <v>19</v>
      </c>
      <c r="D6218" t="s">
        <v>4642</v>
      </c>
      <c r="E6218" t="s">
        <v>16841</v>
      </c>
      <c r="F6218" t="s">
        <v>71</v>
      </c>
      <c r="G6218">
        <v>34044</v>
      </c>
      <c r="H6218" t="s">
        <v>346</v>
      </c>
      <c r="I6218" t="s">
        <v>22</v>
      </c>
      <c r="J6218">
        <v>1240</v>
      </c>
      <c r="K6218" s="1">
        <v>45734.560416666667</v>
      </c>
      <c r="L6218" t="s">
        <v>24</v>
      </c>
      <c r="M6218">
        <v>6689477701</v>
      </c>
      <c r="N6218" t="s">
        <v>67</v>
      </c>
      <c r="O6218" s="2">
        <v>1540000000000</v>
      </c>
      <c r="P6218">
        <v>1</v>
      </c>
      <c r="Q6218">
        <v>537.13</v>
      </c>
      <c r="R6218">
        <v>590.84299999999996</v>
      </c>
      <c r="S6218">
        <v>53.713000000000001</v>
      </c>
    </row>
    <row r="6219" spans="1:19" x14ac:dyDescent="0.3">
      <c r="A6219" t="s">
        <v>16842</v>
      </c>
      <c r="B6219">
        <v>1295</v>
      </c>
      <c r="C6219" t="s">
        <v>19</v>
      </c>
      <c r="D6219" t="s">
        <v>4650</v>
      </c>
      <c r="E6219" t="s">
        <v>16843</v>
      </c>
      <c r="F6219" t="s">
        <v>230</v>
      </c>
      <c r="G6219">
        <v>38708</v>
      </c>
      <c r="H6219" t="s">
        <v>231</v>
      </c>
      <c r="I6219" t="s">
        <v>22</v>
      </c>
      <c r="J6219">
        <v>1165</v>
      </c>
      <c r="K6219" s="1">
        <v>45735.522222222222</v>
      </c>
      <c r="L6219" t="s">
        <v>24</v>
      </c>
      <c r="M6219">
        <v>6689477701</v>
      </c>
      <c r="N6219" t="s">
        <v>67</v>
      </c>
      <c r="O6219" s="2">
        <v>1540000000000</v>
      </c>
      <c r="P6219">
        <v>1</v>
      </c>
      <c r="Q6219">
        <v>537.13</v>
      </c>
      <c r="R6219">
        <v>590.84299999999996</v>
      </c>
      <c r="S6219">
        <v>53.713000000000001</v>
      </c>
    </row>
    <row r="6220" spans="1:19" x14ac:dyDescent="0.3">
      <c r="A6220" t="s">
        <v>16844</v>
      </c>
      <c r="B6220">
        <v>2076</v>
      </c>
      <c r="C6220" t="s">
        <v>19</v>
      </c>
      <c r="D6220" t="s">
        <v>8681</v>
      </c>
      <c r="E6220" t="s">
        <v>16845</v>
      </c>
      <c r="F6220" t="s">
        <v>338</v>
      </c>
      <c r="G6220">
        <v>84338</v>
      </c>
      <c r="H6220" t="s">
        <v>791</v>
      </c>
      <c r="I6220" t="s">
        <v>22</v>
      </c>
      <c r="J6220">
        <v>90</v>
      </c>
      <c r="K6220" s="1">
        <v>45736.333333333336</v>
      </c>
      <c r="L6220" t="s">
        <v>24</v>
      </c>
      <c r="M6220">
        <v>6689477701</v>
      </c>
      <c r="N6220" t="s">
        <v>67</v>
      </c>
      <c r="O6220" s="2">
        <v>1540000000000</v>
      </c>
      <c r="P6220">
        <v>1</v>
      </c>
      <c r="Q6220">
        <v>537.13</v>
      </c>
      <c r="R6220">
        <v>590.84299999999996</v>
      </c>
      <c r="S6220">
        <v>53.713000000000001</v>
      </c>
    </row>
    <row r="6221" spans="1:19" x14ac:dyDescent="0.3">
      <c r="A6221" t="s">
        <v>16846</v>
      </c>
      <c r="B6221">
        <v>3287</v>
      </c>
      <c r="C6221" t="s">
        <v>19</v>
      </c>
      <c r="D6221" t="s">
        <v>16847</v>
      </c>
      <c r="E6221" t="s">
        <v>3660</v>
      </c>
      <c r="F6221" t="s">
        <v>71</v>
      </c>
      <c r="G6221">
        <v>39074</v>
      </c>
      <c r="H6221" t="s">
        <v>980</v>
      </c>
      <c r="I6221" t="s">
        <v>22</v>
      </c>
      <c r="J6221">
        <v>5211</v>
      </c>
      <c r="K6221" s="1">
        <v>45737.40625</v>
      </c>
      <c r="L6221" t="s">
        <v>24</v>
      </c>
      <c r="M6221">
        <v>6442802437</v>
      </c>
      <c r="N6221" t="s">
        <v>67</v>
      </c>
      <c r="O6221" s="2">
        <v>1540000000000</v>
      </c>
      <c r="P6221">
        <v>1</v>
      </c>
      <c r="Q6221">
        <v>537.13</v>
      </c>
      <c r="R6221">
        <v>590.84299999999996</v>
      </c>
      <c r="S6221">
        <v>53.713000000000001</v>
      </c>
    </row>
    <row r="6222" spans="1:19" x14ac:dyDescent="0.3">
      <c r="A6222" t="s">
        <v>16848</v>
      </c>
      <c r="B6222">
        <v>3998</v>
      </c>
      <c r="C6222" t="s">
        <v>19</v>
      </c>
      <c r="D6222" t="s">
        <v>16849</v>
      </c>
      <c r="E6222" t="s">
        <v>16850</v>
      </c>
      <c r="F6222" t="s">
        <v>95</v>
      </c>
      <c r="G6222">
        <v>71462</v>
      </c>
      <c r="H6222" t="s">
        <v>1122</v>
      </c>
      <c r="I6222" t="s">
        <v>22</v>
      </c>
      <c r="J6222">
        <v>5536</v>
      </c>
      <c r="K6222" s="1">
        <v>45737.864583333336</v>
      </c>
      <c r="L6222" t="s">
        <v>24</v>
      </c>
      <c r="M6222">
        <v>6442802437</v>
      </c>
      <c r="N6222" t="s">
        <v>67</v>
      </c>
      <c r="O6222" s="2">
        <v>1540000000000</v>
      </c>
      <c r="P6222">
        <v>1</v>
      </c>
      <c r="Q6222">
        <v>517.53</v>
      </c>
      <c r="R6222">
        <v>569.28300000000002</v>
      </c>
      <c r="S6222">
        <v>51.753</v>
      </c>
    </row>
    <row r="6223" spans="1:19" x14ac:dyDescent="0.3">
      <c r="A6223" t="s">
        <v>16851</v>
      </c>
      <c r="B6223">
        <v>6426</v>
      </c>
      <c r="C6223" t="s">
        <v>19</v>
      </c>
      <c r="D6223" t="s">
        <v>14228</v>
      </c>
      <c r="E6223" t="s">
        <v>16852</v>
      </c>
      <c r="F6223" t="s">
        <v>50</v>
      </c>
      <c r="G6223">
        <v>89643</v>
      </c>
      <c r="H6223" t="s">
        <v>2654</v>
      </c>
      <c r="I6223" t="s">
        <v>22</v>
      </c>
      <c r="J6223">
        <v>5598</v>
      </c>
      <c r="K6223" s="1">
        <v>45740.395833333336</v>
      </c>
      <c r="L6223" t="s">
        <v>24</v>
      </c>
      <c r="M6223">
        <v>6442802437</v>
      </c>
      <c r="N6223" t="s">
        <v>67</v>
      </c>
      <c r="O6223" s="2">
        <v>1540000000000</v>
      </c>
      <c r="P6223">
        <v>1</v>
      </c>
      <c r="Q6223">
        <v>517.53</v>
      </c>
      <c r="R6223">
        <v>569.28300000000002</v>
      </c>
      <c r="S6223">
        <v>51.753</v>
      </c>
    </row>
    <row r="6224" spans="1:19" x14ac:dyDescent="0.3">
      <c r="A6224" t="s">
        <v>16853</v>
      </c>
      <c r="B6224">
        <v>201</v>
      </c>
      <c r="C6224" t="s">
        <v>19</v>
      </c>
      <c r="D6224" t="s">
        <v>16854</v>
      </c>
      <c r="E6224" t="s">
        <v>16855</v>
      </c>
      <c r="F6224" t="s">
        <v>119</v>
      </c>
      <c r="G6224">
        <v>47791</v>
      </c>
      <c r="H6224" t="s">
        <v>120</v>
      </c>
      <c r="I6224" t="s">
        <v>22</v>
      </c>
      <c r="J6224">
        <v>2549</v>
      </c>
      <c r="K6224" s="1">
        <v>45734.448611111111</v>
      </c>
      <c r="L6224" t="s">
        <v>24</v>
      </c>
      <c r="M6224" s="2">
        <v>1380000000000</v>
      </c>
      <c r="N6224" t="s">
        <v>67</v>
      </c>
      <c r="O6224" s="2">
        <v>12500000000000</v>
      </c>
      <c r="P6224">
        <v>1</v>
      </c>
      <c r="Q6224">
        <v>527.13</v>
      </c>
      <c r="R6224">
        <v>579.84299999999996</v>
      </c>
      <c r="S6224">
        <v>52.713000000000001</v>
      </c>
    </row>
    <row r="6225" spans="1:19" x14ac:dyDescent="0.3">
      <c r="A6225" t="s">
        <v>16856</v>
      </c>
      <c r="B6225">
        <v>1598</v>
      </c>
      <c r="C6225" t="s">
        <v>19</v>
      </c>
      <c r="D6225" t="s">
        <v>16857</v>
      </c>
      <c r="E6225" t="s">
        <v>16858</v>
      </c>
      <c r="F6225" t="s">
        <v>317</v>
      </c>
      <c r="G6225">
        <v>30998</v>
      </c>
      <c r="H6225" t="s">
        <v>407</v>
      </c>
      <c r="I6225" t="s">
        <v>22</v>
      </c>
      <c r="J6225">
        <v>2584</v>
      </c>
      <c r="K6225" s="1">
        <v>45735.685416666667</v>
      </c>
      <c r="L6225" t="s">
        <v>24</v>
      </c>
      <c r="M6225" s="2">
        <v>150000000000</v>
      </c>
      <c r="N6225" t="s">
        <v>67</v>
      </c>
      <c r="O6225" s="2">
        <v>12500000000000</v>
      </c>
      <c r="P6225">
        <v>1</v>
      </c>
      <c r="Q6225">
        <v>517.53</v>
      </c>
      <c r="R6225">
        <v>569.28300000000002</v>
      </c>
      <c r="S6225">
        <v>51.753</v>
      </c>
    </row>
    <row r="6226" spans="1:19" x14ac:dyDescent="0.3">
      <c r="A6226" t="s">
        <v>16859</v>
      </c>
      <c r="B6226">
        <v>6677</v>
      </c>
      <c r="C6226" t="s">
        <v>19</v>
      </c>
      <c r="D6226" t="s">
        <v>14976</v>
      </c>
      <c r="E6226" t="s">
        <v>16860</v>
      </c>
      <c r="F6226" t="s">
        <v>879</v>
      </c>
      <c r="G6226">
        <v>34927</v>
      </c>
      <c r="H6226" t="s">
        <v>1519</v>
      </c>
      <c r="I6226" t="s">
        <v>22</v>
      </c>
      <c r="J6226">
        <v>5786</v>
      </c>
      <c r="K6226" s="1">
        <v>45740.502083333333</v>
      </c>
      <c r="L6226" t="s">
        <v>24</v>
      </c>
      <c r="M6226" s="2">
        <v>150000000000</v>
      </c>
      <c r="N6226" t="s">
        <v>67</v>
      </c>
      <c r="O6226" s="2">
        <v>12500000000000</v>
      </c>
      <c r="P6226">
        <v>1</v>
      </c>
      <c r="Q6226">
        <v>517.53</v>
      </c>
      <c r="R6226">
        <v>569.28300000000002</v>
      </c>
      <c r="S6226">
        <v>51.753</v>
      </c>
    </row>
    <row r="6227" spans="1:19" x14ac:dyDescent="0.3">
      <c r="A6227" t="s">
        <v>16861</v>
      </c>
      <c r="B6227">
        <v>661</v>
      </c>
      <c r="C6227" t="s">
        <v>19</v>
      </c>
      <c r="D6227" t="s">
        <v>2096</v>
      </c>
      <c r="E6227" t="s">
        <v>2597</v>
      </c>
      <c r="F6227" t="s">
        <v>317</v>
      </c>
      <c r="G6227">
        <v>3918</v>
      </c>
      <c r="H6227" t="s">
        <v>962</v>
      </c>
      <c r="I6227" t="s">
        <v>22</v>
      </c>
      <c r="J6227">
        <v>785</v>
      </c>
      <c r="K6227" s="1">
        <v>45734.713888888888</v>
      </c>
      <c r="L6227" t="s">
        <v>24</v>
      </c>
      <c r="M6227" s="2">
        <v>150000000000</v>
      </c>
      <c r="N6227" t="s">
        <v>67</v>
      </c>
      <c r="O6227" s="2">
        <v>1470000000000</v>
      </c>
      <c r="P6227">
        <v>1</v>
      </c>
      <c r="Q6227">
        <v>497.13</v>
      </c>
      <c r="R6227">
        <v>546.84299999999996</v>
      </c>
      <c r="S6227">
        <v>49.713000000000001</v>
      </c>
    </row>
    <row r="6228" spans="1:19" x14ac:dyDescent="0.3">
      <c r="A6228" t="s">
        <v>16862</v>
      </c>
      <c r="B6228">
        <v>4141</v>
      </c>
      <c r="C6228" t="s">
        <v>19</v>
      </c>
      <c r="D6228" t="s">
        <v>14957</v>
      </c>
      <c r="E6228" t="s">
        <v>16863</v>
      </c>
      <c r="F6228" t="s">
        <v>264</v>
      </c>
      <c r="G6228">
        <v>62047</v>
      </c>
      <c r="H6228" t="s">
        <v>51</v>
      </c>
      <c r="I6228" t="s">
        <v>22</v>
      </c>
      <c r="J6228">
        <v>1754</v>
      </c>
      <c r="K6228" s="1">
        <v>45738.015277777777</v>
      </c>
      <c r="L6228" t="s">
        <v>24</v>
      </c>
      <c r="M6228" s="2">
        <v>150000000000</v>
      </c>
      <c r="N6228" t="s">
        <v>67</v>
      </c>
      <c r="O6228" s="2">
        <v>1470000000000</v>
      </c>
      <c r="P6228">
        <v>1</v>
      </c>
      <c r="Q6228">
        <v>497.13</v>
      </c>
      <c r="R6228">
        <v>546.84299999999996</v>
      </c>
      <c r="S6228">
        <v>49.713000000000001</v>
      </c>
    </row>
    <row r="6229" spans="1:19" x14ac:dyDescent="0.3">
      <c r="A6229" t="s">
        <v>16864</v>
      </c>
      <c r="B6229">
        <v>2324</v>
      </c>
      <c r="C6229" t="s">
        <v>19</v>
      </c>
      <c r="D6229" t="s">
        <v>12899</v>
      </c>
      <c r="E6229" t="s">
        <v>451</v>
      </c>
      <c r="F6229" t="s">
        <v>35</v>
      </c>
      <c r="G6229">
        <v>97655</v>
      </c>
      <c r="H6229" t="s">
        <v>298</v>
      </c>
      <c r="I6229" t="s">
        <v>22</v>
      </c>
      <c r="J6229">
        <v>4948</v>
      </c>
      <c r="K6229" s="1">
        <v>45736.491666666669</v>
      </c>
      <c r="L6229" t="s">
        <v>24</v>
      </c>
      <c r="M6229">
        <v>6137293317</v>
      </c>
      <c r="N6229" t="s">
        <v>67</v>
      </c>
      <c r="O6229">
        <v>19946459333</v>
      </c>
      <c r="P6229">
        <v>1</v>
      </c>
      <c r="Q6229">
        <v>537.13</v>
      </c>
      <c r="R6229">
        <v>590.84299999999996</v>
      </c>
      <c r="S6229">
        <v>53.713000000000001</v>
      </c>
    </row>
    <row r="6230" spans="1:19" x14ac:dyDescent="0.3">
      <c r="A6230" t="s">
        <v>16865</v>
      </c>
      <c r="B6230">
        <v>7229</v>
      </c>
      <c r="C6230" t="s">
        <v>19</v>
      </c>
      <c r="D6230" t="s">
        <v>16866</v>
      </c>
      <c r="E6230" t="s">
        <v>16867</v>
      </c>
      <c r="F6230" t="s">
        <v>672</v>
      </c>
      <c r="G6230">
        <v>52518</v>
      </c>
      <c r="H6230" t="s">
        <v>673</v>
      </c>
      <c r="I6230" t="s">
        <v>22</v>
      </c>
      <c r="J6230">
        <v>1857</v>
      </c>
      <c r="K6230" s="1">
        <v>45740.814583333333</v>
      </c>
      <c r="L6230" t="s">
        <v>24</v>
      </c>
      <c r="M6230">
        <v>6137293317</v>
      </c>
      <c r="N6230" t="s">
        <v>67</v>
      </c>
      <c r="O6230">
        <v>19946459397</v>
      </c>
      <c r="P6230">
        <v>1</v>
      </c>
      <c r="Q6230">
        <v>537.13</v>
      </c>
      <c r="R6230">
        <v>590.84299999999996</v>
      </c>
      <c r="S6230">
        <v>53.713000000000001</v>
      </c>
    </row>
    <row r="6231" spans="1:19" x14ac:dyDescent="0.3">
      <c r="A6231" t="s">
        <v>16868</v>
      </c>
      <c r="B6231">
        <v>6369</v>
      </c>
      <c r="C6231" t="s">
        <v>19</v>
      </c>
      <c r="D6231" t="s">
        <v>16869</v>
      </c>
      <c r="E6231" t="s">
        <v>16870</v>
      </c>
      <c r="F6231" t="s">
        <v>71</v>
      </c>
      <c r="G6231">
        <v>21024</v>
      </c>
      <c r="H6231" t="s">
        <v>100</v>
      </c>
      <c r="I6231" t="s">
        <v>22</v>
      </c>
      <c r="J6231">
        <v>2331</v>
      </c>
      <c r="K6231" s="1">
        <v>45740.370833333334</v>
      </c>
      <c r="L6231" t="s">
        <v>24</v>
      </c>
      <c r="M6231" s="2">
        <v>150000000000</v>
      </c>
      <c r="N6231" t="s">
        <v>67</v>
      </c>
      <c r="O6231" s="2">
        <v>1470000000000</v>
      </c>
      <c r="P6231">
        <v>1</v>
      </c>
      <c r="Q6231">
        <v>517.13</v>
      </c>
      <c r="R6231">
        <v>568.84299999999996</v>
      </c>
      <c r="S6231">
        <v>51.713000000000001</v>
      </c>
    </row>
    <row r="6232" spans="1:19" x14ac:dyDescent="0.3">
      <c r="A6232" t="s">
        <v>16871</v>
      </c>
      <c r="B6232">
        <v>1919</v>
      </c>
      <c r="C6232" t="s">
        <v>19</v>
      </c>
      <c r="D6232" t="s">
        <v>16872</v>
      </c>
      <c r="E6232" t="s">
        <v>16873</v>
      </c>
      <c r="F6232" t="s">
        <v>105</v>
      </c>
      <c r="G6232">
        <v>70571</v>
      </c>
      <c r="H6232" t="s">
        <v>106</v>
      </c>
      <c r="I6232" t="s">
        <v>22</v>
      </c>
      <c r="J6232">
        <v>4771</v>
      </c>
      <c r="K6232" s="1">
        <v>45735.871527777781</v>
      </c>
      <c r="L6232" t="s">
        <v>24</v>
      </c>
      <c r="M6232">
        <v>6137293317</v>
      </c>
      <c r="N6232" t="s">
        <v>67</v>
      </c>
      <c r="O6232">
        <v>19946459461</v>
      </c>
      <c r="P6232">
        <v>1</v>
      </c>
      <c r="Q6232">
        <v>537.13</v>
      </c>
      <c r="R6232">
        <v>590.84299999999996</v>
      </c>
      <c r="S6232">
        <v>53.713000000000001</v>
      </c>
    </row>
    <row r="6233" spans="1:19" x14ac:dyDescent="0.3">
      <c r="A6233" t="s">
        <v>16874</v>
      </c>
      <c r="B6233">
        <v>2989</v>
      </c>
      <c r="C6233" t="s">
        <v>19</v>
      </c>
      <c r="D6233" t="s">
        <v>16875</v>
      </c>
      <c r="E6233" t="s">
        <v>16876</v>
      </c>
      <c r="F6233" t="s">
        <v>35</v>
      </c>
      <c r="G6233">
        <v>71127</v>
      </c>
      <c r="H6233" t="s">
        <v>36</v>
      </c>
      <c r="I6233" t="s">
        <v>22</v>
      </c>
      <c r="J6233">
        <v>3477</v>
      </c>
      <c r="K6233" s="1">
        <v>45736.856944444444</v>
      </c>
      <c r="L6233" t="s">
        <v>24</v>
      </c>
      <c r="M6233">
        <v>6137293317</v>
      </c>
      <c r="N6233" t="s">
        <v>67</v>
      </c>
      <c r="O6233">
        <v>19946459461</v>
      </c>
      <c r="P6233">
        <v>1</v>
      </c>
      <c r="Q6233">
        <v>537.13</v>
      </c>
      <c r="R6233">
        <v>590.84299999999996</v>
      </c>
      <c r="S6233">
        <v>53.713000000000001</v>
      </c>
    </row>
    <row r="6234" spans="1:19" x14ac:dyDescent="0.3">
      <c r="A6234" t="s">
        <v>16877</v>
      </c>
      <c r="B6234">
        <v>5268</v>
      </c>
      <c r="C6234" t="s">
        <v>19</v>
      </c>
      <c r="D6234" t="s">
        <v>4198</v>
      </c>
      <c r="E6234" t="s">
        <v>16878</v>
      </c>
      <c r="F6234" t="s">
        <v>44</v>
      </c>
      <c r="G6234">
        <v>33541</v>
      </c>
      <c r="H6234" t="s">
        <v>110</v>
      </c>
      <c r="I6234" t="s">
        <v>22</v>
      </c>
      <c r="J6234">
        <v>334</v>
      </c>
      <c r="K6234" s="1">
        <v>45738.974305555559</v>
      </c>
      <c r="L6234" t="s">
        <v>24</v>
      </c>
      <c r="M6234" s="2">
        <v>150000000000</v>
      </c>
      <c r="N6234" t="s">
        <v>67</v>
      </c>
      <c r="O6234" s="2">
        <v>1470000000000</v>
      </c>
      <c r="P6234">
        <v>1</v>
      </c>
      <c r="Q6234">
        <v>517.13</v>
      </c>
      <c r="R6234">
        <v>568.84299999999996</v>
      </c>
      <c r="S6234">
        <v>51.713000000000001</v>
      </c>
    </row>
    <row r="6235" spans="1:19" x14ac:dyDescent="0.3">
      <c r="A6235" t="s">
        <v>16879</v>
      </c>
      <c r="B6235">
        <v>3932</v>
      </c>
      <c r="C6235" t="s">
        <v>19</v>
      </c>
      <c r="D6235" t="s">
        <v>14568</v>
      </c>
      <c r="E6235" t="s">
        <v>4965</v>
      </c>
      <c r="F6235" t="s">
        <v>317</v>
      </c>
      <c r="G6235">
        <v>75483</v>
      </c>
      <c r="H6235" t="s">
        <v>318</v>
      </c>
      <c r="I6235" t="s">
        <v>22</v>
      </c>
      <c r="J6235">
        <v>1626</v>
      </c>
      <c r="K6235" s="1">
        <v>45737.816666666666</v>
      </c>
      <c r="L6235" t="s">
        <v>24</v>
      </c>
      <c r="M6235" s="2">
        <v>2350000000000</v>
      </c>
      <c r="N6235" t="s">
        <v>67</v>
      </c>
      <c r="O6235" s="2">
        <v>21100000000000</v>
      </c>
      <c r="P6235">
        <v>1</v>
      </c>
      <c r="Q6235">
        <v>547.92999999999995</v>
      </c>
      <c r="R6235">
        <v>602.72299999999996</v>
      </c>
      <c r="S6235">
        <v>54.792999999999999</v>
      </c>
    </row>
    <row r="6236" spans="1:19" x14ac:dyDescent="0.3">
      <c r="A6236" t="s">
        <v>16880</v>
      </c>
      <c r="B6236">
        <v>1513</v>
      </c>
      <c r="C6236" t="s">
        <v>19</v>
      </c>
      <c r="D6236" t="s">
        <v>16881</v>
      </c>
      <c r="E6236" t="s">
        <v>16882</v>
      </c>
      <c r="F6236" t="s">
        <v>119</v>
      </c>
      <c r="G6236">
        <v>54948</v>
      </c>
      <c r="H6236" t="s">
        <v>4416</v>
      </c>
      <c r="I6236" t="s">
        <v>22</v>
      </c>
      <c r="J6236">
        <v>5501</v>
      </c>
      <c r="K6236" s="1">
        <v>45735.638888888891</v>
      </c>
      <c r="L6236" t="s">
        <v>24</v>
      </c>
      <c r="M6236" s="2">
        <v>1380000000000</v>
      </c>
      <c r="N6236" t="s">
        <v>67</v>
      </c>
      <c r="O6236" s="2">
        <v>12400000000000</v>
      </c>
      <c r="P6236">
        <v>1</v>
      </c>
      <c r="Q6236">
        <v>509.53</v>
      </c>
      <c r="R6236">
        <v>560.48299999999995</v>
      </c>
      <c r="S6236">
        <v>50.953000000000003</v>
      </c>
    </row>
    <row r="6237" spans="1:19" x14ac:dyDescent="0.3">
      <c r="A6237" t="s">
        <v>16883</v>
      </c>
      <c r="B6237">
        <v>5236</v>
      </c>
      <c r="C6237" t="s">
        <v>19</v>
      </c>
      <c r="D6237" t="s">
        <v>4844</v>
      </c>
      <c r="E6237" t="s">
        <v>16884</v>
      </c>
      <c r="F6237" t="s">
        <v>166</v>
      </c>
      <c r="G6237">
        <v>16056</v>
      </c>
      <c r="H6237" t="s">
        <v>595</v>
      </c>
      <c r="I6237" t="s">
        <v>22</v>
      </c>
      <c r="J6237">
        <v>6021</v>
      </c>
      <c r="K6237" s="1">
        <v>45738.938194444447</v>
      </c>
      <c r="L6237" t="s">
        <v>24</v>
      </c>
      <c r="M6237" s="2">
        <v>2350000000000</v>
      </c>
      <c r="N6237" t="s">
        <v>67</v>
      </c>
      <c r="O6237" s="2">
        <v>21100000000000</v>
      </c>
      <c r="P6237">
        <v>1</v>
      </c>
      <c r="Q6237">
        <v>509.53</v>
      </c>
      <c r="R6237">
        <v>560.48299999999995</v>
      </c>
      <c r="S6237">
        <v>50.953000000000003</v>
      </c>
    </row>
    <row r="6238" spans="1:19" x14ac:dyDescent="0.3">
      <c r="A6238" t="s">
        <v>16885</v>
      </c>
      <c r="B6238">
        <v>378</v>
      </c>
      <c r="C6238" t="s">
        <v>19</v>
      </c>
      <c r="D6238" t="s">
        <v>16886</v>
      </c>
      <c r="E6238" t="s">
        <v>16887</v>
      </c>
      <c r="F6238" t="s">
        <v>119</v>
      </c>
      <c r="G6238">
        <v>4434</v>
      </c>
      <c r="H6238" t="s">
        <v>120</v>
      </c>
      <c r="I6238" t="s">
        <v>22</v>
      </c>
      <c r="J6238">
        <v>2335</v>
      </c>
      <c r="K6238" s="1">
        <v>45734.548611111109</v>
      </c>
      <c r="L6238" t="s">
        <v>24</v>
      </c>
      <c r="M6238" s="2">
        <v>1380000000000</v>
      </c>
      <c r="N6238" t="s">
        <v>67</v>
      </c>
      <c r="O6238" s="2">
        <v>12400000000000</v>
      </c>
      <c r="P6238">
        <v>1</v>
      </c>
      <c r="Q6238">
        <v>527.13</v>
      </c>
      <c r="R6238">
        <v>579.84299999999996</v>
      </c>
      <c r="S6238">
        <v>52.713000000000001</v>
      </c>
    </row>
    <row r="6239" spans="1:19" x14ac:dyDescent="0.3">
      <c r="A6239" t="s">
        <v>16888</v>
      </c>
      <c r="B6239">
        <v>4126</v>
      </c>
      <c r="C6239" t="s">
        <v>19</v>
      </c>
      <c r="D6239" t="s">
        <v>9826</v>
      </c>
      <c r="E6239" t="s">
        <v>16889</v>
      </c>
      <c r="F6239" t="s">
        <v>35</v>
      </c>
      <c r="G6239">
        <v>20049</v>
      </c>
      <c r="H6239" t="s">
        <v>298</v>
      </c>
      <c r="I6239" t="s">
        <v>22</v>
      </c>
      <c r="J6239">
        <v>5218</v>
      </c>
      <c r="K6239" s="1">
        <v>45737.981249999997</v>
      </c>
      <c r="L6239" t="s">
        <v>24</v>
      </c>
      <c r="M6239" s="2">
        <v>150000000000</v>
      </c>
      <c r="N6239" t="s">
        <v>67</v>
      </c>
      <c r="O6239" s="2">
        <v>12400000000000</v>
      </c>
      <c r="P6239">
        <v>1</v>
      </c>
      <c r="Q6239">
        <v>517.53</v>
      </c>
      <c r="R6239">
        <v>569.28300000000002</v>
      </c>
      <c r="S6239">
        <v>51.753</v>
      </c>
    </row>
    <row r="6240" spans="1:19" x14ac:dyDescent="0.3">
      <c r="A6240" t="s">
        <v>16890</v>
      </c>
      <c r="B6240">
        <v>2271</v>
      </c>
      <c r="C6240" t="s">
        <v>19</v>
      </c>
      <c r="D6240" t="s">
        <v>16891</v>
      </c>
      <c r="E6240" t="s">
        <v>179</v>
      </c>
      <c r="F6240" t="s">
        <v>71</v>
      </c>
      <c r="G6240">
        <v>72667</v>
      </c>
      <c r="H6240" t="s">
        <v>2895</v>
      </c>
      <c r="I6240" t="s">
        <v>22</v>
      </c>
      <c r="J6240">
        <v>3563</v>
      </c>
      <c r="K6240" s="1">
        <v>45736.472222222219</v>
      </c>
      <c r="L6240" t="s">
        <v>24</v>
      </c>
      <c r="M6240">
        <v>6964678405</v>
      </c>
      <c r="N6240" t="s">
        <v>67</v>
      </c>
      <c r="O6240">
        <v>24039302533</v>
      </c>
      <c r="P6240">
        <v>1</v>
      </c>
      <c r="Q6240">
        <v>585.13</v>
      </c>
      <c r="R6240">
        <v>643.64300000000003</v>
      </c>
      <c r="S6240">
        <v>58.512999999999998</v>
      </c>
    </row>
    <row r="6241" spans="1:19" x14ac:dyDescent="0.3">
      <c r="A6241" t="s">
        <v>16892</v>
      </c>
      <c r="B6241">
        <v>6593</v>
      </c>
      <c r="C6241" t="s">
        <v>19</v>
      </c>
      <c r="D6241" t="s">
        <v>16893</v>
      </c>
      <c r="E6241" t="s">
        <v>16894</v>
      </c>
      <c r="F6241" t="s">
        <v>187</v>
      </c>
      <c r="G6241">
        <v>42817</v>
      </c>
      <c r="H6241" t="s">
        <v>284</v>
      </c>
      <c r="I6241" t="s">
        <v>22</v>
      </c>
      <c r="J6241">
        <v>6077</v>
      </c>
      <c r="K6241" s="1">
        <v>45740.468055555553</v>
      </c>
      <c r="L6241" t="s">
        <v>24</v>
      </c>
      <c r="M6241" s="2">
        <v>1380000000000</v>
      </c>
      <c r="N6241" t="s">
        <v>67</v>
      </c>
      <c r="O6241" s="2">
        <v>12400000000000</v>
      </c>
      <c r="P6241">
        <v>1</v>
      </c>
      <c r="Q6241">
        <v>507.13</v>
      </c>
      <c r="R6241">
        <v>557.84299999999996</v>
      </c>
      <c r="S6241">
        <v>50.713000000000001</v>
      </c>
    </row>
    <row r="6242" spans="1:19" x14ac:dyDescent="0.3">
      <c r="A6242" t="s">
        <v>16895</v>
      </c>
      <c r="B6242">
        <v>7207</v>
      </c>
      <c r="C6242" t="s">
        <v>19</v>
      </c>
      <c r="D6242" t="s">
        <v>16896</v>
      </c>
      <c r="E6242" t="s">
        <v>16897</v>
      </c>
      <c r="F6242" t="s">
        <v>71</v>
      </c>
      <c r="G6242">
        <v>12535</v>
      </c>
      <c r="H6242" t="s">
        <v>420</v>
      </c>
      <c r="I6242" t="s">
        <v>22</v>
      </c>
      <c r="J6242">
        <v>1302</v>
      </c>
      <c r="K6242" s="1">
        <v>45740.805555555555</v>
      </c>
      <c r="L6242" t="s">
        <v>24</v>
      </c>
      <c r="M6242" s="2">
        <v>1380000000000</v>
      </c>
      <c r="N6242" t="s">
        <v>67</v>
      </c>
      <c r="O6242" s="2">
        <v>12400000000000</v>
      </c>
      <c r="P6242">
        <v>1</v>
      </c>
      <c r="Q6242">
        <v>527.13</v>
      </c>
      <c r="R6242">
        <v>579.84299999999996</v>
      </c>
      <c r="S6242">
        <v>52.713000000000001</v>
      </c>
    </row>
    <row r="6243" spans="1:19" x14ac:dyDescent="0.3">
      <c r="A6243" t="s">
        <v>16898</v>
      </c>
      <c r="B6243">
        <v>6804</v>
      </c>
      <c r="C6243" t="s">
        <v>19</v>
      </c>
      <c r="D6243" t="s">
        <v>16899</v>
      </c>
      <c r="E6243" t="s">
        <v>16900</v>
      </c>
      <c r="F6243" t="s">
        <v>71</v>
      </c>
      <c r="G6243">
        <v>31407</v>
      </c>
      <c r="H6243" t="s">
        <v>2013</v>
      </c>
      <c r="I6243" t="s">
        <v>22</v>
      </c>
      <c r="J6243">
        <v>502</v>
      </c>
      <c r="K6243" s="1">
        <v>45740.564583333333</v>
      </c>
      <c r="L6243" t="s">
        <v>24</v>
      </c>
      <c r="M6243" s="2">
        <v>1380000000000</v>
      </c>
      <c r="N6243" t="s">
        <v>67</v>
      </c>
      <c r="O6243" s="2">
        <v>12400000000000</v>
      </c>
      <c r="P6243">
        <v>1</v>
      </c>
      <c r="Q6243">
        <v>509.53</v>
      </c>
      <c r="R6243">
        <v>560.48299999999995</v>
      </c>
      <c r="S6243">
        <v>50.953000000000003</v>
      </c>
    </row>
    <row r="6244" spans="1:19" x14ac:dyDescent="0.3">
      <c r="A6244" t="s">
        <v>16901</v>
      </c>
      <c r="B6244">
        <v>6190</v>
      </c>
      <c r="C6244" t="s">
        <v>19</v>
      </c>
      <c r="D6244" t="s">
        <v>16902</v>
      </c>
      <c r="E6244" t="s">
        <v>16903</v>
      </c>
      <c r="F6244" t="s">
        <v>119</v>
      </c>
      <c r="G6244">
        <v>40346</v>
      </c>
      <c r="H6244" t="s">
        <v>2123</v>
      </c>
      <c r="I6244" t="s">
        <v>22</v>
      </c>
      <c r="J6244">
        <v>724</v>
      </c>
      <c r="K6244" s="1">
        <v>45739.954861111109</v>
      </c>
      <c r="L6244" t="s">
        <v>24</v>
      </c>
      <c r="M6244" s="2">
        <v>150000000000</v>
      </c>
      <c r="N6244" t="s">
        <v>67</v>
      </c>
      <c r="O6244" s="2">
        <v>1470000000000</v>
      </c>
      <c r="P6244">
        <v>1</v>
      </c>
      <c r="Q6244">
        <v>537.13</v>
      </c>
      <c r="R6244">
        <v>590.84299999999996</v>
      </c>
      <c r="S6244">
        <v>53.713000000000001</v>
      </c>
    </row>
    <row r="6245" spans="1:19" x14ac:dyDescent="0.3">
      <c r="A6245" t="s">
        <v>16904</v>
      </c>
      <c r="B6245">
        <v>4984</v>
      </c>
      <c r="C6245" t="s">
        <v>19</v>
      </c>
      <c r="D6245" t="s">
        <v>3833</v>
      </c>
      <c r="E6245" t="s">
        <v>16905</v>
      </c>
      <c r="F6245" t="s">
        <v>672</v>
      </c>
      <c r="G6245">
        <v>23353</v>
      </c>
      <c r="H6245" t="s">
        <v>764</v>
      </c>
      <c r="I6245" t="s">
        <v>22</v>
      </c>
      <c r="J6245">
        <v>804</v>
      </c>
      <c r="K6245" s="1">
        <v>45738.763194444444</v>
      </c>
      <c r="L6245" t="s">
        <v>24</v>
      </c>
      <c r="M6245" s="2">
        <v>1380000000000</v>
      </c>
      <c r="N6245" t="s">
        <v>67</v>
      </c>
      <c r="O6245" s="2">
        <v>12400000000000</v>
      </c>
      <c r="P6245">
        <v>1</v>
      </c>
      <c r="Q6245">
        <v>537.13</v>
      </c>
      <c r="R6245">
        <v>590.84299999999996</v>
      </c>
      <c r="S6245">
        <v>53.713000000000001</v>
      </c>
    </row>
    <row r="6246" spans="1:19" x14ac:dyDescent="0.3">
      <c r="A6246" t="s">
        <v>16906</v>
      </c>
      <c r="B6246">
        <v>4901</v>
      </c>
      <c r="C6246" t="s">
        <v>19</v>
      </c>
      <c r="D6246" t="s">
        <v>6043</v>
      </c>
      <c r="E6246" t="s">
        <v>16907</v>
      </c>
      <c r="F6246" t="s">
        <v>44</v>
      </c>
      <c r="G6246">
        <v>99679</v>
      </c>
      <c r="H6246" t="s">
        <v>3587</v>
      </c>
      <c r="I6246" t="s">
        <v>22</v>
      </c>
      <c r="J6246">
        <v>4642</v>
      </c>
      <c r="K6246" s="1">
        <v>45738.706944444442</v>
      </c>
      <c r="L6246" t="s">
        <v>24</v>
      </c>
      <c r="M6246" s="2">
        <v>2350000000000</v>
      </c>
      <c r="N6246" t="s">
        <v>67</v>
      </c>
      <c r="O6246" s="2">
        <v>21100000000000</v>
      </c>
      <c r="P6246">
        <v>1</v>
      </c>
      <c r="Q6246">
        <v>527.13</v>
      </c>
      <c r="R6246">
        <v>579.84299999999996</v>
      </c>
      <c r="S6246">
        <v>52.713000000000001</v>
      </c>
    </row>
    <row r="6247" spans="1:19" x14ac:dyDescent="0.3">
      <c r="A6247" t="s">
        <v>16908</v>
      </c>
      <c r="B6247">
        <v>1301</v>
      </c>
      <c r="C6247" t="s">
        <v>19</v>
      </c>
      <c r="D6247" t="s">
        <v>117</v>
      </c>
      <c r="E6247" t="s">
        <v>16909</v>
      </c>
      <c r="F6247" t="s">
        <v>338</v>
      </c>
      <c r="G6247">
        <v>25338</v>
      </c>
      <c r="H6247" t="s">
        <v>791</v>
      </c>
      <c r="I6247" t="s">
        <v>22</v>
      </c>
      <c r="J6247">
        <v>3852</v>
      </c>
      <c r="K6247" s="1">
        <v>45735.525694444441</v>
      </c>
      <c r="L6247" t="s">
        <v>24</v>
      </c>
      <c r="M6247" s="2">
        <v>1380000000000</v>
      </c>
      <c r="N6247" t="s">
        <v>67</v>
      </c>
      <c r="O6247" s="2">
        <v>12400000000000</v>
      </c>
      <c r="P6247">
        <v>1</v>
      </c>
      <c r="Q6247">
        <v>527.13</v>
      </c>
      <c r="R6247">
        <v>579.84299999999996</v>
      </c>
      <c r="S6247">
        <v>52.713000000000001</v>
      </c>
    </row>
    <row r="6248" spans="1:19" x14ac:dyDescent="0.3">
      <c r="A6248" t="s">
        <v>16910</v>
      </c>
      <c r="B6248">
        <v>3130</v>
      </c>
      <c r="C6248" t="s">
        <v>19</v>
      </c>
      <c r="D6248" t="s">
        <v>16911</v>
      </c>
      <c r="E6248" t="s">
        <v>16912</v>
      </c>
      <c r="F6248" t="s">
        <v>35</v>
      </c>
      <c r="G6248">
        <v>47272</v>
      </c>
      <c r="H6248" t="s">
        <v>654</v>
      </c>
      <c r="I6248" t="s">
        <v>22</v>
      </c>
      <c r="J6248">
        <v>25</v>
      </c>
      <c r="K6248" s="1">
        <v>45736.950694444444</v>
      </c>
      <c r="L6248" t="s">
        <v>24</v>
      </c>
      <c r="M6248" s="2">
        <v>1380000000000</v>
      </c>
      <c r="N6248" t="s">
        <v>67</v>
      </c>
      <c r="O6248" s="2">
        <v>12400000000000</v>
      </c>
      <c r="P6248">
        <v>1</v>
      </c>
      <c r="Q6248">
        <v>527.13</v>
      </c>
      <c r="R6248">
        <v>579.84299999999996</v>
      </c>
      <c r="S6248">
        <v>52.713000000000001</v>
      </c>
    </row>
    <row r="6249" spans="1:19" x14ac:dyDescent="0.3">
      <c r="A6249" t="s">
        <v>16913</v>
      </c>
      <c r="B6249">
        <v>3769</v>
      </c>
      <c r="C6249" t="s">
        <v>19</v>
      </c>
      <c r="D6249" t="s">
        <v>16914</v>
      </c>
      <c r="E6249" t="s">
        <v>16915</v>
      </c>
      <c r="F6249" t="s">
        <v>35</v>
      </c>
      <c r="G6249">
        <v>77937</v>
      </c>
      <c r="H6249" t="s">
        <v>40</v>
      </c>
      <c r="I6249" t="s">
        <v>22</v>
      </c>
      <c r="J6249">
        <v>1335</v>
      </c>
      <c r="K6249" s="1">
        <v>45737.703472222223</v>
      </c>
      <c r="L6249" t="s">
        <v>24</v>
      </c>
      <c r="M6249" s="2">
        <v>1380000000000</v>
      </c>
      <c r="N6249" t="s">
        <v>67</v>
      </c>
      <c r="O6249" s="2">
        <v>12400000000000</v>
      </c>
      <c r="P6249">
        <v>1</v>
      </c>
      <c r="Q6249">
        <v>527.13</v>
      </c>
      <c r="R6249">
        <v>579.84299999999996</v>
      </c>
      <c r="S6249">
        <v>52.713000000000001</v>
      </c>
    </row>
    <row r="6250" spans="1:19" x14ac:dyDescent="0.3">
      <c r="A6250" t="s">
        <v>16916</v>
      </c>
      <c r="B6250">
        <v>6582</v>
      </c>
      <c r="C6250" t="s">
        <v>19</v>
      </c>
      <c r="D6250" t="s">
        <v>16917</v>
      </c>
      <c r="E6250" t="s">
        <v>16918</v>
      </c>
      <c r="F6250" t="s">
        <v>35</v>
      </c>
      <c r="G6250">
        <v>4604</v>
      </c>
      <c r="H6250" t="s">
        <v>1503</v>
      </c>
      <c r="I6250" t="s">
        <v>22</v>
      </c>
      <c r="J6250">
        <v>4456</v>
      </c>
      <c r="K6250" s="1">
        <v>45740.464583333334</v>
      </c>
      <c r="L6250" t="s">
        <v>24</v>
      </c>
      <c r="M6250">
        <v>6964678405</v>
      </c>
      <c r="N6250" t="s">
        <v>67</v>
      </c>
      <c r="O6250">
        <v>24039302981</v>
      </c>
      <c r="P6250">
        <v>1</v>
      </c>
      <c r="Q6250">
        <v>548.63</v>
      </c>
      <c r="R6250">
        <v>603.49300000000005</v>
      </c>
      <c r="S6250">
        <v>54.863</v>
      </c>
    </row>
    <row r="6251" spans="1:19" x14ac:dyDescent="0.3">
      <c r="A6251" t="s">
        <v>16919</v>
      </c>
      <c r="B6251">
        <v>2583</v>
      </c>
      <c r="C6251" t="s">
        <v>19</v>
      </c>
      <c r="D6251" t="s">
        <v>16920</v>
      </c>
      <c r="E6251" t="s">
        <v>16921</v>
      </c>
      <c r="F6251" t="s">
        <v>317</v>
      </c>
      <c r="G6251">
        <v>33182</v>
      </c>
      <c r="H6251" t="s">
        <v>318</v>
      </c>
      <c r="I6251" t="s">
        <v>22</v>
      </c>
      <c r="J6251">
        <v>2175</v>
      </c>
      <c r="K6251" s="1">
        <v>45736.634722222225</v>
      </c>
      <c r="L6251" t="s">
        <v>24</v>
      </c>
      <c r="M6251" s="2">
        <v>1380000000000</v>
      </c>
      <c r="N6251" t="s">
        <v>67</v>
      </c>
      <c r="O6251" s="2">
        <v>12600000000000</v>
      </c>
      <c r="P6251">
        <v>1</v>
      </c>
      <c r="Q6251">
        <v>509.53</v>
      </c>
      <c r="R6251">
        <v>560.48299999999995</v>
      </c>
      <c r="S6251">
        <v>50.953000000000003</v>
      </c>
    </row>
    <row r="6252" spans="1:19" x14ac:dyDescent="0.3">
      <c r="A6252" t="s">
        <v>16922</v>
      </c>
      <c r="B6252">
        <v>5066</v>
      </c>
      <c r="C6252" t="s">
        <v>19</v>
      </c>
      <c r="D6252" t="s">
        <v>16923</v>
      </c>
      <c r="E6252" t="s">
        <v>16924</v>
      </c>
      <c r="F6252" t="s">
        <v>264</v>
      </c>
      <c r="G6252">
        <v>47436</v>
      </c>
      <c r="H6252" t="s">
        <v>1263</v>
      </c>
      <c r="I6252" t="s">
        <v>22</v>
      </c>
      <c r="J6252">
        <v>5356</v>
      </c>
      <c r="K6252" s="1">
        <v>45738.813888888886</v>
      </c>
      <c r="L6252" t="s">
        <v>24</v>
      </c>
      <c r="M6252" s="2">
        <v>150000000000</v>
      </c>
      <c r="N6252" t="s">
        <v>67</v>
      </c>
      <c r="O6252" s="2">
        <v>1470000000000</v>
      </c>
      <c r="P6252">
        <v>1</v>
      </c>
      <c r="Q6252">
        <v>493.53</v>
      </c>
      <c r="R6252">
        <v>542.88300000000004</v>
      </c>
      <c r="S6252">
        <v>49.353000000000002</v>
      </c>
    </row>
    <row r="6253" spans="1:19" x14ac:dyDescent="0.3">
      <c r="A6253" t="s">
        <v>16925</v>
      </c>
      <c r="B6253">
        <v>1773</v>
      </c>
      <c r="C6253" t="s">
        <v>19</v>
      </c>
      <c r="D6253" t="s">
        <v>16926</v>
      </c>
      <c r="E6253" t="s">
        <v>16927</v>
      </c>
      <c r="F6253" t="s">
        <v>71</v>
      </c>
      <c r="G6253">
        <v>59471</v>
      </c>
      <c r="H6253" t="s">
        <v>6732</v>
      </c>
      <c r="I6253" t="s">
        <v>22</v>
      </c>
      <c r="J6253">
        <v>1919</v>
      </c>
      <c r="K6253" s="1">
        <v>45735.777083333334</v>
      </c>
      <c r="L6253" t="s">
        <v>24</v>
      </c>
      <c r="M6253" s="2">
        <v>150000000000</v>
      </c>
      <c r="N6253" t="s">
        <v>67</v>
      </c>
      <c r="O6253" s="2">
        <v>1470000000000</v>
      </c>
      <c r="P6253">
        <v>1</v>
      </c>
      <c r="Q6253">
        <v>517.53</v>
      </c>
      <c r="R6253">
        <v>569.28300000000002</v>
      </c>
      <c r="S6253">
        <v>51.753</v>
      </c>
    </row>
    <row r="6254" spans="1:19" x14ac:dyDescent="0.3">
      <c r="A6254" t="s">
        <v>16928</v>
      </c>
      <c r="B6254">
        <v>4198</v>
      </c>
      <c r="C6254" t="s">
        <v>19</v>
      </c>
      <c r="D6254" t="s">
        <v>16929</v>
      </c>
      <c r="E6254" t="s">
        <v>161</v>
      </c>
      <c r="F6254" t="s">
        <v>90</v>
      </c>
      <c r="G6254">
        <v>66060</v>
      </c>
      <c r="H6254" t="s">
        <v>2175</v>
      </c>
      <c r="I6254" t="s">
        <v>22</v>
      </c>
      <c r="J6254">
        <v>5101</v>
      </c>
      <c r="K6254" s="1">
        <v>45738.337500000001</v>
      </c>
      <c r="L6254" t="s">
        <v>24</v>
      </c>
      <c r="M6254" s="2">
        <v>1380000000000</v>
      </c>
      <c r="N6254" t="s">
        <v>67</v>
      </c>
      <c r="O6254" s="2">
        <v>12400000000000</v>
      </c>
      <c r="P6254">
        <v>1</v>
      </c>
      <c r="Q6254">
        <v>595.92999999999995</v>
      </c>
      <c r="R6254">
        <v>655.52300000000002</v>
      </c>
      <c r="S6254">
        <v>59.593000000000004</v>
      </c>
    </row>
    <row r="6255" spans="1:19" x14ac:dyDescent="0.3">
      <c r="A6255" t="s">
        <v>16930</v>
      </c>
      <c r="B6255">
        <v>178</v>
      </c>
      <c r="C6255" t="s">
        <v>19</v>
      </c>
      <c r="D6255" t="s">
        <v>16931</v>
      </c>
      <c r="E6255" t="s">
        <v>16932</v>
      </c>
      <c r="F6255" t="s">
        <v>431</v>
      </c>
      <c r="G6255">
        <v>92509</v>
      </c>
      <c r="H6255" t="s">
        <v>1007</v>
      </c>
      <c r="I6255" t="s">
        <v>22</v>
      </c>
      <c r="J6255">
        <v>4863</v>
      </c>
      <c r="K6255" s="1">
        <v>45734.438194444447</v>
      </c>
      <c r="L6255" t="s">
        <v>24</v>
      </c>
      <c r="M6255" s="2">
        <v>1380000000000</v>
      </c>
      <c r="N6255" t="s">
        <v>67</v>
      </c>
      <c r="O6255" s="2">
        <v>12400000000000</v>
      </c>
      <c r="P6255">
        <v>1</v>
      </c>
      <c r="Q6255">
        <v>527.13</v>
      </c>
      <c r="R6255">
        <v>579.84299999999996</v>
      </c>
      <c r="S6255">
        <v>52.713000000000001</v>
      </c>
    </row>
    <row r="6256" spans="1:19" x14ac:dyDescent="0.3">
      <c r="A6256" t="s">
        <v>16933</v>
      </c>
      <c r="B6256">
        <v>1690</v>
      </c>
      <c r="C6256" t="s">
        <v>19</v>
      </c>
      <c r="D6256" t="s">
        <v>16934</v>
      </c>
      <c r="E6256" t="s">
        <v>16935</v>
      </c>
      <c r="F6256" t="s">
        <v>71</v>
      </c>
      <c r="G6256">
        <v>62839</v>
      </c>
      <c r="H6256" t="s">
        <v>383</v>
      </c>
      <c r="I6256" t="s">
        <v>22</v>
      </c>
      <c r="J6256">
        <v>139</v>
      </c>
      <c r="K6256" s="1">
        <v>45735.731249999997</v>
      </c>
      <c r="L6256" t="s">
        <v>24</v>
      </c>
      <c r="M6256" s="2">
        <v>150000000000</v>
      </c>
      <c r="N6256" t="s">
        <v>67</v>
      </c>
      <c r="O6256" s="2">
        <v>1470000000000</v>
      </c>
      <c r="P6256">
        <v>1</v>
      </c>
      <c r="Q6256">
        <v>517.53</v>
      </c>
      <c r="R6256">
        <v>569.28300000000002</v>
      </c>
      <c r="S6256">
        <v>51.753</v>
      </c>
    </row>
    <row r="6257" spans="1:19" x14ac:dyDescent="0.3">
      <c r="A6257" t="s">
        <v>16936</v>
      </c>
      <c r="B6257">
        <v>1987</v>
      </c>
      <c r="C6257" t="s">
        <v>19</v>
      </c>
      <c r="D6257" t="s">
        <v>6261</v>
      </c>
      <c r="E6257" t="s">
        <v>16937</v>
      </c>
      <c r="F6257" t="s">
        <v>250</v>
      </c>
      <c r="G6257">
        <v>8650</v>
      </c>
      <c r="H6257" t="s">
        <v>10011</v>
      </c>
      <c r="I6257" t="s">
        <v>22</v>
      </c>
      <c r="J6257">
        <v>3010</v>
      </c>
      <c r="K6257" s="1">
        <v>45735.931250000001</v>
      </c>
      <c r="L6257" t="s">
        <v>24</v>
      </c>
      <c r="M6257" s="2">
        <v>1380000000000</v>
      </c>
      <c r="N6257" t="s">
        <v>67</v>
      </c>
      <c r="O6257" s="2">
        <v>12400000000000</v>
      </c>
      <c r="P6257">
        <v>1</v>
      </c>
      <c r="Q6257">
        <v>509.53</v>
      </c>
      <c r="R6257">
        <v>560.48299999999995</v>
      </c>
      <c r="S6257">
        <v>50.953000000000003</v>
      </c>
    </row>
    <row r="6258" spans="1:19" x14ac:dyDescent="0.3">
      <c r="A6258" t="s">
        <v>16938</v>
      </c>
      <c r="B6258">
        <v>6575</v>
      </c>
      <c r="C6258" t="s">
        <v>19</v>
      </c>
      <c r="D6258" t="s">
        <v>1321</v>
      </c>
      <c r="E6258" t="s">
        <v>16939</v>
      </c>
      <c r="F6258" t="s">
        <v>250</v>
      </c>
      <c r="G6258">
        <v>97807</v>
      </c>
      <c r="H6258" t="s">
        <v>251</v>
      </c>
      <c r="I6258" t="s">
        <v>22</v>
      </c>
      <c r="J6258">
        <v>5516</v>
      </c>
      <c r="K6258" s="1">
        <v>45740.460416666669</v>
      </c>
      <c r="L6258" t="s">
        <v>24</v>
      </c>
      <c r="M6258" s="2">
        <v>1380000000000</v>
      </c>
      <c r="N6258" t="s">
        <v>67</v>
      </c>
      <c r="O6258" s="2">
        <v>12400000000000</v>
      </c>
      <c r="P6258">
        <v>1</v>
      </c>
      <c r="Q6258">
        <v>509.53</v>
      </c>
      <c r="R6258">
        <v>560.48299999999995</v>
      </c>
      <c r="S6258">
        <v>50.953000000000003</v>
      </c>
    </row>
    <row r="6259" spans="1:19" x14ac:dyDescent="0.3">
      <c r="A6259" t="s">
        <v>16940</v>
      </c>
      <c r="B6259">
        <v>6321</v>
      </c>
      <c r="C6259" t="s">
        <v>19</v>
      </c>
      <c r="D6259" t="s">
        <v>16941</v>
      </c>
      <c r="E6259" t="s">
        <v>16942</v>
      </c>
      <c r="F6259" t="s">
        <v>187</v>
      </c>
      <c r="G6259">
        <v>43011</v>
      </c>
      <c r="H6259" t="s">
        <v>284</v>
      </c>
      <c r="I6259" t="s">
        <v>22</v>
      </c>
      <c r="J6259">
        <v>5508</v>
      </c>
      <c r="K6259" s="1">
        <v>45740.34375</v>
      </c>
      <c r="L6259" t="s">
        <v>24</v>
      </c>
      <c r="M6259" s="2">
        <v>150000000000</v>
      </c>
      <c r="N6259" t="s">
        <v>67</v>
      </c>
      <c r="O6259" s="2">
        <v>1470000000000</v>
      </c>
      <c r="P6259">
        <v>1</v>
      </c>
      <c r="Q6259">
        <v>493.53</v>
      </c>
      <c r="R6259">
        <v>542.88300000000004</v>
      </c>
      <c r="S6259">
        <v>49.353000000000002</v>
      </c>
    </row>
    <row r="6260" spans="1:19" x14ac:dyDescent="0.3">
      <c r="A6260" t="s">
        <v>16943</v>
      </c>
      <c r="B6260">
        <v>3436</v>
      </c>
      <c r="C6260" t="s">
        <v>19</v>
      </c>
      <c r="D6260" t="s">
        <v>16944</v>
      </c>
      <c r="E6260" t="s">
        <v>16945</v>
      </c>
      <c r="F6260" t="s">
        <v>293</v>
      </c>
      <c r="G6260">
        <v>52837</v>
      </c>
      <c r="H6260" t="s">
        <v>294</v>
      </c>
      <c r="I6260" t="s">
        <v>22</v>
      </c>
      <c r="J6260">
        <v>3006</v>
      </c>
      <c r="K6260" s="1">
        <v>45737.496527777781</v>
      </c>
      <c r="L6260" t="s">
        <v>24</v>
      </c>
      <c r="M6260" s="2">
        <v>150000000000</v>
      </c>
      <c r="N6260" t="s">
        <v>67</v>
      </c>
      <c r="O6260" s="2">
        <v>1470000000000</v>
      </c>
      <c r="P6260">
        <v>1</v>
      </c>
      <c r="Q6260">
        <v>517.53</v>
      </c>
      <c r="R6260">
        <v>569.28300000000002</v>
      </c>
      <c r="S6260">
        <v>51.753</v>
      </c>
    </row>
    <row r="6261" spans="1:19" x14ac:dyDescent="0.3">
      <c r="A6261" t="s">
        <v>16946</v>
      </c>
      <c r="B6261">
        <v>6852</v>
      </c>
      <c r="C6261" t="s">
        <v>19</v>
      </c>
      <c r="D6261" t="s">
        <v>7982</v>
      </c>
      <c r="E6261" t="s">
        <v>16947</v>
      </c>
      <c r="F6261" t="s">
        <v>102</v>
      </c>
      <c r="G6261">
        <v>29179</v>
      </c>
      <c r="H6261" t="s">
        <v>4167</v>
      </c>
      <c r="I6261" t="s">
        <v>22</v>
      </c>
      <c r="J6261">
        <v>5466</v>
      </c>
      <c r="K6261" s="1">
        <v>45740.585416666669</v>
      </c>
      <c r="L6261" t="s">
        <v>24</v>
      </c>
      <c r="M6261" s="2">
        <v>150000000000</v>
      </c>
      <c r="N6261" t="s">
        <v>67</v>
      </c>
      <c r="O6261" s="2">
        <v>1470000000000</v>
      </c>
      <c r="P6261">
        <v>1</v>
      </c>
      <c r="Q6261">
        <v>537.13</v>
      </c>
      <c r="R6261">
        <v>590.84299999999996</v>
      </c>
      <c r="S6261">
        <v>53.713000000000001</v>
      </c>
    </row>
    <row r="6262" spans="1:19" x14ac:dyDescent="0.3">
      <c r="A6262" t="s">
        <v>16948</v>
      </c>
      <c r="B6262">
        <v>3556</v>
      </c>
      <c r="C6262" t="s">
        <v>19</v>
      </c>
      <c r="D6262" t="s">
        <v>16949</v>
      </c>
      <c r="E6262" t="s">
        <v>16950</v>
      </c>
      <c r="F6262" t="s">
        <v>44</v>
      </c>
      <c r="G6262">
        <v>18130</v>
      </c>
      <c r="H6262" t="s">
        <v>692</v>
      </c>
      <c r="I6262" t="s">
        <v>22</v>
      </c>
      <c r="J6262">
        <v>2992</v>
      </c>
      <c r="K6262" s="1">
        <v>45737.570833333331</v>
      </c>
      <c r="L6262" t="s">
        <v>24</v>
      </c>
      <c r="M6262" s="2">
        <v>1380000000000</v>
      </c>
      <c r="N6262" t="s">
        <v>67</v>
      </c>
      <c r="O6262" s="2">
        <v>12400000000000</v>
      </c>
      <c r="P6262">
        <v>1</v>
      </c>
      <c r="Q6262">
        <v>507.13</v>
      </c>
      <c r="R6262">
        <v>557.84299999999996</v>
      </c>
      <c r="S6262">
        <v>50.713000000000001</v>
      </c>
    </row>
    <row r="6263" spans="1:19" x14ac:dyDescent="0.3">
      <c r="A6263" t="s">
        <v>16951</v>
      </c>
      <c r="B6263">
        <v>7279</v>
      </c>
      <c r="C6263" t="s">
        <v>19</v>
      </c>
      <c r="D6263" t="s">
        <v>16952</v>
      </c>
      <c r="E6263" t="s">
        <v>16953</v>
      </c>
      <c r="F6263" t="s">
        <v>44</v>
      </c>
      <c r="G6263">
        <v>28637</v>
      </c>
      <c r="H6263" t="s">
        <v>183</v>
      </c>
      <c r="I6263" t="s">
        <v>22</v>
      </c>
      <c r="J6263">
        <v>3451</v>
      </c>
      <c r="K6263" s="1">
        <v>45740.848611111112</v>
      </c>
      <c r="L6263" t="s">
        <v>24</v>
      </c>
      <c r="M6263" s="2">
        <v>1380000000000</v>
      </c>
      <c r="N6263" t="s">
        <v>67</v>
      </c>
      <c r="O6263" s="2">
        <v>12400000000000</v>
      </c>
      <c r="P6263">
        <v>1</v>
      </c>
      <c r="Q6263">
        <v>509.53</v>
      </c>
      <c r="R6263">
        <v>560.48299999999995</v>
      </c>
      <c r="S6263">
        <v>50.953000000000003</v>
      </c>
    </row>
    <row r="6264" spans="1:19" x14ac:dyDescent="0.3">
      <c r="A6264" t="s">
        <v>16954</v>
      </c>
      <c r="B6264">
        <v>1771</v>
      </c>
      <c r="C6264" t="s">
        <v>19</v>
      </c>
      <c r="D6264" t="s">
        <v>4587</v>
      </c>
      <c r="E6264" t="s">
        <v>16955</v>
      </c>
      <c r="F6264" t="s">
        <v>35</v>
      </c>
      <c r="G6264">
        <v>86423</v>
      </c>
      <c r="H6264" t="s">
        <v>599</v>
      </c>
      <c r="I6264" t="s">
        <v>22</v>
      </c>
      <c r="J6264">
        <v>866</v>
      </c>
      <c r="K6264" s="1">
        <v>45735.775694444441</v>
      </c>
      <c r="L6264" t="s">
        <v>24</v>
      </c>
      <c r="M6264" s="2">
        <v>162000000000</v>
      </c>
      <c r="N6264" t="s">
        <v>67</v>
      </c>
      <c r="O6264" s="2">
        <v>1560000000000</v>
      </c>
      <c r="P6264">
        <v>1</v>
      </c>
      <c r="Q6264">
        <v>493.53</v>
      </c>
      <c r="R6264">
        <v>542.88300000000004</v>
      </c>
      <c r="S6264">
        <v>49.353000000000002</v>
      </c>
    </row>
    <row r="6265" spans="1:19" x14ac:dyDescent="0.3">
      <c r="A6265" t="s">
        <v>16956</v>
      </c>
      <c r="B6265">
        <v>2372</v>
      </c>
      <c r="C6265" t="s">
        <v>19</v>
      </c>
      <c r="D6265" t="s">
        <v>4849</v>
      </c>
      <c r="E6265" t="s">
        <v>16957</v>
      </c>
      <c r="F6265" t="s">
        <v>219</v>
      </c>
      <c r="G6265">
        <v>72142</v>
      </c>
      <c r="H6265" t="s">
        <v>4018</v>
      </c>
      <c r="I6265" t="s">
        <v>22</v>
      </c>
      <c r="J6265">
        <v>6270</v>
      </c>
      <c r="K6265" s="1">
        <v>45736.520138888889</v>
      </c>
      <c r="L6265" t="s">
        <v>24</v>
      </c>
      <c r="M6265" s="2">
        <v>150000000000</v>
      </c>
      <c r="N6265" t="s">
        <v>67</v>
      </c>
      <c r="O6265" s="2">
        <v>1470000000000</v>
      </c>
      <c r="P6265">
        <v>1</v>
      </c>
      <c r="Q6265">
        <v>493.53</v>
      </c>
      <c r="R6265">
        <v>542.88300000000004</v>
      </c>
      <c r="S6265">
        <v>49.353000000000002</v>
      </c>
    </row>
    <row r="6266" spans="1:19" x14ac:dyDescent="0.3">
      <c r="A6266" t="s">
        <v>16958</v>
      </c>
      <c r="B6266">
        <v>6636</v>
      </c>
      <c r="C6266" t="s">
        <v>19</v>
      </c>
      <c r="D6266" t="s">
        <v>16959</v>
      </c>
      <c r="E6266" t="s">
        <v>16960</v>
      </c>
      <c r="F6266" t="s">
        <v>338</v>
      </c>
      <c r="G6266">
        <v>96442</v>
      </c>
      <c r="H6266" t="s">
        <v>791</v>
      </c>
      <c r="I6266" t="s">
        <v>22</v>
      </c>
      <c r="J6266">
        <v>665</v>
      </c>
      <c r="K6266" s="1">
        <v>45740.48541666667</v>
      </c>
      <c r="L6266" t="s">
        <v>24</v>
      </c>
      <c r="M6266" s="2">
        <v>1380000000000</v>
      </c>
      <c r="N6266" t="s">
        <v>67</v>
      </c>
      <c r="O6266" s="2">
        <v>12400000000000</v>
      </c>
      <c r="P6266">
        <v>1</v>
      </c>
      <c r="Q6266">
        <v>571.92999999999995</v>
      </c>
      <c r="R6266">
        <v>629.12300000000005</v>
      </c>
      <c r="S6266">
        <v>57.192999999999998</v>
      </c>
    </row>
    <row r="6267" spans="1:19" x14ac:dyDescent="0.3">
      <c r="A6267" t="s">
        <v>16961</v>
      </c>
      <c r="B6267">
        <v>300</v>
      </c>
      <c r="C6267" t="s">
        <v>19</v>
      </c>
      <c r="D6267" t="s">
        <v>1028</v>
      </c>
      <c r="E6267" t="s">
        <v>16962</v>
      </c>
      <c r="F6267" t="s">
        <v>61</v>
      </c>
      <c r="G6267">
        <v>10653</v>
      </c>
      <c r="H6267" t="s">
        <v>440</v>
      </c>
      <c r="I6267" t="s">
        <v>22</v>
      </c>
      <c r="J6267">
        <v>5425</v>
      </c>
      <c r="K6267" s="1">
        <v>45734.504166666666</v>
      </c>
      <c r="L6267" t="s">
        <v>24</v>
      </c>
      <c r="M6267" s="2">
        <v>150000000000</v>
      </c>
      <c r="N6267" t="s">
        <v>67</v>
      </c>
      <c r="O6267" s="2">
        <v>1470000000000</v>
      </c>
      <c r="P6267">
        <v>1</v>
      </c>
      <c r="Q6267">
        <v>537.13</v>
      </c>
      <c r="R6267">
        <v>590.84299999999996</v>
      </c>
      <c r="S6267">
        <v>53.713000000000001</v>
      </c>
    </row>
    <row r="6268" spans="1:19" x14ac:dyDescent="0.3">
      <c r="A6268" t="s">
        <v>16963</v>
      </c>
      <c r="B6268">
        <v>2759</v>
      </c>
      <c r="C6268" t="s">
        <v>19</v>
      </c>
      <c r="D6268" t="s">
        <v>9095</v>
      </c>
      <c r="E6268" t="s">
        <v>6830</v>
      </c>
      <c r="F6268" t="s">
        <v>219</v>
      </c>
      <c r="G6268">
        <v>57764</v>
      </c>
      <c r="H6268" t="s">
        <v>220</v>
      </c>
      <c r="I6268" t="s">
        <v>22</v>
      </c>
      <c r="J6268">
        <v>206</v>
      </c>
      <c r="K6268" s="1">
        <v>45736.730555555558</v>
      </c>
      <c r="L6268" t="s">
        <v>24</v>
      </c>
      <c r="M6268" s="2">
        <v>1380000000000</v>
      </c>
      <c r="N6268" t="s">
        <v>67</v>
      </c>
      <c r="O6268" s="2">
        <v>12400000000000</v>
      </c>
      <c r="P6268">
        <v>1</v>
      </c>
      <c r="Q6268">
        <v>527.13</v>
      </c>
      <c r="R6268">
        <v>579.84299999999996</v>
      </c>
      <c r="S6268">
        <v>52.713000000000001</v>
      </c>
    </row>
    <row r="6269" spans="1:19" x14ac:dyDescent="0.3">
      <c r="A6269" t="s">
        <v>16964</v>
      </c>
      <c r="B6269">
        <v>7168</v>
      </c>
      <c r="C6269" t="s">
        <v>19</v>
      </c>
      <c r="D6269" t="s">
        <v>3683</v>
      </c>
      <c r="E6269" t="s">
        <v>16965</v>
      </c>
      <c r="F6269" t="s">
        <v>71</v>
      </c>
      <c r="G6269">
        <v>12363</v>
      </c>
      <c r="H6269" t="s">
        <v>383</v>
      </c>
      <c r="I6269" t="s">
        <v>22</v>
      </c>
      <c r="J6269">
        <v>4289</v>
      </c>
      <c r="K6269" s="1">
        <v>45740.77847222222</v>
      </c>
      <c r="L6269" t="s">
        <v>24</v>
      </c>
      <c r="M6269" s="2">
        <v>1380000000000</v>
      </c>
      <c r="N6269" t="s">
        <v>67</v>
      </c>
      <c r="O6269" s="2">
        <v>12400000000000</v>
      </c>
      <c r="P6269">
        <v>1</v>
      </c>
      <c r="Q6269">
        <v>527.13</v>
      </c>
      <c r="R6269">
        <v>579.84299999999996</v>
      </c>
      <c r="S6269">
        <v>52.713000000000001</v>
      </c>
    </row>
    <row r="6270" spans="1:19" x14ac:dyDescent="0.3">
      <c r="A6270" t="s">
        <v>16966</v>
      </c>
      <c r="B6270">
        <v>2208</v>
      </c>
      <c r="C6270" t="s">
        <v>19</v>
      </c>
      <c r="D6270" t="s">
        <v>463</v>
      </c>
      <c r="E6270" t="s">
        <v>16967</v>
      </c>
      <c r="F6270" t="s">
        <v>30</v>
      </c>
      <c r="G6270">
        <v>84845</v>
      </c>
      <c r="H6270" t="s">
        <v>162</v>
      </c>
      <c r="I6270" t="s">
        <v>22</v>
      </c>
      <c r="J6270">
        <v>2400</v>
      </c>
      <c r="K6270" s="1">
        <v>45736.431250000001</v>
      </c>
      <c r="L6270" t="s">
        <v>24</v>
      </c>
      <c r="M6270" s="2">
        <v>162000000000</v>
      </c>
      <c r="N6270" t="s">
        <v>67</v>
      </c>
      <c r="O6270" s="2">
        <v>1550000000000</v>
      </c>
      <c r="P6270">
        <v>1</v>
      </c>
      <c r="Q6270">
        <v>571.92999999999995</v>
      </c>
      <c r="R6270">
        <v>629.12300000000005</v>
      </c>
      <c r="S6270">
        <v>57.192999999999998</v>
      </c>
    </row>
    <row r="6271" spans="1:19" x14ac:dyDescent="0.3">
      <c r="A6271" t="s">
        <v>16968</v>
      </c>
      <c r="B6271">
        <v>763</v>
      </c>
      <c r="C6271" t="s">
        <v>19</v>
      </c>
      <c r="D6271" t="s">
        <v>16969</v>
      </c>
      <c r="E6271" t="s">
        <v>1493</v>
      </c>
      <c r="F6271" t="s">
        <v>1083</v>
      </c>
      <c r="G6271">
        <v>68562</v>
      </c>
      <c r="H6271" t="s">
        <v>1129</v>
      </c>
      <c r="I6271" t="s">
        <v>22</v>
      </c>
      <c r="J6271">
        <v>389</v>
      </c>
      <c r="K6271" s="1">
        <v>45734.810416666667</v>
      </c>
      <c r="L6271" t="s">
        <v>24</v>
      </c>
      <c r="M6271" s="2">
        <v>150000000000</v>
      </c>
      <c r="N6271" t="s">
        <v>67</v>
      </c>
      <c r="O6271" s="2">
        <v>1470000000000</v>
      </c>
      <c r="P6271">
        <v>1</v>
      </c>
      <c r="Q6271">
        <v>537.13</v>
      </c>
      <c r="R6271">
        <v>590.84299999999996</v>
      </c>
      <c r="S6271">
        <v>53.713000000000001</v>
      </c>
    </row>
    <row r="6272" spans="1:19" x14ac:dyDescent="0.3">
      <c r="A6272" t="s">
        <v>16970</v>
      </c>
      <c r="B6272">
        <v>1324</v>
      </c>
      <c r="C6272" t="s">
        <v>19</v>
      </c>
      <c r="D6272" t="s">
        <v>16971</v>
      </c>
      <c r="E6272" t="s">
        <v>547</v>
      </c>
      <c r="F6272" t="s">
        <v>119</v>
      </c>
      <c r="G6272">
        <v>59544</v>
      </c>
      <c r="H6272" t="s">
        <v>120</v>
      </c>
      <c r="I6272" t="s">
        <v>22</v>
      </c>
      <c r="J6272">
        <v>1711</v>
      </c>
      <c r="K6272" s="1">
        <v>45735.537499999999</v>
      </c>
      <c r="L6272" t="s">
        <v>24</v>
      </c>
      <c r="M6272" s="2">
        <v>150000000000</v>
      </c>
      <c r="N6272" t="s">
        <v>67</v>
      </c>
      <c r="O6272" s="2">
        <v>1470000000000</v>
      </c>
      <c r="P6272">
        <v>1</v>
      </c>
      <c r="Q6272">
        <v>537.13</v>
      </c>
      <c r="R6272">
        <v>590.84299999999996</v>
      </c>
      <c r="S6272">
        <v>53.713000000000001</v>
      </c>
    </row>
    <row r="6273" spans="1:19" x14ac:dyDescent="0.3">
      <c r="A6273" t="s">
        <v>16972</v>
      </c>
      <c r="B6273">
        <v>6873</v>
      </c>
      <c r="C6273" t="s">
        <v>19</v>
      </c>
      <c r="D6273" t="s">
        <v>6125</v>
      </c>
      <c r="E6273" t="s">
        <v>9542</v>
      </c>
      <c r="F6273" t="s">
        <v>488</v>
      </c>
      <c r="G6273">
        <v>45665</v>
      </c>
      <c r="H6273" t="s">
        <v>4612</v>
      </c>
      <c r="I6273" t="s">
        <v>22</v>
      </c>
      <c r="J6273">
        <v>1244</v>
      </c>
      <c r="K6273" s="1">
        <v>45740.595833333333</v>
      </c>
      <c r="L6273" t="s">
        <v>24</v>
      </c>
      <c r="M6273" s="2">
        <v>150000000000</v>
      </c>
      <c r="N6273" t="s">
        <v>67</v>
      </c>
      <c r="O6273" s="2">
        <v>1470000000000</v>
      </c>
      <c r="P6273">
        <v>1</v>
      </c>
      <c r="Q6273">
        <v>537.13</v>
      </c>
      <c r="R6273">
        <v>590.84299999999996</v>
      </c>
      <c r="S6273">
        <v>53.713000000000001</v>
      </c>
    </row>
    <row r="6274" spans="1:19" x14ac:dyDescent="0.3">
      <c r="A6274" t="s">
        <v>16973</v>
      </c>
      <c r="B6274">
        <v>4889</v>
      </c>
      <c r="C6274" t="s">
        <v>19</v>
      </c>
      <c r="D6274" t="s">
        <v>16974</v>
      </c>
      <c r="E6274" t="s">
        <v>9171</v>
      </c>
      <c r="F6274" t="s">
        <v>44</v>
      </c>
      <c r="G6274">
        <v>14815</v>
      </c>
      <c r="H6274" t="s">
        <v>479</v>
      </c>
      <c r="I6274" t="s">
        <v>22</v>
      </c>
      <c r="J6274">
        <v>1320</v>
      </c>
      <c r="K6274" s="1">
        <v>45738.700694444444</v>
      </c>
      <c r="L6274" t="s">
        <v>24</v>
      </c>
      <c r="M6274" s="2">
        <v>150000000000</v>
      </c>
      <c r="N6274" t="s">
        <v>67</v>
      </c>
      <c r="O6274" s="2">
        <v>12500000000000</v>
      </c>
      <c r="P6274">
        <v>1</v>
      </c>
      <c r="Q6274">
        <v>507.13</v>
      </c>
      <c r="R6274">
        <v>557.84299999999996</v>
      </c>
      <c r="S6274">
        <v>50.713000000000001</v>
      </c>
    </row>
    <row r="6275" spans="1:19" x14ac:dyDescent="0.3">
      <c r="A6275" t="s">
        <v>16975</v>
      </c>
      <c r="B6275">
        <v>4407</v>
      </c>
      <c r="C6275" t="s">
        <v>19</v>
      </c>
      <c r="D6275" t="s">
        <v>16976</v>
      </c>
      <c r="E6275" t="s">
        <v>6708</v>
      </c>
      <c r="F6275" t="s">
        <v>50</v>
      </c>
      <c r="G6275">
        <v>30283</v>
      </c>
      <c r="H6275" t="s">
        <v>3514</v>
      </c>
      <c r="I6275" t="s">
        <v>22</v>
      </c>
      <c r="J6275">
        <v>6431</v>
      </c>
      <c r="K6275" s="1">
        <v>45738.4375</v>
      </c>
      <c r="L6275" t="s">
        <v>24</v>
      </c>
      <c r="M6275" s="2">
        <v>1380000000000</v>
      </c>
      <c r="N6275" t="s">
        <v>67</v>
      </c>
      <c r="O6275" s="2">
        <v>12400000000000</v>
      </c>
      <c r="P6275">
        <v>1</v>
      </c>
      <c r="Q6275">
        <v>527.13</v>
      </c>
      <c r="R6275">
        <v>579.84299999999996</v>
      </c>
      <c r="S6275">
        <v>52.713000000000001</v>
      </c>
    </row>
    <row r="6276" spans="1:19" x14ac:dyDescent="0.3">
      <c r="A6276" t="s">
        <v>16977</v>
      </c>
      <c r="B6276">
        <v>4019</v>
      </c>
      <c r="C6276" t="s">
        <v>19</v>
      </c>
      <c r="D6276" t="s">
        <v>6496</v>
      </c>
      <c r="E6276" t="s">
        <v>16978</v>
      </c>
      <c r="F6276" t="s">
        <v>119</v>
      </c>
      <c r="G6276">
        <v>40450</v>
      </c>
      <c r="H6276" t="s">
        <v>120</v>
      </c>
      <c r="I6276" t="s">
        <v>22</v>
      </c>
      <c r="J6276">
        <v>3962</v>
      </c>
      <c r="K6276" s="1">
        <v>45737.883333333331</v>
      </c>
      <c r="L6276" t="s">
        <v>24</v>
      </c>
      <c r="M6276" s="2">
        <v>1380000000000</v>
      </c>
      <c r="N6276" t="s">
        <v>67</v>
      </c>
      <c r="O6276" s="2">
        <v>12400000000000</v>
      </c>
      <c r="P6276">
        <v>1</v>
      </c>
      <c r="Q6276">
        <v>509.53</v>
      </c>
      <c r="R6276">
        <v>560.48299999999995</v>
      </c>
      <c r="S6276">
        <v>50.953000000000003</v>
      </c>
    </row>
    <row r="6277" spans="1:19" x14ac:dyDescent="0.3">
      <c r="A6277" t="s">
        <v>16979</v>
      </c>
      <c r="B6277">
        <v>2695</v>
      </c>
      <c r="C6277" t="s">
        <v>19</v>
      </c>
      <c r="D6277" t="s">
        <v>576</v>
      </c>
      <c r="E6277" t="s">
        <v>16980</v>
      </c>
      <c r="F6277" t="s">
        <v>102</v>
      </c>
      <c r="G6277">
        <v>28758</v>
      </c>
      <c r="H6277" t="s">
        <v>668</v>
      </c>
      <c r="I6277" t="s">
        <v>22</v>
      </c>
      <c r="J6277">
        <v>5824</v>
      </c>
      <c r="K6277" s="1">
        <v>45736.7</v>
      </c>
      <c r="L6277" t="s">
        <v>24</v>
      </c>
      <c r="M6277" s="2">
        <v>150000000000</v>
      </c>
      <c r="N6277" t="s">
        <v>67</v>
      </c>
      <c r="O6277" s="2">
        <v>1470000000000</v>
      </c>
      <c r="P6277">
        <v>1</v>
      </c>
      <c r="Q6277">
        <v>507.13</v>
      </c>
      <c r="R6277">
        <v>557.84299999999996</v>
      </c>
      <c r="S6277">
        <v>50.713000000000001</v>
      </c>
    </row>
    <row r="6278" spans="1:19" x14ac:dyDescent="0.3">
      <c r="A6278" t="s">
        <v>16981</v>
      </c>
      <c r="B6278">
        <v>3809</v>
      </c>
      <c r="C6278" t="s">
        <v>19</v>
      </c>
      <c r="D6278" t="s">
        <v>6954</v>
      </c>
      <c r="E6278" t="s">
        <v>16982</v>
      </c>
      <c r="F6278" t="s">
        <v>431</v>
      </c>
      <c r="G6278">
        <v>67018</v>
      </c>
      <c r="H6278" t="s">
        <v>432</v>
      </c>
      <c r="I6278" t="s">
        <v>22</v>
      </c>
      <c r="J6278">
        <v>873</v>
      </c>
      <c r="K6278" s="1">
        <v>45737.736111111109</v>
      </c>
      <c r="L6278" t="s">
        <v>24</v>
      </c>
      <c r="M6278" s="2">
        <v>150000000000</v>
      </c>
      <c r="N6278" t="s">
        <v>67</v>
      </c>
      <c r="O6278" s="2">
        <v>1470000000000</v>
      </c>
      <c r="P6278">
        <v>1</v>
      </c>
      <c r="Q6278">
        <v>507.13</v>
      </c>
      <c r="R6278">
        <v>557.84299999999996</v>
      </c>
      <c r="S6278">
        <v>50.713000000000001</v>
      </c>
    </row>
    <row r="6279" spans="1:19" x14ac:dyDescent="0.3">
      <c r="A6279" t="s">
        <v>16983</v>
      </c>
      <c r="B6279">
        <v>3327</v>
      </c>
      <c r="C6279" t="s">
        <v>19</v>
      </c>
      <c r="D6279" t="s">
        <v>16984</v>
      </c>
      <c r="E6279" t="s">
        <v>16985</v>
      </c>
      <c r="F6279" t="s">
        <v>44</v>
      </c>
      <c r="G6279">
        <v>11731</v>
      </c>
      <c r="H6279" t="s">
        <v>1549</v>
      </c>
      <c r="I6279" t="s">
        <v>22</v>
      </c>
      <c r="J6279">
        <v>3987</v>
      </c>
      <c r="K6279" s="1">
        <v>45737.432638888888</v>
      </c>
      <c r="L6279" t="s">
        <v>24</v>
      </c>
      <c r="M6279" s="2">
        <v>150000000000</v>
      </c>
      <c r="N6279" t="s">
        <v>67</v>
      </c>
      <c r="O6279" s="2">
        <v>1470000000000</v>
      </c>
      <c r="P6279">
        <v>1</v>
      </c>
      <c r="Q6279">
        <v>595.92999999999995</v>
      </c>
      <c r="R6279">
        <v>655.52300000000002</v>
      </c>
      <c r="S6279">
        <v>59.593000000000004</v>
      </c>
    </row>
    <row r="6280" spans="1:19" x14ac:dyDescent="0.3">
      <c r="A6280" t="s">
        <v>16986</v>
      </c>
      <c r="B6280">
        <v>702</v>
      </c>
      <c r="C6280" t="s">
        <v>19</v>
      </c>
      <c r="D6280" t="s">
        <v>16987</v>
      </c>
      <c r="E6280" t="s">
        <v>15733</v>
      </c>
      <c r="F6280" t="s">
        <v>230</v>
      </c>
      <c r="G6280">
        <v>61193</v>
      </c>
      <c r="H6280" t="s">
        <v>231</v>
      </c>
      <c r="I6280" t="s">
        <v>22</v>
      </c>
      <c r="J6280">
        <v>2592</v>
      </c>
      <c r="K6280" s="1">
        <v>45734.743750000001</v>
      </c>
      <c r="L6280" t="s">
        <v>24</v>
      </c>
      <c r="M6280" s="2">
        <v>150000000000</v>
      </c>
      <c r="N6280" t="s">
        <v>67</v>
      </c>
      <c r="O6280" s="2">
        <v>1470000000000</v>
      </c>
      <c r="P6280">
        <v>1</v>
      </c>
      <c r="Q6280">
        <v>512.63</v>
      </c>
      <c r="R6280">
        <v>563.89300000000003</v>
      </c>
      <c r="S6280">
        <v>51.262999999999998</v>
      </c>
    </row>
    <row r="6281" spans="1:19" x14ac:dyDescent="0.3">
      <c r="A6281" t="s">
        <v>16988</v>
      </c>
      <c r="B6281">
        <v>3900</v>
      </c>
      <c r="C6281" t="s">
        <v>19</v>
      </c>
      <c r="D6281" t="s">
        <v>6139</v>
      </c>
      <c r="E6281" t="s">
        <v>16989</v>
      </c>
      <c r="F6281" t="s">
        <v>119</v>
      </c>
      <c r="G6281">
        <v>49986</v>
      </c>
      <c r="H6281" t="s">
        <v>120</v>
      </c>
      <c r="I6281" t="s">
        <v>22</v>
      </c>
      <c r="J6281">
        <v>3274</v>
      </c>
      <c r="K6281" s="1">
        <v>45737.797222222223</v>
      </c>
      <c r="L6281" t="s">
        <v>24</v>
      </c>
      <c r="M6281" s="2">
        <v>162000000000</v>
      </c>
      <c r="N6281" t="s">
        <v>67</v>
      </c>
      <c r="O6281" s="2">
        <v>1560000000000</v>
      </c>
      <c r="P6281">
        <v>1</v>
      </c>
      <c r="Q6281">
        <v>493.53</v>
      </c>
      <c r="R6281">
        <v>542.88300000000004</v>
      </c>
      <c r="S6281">
        <v>49.353000000000002</v>
      </c>
    </row>
    <row r="6282" spans="1:19" x14ac:dyDescent="0.3">
      <c r="A6282" t="s">
        <v>16990</v>
      </c>
      <c r="B6282">
        <v>6655</v>
      </c>
      <c r="C6282" t="s">
        <v>19</v>
      </c>
      <c r="D6282" t="s">
        <v>16991</v>
      </c>
      <c r="E6282" t="s">
        <v>16992</v>
      </c>
      <c r="F6282" t="s">
        <v>166</v>
      </c>
      <c r="G6282">
        <v>42967</v>
      </c>
      <c r="H6282" t="s">
        <v>201</v>
      </c>
      <c r="I6282" t="s">
        <v>22</v>
      </c>
      <c r="J6282">
        <v>5124</v>
      </c>
      <c r="K6282" s="1">
        <v>45740.492361111108</v>
      </c>
      <c r="L6282" t="s">
        <v>24</v>
      </c>
      <c r="M6282" s="2">
        <v>150000000000</v>
      </c>
      <c r="N6282" t="s">
        <v>67</v>
      </c>
      <c r="O6282" s="2">
        <v>1470000000000</v>
      </c>
      <c r="P6282">
        <v>1</v>
      </c>
      <c r="Q6282">
        <v>507.13</v>
      </c>
      <c r="R6282">
        <v>557.84299999999996</v>
      </c>
      <c r="S6282">
        <v>50.713000000000001</v>
      </c>
    </row>
    <row r="6283" spans="1:19" x14ac:dyDescent="0.3">
      <c r="A6283" t="s">
        <v>16993</v>
      </c>
      <c r="B6283">
        <v>5546</v>
      </c>
      <c r="C6283" t="s">
        <v>19</v>
      </c>
      <c r="D6283" t="s">
        <v>1369</v>
      </c>
      <c r="E6283" t="s">
        <v>12785</v>
      </c>
      <c r="F6283" t="s">
        <v>71</v>
      </c>
      <c r="G6283">
        <v>53932</v>
      </c>
      <c r="H6283" t="s">
        <v>76</v>
      </c>
      <c r="I6283" t="s">
        <v>22</v>
      </c>
      <c r="J6283">
        <v>5019</v>
      </c>
      <c r="K6283" s="1">
        <v>45739.509722222225</v>
      </c>
      <c r="L6283" t="s">
        <v>24</v>
      </c>
      <c r="M6283" s="2">
        <v>150000000000</v>
      </c>
      <c r="N6283" t="s">
        <v>67</v>
      </c>
      <c r="O6283" s="2">
        <v>1470000000000</v>
      </c>
      <c r="P6283">
        <v>1</v>
      </c>
      <c r="Q6283">
        <v>537.13</v>
      </c>
      <c r="R6283">
        <v>590.84299999999996</v>
      </c>
      <c r="S6283">
        <v>53.713000000000001</v>
      </c>
    </row>
    <row r="6284" spans="1:19" x14ac:dyDescent="0.3">
      <c r="A6284" t="s">
        <v>16994</v>
      </c>
      <c r="B6284">
        <v>7384</v>
      </c>
      <c r="C6284" t="s">
        <v>19</v>
      </c>
      <c r="D6284" t="s">
        <v>2076</v>
      </c>
      <c r="E6284" t="s">
        <v>15593</v>
      </c>
      <c r="F6284" t="s">
        <v>879</v>
      </c>
      <c r="G6284">
        <v>50298</v>
      </c>
      <c r="H6284" t="s">
        <v>1519</v>
      </c>
      <c r="I6284" t="s">
        <v>22</v>
      </c>
      <c r="J6284">
        <v>1965</v>
      </c>
      <c r="K6284" s="1">
        <v>45740.941666666666</v>
      </c>
      <c r="L6284" t="s">
        <v>24</v>
      </c>
      <c r="M6284" s="2">
        <v>150000000000</v>
      </c>
      <c r="N6284" t="s">
        <v>67</v>
      </c>
      <c r="O6284" s="2">
        <v>1470000000000</v>
      </c>
      <c r="P6284">
        <v>1</v>
      </c>
      <c r="Q6284">
        <v>537.13</v>
      </c>
      <c r="R6284">
        <v>590.84299999999996</v>
      </c>
      <c r="S6284">
        <v>53.713000000000001</v>
      </c>
    </row>
    <row r="6285" spans="1:19" x14ac:dyDescent="0.3">
      <c r="A6285" t="s">
        <v>16995</v>
      </c>
      <c r="B6285">
        <v>2088</v>
      </c>
      <c r="C6285" t="s">
        <v>19</v>
      </c>
      <c r="D6285" t="s">
        <v>2451</v>
      </c>
      <c r="E6285" t="s">
        <v>8242</v>
      </c>
      <c r="F6285" t="s">
        <v>102</v>
      </c>
      <c r="G6285">
        <v>98322</v>
      </c>
      <c r="H6285" t="s">
        <v>302</v>
      </c>
      <c r="I6285" t="s">
        <v>22</v>
      </c>
      <c r="J6285">
        <v>4916</v>
      </c>
      <c r="K6285" s="1">
        <v>45736.352083333331</v>
      </c>
      <c r="L6285" t="s">
        <v>24</v>
      </c>
      <c r="M6285" s="2">
        <v>150000000000</v>
      </c>
      <c r="N6285" t="s">
        <v>67</v>
      </c>
      <c r="O6285" s="2">
        <v>1470000000000</v>
      </c>
      <c r="P6285">
        <v>1</v>
      </c>
      <c r="Q6285">
        <v>537.13</v>
      </c>
      <c r="R6285">
        <v>590.84299999999996</v>
      </c>
      <c r="S6285">
        <v>53.713000000000001</v>
      </c>
    </row>
    <row r="6286" spans="1:19" x14ac:dyDescent="0.3">
      <c r="A6286" t="s">
        <v>16996</v>
      </c>
      <c r="B6286">
        <v>2781</v>
      </c>
      <c r="C6286" t="s">
        <v>19</v>
      </c>
      <c r="D6286" t="s">
        <v>6727</v>
      </c>
      <c r="E6286" t="s">
        <v>16997</v>
      </c>
      <c r="F6286" t="s">
        <v>30</v>
      </c>
      <c r="G6286">
        <v>91143</v>
      </c>
      <c r="H6286" t="s">
        <v>31</v>
      </c>
      <c r="I6286" t="s">
        <v>22</v>
      </c>
      <c r="J6286">
        <v>568</v>
      </c>
      <c r="K6286" s="1">
        <v>45736.741666666669</v>
      </c>
      <c r="L6286" t="s">
        <v>24</v>
      </c>
      <c r="M6286" s="2">
        <v>150000000000</v>
      </c>
      <c r="N6286" t="s">
        <v>67</v>
      </c>
      <c r="O6286" s="2">
        <v>1470000000000</v>
      </c>
      <c r="P6286">
        <v>1</v>
      </c>
      <c r="Q6286">
        <v>537.13</v>
      </c>
      <c r="R6286">
        <v>590.84299999999996</v>
      </c>
      <c r="S6286">
        <v>53.713000000000001</v>
      </c>
    </row>
    <row r="6287" spans="1:19" x14ac:dyDescent="0.3">
      <c r="A6287" t="s">
        <v>16998</v>
      </c>
      <c r="B6287">
        <v>3499</v>
      </c>
      <c r="C6287" t="s">
        <v>19</v>
      </c>
      <c r="D6287" t="s">
        <v>5718</v>
      </c>
      <c r="E6287" t="s">
        <v>16999</v>
      </c>
      <c r="F6287" t="s">
        <v>35</v>
      </c>
      <c r="G6287">
        <v>45258</v>
      </c>
      <c r="H6287" t="s">
        <v>497</v>
      </c>
      <c r="I6287" t="s">
        <v>22</v>
      </c>
      <c r="J6287">
        <v>5422</v>
      </c>
      <c r="K6287" s="1">
        <v>45737.535416666666</v>
      </c>
      <c r="L6287" t="s">
        <v>24</v>
      </c>
      <c r="M6287" s="2">
        <v>162000000000</v>
      </c>
      <c r="N6287" t="s">
        <v>67</v>
      </c>
      <c r="O6287" s="2">
        <v>1550000000000</v>
      </c>
      <c r="P6287">
        <v>1</v>
      </c>
      <c r="Q6287">
        <v>507.13</v>
      </c>
      <c r="R6287">
        <v>557.84299999999996</v>
      </c>
      <c r="S6287">
        <v>50.713000000000001</v>
      </c>
    </row>
    <row r="6288" spans="1:19" x14ac:dyDescent="0.3">
      <c r="A6288" t="s">
        <v>17000</v>
      </c>
      <c r="B6288">
        <v>6420</v>
      </c>
      <c r="C6288" t="s">
        <v>19</v>
      </c>
      <c r="D6288" t="s">
        <v>3808</v>
      </c>
      <c r="E6288" t="s">
        <v>6594</v>
      </c>
      <c r="F6288" t="s">
        <v>879</v>
      </c>
      <c r="G6288">
        <v>59174</v>
      </c>
      <c r="H6288" t="s">
        <v>1519</v>
      </c>
      <c r="I6288" t="s">
        <v>22</v>
      </c>
      <c r="J6288">
        <v>10</v>
      </c>
      <c r="K6288" s="1">
        <v>45740.393750000003</v>
      </c>
      <c r="L6288" t="s">
        <v>24</v>
      </c>
      <c r="M6288" s="2">
        <v>1410000000000</v>
      </c>
      <c r="N6288" t="s">
        <v>67</v>
      </c>
      <c r="O6288" s="2">
        <v>12500000000000</v>
      </c>
      <c r="P6288">
        <v>1</v>
      </c>
      <c r="Q6288">
        <v>517.53</v>
      </c>
      <c r="R6288">
        <v>569.28300000000002</v>
      </c>
      <c r="S6288">
        <v>51.753</v>
      </c>
    </row>
    <row r="6289" spans="1:19" x14ac:dyDescent="0.3">
      <c r="A6289" t="s">
        <v>17001</v>
      </c>
      <c r="B6289">
        <v>4998</v>
      </c>
      <c r="C6289" t="s">
        <v>19</v>
      </c>
      <c r="D6289" t="s">
        <v>13542</v>
      </c>
      <c r="E6289" t="s">
        <v>17002</v>
      </c>
      <c r="F6289" t="s">
        <v>488</v>
      </c>
      <c r="G6289">
        <v>32126</v>
      </c>
      <c r="H6289" t="s">
        <v>798</v>
      </c>
      <c r="I6289" t="s">
        <v>22</v>
      </c>
      <c r="J6289">
        <v>5740</v>
      </c>
      <c r="K6289" s="1">
        <v>45738.774305555555</v>
      </c>
      <c r="L6289" t="s">
        <v>24</v>
      </c>
      <c r="M6289" s="2">
        <v>1410000000000</v>
      </c>
      <c r="N6289" t="s">
        <v>67</v>
      </c>
      <c r="O6289" s="2">
        <v>12500000000000</v>
      </c>
      <c r="P6289">
        <v>1</v>
      </c>
      <c r="Q6289">
        <v>537.13</v>
      </c>
      <c r="R6289">
        <v>590.84299999999996</v>
      </c>
      <c r="S6289">
        <v>53.713000000000001</v>
      </c>
    </row>
    <row r="6290" spans="1:19" x14ac:dyDescent="0.3">
      <c r="A6290" t="s">
        <v>17003</v>
      </c>
      <c r="B6290">
        <v>903</v>
      </c>
      <c r="C6290" t="s">
        <v>19</v>
      </c>
      <c r="D6290" t="s">
        <v>14334</v>
      </c>
      <c r="E6290" t="s">
        <v>17004</v>
      </c>
      <c r="F6290" t="s">
        <v>44</v>
      </c>
      <c r="G6290">
        <v>706</v>
      </c>
      <c r="H6290" t="s">
        <v>1676</v>
      </c>
      <c r="I6290" t="s">
        <v>22</v>
      </c>
      <c r="J6290">
        <v>6320</v>
      </c>
      <c r="K6290" s="1">
        <v>45734.943749999999</v>
      </c>
      <c r="L6290" t="s">
        <v>24</v>
      </c>
      <c r="M6290" s="2">
        <v>1410000000000</v>
      </c>
      <c r="N6290" t="s">
        <v>67</v>
      </c>
      <c r="O6290" s="2">
        <v>12500000000000</v>
      </c>
      <c r="P6290">
        <v>1</v>
      </c>
      <c r="Q6290">
        <v>537.13</v>
      </c>
      <c r="R6290">
        <v>590.84299999999996</v>
      </c>
      <c r="S6290">
        <v>53.713000000000001</v>
      </c>
    </row>
    <row r="6291" spans="1:19" x14ac:dyDescent="0.3">
      <c r="A6291" t="s">
        <v>17005</v>
      </c>
      <c r="B6291">
        <v>5107</v>
      </c>
      <c r="C6291" t="s">
        <v>19</v>
      </c>
      <c r="D6291" t="s">
        <v>17006</v>
      </c>
      <c r="E6291" t="s">
        <v>17007</v>
      </c>
      <c r="F6291" t="s">
        <v>235</v>
      </c>
      <c r="G6291">
        <v>94540</v>
      </c>
      <c r="H6291" t="s">
        <v>236</v>
      </c>
      <c r="I6291" t="s">
        <v>22</v>
      </c>
      <c r="J6291">
        <v>2078</v>
      </c>
      <c r="K6291" s="1">
        <v>45738.84097222222</v>
      </c>
      <c r="L6291" t="s">
        <v>24</v>
      </c>
      <c r="M6291" s="2">
        <v>1410000000000</v>
      </c>
      <c r="N6291" t="s">
        <v>67</v>
      </c>
      <c r="O6291" s="2">
        <v>12500000000000</v>
      </c>
      <c r="P6291">
        <v>1</v>
      </c>
      <c r="Q6291">
        <v>537.13</v>
      </c>
      <c r="R6291">
        <v>590.84299999999996</v>
      </c>
      <c r="S6291">
        <v>53.713000000000001</v>
      </c>
    </row>
    <row r="6292" spans="1:19" x14ac:dyDescent="0.3">
      <c r="A6292" t="s">
        <v>17008</v>
      </c>
      <c r="B6292">
        <v>1926</v>
      </c>
      <c r="C6292" t="s">
        <v>19</v>
      </c>
      <c r="D6292" t="s">
        <v>17009</v>
      </c>
      <c r="E6292" t="s">
        <v>17010</v>
      </c>
      <c r="F6292" t="s">
        <v>44</v>
      </c>
      <c r="G6292">
        <v>88123</v>
      </c>
      <c r="H6292" t="s">
        <v>183</v>
      </c>
      <c r="I6292" t="s">
        <v>22</v>
      </c>
      <c r="J6292">
        <v>2388</v>
      </c>
      <c r="K6292" s="1">
        <v>45735.877083333333</v>
      </c>
      <c r="L6292" t="s">
        <v>24</v>
      </c>
      <c r="M6292" s="2">
        <v>1410000000000</v>
      </c>
      <c r="N6292" t="s">
        <v>67</v>
      </c>
      <c r="O6292" s="2">
        <v>12500000000000</v>
      </c>
      <c r="P6292">
        <v>1</v>
      </c>
      <c r="Q6292">
        <v>517.53</v>
      </c>
      <c r="R6292">
        <v>569.28300000000002</v>
      </c>
      <c r="S6292">
        <v>51.753</v>
      </c>
    </row>
    <row r="6293" spans="1:19" x14ac:dyDescent="0.3">
      <c r="A6293" t="s">
        <v>17011</v>
      </c>
      <c r="B6293">
        <v>5724</v>
      </c>
      <c r="C6293" t="s">
        <v>19</v>
      </c>
      <c r="D6293" t="s">
        <v>17012</v>
      </c>
      <c r="E6293" t="s">
        <v>17013</v>
      </c>
      <c r="F6293" t="s">
        <v>44</v>
      </c>
      <c r="G6293">
        <v>72226</v>
      </c>
      <c r="H6293" t="s">
        <v>1549</v>
      </c>
      <c r="I6293" t="s">
        <v>22</v>
      </c>
      <c r="J6293">
        <v>4005</v>
      </c>
      <c r="K6293" s="1">
        <v>45739.619444444441</v>
      </c>
      <c r="L6293" t="s">
        <v>24</v>
      </c>
      <c r="M6293" s="2">
        <v>150000000000</v>
      </c>
      <c r="N6293" t="s">
        <v>67</v>
      </c>
      <c r="O6293" s="2">
        <v>1470000000000</v>
      </c>
      <c r="P6293">
        <v>1</v>
      </c>
      <c r="Q6293">
        <v>537.13</v>
      </c>
      <c r="R6293">
        <v>590.84299999999996</v>
      </c>
      <c r="S6293">
        <v>53.713000000000001</v>
      </c>
    </row>
    <row r="6294" spans="1:19" x14ac:dyDescent="0.3">
      <c r="A6294" t="s">
        <v>17014</v>
      </c>
      <c r="B6294">
        <v>4399</v>
      </c>
      <c r="C6294" t="s">
        <v>19</v>
      </c>
      <c r="D6294" t="s">
        <v>17015</v>
      </c>
      <c r="E6294" t="s">
        <v>17016</v>
      </c>
      <c r="F6294" t="s">
        <v>44</v>
      </c>
      <c r="G6294">
        <v>3736</v>
      </c>
      <c r="H6294" t="s">
        <v>141</v>
      </c>
      <c r="I6294" t="s">
        <v>22</v>
      </c>
      <c r="J6294">
        <v>5131</v>
      </c>
      <c r="K6294" s="1">
        <v>45738.433333333334</v>
      </c>
      <c r="L6294" t="s">
        <v>24</v>
      </c>
      <c r="M6294" s="2">
        <v>2350000000000</v>
      </c>
      <c r="N6294" t="s">
        <v>67</v>
      </c>
      <c r="O6294" s="2">
        <v>21100000000000</v>
      </c>
      <c r="P6294">
        <v>1</v>
      </c>
      <c r="Q6294">
        <v>537.13</v>
      </c>
      <c r="R6294">
        <v>590.84299999999996</v>
      </c>
      <c r="S6294">
        <v>53.713000000000001</v>
      </c>
    </row>
    <row r="6295" spans="1:19" x14ac:dyDescent="0.3">
      <c r="A6295" t="s">
        <v>17017</v>
      </c>
      <c r="B6295">
        <v>100</v>
      </c>
      <c r="C6295" t="s">
        <v>19</v>
      </c>
      <c r="D6295" t="s">
        <v>6214</v>
      </c>
      <c r="E6295" t="s">
        <v>17018</v>
      </c>
      <c r="F6295" t="s">
        <v>35</v>
      </c>
      <c r="G6295">
        <v>58132</v>
      </c>
      <c r="H6295" t="s">
        <v>599</v>
      </c>
      <c r="I6295" t="s">
        <v>22</v>
      </c>
      <c r="J6295">
        <v>3507</v>
      </c>
      <c r="K6295" s="1">
        <v>45734.381249999999</v>
      </c>
      <c r="L6295" t="s">
        <v>24</v>
      </c>
      <c r="M6295" s="2">
        <v>1410000000000</v>
      </c>
      <c r="N6295" t="s">
        <v>67</v>
      </c>
      <c r="O6295" s="2">
        <v>12500000000000</v>
      </c>
      <c r="P6295">
        <v>1</v>
      </c>
      <c r="Q6295">
        <v>665.13</v>
      </c>
      <c r="R6295">
        <v>731.64300000000003</v>
      </c>
      <c r="S6295">
        <v>66.513000000000005</v>
      </c>
    </row>
    <row r="6296" spans="1:19" x14ac:dyDescent="0.3">
      <c r="A6296" t="s">
        <v>17019</v>
      </c>
      <c r="B6296">
        <v>1068</v>
      </c>
      <c r="C6296" t="s">
        <v>19</v>
      </c>
      <c r="D6296" t="s">
        <v>17020</v>
      </c>
      <c r="E6296" t="s">
        <v>17021</v>
      </c>
      <c r="F6296" t="s">
        <v>230</v>
      </c>
      <c r="G6296">
        <v>29319</v>
      </c>
      <c r="H6296" t="s">
        <v>15254</v>
      </c>
      <c r="I6296" t="s">
        <v>22</v>
      </c>
      <c r="J6296">
        <v>1428</v>
      </c>
      <c r="K6296" s="1">
        <v>45735.407638888886</v>
      </c>
      <c r="L6296" t="s">
        <v>24</v>
      </c>
      <c r="M6296" s="2">
        <v>1410000000000</v>
      </c>
      <c r="N6296" t="s">
        <v>67</v>
      </c>
      <c r="O6296" s="2">
        <v>12500000000000</v>
      </c>
      <c r="P6296">
        <v>1</v>
      </c>
      <c r="Q6296">
        <v>537.13</v>
      </c>
      <c r="R6296">
        <v>590.84299999999996</v>
      </c>
      <c r="S6296">
        <v>53.713000000000001</v>
      </c>
    </row>
    <row r="6297" spans="1:19" x14ac:dyDescent="0.3">
      <c r="A6297" t="s">
        <v>17022</v>
      </c>
      <c r="B6297">
        <v>6479</v>
      </c>
      <c r="C6297" t="s">
        <v>19</v>
      </c>
      <c r="D6297" t="s">
        <v>5472</v>
      </c>
      <c r="E6297" t="s">
        <v>17023</v>
      </c>
      <c r="F6297" t="s">
        <v>230</v>
      </c>
      <c r="G6297">
        <v>39959</v>
      </c>
      <c r="H6297" t="s">
        <v>231</v>
      </c>
      <c r="I6297" t="s">
        <v>22</v>
      </c>
      <c r="J6297">
        <v>883</v>
      </c>
      <c r="K6297" s="1">
        <v>45740.420138888891</v>
      </c>
      <c r="L6297" t="s">
        <v>24</v>
      </c>
      <c r="M6297" s="2">
        <v>150000000000</v>
      </c>
      <c r="N6297" t="s">
        <v>67</v>
      </c>
      <c r="O6297" s="2">
        <v>1470000000000</v>
      </c>
      <c r="P6297">
        <v>1</v>
      </c>
      <c r="Q6297">
        <v>659.63</v>
      </c>
      <c r="R6297">
        <v>725.59299999999996</v>
      </c>
      <c r="S6297">
        <v>65.962999999999994</v>
      </c>
    </row>
    <row r="6298" spans="1:19" x14ac:dyDescent="0.3">
      <c r="A6298" t="s">
        <v>17024</v>
      </c>
      <c r="B6298">
        <v>5345</v>
      </c>
      <c r="C6298" t="s">
        <v>19</v>
      </c>
      <c r="D6298" t="s">
        <v>14282</v>
      </c>
      <c r="E6298" t="s">
        <v>17025</v>
      </c>
      <c r="F6298" t="s">
        <v>412</v>
      </c>
      <c r="G6298">
        <v>58766</v>
      </c>
      <c r="H6298" t="s">
        <v>413</v>
      </c>
      <c r="I6298" t="s">
        <v>22</v>
      </c>
      <c r="J6298">
        <v>527</v>
      </c>
      <c r="K6298" s="1">
        <v>45739.334027777775</v>
      </c>
      <c r="L6298" t="s">
        <v>24</v>
      </c>
      <c r="M6298" s="2">
        <v>2350000000000</v>
      </c>
      <c r="N6298" t="s">
        <v>67</v>
      </c>
      <c r="O6298" s="2">
        <v>21100000000000</v>
      </c>
      <c r="P6298">
        <v>1</v>
      </c>
      <c r="Q6298">
        <v>537.13</v>
      </c>
      <c r="R6298">
        <v>590.84299999999996</v>
      </c>
      <c r="S6298">
        <v>53.713000000000001</v>
      </c>
    </row>
    <row r="6299" spans="1:19" x14ac:dyDescent="0.3">
      <c r="A6299" t="s">
        <v>17026</v>
      </c>
      <c r="B6299">
        <v>6807</v>
      </c>
      <c r="C6299" t="s">
        <v>19</v>
      </c>
      <c r="D6299" t="s">
        <v>3125</v>
      </c>
      <c r="E6299" t="s">
        <v>17027</v>
      </c>
      <c r="F6299" t="s">
        <v>187</v>
      </c>
      <c r="G6299">
        <v>86264</v>
      </c>
      <c r="H6299" t="s">
        <v>560</v>
      </c>
      <c r="I6299" t="s">
        <v>22</v>
      </c>
      <c r="J6299">
        <v>4290</v>
      </c>
      <c r="K6299" s="1">
        <v>45740.568055555559</v>
      </c>
      <c r="L6299" t="s">
        <v>24</v>
      </c>
      <c r="M6299" s="2">
        <v>150000000000</v>
      </c>
      <c r="N6299" t="s">
        <v>67</v>
      </c>
      <c r="O6299" s="2">
        <v>1470000000000</v>
      </c>
      <c r="P6299">
        <v>1</v>
      </c>
      <c r="Q6299">
        <v>537.13</v>
      </c>
      <c r="R6299">
        <v>590.84299999999996</v>
      </c>
      <c r="S6299">
        <v>53.713000000000001</v>
      </c>
    </row>
    <row r="6300" spans="1:19" x14ac:dyDescent="0.3">
      <c r="A6300" t="s">
        <v>17028</v>
      </c>
      <c r="B6300">
        <v>4187</v>
      </c>
      <c r="C6300" t="s">
        <v>19</v>
      </c>
      <c r="D6300" t="s">
        <v>17029</v>
      </c>
      <c r="E6300" t="s">
        <v>17030</v>
      </c>
      <c r="F6300" t="s">
        <v>119</v>
      </c>
      <c r="G6300">
        <v>18918</v>
      </c>
      <c r="H6300" t="s">
        <v>2123</v>
      </c>
      <c r="I6300" t="s">
        <v>22</v>
      </c>
      <c r="J6300">
        <v>373</v>
      </c>
      <c r="K6300" s="1">
        <v>45738.318749999999</v>
      </c>
      <c r="L6300" t="s">
        <v>24</v>
      </c>
      <c r="M6300" s="2">
        <v>150000000000</v>
      </c>
      <c r="N6300" t="s">
        <v>67</v>
      </c>
      <c r="O6300" s="2">
        <v>1470000000000</v>
      </c>
      <c r="P6300">
        <v>1</v>
      </c>
      <c r="Q6300">
        <v>537.13</v>
      </c>
      <c r="R6300">
        <v>590.84299999999996</v>
      </c>
      <c r="S6300">
        <v>53.713000000000001</v>
      </c>
    </row>
    <row r="6301" spans="1:19" x14ac:dyDescent="0.3">
      <c r="A6301" t="s">
        <v>17031</v>
      </c>
      <c r="B6301">
        <v>4754</v>
      </c>
      <c r="C6301" t="s">
        <v>19</v>
      </c>
      <c r="D6301" t="s">
        <v>9759</v>
      </c>
      <c r="E6301" t="s">
        <v>17032</v>
      </c>
      <c r="F6301" t="s">
        <v>95</v>
      </c>
      <c r="G6301">
        <v>78733</v>
      </c>
      <c r="H6301" t="s">
        <v>548</v>
      </c>
      <c r="I6301" t="s">
        <v>22</v>
      </c>
      <c r="J6301">
        <v>93</v>
      </c>
      <c r="K6301" s="1">
        <v>45738.618750000001</v>
      </c>
      <c r="L6301" t="s">
        <v>24</v>
      </c>
      <c r="M6301" s="2">
        <v>150000000000</v>
      </c>
      <c r="N6301" t="s">
        <v>67</v>
      </c>
      <c r="O6301" s="2">
        <v>1470000000000</v>
      </c>
      <c r="P6301">
        <v>1</v>
      </c>
      <c r="Q6301">
        <v>537.13</v>
      </c>
      <c r="R6301">
        <v>590.84299999999996</v>
      </c>
      <c r="S6301">
        <v>53.713000000000001</v>
      </c>
    </row>
    <row r="6302" spans="1:19" x14ac:dyDescent="0.3">
      <c r="A6302" t="s">
        <v>17033</v>
      </c>
      <c r="B6302">
        <v>4063</v>
      </c>
      <c r="C6302" t="s">
        <v>19</v>
      </c>
      <c r="D6302" t="s">
        <v>4700</v>
      </c>
      <c r="E6302" t="s">
        <v>1760</v>
      </c>
      <c r="F6302" t="s">
        <v>119</v>
      </c>
      <c r="G6302">
        <v>53376</v>
      </c>
      <c r="H6302" t="s">
        <v>12968</v>
      </c>
      <c r="I6302" t="s">
        <v>22</v>
      </c>
      <c r="J6302">
        <v>3968</v>
      </c>
      <c r="K6302" s="1">
        <v>45737.927083333336</v>
      </c>
      <c r="L6302" t="s">
        <v>24</v>
      </c>
      <c r="M6302" s="2">
        <v>150000000000</v>
      </c>
      <c r="N6302" t="s">
        <v>67</v>
      </c>
      <c r="O6302" s="2">
        <v>1470000000000</v>
      </c>
      <c r="P6302">
        <v>1</v>
      </c>
      <c r="Q6302">
        <v>517.53</v>
      </c>
      <c r="R6302">
        <v>569.28300000000002</v>
      </c>
      <c r="S6302">
        <v>51.753</v>
      </c>
    </row>
    <row r="6303" spans="1:19" x14ac:dyDescent="0.3">
      <c r="A6303" t="s">
        <v>17034</v>
      </c>
      <c r="B6303">
        <v>6583</v>
      </c>
      <c r="C6303" t="s">
        <v>19</v>
      </c>
      <c r="D6303" t="s">
        <v>12222</v>
      </c>
      <c r="E6303" t="s">
        <v>17035</v>
      </c>
      <c r="F6303" t="s">
        <v>900</v>
      </c>
      <c r="G6303">
        <v>35549</v>
      </c>
      <c r="H6303" t="s">
        <v>8819</v>
      </c>
      <c r="I6303" t="s">
        <v>22</v>
      </c>
      <c r="J6303">
        <v>2148</v>
      </c>
      <c r="K6303" s="1">
        <v>45740.465277777781</v>
      </c>
      <c r="L6303" t="s">
        <v>24</v>
      </c>
      <c r="M6303" s="2">
        <v>150000000000</v>
      </c>
      <c r="N6303" t="s">
        <v>67</v>
      </c>
      <c r="O6303" s="2">
        <v>1470000000000</v>
      </c>
      <c r="P6303">
        <v>1</v>
      </c>
      <c r="Q6303">
        <v>517.53</v>
      </c>
      <c r="R6303">
        <v>569.28300000000002</v>
      </c>
      <c r="S6303">
        <v>51.753</v>
      </c>
    </row>
    <row r="6304" spans="1:19" x14ac:dyDescent="0.3">
      <c r="A6304" t="s">
        <v>17036</v>
      </c>
      <c r="B6304">
        <v>3010</v>
      </c>
      <c r="C6304" t="s">
        <v>19</v>
      </c>
      <c r="D6304" t="s">
        <v>8175</v>
      </c>
      <c r="E6304" t="s">
        <v>17037</v>
      </c>
      <c r="F6304" t="s">
        <v>95</v>
      </c>
      <c r="G6304">
        <v>96319</v>
      </c>
      <c r="H6304" t="s">
        <v>1122</v>
      </c>
      <c r="I6304" t="s">
        <v>22</v>
      </c>
      <c r="J6304">
        <v>350</v>
      </c>
      <c r="K6304" s="1">
        <v>45736.872916666667</v>
      </c>
      <c r="L6304" t="s">
        <v>24</v>
      </c>
      <c r="M6304">
        <v>7861508549</v>
      </c>
      <c r="N6304" t="s">
        <v>67</v>
      </c>
      <c r="O6304">
        <v>29518526533</v>
      </c>
      <c r="P6304">
        <v>1</v>
      </c>
      <c r="Q6304">
        <v>527.13</v>
      </c>
      <c r="R6304">
        <v>579.84299999999996</v>
      </c>
      <c r="S6304">
        <v>52.713000000000001</v>
      </c>
    </row>
    <row r="6305" spans="1:19" x14ac:dyDescent="0.3">
      <c r="A6305" t="s">
        <v>17038</v>
      </c>
      <c r="B6305">
        <v>3742</v>
      </c>
      <c r="C6305" t="s">
        <v>19</v>
      </c>
      <c r="D6305" t="s">
        <v>15108</v>
      </c>
      <c r="E6305" t="s">
        <v>17039</v>
      </c>
      <c r="F6305" t="s">
        <v>35</v>
      </c>
      <c r="G6305">
        <v>89921</v>
      </c>
      <c r="H6305" t="s">
        <v>40</v>
      </c>
      <c r="I6305" t="s">
        <v>22</v>
      </c>
      <c r="J6305">
        <v>8</v>
      </c>
      <c r="K6305" s="1">
        <v>45737.688194444447</v>
      </c>
      <c r="L6305" t="s">
        <v>24</v>
      </c>
      <c r="M6305">
        <v>7861508549</v>
      </c>
      <c r="N6305" t="s">
        <v>67</v>
      </c>
      <c r="O6305">
        <v>29518526533</v>
      </c>
      <c r="P6305">
        <v>1</v>
      </c>
      <c r="Q6305">
        <v>527.13</v>
      </c>
      <c r="R6305">
        <v>579.84299999999996</v>
      </c>
      <c r="S6305">
        <v>52.713000000000001</v>
      </c>
    </row>
    <row r="6306" spans="1:19" x14ac:dyDescent="0.3">
      <c r="A6306" t="s">
        <v>17040</v>
      </c>
      <c r="B6306">
        <v>4543</v>
      </c>
      <c r="C6306" t="s">
        <v>19</v>
      </c>
      <c r="D6306" t="s">
        <v>17041</v>
      </c>
      <c r="E6306" t="s">
        <v>17042</v>
      </c>
      <c r="F6306" t="s">
        <v>44</v>
      </c>
      <c r="G6306">
        <v>281</v>
      </c>
      <c r="H6306" t="s">
        <v>1108</v>
      </c>
      <c r="I6306" t="s">
        <v>22</v>
      </c>
      <c r="J6306">
        <v>2939</v>
      </c>
      <c r="K6306" s="1">
        <v>45738.5</v>
      </c>
      <c r="L6306" t="s">
        <v>24</v>
      </c>
      <c r="M6306" s="2">
        <v>150000000000</v>
      </c>
      <c r="N6306" t="s">
        <v>67</v>
      </c>
      <c r="O6306" s="2">
        <v>1470000000000</v>
      </c>
      <c r="P6306">
        <v>1</v>
      </c>
      <c r="Q6306">
        <v>517.53</v>
      </c>
      <c r="R6306">
        <v>569.28300000000002</v>
      </c>
      <c r="S6306">
        <v>51.753</v>
      </c>
    </row>
    <row r="6307" spans="1:19" x14ac:dyDescent="0.3">
      <c r="A6307" t="s">
        <v>17043</v>
      </c>
      <c r="B6307">
        <v>4069</v>
      </c>
      <c r="C6307" t="s">
        <v>19</v>
      </c>
      <c r="D6307" t="s">
        <v>12326</v>
      </c>
      <c r="E6307" t="s">
        <v>17044</v>
      </c>
      <c r="F6307" t="s">
        <v>50</v>
      </c>
      <c r="G6307">
        <v>56306</v>
      </c>
      <c r="H6307" t="s">
        <v>66</v>
      </c>
      <c r="I6307" t="s">
        <v>22</v>
      </c>
      <c r="J6307">
        <v>5366</v>
      </c>
      <c r="K6307" s="1">
        <v>45737.931250000001</v>
      </c>
      <c r="L6307" t="s">
        <v>24</v>
      </c>
      <c r="M6307" s="2">
        <v>150000000000</v>
      </c>
      <c r="N6307" t="s">
        <v>67</v>
      </c>
      <c r="O6307" s="2">
        <v>1470000000000</v>
      </c>
      <c r="P6307">
        <v>1</v>
      </c>
      <c r="Q6307">
        <v>587.92999999999995</v>
      </c>
      <c r="R6307">
        <v>646.72299999999996</v>
      </c>
      <c r="S6307">
        <v>58.792999999999999</v>
      </c>
    </row>
    <row r="6308" spans="1:19" x14ac:dyDescent="0.3">
      <c r="A6308" t="s">
        <v>17045</v>
      </c>
      <c r="B6308">
        <v>6789</v>
      </c>
      <c r="C6308" t="s">
        <v>19</v>
      </c>
      <c r="D6308" t="s">
        <v>8557</v>
      </c>
      <c r="E6308" t="s">
        <v>17046</v>
      </c>
      <c r="F6308" t="s">
        <v>30</v>
      </c>
      <c r="G6308">
        <v>14760</v>
      </c>
      <c r="H6308" t="s">
        <v>162</v>
      </c>
      <c r="I6308" t="s">
        <v>22</v>
      </c>
      <c r="J6308">
        <v>2040</v>
      </c>
      <c r="K6308" s="1">
        <v>45740.557638888888</v>
      </c>
      <c r="L6308" t="s">
        <v>24</v>
      </c>
      <c r="M6308">
        <v>9058890501</v>
      </c>
      <c r="N6308" t="s">
        <v>67</v>
      </c>
      <c r="O6308">
        <v>43149341957</v>
      </c>
      <c r="P6308">
        <v>1</v>
      </c>
      <c r="Q6308">
        <v>537.13</v>
      </c>
      <c r="R6308">
        <v>590.84299999999996</v>
      </c>
      <c r="S6308">
        <v>53.713000000000001</v>
      </c>
    </row>
    <row r="6309" spans="1:19" x14ac:dyDescent="0.3">
      <c r="A6309" t="s">
        <v>17047</v>
      </c>
      <c r="B6309">
        <v>1746</v>
      </c>
      <c r="C6309" t="s">
        <v>19</v>
      </c>
      <c r="D6309" t="s">
        <v>17048</v>
      </c>
      <c r="E6309" t="s">
        <v>17049</v>
      </c>
      <c r="F6309" t="s">
        <v>35</v>
      </c>
      <c r="G6309">
        <v>30542</v>
      </c>
      <c r="H6309" t="s">
        <v>36</v>
      </c>
      <c r="I6309" t="s">
        <v>22</v>
      </c>
      <c r="J6309">
        <v>1323</v>
      </c>
      <c r="K6309" s="1">
        <v>45735.763194444444</v>
      </c>
      <c r="L6309" t="s">
        <v>24</v>
      </c>
      <c r="M6309">
        <v>7861508549</v>
      </c>
      <c r="N6309" t="s">
        <v>67</v>
      </c>
      <c r="O6309">
        <v>29518527109</v>
      </c>
      <c r="P6309">
        <v>1</v>
      </c>
      <c r="Q6309">
        <v>527.13</v>
      </c>
      <c r="R6309">
        <v>579.84299999999996</v>
      </c>
      <c r="S6309">
        <v>52.713000000000001</v>
      </c>
    </row>
    <row r="6310" spans="1:19" x14ac:dyDescent="0.3">
      <c r="A6310" t="s">
        <v>17050</v>
      </c>
      <c r="B6310">
        <v>4509</v>
      </c>
      <c r="C6310" t="s">
        <v>19</v>
      </c>
      <c r="D6310" t="s">
        <v>17051</v>
      </c>
      <c r="E6310" t="s">
        <v>17052</v>
      </c>
      <c r="F6310" t="s">
        <v>431</v>
      </c>
      <c r="G6310">
        <v>83027</v>
      </c>
      <c r="H6310" t="s">
        <v>1371</v>
      </c>
      <c r="I6310" t="s">
        <v>22</v>
      </c>
      <c r="J6310">
        <v>5326</v>
      </c>
      <c r="K6310" s="1">
        <v>45738.484722222223</v>
      </c>
      <c r="L6310" t="s">
        <v>24</v>
      </c>
      <c r="M6310" s="2">
        <v>150000000000</v>
      </c>
      <c r="N6310" t="s">
        <v>67</v>
      </c>
      <c r="O6310" s="2">
        <v>1470000000000</v>
      </c>
      <c r="P6310">
        <v>1</v>
      </c>
      <c r="Q6310">
        <v>537.13</v>
      </c>
      <c r="R6310">
        <v>590.84299999999996</v>
      </c>
      <c r="S6310">
        <v>53.713000000000001</v>
      </c>
    </row>
    <row r="6311" spans="1:19" x14ac:dyDescent="0.3">
      <c r="A6311" t="s">
        <v>17053</v>
      </c>
      <c r="B6311">
        <v>6630</v>
      </c>
      <c r="C6311" t="s">
        <v>19</v>
      </c>
      <c r="D6311" t="s">
        <v>1153</v>
      </c>
      <c r="E6311" t="s">
        <v>17054</v>
      </c>
      <c r="F6311" t="s">
        <v>1571</v>
      </c>
      <c r="G6311">
        <v>84362</v>
      </c>
      <c r="H6311" t="s">
        <v>1603</v>
      </c>
      <c r="I6311" t="s">
        <v>22</v>
      </c>
      <c r="J6311">
        <v>404</v>
      </c>
      <c r="K6311" s="1">
        <v>45740.482638888891</v>
      </c>
      <c r="L6311" t="s">
        <v>24</v>
      </c>
      <c r="M6311" s="2">
        <v>150000000000</v>
      </c>
      <c r="N6311" t="s">
        <v>67</v>
      </c>
      <c r="O6311" s="2">
        <v>1470000000000</v>
      </c>
      <c r="P6311">
        <v>1</v>
      </c>
      <c r="Q6311">
        <v>517.53</v>
      </c>
      <c r="R6311">
        <v>569.28300000000002</v>
      </c>
      <c r="S6311">
        <v>51.753</v>
      </c>
    </row>
    <row r="6312" spans="1:19" x14ac:dyDescent="0.3">
      <c r="A6312" t="s">
        <v>17055</v>
      </c>
      <c r="B6312">
        <v>3246</v>
      </c>
      <c r="C6312" t="s">
        <v>19</v>
      </c>
      <c r="D6312" t="s">
        <v>4912</v>
      </c>
      <c r="E6312" t="s">
        <v>17056</v>
      </c>
      <c r="F6312" t="s">
        <v>412</v>
      </c>
      <c r="G6312">
        <v>3562</v>
      </c>
      <c r="H6312" t="s">
        <v>521</v>
      </c>
      <c r="I6312" t="s">
        <v>22</v>
      </c>
      <c r="J6312">
        <v>5257</v>
      </c>
      <c r="K6312" s="1">
        <v>45737.35833333333</v>
      </c>
      <c r="L6312" t="s">
        <v>24</v>
      </c>
      <c r="M6312">
        <v>7861508549</v>
      </c>
      <c r="N6312" t="s">
        <v>67</v>
      </c>
      <c r="O6312">
        <v>29518526597</v>
      </c>
      <c r="P6312">
        <v>1</v>
      </c>
      <c r="Q6312">
        <v>587.92999999999995</v>
      </c>
      <c r="R6312">
        <v>646.72299999999996</v>
      </c>
      <c r="S6312">
        <v>58.792999999999999</v>
      </c>
    </row>
    <row r="6313" spans="1:19" x14ac:dyDescent="0.3">
      <c r="A6313" t="s">
        <v>17057</v>
      </c>
      <c r="B6313">
        <v>4254</v>
      </c>
      <c r="C6313" t="s">
        <v>19</v>
      </c>
      <c r="D6313" t="s">
        <v>17058</v>
      </c>
      <c r="E6313" t="s">
        <v>17059</v>
      </c>
      <c r="F6313" t="s">
        <v>90</v>
      </c>
      <c r="G6313">
        <v>41330</v>
      </c>
      <c r="H6313" t="s">
        <v>91</v>
      </c>
      <c r="I6313" t="s">
        <v>22</v>
      </c>
      <c r="J6313">
        <v>6475</v>
      </c>
      <c r="K6313" s="1">
        <v>45738.368055555555</v>
      </c>
      <c r="L6313" t="s">
        <v>24</v>
      </c>
      <c r="M6313" s="2">
        <v>150000000000</v>
      </c>
      <c r="N6313" t="s">
        <v>67</v>
      </c>
      <c r="O6313" s="2">
        <v>1470000000000</v>
      </c>
      <c r="P6313">
        <v>1</v>
      </c>
      <c r="Q6313">
        <v>635.13</v>
      </c>
      <c r="R6313">
        <v>698.64300000000003</v>
      </c>
      <c r="S6313">
        <v>63.512999999999998</v>
      </c>
    </row>
    <row r="6314" spans="1:19" x14ac:dyDescent="0.3">
      <c r="A6314" t="s">
        <v>17060</v>
      </c>
      <c r="B6314">
        <v>3816</v>
      </c>
      <c r="C6314" t="s">
        <v>19</v>
      </c>
      <c r="D6314" t="s">
        <v>4747</v>
      </c>
      <c r="E6314" t="s">
        <v>2298</v>
      </c>
      <c r="F6314" t="s">
        <v>879</v>
      </c>
      <c r="G6314">
        <v>26805</v>
      </c>
      <c r="H6314" t="s">
        <v>1284</v>
      </c>
      <c r="I6314" t="s">
        <v>22</v>
      </c>
      <c r="J6314">
        <v>5725</v>
      </c>
      <c r="K6314" s="1">
        <v>45737.744444444441</v>
      </c>
      <c r="L6314" t="s">
        <v>24</v>
      </c>
      <c r="M6314" s="2">
        <v>150000000000</v>
      </c>
      <c r="N6314" t="s">
        <v>67</v>
      </c>
      <c r="O6314" s="2">
        <v>1470000000000</v>
      </c>
      <c r="P6314">
        <v>1</v>
      </c>
      <c r="Q6314">
        <v>537.13</v>
      </c>
      <c r="R6314">
        <v>590.84299999999996</v>
      </c>
      <c r="S6314">
        <v>53.713000000000001</v>
      </c>
    </row>
    <row r="6315" spans="1:19" x14ac:dyDescent="0.3">
      <c r="A6315" t="s">
        <v>17061</v>
      </c>
      <c r="B6315">
        <v>3462</v>
      </c>
      <c r="C6315" t="s">
        <v>19</v>
      </c>
      <c r="D6315" t="s">
        <v>542</v>
      </c>
      <c r="E6315" t="s">
        <v>15436</v>
      </c>
      <c r="F6315" t="s">
        <v>250</v>
      </c>
      <c r="G6315">
        <v>41135</v>
      </c>
      <c r="H6315" t="s">
        <v>1249</v>
      </c>
      <c r="I6315" t="s">
        <v>22</v>
      </c>
      <c r="J6315">
        <v>4859</v>
      </c>
      <c r="K6315" s="1">
        <v>45737.51458333333</v>
      </c>
      <c r="L6315" t="s">
        <v>24</v>
      </c>
      <c r="M6315" s="2">
        <v>1380000000000</v>
      </c>
      <c r="N6315" t="s">
        <v>67</v>
      </c>
      <c r="O6315" s="2">
        <v>12400000000000</v>
      </c>
      <c r="P6315">
        <v>1</v>
      </c>
      <c r="Q6315">
        <v>517.53</v>
      </c>
      <c r="R6315">
        <v>569.28300000000002</v>
      </c>
      <c r="S6315">
        <v>51.753</v>
      </c>
    </row>
    <row r="6316" spans="1:19" x14ac:dyDescent="0.3">
      <c r="A6316" t="s">
        <v>17062</v>
      </c>
      <c r="B6316">
        <v>369</v>
      </c>
      <c r="C6316" t="s">
        <v>19</v>
      </c>
      <c r="D6316" t="s">
        <v>9810</v>
      </c>
      <c r="E6316" t="s">
        <v>17063</v>
      </c>
      <c r="F6316" t="s">
        <v>879</v>
      </c>
      <c r="G6316">
        <v>5787</v>
      </c>
      <c r="H6316" t="s">
        <v>3704</v>
      </c>
      <c r="I6316" t="s">
        <v>22</v>
      </c>
      <c r="J6316">
        <v>3627</v>
      </c>
      <c r="K6316" s="1">
        <v>45734.545138888891</v>
      </c>
      <c r="L6316" t="s">
        <v>24</v>
      </c>
      <c r="M6316" s="2">
        <v>150000000000</v>
      </c>
      <c r="N6316" t="s">
        <v>67</v>
      </c>
      <c r="O6316" s="2">
        <v>1470000000000</v>
      </c>
      <c r="P6316">
        <v>1</v>
      </c>
      <c r="Q6316">
        <v>485.53</v>
      </c>
      <c r="R6316">
        <v>534.08299999999997</v>
      </c>
      <c r="S6316">
        <v>48.552999999999997</v>
      </c>
    </row>
    <row r="6317" spans="1:19" x14ac:dyDescent="0.3">
      <c r="A6317" t="s">
        <v>17064</v>
      </c>
      <c r="B6317">
        <v>2099</v>
      </c>
      <c r="C6317" t="s">
        <v>19</v>
      </c>
      <c r="D6317" t="s">
        <v>1941</v>
      </c>
      <c r="E6317" t="s">
        <v>17065</v>
      </c>
      <c r="F6317" t="s">
        <v>119</v>
      </c>
      <c r="G6317">
        <v>57543</v>
      </c>
      <c r="H6317" t="s">
        <v>614</v>
      </c>
      <c r="I6317" t="s">
        <v>22</v>
      </c>
      <c r="J6317">
        <v>4170</v>
      </c>
      <c r="K6317" s="1">
        <v>45736.36041666667</v>
      </c>
      <c r="L6317" t="s">
        <v>24</v>
      </c>
      <c r="M6317" s="2">
        <v>1410000000000</v>
      </c>
      <c r="N6317" t="s">
        <v>67</v>
      </c>
      <c r="O6317" s="2">
        <v>12500000000000</v>
      </c>
      <c r="P6317">
        <v>1</v>
      </c>
      <c r="Q6317">
        <v>537.13</v>
      </c>
      <c r="R6317">
        <v>590.84299999999996</v>
      </c>
      <c r="S6317">
        <v>53.713000000000001</v>
      </c>
    </row>
    <row r="6318" spans="1:19" x14ac:dyDescent="0.3">
      <c r="A6318" t="s">
        <v>17066</v>
      </c>
      <c r="B6318">
        <v>3116</v>
      </c>
      <c r="C6318" t="s">
        <v>19</v>
      </c>
      <c r="D6318" t="s">
        <v>1019</v>
      </c>
      <c r="E6318" t="s">
        <v>17067</v>
      </c>
      <c r="F6318" t="s">
        <v>219</v>
      </c>
      <c r="G6318">
        <v>85155</v>
      </c>
      <c r="H6318" t="s">
        <v>4018</v>
      </c>
      <c r="I6318" t="s">
        <v>22</v>
      </c>
      <c r="J6318">
        <v>3040</v>
      </c>
      <c r="K6318" s="1">
        <v>45736.939583333333</v>
      </c>
      <c r="L6318" t="s">
        <v>24</v>
      </c>
      <c r="M6318" s="2">
        <v>1410000000000</v>
      </c>
      <c r="N6318" t="s">
        <v>67</v>
      </c>
      <c r="O6318" s="2">
        <v>12500000000000</v>
      </c>
      <c r="P6318">
        <v>1</v>
      </c>
      <c r="Q6318">
        <v>537.13</v>
      </c>
      <c r="R6318">
        <v>590.84299999999996</v>
      </c>
      <c r="S6318">
        <v>53.713000000000001</v>
      </c>
    </row>
    <row r="6319" spans="1:19" x14ac:dyDescent="0.3">
      <c r="A6319" t="s">
        <v>17068</v>
      </c>
      <c r="B6319">
        <v>2811</v>
      </c>
      <c r="C6319" t="s">
        <v>19</v>
      </c>
      <c r="D6319" t="s">
        <v>17069</v>
      </c>
      <c r="E6319" t="s">
        <v>17070</v>
      </c>
      <c r="F6319" t="s">
        <v>187</v>
      </c>
      <c r="G6319">
        <v>95383</v>
      </c>
      <c r="H6319" t="s">
        <v>284</v>
      </c>
      <c r="I6319" t="s">
        <v>22</v>
      </c>
      <c r="J6319">
        <v>4529</v>
      </c>
      <c r="K6319" s="1">
        <v>45736.756249999999</v>
      </c>
      <c r="L6319" t="s">
        <v>24</v>
      </c>
      <c r="M6319" s="2">
        <v>1410000000000</v>
      </c>
      <c r="N6319" t="s">
        <v>67</v>
      </c>
      <c r="O6319" s="2">
        <v>12500000000000</v>
      </c>
      <c r="P6319">
        <v>1</v>
      </c>
      <c r="Q6319">
        <v>517.53</v>
      </c>
      <c r="R6319">
        <v>569.28300000000002</v>
      </c>
      <c r="S6319">
        <v>51.753</v>
      </c>
    </row>
    <row r="6320" spans="1:19" x14ac:dyDescent="0.3">
      <c r="A6320" t="s">
        <v>17071</v>
      </c>
      <c r="B6320">
        <v>1486</v>
      </c>
      <c r="C6320" t="s">
        <v>19</v>
      </c>
      <c r="D6320" t="s">
        <v>2888</v>
      </c>
      <c r="E6320" t="s">
        <v>14199</v>
      </c>
      <c r="F6320" t="s">
        <v>145</v>
      </c>
      <c r="G6320">
        <v>29527</v>
      </c>
      <c r="H6320" t="s">
        <v>322</v>
      </c>
      <c r="I6320" t="s">
        <v>22</v>
      </c>
      <c r="J6320">
        <v>2880</v>
      </c>
      <c r="K6320" s="1">
        <v>45735.627083333333</v>
      </c>
      <c r="L6320" t="s">
        <v>24</v>
      </c>
      <c r="M6320" s="2">
        <v>1380000000000</v>
      </c>
      <c r="N6320" t="s">
        <v>67</v>
      </c>
      <c r="O6320" s="2">
        <v>12400000000000</v>
      </c>
      <c r="P6320">
        <v>1</v>
      </c>
      <c r="Q6320">
        <v>537.13</v>
      </c>
      <c r="R6320">
        <v>590.84299999999996</v>
      </c>
      <c r="S6320">
        <v>53.713000000000001</v>
      </c>
    </row>
    <row r="6321" spans="1:19" x14ac:dyDescent="0.3">
      <c r="A6321" t="s">
        <v>17072</v>
      </c>
      <c r="B6321">
        <v>6944</v>
      </c>
      <c r="C6321" t="s">
        <v>19</v>
      </c>
      <c r="D6321" t="s">
        <v>17073</v>
      </c>
      <c r="E6321" t="s">
        <v>17074</v>
      </c>
      <c r="F6321" t="s">
        <v>354</v>
      </c>
      <c r="G6321">
        <v>26142</v>
      </c>
      <c r="H6321" t="s">
        <v>3864</v>
      </c>
      <c r="I6321" t="s">
        <v>22</v>
      </c>
      <c r="J6321">
        <v>2746</v>
      </c>
      <c r="K6321" s="1">
        <v>45740.636805555558</v>
      </c>
      <c r="L6321" t="s">
        <v>24</v>
      </c>
      <c r="M6321" s="2">
        <v>1410000000000</v>
      </c>
      <c r="N6321" t="s">
        <v>67</v>
      </c>
      <c r="O6321" s="2">
        <v>12500000000000</v>
      </c>
      <c r="P6321">
        <v>1</v>
      </c>
      <c r="Q6321">
        <v>537.13</v>
      </c>
      <c r="R6321">
        <v>590.84299999999996</v>
      </c>
      <c r="S6321">
        <v>53.713000000000001</v>
      </c>
    </row>
    <row r="6322" spans="1:19" x14ac:dyDescent="0.3">
      <c r="A6322" t="s">
        <v>17075</v>
      </c>
      <c r="B6322">
        <v>4183</v>
      </c>
      <c r="C6322" t="s">
        <v>19</v>
      </c>
      <c r="D6322" t="s">
        <v>11489</v>
      </c>
      <c r="E6322" t="s">
        <v>5624</v>
      </c>
      <c r="F6322" t="s">
        <v>130</v>
      </c>
      <c r="G6322">
        <v>10958</v>
      </c>
      <c r="H6322" t="s">
        <v>131</v>
      </c>
      <c r="I6322" t="s">
        <v>22</v>
      </c>
      <c r="J6322">
        <v>206</v>
      </c>
      <c r="K6322" s="1">
        <v>45738.314583333333</v>
      </c>
      <c r="L6322" t="s">
        <v>24</v>
      </c>
      <c r="M6322">
        <v>7861508549</v>
      </c>
      <c r="N6322" t="s">
        <v>67</v>
      </c>
      <c r="O6322" s="2">
        <v>21100000000000</v>
      </c>
      <c r="P6322">
        <v>1</v>
      </c>
      <c r="Q6322">
        <v>527.13</v>
      </c>
      <c r="R6322">
        <v>579.84299999999996</v>
      </c>
      <c r="S6322">
        <v>52.713000000000001</v>
      </c>
    </row>
    <row r="6323" spans="1:19" x14ac:dyDescent="0.3">
      <c r="A6323" t="s">
        <v>17076</v>
      </c>
      <c r="B6323">
        <v>2913</v>
      </c>
      <c r="C6323" t="s">
        <v>19</v>
      </c>
      <c r="D6323" t="s">
        <v>17077</v>
      </c>
      <c r="E6323" t="s">
        <v>17078</v>
      </c>
      <c r="F6323" t="s">
        <v>44</v>
      </c>
      <c r="G6323">
        <v>8897</v>
      </c>
      <c r="H6323" t="s">
        <v>183</v>
      </c>
      <c r="I6323" t="s">
        <v>22</v>
      </c>
      <c r="J6323">
        <v>4724</v>
      </c>
      <c r="K6323" s="1">
        <v>45736.80972222222</v>
      </c>
      <c r="L6323" t="s">
        <v>24</v>
      </c>
      <c r="M6323">
        <v>7861509509</v>
      </c>
      <c r="N6323" t="s">
        <v>67</v>
      </c>
      <c r="O6323">
        <v>29518531461</v>
      </c>
      <c r="P6323">
        <v>1</v>
      </c>
      <c r="Q6323">
        <v>517.13</v>
      </c>
      <c r="R6323">
        <v>568.84299999999996</v>
      </c>
      <c r="S6323">
        <v>51.713000000000001</v>
      </c>
    </row>
    <row r="6324" spans="1:19" x14ac:dyDescent="0.3">
      <c r="A6324" t="s">
        <v>17079</v>
      </c>
      <c r="B6324">
        <v>3691</v>
      </c>
      <c r="C6324" t="s">
        <v>19</v>
      </c>
      <c r="D6324" t="s">
        <v>17080</v>
      </c>
      <c r="E6324" t="s">
        <v>17081</v>
      </c>
      <c r="F6324" t="s">
        <v>119</v>
      </c>
      <c r="G6324">
        <v>97424</v>
      </c>
      <c r="H6324" t="s">
        <v>11068</v>
      </c>
      <c r="I6324" t="s">
        <v>22</v>
      </c>
      <c r="J6324">
        <v>1941</v>
      </c>
      <c r="K6324" s="1">
        <v>45737.657638888886</v>
      </c>
      <c r="L6324" t="s">
        <v>24</v>
      </c>
      <c r="M6324">
        <v>7861509509</v>
      </c>
      <c r="N6324" t="s">
        <v>67</v>
      </c>
      <c r="O6324">
        <v>29518531525</v>
      </c>
      <c r="P6324">
        <v>1</v>
      </c>
      <c r="Q6324">
        <v>517.13</v>
      </c>
      <c r="R6324">
        <v>568.84299999999996</v>
      </c>
      <c r="S6324">
        <v>51.713000000000001</v>
      </c>
    </row>
    <row r="6325" spans="1:19" x14ac:dyDescent="0.3">
      <c r="A6325" t="s">
        <v>17082</v>
      </c>
      <c r="B6325">
        <v>5074</v>
      </c>
      <c r="C6325" t="s">
        <v>19</v>
      </c>
      <c r="D6325" t="s">
        <v>6214</v>
      </c>
      <c r="E6325" t="s">
        <v>15585</v>
      </c>
      <c r="F6325" t="s">
        <v>166</v>
      </c>
      <c r="G6325">
        <v>49794</v>
      </c>
      <c r="H6325" t="s">
        <v>2570</v>
      </c>
      <c r="I6325" t="s">
        <v>22</v>
      </c>
      <c r="J6325">
        <v>1065</v>
      </c>
      <c r="K6325" s="1">
        <v>45738.818749999999</v>
      </c>
      <c r="L6325" t="s">
        <v>24</v>
      </c>
      <c r="M6325">
        <v>7861509509</v>
      </c>
      <c r="N6325" t="s">
        <v>67</v>
      </c>
      <c r="O6325">
        <v>29518531525</v>
      </c>
      <c r="P6325">
        <v>1</v>
      </c>
      <c r="Q6325">
        <v>517.13</v>
      </c>
      <c r="R6325">
        <v>568.84299999999996</v>
      </c>
      <c r="S6325">
        <v>51.713000000000001</v>
      </c>
    </row>
    <row r="6326" spans="1:19" x14ac:dyDescent="0.3">
      <c r="A6326" t="s">
        <v>17083</v>
      </c>
      <c r="B6326">
        <v>2910</v>
      </c>
      <c r="C6326" t="s">
        <v>19</v>
      </c>
      <c r="D6326" t="s">
        <v>17084</v>
      </c>
      <c r="E6326" t="s">
        <v>17085</v>
      </c>
      <c r="F6326" t="s">
        <v>488</v>
      </c>
      <c r="G6326">
        <v>51506</v>
      </c>
      <c r="H6326" t="s">
        <v>712</v>
      </c>
      <c r="I6326" t="s">
        <v>22</v>
      </c>
      <c r="J6326">
        <v>4146</v>
      </c>
      <c r="K6326" s="1">
        <v>45736.808333333334</v>
      </c>
      <c r="L6326" t="s">
        <v>24</v>
      </c>
      <c r="M6326" s="2">
        <v>1380000000000</v>
      </c>
      <c r="N6326" t="s">
        <v>67</v>
      </c>
      <c r="O6326" s="2">
        <v>12500000000000</v>
      </c>
      <c r="P6326">
        <v>1</v>
      </c>
      <c r="Q6326">
        <v>537.13</v>
      </c>
      <c r="R6326">
        <v>590.84299999999996</v>
      </c>
      <c r="S6326">
        <v>53.713000000000001</v>
      </c>
    </row>
    <row r="6327" spans="1:19" x14ac:dyDescent="0.3">
      <c r="A6327" t="s">
        <v>17086</v>
      </c>
      <c r="B6327">
        <v>3704</v>
      </c>
      <c r="C6327" t="s">
        <v>19</v>
      </c>
      <c r="D6327" t="s">
        <v>5212</v>
      </c>
      <c r="E6327" t="s">
        <v>17087</v>
      </c>
      <c r="F6327" t="s">
        <v>235</v>
      </c>
      <c r="G6327">
        <v>83188</v>
      </c>
      <c r="H6327" t="s">
        <v>236</v>
      </c>
      <c r="I6327" t="s">
        <v>22</v>
      </c>
      <c r="J6327">
        <v>5506</v>
      </c>
      <c r="K6327" s="1">
        <v>45737.666666666664</v>
      </c>
      <c r="L6327" t="s">
        <v>24</v>
      </c>
      <c r="M6327" s="2">
        <v>1380000000000</v>
      </c>
      <c r="N6327" t="s">
        <v>67</v>
      </c>
      <c r="O6327" s="2">
        <v>12500000000000</v>
      </c>
      <c r="P6327">
        <v>1</v>
      </c>
      <c r="Q6327">
        <v>537.13</v>
      </c>
      <c r="R6327">
        <v>590.84299999999996</v>
      </c>
      <c r="S6327">
        <v>53.713000000000001</v>
      </c>
    </row>
    <row r="6328" spans="1:19" x14ac:dyDescent="0.3">
      <c r="A6328" t="s">
        <v>17088</v>
      </c>
      <c r="B6328">
        <v>1128</v>
      </c>
      <c r="C6328" t="s">
        <v>19</v>
      </c>
      <c r="D6328" t="s">
        <v>15719</v>
      </c>
      <c r="E6328" t="s">
        <v>17089</v>
      </c>
      <c r="F6328" t="s">
        <v>317</v>
      </c>
      <c r="G6328">
        <v>46105</v>
      </c>
      <c r="H6328" t="s">
        <v>350</v>
      </c>
      <c r="I6328" t="s">
        <v>22</v>
      </c>
      <c r="J6328">
        <v>1851</v>
      </c>
      <c r="K6328" s="1">
        <v>45735.441666666666</v>
      </c>
      <c r="L6328" t="s">
        <v>24</v>
      </c>
      <c r="M6328" s="2">
        <v>1380000000000</v>
      </c>
      <c r="N6328" t="s">
        <v>67</v>
      </c>
      <c r="O6328" s="2">
        <v>12400000000000</v>
      </c>
      <c r="P6328">
        <v>1</v>
      </c>
      <c r="Q6328">
        <v>497.13</v>
      </c>
      <c r="R6328">
        <v>546.84299999999996</v>
      </c>
      <c r="S6328">
        <v>49.713000000000001</v>
      </c>
    </row>
    <row r="6329" spans="1:19" x14ac:dyDescent="0.3">
      <c r="A6329" t="s">
        <v>17090</v>
      </c>
      <c r="B6329">
        <v>5260</v>
      </c>
      <c r="C6329" t="s">
        <v>19</v>
      </c>
      <c r="D6329" t="s">
        <v>69</v>
      </c>
      <c r="E6329" t="s">
        <v>17091</v>
      </c>
      <c r="F6329" t="s">
        <v>35</v>
      </c>
      <c r="G6329">
        <v>97280</v>
      </c>
      <c r="H6329" t="s">
        <v>298</v>
      </c>
      <c r="I6329" t="s">
        <v>22</v>
      </c>
      <c r="J6329">
        <v>3590</v>
      </c>
      <c r="K6329" s="1">
        <v>45738.966666666667</v>
      </c>
      <c r="L6329" t="s">
        <v>24</v>
      </c>
      <c r="M6329">
        <v>7861509509</v>
      </c>
      <c r="N6329" t="s">
        <v>67</v>
      </c>
      <c r="O6329">
        <v>29518532037</v>
      </c>
      <c r="P6329">
        <v>1</v>
      </c>
      <c r="Q6329">
        <v>517.13</v>
      </c>
      <c r="R6329">
        <v>568.84299999999996</v>
      </c>
      <c r="S6329">
        <v>51.713000000000001</v>
      </c>
    </row>
    <row r="6330" spans="1:19" x14ac:dyDescent="0.3">
      <c r="A6330" t="s">
        <v>17092</v>
      </c>
      <c r="B6330">
        <v>3848</v>
      </c>
      <c r="C6330" t="s">
        <v>19</v>
      </c>
      <c r="D6330" t="s">
        <v>2101</v>
      </c>
      <c r="E6330" t="s">
        <v>17093</v>
      </c>
      <c r="F6330" t="s">
        <v>250</v>
      </c>
      <c r="G6330">
        <v>81945</v>
      </c>
      <c r="H6330" t="s">
        <v>251</v>
      </c>
      <c r="I6330" t="s">
        <v>22</v>
      </c>
      <c r="J6330">
        <v>4711</v>
      </c>
      <c r="K6330" s="1">
        <v>45737.767361111109</v>
      </c>
      <c r="L6330" t="s">
        <v>24</v>
      </c>
      <c r="M6330">
        <v>7861508741</v>
      </c>
      <c r="N6330" t="s">
        <v>67</v>
      </c>
      <c r="O6330">
        <v>29518527429</v>
      </c>
      <c r="P6330">
        <v>1</v>
      </c>
      <c r="Q6330">
        <v>537.13</v>
      </c>
      <c r="R6330">
        <v>590.84299999999996</v>
      </c>
      <c r="S6330">
        <v>53.713000000000001</v>
      </c>
    </row>
    <row r="6331" spans="1:19" x14ac:dyDescent="0.3">
      <c r="A6331" t="s">
        <v>17094</v>
      </c>
      <c r="B6331">
        <v>5172</v>
      </c>
      <c r="C6331" t="s">
        <v>19</v>
      </c>
      <c r="D6331" t="s">
        <v>10173</v>
      </c>
      <c r="E6331" t="s">
        <v>17095</v>
      </c>
      <c r="F6331" t="s">
        <v>35</v>
      </c>
      <c r="G6331">
        <v>12299</v>
      </c>
      <c r="H6331" t="s">
        <v>719</v>
      </c>
      <c r="I6331" t="s">
        <v>22</v>
      </c>
      <c r="J6331">
        <v>6396</v>
      </c>
      <c r="K6331" s="1">
        <v>45738.881944444445</v>
      </c>
      <c r="L6331" t="s">
        <v>24</v>
      </c>
      <c r="M6331">
        <v>7861508741</v>
      </c>
      <c r="N6331" t="s">
        <v>67</v>
      </c>
      <c r="O6331">
        <v>29518527429</v>
      </c>
      <c r="P6331">
        <v>1</v>
      </c>
      <c r="Q6331">
        <v>537.13</v>
      </c>
      <c r="R6331">
        <v>590.84299999999996</v>
      </c>
      <c r="S6331">
        <v>53.713000000000001</v>
      </c>
    </row>
    <row r="6332" spans="1:19" x14ac:dyDescent="0.3">
      <c r="A6332" t="s">
        <v>17096</v>
      </c>
      <c r="B6332">
        <v>5196</v>
      </c>
      <c r="C6332" t="s">
        <v>19</v>
      </c>
      <c r="D6332" t="s">
        <v>7918</v>
      </c>
      <c r="E6332" t="s">
        <v>17097</v>
      </c>
      <c r="F6332" t="s">
        <v>71</v>
      </c>
      <c r="G6332">
        <v>11225</v>
      </c>
      <c r="H6332" t="s">
        <v>3708</v>
      </c>
      <c r="I6332" t="s">
        <v>22</v>
      </c>
      <c r="J6332">
        <v>5142</v>
      </c>
      <c r="K6332" s="1">
        <v>45738.899305555555</v>
      </c>
      <c r="L6332" t="s">
        <v>24</v>
      </c>
      <c r="M6332">
        <v>7861508741</v>
      </c>
      <c r="N6332" t="s">
        <v>67</v>
      </c>
      <c r="O6332">
        <v>29518527429</v>
      </c>
      <c r="P6332">
        <v>1</v>
      </c>
      <c r="Q6332">
        <v>517.53</v>
      </c>
      <c r="R6332">
        <v>569.28300000000002</v>
      </c>
      <c r="S6332">
        <v>51.753</v>
      </c>
    </row>
    <row r="6333" spans="1:19" x14ac:dyDescent="0.3">
      <c r="A6333" t="s">
        <v>17098</v>
      </c>
      <c r="B6333">
        <v>4952</v>
      </c>
      <c r="C6333" t="s">
        <v>19</v>
      </c>
      <c r="D6333" t="s">
        <v>4522</v>
      </c>
      <c r="E6333" t="s">
        <v>17099</v>
      </c>
      <c r="F6333" t="s">
        <v>219</v>
      </c>
      <c r="G6333">
        <v>1432</v>
      </c>
      <c r="H6333" t="s">
        <v>1014</v>
      </c>
      <c r="I6333" t="s">
        <v>22</v>
      </c>
      <c r="J6333">
        <v>4562</v>
      </c>
      <c r="K6333" s="1">
        <v>45738.736805555556</v>
      </c>
      <c r="L6333" t="s">
        <v>24</v>
      </c>
      <c r="M6333">
        <v>7861508741</v>
      </c>
      <c r="N6333" t="s">
        <v>67</v>
      </c>
      <c r="O6333">
        <v>29518528069</v>
      </c>
      <c r="P6333">
        <v>1</v>
      </c>
      <c r="Q6333">
        <v>517.53</v>
      </c>
      <c r="R6333">
        <v>569.28300000000002</v>
      </c>
      <c r="S6333">
        <v>51.753</v>
      </c>
    </row>
    <row r="6334" spans="1:19" x14ac:dyDescent="0.3">
      <c r="A6334" t="s">
        <v>17100</v>
      </c>
      <c r="B6334">
        <v>1827</v>
      </c>
      <c r="C6334" t="s">
        <v>19</v>
      </c>
      <c r="D6334" t="s">
        <v>2335</v>
      </c>
      <c r="E6334" t="s">
        <v>17101</v>
      </c>
      <c r="F6334" t="s">
        <v>44</v>
      </c>
      <c r="G6334">
        <v>22412</v>
      </c>
      <c r="H6334" t="s">
        <v>125</v>
      </c>
      <c r="I6334" t="s">
        <v>22</v>
      </c>
      <c r="J6334">
        <v>5142</v>
      </c>
      <c r="K6334" s="1">
        <v>45735.803472222222</v>
      </c>
      <c r="L6334" t="s">
        <v>24</v>
      </c>
      <c r="M6334">
        <v>7861509509</v>
      </c>
      <c r="N6334" t="s">
        <v>67</v>
      </c>
      <c r="O6334">
        <v>29518531589</v>
      </c>
      <c r="P6334">
        <v>1</v>
      </c>
      <c r="Q6334">
        <v>501.53</v>
      </c>
      <c r="R6334">
        <v>551.68299999999999</v>
      </c>
      <c r="S6334">
        <v>50.152999999999999</v>
      </c>
    </row>
    <row r="6335" spans="1:19" x14ac:dyDescent="0.3">
      <c r="A6335" t="s">
        <v>17102</v>
      </c>
      <c r="B6335">
        <v>3719</v>
      </c>
      <c r="C6335" t="s">
        <v>19</v>
      </c>
      <c r="D6335" t="s">
        <v>6399</v>
      </c>
      <c r="E6335" t="s">
        <v>17103</v>
      </c>
      <c r="F6335" t="s">
        <v>44</v>
      </c>
      <c r="G6335">
        <v>92757</v>
      </c>
      <c r="H6335" t="s">
        <v>1549</v>
      </c>
      <c r="I6335" t="s">
        <v>22</v>
      </c>
      <c r="J6335">
        <v>4401</v>
      </c>
      <c r="K6335" s="1">
        <v>45737.676388888889</v>
      </c>
      <c r="L6335" t="s">
        <v>24</v>
      </c>
      <c r="M6335" s="2">
        <v>1380000000000</v>
      </c>
      <c r="N6335" t="s">
        <v>67</v>
      </c>
      <c r="O6335" s="2">
        <v>12500000000000</v>
      </c>
      <c r="P6335">
        <v>1</v>
      </c>
      <c r="Q6335">
        <v>537.13</v>
      </c>
      <c r="R6335">
        <v>590.84299999999996</v>
      </c>
      <c r="S6335">
        <v>53.713000000000001</v>
      </c>
    </row>
    <row r="6336" spans="1:19" x14ac:dyDescent="0.3">
      <c r="A6336" t="s">
        <v>17104</v>
      </c>
      <c r="B6336">
        <v>2368</v>
      </c>
      <c r="C6336" t="s">
        <v>19</v>
      </c>
      <c r="D6336" t="s">
        <v>17105</v>
      </c>
      <c r="E6336" t="s">
        <v>17106</v>
      </c>
      <c r="F6336" t="s">
        <v>145</v>
      </c>
      <c r="G6336">
        <v>24670</v>
      </c>
      <c r="H6336" t="s">
        <v>192</v>
      </c>
      <c r="I6336" t="s">
        <v>22</v>
      </c>
      <c r="J6336">
        <v>885</v>
      </c>
      <c r="K6336" s="1">
        <v>45736.518055555556</v>
      </c>
      <c r="L6336" t="s">
        <v>24</v>
      </c>
      <c r="M6336" s="2">
        <v>1380000000000</v>
      </c>
      <c r="N6336" t="s">
        <v>67</v>
      </c>
      <c r="O6336" s="2">
        <v>12500000000000</v>
      </c>
      <c r="P6336">
        <v>1</v>
      </c>
      <c r="Q6336">
        <v>517.53</v>
      </c>
      <c r="R6336">
        <v>569.28300000000002</v>
      </c>
      <c r="S6336">
        <v>51.753</v>
      </c>
    </row>
    <row r="6337" spans="1:19" x14ac:dyDescent="0.3">
      <c r="A6337" t="s">
        <v>17107</v>
      </c>
      <c r="B6337">
        <v>1786</v>
      </c>
      <c r="C6337" t="s">
        <v>19</v>
      </c>
      <c r="D6337" t="s">
        <v>17108</v>
      </c>
      <c r="E6337" t="s">
        <v>14644</v>
      </c>
      <c r="F6337" t="s">
        <v>105</v>
      </c>
      <c r="G6337">
        <v>98490</v>
      </c>
      <c r="H6337" t="s">
        <v>106</v>
      </c>
      <c r="I6337" t="s">
        <v>22</v>
      </c>
      <c r="J6337">
        <v>734</v>
      </c>
      <c r="K6337" s="1">
        <v>45735.782638888886</v>
      </c>
      <c r="L6337" t="s">
        <v>24</v>
      </c>
      <c r="M6337" s="2">
        <v>1380000000000</v>
      </c>
      <c r="N6337" t="s">
        <v>67</v>
      </c>
      <c r="O6337" s="2">
        <v>12500000000000</v>
      </c>
      <c r="P6337">
        <v>1</v>
      </c>
      <c r="Q6337">
        <v>517.53</v>
      </c>
      <c r="R6337">
        <v>569.28300000000002</v>
      </c>
      <c r="S6337">
        <v>51.753</v>
      </c>
    </row>
    <row r="6338" spans="1:19" x14ac:dyDescent="0.3">
      <c r="A6338" t="s">
        <v>17109</v>
      </c>
      <c r="B6338">
        <v>6343</v>
      </c>
      <c r="C6338" t="s">
        <v>19</v>
      </c>
      <c r="D6338" t="s">
        <v>8019</v>
      </c>
      <c r="E6338" t="s">
        <v>17110</v>
      </c>
      <c r="F6338" t="s">
        <v>672</v>
      </c>
      <c r="G6338">
        <v>53571</v>
      </c>
      <c r="H6338" t="s">
        <v>673</v>
      </c>
      <c r="I6338" t="s">
        <v>22</v>
      </c>
      <c r="J6338">
        <v>2306</v>
      </c>
      <c r="K6338" s="1">
        <v>45740.356944444444</v>
      </c>
      <c r="L6338" t="s">
        <v>24</v>
      </c>
      <c r="M6338" s="2">
        <v>1380000000000</v>
      </c>
      <c r="N6338" t="s">
        <v>67</v>
      </c>
      <c r="O6338" s="2">
        <v>12400000000000</v>
      </c>
      <c r="P6338">
        <v>1</v>
      </c>
      <c r="Q6338">
        <v>485.53</v>
      </c>
      <c r="R6338">
        <v>534.08299999999997</v>
      </c>
      <c r="S6338">
        <v>48.552999999999997</v>
      </c>
    </row>
    <row r="6339" spans="1:19" x14ac:dyDescent="0.3">
      <c r="A6339" t="s">
        <v>17111</v>
      </c>
      <c r="B6339">
        <v>2652</v>
      </c>
      <c r="C6339" t="s">
        <v>19</v>
      </c>
      <c r="D6339" t="s">
        <v>17112</v>
      </c>
      <c r="E6339" t="s">
        <v>17113</v>
      </c>
      <c r="F6339" t="s">
        <v>219</v>
      </c>
      <c r="G6339">
        <v>7611</v>
      </c>
      <c r="H6339" t="s">
        <v>220</v>
      </c>
      <c r="I6339" t="s">
        <v>22</v>
      </c>
      <c r="J6339">
        <v>4725</v>
      </c>
      <c r="K6339" s="1">
        <v>45736.669444444444</v>
      </c>
      <c r="L6339" t="s">
        <v>24</v>
      </c>
      <c r="M6339">
        <v>7861509509</v>
      </c>
      <c r="N6339" t="s">
        <v>67</v>
      </c>
      <c r="O6339">
        <v>29518531653</v>
      </c>
      <c r="P6339">
        <v>1</v>
      </c>
      <c r="Q6339">
        <v>517.13</v>
      </c>
      <c r="R6339">
        <v>568.84299999999996</v>
      </c>
      <c r="S6339">
        <v>51.713000000000001</v>
      </c>
    </row>
    <row r="6340" spans="1:19" x14ac:dyDescent="0.3">
      <c r="A6340" t="s">
        <v>17114</v>
      </c>
      <c r="B6340">
        <v>3661</v>
      </c>
      <c r="C6340" t="s">
        <v>19</v>
      </c>
      <c r="D6340" t="s">
        <v>4572</v>
      </c>
      <c r="E6340" t="s">
        <v>17115</v>
      </c>
      <c r="F6340" t="s">
        <v>71</v>
      </c>
      <c r="G6340">
        <v>727</v>
      </c>
      <c r="H6340" t="s">
        <v>2895</v>
      </c>
      <c r="I6340" t="s">
        <v>22</v>
      </c>
      <c r="J6340">
        <v>1126</v>
      </c>
      <c r="K6340" s="1">
        <v>45737.63958333333</v>
      </c>
      <c r="L6340" t="s">
        <v>24</v>
      </c>
      <c r="M6340">
        <v>7861509509</v>
      </c>
      <c r="N6340" t="s">
        <v>67</v>
      </c>
      <c r="O6340">
        <v>29518531653</v>
      </c>
      <c r="P6340">
        <v>1</v>
      </c>
      <c r="Q6340">
        <v>517.13</v>
      </c>
      <c r="R6340">
        <v>568.84299999999996</v>
      </c>
      <c r="S6340">
        <v>51.713000000000001</v>
      </c>
    </row>
    <row r="6341" spans="1:19" x14ac:dyDescent="0.3">
      <c r="A6341" t="s">
        <v>17116</v>
      </c>
      <c r="B6341">
        <v>6294</v>
      </c>
      <c r="C6341" t="s">
        <v>19</v>
      </c>
      <c r="D6341" t="s">
        <v>4289</v>
      </c>
      <c r="E6341" t="s">
        <v>9041</v>
      </c>
      <c r="F6341" t="s">
        <v>71</v>
      </c>
      <c r="G6341">
        <v>41253</v>
      </c>
      <c r="H6341" t="s">
        <v>469</v>
      </c>
      <c r="I6341" t="s">
        <v>22</v>
      </c>
      <c r="J6341">
        <v>4948</v>
      </c>
      <c r="K6341" s="1">
        <v>45740.320138888892</v>
      </c>
      <c r="L6341" t="s">
        <v>24</v>
      </c>
      <c r="M6341">
        <v>7861509509</v>
      </c>
      <c r="N6341" t="s">
        <v>67</v>
      </c>
      <c r="O6341">
        <v>29518531653</v>
      </c>
      <c r="P6341">
        <v>1</v>
      </c>
      <c r="Q6341">
        <v>517.13</v>
      </c>
      <c r="R6341">
        <v>568.84299999999996</v>
      </c>
      <c r="S6341">
        <v>51.713000000000001</v>
      </c>
    </row>
    <row r="6342" spans="1:19" x14ac:dyDescent="0.3">
      <c r="A6342" t="s">
        <v>17117</v>
      </c>
      <c r="B6342">
        <v>6448</v>
      </c>
      <c r="C6342" t="s">
        <v>19</v>
      </c>
      <c r="D6342" t="s">
        <v>17118</v>
      </c>
      <c r="E6342" t="s">
        <v>17119</v>
      </c>
      <c r="F6342" t="s">
        <v>105</v>
      </c>
      <c r="G6342">
        <v>10133</v>
      </c>
      <c r="H6342" t="s">
        <v>106</v>
      </c>
      <c r="I6342" t="s">
        <v>22</v>
      </c>
      <c r="J6342">
        <v>122</v>
      </c>
      <c r="K6342" s="1">
        <v>45740.406944444447</v>
      </c>
      <c r="L6342" t="s">
        <v>24</v>
      </c>
      <c r="M6342">
        <v>7861509509</v>
      </c>
      <c r="N6342" t="s">
        <v>67</v>
      </c>
      <c r="O6342">
        <v>29518531653</v>
      </c>
      <c r="P6342">
        <v>1</v>
      </c>
      <c r="Q6342">
        <v>517.13</v>
      </c>
      <c r="R6342">
        <v>568.84299999999996</v>
      </c>
      <c r="S6342">
        <v>51.713000000000001</v>
      </c>
    </row>
    <row r="6343" spans="1:19" x14ac:dyDescent="0.3">
      <c r="A6343" t="s">
        <v>17120</v>
      </c>
      <c r="B6343">
        <v>6748</v>
      </c>
      <c r="C6343" t="s">
        <v>19</v>
      </c>
      <c r="D6343" t="s">
        <v>17121</v>
      </c>
      <c r="E6343" t="s">
        <v>17122</v>
      </c>
      <c r="F6343" t="s">
        <v>166</v>
      </c>
      <c r="G6343">
        <v>79501</v>
      </c>
      <c r="H6343" t="s">
        <v>2983</v>
      </c>
      <c r="I6343" t="s">
        <v>22</v>
      </c>
      <c r="J6343">
        <v>1502</v>
      </c>
      <c r="K6343" s="1">
        <v>45740.536111111112</v>
      </c>
      <c r="L6343" t="s">
        <v>24</v>
      </c>
      <c r="M6343" s="2">
        <v>1380000000000</v>
      </c>
      <c r="N6343" t="s">
        <v>67</v>
      </c>
      <c r="O6343" s="2">
        <v>12500000000000</v>
      </c>
      <c r="P6343">
        <v>1</v>
      </c>
      <c r="Q6343">
        <v>537.13</v>
      </c>
      <c r="R6343">
        <v>590.84299999999996</v>
      </c>
      <c r="S6343">
        <v>53.713000000000001</v>
      </c>
    </row>
    <row r="6344" spans="1:19" x14ac:dyDescent="0.3">
      <c r="A6344" t="s">
        <v>17123</v>
      </c>
      <c r="B6344">
        <v>89</v>
      </c>
      <c r="C6344" t="s">
        <v>19</v>
      </c>
      <c r="D6344" t="s">
        <v>17124</v>
      </c>
      <c r="E6344" t="s">
        <v>17125</v>
      </c>
      <c r="F6344" t="s">
        <v>90</v>
      </c>
      <c r="G6344">
        <v>96761</v>
      </c>
      <c r="H6344" t="s">
        <v>350</v>
      </c>
      <c r="I6344" t="s">
        <v>22</v>
      </c>
      <c r="J6344">
        <v>1861</v>
      </c>
      <c r="K6344" s="1">
        <v>45734.375</v>
      </c>
      <c r="L6344" t="s">
        <v>24</v>
      </c>
      <c r="M6344" s="2">
        <v>1380000000000</v>
      </c>
      <c r="N6344" t="s">
        <v>67</v>
      </c>
      <c r="O6344" s="2">
        <v>12500000000000</v>
      </c>
      <c r="P6344">
        <v>1</v>
      </c>
      <c r="Q6344">
        <v>517.53</v>
      </c>
      <c r="R6344">
        <v>569.28300000000002</v>
      </c>
      <c r="S6344">
        <v>51.753</v>
      </c>
    </row>
    <row r="6345" spans="1:19" x14ac:dyDescent="0.3">
      <c r="A6345" t="s">
        <v>17126</v>
      </c>
      <c r="B6345">
        <v>731</v>
      </c>
      <c r="C6345" t="s">
        <v>19</v>
      </c>
      <c r="D6345" t="s">
        <v>2648</v>
      </c>
      <c r="E6345" t="s">
        <v>17127</v>
      </c>
      <c r="F6345" t="s">
        <v>71</v>
      </c>
      <c r="G6345">
        <v>98461</v>
      </c>
      <c r="H6345" t="s">
        <v>624</v>
      </c>
      <c r="I6345" t="s">
        <v>22</v>
      </c>
      <c r="J6345">
        <v>5599</v>
      </c>
      <c r="K6345" s="1">
        <v>45734.782638888886</v>
      </c>
      <c r="L6345" t="s">
        <v>24</v>
      </c>
      <c r="M6345" s="2">
        <v>150000000000</v>
      </c>
      <c r="N6345" t="s">
        <v>67</v>
      </c>
      <c r="O6345" s="2">
        <v>1470000000000</v>
      </c>
      <c r="P6345">
        <v>1</v>
      </c>
      <c r="Q6345">
        <v>537.13</v>
      </c>
      <c r="R6345">
        <v>590.84299999999996</v>
      </c>
      <c r="S6345">
        <v>53.713000000000001</v>
      </c>
    </row>
    <row r="6346" spans="1:19" x14ac:dyDescent="0.3">
      <c r="A6346" t="s">
        <v>17128</v>
      </c>
      <c r="B6346">
        <v>4315</v>
      </c>
      <c r="C6346" t="s">
        <v>19</v>
      </c>
      <c r="D6346" t="s">
        <v>7557</v>
      </c>
      <c r="E6346" t="s">
        <v>17129</v>
      </c>
      <c r="F6346" t="s">
        <v>71</v>
      </c>
      <c r="G6346">
        <v>37414</v>
      </c>
      <c r="H6346" t="s">
        <v>2736</v>
      </c>
      <c r="I6346" t="s">
        <v>22</v>
      </c>
      <c r="J6346">
        <v>973</v>
      </c>
      <c r="K6346" s="1">
        <v>45738.401388888888</v>
      </c>
      <c r="L6346" t="s">
        <v>24</v>
      </c>
      <c r="M6346" s="2">
        <v>150000000000</v>
      </c>
      <c r="N6346" t="s">
        <v>67</v>
      </c>
      <c r="O6346" s="2">
        <v>1470000000000</v>
      </c>
      <c r="P6346">
        <v>1</v>
      </c>
      <c r="Q6346">
        <v>537.13</v>
      </c>
      <c r="R6346">
        <v>590.84299999999996</v>
      </c>
      <c r="S6346">
        <v>53.713000000000001</v>
      </c>
    </row>
    <row r="6347" spans="1:19" x14ac:dyDescent="0.3">
      <c r="A6347" t="s">
        <v>17130</v>
      </c>
      <c r="B6347">
        <v>4214</v>
      </c>
      <c r="C6347" t="s">
        <v>19</v>
      </c>
      <c r="D6347" t="s">
        <v>17131</v>
      </c>
      <c r="E6347" t="s">
        <v>17132</v>
      </c>
      <c r="F6347" t="s">
        <v>71</v>
      </c>
      <c r="G6347">
        <v>70198</v>
      </c>
      <c r="H6347" t="s">
        <v>469</v>
      </c>
      <c r="I6347" t="s">
        <v>22</v>
      </c>
      <c r="J6347">
        <v>2363</v>
      </c>
      <c r="K6347" s="1">
        <v>45738.347222222219</v>
      </c>
      <c r="L6347" t="s">
        <v>24</v>
      </c>
      <c r="M6347">
        <v>7861508741</v>
      </c>
      <c r="N6347" t="s">
        <v>67</v>
      </c>
      <c r="O6347">
        <v>29518527493</v>
      </c>
      <c r="P6347">
        <v>1</v>
      </c>
      <c r="Q6347">
        <v>537.13</v>
      </c>
      <c r="R6347">
        <v>590.84299999999996</v>
      </c>
      <c r="S6347">
        <v>53.713000000000001</v>
      </c>
    </row>
    <row r="6348" spans="1:19" x14ac:dyDescent="0.3">
      <c r="A6348" t="s">
        <v>17133</v>
      </c>
      <c r="B6348">
        <v>5034</v>
      </c>
      <c r="C6348" t="s">
        <v>19</v>
      </c>
      <c r="D6348" t="s">
        <v>17134</v>
      </c>
      <c r="E6348" t="s">
        <v>17135</v>
      </c>
      <c r="F6348" t="s">
        <v>338</v>
      </c>
      <c r="G6348">
        <v>58952</v>
      </c>
      <c r="H6348" t="s">
        <v>3114</v>
      </c>
      <c r="I6348" t="s">
        <v>22</v>
      </c>
      <c r="J6348">
        <v>5213</v>
      </c>
      <c r="K6348" s="1">
        <v>45738.796527777777</v>
      </c>
      <c r="L6348" t="s">
        <v>24</v>
      </c>
      <c r="M6348">
        <v>7861508741</v>
      </c>
      <c r="N6348" t="s">
        <v>67</v>
      </c>
      <c r="O6348">
        <v>29518527493</v>
      </c>
      <c r="P6348">
        <v>1</v>
      </c>
      <c r="Q6348">
        <v>537.13</v>
      </c>
      <c r="R6348">
        <v>590.84299999999996</v>
      </c>
      <c r="S6348">
        <v>53.713000000000001</v>
      </c>
    </row>
    <row r="6349" spans="1:19" x14ac:dyDescent="0.3">
      <c r="A6349" t="s">
        <v>17136</v>
      </c>
      <c r="B6349">
        <v>5665</v>
      </c>
      <c r="C6349" t="s">
        <v>19</v>
      </c>
      <c r="D6349" t="s">
        <v>4793</v>
      </c>
      <c r="E6349" t="s">
        <v>17137</v>
      </c>
      <c r="F6349" t="s">
        <v>30</v>
      </c>
      <c r="G6349">
        <v>59248</v>
      </c>
      <c r="H6349" t="s">
        <v>81</v>
      </c>
      <c r="I6349" t="s">
        <v>22</v>
      </c>
      <c r="J6349">
        <v>3193</v>
      </c>
      <c r="K6349" s="1">
        <v>45739.580555555556</v>
      </c>
      <c r="L6349" t="s">
        <v>24</v>
      </c>
      <c r="M6349">
        <v>7861508741</v>
      </c>
      <c r="N6349" t="s">
        <v>67</v>
      </c>
      <c r="O6349">
        <v>29518527493</v>
      </c>
      <c r="P6349">
        <v>1</v>
      </c>
      <c r="Q6349">
        <v>537.13</v>
      </c>
      <c r="R6349">
        <v>590.84299999999996</v>
      </c>
      <c r="S6349">
        <v>53.713000000000001</v>
      </c>
    </row>
    <row r="6350" spans="1:19" x14ac:dyDescent="0.3">
      <c r="A6350" t="s">
        <v>17138</v>
      </c>
      <c r="B6350">
        <v>6024</v>
      </c>
      <c r="C6350" t="s">
        <v>19</v>
      </c>
      <c r="D6350" t="s">
        <v>7979</v>
      </c>
      <c r="E6350" t="s">
        <v>17139</v>
      </c>
      <c r="F6350" t="s">
        <v>35</v>
      </c>
      <c r="G6350">
        <v>19935</v>
      </c>
      <c r="H6350" t="s">
        <v>1347</v>
      </c>
      <c r="I6350" t="s">
        <v>22</v>
      </c>
      <c r="J6350">
        <v>2996</v>
      </c>
      <c r="K6350" s="1">
        <v>45739.843055555553</v>
      </c>
      <c r="L6350" t="s">
        <v>24</v>
      </c>
      <c r="M6350">
        <v>7861508741</v>
      </c>
      <c r="N6350" t="s">
        <v>67</v>
      </c>
      <c r="O6350">
        <v>29518527493</v>
      </c>
      <c r="P6350">
        <v>1</v>
      </c>
      <c r="Q6350">
        <v>517.53</v>
      </c>
      <c r="R6350">
        <v>569.28300000000002</v>
      </c>
      <c r="S6350">
        <v>51.753</v>
      </c>
    </row>
    <row r="6351" spans="1:19" x14ac:dyDescent="0.3">
      <c r="A6351" t="s">
        <v>17140</v>
      </c>
      <c r="B6351">
        <v>7021</v>
      </c>
      <c r="C6351" t="s">
        <v>19</v>
      </c>
      <c r="D6351" t="s">
        <v>5760</v>
      </c>
      <c r="E6351" t="s">
        <v>17141</v>
      </c>
      <c r="F6351" t="s">
        <v>259</v>
      </c>
      <c r="G6351">
        <v>23726</v>
      </c>
      <c r="H6351" t="s">
        <v>1836</v>
      </c>
      <c r="I6351" t="s">
        <v>22</v>
      </c>
      <c r="J6351">
        <v>1376</v>
      </c>
      <c r="K6351" s="1">
        <v>45740.680555555555</v>
      </c>
      <c r="L6351" t="s">
        <v>24</v>
      </c>
      <c r="M6351">
        <v>7861508741</v>
      </c>
      <c r="N6351" t="s">
        <v>67</v>
      </c>
      <c r="O6351">
        <v>29518527493</v>
      </c>
      <c r="P6351">
        <v>1</v>
      </c>
      <c r="Q6351">
        <v>517.53</v>
      </c>
      <c r="R6351">
        <v>569.28300000000002</v>
      </c>
      <c r="S6351">
        <v>51.753</v>
      </c>
    </row>
    <row r="6352" spans="1:19" x14ac:dyDescent="0.3">
      <c r="A6352" t="s">
        <v>17142</v>
      </c>
      <c r="B6352">
        <v>2944</v>
      </c>
      <c r="C6352" t="s">
        <v>19</v>
      </c>
      <c r="D6352" t="s">
        <v>17143</v>
      </c>
      <c r="E6352" t="s">
        <v>17144</v>
      </c>
      <c r="F6352" t="s">
        <v>317</v>
      </c>
      <c r="G6352">
        <v>40031</v>
      </c>
      <c r="H6352" t="s">
        <v>962</v>
      </c>
      <c r="I6352" t="s">
        <v>22</v>
      </c>
      <c r="J6352">
        <v>1785</v>
      </c>
      <c r="K6352" s="1">
        <v>45736.824999999997</v>
      </c>
      <c r="L6352" t="s">
        <v>24</v>
      </c>
      <c r="M6352" s="2">
        <v>150000000000</v>
      </c>
      <c r="N6352" t="s">
        <v>67</v>
      </c>
      <c r="O6352" s="2">
        <v>1470000000000</v>
      </c>
      <c r="P6352">
        <v>1</v>
      </c>
      <c r="Q6352">
        <v>537.13</v>
      </c>
      <c r="R6352">
        <v>590.84299999999996</v>
      </c>
      <c r="S6352">
        <v>53.713000000000001</v>
      </c>
    </row>
    <row r="6353" spans="1:19" x14ac:dyDescent="0.3">
      <c r="A6353" t="s">
        <v>17145</v>
      </c>
      <c r="B6353">
        <v>7269</v>
      </c>
      <c r="C6353" t="s">
        <v>19</v>
      </c>
      <c r="D6353" t="s">
        <v>10778</v>
      </c>
      <c r="E6353" t="s">
        <v>1148</v>
      </c>
      <c r="F6353" t="s">
        <v>44</v>
      </c>
      <c r="G6353">
        <v>52093</v>
      </c>
      <c r="H6353" t="s">
        <v>183</v>
      </c>
      <c r="I6353" t="s">
        <v>22</v>
      </c>
      <c r="J6353">
        <v>1478</v>
      </c>
      <c r="K6353" s="1">
        <v>45740.843055555553</v>
      </c>
      <c r="L6353" t="s">
        <v>24</v>
      </c>
      <c r="M6353" s="2">
        <v>150000000000</v>
      </c>
      <c r="N6353" t="s">
        <v>67</v>
      </c>
      <c r="O6353" s="2">
        <v>1470000000000</v>
      </c>
      <c r="P6353">
        <v>1</v>
      </c>
      <c r="Q6353">
        <v>537.13</v>
      </c>
      <c r="R6353">
        <v>590.84299999999996</v>
      </c>
      <c r="S6353">
        <v>53.713000000000001</v>
      </c>
    </row>
    <row r="6354" spans="1:19" x14ac:dyDescent="0.3">
      <c r="A6354" t="s">
        <v>17146</v>
      </c>
      <c r="B6354">
        <v>1130</v>
      </c>
      <c r="C6354" t="s">
        <v>19</v>
      </c>
      <c r="D6354" t="s">
        <v>17147</v>
      </c>
      <c r="E6354" t="s">
        <v>16651</v>
      </c>
      <c r="F6354" t="s">
        <v>259</v>
      </c>
      <c r="G6354">
        <v>61733</v>
      </c>
      <c r="H6354" t="s">
        <v>3018</v>
      </c>
      <c r="I6354" t="s">
        <v>22</v>
      </c>
      <c r="J6354">
        <v>3425</v>
      </c>
      <c r="K6354" s="1">
        <v>45735.442361111112</v>
      </c>
      <c r="L6354" t="s">
        <v>24</v>
      </c>
      <c r="M6354" s="2">
        <v>1380000000000</v>
      </c>
      <c r="N6354" t="s">
        <v>67</v>
      </c>
      <c r="O6354" s="2">
        <v>12500000000000</v>
      </c>
      <c r="P6354">
        <v>1</v>
      </c>
      <c r="Q6354">
        <v>537.13</v>
      </c>
      <c r="R6354">
        <v>590.84299999999996</v>
      </c>
      <c r="S6354">
        <v>53.713000000000001</v>
      </c>
    </row>
    <row r="6355" spans="1:19" x14ac:dyDescent="0.3">
      <c r="A6355" t="s">
        <v>17148</v>
      </c>
      <c r="B6355">
        <v>4167</v>
      </c>
      <c r="C6355" t="s">
        <v>19</v>
      </c>
      <c r="D6355" t="s">
        <v>17149</v>
      </c>
      <c r="E6355" t="s">
        <v>17150</v>
      </c>
      <c r="F6355" t="s">
        <v>105</v>
      </c>
      <c r="G6355">
        <v>23177</v>
      </c>
      <c r="H6355" t="s">
        <v>106</v>
      </c>
      <c r="I6355" t="s">
        <v>22</v>
      </c>
      <c r="J6355">
        <v>1952</v>
      </c>
      <c r="K6355" s="1">
        <v>45738.2</v>
      </c>
      <c r="L6355" t="s">
        <v>24</v>
      </c>
      <c r="M6355">
        <v>7861508741</v>
      </c>
      <c r="N6355" t="s">
        <v>67</v>
      </c>
      <c r="O6355">
        <v>29518528133</v>
      </c>
      <c r="P6355">
        <v>1</v>
      </c>
      <c r="Q6355">
        <v>512.63</v>
      </c>
      <c r="R6355">
        <v>563.89300000000003</v>
      </c>
      <c r="S6355">
        <v>51.262999999999998</v>
      </c>
    </row>
    <row r="6356" spans="1:19" x14ac:dyDescent="0.3">
      <c r="A6356" t="s">
        <v>17151</v>
      </c>
      <c r="B6356">
        <v>3825</v>
      </c>
      <c r="C6356" t="s">
        <v>19</v>
      </c>
      <c r="D6356" t="s">
        <v>17152</v>
      </c>
      <c r="E6356" t="s">
        <v>17153</v>
      </c>
      <c r="F6356" t="s">
        <v>317</v>
      </c>
      <c r="G6356">
        <v>68849</v>
      </c>
      <c r="H6356" t="s">
        <v>1881</v>
      </c>
      <c r="I6356" t="s">
        <v>22</v>
      </c>
      <c r="J6356">
        <v>3619</v>
      </c>
      <c r="K6356" s="1">
        <v>45737.75</v>
      </c>
      <c r="L6356" t="s">
        <v>24</v>
      </c>
      <c r="M6356" s="2">
        <v>150000000000</v>
      </c>
      <c r="N6356" t="s">
        <v>67</v>
      </c>
      <c r="O6356" s="2">
        <v>1470000000000</v>
      </c>
      <c r="P6356">
        <v>1</v>
      </c>
      <c r="Q6356">
        <v>537.13</v>
      </c>
      <c r="R6356">
        <v>590.84299999999996</v>
      </c>
      <c r="S6356">
        <v>53.713000000000001</v>
      </c>
    </row>
    <row r="6357" spans="1:19" x14ac:dyDescent="0.3">
      <c r="A6357" t="s">
        <v>17154</v>
      </c>
      <c r="B6357">
        <v>752</v>
      </c>
      <c r="C6357" t="s">
        <v>19</v>
      </c>
      <c r="D6357" t="s">
        <v>2290</v>
      </c>
      <c r="E6357" t="s">
        <v>17155</v>
      </c>
      <c r="F6357" t="s">
        <v>317</v>
      </c>
      <c r="G6357">
        <v>65453</v>
      </c>
      <c r="H6357" t="s">
        <v>407</v>
      </c>
      <c r="I6357" t="s">
        <v>22</v>
      </c>
      <c r="J6357">
        <v>5408</v>
      </c>
      <c r="K6357" s="1">
        <v>45734.801388888889</v>
      </c>
      <c r="L6357" t="s">
        <v>24</v>
      </c>
      <c r="M6357" s="2">
        <v>1380000000000</v>
      </c>
      <c r="N6357" t="s">
        <v>67</v>
      </c>
      <c r="O6357" s="2">
        <v>12400000000000</v>
      </c>
      <c r="P6357">
        <v>1</v>
      </c>
      <c r="Q6357">
        <v>497.13</v>
      </c>
      <c r="R6357">
        <v>546.84299999999996</v>
      </c>
      <c r="S6357">
        <v>49.713000000000001</v>
      </c>
    </row>
    <row r="6358" spans="1:19" x14ac:dyDescent="0.3">
      <c r="A6358" t="s">
        <v>17156</v>
      </c>
      <c r="B6358">
        <v>5713</v>
      </c>
      <c r="C6358" t="s">
        <v>19</v>
      </c>
      <c r="D6358" t="s">
        <v>2358</v>
      </c>
      <c r="E6358" t="s">
        <v>17157</v>
      </c>
      <c r="F6358" t="s">
        <v>44</v>
      </c>
      <c r="G6358">
        <v>62153</v>
      </c>
      <c r="H6358" t="s">
        <v>1676</v>
      </c>
      <c r="I6358" t="s">
        <v>22</v>
      </c>
      <c r="J6358">
        <v>12</v>
      </c>
      <c r="K6358" s="1">
        <v>45739.613888888889</v>
      </c>
      <c r="L6358" t="s">
        <v>24</v>
      </c>
      <c r="M6358">
        <v>7861508741</v>
      </c>
      <c r="N6358" t="s">
        <v>67</v>
      </c>
      <c r="O6358" s="2">
        <v>12400000000000</v>
      </c>
      <c r="P6358">
        <v>1</v>
      </c>
      <c r="Q6358">
        <v>537.13</v>
      </c>
      <c r="R6358">
        <v>590.84299999999996</v>
      </c>
      <c r="S6358">
        <v>53.713000000000001</v>
      </c>
    </row>
    <row r="6359" spans="1:19" x14ac:dyDescent="0.3">
      <c r="A6359" t="s">
        <v>17158</v>
      </c>
      <c r="B6359">
        <v>2350</v>
      </c>
      <c r="C6359" t="s">
        <v>19</v>
      </c>
      <c r="D6359" t="s">
        <v>17159</v>
      </c>
      <c r="E6359" t="s">
        <v>17160</v>
      </c>
      <c r="F6359" t="s">
        <v>102</v>
      </c>
      <c r="G6359">
        <v>69158</v>
      </c>
      <c r="H6359" t="s">
        <v>1714</v>
      </c>
      <c r="I6359" t="s">
        <v>22</v>
      </c>
      <c r="J6359">
        <v>6296</v>
      </c>
      <c r="K6359" s="1">
        <v>45736.509722222225</v>
      </c>
      <c r="L6359" t="s">
        <v>24</v>
      </c>
      <c r="M6359" s="2">
        <v>1380000000000</v>
      </c>
      <c r="N6359" t="s">
        <v>67</v>
      </c>
      <c r="O6359" s="2">
        <v>12400000000000</v>
      </c>
      <c r="P6359">
        <v>1</v>
      </c>
      <c r="Q6359">
        <v>537.13</v>
      </c>
      <c r="R6359">
        <v>590.84299999999996</v>
      </c>
      <c r="S6359">
        <v>53.713000000000001</v>
      </c>
    </row>
    <row r="6360" spans="1:19" x14ac:dyDescent="0.3">
      <c r="A6360" t="s">
        <v>17161</v>
      </c>
      <c r="B6360">
        <v>4029</v>
      </c>
      <c r="C6360" t="s">
        <v>19</v>
      </c>
      <c r="D6360" t="s">
        <v>3321</v>
      </c>
      <c r="E6360" t="s">
        <v>17162</v>
      </c>
      <c r="F6360" t="s">
        <v>44</v>
      </c>
      <c r="G6360">
        <v>53361</v>
      </c>
      <c r="H6360" t="s">
        <v>1721</v>
      </c>
      <c r="I6360" t="s">
        <v>22</v>
      </c>
      <c r="J6360">
        <v>5272</v>
      </c>
      <c r="K6360" s="1">
        <v>45737.894444444442</v>
      </c>
      <c r="L6360" t="s">
        <v>24</v>
      </c>
      <c r="M6360" s="2">
        <v>1380000000000</v>
      </c>
      <c r="N6360" t="s">
        <v>67</v>
      </c>
      <c r="O6360" s="2">
        <v>12400000000000</v>
      </c>
      <c r="P6360">
        <v>1</v>
      </c>
      <c r="Q6360">
        <v>595.92999999999995</v>
      </c>
      <c r="R6360">
        <v>655.52300000000002</v>
      </c>
      <c r="S6360">
        <v>59.593000000000004</v>
      </c>
    </row>
    <row r="6361" spans="1:19" x14ac:dyDescent="0.3">
      <c r="A6361" t="s">
        <v>17163</v>
      </c>
      <c r="B6361">
        <v>2968</v>
      </c>
      <c r="C6361" t="s">
        <v>19</v>
      </c>
      <c r="D6361" t="s">
        <v>17164</v>
      </c>
      <c r="E6361" t="s">
        <v>17165</v>
      </c>
      <c r="F6361" t="s">
        <v>35</v>
      </c>
      <c r="G6361">
        <v>75062</v>
      </c>
      <c r="H6361" t="s">
        <v>40</v>
      </c>
      <c r="I6361" t="s">
        <v>22</v>
      </c>
      <c r="J6361">
        <v>6010</v>
      </c>
      <c r="K6361" s="1">
        <v>45736.845833333333</v>
      </c>
      <c r="L6361" t="s">
        <v>24</v>
      </c>
      <c r="M6361" s="2">
        <v>150000000000</v>
      </c>
      <c r="N6361" t="s">
        <v>67</v>
      </c>
      <c r="O6361" s="2">
        <v>1470000000000</v>
      </c>
      <c r="P6361">
        <v>1</v>
      </c>
      <c r="Q6361">
        <v>537.13</v>
      </c>
      <c r="R6361">
        <v>590.84299999999996</v>
      </c>
      <c r="S6361">
        <v>53.713000000000001</v>
      </c>
    </row>
    <row r="6362" spans="1:19" x14ac:dyDescent="0.3">
      <c r="A6362" t="s">
        <v>17166</v>
      </c>
      <c r="B6362">
        <v>3649</v>
      </c>
      <c r="C6362" t="s">
        <v>19</v>
      </c>
      <c r="D6362" t="s">
        <v>2834</v>
      </c>
      <c r="E6362" t="s">
        <v>17167</v>
      </c>
      <c r="F6362" t="s">
        <v>50</v>
      </c>
      <c r="G6362">
        <v>20631</v>
      </c>
      <c r="H6362" t="s">
        <v>51</v>
      </c>
      <c r="I6362" t="s">
        <v>22</v>
      </c>
      <c r="J6362">
        <v>4456</v>
      </c>
      <c r="K6362" s="1">
        <v>45737.632638888892</v>
      </c>
      <c r="L6362" t="s">
        <v>24</v>
      </c>
      <c r="M6362" s="2">
        <v>150000000000</v>
      </c>
      <c r="N6362" t="s">
        <v>67</v>
      </c>
      <c r="O6362" s="2">
        <v>1470000000000</v>
      </c>
      <c r="P6362">
        <v>1</v>
      </c>
      <c r="Q6362">
        <v>537.13</v>
      </c>
      <c r="R6362">
        <v>590.84299999999996</v>
      </c>
      <c r="S6362">
        <v>53.713000000000001</v>
      </c>
    </row>
    <row r="6363" spans="1:19" x14ac:dyDescent="0.3">
      <c r="A6363" t="s">
        <v>17168</v>
      </c>
      <c r="B6363">
        <v>983</v>
      </c>
      <c r="C6363" t="s">
        <v>19</v>
      </c>
      <c r="D6363" t="s">
        <v>17169</v>
      </c>
      <c r="E6363" t="s">
        <v>17170</v>
      </c>
      <c r="F6363" t="s">
        <v>44</v>
      </c>
      <c r="G6363">
        <v>88113</v>
      </c>
      <c r="H6363" t="s">
        <v>1549</v>
      </c>
      <c r="I6363" t="s">
        <v>22</v>
      </c>
      <c r="J6363">
        <v>2800</v>
      </c>
      <c r="K6363" s="1">
        <v>45735.29583333333</v>
      </c>
      <c r="L6363" t="s">
        <v>24</v>
      </c>
      <c r="M6363" s="2">
        <v>150000000000</v>
      </c>
      <c r="N6363" t="s">
        <v>67</v>
      </c>
      <c r="O6363" s="2">
        <v>1470000000000</v>
      </c>
      <c r="P6363">
        <v>1</v>
      </c>
      <c r="Q6363">
        <v>517.53</v>
      </c>
      <c r="R6363">
        <v>569.28300000000002</v>
      </c>
      <c r="S6363">
        <v>51.753</v>
      </c>
    </row>
    <row r="6364" spans="1:19" x14ac:dyDescent="0.3">
      <c r="A6364" t="s">
        <v>17171</v>
      </c>
      <c r="B6364">
        <v>6314</v>
      </c>
      <c r="C6364" t="s">
        <v>19</v>
      </c>
      <c r="D6364" t="s">
        <v>17172</v>
      </c>
      <c r="E6364" t="s">
        <v>17173</v>
      </c>
      <c r="F6364" t="s">
        <v>35</v>
      </c>
      <c r="G6364">
        <v>69583</v>
      </c>
      <c r="H6364" t="s">
        <v>298</v>
      </c>
      <c r="I6364" t="s">
        <v>22</v>
      </c>
      <c r="J6364">
        <v>6394</v>
      </c>
      <c r="K6364" s="1">
        <v>45740.338888888888</v>
      </c>
      <c r="L6364" t="s">
        <v>24</v>
      </c>
      <c r="M6364" s="2">
        <v>150000000000</v>
      </c>
      <c r="N6364" t="s">
        <v>67</v>
      </c>
      <c r="O6364" s="2">
        <v>1470000000000</v>
      </c>
      <c r="P6364">
        <v>1</v>
      </c>
      <c r="Q6364">
        <v>517.53</v>
      </c>
      <c r="R6364">
        <v>569.28300000000002</v>
      </c>
      <c r="S6364">
        <v>51.753</v>
      </c>
    </row>
    <row r="6365" spans="1:19" x14ac:dyDescent="0.3">
      <c r="A6365" t="s">
        <v>17174</v>
      </c>
      <c r="B6365">
        <v>5631</v>
      </c>
      <c r="C6365" t="s">
        <v>19</v>
      </c>
      <c r="D6365" t="s">
        <v>6889</v>
      </c>
      <c r="E6365" t="s">
        <v>1467</v>
      </c>
      <c r="F6365" t="s">
        <v>35</v>
      </c>
      <c r="G6365">
        <v>52956</v>
      </c>
      <c r="H6365" t="s">
        <v>497</v>
      </c>
      <c r="I6365" t="s">
        <v>22</v>
      </c>
      <c r="J6365">
        <v>5149</v>
      </c>
      <c r="K6365" s="1">
        <v>45739.557638888888</v>
      </c>
      <c r="L6365" t="s">
        <v>24</v>
      </c>
      <c r="M6365">
        <v>7861508741</v>
      </c>
      <c r="N6365" t="s">
        <v>67</v>
      </c>
      <c r="O6365">
        <v>29518527557</v>
      </c>
      <c r="P6365">
        <v>1</v>
      </c>
      <c r="Q6365">
        <v>512.63</v>
      </c>
      <c r="R6365">
        <v>563.89300000000003</v>
      </c>
      <c r="S6365">
        <v>51.262999999999998</v>
      </c>
    </row>
    <row r="6366" spans="1:19" x14ac:dyDescent="0.3">
      <c r="A6366" t="s">
        <v>17175</v>
      </c>
      <c r="B6366">
        <v>6612</v>
      </c>
      <c r="C6366" t="s">
        <v>19</v>
      </c>
      <c r="D6366" t="s">
        <v>5876</v>
      </c>
      <c r="E6366" t="s">
        <v>3681</v>
      </c>
      <c r="F6366" t="s">
        <v>90</v>
      </c>
      <c r="G6366">
        <v>37882</v>
      </c>
      <c r="H6366" t="s">
        <v>3672</v>
      </c>
      <c r="I6366" t="s">
        <v>22</v>
      </c>
      <c r="J6366">
        <v>3583</v>
      </c>
      <c r="K6366" s="1">
        <v>45740.473611111112</v>
      </c>
      <c r="L6366" t="s">
        <v>24</v>
      </c>
      <c r="M6366" s="2">
        <v>1380000000000</v>
      </c>
      <c r="N6366" t="s">
        <v>67</v>
      </c>
      <c r="O6366" s="2">
        <v>12500000000000</v>
      </c>
      <c r="P6366">
        <v>1</v>
      </c>
      <c r="Q6366">
        <v>517.53</v>
      </c>
      <c r="R6366">
        <v>569.28300000000002</v>
      </c>
      <c r="S6366">
        <v>51.753</v>
      </c>
    </row>
    <row r="6367" spans="1:19" x14ac:dyDescent="0.3">
      <c r="A6367" t="s">
        <v>17176</v>
      </c>
      <c r="B6367">
        <v>5002</v>
      </c>
      <c r="C6367" t="s">
        <v>19</v>
      </c>
      <c r="D6367" t="s">
        <v>4437</v>
      </c>
      <c r="E6367" t="s">
        <v>17177</v>
      </c>
      <c r="F6367" t="s">
        <v>61</v>
      </c>
      <c r="G6367">
        <v>1832</v>
      </c>
      <c r="H6367" t="s">
        <v>568</v>
      </c>
      <c r="I6367" t="s">
        <v>22</v>
      </c>
      <c r="J6367">
        <v>1286</v>
      </c>
      <c r="K6367" s="1">
        <v>45738.77847222222</v>
      </c>
      <c r="L6367" t="s">
        <v>24</v>
      </c>
      <c r="M6367" s="2">
        <v>1380000000000</v>
      </c>
      <c r="N6367" t="s">
        <v>67</v>
      </c>
      <c r="O6367" s="2">
        <v>12400000000000</v>
      </c>
      <c r="P6367">
        <v>1</v>
      </c>
      <c r="Q6367">
        <v>537.13</v>
      </c>
      <c r="R6367">
        <v>590.84299999999996</v>
      </c>
      <c r="S6367">
        <v>53.713000000000001</v>
      </c>
    </row>
    <row r="6368" spans="1:19" x14ac:dyDescent="0.3">
      <c r="A6368" t="s">
        <v>17178</v>
      </c>
      <c r="B6368">
        <v>1420</v>
      </c>
      <c r="C6368" t="s">
        <v>19</v>
      </c>
      <c r="D6368" t="s">
        <v>17179</v>
      </c>
      <c r="E6368" t="s">
        <v>17180</v>
      </c>
      <c r="F6368" t="s">
        <v>71</v>
      </c>
      <c r="G6368">
        <v>70916</v>
      </c>
      <c r="H6368" t="s">
        <v>4553</v>
      </c>
      <c r="I6368" t="s">
        <v>22</v>
      </c>
      <c r="J6368">
        <v>4989</v>
      </c>
      <c r="K6368" s="1">
        <v>45735.584722222222</v>
      </c>
      <c r="L6368" t="s">
        <v>24</v>
      </c>
      <c r="M6368" s="2">
        <v>150000000000</v>
      </c>
      <c r="N6368" t="s">
        <v>67</v>
      </c>
      <c r="O6368" s="2">
        <v>1470000000000</v>
      </c>
      <c r="P6368">
        <v>1</v>
      </c>
      <c r="Q6368">
        <v>537.13</v>
      </c>
      <c r="R6368">
        <v>590.84299999999996</v>
      </c>
      <c r="S6368">
        <v>53.713000000000001</v>
      </c>
    </row>
    <row r="6369" spans="1:19" x14ac:dyDescent="0.3">
      <c r="A6369" t="s">
        <v>17181</v>
      </c>
      <c r="B6369">
        <v>4206</v>
      </c>
      <c r="C6369" t="s">
        <v>19</v>
      </c>
      <c r="D6369" t="s">
        <v>687</v>
      </c>
      <c r="E6369" t="s">
        <v>17182</v>
      </c>
      <c r="F6369" t="s">
        <v>145</v>
      </c>
      <c r="G6369">
        <v>36393</v>
      </c>
      <c r="H6369" t="s">
        <v>322</v>
      </c>
      <c r="I6369" t="s">
        <v>22</v>
      </c>
      <c r="J6369">
        <v>5169</v>
      </c>
      <c r="K6369" s="1">
        <v>45738.34375</v>
      </c>
      <c r="L6369" t="s">
        <v>24</v>
      </c>
      <c r="M6369" s="2">
        <v>150000000000</v>
      </c>
      <c r="N6369" t="s">
        <v>67</v>
      </c>
      <c r="O6369" s="2">
        <v>1470000000000</v>
      </c>
      <c r="P6369">
        <v>1</v>
      </c>
      <c r="Q6369">
        <v>537.13</v>
      </c>
      <c r="R6369">
        <v>590.84299999999996</v>
      </c>
      <c r="S6369">
        <v>53.713000000000001</v>
      </c>
    </row>
    <row r="6370" spans="1:19" x14ac:dyDescent="0.3">
      <c r="A6370" t="s">
        <v>17183</v>
      </c>
      <c r="B6370">
        <v>6454</v>
      </c>
      <c r="C6370" t="s">
        <v>19</v>
      </c>
      <c r="D6370" t="s">
        <v>17184</v>
      </c>
      <c r="E6370" t="s">
        <v>17185</v>
      </c>
      <c r="F6370" t="s">
        <v>44</v>
      </c>
      <c r="G6370">
        <v>37622</v>
      </c>
      <c r="H6370" t="s">
        <v>465</v>
      </c>
      <c r="I6370" t="s">
        <v>22</v>
      </c>
      <c r="J6370">
        <v>2653</v>
      </c>
      <c r="K6370" s="1">
        <v>45740.40902777778</v>
      </c>
      <c r="L6370" t="s">
        <v>24</v>
      </c>
      <c r="M6370" s="2">
        <v>150000000000</v>
      </c>
      <c r="N6370" t="s">
        <v>67</v>
      </c>
      <c r="O6370" s="2">
        <v>1470000000000</v>
      </c>
      <c r="P6370">
        <v>1</v>
      </c>
      <c r="Q6370">
        <v>537.13</v>
      </c>
      <c r="R6370">
        <v>590.84299999999996</v>
      </c>
      <c r="S6370">
        <v>53.713000000000001</v>
      </c>
    </row>
    <row r="6371" spans="1:19" x14ac:dyDescent="0.3">
      <c r="A6371" t="s">
        <v>17186</v>
      </c>
      <c r="B6371">
        <v>6646</v>
      </c>
      <c r="C6371" t="s">
        <v>19</v>
      </c>
      <c r="D6371" t="s">
        <v>11179</v>
      </c>
      <c r="E6371" t="s">
        <v>17187</v>
      </c>
      <c r="F6371" t="s">
        <v>95</v>
      </c>
      <c r="G6371">
        <v>87173</v>
      </c>
      <c r="H6371" t="s">
        <v>548</v>
      </c>
      <c r="I6371" t="s">
        <v>22</v>
      </c>
      <c r="J6371">
        <v>6282</v>
      </c>
      <c r="K6371" s="1">
        <v>45740.488888888889</v>
      </c>
      <c r="L6371" t="s">
        <v>24</v>
      </c>
      <c r="M6371" s="2">
        <v>1380000000000</v>
      </c>
      <c r="N6371" t="s">
        <v>67</v>
      </c>
      <c r="O6371" s="2">
        <v>12400000000000</v>
      </c>
      <c r="P6371">
        <v>1</v>
      </c>
      <c r="Q6371">
        <v>517.53</v>
      </c>
      <c r="R6371">
        <v>569.28300000000002</v>
      </c>
      <c r="S6371">
        <v>51.753</v>
      </c>
    </row>
    <row r="6372" spans="1:19" x14ac:dyDescent="0.3">
      <c r="A6372" t="s">
        <v>17188</v>
      </c>
      <c r="B6372">
        <v>4552</v>
      </c>
      <c r="C6372" t="s">
        <v>19</v>
      </c>
      <c r="D6372" t="s">
        <v>14510</v>
      </c>
      <c r="E6372" t="s">
        <v>17189</v>
      </c>
      <c r="F6372" t="s">
        <v>71</v>
      </c>
      <c r="G6372">
        <v>26985</v>
      </c>
      <c r="H6372" t="s">
        <v>420</v>
      </c>
      <c r="I6372" t="s">
        <v>22</v>
      </c>
      <c r="J6372">
        <v>4233</v>
      </c>
      <c r="K6372" s="1">
        <v>45738.505555555559</v>
      </c>
      <c r="L6372" t="s">
        <v>24</v>
      </c>
      <c r="M6372">
        <v>7861508741</v>
      </c>
      <c r="N6372" t="s">
        <v>67</v>
      </c>
      <c r="O6372">
        <v>29518527621</v>
      </c>
      <c r="P6372">
        <v>1</v>
      </c>
      <c r="Q6372">
        <v>537.13</v>
      </c>
      <c r="R6372">
        <v>590.84299999999996</v>
      </c>
      <c r="S6372">
        <v>53.713000000000001</v>
      </c>
    </row>
    <row r="6373" spans="1:19" x14ac:dyDescent="0.3">
      <c r="A6373" t="s">
        <v>17190</v>
      </c>
      <c r="B6373">
        <v>7148</v>
      </c>
      <c r="C6373" t="s">
        <v>19</v>
      </c>
      <c r="D6373" t="s">
        <v>4453</v>
      </c>
      <c r="E6373" t="s">
        <v>17191</v>
      </c>
      <c r="F6373" t="s">
        <v>119</v>
      </c>
      <c r="G6373">
        <v>86421</v>
      </c>
      <c r="H6373" t="s">
        <v>120</v>
      </c>
      <c r="I6373" t="s">
        <v>22</v>
      </c>
      <c r="J6373">
        <v>921</v>
      </c>
      <c r="K6373" s="1">
        <v>45740.761111111111</v>
      </c>
      <c r="L6373" t="s">
        <v>24</v>
      </c>
      <c r="M6373">
        <v>7861508741</v>
      </c>
      <c r="N6373" t="s">
        <v>67</v>
      </c>
      <c r="O6373" s="2">
        <v>12400000000000</v>
      </c>
      <c r="P6373">
        <v>1</v>
      </c>
      <c r="Q6373">
        <v>537.13</v>
      </c>
      <c r="R6373">
        <v>590.84299999999996</v>
      </c>
      <c r="S6373">
        <v>53.713000000000001</v>
      </c>
    </row>
    <row r="6374" spans="1:19" x14ac:dyDescent="0.3">
      <c r="A6374" t="s">
        <v>17192</v>
      </c>
      <c r="B6374">
        <v>3659</v>
      </c>
      <c r="C6374" t="s">
        <v>19</v>
      </c>
      <c r="D6374" t="s">
        <v>10868</v>
      </c>
      <c r="E6374" t="s">
        <v>17193</v>
      </c>
      <c r="F6374" t="s">
        <v>354</v>
      </c>
      <c r="G6374">
        <v>76972</v>
      </c>
      <c r="H6374" t="s">
        <v>3864</v>
      </c>
      <c r="I6374" t="s">
        <v>22</v>
      </c>
      <c r="J6374">
        <v>3952</v>
      </c>
      <c r="K6374" s="1">
        <v>45737.638194444444</v>
      </c>
      <c r="L6374" t="s">
        <v>24</v>
      </c>
      <c r="M6374" s="2">
        <v>150000000000</v>
      </c>
      <c r="N6374" t="s">
        <v>67</v>
      </c>
      <c r="O6374" s="2">
        <v>1470000000000</v>
      </c>
      <c r="P6374">
        <v>1</v>
      </c>
      <c r="Q6374">
        <v>517.53</v>
      </c>
      <c r="R6374">
        <v>569.28300000000002</v>
      </c>
      <c r="S6374">
        <v>51.753</v>
      </c>
    </row>
    <row r="6375" spans="1:19" x14ac:dyDescent="0.3">
      <c r="A6375" t="s">
        <v>17194</v>
      </c>
      <c r="B6375">
        <v>4571</v>
      </c>
      <c r="C6375" t="s">
        <v>19</v>
      </c>
      <c r="D6375" t="s">
        <v>2249</v>
      </c>
      <c r="E6375" t="s">
        <v>11137</v>
      </c>
      <c r="F6375" t="s">
        <v>71</v>
      </c>
      <c r="G6375">
        <v>41439</v>
      </c>
      <c r="H6375" t="s">
        <v>100</v>
      </c>
      <c r="I6375" t="s">
        <v>22</v>
      </c>
      <c r="J6375">
        <v>5638</v>
      </c>
      <c r="K6375" s="1">
        <v>45738.513888888891</v>
      </c>
      <c r="L6375" t="s">
        <v>24</v>
      </c>
      <c r="M6375">
        <v>7861508741</v>
      </c>
      <c r="N6375" t="s">
        <v>67</v>
      </c>
      <c r="O6375">
        <v>29518527749</v>
      </c>
      <c r="P6375">
        <v>1</v>
      </c>
      <c r="Q6375">
        <v>512.63</v>
      </c>
      <c r="R6375">
        <v>563.89300000000003</v>
      </c>
      <c r="S6375">
        <v>51.262999999999998</v>
      </c>
    </row>
    <row r="6376" spans="1:19" x14ac:dyDescent="0.3">
      <c r="A6376" t="s">
        <v>17195</v>
      </c>
      <c r="B6376">
        <v>4334</v>
      </c>
      <c r="C6376" t="s">
        <v>19</v>
      </c>
      <c r="D6376" t="s">
        <v>8488</v>
      </c>
      <c r="E6376" t="s">
        <v>17196</v>
      </c>
      <c r="F6376" t="s">
        <v>264</v>
      </c>
      <c r="G6376">
        <v>6082</v>
      </c>
      <c r="H6376" t="s">
        <v>265</v>
      </c>
      <c r="I6376" t="s">
        <v>22</v>
      </c>
      <c r="J6376">
        <v>5190</v>
      </c>
      <c r="K6376" s="1">
        <v>45738.406944444447</v>
      </c>
      <c r="L6376" t="s">
        <v>24</v>
      </c>
      <c r="M6376" s="2">
        <v>150000000000</v>
      </c>
      <c r="N6376" t="s">
        <v>67</v>
      </c>
      <c r="O6376" s="2">
        <v>1470000000000</v>
      </c>
      <c r="P6376">
        <v>1</v>
      </c>
      <c r="Q6376">
        <v>567.13</v>
      </c>
      <c r="R6376">
        <v>623.84299999999996</v>
      </c>
      <c r="S6376">
        <v>56.713000000000001</v>
      </c>
    </row>
    <row r="6377" spans="1:19" x14ac:dyDescent="0.3">
      <c r="A6377" t="s">
        <v>17197</v>
      </c>
      <c r="B6377">
        <v>893</v>
      </c>
      <c r="C6377" t="s">
        <v>19</v>
      </c>
      <c r="D6377" t="s">
        <v>9993</v>
      </c>
      <c r="E6377" t="s">
        <v>17198</v>
      </c>
      <c r="F6377" t="s">
        <v>1276</v>
      </c>
      <c r="G6377">
        <v>76319</v>
      </c>
      <c r="H6377" t="s">
        <v>13233</v>
      </c>
      <c r="I6377" t="s">
        <v>22</v>
      </c>
      <c r="J6377">
        <v>392</v>
      </c>
      <c r="K6377" s="1">
        <v>45734.927777777775</v>
      </c>
      <c r="L6377" t="s">
        <v>24</v>
      </c>
      <c r="M6377" s="2">
        <v>150000000000</v>
      </c>
      <c r="N6377" t="s">
        <v>67</v>
      </c>
      <c r="O6377" s="2">
        <v>1470000000000</v>
      </c>
      <c r="P6377">
        <v>1</v>
      </c>
      <c r="Q6377">
        <v>567.13</v>
      </c>
      <c r="R6377">
        <v>623.84299999999996</v>
      </c>
      <c r="S6377">
        <v>56.713000000000001</v>
      </c>
    </row>
    <row r="6378" spans="1:19" x14ac:dyDescent="0.3">
      <c r="A6378" t="s">
        <v>17199</v>
      </c>
      <c r="B6378">
        <v>137</v>
      </c>
      <c r="C6378" t="s">
        <v>19</v>
      </c>
      <c r="D6378" t="s">
        <v>6430</v>
      </c>
      <c r="E6378" t="s">
        <v>17200</v>
      </c>
      <c r="F6378" t="s">
        <v>44</v>
      </c>
      <c r="G6378">
        <v>97569</v>
      </c>
      <c r="H6378" t="s">
        <v>1549</v>
      </c>
      <c r="I6378" t="s">
        <v>22</v>
      </c>
      <c r="J6378">
        <v>3108</v>
      </c>
      <c r="K6378" s="1">
        <v>45734.415277777778</v>
      </c>
      <c r="L6378" t="s">
        <v>24</v>
      </c>
      <c r="M6378">
        <v>9058892485</v>
      </c>
      <c r="N6378" t="s">
        <v>126</v>
      </c>
      <c r="O6378">
        <v>43149350789</v>
      </c>
      <c r="P6378">
        <v>1</v>
      </c>
      <c r="Q6378">
        <v>517.13</v>
      </c>
      <c r="R6378">
        <v>568.84299999999996</v>
      </c>
      <c r="S6378">
        <v>51.713000000000001</v>
      </c>
    </row>
    <row r="6379" spans="1:19" x14ac:dyDescent="0.3">
      <c r="A6379" t="s">
        <v>17201</v>
      </c>
      <c r="B6379">
        <v>3244</v>
      </c>
      <c r="C6379" t="s">
        <v>19</v>
      </c>
      <c r="D6379" t="s">
        <v>17202</v>
      </c>
      <c r="E6379" t="s">
        <v>17203</v>
      </c>
      <c r="F6379" t="s">
        <v>317</v>
      </c>
      <c r="G6379">
        <v>4606</v>
      </c>
      <c r="H6379" t="s">
        <v>2225</v>
      </c>
      <c r="I6379" t="s">
        <v>22</v>
      </c>
      <c r="J6379">
        <v>5860</v>
      </c>
      <c r="K6379" s="1">
        <v>45737.354166666664</v>
      </c>
      <c r="L6379" t="s">
        <v>24</v>
      </c>
      <c r="M6379">
        <v>9058892485</v>
      </c>
      <c r="N6379" t="s">
        <v>126</v>
      </c>
      <c r="O6379">
        <v>43149350789</v>
      </c>
      <c r="P6379">
        <v>1</v>
      </c>
      <c r="Q6379">
        <v>517.13</v>
      </c>
      <c r="R6379">
        <v>568.84299999999996</v>
      </c>
      <c r="S6379">
        <v>51.713000000000001</v>
      </c>
    </row>
    <row r="6380" spans="1:19" x14ac:dyDescent="0.3">
      <c r="A6380" t="s">
        <v>17204</v>
      </c>
      <c r="B6380">
        <v>3865</v>
      </c>
      <c r="C6380" t="s">
        <v>19</v>
      </c>
      <c r="D6380" t="s">
        <v>2268</v>
      </c>
      <c r="E6380" t="s">
        <v>17205</v>
      </c>
      <c r="F6380" t="s">
        <v>30</v>
      </c>
      <c r="G6380">
        <v>52546</v>
      </c>
      <c r="H6380" t="s">
        <v>1339</v>
      </c>
      <c r="I6380" t="s">
        <v>22</v>
      </c>
      <c r="J6380">
        <v>1797</v>
      </c>
      <c r="K6380" s="1">
        <v>45737.774305555555</v>
      </c>
      <c r="L6380" t="s">
        <v>24</v>
      </c>
      <c r="M6380">
        <v>9058892485</v>
      </c>
      <c r="N6380" t="s">
        <v>126</v>
      </c>
      <c r="O6380">
        <v>43149350789</v>
      </c>
      <c r="P6380">
        <v>1</v>
      </c>
      <c r="Q6380">
        <v>642.33000000000004</v>
      </c>
      <c r="R6380">
        <v>706.56299999999999</v>
      </c>
      <c r="S6380">
        <v>64.233000000000004</v>
      </c>
    </row>
    <row r="6381" spans="1:19" x14ac:dyDescent="0.3">
      <c r="A6381" t="s">
        <v>17206</v>
      </c>
      <c r="B6381">
        <v>2696</v>
      </c>
      <c r="C6381" t="s">
        <v>19</v>
      </c>
      <c r="D6381" t="s">
        <v>112</v>
      </c>
      <c r="E6381" t="s">
        <v>17207</v>
      </c>
      <c r="F6381" t="s">
        <v>102</v>
      </c>
      <c r="G6381">
        <v>30473</v>
      </c>
      <c r="H6381" t="s">
        <v>392</v>
      </c>
      <c r="I6381" t="s">
        <v>22</v>
      </c>
      <c r="J6381">
        <v>3038</v>
      </c>
      <c r="K6381" s="1">
        <v>45736.700694444444</v>
      </c>
      <c r="L6381" t="s">
        <v>24</v>
      </c>
      <c r="M6381" s="2">
        <v>169000000000</v>
      </c>
      <c r="N6381" t="s">
        <v>126</v>
      </c>
      <c r="O6381" s="2">
        <v>1570000000000</v>
      </c>
      <c r="P6381">
        <v>1</v>
      </c>
      <c r="Q6381">
        <v>493.53</v>
      </c>
      <c r="R6381">
        <v>542.88300000000004</v>
      </c>
      <c r="S6381">
        <v>49.353000000000002</v>
      </c>
    </row>
    <row r="6382" spans="1:19" x14ac:dyDescent="0.3">
      <c r="A6382" t="s">
        <v>17208</v>
      </c>
      <c r="B6382">
        <v>6671</v>
      </c>
      <c r="C6382" t="s">
        <v>19</v>
      </c>
      <c r="D6382" t="s">
        <v>7629</v>
      </c>
      <c r="E6382" t="s">
        <v>17209</v>
      </c>
      <c r="F6382" t="s">
        <v>61</v>
      </c>
      <c r="G6382">
        <v>65803</v>
      </c>
      <c r="H6382" t="s">
        <v>1205</v>
      </c>
      <c r="I6382" t="s">
        <v>22</v>
      </c>
      <c r="J6382">
        <v>3617</v>
      </c>
      <c r="K6382" s="1">
        <v>45740.498611111114</v>
      </c>
      <c r="L6382" t="s">
        <v>24</v>
      </c>
      <c r="M6382" s="2">
        <v>1380000000000</v>
      </c>
      <c r="N6382" t="s">
        <v>126</v>
      </c>
      <c r="O6382" s="2">
        <v>12400000000000</v>
      </c>
      <c r="P6382">
        <v>1</v>
      </c>
      <c r="Q6382">
        <v>497.13</v>
      </c>
      <c r="R6382">
        <v>546.84299999999996</v>
      </c>
      <c r="S6382">
        <v>49.713000000000001</v>
      </c>
    </row>
    <row r="6383" spans="1:19" x14ac:dyDescent="0.3">
      <c r="A6383" t="s">
        <v>17210</v>
      </c>
      <c r="B6383">
        <v>1160</v>
      </c>
      <c r="C6383" t="s">
        <v>19</v>
      </c>
      <c r="D6383" t="s">
        <v>14580</v>
      </c>
      <c r="E6383" t="s">
        <v>17211</v>
      </c>
      <c r="F6383" t="s">
        <v>317</v>
      </c>
      <c r="G6383">
        <v>78779</v>
      </c>
      <c r="H6383" t="s">
        <v>350</v>
      </c>
      <c r="I6383" t="s">
        <v>22</v>
      </c>
      <c r="J6383">
        <v>4325</v>
      </c>
      <c r="K6383" s="1">
        <v>45735.459027777775</v>
      </c>
      <c r="L6383" t="s">
        <v>24</v>
      </c>
      <c r="M6383" s="2">
        <v>1420000000000</v>
      </c>
      <c r="N6383" t="s">
        <v>126</v>
      </c>
      <c r="O6383" s="2">
        <v>12600000000000</v>
      </c>
      <c r="P6383">
        <v>1</v>
      </c>
      <c r="Q6383">
        <v>517.13</v>
      </c>
      <c r="R6383">
        <v>568.84299999999996</v>
      </c>
      <c r="S6383">
        <v>51.713000000000001</v>
      </c>
    </row>
    <row r="6384" spans="1:19" x14ac:dyDescent="0.3">
      <c r="A6384" t="s">
        <v>17212</v>
      </c>
      <c r="B6384">
        <v>6762</v>
      </c>
      <c r="C6384" t="s">
        <v>19</v>
      </c>
      <c r="D6384" t="s">
        <v>5508</v>
      </c>
      <c r="E6384" t="s">
        <v>17213</v>
      </c>
      <c r="F6384" t="s">
        <v>219</v>
      </c>
      <c r="G6384">
        <v>88748</v>
      </c>
      <c r="H6384" t="s">
        <v>220</v>
      </c>
      <c r="I6384" t="s">
        <v>22</v>
      </c>
      <c r="J6384">
        <v>5575</v>
      </c>
      <c r="K6384" s="1">
        <v>45740.540972222225</v>
      </c>
      <c r="L6384" t="s">
        <v>24</v>
      </c>
      <c r="M6384" s="2">
        <v>1420000000000</v>
      </c>
      <c r="N6384" t="s">
        <v>126</v>
      </c>
      <c r="O6384" s="2">
        <v>12600000000000</v>
      </c>
      <c r="P6384">
        <v>1</v>
      </c>
      <c r="Q6384">
        <v>595.13</v>
      </c>
      <c r="R6384">
        <v>654.64300000000003</v>
      </c>
      <c r="S6384">
        <v>59.512999999999998</v>
      </c>
    </row>
    <row r="6385" spans="1:19" x14ac:dyDescent="0.3">
      <c r="A6385" t="s">
        <v>17214</v>
      </c>
      <c r="B6385">
        <v>4223</v>
      </c>
      <c r="C6385" t="s">
        <v>19</v>
      </c>
      <c r="D6385" t="s">
        <v>12332</v>
      </c>
      <c r="E6385" t="s">
        <v>17215</v>
      </c>
      <c r="F6385" t="s">
        <v>61</v>
      </c>
      <c r="G6385">
        <v>23258</v>
      </c>
      <c r="H6385" t="s">
        <v>1205</v>
      </c>
      <c r="I6385" t="s">
        <v>22</v>
      </c>
      <c r="J6385">
        <v>3251</v>
      </c>
      <c r="K6385" s="1">
        <v>45738.352083333331</v>
      </c>
      <c r="L6385" t="s">
        <v>24</v>
      </c>
      <c r="M6385">
        <v>9058892485</v>
      </c>
      <c r="N6385" t="s">
        <v>126</v>
      </c>
      <c r="O6385">
        <v>43149351237</v>
      </c>
      <c r="P6385">
        <v>1</v>
      </c>
      <c r="Q6385">
        <v>517.13</v>
      </c>
      <c r="R6385">
        <v>568.84299999999996</v>
      </c>
      <c r="S6385">
        <v>51.713000000000001</v>
      </c>
    </row>
    <row r="6386" spans="1:19" x14ac:dyDescent="0.3">
      <c r="A6386" t="s">
        <v>17216</v>
      </c>
      <c r="B6386">
        <v>5891</v>
      </c>
      <c r="C6386" t="s">
        <v>19</v>
      </c>
      <c r="D6386" t="s">
        <v>14106</v>
      </c>
      <c r="E6386" t="s">
        <v>17217</v>
      </c>
      <c r="F6386" t="s">
        <v>44</v>
      </c>
      <c r="G6386">
        <v>73436</v>
      </c>
      <c r="H6386" t="s">
        <v>125</v>
      </c>
      <c r="I6386" t="s">
        <v>22</v>
      </c>
      <c r="J6386">
        <v>5417</v>
      </c>
      <c r="K6386" s="1">
        <v>45739.73541666667</v>
      </c>
      <c r="L6386" t="s">
        <v>24</v>
      </c>
      <c r="M6386">
        <v>9058892037</v>
      </c>
      <c r="N6386" t="s">
        <v>126</v>
      </c>
      <c r="O6386">
        <v>43149348741</v>
      </c>
      <c r="P6386">
        <v>1</v>
      </c>
      <c r="Q6386">
        <v>517.13</v>
      </c>
      <c r="R6386">
        <v>568.84299999999996</v>
      </c>
      <c r="S6386">
        <v>51.713000000000001</v>
      </c>
    </row>
    <row r="6387" spans="1:19" x14ac:dyDescent="0.3">
      <c r="A6387" t="s">
        <v>17218</v>
      </c>
      <c r="B6387">
        <v>4440</v>
      </c>
      <c r="C6387" t="s">
        <v>19</v>
      </c>
      <c r="D6387" t="s">
        <v>2338</v>
      </c>
      <c r="E6387" t="s">
        <v>17219</v>
      </c>
      <c r="F6387" t="s">
        <v>119</v>
      </c>
      <c r="G6387">
        <v>74857</v>
      </c>
      <c r="H6387" t="s">
        <v>614</v>
      </c>
      <c r="I6387" t="s">
        <v>22</v>
      </c>
      <c r="J6387">
        <v>5715</v>
      </c>
      <c r="K6387" s="1">
        <v>45738.453472222223</v>
      </c>
      <c r="L6387" t="s">
        <v>24</v>
      </c>
      <c r="M6387">
        <v>9058892037</v>
      </c>
      <c r="N6387" t="s">
        <v>126</v>
      </c>
      <c r="O6387">
        <v>43149349125</v>
      </c>
      <c r="P6387">
        <v>1</v>
      </c>
      <c r="Q6387">
        <v>501.53</v>
      </c>
      <c r="R6387">
        <v>551.68299999999999</v>
      </c>
      <c r="S6387">
        <v>50.152999999999999</v>
      </c>
    </row>
    <row r="6388" spans="1:19" x14ac:dyDescent="0.3">
      <c r="A6388" t="s">
        <v>17220</v>
      </c>
      <c r="B6388">
        <v>1651</v>
      </c>
      <c r="C6388" t="s">
        <v>19</v>
      </c>
      <c r="D6388" t="s">
        <v>4994</v>
      </c>
      <c r="E6388" t="s">
        <v>17221</v>
      </c>
      <c r="F6388" t="s">
        <v>879</v>
      </c>
      <c r="G6388">
        <v>78866</v>
      </c>
      <c r="H6388" t="s">
        <v>3704</v>
      </c>
      <c r="I6388" t="s">
        <v>22</v>
      </c>
      <c r="J6388">
        <v>3284</v>
      </c>
      <c r="K6388" s="1">
        <v>45735.705555555556</v>
      </c>
      <c r="L6388" t="s">
        <v>24</v>
      </c>
      <c r="M6388" s="2">
        <v>1380000000000</v>
      </c>
      <c r="N6388" t="s">
        <v>126</v>
      </c>
      <c r="O6388" s="2">
        <v>12400000000000</v>
      </c>
      <c r="P6388">
        <v>1</v>
      </c>
      <c r="Q6388">
        <v>497.13</v>
      </c>
      <c r="R6388">
        <v>546.84299999999996</v>
      </c>
      <c r="S6388">
        <v>49.713000000000001</v>
      </c>
    </row>
    <row r="6389" spans="1:19" x14ac:dyDescent="0.3">
      <c r="A6389" t="s">
        <v>17222</v>
      </c>
      <c r="B6389">
        <v>3896</v>
      </c>
      <c r="C6389" t="s">
        <v>19</v>
      </c>
      <c r="D6389" t="s">
        <v>17223</v>
      </c>
      <c r="E6389" t="s">
        <v>1038</v>
      </c>
      <c r="F6389" t="s">
        <v>35</v>
      </c>
      <c r="G6389">
        <v>37394</v>
      </c>
      <c r="H6389" t="s">
        <v>40</v>
      </c>
      <c r="I6389" t="s">
        <v>22</v>
      </c>
      <c r="J6389">
        <v>2636</v>
      </c>
      <c r="K6389" s="1">
        <v>45737.793055555558</v>
      </c>
      <c r="L6389" t="s">
        <v>24</v>
      </c>
      <c r="M6389" s="2">
        <v>1380000000000</v>
      </c>
      <c r="N6389" t="s">
        <v>126</v>
      </c>
      <c r="O6389" s="2">
        <v>12400000000000</v>
      </c>
      <c r="P6389">
        <v>1</v>
      </c>
      <c r="Q6389">
        <v>501.53</v>
      </c>
      <c r="R6389">
        <v>551.68299999999999</v>
      </c>
      <c r="S6389">
        <v>50.152999999999999</v>
      </c>
    </row>
    <row r="6390" spans="1:19" x14ac:dyDescent="0.3">
      <c r="A6390" t="s">
        <v>17224</v>
      </c>
      <c r="B6390">
        <v>1618</v>
      </c>
      <c r="C6390" t="s">
        <v>19</v>
      </c>
      <c r="D6390" t="s">
        <v>17225</v>
      </c>
      <c r="E6390" t="s">
        <v>17226</v>
      </c>
      <c r="F6390" t="s">
        <v>196</v>
      </c>
      <c r="G6390">
        <v>33319</v>
      </c>
      <c r="H6390" t="s">
        <v>696</v>
      </c>
      <c r="I6390" t="s">
        <v>22</v>
      </c>
      <c r="J6390">
        <v>5269</v>
      </c>
      <c r="K6390" s="1">
        <v>45735.694444444445</v>
      </c>
      <c r="L6390" t="s">
        <v>24</v>
      </c>
      <c r="M6390">
        <v>6479954181</v>
      </c>
      <c r="N6390" t="s">
        <v>126</v>
      </c>
      <c r="O6390">
        <v>21459690949</v>
      </c>
      <c r="P6390">
        <v>1</v>
      </c>
      <c r="Q6390">
        <v>517.13</v>
      </c>
      <c r="R6390">
        <v>568.84299999999996</v>
      </c>
      <c r="S6390">
        <v>51.713000000000001</v>
      </c>
    </row>
    <row r="6391" spans="1:19" x14ac:dyDescent="0.3">
      <c r="A6391" t="s">
        <v>17227</v>
      </c>
      <c r="B6391">
        <v>5137</v>
      </c>
      <c r="C6391" t="s">
        <v>19</v>
      </c>
      <c r="D6391" t="s">
        <v>1194</v>
      </c>
      <c r="E6391" t="s">
        <v>17228</v>
      </c>
      <c r="F6391" t="s">
        <v>250</v>
      </c>
      <c r="G6391">
        <v>84059</v>
      </c>
      <c r="H6391" t="s">
        <v>251</v>
      </c>
      <c r="I6391" t="s">
        <v>22</v>
      </c>
      <c r="J6391">
        <v>6072</v>
      </c>
      <c r="K6391" s="1">
        <v>45738.857638888891</v>
      </c>
      <c r="L6391" t="s">
        <v>24</v>
      </c>
      <c r="M6391">
        <v>6479954245</v>
      </c>
      <c r="N6391" t="s">
        <v>126</v>
      </c>
      <c r="O6391">
        <v>21459691973</v>
      </c>
      <c r="P6391">
        <v>1</v>
      </c>
      <c r="Q6391">
        <v>653.13</v>
      </c>
      <c r="R6391">
        <v>718.44299999999998</v>
      </c>
      <c r="S6391">
        <v>65.313000000000002</v>
      </c>
    </row>
    <row r="6392" spans="1:19" x14ac:dyDescent="0.3">
      <c r="A6392" t="s">
        <v>17229</v>
      </c>
      <c r="B6392">
        <v>960</v>
      </c>
      <c r="C6392" t="s">
        <v>19</v>
      </c>
      <c r="D6392" t="s">
        <v>17230</v>
      </c>
      <c r="E6392" t="s">
        <v>17231</v>
      </c>
      <c r="F6392" t="s">
        <v>672</v>
      </c>
      <c r="G6392">
        <v>26268</v>
      </c>
      <c r="H6392" t="s">
        <v>673</v>
      </c>
      <c r="I6392" t="s">
        <v>22</v>
      </c>
      <c r="J6392">
        <v>6056</v>
      </c>
      <c r="K6392" s="1">
        <v>45735.043055555558</v>
      </c>
      <c r="L6392" t="s">
        <v>24</v>
      </c>
      <c r="M6392">
        <v>68000415749</v>
      </c>
      <c r="N6392" t="s">
        <v>126</v>
      </c>
      <c r="O6392" s="2">
        <v>828000000000</v>
      </c>
      <c r="P6392">
        <v>1</v>
      </c>
      <c r="Q6392">
        <v>547.92999999999995</v>
      </c>
      <c r="R6392">
        <v>602.72299999999996</v>
      </c>
      <c r="S6392">
        <v>54.792999999999999</v>
      </c>
    </row>
    <row r="6393" spans="1:19" x14ac:dyDescent="0.3">
      <c r="A6393" t="s">
        <v>17232</v>
      </c>
      <c r="B6393">
        <v>2730</v>
      </c>
      <c r="C6393" t="s">
        <v>19</v>
      </c>
      <c r="D6393" t="s">
        <v>847</v>
      </c>
      <c r="E6393" t="s">
        <v>10997</v>
      </c>
      <c r="F6393" t="s">
        <v>71</v>
      </c>
      <c r="G6393">
        <v>70611</v>
      </c>
      <c r="H6393" t="s">
        <v>6143</v>
      </c>
      <c r="I6393" t="s">
        <v>22</v>
      </c>
      <c r="J6393">
        <v>5311</v>
      </c>
      <c r="K6393" s="1">
        <v>45736.720833333333</v>
      </c>
      <c r="L6393" t="s">
        <v>24</v>
      </c>
      <c r="M6393" s="2">
        <v>150000000000</v>
      </c>
      <c r="N6393" t="s">
        <v>126</v>
      </c>
      <c r="O6393" s="2">
        <v>1470000000000</v>
      </c>
      <c r="P6393">
        <v>1</v>
      </c>
      <c r="Q6393">
        <v>595.13</v>
      </c>
      <c r="R6393">
        <v>654.64300000000003</v>
      </c>
      <c r="S6393">
        <v>59.512999999999998</v>
      </c>
    </row>
    <row r="6394" spans="1:19" x14ac:dyDescent="0.3">
      <c r="A6394" t="s">
        <v>17233</v>
      </c>
      <c r="B6394">
        <v>151</v>
      </c>
      <c r="C6394" t="s">
        <v>19</v>
      </c>
      <c r="D6394" t="s">
        <v>17234</v>
      </c>
      <c r="E6394" t="s">
        <v>17235</v>
      </c>
      <c r="F6394" t="s">
        <v>44</v>
      </c>
      <c r="G6394">
        <v>59974</v>
      </c>
      <c r="H6394" t="s">
        <v>125</v>
      </c>
      <c r="I6394" t="s">
        <v>22</v>
      </c>
      <c r="J6394">
        <v>2973</v>
      </c>
      <c r="K6394" s="1">
        <v>45734.424305555556</v>
      </c>
      <c r="L6394" t="s">
        <v>24</v>
      </c>
      <c r="M6394">
        <v>8624701573</v>
      </c>
      <c r="N6394" t="s">
        <v>126</v>
      </c>
      <c r="O6394">
        <v>36980585029</v>
      </c>
      <c r="P6394">
        <v>1</v>
      </c>
      <c r="Q6394">
        <v>517.13</v>
      </c>
      <c r="R6394">
        <v>568.84299999999996</v>
      </c>
      <c r="S6394">
        <v>51.713000000000001</v>
      </c>
    </row>
    <row r="6395" spans="1:19" x14ac:dyDescent="0.3">
      <c r="A6395" t="s">
        <v>17236</v>
      </c>
      <c r="B6395">
        <v>6845</v>
      </c>
      <c r="C6395" t="s">
        <v>19</v>
      </c>
      <c r="D6395" t="s">
        <v>10517</v>
      </c>
      <c r="E6395" t="s">
        <v>17237</v>
      </c>
      <c r="F6395" t="s">
        <v>30</v>
      </c>
      <c r="G6395">
        <v>67566</v>
      </c>
      <c r="H6395" t="s">
        <v>81</v>
      </c>
      <c r="I6395" t="s">
        <v>22</v>
      </c>
      <c r="J6395">
        <v>2732</v>
      </c>
      <c r="K6395" s="1">
        <v>45740.583333333336</v>
      </c>
      <c r="L6395" t="s">
        <v>24</v>
      </c>
      <c r="M6395">
        <v>8624701573</v>
      </c>
      <c r="N6395" t="s">
        <v>126</v>
      </c>
      <c r="O6395">
        <v>36980585029</v>
      </c>
      <c r="P6395">
        <v>1</v>
      </c>
      <c r="Q6395">
        <v>501.53</v>
      </c>
      <c r="R6395">
        <v>551.68299999999999</v>
      </c>
      <c r="S6395">
        <v>50.152999999999999</v>
      </c>
    </row>
    <row r="6396" spans="1:19" x14ac:dyDescent="0.3">
      <c r="A6396" t="s">
        <v>17238</v>
      </c>
      <c r="B6396">
        <v>6563</v>
      </c>
      <c r="C6396" t="s">
        <v>19</v>
      </c>
      <c r="D6396" t="s">
        <v>17239</v>
      </c>
      <c r="E6396" t="s">
        <v>17240</v>
      </c>
      <c r="F6396" t="s">
        <v>90</v>
      </c>
      <c r="G6396">
        <v>43381</v>
      </c>
      <c r="H6396" t="s">
        <v>334</v>
      </c>
      <c r="I6396" t="s">
        <v>22</v>
      </c>
      <c r="J6396">
        <v>4020</v>
      </c>
      <c r="K6396" s="1">
        <v>45740.452777777777</v>
      </c>
      <c r="L6396" t="s">
        <v>24</v>
      </c>
      <c r="M6396">
        <v>7404434693</v>
      </c>
      <c r="N6396" t="s">
        <v>126</v>
      </c>
      <c r="O6396">
        <v>26806714309</v>
      </c>
      <c r="P6396">
        <v>1</v>
      </c>
      <c r="Q6396">
        <v>509.53</v>
      </c>
      <c r="R6396">
        <v>560.48299999999995</v>
      </c>
      <c r="S6396">
        <v>50.953000000000003</v>
      </c>
    </row>
    <row r="6397" spans="1:19" x14ac:dyDescent="0.3">
      <c r="A6397" t="s">
        <v>17241</v>
      </c>
      <c r="B6397">
        <v>7098</v>
      </c>
      <c r="C6397" t="s">
        <v>19</v>
      </c>
      <c r="D6397" t="s">
        <v>15986</v>
      </c>
      <c r="E6397" t="s">
        <v>17242</v>
      </c>
      <c r="F6397" t="s">
        <v>44</v>
      </c>
      <c r="G6397">
        <v>87759</v>
      </c>
      <c r="H6397" t="s">
        <v>1326</v>
      </c>
      <c r="I6397" t="s">
        <v>22</v>
      </c>
      <c r="J6397">
        <v>5556</v>
      </c>
      <c r="K6397" s="1">
        <v>45740.730555555558</v>
      </c>
      <c r="L6397" t="s">
        <v>24</v>
      </c>
      <c r="M6397" s="2">
        <v>169000000000</v>
      </c>
      <c r="N6397" t="s">
        <v>126</v>
      </c>
      <c r="O6397" s="2">
        <v>12300000000000</v>
      </c>
      <c r="P6397">
        <v>1</v>
      </c>
      <c r="Q6397">
        <v>501.53</v>
      </c>
      <c r="R6397">
        <v>551.68299999999999</v>
      </c>
      <c r="S6397">
        <v>50.152999999999999</v>
      </c>
    </row>
    <row r="6398" spans="1:19" x14ac:dyDescent="0.3">
      <c r="A6398" t="s">
        <v>17243</v>
      </c>
      <c r="B6398">
        <v>1290</v>
      </c>
      <c r="C6398" t="s">
        <v>19</v>
      </c>
      <c r="D6398" t="s">
        <v>17244</v>
      </c>
      <c r="E6398" t="s">
        <v>17245</v>
      </c>
      <c r="F6398" t="s">
        <v>44</v>
      </c>
      <c r="G6398">
        <v>52192</v>
      </c>
      <c r="H6398" t="s">
        <v>1112</v>
      </c>
      <c r="I6398" t="s">
        <v>22</v>
      </c>
      <c r="J6398">
        <v>2294</v>
      </c>
      <c r="K6398" s="1">
        <v>45735.518750000003</v>
      </c>
      <c r="L6398" t="s">
        <v>24</v>
      </c>
      <c r="M6398" s="2">
        <v>169000000000</v>
      </c>
      <c r="N6398" t="s">
        <v>126</v>
      </c>
      <c r="O6398" s="2">
        <v>1570000000000</v>
      </c>
      <c r="P6398">
        <v>1</v>
      </c>
      <c r="Q6398">
        <v>595.13</v>
      </c>
      <c r="R6398">
        <v>654.64300000000003</v>
      </c>
      <c r="S6398">
        <v>59.512999999999998</v>
      </c>
    </row>
    <row r="6399" spans="1:19" x14ac:dyDescent="0.3">
      <c r="A6399" t="s">
        <v>17246</v>
      </c>
      <c r="B6399">
        <v>5049</v>
      </c>
      <c r="C6399" t="s">
        <v>19</v>
      </c>
      <c r="D6399" t="s">
        <v>5396</v>
      </c>
      <c r="E6399" t="s">
        <v>17247</v>
      </c>
      <c r="F6399" t="s">
        <v>879</v>
      </c>
      <c r="G6399">
        <v>38254</v>
      </c>
      <c r="H6399" t="s">
        <v>1284</v>
      </c>
      <c r="I6399" t="s">
        <v>22</v>
      </c>
      <c r="J6399">
        <v>5188</v>
      </c>
      <c r="K6399" s="1">
        <v>45738.807638888888</v>
      </c>
      <c r="L6399" t="s">
        <v>24</v>
      </c>
      <c r="M6399">
        <v>68000350213</v>
      </c>
      <c r="N6399" t="s">
        <v>126</v>
      </c>
      <c r="O6399" s="2">
        <v>828000000000</v>
      </c>
      <c r="P6399">
        <v>1</v>
      </c>
      <c r="Q6399">
        <v>497.13</v>
      </c>
      <c r="R6399">
        <v>546.84299999999996</v>
      </c>
      <c r="S6399">
        <v>49.713000000000001</v>
      </c>
    </row>
    <row r="6400" spans="1:19" x14ac:dyDescent="0.3">
      <c r="A6400" t="s">
        <v>17248</v>
      </c>
      <c r="B6400">
        <v>198</v>
      </c>
      <c r="C6400" t="s">
        <v>19</v>
      </c>
      <c r="D6400" t="s">
        <v>17249</v>
      </c>
      <c r="E6400" t="s">
        <v>17250</v>
      </c>
      <c r="F6400" t="s">
        <v>105</v>
      </c>
      <c r="G6400">
        <v>55703</v>
      </c>
      <c r="H6400" t="s">
        <v>106</v>
      </c>
      <c r="I6400" t="s">
        <v>22</v>
      </c>
      <c r="J6400">
        <v>2311</v>
      </c>
      <c r="K6400" s="1">
        <v>45734.447916666664</v>
      </c>
      <c r="L6400" t="s">
        <v>24</v>
      </c>
      <c r="M6400">
        <v>68000415749</v>
      </c>
      <c r="N6400" t="s">
        <v>126</v>
      </c>
      <c r="O6400" s="2">
        <v>828000000000</v>
      </c>
      <c r="P6400">
        <v>1</v>
      </c>
      <c r="Q6400">
        <v>485.53</v>
      </c>
      <c r="R6400">
        <v>534.08299999999997</v>
      </c>
      <c r="S6400">
        <v>48.552999999999997</v>
      </c>
    </row>
    <row r="6401" spans="1:19" x14ac:dyDescent="0.3">
      <c r="A6401" t="s">
        <v>17251</v>
      </c>
      <c r="B6401">
        <v>4172</v>
      </c>
      <c r="C6401" t="s">
        <v>19</v>
      </c>
      <c r="D6401" t="s">
        <v>17252</v>
      </c>
      <c r="E6401" t="s">
        <v>17253</v>
      </c>
      <c r="F6401" t="s">
        <v>102</v>
      </c>
      <c r="G6401">
        <v>75793</v>
      </c>
      <c r="H6401" t="s">
        <v>392</v>
      </c>
      <c r="I6401" t="s">
        <v>22</v>
      </c>
      <c r="J6401">
        <v>10</v>
      </c>
      <c r="K6401" s="1">
        <v>45738.263888888891</v>
      </c>
      <c r="L6401" t="s">
        <v>24</v>
      </c>
      <c r="M6401" s="2">
        <v>150000000000</v>
      </c>
      <c r="N6401" t="s">
        <v>126</v>
      </c>
      <c r="O6401" s="2">
        <v>1470000000000</v>
      </c>
      <c r="P6401">
        <v>1</v>
      </c>
      <c r="Q6401">
        <v>517.13</v>
      </c>
      <c r="R6401">
        <v>568.84299999999996</v>
      </c>
      <c r="S6401">
        <v>51.713000000000001</v>
      </c>
    </row>
    <row r="6402" spans="1:19" x14ac:dyDescent="0.3">
      <c r="A6402" t="s">
        <v>17254</v>
      </c>
      <c r="B6402">
        <v>5373</v>
      </c>
      <c r="C6402" t="s">
        <v>19</v>
      </c>
      <c r="D6402" t="s">
        <v>6314</v>
      </c>
      <c r="E6402" t="s">
        <v>14465</v>
      </c>
      <c r="F6402" t="s">
        <v>35</v>
      </c>
      <c r="G6402">
        <v>98185</v>
      </c>
      <c r="H6402" t="s">
        <v>36</v>
      </c>
      <c r="I6402" t="s">
        <v>22</v>
      </c>
      <c r="J6402">
        <v>3340</v>
      </c>
      <c r="K6402" s="1">
        <v>45739.373611111114</v>
      </c>
      <c r="L6402" t="s">
        <v>24</v>
      </c>
      <c r="M6402">
        <v>8624701765</v>
      </c>
      <c r="N6402" t="s">
        <v>126</v>
      </c>
      <c r="O6402">
        <v>36980586053</v>
      </c>
      <c r="P6402">
        <v>1</v>
      </c>
      <c r="Q6402">
        <v>531.92999999999995</v>
      </c>
      <c r="R6402">
        <v>585.12300000000005</v>
      </c>
      <c r="S6402">
        <v>53.192999999999998</v>
      </c>
    </row>
    <row r="6403" spans="1:19" x14ac:dyDescent="0.3">
      <c r="A6403" t="s">
        <v>17255</v>
      </c>
      <c r="B6403">
        <v>4307</v>
      </c>
      <c r="C6403" t="s">
        <v>19</v>
      </c>
      <c r="D6403" t="s">
        <v>17256</v>
      </c>
      <c r="E6403" t="s">
        <v>702</v>
      </c>
      <c r="F6403" t="s">
        <v>230</v>
      </c>
      <c r="G6403">
        <v>64148</v>
      </c>
      <c r="H6403" t="s">
        <v>1377</v>
      </c>
      <c r="I6403" t="s">
        <v>22</v>
      </c>
      <c r="J6403">
        <v>488</v>
      </c>
      <c r="K6403" s="1">
        <v>45738.397222222222</v>
      </c>
      <c r="L6403" t="s">
        <v>24</v>
      </c>
      <c r="M6403" s="2">
        <v>169000000000</v>
      </c>
      <c r="N6403" t="s">
        <v>126</v>
      </c>
      <c r="O6403" s="2">
        <v>1570000000000</v>
      </c>
      <c r="P6403">
        <v>1</v>
      </c>
      <c r="Q6403">
        <v>615.13</v>
      </c>
      <c r="R6403">
        <v>676.64300000000003</v>
      </c>
      <c r="S6403">
        <v>61.512999999999998</v>
      </c>
    </row>
    <row r="6404" spans="1:19" x14ac:dyDescent="0.3">
      <c r="A6404" t="s">
        <v>17257</v>
      </c>
      <c r="B6404">
        <v>5588</v>
      </c>
      <c r="C6404" t="s">
        <v>19</v>
      </c>
      <c r="D6404" t="s">
        <v>17258</v>
      </c>
      <c r="E6404" t="s">
        <v>17259</v>
      </c>
      <c r="F6404" t="s">
        <v>61</v>
      </c>
      <c r="G6404">
        <v>74946</v>
      </c>
      <c r="H6404" t="s">
        <v>1991</v>
      </c>
      <c r="I6404" t="s">
        <v>22</v>
      </c>
      <c r="J6404">
        <v>6</v>
      </c>
      <c r="K6404" s="1">
        <v>45739.529861111114</v>
      </c>
      <c r="L6404" t="s">
        <v>24</v>
      </c>
      <c r="M6404" s="2">
        <v>1380000000000</v>
      </c>
      <c r="N6404" t="s">
        <v>126</v>
      </c>
      <c r="O6404" s="2">
        <v>12400000000000</v>
      </c>
      <c r="P6404">
        <v>1</v>
      </c>
      <c r="Q6404">
        <v>505.13</v>
      </c>
      <c r="R6404">
        <v>555.64300000000003</v>
      </c>
      <c r="S6404">
        <v>50.512999999999998</v>
      </c>
    </row>
    <row r="6405" spans="1:19" x14ac:dyDescent="0.3">
      <c r="A6405" t="s">
        <v>17260</v>
      </c>
      <c r="B6405">
        <v>6266</v>
      </c>
      <c r="C6405" t="s">
        <v>19</v>
      </c>
      <c r="D6405" t="s">
        <v>12326</v>
      </c>
      <c r="E6405" t="s">
        <v>17261</v>
      </c>
      <c r="F6405" t="s">
        <v>293</v>
      </c>
      <c r="G6405">
        <v>83332</v>
      </c>
      <c r="H6405" t="s">
        <v>294</v>
      </c>
      <c r="I6405" t="s">
        <v>22</v>
      </c>
      <c r="J6405">
        <v>3621</v>
      </c>
      <c r="K6405" s="1">
        <v>45740.250694444447</v>
      </c>
      <c r="L6405" t="s">
        <v>24</v>
      </c>
      <c r="M6405">
        <v>6813489989</v>
      </c>
      <c r="N6405" t="s">
        <v>126</v>
      </c>
      <c r="O6405">
        <v>22953522885</v>
      </c>
      <c r="P6405">
        <v>1</v>
      </c>
      <c r="Q6405">
        <v>497.13</v>
      </c>
      <c r="R6405">
        <v>546.84299999999996</v>
      </c>
      <c r="S6405">
        <v>49.713000000000001</v>
      </c>
    </row>
    <row r="6406" spans="1:19" x14ac:dyDescent="0.3">
      <c r="A6406" t="s">
        <v>17262</v>
      </c>
      <c r="B6406">
        <v>6576</v>
      </c>
      <c r="C6406" t="s">
        <v>19</v>
      </c>
      <c r="D6406" t="s">
        <v>17263</v>
      </c>
      <c r="E6406" t="s">
        <v>17264</v>
      </c>
      <c r="F6406" t="s">
        <v>44</v>
      </c>
      <c r="G6406">
        <v>94679</v>
      </c>
      <c r="H6406" t="s">
        <v>1676</v>
      </c>
      <c r="I6406" t="s">
        <v>22</v>
      </c>
      <c r="J6406">
        <v>1655</v>
      </c>
      <c r="K6406" s="1">
        <v>45740.461111111108</v>
      </c>
      <c r="L6406" t="s">
        <v>24</v>
      </c>
      <c r="M6406" s="2">
        <v>1380000000000</v>
      </c>
      <c r="N6406" t="s">
        <v>126</v>
      </c>
      <c r="O6406" s="2">
        <v>12500000000000</v>
      </c>
      <c r="P6406">
        <v>1</v>
      </c>
      <c r="Q6406">
        <v>517.53</v>
      </c>
      <c r="R6406">
        <v>569.28300000000002</v>
      </c>
      <c r="S6406">
        <v>51.753</v>
      </c>
    </row>
    <row r="6407" spans="1:19" x14ac:dyDescent="0.3">
      <c r="A6407" t="s">
        <v>17265</v>
      </c>
      <c r="B6407">
        <v>3078</v>
      </c>
      <c r="C6407" t="s">
        <v>19</v>
      </c>
      <c r="D6407" t="s">
        <v>11249</v>
      </c>
      <c r="E6407" t="s">
        <v>17266</v>
      </c>
      <c r="F6407" t="s">
        <v>219</v>
      </c>
      <c r="G6407">
        <v>74526</v>
      </c>
      <c r="H6407" t="s">
        <v>5572</v>
      </c>
      <c r="I6407" t="s">
        <v>22</v>
      </c>
      <c r="J6407">
        <v>1341</v>
      </c>
      <c r="K6407" s="1">
        <v>45736.905555555553</v>
      </c>
      <c r="L6407" t="s">
        <v>24</v>
      </c>
      <c r="M6407">
        <v>6813489989</v>
      </c>
      <c r="N6407" t="s">
        <v>126</v>
      </c>
      <c r="O6407">
        <v>22953523077</v>
      </c>
      <c r="P6407">
        <v>1</v>
      </c>
      <c r="Q6407">
        <v>485.53</v>
      </c>
      <c r="R6407">
        <v>534.08299999999997</v>
      </c>
      <c r="S6407">
        <v>48.552999999999997</v>
      </c>
    </row>
    <row r="6408" spans="1:19" x14ac:dyDescent="0.3">
      <c r="A6408" t="s">
        <v>17267</v>
      </c>
      <c r="B6408">
        <v>3263</v>
      </c>
      <c r="C6408" t="s">
        <v>19</v>
      </c>
      <c r="D6408" t="s">
        <v>15664</v>
      </c>
      <c r="E6408" t="s">
        <v>17268</v>
      </c>
      <c r="F6408" t="s">
        <v>90</v>
      </c>
      <c r="G6408">
        <v>43145</v>
      </c>
      <c r="H6408" t="s">
        <v>91</v>
      </c>
      <c r="I6408" t="s">
        <v>22</v>
      </c>
      <c r="J6408">
        <v>4015</v>
      </c>
      <c r="K6408" s="1">
        <v>45737.378472222219</v>
      </c>
      <c r="L6408" t="s">
        <v>24</v>
      </c>
      <c r="M6408">
        <v>6813489989</v>
      </c>
      <c r="N6408" t="s">
        <v>126</v>
      </c>
      <c r="O6408">
        <v>22953523141</v>
      </c>
      <c r="P6408">
        <v>1</v>
      </c>
      <c r="Q6408">
        <v>497.13</v>
      </c>
      <c r="R6408">
        <v>546.84299999999996</v>
      </c>
      <c r="S6408">
        <v>49.713000000000001</v>
      </c>
    </row>
    <row r="6409" spans="1:19" x14ac:dyDescent="0.3">
      <c r="A6409" t="s">
        <v>17269</v>
      </c>
      <c r="B6409">
        <v>5176</v>
      </c>
      <c r="C6409" t="s">
        <v>19</v>
      </c>
      <c r="D6409" t="s">
        <v>17270</v>
      </c>
      <c r="E6409" t="s">
        <v>17271</v>
      </c>
      <c r="F6409" t="s">
        <v>35</v>
      </c>
      <c r="G6409">
        <v>75971</v>
      </c>
      <c r="H6409" t="s">
        <v>40</v>
      </c>
      <c r="I6409" t="s">
        <v>22</v>
      </c>
      <c r="J6409">
        <v>1732</v>
      </c>
      <c r="K6409" s="1">
        <v>45738.885416666664</v>
      </c>
      <c r="L6409" t="s">
        <v>24</v>
      </c>
      <c r="M6409">
        <v>6813489989</v>
      </c>
      <c r="N6409" t="s">
        <v>126</v>
      </c>
      <c r="O6409">
        <v>22953523141</v>
      </c>
      <c r="P6409">
        <v>1</v>
      </c>
      <c r="Q6409">
        <v>497.13</v>
      </c>
      <c r="R6409">
        <v>546.84299999999996</v>
      </c>
      <c r="S6409">
        <v>49.713000000000001</v>
      </c>
    </row>
    <row r="6410" spans="1:19" x14ac:dyDescent="0.3">
      <c r="A6410" t="s">
        <v>17272</v>
      </c>
      <c r="B6410">
        <v>823</v>
      </c>
      <c r="C6410" t="s">
        <v>19</v>
      </c>
      <c r="D6410" t="s">
        <v>17273</v>
      </c>
      <c r="E6410" t="s">
        <v>17274</v>
      </c>
      <c r="F6410" t="s">
        <v>44</v>
      </c>
      <c r="G6410">
        <v>60527</v>
      </c>
      <c r="H6410" t="s">
        <v>1549</v>
      </c>
      <c r="I6410" t="s">
        <v>22</v>
      </c>
      <c r="J6410">
        <v>1538</v>
      </c>
      <c r="K6410" s="1">
        <v>45734.869444444441</v>
      </c>
      <c r="L6410" t="s">
        <v>24</v>
      </c>
      <c r="M6410">
        <v>6796749509</v>
      </c>
      <c r="N6410" t="s">
        <v>126</v>
      </c>
      <c r="O6410">
        <v>22903756037</v>
      </c>
      <c r="P6410">
        <v>1</v>
      </c>
      <c r="Q6410">
        <v>537.13</v>
      </c>
      <c r="R6410">
        <v>590.84299999999996</v>
      </c>
      <c r="S6410">
        <v>53.713000000000001</v>
      </c>
    </row>
    <row r="6411" spans="1:19" x14ac:dyDescent="0.3">
      <c r="A6411" t="s">
        <v>17275</v>
      </c>
      <c r="B6411">
        <v>3171</v>
      </c>
      <c r="C6411" t="s">
        <v>19</v>
      </c>
      <c r="D6411" t="s">
        <v>13495</v>
      </c>
      <c r="E6411" t="s">
        <v>17276</v>
      </c>
      <c r="F6411" t="s">
        <v>102</v>
      </c>
      <c r="G6411">
        <v>62407</v>
      </c>
      <c r="H6411" t="s">
        <v>668</v>
      </c>
      <c r="I6411" t="s">
        <v>22</v>
      </c>
      <c r="J6411">
        <v>2940</v>
      </c>
      <c r="K6411" s="1">
        <v>45737.00277777778</v>
      </c>
      <c r="L6411" t="s">
        <v>24</v>
      </c>
      <c r="M6411">
        <v>6813489989</v>
      </c>
      <c r="N6411" t="s">
        <v>126</v>
      </c>
      <c r="O6411">
        <v>22953523205</v>
      </c>
      <c r="P6411">
        <v>1</v>
      </c>
      <c r="Q6411">
        <v>555.13</v>
      </c>
      <c r="R6411">
        <v>610.64300000000003</v>
      </c>
      <c r="S6411">
        <v>55.512999999999998</v>
      </c>
    </row>
    <row r="6412" spans="1:19" x14ac:dyDescent="0.3">
      <c r="A6412" t="s">
        <v>17277</v>
      </c>
      <c r="B6412">
        <v>856</v>
      </c>
      <c r="C6412" t="s">
        <v>19</v>
      </c>
      <c r="D6412" t="s">
        <v>11576</v>
      </c>
      <c r="E6412" t="s">
        <v>17278</v>
      </c>
      <c r="F6412" t="s">
        <v>219</v>
      </c>
      <c r="G6412">
        <v>5404</v>
      </c>
      <c r="H6412" t="s">
        <v>220</v>
      </c>
      <c r="I6412" t="s">
        <v>22</v>
      </c>
      <c r="J6412">
        <v>5698</v>
      </c>
      <c r="K6412" s="1">
        <v>45734.890277777777</v>
      </c>
      <c r="L6412" t="s">
        <v>24</v>
      </c>
      <c r="M6412" s="2">
        <v>1380000000000</v>
      </c>
      <c r="N6412" t="s">
        <v>126</v>
      </c>
      <c r="O6412" s="2">
        <v>12500000000000</v>
      </c>
      <c r="P6412">
        <v>1</v>
      </c>
      <c r="Q6412">
        <v>595.92999999999995</v>
      </c>
      <c r="R6412">
        <v>655.52300000000002</v>
      </c>
      <c r="S6412">
        <v>59.593000000000004</v>
      </c>
    </row>
    <row r="6413" spans="1:19" x14ac:dyDescent="0.3">
      <c r="A6413" t="s">
        <v>17279</v>
      </c>
      <c r="B6413">
        <v>2307</v>
      </c>
      <c r="C6413" t="s">
        <v>19</v>
      </c>
      <c r="D6413" t="s">
        <v>9450</v>
      </c>
      <c r="E6413" t="s">
        <v>17280</v>
      </c>
      <c r="F6413" t="s">
        <v>354</v>
      </c>
      <c r="G6413">
        <v>79165</v>
      </c>
      <c r="H6413" t="s">
        <v>1244</v>
      </c>
      <c r="I6413" t="s">
        <v>22</v>
      </c>
      <c r="J6413">
        <v>2271</v>
      </c>
      <c r="K6413" s="1">
        <v>45736.486805555556</v>
      </c>
      <c r="L6413" t="s">
        <v>24</v>
      </c>
      <c r="M6413">
        <v>6796749509</v>
      </c>
      <c r="N6413" t="s">
        <v>126</v>
      </c>
      <c r="O6413">
        <v>22903756101</v>
      </c>
      <c r="P6413">
        <v>1</v>
      </c>
      <c r="Q6413">
        <v>537.13</v>
      </c>
      <c r="R6413">
        <v>590.84299999999996</v>
      </c>
      <c r="S6413">
        <v>53.713000000000001</v>
      </c>
    </row>
    <row r="6414" spans="1:19" x14ac:dyDescent="0.3">
      <c r="A6414" t="s">
        <v>17281</v>
      </c>
      <c r="B6414">
        <v>2522</v>
      </c>
      <c r="C6414" t="s">
        <v>19</v>
      </c>
      <c r="D6414" t="s">
        <v>17282</v>
      </c>
      <c r="E6414" t="s">
        <v>17283</v>
      </c>
      <c r="F6414" t="s">
        <v>338</v>
      </c>
      <c r="G6414">
        <v>39511</v>
      </c>
      <c r="H6414" t="s">
        <v>1664</v>
      </c>
      <c r="I6414" t="s">
        <v>22</v>
      </c>
      <c r="J6414">
        <v>5191</v>
      </c>
      <c r="K6414" s="1">
        <v>45736.609027777777</v>
      </c>
      <c r="L6414" t="s">
        <v>24</v>
      </c>
      <c r="M6414">
        <v>6813489925</v>
      </c>
      <c r="N6414" t="s">
        <v>126</v>
      </c>
      <c r="O6414">
        <v>22953522629</v>
      </c>
      <c r="P6414">
        <v>1</v>
      </c>
      <c r="Q6414">
        <v>555.13</v>
      </c>
      <c r="R6414">
        <v>610.64300000000003</v>
      </c>
      <c r="S6414">
        <v>55.512999999999998</v>
      </c>
    </row>
    <row r="6415" spans="1:19" x14ac:dyDescent="0.3">
      <c r="A6415" t="s">
        <v>17284</v>
      </c>
      <c r="B6415">
        <v>7288</v>
      </c>
      <c r="C6415" t="s">
        <v>19</v>
      </c>
      <c r="D6415" t="s">
        <v>17285</v>
      </c>
      <c r="E6415" t="s">
        <v>14908</v>
      </c>
      <c r="F6415" t="s">
        <v>35</v>
      </c>
      <c r="G6415">
        <v>26786</v>
      </c>
      <c r="H6415" t="s">
        <v>599</v>
      </c>
      <c r="I6415" t="s">
        <v>22</v>
      </c>
      <c r="J6415">
        <v>2464</v>
      </c>
      <c r="K6415" s="1">
        <v>45740.853472222225</v>
      </c>
      <c r="L6415" t="s">
        <v>24</v>
      </c>
      <c r="M6415">
        <v>6813489925</v>
      </c>
      <c r="N6415" t="s">
        <v>126</v>
      </c>
      <c r="O6415">
        <v>22953522629</v>
      </c>
      <c r="P6415">
        <v>1</v>
      </c>
      <c r="Q6415">
        <v>485.53</v>
      </c>
      <c r="R6415">
        <v>534.08299999999997</v>
      </c>
      <c r="S6415">
        <v>48.552999999999997</v>
      </c>
    </row>
    <row r="6416" spans="1:19" x14ac:dyDescent="0.3">
      <c r="A6416" t="s">
        <v>17286</v>
      </c>
      <c r="B6416">
        <v>5627</v>
      </c>
      <c r="C6416" t="s">
        <v>19</v>
      </c>
      <c r="D6416" t="s">
        <v>17287</v>
      </c>
      <c r="E6416" t="s">
        <v>17288</v>
      </c>
      <c r="F6416" t="s">
        <v>105</v>
      </c>
      <c r="G6416">
        <v>76584</v>
      </c>
      <c r="H6416" t="s">
        <v>106</v>
      </c>
      <c r="I6416" t="s">
        <v>22</v>
      </c>
      <c r="J6416">
        <v>3706</v>
      </c>
      <c r="K6416" s="1">
        <v>45739.555555555555</v>
      </c>
      <c r="L6416" t="s">
        <v>24</v>
      </c>
      <c r="M6416" s="2">
        <v>1380000000000</v>
      </c>
      <c r="N6416" t="s">
        <v>126</v>
      </c>
      <c r="O6416" s="2">
        <v>12500000000000</v>
      </c>
      <c r="P6416">
        <v>1</v>
      </c>
      <c r="Q6416">
        <v>537.13</v>
      </c>
      <c r="R6416">
        <v>590.84299999999996</v>
      </c>
      <c r="S6416">
        <v>53.713000000000001</v>
      </c>
    </row>
    <row r="6417" spans="1:19" x14ac:dyDescent="0.3">
      <c r="A6417" t="s">
        <v>17289</v>
      </c>
      <c r="B6417">
        <v>3093</v>
      </c>
      <c r="C6417" t="s">
        <v>19</v>
      </c>
      <c r="D6417" t="s">
        <v>4972</v>
      </c>
      <c r="E6417" t="s">
        <v>17290</v>
      </c>
      <c r="F6417" t="s">
        <v>483</v>
      </c>
      <c r="G6417">
        <v>39616</v>
      </c>
      <c r="H6417" t="s">
        <v>733</v>
      </c>
      <c r="I6417" t="s">
        <v>22</v>
      </c>
      <c r="J6417">
        <v>652</v>
      </c>
      <c r="K6417" s="1">
        <v>45736.917361111111</v>
      </c>
      <c r="L6417" t="s">
        <v>24</v>
      </c>
      <c r="M6417" s="2">
        <v>1380000000000</v>
      </c>
      <c r="N6417" t="s">
        <v>67</v>
      </c>
      <c r="O6417" s="2">
        <v>12400000000000</v>
      </c>
      <c r="P6417">
        <v>1</v>
      </c>
      <c r="Q6417">
        <v>501.53</v>
      </c>
      <c r="R6417">
        <v>551.68299999999999</v>
      </c>
      <c r="S6417">
        <v>50.152999999999999</v>
      </c>
    </row>
    <row r="6418" spans="1:19" x14ac:dyDescent="0.3">
      <c r="A6418" t="s">
        <v>17291</v>
      </c>
      <c r="B6418">
        <v>1936</v>
      </c>
      <c r="C6418" t="s">
        <v>19</v>
      </c>
      <c r="D6418" t="s">
        <v>4383</v>
      </c>
      <c r="E6418" t="s">
        <v>17292</v>
      </c>
      <c r="F6418" t="s">
        <v>317</v>
      </c>
      <c r="G6418">
        <v>95031</v>
      </c>
      <c r="H6418" t="s">
        <v>4605</v>
      </c>
      <c r="I6418" t="s">
        <v>22</v>
      </c>
      <c r="J6418">
        <v>5813</v>
      </c>
      <c r="K6418" s="1">
        <v>45735.89166666667</v>
      </c>
      <c r="L6418" t="s">
        <v>24</v>
      </c>
      <c r="M6418" s="2">
        <v>1380000000000</v>
      </c>
      <c r="N6418" t="s">
        <v>67</v>
      </c>
      <c r="O6418" s="2">
        <v>12400000000000</v>
      </c>
      <c r="P6418">
        <v>1</v>
      </c>
      <c r="Q6418">
        <v>537.13</v>
      </c>
      <c r="R6418">
        <v>590.84299999999996</v>
      </c>
      <c r="S6418">
        <v>53.713000000000001</v>
      </c>
    </row>
    <row r="6419" spans="1:19" x14ac:dyDescent="0.3">
      <c r="A6419" t="s">
        <v>17293</v>
      </c>
      <c r="B6419">
        <v>3920</v>
      </c>
      <c r="C6419" t="s">
        <v>19</v>
      </c>
      <c r="D6419" t="s">
        <v>17294</v>
      </c>
      <c r="E6419" t="s">
        <v>17295</v>
      </c>
      <c r="F6419" t="s">
        <v>166</v>
      </c>
      <c r="G6419">
        <v>90437</v>
      </c>
      <c r="H6419" t="s">
        <v>595</v>
      </c>
      <c r="I6419" t="s">
        <v>22</v>
      </c>
      <c r="J6419">
        <v>2160</v>
      </c>
      <c r="K6419" s="1">
        <v>45737.811805555553</v>
      </c>
      <c r="L6419" t="s">
        <v>24</v>
      </c>
      <c r="M6419" s="2">
        <v>1380000000000</v>
      </c>
      <c r="N6419" t="s">
        <v>67</v>
      </c>
      <c r="O6419" s="2">
        <v>12400000000000</v>
      </c>
      <c r="P6419">
        <v>1</v>
      </c>
      <c r="Q6419">
        <v>537.13</v>
      </c>
      <c r="R6419">
        <v>590.84299999999996</v>
      </c>
      <c r="S6419">
        <v>53.713000000000001</v>
      </c>
    </row>
    <row r="6420" spans="1:19" x14ac:dyDescent="0.3">
      <c r="A6420" t="s">
        <v>17296</v>
      </c>
      <c r="B6420">
        <v>7115</v>
      </c>
      <c r="C6420" t="s">
        <v>19</v>
      </c>
      <c r="D6420" t="s">
        <v>17297</v>
      </c>
      <c r="E6420" t="s">
        <v>17298</v>
      </c>
      <c r="F6420" t="s">
        <v>44</v>
      </c>
      <c r="G6420">
        <v>71119</v>
      </c>
      <c r="H6420" t="s">
        <v>628</v>
      </c>
      <c r="I6420" t="s">
        <v>22</v>
      </c>
      <c r="J6420">
        <v>5392</v>
      </c>
      <c r="K6420" s="1">
        <v>45740.744444444441</v>
      </c>
      <c r="L6420" t="s">
        <v>24</v>
      </c>
      <c r="M6420">
        <v>8686499589</v>
      </c>
      <c r="N6420" t="s">
        <v>4917</v>
      </c>
      <c r="O6420">
        <v>37917187461</v>
      </c>
      <c r="P6420">
        <v>1</v>
      </c>
      <c r="Q6420">
        <v>535.13</v>
      </c>
      <c r="R6420">
        <v>588.64300000000003</v>
      </c>
      <c r="S6420">
        <v>53.512999999999998</v>
      </c>
    </row>
    <row r="6421" spans="1:19" x14ac:dyDescent="0.3">
      <c r="A6421" t="s">
        <v>17299</v>
      </c>
      <c r="B6421">
        <v>3050</v>
      </c>
      <c r="C6421" t="s">
        <v>19</v>
      </c>
      <c r="D6421" t="s">
        <v>17300</v>
      </c>
      <c r="E6421" t="s">
        <v>3090</v>
      </c>
      <c r="F6421" t="s">
        <v>71</v>
      </c>
      <c r="G6421">
        <v>37413</v>
      </c>
      <c r="H6421" t="s">
        <v>100</v>
      </c>
      <c r="I6421" t="s">
        <v>22</v>
      </c>
      <c r="J6421">
        <v>5410</v>
      </c>
      <c r="K6421" s="1">
        <v>45736.89166666667</v>
      </c>
      <c r="L6421" t="s">
        <v>24</v>
      </c>
      <c r="M6421">
        <v>8686499589</v>
      </c>
      <c r="N6421" t="s">
        <v>4917</v>
      </c>
      <c r="O6421">
        <v>37917187909</v>
      </c>
      <c r="P6421">
        <v>1</v>
      </c>
      <c r="Q6421">
        <v>487.13</v>
      </c>
      <c r="R6421">
        <v>535.84299999999996</v>
      </c>
      <c r="S6421">
        <v>48.713000000000001</v>
      </c>
    </row>
    <row r="6422" spans="1:19" x14ac:dyDescent="0.3">
      <c r="A6422" t="s">
        <v>17301</v>
      </c>
      <c r="B6422">
        <v>307</v>
      </c>
      <c r="C6422" t="s">
        <v>19</v>
      </c>
      <c r="D6422" t="s">
        <v>2433</v>
      </c>
      <c r="E6422" t="s">
        <v>17302</v>
      </c>
      <c r="F6422" t="s">
        <v>71</v>
      </c>
      <c r="G6422">
        <v>19828</v>
      </c>
      <c r="H6422" t="s">
        <v>383</v>
      </c>
      <c r="I6422" t="s">
        <v>22</v>
      </c>
      <c r="J6422">
        <v>3140</v>
      </c>
      <c r="K6422" s="1">
        <v>45734.507638888892</v>
      </c>
      <c r="L6422" t="s">
        <v>24</v>
      </c>
      <c r="M6422" s="2">
        <v>160000000000</v>
      </c>
      <c r="N6422" t="s">
        <v>4917</v>
      </c>
      <c r="O6422" s="2">
        <v>1540000000000</v>
      </c>
      <c r="P6422">
        <v>1</v>
      </c>
      <c r="Q6422">
        <v>487.13</v>
      </c>
      <c r="R6422">
        <v>535.84299999999996</v>
      </c>
      <c r="S6422">
        <v>48.713000000000001</v>
      </c>
    </row>
    <row r="6423" spans="1:19" x14ac:dyDescent="0.3">
      <c r="A6423" t="s">
        <v>17303</v>
      </c>
      <c r="B6423">
        <v>6661</v>
      </c>
      <c r="C6423" t="s">
        <v>19</v>
      </c>
      <c r="D6423" t="s">
        <v>17304</v>
      </c>
      <c r="E6423" t="s">
        <v>6727</v>
      </c>
      <c r="F6423" t="s">
        <v>35</v>
      </c>
      <c r="G6423">
        <v>54140</v>
      </c>
      <c r="H6423" t="s">
        <v>172</v>
      </c>
      <c r="I6423" t="s">
        <v>22</v>
      </c>
      <c r="J6423">
        <v>6325</v>
      </c>
      <c r="K6423" s="1">
        <v>45740.495833333334</v>
      </c>
      <c r="L6423" t="s">
        <v>24</v>
      </c>
      <c r="M6423" s="2">
        <v>160000000000</v>
      </c>
      <c r="N6423" t="s">
        <v>4917</v>
      </c>
      <c r="O6423" s="2">
        <v>1540000000000</v>
      </c>
      <c r="P6423">
        <v>1</v>
      </c>
      <c r="Q6423">
        <v>487.13</v>
      </c>
      <c r="R6423">
        <v>535.84299999999996</v>
      </c>
      <c r="S6423">
        <v>48.713000000000001</v>
      </c>
    </row>
    <row r="6424" spans="1:19" x14ac:dyDescent="0.3">
      <c r="A6424" t="s">
        <v>17305</v>
      </c>
      <c r="B6424">
        <v>2237</v>
      </c>
      <c r="C6424" t="s">
        <v>19</v>
      </c>
      <c r="D6424" t="s">
        <v>17306</v>
      </c>
      <c r="E6424" t="s">
        <v>5049</v>
      </c>
      <c r="F6424" t="s">
        <v>71</v>
      </c>
      <c r="G6424">
        <v>11551</v>
      </c>
      <c r="H6424" t="s">
        <v>1525</v>
      </c>
      <c r="I6424" t="s">
        <v>22</v>
      </c>
      <c r="J6424">
        <v>4504</v>
      </c>
      <c r="K6424" s="1">
        <v>45736.450694444444</v>
      </c>
      <c r="L6424" t="s">
        <v>24</v>
      </c>
      <c r="M6424">
        <v>9058893893</v>
      </c>
      <c r="N6424" t="s">
        <v>6057</v>
      </c>
      <c r="O6424">
        <v>43149371717</v>
      </c>
      <c r="P6424">
        <v>1</v>
      </c>
      <c r="Q6424">
        <v>474.13</v>
      </c>
      <c r="R6424">
        <v>521.54300000000001</v>
      </c>
      <c r="S6424">
        <v>47.412999999999997</v>
      </c>
    </row>
    <row r="6425" spans="1:19" x14ac:dyDescent="0.3">
      <c r="A6425" t="s">
        <v>17307</v>
      </c>
      <c r="B6425">
        <v>6142</v>
      </c>
      <c r="C6425" t="s">
        <v>19</v>
      </c>
      <c r="D6425" t="s">
        <v>11676</v>
      </c>
      <c r="E6425" t="s">
        <v>17308</v>
      </c>
      <c r="F6425" t="s">
        <v>483</v>
      </c>
      <c r="G6425">
        <v>81629</v>
      </c>
      <c r="H6425" t="s">
        <v>484</v>
      </c>
      <c r="I6425" t="s">
        <v>22</v>
      </c>
      <c r="J6425">
        <v>1842</v>
      </c>
      <c r="K6425" s="1">
        <v>45739.913888888892</v>
      </c>
      <c r="L6425" t="s">
        <v>24</v>
      </c>
      <c r="M6425" s="2">
        <v>150000000000</v>
      </c>
      <c r="N6425" t="s">
        <v>6057</v>
      </c>
      <c r="O6425" s="2">
        <v>1470000000000</v>
      </c>
      <c r="P6425">
        <v>1</v>
      </c>
      <c r="Q6425">
        <v>511.13</v>
      </c>
      <c r="R6425">
        <v>562.24300000000005</v>
      </c>
      <c r="S6425">
        <v>51.113</v>
      </c>
    </row>
    <row r="6426" spans="1:19" x14ac:dyDescent="0.3">
      <c r="A6426" t="s">
        <v>17309</v>
      </c>
      <c r="B6426">
        <v>1557</v>
      </c>
      <c r="C6426" t="s">
        <v>19</v>
      </c>
      <c r="D6426" t="s">
        <v>3952</v>
      </c>
      <c r="E6426" t="s">
        <v>16792</v>
      </c>
      <c r="F6426" t="s">
        <v>264</v>
      </c>
      <c r="G6426">
        <v>66611</v>
      </c>
      <c r="H6426" t="s">
        <v>51</v>
      </c>
      <c r="I6426" t="s">
        <v>22</v>
      </c>
      <c r="J6426">
        <v>4339</v>
      </c>
      <c r="K6426" s="1">
        <v>45735.666666666664</v>
      </c>
      <c r="L6426" t="s">
        <v>24</v>
      </c>
      <c r="M6426" s="2">
        <v>150000000000</v>
      </c>
      <c r="N6426" t="s">
        <v>6057</v>
      </c>
      <c r="O6426" s="2">
        <v>1470000000000</v>
      </c>
      <c r="P6426">
        <v>1</v>
      </c>
      <c r="Q6426">
        <v>509.13</v>
      </c>
      <c r="R6426">
        <v>560.04300000000001</v>
      </c>
      <c r="S6426">
        <v>50.912999999999997</v>
      </c>
    </row>
    <row r="6427" spans="1:19" x14ac:dyDescent="0.3">
      <c r="A6427" t="s">
        <v>17310</v>
      </c>
      <c r="B6427">
        <v>4609</v>
      </c>
      <c r="C6427" t="s">
        <v>19</v>
      </c>
      <c r="D6427" t="s">
        <v>17311</v>
      </c>
      <c r="E6427" t="s">
        <v>17312</v>
      </c>
      <c r="F6427" t="s">
        <v>44</v>
      </c>
      <c r="G6427">
        <v>44685</v>
      </c>
      <c r="H6427" t="s">
        <v>1139</v>
      </c>
      <c r="I6427" t="s">
        <v>22</v>
      </c>
      <c r="J6427">
        <v>4002</v>
      </c>
      <c r="K6427" s="1">
        <v>45738.534722222219</v>
      </c>
      <c r="L6427" t="s">
        <v>24</v>
      </c>
      <c r="M6427">
        <v>68000579589</v>
      </c>
      <c r="N6427" t="s">
        <v>6057</v>
      </c>
      <c r="O6427" s="2">
        <v>828000000000</v>
      </c>
      <c r="P6427">
        <v>1</v>
      </c>
      <c r="Q6427">
        <v>459.13</v>
      </c>
      <c r="R6427">
        <v>505.04300000000001</v>
      </c>
      <c r="S6427">
        <v>45.912999999999997</v>
      </c>
    </row>
    <row r="6428" spans="1:19" x14ac:dyDescent="0.3">
      <c r="A6428" t="s">
        <v>17313</v>
      </c>
      <c r="B6428">
        <v>5944</v>
      </c>
      <c r="C6428" t="s">
        <v>19</v>
      </c>
      <c r="D6428" t="s">
        <v>4028</v>
      </c>
      <c r="E6428" t="s">
        <v>17314</v>
      </c>
      <c r="F6428" t="s">
        <v>166</v>
      </c>
      <c r="G6428">
        <v>12391</v>
      </c>
      <c r="H6428" t="s">
        <v>595</v>
      </c>
      <c r="I6428" t="s">
        <v>22</v>
      </c>
      <c r="J6428">
        <v>2849</v>
      </c>
      <c r="K6428" s="1">
        <v>45739.777083333334</v>
      </c>
      <c r="L6428" t="s">
        <v>24</v>
      </c>
      <c r="M6428">
        <v>68000579589</v>
      </c>
      <c r="N6428" t="s">
        <v>6057</v>
      </c>
      <c r="O6428" s="2">
        <v>828000000000</v>
      </c>
      <c r="P6428">
        <v>1</v>
      </c>
      <c r="Q6428">
        <v>459.13</v>
      </c>
      <c r="R6428">
        <v>505.04300000000001</v>
      </c>
      <c r="S6428">
        <v>45.912999999999997</v>
      </c>
    </row>
    <row r="6429" spans="1:19" x14ac:dyDescent="0.3">
      <c r="A6429" t="s">
        <v>17315</v>
      </c>
      <c r="B6429">
        <v>2460</v>
      </c>
      <c r="C6429" t="s">
        <v>19</v>
      </c>
      <c r="D6429" t="s">
        <v>8036</v>
      </c>
      <c r="E6429" t="s">
        <v>17316</v>
      </c>
      <c r="F6429" t="s">
        <v>119</v>
      </c>
      <c r="G6429">
        <v>59950</v>
      </c>
      <c r="H6429" t="s">
        <v>313</v>
      </c>
      <c r="I6429" t="s">
        <v>22</v>
      </c>
      <c r="J6429">
        <v>1770</v>
      </c>
      <c r="K6429" s="1">
        <v>45736.574305555558</v>
      </c>
      <c r="L6429" t="s">
        <v>24</v>
      </c>
      <c r="M6429" s="2">
        <v>150000000000</v>
      </c>
      <c r="N6429" t="s">
        <v>67</v>
      </c>
      <c r="O6429" s="2">
        <v>1470000000000</v>
      </c>
      <c r="P6429">
        <v>2</v>
      </c>
      <c r="Q6429">
        <v>684.13</v>
      </c>
      <c r="R6429">
        <v>752.54300000000001</v>
      </c>
      <c r="S6429">
        <v>68.412999999999997</v>
      </c>
    </row>
    <row r="6430" spans="1:19" x14ac:dyDescent="0.3">
      <c r="A6430" t="s">
        <v>17317</v>
      </c>
      <c r="B6430">
        <v>6431</v>
      </c>
      <c r="C6430" t="s">
        <v>19</v>
      </c>
      <c r="D6430" t="s">
        <v>15031</v>
      </c>
      <c r="E6430" t="s">
        <v>17318</v>
      </c>
      <c r="F6430" t="s">
        <v>879</v>
      </c>
      <c r="G6430">
        <v>50559</v>
      </c>
      <c r="H6430" t="s">
        <v>5220</v>
      </c>
      <c r="I6430" t="s">
        <v>22</v>
      </c>
      <c r="J6430">
        <v>2372</v>
      </c>
      <c r="K6430" s="1">
        <v>45740.399305555555</v>
      </c>
      <c r="L6430" t="s">
        <v>24</v>
      </c>
      <c r="M6430" s="2">
        <v>1780000000000</v>
      </c>
      <c r="N6430" t="s">
        <v>67</v>
      </c>
      <c r="O6430" s="2">
        <v>17600000000000</v>
      </c>
      <c r="P6430">
        <v>2</v>
      </c>
      <c r="Q6430">
        <v>811.13</v>
      </c>
      <c r="R6430">
        <v>892.24300000000005</v>
      </c>
      <c r="S6430">
        <v>81.113</v>
      </c>
    </row>
    <row r="6431" spans="1:19" x14ac:dyDescent="0.3">
      <c r="A6431" t="s">
        <v>17319</v>
      </c>
      <c r="B6431">
        <v>2214</v>
      </c>
      <c r="C6431" t="s">
        <v>19</v>
      </c>
      <c r="D6431" t="s">
        <v>17320</v>
      </c>
      <c r="E6431" t="s">
        <v>17321</v>
      </c>
      <c r="F6431" t="s">
        <v>55</v>
      </c>
      <c r="G6431">
        <v>75926</v>
      </c>
      <c r="H6431" t="s">
        <v>56</v>
      </c>
      <c r="I6431" t="s">
        <v>22</v>
      </c>
      <c r="J6431">
        <v>4204</v>
      </c>
      <c r="K6431" s="1">
        <v>45736.434027777781</v>
      </c>
      <c r="L6431" t="s">
        <v>24</v>
      </c>
      <c r="M6431">
        <v>6442799365</v>
      </c>
      <c r="N6431" t="s">
        <v>67</v>
      </c>
      <c r="O6431">
        <v>21306243717</v>
      </c>
      <c r="P6431">
        <v>2</v>
      </c>
      <c r="Q6431">
        <v>555.13</v>
      </c>
      <c r="R6431">
        <v>610.64300000000003</v>
      </c>
      <c r="S6431">
        <v>55.512999999999998</v>
      </c>
    </row>
    <row r="6432" spans="1:19" x14ac:dyDescent="0.3">
      <c r="A6432" t="s">
        <v>17322</v>
      </c>
      <c r="B6432">
        <v>1236</v>
      </c>
      <c r="C6432" t="s">
        <v>19</v>
      </c>
      <c r="D6432" t="s">
        <v>16524</v>
      </c>
      <c r="E6432" t="s">
        <v>17323</v>
      </c>
      <c r="F6432" t="s">
        <v>354</v>
      </c>
      <c r="G6432">
        <v>3010</v>
      </c>
      <c r="H6432" t="s">
        <v>388</v>
      </c>
      <c r="I6432" t="s">
        <v>22</v>
      </c>
      <c r="J6432">
        <v>3208</v>
      </c>
      <c r="K6432" s="1">
        <v>45735.494444444441</v>
      </c>
      <c r="L6432" t="s">
        <v>24</v>
      </c>
      <c r="M6432">
        <v>8624688325</v>
      </c>
      <c r="N6432" t="s">
        <v>67</v>
      </c>
      <c r="O6432">
        <v>36980479045</v>
      </c>
      <c r="P6432">
        <v>2</v>
      </c>
      <c r="Q6432">
        <v>579.92999999999995</v>
      </c>
      <c r="R6432">
        <v>637.923</v>
      </c>
      <c r="S6432">
        <v>57.993000000000002</v>
      </c>
    </row>
    <row r="6433" spans="1:19" x14ac:dyDescent="0.3">
      <c r="A6433" t="s">
        <v>17324</v>
      </c>
      <c r="B6433">
        <v>6159</v>
      </c>
      <c r="C6433" t="s">
        <v>19</v>
      </c>
      <c r="D6433" t="s">
        <v>17325</v>
      </c>
      <c r="E6433" t="s">
        <v>17326</v>
      </c>
      <c r="F6433" t="s">
        <v>488</v>
      </c>
      <c r="G6433">
        <v>85418</v>
      </c>
      <c r="H6433" t="s">
        <v>798</v>
      </c>
      <c r="I6433" t="s">
        <v>22</v>
      </c>
      <c r="J6433">
        <v>3215</v>
      </c>
      <c r="K6433" s="1">
        <v>45739.922222222223</v>
      </c>
      <c r="L6433" t="s">
        <v>24</v>
      </c>
      <c r="M6433">
        <v>5886651461</v>
      </c>
      <c r="N6433" t="s">
        <v>67</v>
      </c>
      <c r="O6433">
        <v>18827886981</v>
      </c>
      <c r="P6433">
        <v>2</v>
      </c>
      <c r="Q6433">
        <v>595.13</v>
      </c>
      <c r="R6433">
        <v>654.64300000000003</v>
      </c>
      <c r="S6433">
        <v>59.512999999999998</v>
      </c>
    </row>
    <row r="6434" spans="1:19" x14ac:dyDescent="0.3">
      <c r="A6434" t="s">
        <v>17327</v>
      </c>
      <c r="B6434">
        <v>1666</v>
      </c>
      <c r="C6434" t="s">
        <v>19</v>
      </c>
      <c r="D6434" t="s">
        <v>17328</v>
      </c>
      <c r="E6434" t="s">
        <v>17329</v>
      </c>
      <c r="F6434" t="s">
        <v>35</v>
      </c>
      <c r="G6434">
        <v>602</v>
      </c>
      <c r="H6434" t="s">
        <v>497</v>
      </c>
      <c r="I6434" t="s">
        <v>22</v>
      </c>
      <c r="J6434">
        <v>3796</v>
      </c>
      <c r="K6434" s="1">
        <v>45735.713194444441</v>
      </c>
      <c r="L6434" t="s">
        <v>24</v>
      </c>
      <c r="M6434">
        <v>6870668613</v>
      </c>
      <c r="N6434" t="s">
        <v>67</v>
      </c>
      <c r="O6434">
        <v>23268251845</v>
      </c>
      <c r="P6434">
        <v>2</v>
      </c>
      <c r="Q6434">
        <v>575.13</v>
      </c>
      <c r="R6434">
        <v>632.64300000000003</v>
      </c>
      <c r="S6434">
        <v>57.512999999999998</v>
      </c>
    </row>
    <row r="6435" spans="1:19" x14ac:dyDescent="0.3">
      <c r="A6435" t="s">
        <v>17330</v>
      </c>
      <c r="B6435">
        <v>2986</v>
      </c>
      <c r="C6435" t="s">
        <v>19</v>
      </c>
      <c r="D6435" t="s">
        <v>17331</v>
      </c>
      <c r="E6435" t="s">
        <v>17332</v>
      </c>
      <c r="F6435" t="s">
        <v>71</v>
      </c>
      <c r="G6435">
        <v>65720</v>
      </c>
      <c r="H6435" t="s">
        <v>76</v>
      </c>
      <c r="I6435" t="s">
        <v>22</v>
      </c>
      <c r="J6435">
        <v>41</v>
      </c>
      <c r="K6435" s="1">
        <v>45736.856944444444</v>
      </c>
      <c r="L6435" t="s">
        <v>24</v>
      </c>
      <c r="M6435">
        <v>8624688325</v>
      </c>
      <c r="N6435" t="s">
        <v>67</v>
      </c>
      <c r="O6435">
        <v>36980478277</v>
      </c>
      <c r="P6435">
        <v>2</v>
      </c>
      <c r="Q6435">
        <v>615.13</v>
      </c>
      <c r="R6435">
        <v>676.64300000000003</v>
      </c>
      <c r="S6435">
        <v>61.512999999999998</v>
      </c>
    </row>
    <row r="6436" spans="1:19" x14ac:dyDescent="0.3">
      <c r="A6436" t="s">
        <v>17333</v>
      </c>
      <c r="B6436">
        <v>5125</v>
      </c>
      <c r="C6436" t="s">
        <v>19</v>
      </c>
      <c r="D6436" t="s">
        <v>16368</v>
      </c>
      <c r="E6436" t="s">
        <v>17334</v>
      </c>
      <c r="F6436" t="s">
        <v>130</v>
      </c>
      <c r="G6436">
        <v>35528</v>
      </c>
      <c r="H6436" t="s">
        <v>131</v>
      </c>
      <c r="I6436" t="s">
        <v>22</v>
      </c>
      <c r="J6436">
        <v>2786</v>
      </c>
      <c r="K6436" s="1">
        <v>45738.851388888892</v>
      </c>
      <c r="L6436" t="s">
        <v>24</v>
      </c>
      <c r="M6436">
        <v>7861508741</v>
      </c>
      <c r="N6436" t="s">
        <v>67</v>
      </c>
      <c r="O6436">
        <v>29518527557</v>
      </c>
      <c r="P6436">
        <v>2</v>
      </c>
      <c r="Q6436">
        <v>839.13</v>
      </c>
      <c r="R6436">
        <v>923.04300000000001</v>
      </c>
      <c r="S6436">
        <v>83.912999999999997</v>
      </c>
    </row>
    <row r="6437" spans="1:19" x14ac:dyDescent="0.3">
      <c r="A6437" t="s">
        <v>17335</v>
      </c>
      <c r="B6437">
        <v>138</v>
      </c>
      <c r="C6437" t="s">
        <v>19</v>
      </c>
      <c r="D6437" t="s">
        <v>14613</v>
      </c>
      <c r="E6437" t="s">
        <v>17336</v>
      </c>
      <c r="F6437" t="s">
        <v>235</v>
      </c>
      <c r="G6437">
        <v>60623</v>
      </c>
      <c r="H6437" t="s">
        <v>236</v>
      </c>
      <c r="I6437" t="s">
        <v>22</v>
      </c>
      <c r="J6437">
        <v>1196</v>
      </c>
      <c r="K6437" s="1">
        <v>45734.417361111111</v>
      </c>
      <c r="L6437" t="s">
        <v>24</v>
      </c>
      <c r="M6437">
        <v>28768534533</v>
      </c>
      <c r="N6437" t="s">
        <v>4913</v>
      </c>
      <c r="O6437" s="2">
        <v>272000000000</v>
      </c>
      <c r="P6437">
        <v>2</v>
      </c>
      <c r="Q6437">
        <v>555.13</v>
      </c>
      <c r="R6437">
        <v>610.64300000000003</v>
      </c>
      <c r="S6437">
        <v>55.512999999999998</v>
      </c>
    </row>
    <row r="6438" spans="1:19" x14ac:dyDescent="0.3">
      <c r="A6438" t="s">
        <v>17337</v>
      </c>
      <c r="B6438">
        <v>3530</v>
      </c>
      <c r="C6438" t="s">
        <v>19</v>
      </c>
      <c r="D6438" t="s">
        <v>17338</v>
      </c>
      <c r="E6438" t="s">
        <v>17339</v>
      </c>
      <c r="F6438" t="s">
        <v>166</v>
      </c>
      <c r="G6438">
        <v>50472</v>
      </c>
      <c r="H6438" t="s">
        <v>1067</v>
      </c>
      <c r="I6438" t="s">
        <v>22</v>
      </c>
      <c r="J6438">
        <v>4336</v>
      </c>
      <c r="K6438" s="1">
        <v>45737.559027777781</v>
      </c>
      <c r="L6438" t="s">
        <v>24</v>
      </c>
      <c r="M6438" s="2">
        <v>150000000000</v>
      </c>
      <c r="N6438" t="s">
        <v>126</v>
      </c>
      <c r="O6438" s="2">
        <v>1470000000000</v>
      </c>
      <c r="P6438">
        <v>2</v>
      </c>
      <c r="Q6438">
        <v>555.13</v>
      </c>
      <c r="R6438">
        <v>610.64300000000003</v>
      </c>
      <c r="S6438">
        <v>55.512999999999998</v>
      </c>
    </row>
    <row r="6439" spans="1:19" x14ac:dyDescent="0.3">
      <c r="A6439" t="s">
        <v>17340</v>
      </c>
      <c r="B6439">
        <v>513</v>
      </c>
      <c r="C6439" t="s">
        <v>19</v>
      </c>
      <c r="D6439" t="s">
        <v>12323</v>
      </c>
      <c r="E6439" t="s">
        <v>17341</v>
      </c>
      <c r="F6439" t="s">
        <v>354</v>
      </c>
      <c r="G6439">
        <v>79878</v>
      </c>
      <c r="H6439" t="s">
        <v>388</v>
      </c>
      <c r="I6439" t="s">
        <v>22</v>
      </c>
      <c r="J6439">
        <v>4108</v>
      </c>
      <c r="K6439" s="1">
        <v>45734.618055555555</v>
      </c>
      <c r="L6439" t="s">
        <v>24</v>
      </c>
      <c r="M6439">
        <v>7861509637</v>
      </c>
      <c r="N6439" t="s">
        <v>67</v>
      </c>
      <c r="O6439">
        <v>29518532613</v>
      </c>
      <c r="P6439">
        <v>1</v>
      </c>
      <c r="Q6439">
        <v>579.92999999999995</v>
      </c>
      <c r="R6439">
        <v>637.923</v>
      </c>
      <c r="S6439">
        <v>57.993000000000002</v>
      </c>
    </row>
    <row r="6440" spans="1:19" x14ac:dyDescent="0.3">
      <c r="A6440" t="s">
        <v>17342</v>
      </c>
      <c r="B6440">
        <v>3224</v>
      </c>
      <c r="C6440" t="s">
        <v>19</v>
      </c>
      <c r="D6440" t="s">
        <v>16735</v>
      </c>
      <c r="E6440" t="s">
        <v>17343</v>
      </c>
      <c r="F6440" t="s">
        <v>488</v>
      </c>
      <c r="G6440">
        <v>22054</v>
      </c>
      <c r="H6440" t="s">
        <v>712</v>
      </c>
      <c r="I6440" t="s">
        <v>22</v>
      </c>
      <c r="J6440">
        <v>5140</v>
      </c>
      <c r="K6440" s="1">
        <v>45737.318749999999</v>
      </c>
      <c r="L6440" t="s">
        <v>24</v>
      </c>
      <c r="M6440">
        <v>6442802245</v>
      </c>
      <c r="N6440" t="s">
        <v>67</v>
      </c>
      <c r="O6440">
        <v>21306266757</v>
      </c>
      <c r="P6440">
        <v>1</v>
      </c>
      <c r="Q6440">
        <v>595.13</v>
      </c>
      <c r="R6440">
        <v>654.64300000000003</v>
      </c>
      <c r="S6440">
        <v>59.512999999999998</v>
      </c>
    </row>
    <row r="6441" spans="1:19" x14ac:dyDescent="0.3">
      <c r="A6441" t="s">
        <v>17344</v>
      </c>
      <c r="B6441">
        <v>4079</v>
      </c>
      <c r="C6441" t="s">
        <v>19</v>
      </c>
      <c r="D6441" t="s">
        <v>6046</v>
      </c>
      <c r="E6441" t="s">
        <v>17345</v>
      </c>
      <c r="F6441" t="s">
        <v>35</v>
      </c>
      <c r="G6441">
        <v>3999</v>
      </c>
      <c r="H6441" t="s">
        <v>40</v>
      </c>
      <c r="I6441" t="s">
        <v>22</v>
      </c>
      <c r="J6441">
        <v>4184</v>
      </c>
      <c r="K6441" s="1">
        <v>45737.936111111114</v>
      </c>
      <c r="L6441" t="s">
        <v>24</v>
      </c>
      <c r="M6441" s="2">
        <v>150000000000</v>
      </c>
      <c r="N6441" t="s">
        <v>67</v>
      </c>
      <c r="O6441" s="2">
        <v>12500000000000</v>
      </c>
      <c r="P6441">
        <v>1</v>
      </c>
      <c r="Q6441">
        <v>615.13</v>
      </c>
      <c r="R6441">
        <v>676.64300000000003</v>
      </c>
      <c r="S6441">
        <v>61.512999999999998</v>
      </c>
    </row>
    <row r="6442" spans="1:19" x14ac:dyDescent="0.3">
      <c r="A6442" t="s">
        <v>17346</v>
      </c>
      <c r="B6442">
        <v>1406</v>
      </c>
      <c r="C6442" t="s">
        <v>19</v>
      </c>
      <c r="D6442" t="s">
        <v>17347</v>
      </c>
      <c r="E6442" t="s">
        <v>17348</v>
      </c>
      <c r="F6442" t="s">
        <v>35</v>
      </c>
      <c r="G6442">
        <v>30624</v>
      </c>
      <c r="H6442" t="s">
        <v>497</v>
      </c>
      <c r="I6442" t="s">
        <v>22</v>
      </c>
      <c r="J6442">
        <v>5483</v>
      </c>
      <c r="K6442" s="1">
        <v>45735.576388888891</v>
      </c>
      <c r="L6442" t="s">
        <v>24</v>
      </c>
      <c r="M6442">
        <v>6689477509</v>
      </c>
      <c r="N6442" t="s">
        <v>67</v>
      </c>
      <c r="O6442" s="2">
        <v>1550000000000</v>
      </c>
      <c r="P6442">
        <v>1</v>
      </c>
      <c r="Q6442">
        <v>517.53</v>
      </c>
      <c r="R6442">
        <v>569.28300000000002</v>
      </c>
      <c r="S6442">
        <v>51.753</v>
      </c>
    </row>
    <row r="6443" spans="1:19" x14ac:dyDescent="0.3">
      <c r="A6443" t="s">
        <v>17349</v>
      </c>
      <c r="B6443">
        <v>2510</v>
      </c>
      <c r="C6443" t="s">
        <v>19</v>
      </c>
      <c r="D6443" t="s">
        <v>13291</v>
      </c>
      <c r="E6443" t="s">
        <v>17350</v>
      </c>
      <c r="F6443" t="s">
        <v>30</v>
      </c>
      <c r="G6443">
        <v>77637</v>
      </c>
      <c r="H6443" t="s">
        <v>1339</v>
      </c>
      <c r="I6443" t="s">
        <v>22</v>
      </c>
      <c r="J6443">
        <v>523</v>
      </c>
      <c r="K6443" s="1">
        <v>45736.603472222225</v>
      </c>
      <c r="L6443" t="s">
        <v>24</v>
      </c>
      <c r="M6443" s="2">
        <v>1410000000000</v>
      </c>
      <c r="N6443" t="s">
        <v>67</v>
      </c>
      <c r="O6443" s="2">
        <v>12500000000000</v>
      </c>
      <c r="P6443">
        <v>1</v>
      </c>
      <c r="Q6443">
        <v>497.13</v>
      </c>
      <c r="R6443">
        <v>546.84299999999996</v>
      </c>
      <c r="S6443">
        <v>49.713000000000001</v>
      </c>
    </row>
    <row r="6444" spans="1:19" x14ac:dyDescent="0.3">
      <c r="A6444" t="s">
        <v>17351</v>
      </c>
      <c r="B6444">
        <v>2438</v>
      </c>
      <c r="C6444" t="s">
        <v>19</v>
      </c>
      <c r="D6444" t="s">
        <v>12729</v>
      </c>
      <c r="E6444" t="s">
        <v>17352</v>
      </c>
      <c r="F6444" t="s">
        <v>119</v>
      </c>
      <c r="G6444">
        <v>10079</v>
      </c>
      <c r="H6444" t="s">
        <v>120</v>
      </c>
      <c r="I6444" t="s">
        <v>22</v>
      </c>
      <c r="J6444">
        <v>2054</v>
      </c>
      <c r="K6444" s="1">
        <v>45736.559027777781</v>
      </c>
      <c r="L6444" t="s">
        <v>24</v>
      </c>
      <c r="M6444" s="2">
        <v>150000000000</v>
      </c>
      <c r="N6444" t="s">
        <v>2973</v>
      </c>
      <c r="O6444" s="2">
        <v>1470000000000</v>
      </c>
      <c r="P6444">
        <v>1</v>
      </c>
      <c r="Q6444">
        <v>507.13</v>
      </c>
      <c r="R6444">
        <v>557.84299999999996</v>
      </c>
      <c r="S6444">
        <v>50.713000000000001</v>
      </c>
    </row>
    <row r="6445" spans="1:19" x14ac:dyDescent="0.3">
      <c r="A6445" t="s">
        <v>17353</v>
      </c>
      <c r="B6445">
        <v>3140</v>
      </c>
      <c r="C6445" t="s">
        <v>19</v>
      </c>
      <c r="D6445" t="s">
        <v>14555</v>
      </c>
      <c r="E6445" t="s">
        <v>17354</v>
      </c>
      <c r="F6445" t="s">
        <v>35</v>
      </c>
      <c r="G6445">
        <v>4233</v>
      </c>
      <c r="H6445" t="s">
        <v>36</v>
      </c>
      <c r="I6445" t="s">
        <v>22</v>
      </c>
      <c r="J6445">
        <v>238</v>
      </c>
      <c r="K6445" s="1">
        <v>45736.956944444442</v>
      </c>
      <c r="L6445" t="s">
        <v>24</v>
      </c>
      <c r="M6445">
        <v>58312163333</v>
      </c>
      <c r="N6445" t="s">
        <v>67</v>
      </c>
      <c r="O6445" s="2">
        <v>660000000000</v>
      </c>
      <c r="P6445">
        <v>1</v>
      </c>
      <c r="Q6445">
        <v>464.13</v>
      </c>
      <c r="R6445">
        <v>510.54300000000001</v>
      </c>
      <c r="S6445">
        <v>46.412999999999997</v>
      </c>
    </row>
    <row r="6446" spans="1:19" x14ac:dyDescent="0.3">
      <c r="A6446" t="s">
        <v>17355</v>
      </c>
      <c r="B6446">
        <v>5702</v>
      </c>
      <c r="C6446" t="s">
        <v>19</v>
      </c>
      <c r="D6446" t="s">
        <v>6072</v>
      </c>
      <c r="E6446" t="s">
        <v>17356</v>
      </c>
      <c r="F6446" t="s">
        <v>95</v>
      </c>
      <c r="G6446">
        <v>23097</v>
      </c>
      <c r="H6446" t="s">
        <v>1431</v>
      </c>
      <c r="I6446" t="s">
        <v>22</v>
      </c>
      <c r="J6446">
        <v>3530</v>
      </c>
      <c r="K6446" s="1">
        <v>45739.609027777777</v>
      </c>
      <c r="L6446" t="s">
        <v>24</v>
      </c>
      <c r="M6446" s="2">
        <v>1380000000000</v>
      </c>
      <c r="N6446" t="s">
        <v>67</v>
      </c>
      <c r="O6446" s="2">
        <v>12500000000000</v>
      </c>
      <c r="P6446">
        <v>1</v>
      </c>
      <c r="Q6446">
        <v>527.13</v>
      </c>
      <c r="R6446">
        <v>579.84299999999996</v>
      </c>
      <c r="S6446">
        <v>52.713000000000001</v>
      </c>
    </row>
    <row r="6447" spans="1:19" x14ac:dyDescent="0.3">
      <c r="A6447" t="s">
        <v>17357</v>
      </c>
      <c r="B6447">
        <v>6401</v>
      </c>
      <c r="C6447" t="s">
        <v>19</v>
      </c>
      <c r="D6447" t="s">
        <v>17325</v>
      </c>
      <c r="E6447" t="s">
        <v>17358</v>
      </c>
      <c r="F6447" t="s">
        <v>95</v>
      </c>
      <c r="G6447">
        <v>79265</v>
      </c>
      <c r="H6447" t="s">
        <v>548</v>
      </c>
      <c r="I6447" t="s">
        <v>22</v>
      </c>
      <c r="J6447">
        <v>1513</v>
      </c>
      <c r="K6447" s="1">
        <v>45740.385416666664</v>
      </c>
      <c r="L6447" t="s">
        <v>24</v>
      </c>
      <c r="M6447" s="2">
        <v>1380000000000</v>
      </c>
      <c r="N6447" t="s">
        <v>67</v>
      </c>
      <c r="O6447" s="2">
        <v>12400000000000</v>
      </c>
      <c r="P6447">
        <v>1</v>
      </c>
      <c r="Q6447">
        <v>537.13</v>
      </c>
      <c r="R6447">
        <v>590.84299999999996</v>
      </c>
      <c r="S6447">
        <v>53.713000000000001</v>
      </c>
    </row>
    <row r="6448" spans="1:19" x14ac:dyDescent="0.3">
      <c r="A6448" t="s">
        <v>17359</v>
      </c>
      <c r="B6448">
        <v>4274</v>
      </c>
      <c r="C6448" t="s">
        <v>19</v>
      </c>
      <c r="D6448" t="s">
        <v>17360</v>
      </c>
      <c r="E6448" t="s">
        <v>4343</v>
      </c>
      <c r="F6448" t="s">
        <v>326</v>
      </c>
      <c r="G6448">
        <v>22194</v>
      </c>
      <c r="H6448" t="s">
        <v>4734</v>
      </c>
      <c r="I6448" t="s">
        <v>22</v>
      </c>
      <c r="J6448">
        <v>1207</v>
      </c>
      <c r="K6448" s="1">
        <v>45738.37777777778</v>
      </c>
      <c r="L6448" t="s">
        <v>24</v>
      </c>
      <c r="M6448">
        <v>6964674693</v>
      </c>
      <c r="N6448" t="s">
        <v>67</v>
      </c>
      <c r="O6448">
        <v>24039256837</v>
      </c>
      <c r="P6448">
        <v>1</v>
      </c>
      <c r="Q6448">
        <v>595.13</v>
      </c>
      <c r="R6448">
        <v>654.64300000000003</v>
      </c>
      <c r="S6448">
        <v>59.512999999999998</v>
      </c>
    </row>
    <row r="6449" spans="1:19" x14ac:dyDescent="0.3">
      <c r="A6449" t="s">
        <v>17361</v>
      </c>
      <c r="B6449">
        <v>910</v>
      </c>
      <c r="C6449" t="s">
        <v>19</v>
      </c>
      <c r="D6449" t="s">
        <v>4610</v>
      </c>
      <c r="E6449" t="s">
        <v>17362</v>
      </c>
      <c r="F6449" t="s">
        <v>35</v>
      </c>
      <c r="G6449">
        <v>73655</v>
      </c>
      <c r="H6449" t="s">
        <v>1039</v>
      </c>
      <c r="I6449" t="s">
        <v>22</v>
      </c>
      <c r="J6449">
        <v>4046</v>
      </c>
      <c r="K6449" s="1">
        <v>45734.953472222223</v>
      </c>
      <c r="L6449" t="s">
        <v>24</v>
      </c>
      <c r="M6449" s="2">
        <v>1380000000000</v>
      </c>
      <c r="N6449" t="s">
        <v>67</v>
      </c>
      <c r="O6449" s="2">
        <v>12400000000000</v>
      </c>
      <c r="P6449">
        <v>1</v>
      </c>
      <c r="Q6449">
        <v>497.13</v>
      </c>
      <c r="R6449">
        <v>546.84299999999996</v>
      </c>
      <c r="S6449">
        <v>49.713000000000001</v>
      </c>
    </row>
    <row r="6450" spans="1:19" x14ac:dyDescent="0.3">
      <c r="A6450" t="s">
        <v>17363</v>
      </c>
      <c r="B6450">
        <v>4589</v>
      </c>
      <c r="C6450" t="s">
        <v>19</v>
      </c>
      <c r="D6450" t="s">
        <v>11850</v>
      </c>
      <c r="E6450" t="s">
        <v>17364</v>
      </c>
      <c r="F6450" t="s">
        <v>50</v>
      </c>
      <c r="G6450">
        <v>31450</v>
      </c>
      <c r="H6450" t="s">
        <v>66</v>
      </c>
      <c r="I6450" t="s">
        <v>22</v>
      </c>
      <c r="J6450">
        <v>4007</v>
      </c>
      <c r="K6450" s="1">
        <v>45738.525000000001</v>
      </c>
      <c r="L6450" t="s">
        <v>24</v>
      </c>
      <c r="M6450" s="2">
        <v>150000000000</v>
      </c>
      <c r="N6450" t="s">
        <v>137</v>
      </c>
      <c r="O6450" s="2">
        <v>1470000000000</v>
      </c>
      <c r="P6450">
        <v>1</v>
      </c>
      <c r="Q6450">
        <v>537.13</v>
      </c>
      <c r="R6450">
        <v>590.84299999999996</v>
      </c>
      <c r="S6450">
        <v>53.713000000000001</v>
      </c>
    </row>
    <row r="6451" spans="1:19" x14ac:dyDescent="0.3">
      <c r="A6451" t="s">
        <v>17365</v>
      </c>
      <c r="B6451">
        <v>7052</v>
      </c>
      <c r="C6451" t="s">
        <v>19</v>
      </c>
      <c r="D6451" t="s">
        <v>17366</v>
      </c>
      <c r="E6451" t="s">
        <v>17367</v>
      </c>
      <c r="F6451" t="s">
        <v>71</v>
      </c>
      <c r="G6451">
        <v>953</v>
      </c>
      <c r="H6451" t="s">
        <v>383</v>
      </c>
      <c r="I6451" t="s">
        <v>22</v>
      </c>
      <c r="J6451">
        <v>4185</v>
      </c>
      <c r="K6451" s="1">
        <v>45740.697222222225</v>
      </c>
      <c r="L6451" t="s">
        <v>24</v>
      </c>
      <c r="M6451" s="2">
        <v>150000000000</v>
      </c>
      <c r="N6451" t="s">
        <v>137</v>
      </c>
      <c r="O6451" s="2">
        <v>1470000000000</v>
      </c>
      <c r="P6451">
        <v>1</v>
      </c>
      <c r="Q6451">
        <v>497.13</v>
      </c>
      <c r="R6451">
        <v>546.84299999999996</v>
      </c>
      <c r="S6451">
        <v>49.713000000000001</v>
      </c>
    </row>
    <row r="6452" spans="1:19" x14ac:dyDescent="0.3">
      <c r="A6452" t="s">
        <v>17368</v>
      </c>
      <c r="B6452">
        <v>5645</v>
      </c>
      <c r="C6452" t="s">
        <v>19</v>
      </c>
      <c r="D6452" t="s">
        <v>4790</v>
      </c>
      <c r="E6452" t="s">
        <v>17369</v>
      </c>
      <c r="F6452" t="s">
        <v>879</v>
      </c>
      <c r="G6452">
        <v>91152</v>
      </c>
      <c r="H6452" t="s">
        <v>1519</v>
      </c>
      <c r="I6452" t="s">
        <v>22</v>
      </c>
      <c r="J6452">
        <v>4465</v>
      </c>
      <c r="K6452" s="1">
        <v>45739.567361111112</v>
      </c>
      <c r="L6452" t="s">
        <v>24</v>
      </c>
      <c r="M6452" s="2">
        <v>2350000000000</v>
      </c>
      <c r="N6452" t="s">
        <v>137</v>
      </c>
      <c r="O6452" s="2">
        <v>21100000000000</v>
      </c>
      <c r="P6452">
        <v>1</v>
      </c>
      <c r="Q6452">
        <v>595.92999999999995</v>
      </c>
      <c r="R6452">
        <v>655.52300000000002</v>
      </c>
      <c r="S6452">
        <v>59.593000000000004</v>
      </c>
    </row>
    <row r="6453" spans="1:19" x14ac:dyDescent="0.3">
      <c r="A6453" t="s">
        <v>17370</v>
      </c>
      <c r="B6453">
        <v>6218</v>
      </c>
      <c r="C6453" t="s">
        <v>19</v>
      </c>
      <c r="D6453" t="s">
        <v>17371</v>
      </c>
      <c r="E6453" t="s">
        <v>1401</v>
      </c>
      <c r="F6453" t="s">
        <v>672</v>
      </c>
      <c r="G6453">
        <v>90254</v>
      </c>
      <c r="H6453" t="s">
        <v>764</v>
      </c>
      <c r="I6453" t="s">
        <v>22</v>
      </c>
      <c r="J6453">
        <v>2080</v>
      </c>
      <c r="K6453" s="1">
        <v>45739.988888888889</v>
      </c>
      <c r="L6453" t="s">
        <v>24</v>
      </c>
      <c r="M6453">
        <v>6689477957</v>
      </c>
      <c r="N6453" t="s">
        <v>137</v>
      </c>
      <c r="O6453">
        <v>22464298565</v>
      </c>
      <c r="P6453">
        <v>1</v>
      </c>
      <c r="Q6453">
        <v>527.13</v>
      </c>
      <c r="R6453">
        <v>579.84299999999996</v>
      </c>
      <c r="S6453">
        <v>52.713000000000001</v>
      </c>
    </row>
    <row r="6454" spans="1:19" x14ac:dyDescent="0.3">
      <c r="A6454" t="s">
        <v>17372</v>
      </c>
      <c r="B6454">
        <v>4898</v>
      </c>
      <c r="C6454" t="s">
        <v>19</v>
      </c>
      <c r="D6454" t="s">
        <v>16709</v>
      </c>
      <c r="E6454" t="s">
        <v>17373</v>
      </c>
      <c r="F6454" t="s">
        <v>35</v>
      </c>
      <c r="G6454">
        <v>38856</v>
      </c>
      <c r="H6454" t="s">
        <v>599</v>
      </c>
      <c r="I6454" t="s">
        <v>22</v>
      </c>
      <c r="J6454">
        <v>1248</v>
      </c>
      <c r="K6454" s="1">
        <v>45738.705555555556</v>
      </c>
      <c r="L6454" t="s">
        <v>24</v>
      </c>
      <c r="M6454">
        <v>9058887749</v>
      </c>
      <c r="N6454" t="s">
        <v>137</v>
      </c>
      <c r="O6454">
        <v>43149295813</v>
      </c>
      <c r="P6454">
        <v>1</v>
      </c>
      <c r="Q6454">
        <v>485.53</v>
      </c>
      <c r="R6454">
        <v>534.08299999999997</v>
      </c>
      <c r="S6454">
        <v>48.552999999999997</v>
      </c>
    </row>
    <row r="6455" spans="1:19" x14ac:dyDescent="0.3">
      <c r="A6455" t="s">
        <v>17374</v>
      </c>
      <c r="B6455">
        <v>7212</v>
      </c>
      <c r="C6455" t="s">
        <v>19</v>
      </c>
      <c r="D6455" t="s">
        <v>17375</v>
      </c>
      <c r="E6455" t="s">
        <v>17376</v>
      </c>
      <c r="F6455" t="s">
        <v>44</v>
      </c>
      <c r="G6455">
        <v>19419</v>
      </c>
      <c r="H6455" t="s">
        <v>110</v>
      </c>
      <c r="I6455" t="s">
        <v>22</v>
      </c>
      <c r="J6455">
        <v>4296</v>
      </c>
      <c r="K6455" s="1">
        <v>45740.807638888888</v>
      </c>
      <c r="L6455" t="s">
        <v>24</v>
      </c>
      <c r="M6455" s="2">
        <v>1410000000000</v>
      </c>
      <c r="N6455" t="s">
        <v>137</v>
      </c>
      <c r="O6455" s="2">
        <v>12500000000000</v>
      </c>
      <c r="P6455">
        <v>1</v>
      </c>
      <c r="Q6455">
        <v>497.13</v>
      </c>
      <c r="R6455">
        <v>546.84299999999996</v>
      </c>
      <c r="S6455">
        <v>49.713000000000001</v>
      </c>
    </row>
    <row r="6456" spans="1:19" x14ac:dyDescent="0.3">
      <c r="A6456" t="s">
        <v>17377</v>
      </c>
      <c r="B6456">
        <v>4163</v>
      </c>
      <c r="C6456" t="s">
        <v>19</v>
      </c>
      <c r="D6456" t="s">
        <v>5978</v>
      </c>
      <c r="E6456" t="s">
        <v>17378</v>
      </c>
      <c r="F6456" t="s">
        <v>95</v>
      </c>
      <c r="G6456">
        <v>70872</v>
      </c>
      <c r="H6456" t="s">
        <v>1122</v>
      </c>
      <c r="I6456" t="s">
        <v>22</v>
      </c>
      <c r="J6456">
        <v>4995</v>
      </c>
      <c r="K6456" s="1">
        <v>45738.147916666669</v>
      </c>
      <c r="L6456" t="s">
        <v>24</v>
      </c>
      <c r="M6456">
        <v>6689478149</v>
      </c>
      <c r="N6456" t="s">
        <v>137</v>
      </c>
      <c r="O6456">
        <v>22464300933</v>
      </c>
      <c r="P6456">
        <v>1</v>
      </c>
      <c r="Q6456">
        <v>673.13</v>
      </c>
      <c r="R6456">
        <v>740.44299999999998</v>
      </c>
      <c r="S6456">
        <v>67.313000000000002</v>
      </c>
    </row>
    <row r="6457" spans="1:19" x14ac:dyDescent="0.3">
      <c r="A6457" t="s">
        <v>17379</v>
      </c>
      <c r="B6457">
        <v>7185</v>
      </c>
      <c r="C6457" t="s">
        <v>19</v>
      </c>
      <c r="D6457" t="s">
        <v>17380</v>
      </c>
      <c r="E6457" t="s">
        <v>7206</v>
      </c>
      <c r="F6457" t="s">
        <v>44</v>
      </c>
      <c r="G6457">
        <v>31756</v>
      </c>
      <c r="H6457" t="s">
        <v>807</v>
      </c>
      <c r="I6457" t="s">
        <v>22</v>
      </c>
      <c r="J6457">
        <v>4004</v>
      </c>
      <c r="K6457" s="1">
        <v>45740.792361111111</v>
      </c>
      <c r="L6457" t="s">
        <v>24</v>
      </c>
      <c r="M6457" s="2">
        <v>2350000000000</v>
      </c>
      <c r="N6457" t="s">
        <v>137</v>
      </c>
      <c r="O6457" s="2">
        <v>21100000000000</v>
      </c>
      <c r="P6457">
        <v>1</v>
      </c>
      <c r="Q6457">
        <v>579.92999999999995</v>
      </c>
      <c r="R6457">
        <v>637.923</v>
      </c>
      <c r="S6457">
        <v>57.993000000000002</v>
      </c>
    </row>
    <row r="6458" spans="1:19" x14ac:dyDescent="0.3">
      <c r="A6458" t="s">
        <v>17381</v>
      </c>
      <c r="B6458">
        <v>6269</v>
      </c>
      <c r="C6458" t="s">
        <v>19</v>
      </c>
      <c r="D6458" t="s">
        <v>2756</v>
      </c>
      <c r="E6458" t="s">
        <v>17382</v>
      </c>
      <c r="F6458" t="s">
        <v>44</v>
      </c>
      <c r="G6458">
        <v>69288</v>
      </c>
      <c r="H6458" t="s">
        <v>1281</v>
      </c>
      <c r="I6458" t="s">
        <v>22</v>
      </c>
      <c r="J6458">
        <v>2936</v>
      </c>
      <c r="K6458" s="1">
        <v>45740.261805555558</v>
      </c>
      <c r="L6458" t="s">
        <v>24</v>
      </c>
      <c r="M6458">
        <v>6689477957</v>
      </c>
      <c r="N6458" t="s">
        <v>137</v>
      </c>
      <c r="O6458">
        <v>22464299077</v>
      </c>
      <c r="P6458">
        <v>1</v>
      </c>
      <c r="Q6458">
        <v>527.13</v>
      </c>
      <c r="R6458">
        <v>579.84299999999996</v>
      </c>
      <c r="S6458">
        <v>52.713000000000001</v>
      </c>
    </row>
    <row r="6459" spans="1:19" x14ac:dyDescent="0.3">
      <c r="A6459" t="s">
        <v>17383</v>
      </c>
      <c r="B6459">
        <v>4514</v>
      </c>
      <c r="C6459" t="s">
        <v>19</v>
      </c>
      <c r="D6459" t="s">
        <v>502</v>
      </c>
      <c r="E6459" t="s">
        <v>17384</v>
      </c>
      <c r="F6459" t="s">
        <v>55</v>
      </c>
      <c r="G6459">
        <v>16285</v>
      </c>
      <c r="H6459" t="s">
        <v>1256</v>
      </c>
      <c r="I6459" t="s">
        <v>22</v>
      </c>
      <c r="J6459">
        <v>2633</v>
      </c>
      <c r="K6459" s="1">
        <v>45738.486805555556</v>
      </c>
      <c r="L6459" t="s">
        <v>24</v>
      </c>
      <c r="M6459" s="2">
        <v>1430000000000</v>
      </c>
      <c r="N6459" t="s">
        <v>137</v>
      </c>
      <c r="O6459" s="2">
        <v>12600000000000</v>
      </c>
      <c r="P6459">
        <v>1</v>
      </c>
      <c r="Q6459">
        <v>625.13</v>
      </c>
      <c r="R6459">
        <v>687.64300000000003</v>
      </c>
      <c r="S6459">
        <v>62.512999999999998</v>
      </c>
    </row>
    <row r="6460" spans="1:19" x14ac:dyDescent="0.3">
      <c r="A6460" t="s">
        <v>17385</v>
      </c>
      <c r="B6460">
        <v>4989</v>
      </c>
      <c r="C6460" t="s">
        <v>19</v>
      </c>
      <c r="D6460" t="s">
        <v>12929</v>
      </c>
      <c r="E6460" t="s">
        <v>17386</v>
      </c>
      <c r="F6460" t="s">
        <v>354</v>
      </c>
      <c r="G6460">
        <v>21329</v>
      </c>
      <c r="H6460" t="s">
        <v>388</v>
      </c>
      <c r="I6460" t="s">
        <v>22</v>
      </c>
      <c r="J6460">
        <v>4981</v>
      </c>
      <c r="K6460" s="1">
        <v>45738.76666666667</v>
      </c>
      <c r="L6460" t="s">
        <v>24</v>
      </c>
      <c r="M6460" s="2">
        <v>150000000000</v>
      </c>
      <c r="N6460" t="s">
        <v>137</v>
      </c>
      <c r="O6460" s="2">
        <v>1470000000000</v>
      </c>
      <c r="P6460">
        <v>1</v>
      </c>
      <c r="Q6460">
        <v>537.13</v>
      </c>
      <c r="R6460">
        <v>590.84299999999996</v>
      </c>
      <c r="S6460">
        <v>53.713000000000001</v>
      </c>
    </row>
    <row r="6461" spans="1:19" x14ac:dyDescent="0.3">
      <c r="A6461" t="s">
        <v>17387</v>
      </c>
      <c r="B6461">
        <v>6718</v>
      </c>
      <c r="C6461" t="s">
        <v>19</v>
      </c>
      <c r="D6461" t="s">
        <v>7172</v>
      </c>
      <c r="E6461" t="s">
        <v>17388</v>
      </c>
      <c r="F6461" t="s">
        <v>55</v>
      </c>
      <c r="G6461">
        <v>62299</v>
      </c>
      <c r="H6461" t="s">
        <v>1256</v>
      </c>
      <c r="I6461" t="s">
        <v>22</v>
      </c>
      <c r="J6461">
        <v>1605</v>
      </c>
      <c r="K6461" s="1">
        <v>45740.520138888889</v>
      </c>
      <c r="L6461" t="s">
        <v>24</v>
      </c>
      <c r="M6461">
        <v>6689477957</v>
      </c>
      <c r="N6461" t="s">
        <v>137</v>
      </c>
      <c r="O6461">
        <v>26355420997</v>
      </c>
      <c r="P6461">
        <v>1</v>
      </c>
      <c r="Q6461">
        <v>579.92999999999995</v>
      </c>
      <c r="R6461">
        <v>637.923</v>
      </c>
      <c r="S6461">
        <v>57.993000000000002</v>
      </c>
    </row>
    <row r="6462" spans="1:19" x14ac:dyDescent="0.3">
      <c r="A6462" t="s">
        <v>17389</v>
      </c>
      <c r="B6462">
        <v>7261</v>
      </c>
      <c r="C6462" t="s">
        <v>19</v>
      </c>
      <c r="D6462" t="s">
        <v>17390</v>
      </c>
      <c r="E6462" t="s">
        <v>6967</v>
      </c>
      <c r="F6462" t="s">
        <v>196</v>
      </c>
      <c r="G6462">
        <v>35607</v>
      </c>
      <c r="H6462" t="s">
        <v>197</v>
      </c>
      <c r="I6462" t="s">
        <v>22</v>
      </c>
      <c r="J6462">
        <v>3201</v>
      </c>
      <c r="K6462" s="1">
        <v>45740.841666666667</v>
      </c>
      <c r="L6462" t="s">
        <v>24</v>
      </c>
      <c r="M6462">
        <v>6689477957</v>
      </c>
      <c r="N6462" t="s">
        <v>137</v>
      </c>
      <c r="O6462">
        <v>26355439685</v>
      </c>
      <c r="P6462">
        <v>1</v>
      </c>
      <c r="Q6462">
        <v>667.73</v>
      </c>
      <c r="R6462">
        <v>734.50300000000004</v>
      </c>
      <c r="S6462">
        <v>66.772999999999996</v>
      </c>
    </row>
    <row r="6463" spans="1:19" x14ac:dyDescent="0.3">
      <c r="A6463" t="s">
        <v>17391</v>
      </c>
      <c r="B6463">
        <v>477</v>
      </c>
      <c r="C6463" t="s">
        <v>19</v>
      </c>
      <c r="D6463" t="s">
        <v>17392</v>
      </c>
      <c r="E6463" t="s">
        <v>16613</v>
      </c>
      <c r="F6463" t="s">
        <v>71</v>
      </c>
      <c r="G6463">
        <v>61140</v>
      </c>
      <c r="H6463" t="s">
        <v>100</v>
      </c>
      <c r="I6463" t="s">
        <v>22</v>
      </c>
      <c r="J6463">
        <v>519</v>
      </c>
      <c r="K6463" s="1">
        <v>45734.595833333333</v>
      </c>
      <c r="L6463" t="s">
        <v>24</v>
      </c>
      <c r="M6463">
        <v>6689478149</v>
      </c>
      <c r="N6463" t="s">
        <v>137</v>
      </c>
      <c r="O6463" s="2">
        <v>1560000000000</v>
      </c>
      <c r="P6463">
        <v>1</v>
      </c>
      <c r="Q6463">
        <v>527.13</v>
      </c>
      <c r="R6463">
        <v>579.84299999999996</v>
      </c>
      <c r="S6463">
        <v>52.713000000000001</v>
      </c>
    </row>
    <row r="6464" spans="1:19" x14ac:dyDescent="0.3">
      <c r="A6464" t="s">
        <v>17393</v>
      </c>
      <c r="B6464">
        <v>4324</v>
      </c>
      <c r="C6464" t="s">
        <v>19</v>
      </c>
      <c r="D6464" t="s">
        <v>17394</v>
      </c>
      <c r="E6464" t="s">
        <v>17395</v>
      </c>
      <c r="F6464" t="s">
        <v>166</v>
      </c>
      <c r="G6464">
        <v>26004</v>
      </c>
      <c r="H6464" t="s">
        <v>167</v>
      </c>
      <c r="I6464" t="s">
        <v>22</v>
      </c>
      <c r="J6464">
        <v>454</v>
      </c>
      <c r="K6464" s="1">
        <v>45738.404861111114</v>
      </c>
      <c r="L6464" t="s">
        <v>24</v>
      </c>
      <c r="M6464">
        <v>6964678405</v>
      </c>
      <c r="N6464" t="s">
        <v>137</v>
      </c>
      <c r="O6464">
        <v>24039302533</v>
      </c>
      <c r="P6464">
        <v>1</v>
      </c>
      <c r="Q6464">
        <v>517.13</v>
      </c>
      <c r="R6464">
        <v>568.84299999999996</v>
      </c>
      <c r="S6464">
        <v>51.713000000000001</v>
      </c>
    </row>
    <row r="6465" spans="1:19" x14ac:dyDescent="0.3">
      <c r="A6465" t="s">
        <v>17396</v>
      </c>
      <c r="B6465">
        <v>4970</v>
      </c>
      <c r="C6465" t="s">
        <v>19</v>
      </c>
      <c r="D6465" t="s">
        <v>11377</v>
      </c>
      <c r="E6465" t="s">
        <v>16325</v>
      </c>
      <c r="F6465" t="s">
        <v>71</v>
      </c>
      <c r="G6465">
        <v>45048</v>
      </c>
      <c r="H6465" t="s">
        <v>383</v>
      </c>
      <c r="I6465" t="s">
        <v>22</v>
      </c>
      <c r="J6465">
        <v>728</v>
      </c>
      <c r="K6465" s="1">
        <v>45738.75277777778</v>
      </c>
      <c r="L6465" t="s">
        <v>24</v>
      </c>
      <c r="M6465" s="2">
        <v>1380000000000</v>
      </c>
      <c r="N6465" t="s">
        <v>137</v>
      </c>
      <c r="O6465" s="2">
        <v>12400000000000</v>
      </c>
      <c r="P6465">
        <v>1</v>
      </c>
      <c r="Q6465">
        <v>537.13</v>
      </c>
      <c r="R6465">
        <v>590.84299999999996</v>
      </c>
      <c r="S6465">
        <v>53.713000000000001</v>
      </c>
    </row>
    <row r="6466" spans="1:19" x14ac:dyDescent="0.3">
      <c r="A6466" t="s">
        <v>17397</v>
      </c>
      <c r="B6466">
        <v>6840</v>
      </c>
      <c r="C6466" t="s">
        <v>19</v>
      </c>
      <c r="D6466" t="s">
        <v>17398</v>
      </c>
      <c r="E6466" t="s">
        <v>17399</v>
      </c>
      <c r="F6466" t="s">
        <v>90</v>
      </c>
      <c r="G6466">
        <v>28094</v>
      </c>
      <c r="H6466" t="s">
        <v>1654</v>
      </c>
      <c r="I6466" t="s">
        <v>22</v>
      </c>
      <c r="J6466">
        <v>3315</v>
      </c>
      <c r="K6466" s="1">
        <v>45740.581250000003</v>
      </c>
      <c r="L6466" t="s">
        <v>24</v>
      </c>
      <c r="M6466" s="2">
        <v>1380000000000</v>
      </c>
      <c r="N6466" t="s">
        <v>137</v>
      </c>
      <c r="O6466" s="2">
        <v>12400000000000</v>
      </c>
      <c r="P6466">
        <v>1</v>
      </c>
      <c r="Q6466">
        <v>512.63</v>
      </c>
      <c r="R6466">
        <v>563.89300000000003</v>
      </c>
      <c r="S6466">
        <v>51.262999999999998</v>
      </c>
    </row>
    <row r="6467" spans="1:19" x14ac:dyDescent="0.3">
      <c r="A6467" t="s">
        <v>17400</v>
      </c>
      <c r="B6467">
        <v>5794</v>
      </c>
      <c r="C6467" t="s">
        <v>19</v>
      </c>
      <c r="D6467" t="s">
        <v>17401</v>
      </c>
      <c r="E6467" t="s">
        <v>17402</v>
      </c>
      <c r="F6467" t="s">
        <v>35</v>
      </c>
      <c r="G6467">
        <v>85930</v>
      </c>
      <c r="H6467" t="s">
        <v>212</v>
      </c>
      <c r="I6467" t="s">
        <v>22</v>
      </c>
      <c r="J6467">
        <v>5808</v>
      </c>
      <c r="K6467" s="1">
        <v>45739.668749999997</v>
      </c>
      <c r="L6467" t="s">
        <v>24</v>
      </c>
      <c r="M6467" s="2">
        <v>1380000000000</v>
      </c>
      <c r="N6467" t="s">
        <v>137</v>
      </c>
      <c r="O6467" s="2">
        <v>12400000000000</v>
      </c>
      <c r="P6467">
        <v>1</v>
      </c>
      <c r="Q6467">
        <v>537.13</v>
      </c>
      <c r="R6467">
        <v>590.84299999999996</v>
      </c>
      <c r="S6467">
        <v>53.713000000000001</v>
      </c>
    </row>
    <row r="6468" spans="1:19" x14ac:dyDescent="0.3">
      <c r="A6468" t="s">
        <v>17403</v>
      </c>
      <c r="B6468">
        <v>6481</v>
      </c>
      <c r="C6468" t="s">
        <v>19</v>
      </c>
      <c r="D6468" t="s">
        <v>16283</v>
      </c>
      <c r="E6468" t="s">
        <v>17404</v>
      </c>
      <c r="F6468" t="s">
        <v>71</v>
      </c>
      <c r="G6468">
        <v>23061</v>
      </c>
      <c r="H6468" t="s">
        <v>1104</v>
      </c>
      <c r="I6468" t="s">
        <v>22</v>
      </c>
      <c r="J6468">
        <v>1959</v>
      </c>
      <c r="K6468" s="1">
        <v>45740.42083333333</v>
      </c>
      <c r="L6468" t="s">
        <v>24</v>
      </c>
      <c r="M6468">
        <v>7861508741</v>
      </c>
      <c r="N6468" t="s">
        <v>137</v>
      </c>
      <c r="O6468">
        <v>29518527557</v>
      </c>
      <c r="P6468">
        <v>1</v>
      </c>
      <c r="Q6468">
        <v>522.42999999999995</v>
      </c>
      <c r="R6468">
        <v>574.673</v>
      </c>
      <c r="S6468">
        <v>52.243000000000002</v>
      </c>
    </row>
    <row r="6469" spans="1:19" x14ac:dyDescent="0.3">
      <c r="A6469" t="s">
        <v>17405</v>
      </c>
      <c r="B6469">
        <v>6942</v>
      </c>
      <c r="C6469" t="s">
        <v>19</v>
      </c>
      <c r="D6469" t="s">
        <v>17406</v>
      </c>
      <c r="E6469" t="s">
        <v>17407</v>
      </c>
      <c r="F6469" t="s">
        <v>71</v>
      </c>
      <c r="G6469">
        <v>72461</v>
      </c>
      <c r="H6469" t="s">
        <v>306</v>
      </c>
      <c r="I6469" t="s">
        <v>22</v>
      </c>
      <c r="J6469">
        <v>3785</v>
      </c>
      <c r="K6469" s="1">
        <v>45740.636111111111</v>
      </c>
      <c r="L6469" t="s">
        <v>24</v>
      </c>
      <c r="M6469">
        <v>68000415749</v>
      </c>
      <c r="N6469" t="s">
        <v>126</v>
      </c>
      <c r="O6469" s="2">
        <v>828000000000</v>
      </c>
      <c r="P6469">
        <v>1</v>
      </c>
      <c r="Q6469">
        <v>497.13</v>
      </c>
      <c r="R6469">
        <v>546.84299999999996</v>
      </c>
      <c r="S6469">
        <v>49.713000000000001</v>
      </c>
    </row>
    <row r="6470" spans="1:19" x14ac:dyDescent="0.3">
      <c r="A6470" t="s">
        <v>17408</v>
      </c>
      <c r="B6470">
        <v>3281</v>
      </c>
      <c r="C6470" t="s">
        <v>19</v>
      </c>
      <c r="D6470" t="s">
        <v>17409</v>
      </c>
      <c r="E6470" t="s">
        <v>17410</v>
      </c>
      <c r="F6470" t="s">
        <v>744</v>
      </c>
      <c r="G6470">
        <v>39989</v>
      </c>
      <c r="H6470" t="s">
        <v>745</v>
      </c>
      <c r="I6470" t="s">
        <v>22</v>
      </c>
      <c r="J6470">
        <v>2300</v>
      </c>
      <c r="K6470" s="1">
        <v>45737.402083333334</v>
      </c>
      <c r="L6470" t="s">
        <v>24</v>
      </c>
      <c r="M6470" s="2">
        <v>1380000000000</v>
      </c>
      <c r="N6470" t="s">
        <v>137</v>
      </c>
      <c r="O6470" s="2">
        <v>12400000000000</v>
      </c>
      <c r="P6470">
        <v>1</v>
      </c>
      <c r="Q6470">
        <v>527.13</v>
      </c>
      <c r="R6470">
        <v>579.84299999999996</v>
      </c>
      <c r="S6470">
        <v>52.713000000000001</v>
      </c>
    </row>
    <row r="6471" spans="1:19" x14ac:dyDescent="0.3">
      <c r="A6471" t="s">
        <v>17411</v>
      </c>
      <c r="B6471">
        <v>3023</v>
      </c>
      <c r="C6471" t="s">
        <v>19</v>
      </c>
      <c r="D6471" t="s">
        <v>17412</v>
      </c>
      <c r="E6471" t="s">
        <v>17413</v>
      </c>
      <c r="F6471" t="s">
        <v>219</v>
      </c>
      <c r="G6471">
        <v>632</v>
      </c>
      <c r="H6471" t="s">
        <v>544</v>
      </c>
      <c r="I6471" t="s">
        <v>22</v>
      </c>
      <c r="J6471">
        <v>862</v>
      </c>
      <c r="K6471" s="1">
        <v>45736.878472222219</v>
      </c>
      <c r="L6471" t="s">
        <v>24</v>
      </c>
      <c r="M6471">
        <v>8787153157</v>
      </c>
      <c r="N6471" t="s">
        <v>137</v>
      </c>
      <c r="O6471">
        <v>39288412357</v>
      </c>
      <c r="P6471">
        <v>2</v>
      </c>
      <c r="Q6471">
        <v>497.13</v>
      </c>
      <c r="R6471">
        <v>546.84299999999996</v>
      </c>
      <c r="S6471">
        <v>49.713000000000001</v>
      </c>
    </row>
    <row r="6472" spans="1:19" x14ac:dyDescent="0.3">
      <c r="A6472" t="s">
        <v>17414</v>
      </c>
      <c r="B6472">
        <v>5622</v>
      </c>
      <c r="C6472" t="s">
        <v>19</v>
      </c>
      <c r="D6472" t="s">
        <v>17415</v>
      </c>
      <c r="E6472" t="s">
        <v>17416</v>
      </c>
      <c r="F6472" t="s">
        <v>2349</v>
      </c>
      <c r="G6472">
        <v>88190</v>
      </c>
      <c r="H6472" t="s">
        <v>4174</v>
      </c>
      <c r="I6472" t="s">
        <v>22</v>
      </c>
      <c r="J6472">
        <v>6056</v>
      </c>
      <c r="K6472" s="1">
        <v>45739.552777777775</v>
      </c>
      <c r="L6472" t="s">
        <v>24</v>
      </c>
      <c r="M6472" s="2">
        <v>2350000000000</v>
      </c>
      <c r="N6472" t="s">
        <v>137</v>
      </c>
      <c r="O6472" s="2">
        <v>21100000000000</v>
      </c>
      <c r="P6472">
        <v>1</v>
      </c>
      <c r="Q6472">
        <v>635.13</v>
      </c>
      <c r="R6472">
        <v>698.64300000000003</v>
      </c>
      <c r="S6472">
        <v>63.512999999999998</v>
      </c>
    </row>
    <row r="6473" spans="1:19" x14ac:dyDescent="0.3">
      <c r="A6473" t="s">
        <v>17417</v>
      </c>
      <c r="B6473">
        <v>3483</v>
      </c>
      <c r="C6473" t="s">
        <v>19</v>
      </c>
      <c r="D6473" t="s">
        <v>17418</v>
      </c>
      <c r="E6473" t="s">
        <v>17419</v>
      </c>
      <c r="F6473" t="s">
        <v>1848</v>
      </c>
      <c r="G6473">
        <v>94254</v>
      </c>
      <c r="H6473" t="s">
        <v>1859</v>
      </c>
      <c r="I6473" t="s">
        <v>22</v>
      </c>
      <c r="J6473">
        <v>4270</v>
      </c>
      <c r="K6473" s="1">
        <v>45737.526388888888</v>
      </c>
      <c r="L6473" t="s">
        <v>24</v>
      </c>
      <c r="M6473" s="2">
        <v>1430000000000</v>
      </c>
      <c r="N6473" t="s">
        <v>137</v>
      </c>
      <c r="O6473" s="2">
        <v>12600000000000</v>
      </c>
      <c r="P6473">
        <v>1</v>
      </c>
      <c r="Q6473">
        <v>517.53</v>
      </c>
      <c r="R6473">
        <v>569.28300000000002</v>
      </c>
      <c r="S6473">
        <v>51.753</v>
      </c>
    </row>
    <row r="6474" spans="1:19" x14ac:dyDescent="0.3">
      <c r="A6474" t="s">
        <v>17420</v>
      </c>
      <c r="B6474">
        <v>2312</v>
      </c>
      <c r="C6474" t="s">
        <v>19</v>
      </c>
      <c r="D6474" t="s">
        <v>17421</v>
      </c>
      <c r="E6474" t="s">
        <v>17422</v>
      </c>
      <c r="F6474" t="s">
        <v>250</v>
      </c>
      <c r="G6474">
        <v>10827</v>
      </c>
      <c r="H6474" t="s">
        <v>251</v>
      </c>
      <c r="I6474" t="s">
        <v>22</v>
      </c>
      <c r="J6474">
        <v>4907</v>
      </c>
      <c r="K6474" s="1">
        <v>45736.488888888889</v>
      </c>
      <c r="L6474" t="s">
        <v>24</v>
      </c>
      <c r="M6474" s="2">
        <v>1380000000000</v>
      </c>
      <c r="N6474" t="s">
        <v>126</v>
      </c>
      <c r="O6474" s="2">
        <v>12400000000000</v>
      </c>
      <c r="P6474">
        <v>1</v>
      </c>
      <c r="Q6474">
        <v>527.13</v>
      </c>
      <c r="R6474">
        <v>579.84299999999996</v>
      </c>
      <c r="S6474">
        <v>52.713000000000001</v>
      </c>
    </row>
    <row r="6475" spans="1:19" x14ac:dyDescent="0.3">
      <c r="A6475" t="s">
        <v>17423</v>
      </c>
      <c r="B6475">
        <v>6772</v>
      </c>
      <c r="C6475" t="s">
        <v>19</v>
      </c>
      <c r="D6475" t="s">
        <v>17424</v>
      </c>
      <c r="E6475" t="s">
        <v>17425</v>
      </c>
      <c r="F6475" t="s">
        <v>44</v>
      </c>
      <c r="G6475">
        <v>89635</v>
      </c>
      <c r="H6475" t="s">
        <v>1549</v>
      </c>
      <c r="I6475" t="s">
        <v>22</v>
      </c>
      <c r="J6475">
        <v>5041</v>
      </c>
      <c r="K6475" s="1">
        <v>45740.549305555556</v>
      </c>
      <c r="L6475" t="s">
        <v>24</v>
      </c>
      <c r="M6475" s="2">
        <v>1380000000000</v>
      </c>
      <c r="N6475" t="s">
        <v>2973</v>
      </c>
      <c r="O6475" s="2">
        <v>12400000000000</v>
      </c>
      <c r="P6475">
        <v>1</v>
      </c>
      <c r="Q6475">
        <v>505.13</v>
      </c>
      <c r="R6475">
        <v>555.64300000000003</v>
      </c>
      <c r="S6475">
        <v>50.512999999999998</v>
      </c>
    </row>
    <row r="6476" spans="1:19" x14ac:dyDescent="0.3">
      <c r="A6476" t="s">
        <v>17426</v>
      </c>
      <c r="B6476">
        <v>1819</v>
      </c>
      <c r="C6476" t="s">
        <v>19</v>
      </c>
      <c r="D6476" t="s">
        <v>6270</v>
      </c>
      <c r="E6476" t="s">
        <v>17427</v>
      </c>
      <c r="F6476" t="s">
        <v>279</v>
      </c>
      <c r="G6476">
        <v>57333</v>
      </c>
      <c r="H6476" t="s">
        <v>280</v>
      </c>
      <c r="I6476" t="s">
        <v>22</v>
      </c>
      <c r="J6476">
        <v>3068</v>
      </c>
      <c r="K6476" s="1">
        <v>45735.797222222223</v>
      </c>
      <c r="L6476" t="s">
        <v>24</v>
      </c>
      <c r="M6476">
        <v>7861509637</v>
      </c>
      <c r="N6476" t="s">
        <v>137</v>
      </c>
      <c r="O6476">
        <v>29518533061</v>
      </c>
      <c r="P6476">
        <v>1</v>
      </c>
      <c r="Q6476">
        <v>642.33000000000004</v>
      </c>
      <c r="R6476">
        <v>706.56299999999999</v>
      </c>
      <c r="S6476">
        <v>64.233000000000004</v>
      </c>
    </row>
    <row r="6477" spans="1:19" x14ac:dyDescent="0.3">
      <c r="A6477" t="s">
        <v>17428</v>
      </c>
      <c r="B6477">
        <v>6738</v>
      </c>
      <c r="C6477" t="s">
        <v>19</v>
      </c>
      <c r="D6477" t="s">
        <v>17429</v>
      </c>
      <c r="E6477" t="s">
        <v>17430</v>
      </c>
      <c r="F6477" t="s">
        <v>744</v>
      </c>
      <c r="G6477">
        <v>55344</v>
      </c>
      <c r="H6477" t="s">
        <v>745</v>
      </c>
      <c r="I6477" t="s">
        <v>22</v>
      </c>
      <c r="J6477">
        <v>1078</v>
      </c>
      <c r="K6477" s="1">
        <v>45740.53125</v>
      </c>
      <c r="L6477" t="s">
        <v>24</v>
      </c>
      <c r="M6477">
        <v>6689477509</v>
      </c>
      <c r="N6477" t="s">
        <v>137</v>
      </c>
      <c r="O6477">
        <v>22464291973</v>
      </c>
      <c r="P6477">
        <v>1</v>
      </c>
      <c r="Q6477">
        <v>723.13</v>
      </c>
      <c r="R6477">
        <v>795.44299999999998</v>
      </c>
      <c r="S6477">
        <v>72.313000000000002</v>
      </c>
    </row>
    <row r="6478" spans="1:19" x14ac:dyDescent="0.3">
      <c r="A6478" t="s">
        <v>17431</v>
      </c>
      <c r="B6478">
        <v>2903</v>
      </c>
      <c r="C6478" t="s">
        <v>19</v>
      </c>
      <c r="D6478" t="s">
        <v>17432</v>
      </c>
      <c r="E6478" t="s">
        <v>17433</v>
      </c>
      <c r="F6478" t="s">
        <v>71</v>
      </c>
      <c r="G6478">
        <v>80427</v>
      </c>
      <c r="H6478" t="s">
        <v>469</v>
      </c>
      <c r="I6478" t="s">
        <v>22</v>
      </c>
      <c r="J6478">
        <v>3233</v>
      </c>
      <c r="K6478" s="1">
        <v>45736.804166666669</v>
      </c>
      <c r="L6478" t="s">
        <v>24</v>
      </c>
      <c r="M6478">
        <v>6689477509</v>
      </c>
      <c r="N6478" t="s">
        <v>137</v>
      </c>
      <c r="O6478">
        <v>22464291973</v>
      </c>
      <c r="P6478">
        <v>1</v>
      </c>
      <c r="Q6478">
        <v>720.73</v>
      </c>
      <c r="R6478">
        <v>792.803</v>
      </c>
      <c r="S6478">
        <v>72.072999999999993</v>
      </c>
    </row>
    <row r="6479" spans="1:19" x14ac:dyDescent="0.3">
      <c r="A6479" t="s">
        <v>17434</v>
      </c>
      <c r="B6479">
        <v>4700</v>
      </c>
      <c r="C6479" t="s">
        <v>19</v>
      </c>
      <c r="D6479" t="s">
        <v>5626</v>
      </c>
      <c r="E6479" t="s">
        <v>17435</v>
      </c>
      <c r="F6479" t="s">
        <v>30</v>
      </c>
      <c r="G6479">
        <v>79327</v>
      </c>
      <c r="H6479" t="s">
        <v>10383</v>
      </c>
      <c r="I6479" t="s">
        <v>22</v>
      </c>
      <c r="J6479">
        <v>5626</v>
      </c>
      <c r="K6479" s="1">
        <v>45738.587500000001</v>
      </c>
      <c r="L6479" t="s">
        <v>24</v>
      </c>
      <c r="M6479">
        <v>6442802245</v>
      </c>
      <c r="N6479" t="s">
        <v>137</v>
      </c>
      <c r="O6479">
        <v>26355506181</v>
      </c>
      <c r="P6479">
        <v>1</v>
      </c>
      <c r="Q6479">
        <v>501.53</v>
      </c>
      <c r="R6479">
        <v>551.68299999999999</v>
      </c>
      <c r="S6479">
        <v>50.152999999999999</v>
      </c>
    </row>
    <row r="6480" spans="1:19" x14ac:dyDescent="0.3">
      <c r="A6480" t="s">
        <v>17436</v>
      </c>
      <c r="B6480">
        <v>8</v>
      </c>
      <c r="C6480" t="s">
        <v>19</v>
      </c>
      <c r="D6480" t="s">
        <v>17437</v>
      </c>
      <c r="E6480" t="s">
        <v>17438</v>
      </c>
      <c r="F6480" t="s">
        <v>119</v>
      </c>
      <c r="G6480">
        <v>62499</v>
      </c>
      <c r="H6480" t="s">
        <v>120</v>
      </c>
      <c r="I6480" t="s">
        <v>22</v>
      </c>
      <c r="J6480">
        <v>5744</v>
      </c>
      <c r="K6480" s="1">
        <v>45734.015277777777</v>
      </c>
      <c r="L6480" t="s">
        <v>24</v>
      </c>
      <c r="M6480">
        <v>7861509637</v>
      </c>
      <c r="N6480" t="s">
        <v>137</v>
      </c>
      <c r="O6480">
        <v>29518533125</v>
      </c>
      <c r="P6480">
        <v>1</v>
      </c>
      <c r="Q6480">
        <v>776.63</v>
      </c>
      <c r="R6480">
        <v>854.29300000000001</v>
      </c>
      <c r="S6480">
        <v>77.662999999999997</v>
      </c>
    </row>
    <row r="6481" spans="1:19" x14ac:dyDescent="0.3">
      <c r="A6481" t="s">
        <v>17439</v>
      </c>
      <c r="B6481">
        <v>7281</v>
      </c>
      <c r="C6481" t="s">
        <v>19</v>
      </c>
      <c r="D6481" t="s">
        <v>17440</v>
      </c>
      <c r="E6481" t="s">
        <v>17441</v>
      </c>
      <c r="F6481" t="s">
        <v>2349</v>
      </c>
      <c r="G6481">
        <v>53847</v>
      </c>
      <c r="H6481" t="s">
        <v>4174</v>
      </c>
      <c r="I6481" t="s">
        <v>22</v>
      </c>
      <c r="J6481">
        <v>2905</v>
      </c>
      <c r="K6481" s="1">
        <v>45740.849305555559</v>
      </c>
      <c r="L6481" t="s">
        <v>24</v>
      </c>
      <c r="M6481">
        <v>7861509637</v>
      </c>
      <c r="N6481" t="s">
        <v>137</v>
      </c>
      <c r="O6481">
        <v>29518533125</v>
      </c>
      <c r="P6481">
        <v>1</v>
      </c>
      <c r="Q6481">
        <v>587.92999999999995</v>
      </c>
      <c r="R6481">
        <v>646.72299999999996</v>
      </c>
      <c r="S6481">
        <v>58.792999999999999</v>
      </c>
    </row>
    <row r="6482" spans="1:19" x14ac:dyDescent="0.3">
      <c r="A6482" t="s">
        <v>17442</v>
      </c>
      <c r="B6482">
        <v>6419</v>
      </c>
      <c r="C6482" t="s">
        <v>19</v>
      </c>
      <c r="D6482" t="s">
        <v>6889</v>
      </c>
      <c r="E6482" t="s">
        <v>7453</v>
      </c>
      <c r="F6482" t="s">
        <v>326</v>
      </c>
      <c r="G6482">
        <v>30016</v>
      </c>
      <c r="H6482" t="s">
        <v>729</v>
      </c>
      <c r="I6482" t="s">
        <v>22</v>
      </c>
      <c r="J6482">
        <v>3587</v>
      </c>
      <c r="K6482" s="1">
        <v>45740.393055555556</v>
      </c>
      <c r="L6482" t="s">
        <v>24</v>
      </c>
      <c r="M6482">
        <v>6442802245</v>
      </c>
      <c r="N6482" t="s">
        <v>137</v>
      </c>
      <c r="O6482">
        <v>21306267205</v>
      </c>
      <c r="P6482">
        <v>1</v>
      </c>
      <c r="Q6482">
        <v>517.13</v>
      </c>
      <c r="R6482">
        <v>568.84299999999996</v>
      </c>
      <c r="S6482">
        <v>51.713000000000001</v>
      </c>
    </row>
    <row r="6483" spans="1:19" x14ac:dyDescent="0.3">
      <c r="A6483" t="s">
        <v>17443</v>
      </c>
      <c r="B6483">
        <v>1353</v>
      </c>
      <c r="C6483" t="s">
        <v>19</v>
      </c>
      <c r="D6483" t="s">
        <v>17444</v>
      </c>
      <c r="E6483" t="s">
        <v>17445</v>
      </c>
      <c r="F6483" t="s">
        <v>44</v>
      </c>
      <c r="G6483">
        <v>43744</v>
      </c>
      <c r="H6483" t="s">
        <v>110</v>
      </c>
      <c r="I6483" t="s">
        <v>22</v>
      </c>
      <c r="J6483">
        <v>727</v>
      </c>
      <c r="K6483" s="1">
        <v>45735.553472222222</v>
      </c>
      <c r="L6483" t="s">
        <v>24</v>
      </c>
      <c r="M6483">
        <v>6442802245</v>
      </c>
      <c r="N6483" t="s">
        <v>137</v>
      </c>
      <c r="O6483">
        <v>21306266693</v>
      </c>
      <c r="P6483">
        <v>1</v>
      </c>
      <c r="Q6483">
        <v>501.53</v>
      </c>
      <c r="R6483">
        <v>551.68299999999999</v>
      </c>
      <c r="S6483">
        <v>50.152999999999999</v>
      </c>
    </row>
    <row r="6484" spans="1:19" x14ac:dyDescent="0.3">
      <c r="A6484" t="s">
        <v>17446</v>
      </c>
      <c r="B6484">
        <v>3552</v>
      </c>
      <c r="C6484" t="s">
        <v>19</v>
      </c>
      <c r="D6484" t="s">
        <v>17447</v>
      </c>
      <c r="E6484" t="s">
        <v>17448</v>
      </c>
      <c r="F6484" t="s">
        <v>166</v>
      </c>
      <c r="G6484">
        <v>20380</v>
      </c>
      <c r="H6484" t="s">
        <v>167</v>
      </c>
      <c r="I6484" t="s">
        <v>22</v>
      </c>
      <c r="J6484">
        <v>2578</v>
      </c>
      <c r="K6484" s="1">
        <v>45737.569444444445</v>
      </c>
      <c r="L6484" t="s">
        <v>24</v>
      </c>
      <c r="M6484">
        <v>6442802245</v>
      </c>
      <c r="N6484" t="s">
        <v>137</v>
      </c>
      <c r="O6484">
        <v>21306267269</v>
      </c>
      <c r="P6484">
        <v>1</v>
      </c>
      <c r="Q6484">
        <v>610.33000000000004</v>
      </c>
      <c r="R6484">
        <v>671.36300000000006</v>
      </c>
      <c r="S6484">
        <v>61.033000000000001</v>
      </c>
    </row>
    <row r="6485" spans="1:19" x14ac:dyDescent="0.3">
      <c r="A6485" t="s">
        <v>17449</v>
      </c>
      <c r="B6485">
        <v>5380</v>
      </c>
      <c r="C6485" t="s">
        <v>19</v>
      </c>
      <c r="D6485" t="s">
        <v>3262</v>
      </c>
      <c r="E6485" t="s">
        <v>17450</v>
      </c>
      <c r="F6485" t="s">
        <v>431</v>
      </c>
      <c r="G6485">
        <v>80006</v>
      </c>
      <c r="H6485" t="s">
        <v>432</v>
      </c>
      <c r="I6485" t="s">
        <v>22</v>
      </c>
      <c r="J6485">
        <v>1536</v>
      </c>
      <c r="K6485" s="1">
        <v>45739.381249999999</v>
      </c>
      <c r="L6485" t="s">
        <v>24</v>
      </c>
      <c r="M6485">
        <v>7861509637</v>
      </c>
      <c r="N6485" t="s">
        <v>137</v>
      </c>
      <c r="O6485">
        <v>36825211973</v>
      </c>
      <c r="P6485">
        <v>1</v>
      </c>
      <c r="Q6485">
        <v>509.53</v>
      </c>
      <c r="R6485">
        <v>560.48299999999995</v>
      </c>
      <c r="S6485">
        <v>50.953000000000003</v>
      </c>
    </row>
    <row r="6486" spans="1:19" x14ac:dyDescent="0.3">
      <c r="A6486" t="s">
        <v>17451</v>
      </c>
      <c r="B6486">
        <v>4516</v>
      </c>
      <c r="C6486" t="s">
        <v>19</v>
      </c>
      <c r="D6486" t="s">
        <v>3768</v>
      </c>
      <c r="E6486" t="s">
        <v>17452</v>
      </c>
      <c r="F6486" t="s">
        <v>166</v>
      </c>
      <c r="G6486">
        <v>23030</v>
      </c>
      <c r="H6486" t="s">
        <v>167</v>
      </c>
      <c r="I6486" t="s">
        <v>22</v>
      </c>
      <c r="J6486">
        <v>2248</v>
      </c>
      <c r="K6486" s="1">
        <v>45738.487500000003</v>
      </c>
      <c r="L6486" t="s">
        <v>24</v>
      </c>
      <c r="M6486">
        <v>6442802245</v>
      </c>
      <c r="N6486" t="s">
        <v>137</v>
      </c>
      <c r="O6486">
        <v>21306267397</v>
      </c>
      <c r="P6486">
        <v>1</v>
      </c>
      <c r="Q6486">
        <v>497.63</v>
      </c>
      <c r="R6486">
        <v>547.39300000000003</v>
      </c>
      <c r="S6486">
        <v>49.762999999999998</v>
      </c>
    </row>
    <row r="6487" spans="1:19" x14ac:dyDescent="0.3">
      <c r="A6487" t="s">
        <v>17453</v>
      </c>
      <c r="B6487">
        <v>1874</v>
      </c>
      <c r="C6487" t="s">
        <v>19</v>
      </c>
      <c r="D6487" t="s">
        <v>12131</v>
      </c>
      <c r="E6487" t="s">
        <v>17454</v>
      </c>
      <c r="F6487" t="s">
        <v>35</v>
      </c>
      <c r="G6487">
        <v>97888</v>
      </c>
      <c r="H6487" t="s">
        <v>3018</v>
      </c>
      <c r="I6487" t="s">
        <v>22</v>
      </c>
      <c r="J6487">
        <v>2772</v>
      </c>
      <c r="K6487" s="1">
        <v>45735.834722222222</v>
      </c>
      <c r="L6487" t="s">
        <v>24</v>
      </c>
      <c r="M6487">
        <v>6689477509</v>
      </c>
      <c r="N6487" t="s">
        <v>137</v>
      </c>
      <c r="O6487" s="2">
        <v>1550000000000</v>
      </c>
      <c r="P6487">
        <v>1</v>
      </c>
      <c r="Q6487">
        <v>517.53</v>
      </c>
      <c r="R6487">
        <v>569.28300000000002</v>
      </c>
      <c r="S6487">
        <v>51.753</v>
      </c>
    </row>
    <row r="6488" spans="1:19" x14ac:dyDescent="0.3">
      <c r="A6488" t="s">
        <v>17455</v>
      </c>
      <c r="B6488">
        <v>5016</v>
      </c>
      <c r="C6488" t="s">
        <v>19</v>
      </c>
      <c r="D6488" t="s">
        <v>898</v>
      </c>
      <c r="E6488" t="s">
        <v>17456</v>
      </c>
      <c r="F6488" t="s">
        <v>338</v>
      </c>
      <c r="G6488">
        <v>26510</v>
      </c>
      <c r="H6488" t="s">
        <v>3114</v>
      </c>
      <c r="I6488" t="s">
        <v>22</v>
      </c>
      <c r="J6488">
        <v>2880</v>
      </c>
      <c r="K6488" s="1">
        <v>45738.786805555559</v>
      </c>
      <c r="L6488" t="s">
        <v>24</v>
      </c>
      <c r="M6488">
        <v>6689477509</v>
      </c>
      <c r="N6488" t="s">
        <v>137</v>
      </c>
      <c r="O6488" s="2">
        <v>1550000000000</v>
      </c>
      <c r="P6488">
        <v>1</v>
      </c>
      <c r="Q6488">
        <v>517.53</v>
      </c>
      <c r="R6488">
        <v>569.28300000000002</v>
      </c>
      <c r="S6488">
        <v>51.753</v>
      </c>
    </row>
    <row r="6489" spans="1:19" x14ac:dyDescent="0.3">
      <c r="A6489" t="s">
        <v>17457</v>
      </c>
      <c r="B6489">
        <v>840</v>
      </c>
      <c r="C6489" t="s">
        <v>19</v>
      </c>
      <c r="D6489" t="s">
        <v>17458</v>
      </c>
      <c r="E6489" t="s">
        <v>17459</v>
      </c>
      <c r="F6489" t="s">
        <v>35</v>
      </c>
      <c r="G6489">
        <v>25588</v>
      </c>
      <c r="H6489" t="s">
        <v>298</v>
      </c>
      <c r="I6489" t="s">
        <v>22</v>
      </c>
      <c r="J6489">
        <v>148</v>
      </c>
      <c r="K6489" s="1">
        <v>45734.879166666666</v>
      </c>
      <c r="L6489" t="s">
        <v>24</v>
      </c>
      <c r="M6489">
        <v>6689477509</v>
      </c>
      <c r="N6489" t="s">
        <v>137</v>
      </c>
      <c r="O6489" s="2">
        <v>1550000000000</v>
      </c>
      <c r="P6489">
        <v>1</v>
      </c>
      <c r="Q6489">
        <v>517.53</v>
      </c>
      <c r="R6489">
        <v>569.28300000000002</v>
      </c>
      <c r="S6489">
        <v>51.753</v>
      </c>
    </row>
    <row r="6490" spans="1:19" x14ac:dyDescent="0.3">
      <c r="A6490" t="s">
        <v>17460</v>
      </c>
      <c r="B6490">
        <v>5648</v>
      </c>
      <c r="C6490" t="s">
        <v>19</v>
      </c>
      <c r="D6490" t="s">
        <v>17461</v>
      </c>
      <c r="E6490" t="s">
        <v>17462</v>
      </c>
      <c r="F6490" t="s">
        <v>196</v>
      </c>
      <c r="G6490">
        <v>42252</v>
      </c>
      <c r="H6490" t="s">
        <v>1399</v>
      </c>
      <c r="I6490" t="s">
        <v>22</v>
      </c>
      <c r="J6490">
        <v>6389</v>
      </c>
      <c r="K6490" s="1">
        <v>45739.570833333331</v>
      </c>
      <c r="L6490" t="s">
        <v>24</v>
      </c>
      <c r="M6490">
        <v>6689477509</v>
      </c>
      <c r="N6490" t="s">
        <v>137</v>
      </c>
      <c r="O6490" s="2">
        <v>1550000000000</v>
      </c>
      <c r="P6490">
        <v>1</v>
      </c>
      <c r="Q6490">
        <v>674.33</v>
      </c>
      <c r="R6490">
        <v>741.76300000000003</v>
      </c>
      <c r="S6490">
        <v>67.433000000000007</v>
      </c>
    </row>
    <row r="6491" spans="1:19" x14ac:dyDescent="0.3">
      <c r="A6491" t="s">
        <v>17463</v>
      </c>
      <c r="B6491">
        <v>2186</v>
      </c>
      <c r="C6491" t="s">
        <v>19</v>
      </c>
      <c r="D6491" t="s">
        <v>17464</v>
      </c>
      <c r="E6491" t="s">
        <v>17465</v>
      </c>
      <c r="F6491" t="s">
        <v>119</v>
      </c>
      <c r="G6491">
        <v>8825</v>
      </c>
      <c r="H6491" t="s">
        <v>614</v>
      </c>
      <c r="I6491" t="s">
        <v>22</v>
      </c>
      <c r="J6491">
        <v>1064</v>
      </c>
      <c r="K6491" s="1">
        <v>45736.418055555558</v>
      </c>
      <c r="L6491" t="s">
        <v>24</v>
      </c>
      <c r="M6491" s="2">
        <v>1380000000000</v>
      </c>
      <c r="N6491" t="s">
        <v>137</v>
      </c>
      <c r="O6491" s="2">
        <v>12400000000000</v>
      </c>
      <c r="P6491">
        <v>1</v>
      </c>
      <c r="Q6491">
        <v>613.13</v>
      </c>
      <c r="R6491">
        <v>674.44299999999998</v>
      </c>
      <c r="S6491">
        <v>61.313000000000002</v>
      </c>
    </row>
    <row r="6492" spans="1:19" x14ac:dyDescent="0.3">
      <c r="A6492" t="s">
        <v>17466</v>
      </c>
      <c r="B6492">
        <v>641</v>
      </c>
      <c r="C6492" t="s">
        <v>19</v>
      </c>
      <c r="D6492" t="s">
        <v>17467</v>
      </c>
      <c r="E6492" t="s">
        <v>17468</v>
      </c>
      <c r="F6492" t="s">
        <v>35</v>
      </c>
      <c r="G6492">
        <v>10089</v>
      </c>
      <c r="H6492" t="s">
        <v>40</v>
      </c>
      <c r="I6492" t="s">
        <v>22</v>
      </c>
      <c r="J6492">
        <v>821</v>
      </c>
      <c r="K6492" s="1">
        <v>45734.695833333331</v>
      </c>
      <c r="L6492" t="s">
        <v>24</v>
      </c>
      <c r="M6492" s="2">
        <v>1380000000000</v>
      </c>
      <c r="N6492" t="s">
        <v>137</v>
      </c>
      <c r="O6492" s="2">
        <v>12400000000000</v>
      </c>
      <c r="P6492">
        <v>1</v>
      </c>
      <c r="Q6492">
        <v>602.33000000000004</v>
      </c>
      <c r="R6492">
        <v>662.56299999999999</v>
      </c>
      <c r="S6492">
        <v>60.232999999999997</v>
      </c>
    </row>
    <row r="6493" spans="1:19" x14ac:dyDescent="0.3">
      <c r="A6493" t="s">
        <v>17469</v>
      </c>
      <c r="B6493">
        <v>1606</v>
      </c>
      <c r="C6493" t="s">
        <v>19</v>
      </c>
      <c r="D6493" t="s">
        <v>17470</v>
      </c>
      <c r="E6493" t="s">
        <v>17471</v>
      </c>
      <c r="F6493" t="s">
        <v>35</v>
      </c>
      <c r="G6493">
        <v>29194</v>
      </c>
      <c r="H6493" t="s">
        <v>36</v>
      </c>
      <c r="I6493" t="s">
        <v>22</v>
      </c>
      <c r="J6493">
        <v>3133</v>
      </c>
      <c r="K6493" s="1">
        <v>45735.689583333333</v>
      </c>
      <c r="L6493" t="s">
        <v>24</v>
      </c>
      <c r="M6493" s="2">
        <v>1380000000000</v>
      </c>
      <c r="N6493" t="s">
        <v>137</v>
      </c>
      <c r="O6493" s="2">
        <v>12400000000000</v>
      </c>
      <c r="P6493">
        <v>1</v>
      </c>
      <c r="Q6493">
        <v>640.73</v>
      </c>
      <c r="R6493">
        <v>704.803</v>
      </c>
      <c r="S6493">
        <v>64.072999999999993</v>
      </c>
    </row>
    <row r="6494" spans="1:19" x14ac:dyDescent="0.3">
      <c r="A6494" t="s">
        <v>17472</v>
      </c>
      <c r="B6494">
        <v>2111</v>
      </c>
      <c r="C6494" t="s">
        <v>19</v>
      </c>
      <c r="D6494" t="s">
        <v>10109</v>
      </c>
      <c r="E6494" t="s">
        <v>17473</v>
      </c>
      <c r="F6494" t="s">
        <v>900</v>
      </c>
      <c r="G6494">
        <v>53267</v>
      </c>
      <c r="H6494" t="s">
        <v>901</v>
      </c>
      <c r="I6494" t="s">
        <v>22</v>
      </c>
      <c r="J6494">
        <v>6219</v>
      </c>
      <c r="K6494" s="1">
        <v>45736.37222222222</v>
      </c>
      <c r="L6494" t="s">
        <v>24</v>
      </c>
      <c r="M6494" s="2">
        <v>1410000000000</v>
      </c>
      <c r="N6494" t="s">
        <v>137</v>
      </c>
      <c r="O6494" s="2">
        <v>12500000000000</v>
      </c>
      <c r="P6494">
        <v>1</v>
      </c>
      <c r="Q6494">
        <v>501.53</v>
      </c>
      <c r="R6494">
        <v>551.68299999999999</v>
      </c>
      <c r="S6494">
        <v>50.152999999999999</v>
      </c>
    </row>
    <row r="6495" spans="1:19" x14ac:dyDescent="0.3">
      <c r="A6495" t="s">
        <v>17474</v>
      </c>
      <c r="B6495">
        <v>3133</v>
      </c>
      <c r="C6495" t="s">
        <v>19</v>
      </c>
      <c r="D6495" t="s">
        <v>4243</v>
      </c>
      <c r="E6495" t="s">
        <v>17475</v>
      </c>
      <c r="F6495" t="s">
        <v>1083</v>
      </c>
      <c r="G6495">
        <v>21630</v>
      </c>
      <c r="H6495" t="s">
        <v>1129</v>
      </c>
      <c r="I6495" t="s">
        <v>22</v>
      </c>
      <c r="J6495">
        <v>750</v>
      </c>
      <c r="K6495" s="1">
        <v>45736.953472222223</v>
      </c>
      <c r="L6495" t="s">
        <v>24</v>
      </c>
      <c r="M6495" s="2">
        <v>1410000000000</v>
      </c>
      <c r="N6495" t="s">
        <v>137</v>
      </c>
      <c r="O6495" s="2">
        <v>12500000000000</v>
      </c>
      <c r="P6495">
        <v>1</v>
      </c>
      <c r="Q6495">
        <v>517.13</v>
      </c>
      <c r="R6495">
        <v>568.84299999999996</v>
      </c>
      <c r="S6495">
        <v>51.713000000000001</v>
      </c>
    </row>
    <row r="6496" spans="1:19" x14ac:dyDescent="0.3">
      <c r="A6496" t="s">
        <v>17476</v>
      </c>
      <c r="B6496">
        <v>6372</v>
      </c>
      <c r="C6496" t="s">
        <v>19</v>
      </c>
      <c r="D6496" t="s">
        <v>17477</v>
      </c>
      <c r="E6496" t="s">
        <v>2954</v>
      </c>
      <c r="F6496" t="s">
        <v>71</v>
      </c>
      <c r="G6496">
        <v>83429</v>
      </c>
      <c r="H6496" t="s">
        <v>1043</v>
      </c>
      <c r="I6496" t="s">
        <v>22</v>
      </c>
      <c r="J6496">
        <v>5659</v>
      </c>
      <c r="K6496" s="1">
        <v>45740.372916666667</v>
      </c>
      <c r="L6496" t="s">
        <v>24</v>
      </c>
      <c r="M6496" s="2">
        <v>1410000000000</v>
      </c>
      <c r="N6496" t="s">
        <v>137</v>
      </c>
      <c r="O6496" s="2">
        <v>12500000000000</v>
      </c>
      <c r="P6496">
        <v>1</v>
      </c>
      <c r="Q6496">
        <v>563.92999999999995</v>
      </c>
      <c r="R6496">
        <v>620.32299999999998</v>
      </c>
      <c r="S6496">
        <v>56.393000000000001</v>
      </c>
    </row>
    <row r="6497" spans="1:19" x14ac:dyDescent="0.3">
      <c r="A6497" t="s">
        <v>17478</v>
      </c>
      <c r="B6497">
        <v>5267</v>
      </c>
      <c r="C6497" t="s">
        <v>19</v>
      </c>
      <c r="D6497" t="s">
        <v>3964</v>
      </c>
      <c r="E6497" t="s">
        <v>2528</v>
      </c>
      <c r="F6497" t="s">
        <v>105</v>
      </c>
      <c r="G6497">
        <v>51967</v>
      </c>
      <c r="H6497" t="s">
        <v>106</v>
      </c>
      <c r="I6497" t="s">
        <v>22</v>
      </c>
      <c r="J6497">
        <v>364</v>
      </c>
      <c r="K6497" s="1">
        <v>45738.974305555559</v>
      </c>
      <c r="L6497" t="s">
        <v>24</v>
      </c>
      <c r="M6497" s="2">
        <v>150000000000</v>
      </c>
      <c r="N6497" t="s">
        <v>25</v>
      </c>
      <c r="O6497" s="2">
        <v>1470000000000</v>
      </c>
      <c r="P6497">
        <v>1</v>
      </c>
      <c r="Q6497">
        <v>555.92999999999995</v>
      </c>
      <c r="R6497">
        <v>611.52300000000002</v>
      </c>
      <c r="S6497">
        <v>55.593000000000004</v>
      </c>
    </row>
    <row r="6498" spans="1:19" x14ac:dyDescent="0.3">
      <c r="A6498" t="s">
        <v>17479</v>
      </c>
      <c r="B6498">
        <v>1879</v>
      </c>
      <c r="C6498" t="s">
        <v>19</v>
      </c>
      <c r="D6498" t="s">
        <v>17480</v>
      </c>
      <c r="E6498" t="s">
        <v>17481</v>
      </c>
      <c r="F6498" t="s">
        <v>317</v>
      </c>
      <c r="G6498">
        <v>69384</v>
      </c>
      <c r="H6498" t="s">
        <v>1461</v>
      </c>
      <c r="I6498" t="s">
        <v>22</v>
      </c>
      <c r="J6498">
        <v>3445</v>
      </c>
      <c r="K6498" s="1">
        <v>45735.837500000001</v>
      </c>
      <c r="L6498" t="s">
        <v>24</v>
      </c>
      <c r="M6498">
        <v>8824572101</v>
      </c>
      <c r="N6498" t="s">
        <v>2973</v>
      </c>
      <c r="O6498">
        <v>39734611589</v>
      </c>
      <c r="P6498">
        <v>1</v>
      </c>
      <c r="Q6498">
        <v>507.13</v>
      </c>
      <c r="R6498">
        <v>557.84299999999996</v>
      </c>
      <c r="S6498">
        <v>50.713000000000001</v>
      </c>
    </row>
    <row r="6499" spans="1:19" x14ac:dyDescent="0.3">
      <c r="A6499" t="s">
        <v>17482</v>
      </c>
      <c r="B6499">
        <v>3404</v>
      </c>
      <c r="C6499" t="s">
        <v>19</v>
      </c>
      <c r="D6499" t="s">
        <v>17483</v>
      </c>
      <c r="E6499" t="s">
        <v>17484</v>
      </c>
      <c r="F6499" t="s">
        <v>166</v>
      </c>
      <c r="G6499">
        <v>54181</v>
      </c>
      <c r="H6499" t="s">
        <v>595</v>
      </c>
      <c r="I6499" t="s">
        <v>22</v>
      </c>
      <c r="J6499">
        <v>3803</v>
      </c>
      <c r="K6499" s="1">
        <v>45737.475694444445</v>
      </c>
      <c r="L6499" t="s">
        <v>24</v>
      </c>
      <c r="M6499" s="2">
        <v>166000000000</v>
      </c>
      <c r="N6499" t="s">
        <v>2973</v>
      </c>
      <c r="O6499" s="2">
        <v>1560000000000</v>
      </c>
      <c r="P6499">
        <v>1</v>
      </c>
      <c r="Q6499">
        <v>507.13</v>
      </c>
      <c r="R6499">
        <v>557.84299999999996</v>
      </c>
      <c r="S6499">
        <v>50.713000000000001</v>
      </c>
    </row>
    <row r="6500" spans="1:19" x14ac:dyDescent="0.3">
      <c r="A6500" t="s">
        <v>17485</v>
      </c>
      <c r="B6500">
        <v>742</v>
      </c>
      <c r="C6500" t="s">
        <v>19</v>
      </c>
      <c r="D6500" t="s">
        <v>15798</v>
      </c>
      <c r="E6500" t="s">
        <v>17486</v>
      </c>
      <c r="F6500" t="s">
        <v>35</v>
      </c>
      <c r="G6500">
        <v>84639</v>
      </c>
      <c r="H6500" t="s">
        <v>36</v>
      </c>
      <c r="I6500" t="s">
        <v>22</v>
      </c>
      <c r="J6500">
        <v>2692</v>
      </c>
      <c r="K6500" s="1">
        <v>45734.795138888891</v>
      </c>
      <c r="L6500" t="s">
        <v>24</v>
      </c>
      <c r="M6500">
        <v>8824572101</v>
      </c>
      <c r="N6500" t="s">
        <v>2973</v>
      </c>
      <c r="O6500">
        <v>39734611909</v>
      </c>
      <c r="P6500">
        <v>1</v>
      </c>
      <c r="Q6500">
        <v>703.13</v>
      </c>
      <c r="R6500">
        <v>773.44299999999998</v>
      </c>
      <c r="S6500">
        <v>70.313000000000002</v>
      </c>
    </row>
    <row r="6501" spans="1:19" x14ac:dyDescent="0.3">
      <c r="A6501" t="s">
        <v>17487</v>
      </c>
      <c r="B6501">
        <v>7201</v>
      </c>
      <c r="C6501" t="s">
        <v>19</v>
      </c>
      <c r="D6501" t="s">
        <v>11377</v>
      </c>
      <c r="E6501" t="s">
        <v>17488</v>
      </c>
      <c r="F6501" t="s">
        <v>672</v>
      </c>
      <c r="G6501">
        <v>52990</v>
      </c>
      <c r="H6501" t="s">
        <v>764</v>
      </c>
      <c r="I6501" t="s">
        <v>22</v>
      </c>
      <c r="J6501">
        <v>1591</v>
      </c>
      <c r="K6501" s="1">
        <v>45740.802777777775</v>
      </c>
      <c r="L6501" t="s">
        <v>24</v>
      </c>
      <c r="M6501" s="2">
        <v>169000000000</v>
      </c>
      <c r="N6501" t="s">
        <v>137</v>
      </c>
      <c r="O6501" s="2">
        <v>1570000000000</v>
      </c>
      <c r="P6501">
        <v>1</v>
      </c>
      <c r="Q6501">
        <v>674.13</v>
      </c>
      <c r="R6501">
        <v>741.54300000000001</v>
      </c>
      <c r="S6501">
        <v>67.412999999999997</v>
      </c>
    </row>
    <row r="6502" spans="1:19" x14ac:dyDescent="0.3">
      <c r="A6502" t="s">
        <v>17489</v>
      </c>
      <c r="B6502">
        <v>4036</v>
      </c>
      <c r="C6502" t="s">
        <v>19</v>
      </c>
      <c r="D6502" t="s">
        <v>17490</v>
      </c>
      <c r="E6502" t="s">
        <v>17491</v>
      </c>
      <c r="F6502" t="s">
        <v>102</v>
      </c>
      <c r="G6502">
        <v>48408</v>
      </c>
      <c r="H6502" t="s">
        <v>4808</v>
      </c>
      <c r="I6502" t="s">
        <v>22</v>
      </c>
      <c r="J6502">
        <v>3016</v>
      </c>
      <c r="K6502" s="1">
        <v>45737.9</v>
      </c>
      <c r="L6502" t="s">
        <v>24</v>
      </c>
      <c r="M6502" s="2">
        <v>1410000000000</v>
      </c>
      <c r="N6502" t="s">
        <v>137</v>
      </c>
      <c r="O6502" s="2">
        <v>12500000000000</v>
      </c>
      <c r="P6502">
        <v>1</v>
      </c>
      <c r="Q6502">
        <v>579.92999999999995</v>
      </c>
      <c r="R6502">
        <v>637.923</v>
      </c>
      <c r="S6502">
        <v>57.993000000000002</v>
      </c>
    </row>
    <row r="6503" spans="1:19" x14ac:dyDescent="0.3">
      <c r="A6503" t="s">
        <v>17492</v>
      </c>
      <c r="B6503">
        <v>2974</v>
      </c>
      <c r="C6503" t="s">
        <v>19</v>
      </c>
      <c r="D6503" t="s">
        <v>17493</v>
      </c>
      <c r="E6503" t="s">
        <v>17494</v>
      </c>
      <c r="F6503" t="s">
        <v>230</v>
      </c>
      <c r="G6503">
        <v>63398</v>
      </c>
      <c r="H6503" t="s">
        <v>1377</v>
      </c>
      <c r="I6503" t="s">
        <v>22</v>
      </c>
      <c r="J6503">
        <v>362</v>
      </c>
      <c r="K6503" s="1">
        <v>45736.85</v>
      </c>
      <c r="L6503" t="s">
        <v>24</v>
      </c>
      <c r="M6503" s="2">
        <v>161000000000</v>
      </c>
      <c r="N6503" t="s">
        <v>137</v>
      </c>
      <c r="O6503" s="2">
        <v>1550000000000</v>
      </c>
      <c r="P6503">
        <v>1</v>
      </c>
      <c r="Q6503">
        <v>489.13</v>
      </c>
      <c r="R6503">
        <v>538.04300000000001</v>
      </c>
      <c r="S6503">
        <v>48.912999999999997</v>
      </c>
    </row>
    <row r="6504" spans="1:19" x14ac:dyDescent="0.3">
      <c r="A6504" t="s">
        <v>17495</v>
      </c>
      <c r="B6504">
        <v>3961</v>
      </c>
      <c r="C6504" t="s">
        <v>19</v>
      </c>
      <c r="D6504" t="s">
        <v>6214</v>
      </c>
      <c r="E6504" t="s">
        <v>17496</v>
      </c>
      <c r="F6504" t="s">
        <v>35</v>
      </c>
      <c r="G6504">
        <v>11968</v>
      </c>
      <c r="H6504" t="s">
        <v>40</v>
      </c>
      <c r="I6504" t="s">
        <v>22</v>
      </c>
      <c r="J6504">
        <v>3340</v>
      </c>
      <c r="K6504" s="1">
        <v>45737.838194444441</v>
      </c>
      <c r="L6504" t="s">
        <v>24</v>
      </c>
      <c r="M6504">
        <v>7108348741</v>
      </c>
      <c r="N6504" t="s">
        <v>137</v>
      </c>
      <c r="O6504">
        <v>25062907269</v>
      </c>
      <c r="P6504">
        <v>1</v>
      </c>
      <c r="Q6504">
        <v>532.73</v>
      </c>
      <c r="R6504">
        <v>586.00300000000004</v>
      </c>
      <c r="S6504">
        <v>53.273000000000003</v>
      </c>
    </row>
    <row r="6505" spans="1:19" x14ac:dyDescent="0.3">
      <c r="A6505" t="s">
        <v>17497</v>
      </c>
      <c r="B6505">
        <v>4801</v>
      </c>
      <c r="C6505" t="s">
        <v>19</v>
      </c>
      <c r="D6505" t="s">
        <v>17498</v>
      </c>
      <c r="E6505" t="s">
        <v>17499</v>
      </c>
      <c r="F6505" t="s">
        <v>35</v>
      </c>
      <c r="G6505">
        <v>23241</v>
      </c>
      <c r="H6505" t="s">
        <v>36</v>
      </c>
      <c r="I6505" t="s">
        <v>22</v>
      </c>
      <c r="J6505">
        <v>2915</v>
      </c>
      <c r="K6505" s="1">
        <v>45738.646527777775</v>
      </c>
      <c r="L6505" t="s">
        <v>24</v>
      </c>
      <c r="M6505" s="2">
        <v>150000000000</v>
      </c>
      <c r="N6505" t="s">
        <v>137</v>
      </c>
      <c r="O6505" s="2">
        <v>1470000000000</v>
      </c>
      <c r="P6505">
        <v>1</v>
      </c>
      <c r="Q6505">
        <v>537.53</v>
      </c>
      <c r="R6505">
        <v>591.28300000000002</v>
      </c>
      <c r="S6505">
        <v>53.753</v>
      </c>
    </row>
    <row r="6506" spans="1:19" x14ac:dyDescent="0.3">
      <c r="A6506" t="s">
        <v>17500</v>
      </c>
      <c r="B6506">
        <v>5374</v>
      </c>
      <c r="C6506" t="s">
        <v>19</v>
      </c>
      <c r="D6506" t="s">
        <v>17501</v>
      </c>
      <c r="E6506" t="s">
        <v>17502</v>
      </c>
      <c r="F6506" t="s">
        <v>90</v>
      </c>
      <c r="G6506">
        <v>22129</v>
      </c>
      <c r="H6506" t="s">
        <v>3672</v>
      </c>
      <c r="I6506" t="s">
        <v>22</v>
      </c>
      <c r="J6506">
        <v>4336</v>
      </c>
      <c r="K6506" s="1">
        <v>45739.375694444447</v>
      </c>
      <c r="L6506" t="s">
        <v>24</v>
      </c>
      <c r="M6506" s="2">
        <v>1380000000000</v>
      </c>
      <c r="N6506" t="s">
        <v>137</v>
      </c>
      <c r="O6506" s="2">
        <v>12600000000000</v>
      </c>
      <c r="P6506">
        <v>1</v>
      </c>
      <c r="Q6506">
        <v>857.13</v>
      </c>
      <c r="R6506">
        <v>942.84299999999996</v>
      </c>
      <c r="S6506">
        <v>85.712999999999994</v>
      </c>
    </row>
    <row r="6507" spans="1:19" x14ac:dyDescent="0.3">
      <c r="A6507" t="s">
        <v>17503</v>
      </c>
      <c r="B6507">
        <v>4791</v>
      </c>
      <c r="C6507" t="s">
        <v>19</v>
      </c>
      <c r="D6507" t="s">
        <v>14594</v>
      </c>
      <c r="E6507" t="s">
        <v>17504</v>
      </c>
      <c r="F6507" t="s">
        <v>293</v>
      </c>
      <c r="G6507">
        <v>98749</v>
      </c>
      <c r="H6507" t="s">
        <v>294</v>
      </c>
      <c r="I6507" t="s">
        <v>22</v>
      </c>
      <c r="J6507">
        <v>5394</v>
      </c>
      <c r="K6507" s="1">
        <v>45738.640277777777</v>
      </c>
      <c r="L6507" t="s">
        <v>24</v>
      </c>
      <c r="M6507" s="2">
        <v>2350000000000</v>
      </c>
      <c r="N6507" t="s">
        <v>137</v>
      </c>
      <c r="O6507" s="2">
        <v>21100000000000</v>
      </c>
      <c r="P6507">
        <v>1</v>
      </c>
      <c r="Q6507">
        <v>703.13</v>
      </c>
      <c r="R6507">
        <v>773.44299999999998</v>
      </c>
      <c r="S6507">
        <v>70.313000000000002</v>
      </c>
    </row>
    <row r="6508" spans="1:19" x14ac:dyDescent="0.3">
      <c r="A6508" t="s">
        <v>17505</v>
      </c>
      <c r="B6508">
        <v>3434</v>
      </c>
      <c r="C6508" t="s">
        <v>19</v>
      </c>
      <c r="D6508" t="s">
        <v>1089</v>
      </c>
      <c r="E6508" t="s">
        <v>17506</v>
      </c>
      <c r="F6508" t="s">
        <v>317</v>
      </c>
      <c r="G6508">
        <v>61793</v>
      </c>
      <c r="H6508" t="s">
        <v>350</v>
      </c>
      <c r="I6508" t="s">
        <v>22</v>
      </c>
      <c r="J6508">
        <v>5757</v>
      </c>
      <c r="K6508" s="1">
        <v>45737.494444444441</v>
      </c>
      <c r="L6508" t="s">
        <v>24</v>
      </c>
      <c r="M6508" s="2">
        <v>2340000000000</v>
      </c>
      <c r="N6508" t="s">
        <v>137</v>
      </c>
      <c r="O6508" s="2">
        <v>21100000000000</v>
      </c>
      <c r="P6508">
        <v>1</v>
      </c>
      <c r="Q6508">
        <v>549.03</v>
      </c>
      <c r="R6508">
        <v>603.93299999999999</v>
      </c>
      <c r="S6508">
        <v>54.902999999999999</v>
      </c>
    </row>
    <row r="6509" spans="1:19" x14ac:dyDescent="0.3">
      <c r="A6509" t="s">
        <v>17507</v>
      </c>
      <c r="B6509">
        <v>6777</v>
      </c>
      <c r="C6509" t="s">
        <v>19</v>
      </c>
      <c r="D6509" t="s">
        <v>17508</v>
      </c>
      <c r="E6509" t="s">
        <v>8513</v>
      </c>
      <c r="F6509" t="s">
        <v>317</v>
      </c>
      <c r="G6509">
        <v>99657</v>
      </c>
      <c r="H6509" t="s">
        <v>4605</v>
      </c>
      <c r="I6509" t="s">
        <v>22</v>
      </c>
      <c r="J6509">
        <v>5326</v>
      </c>
      <c r="K6509" s="1">
        <v>45740.551388888889</v>
      </c>
      <c r="L6509" t="s">
        <v>24</v>
      </c>
      <c r="M6509" s="2">
        <v>1410000000000</v>
      </c>
      <c r="N6509" t="s">
        <v>137</v>
      </c>
      <c r="O6509" s="2">
        <v>12500000000000</v>
      </c>
      <c r="P6509">
        <v>1</v>
      </c>
      <c r="Q6509">
        <v>485.53</v>
      </c>
      <c r="R6509">
        <v>534.08299999999997</v>
      </c>
      <c r="S6509">
        <v>48.552999999999997</v>
      </c>
    </row>
    <row r="6510" spans="1:19" x14ac:dyDescent="0.3">
      <c r="A6510" t="s">
        <v>17509</v>
      </c>
      <c r="B6510">
        <v>1291</v>
      </c>
      <c r="C6510" t="s">
        <v>19</v>
      </c>
      <c r="D6510" t="s">
        <v>15227</v>
      </c>
      <c r="E6510" t="s">
        <v>17510</v>
      </c>
      <c r="F6510" t="s">
        <v>105</v>
      </c>
      <c r="G6510">
        <v>91901</v>
      </c>
      <c r="H6510" t="s">
        <v>106</v>
      </c>
      <c r="I6510" t="s">
        <v>22</v>
      </c>
      <c r="J6510">
        <v>6214</v>
      </c>
      <c r="K6510" s="1">
        <v>45735.519444444442</v>
      </c>
      <c r="L6510" t="s">
        <v>24</v>
      </c>
      <c r="M6510" s="2">
        <v>1420000000000</v>
      </c>
      <c r="N6510" t="s">
        <v>137</v>
      </c>
      <c r="O6510" s="2">
        <v>12600000000000</v>
      </c>
      <c r="P6510">
        <v>1</v>
      </c>
      <c r="Q6510">
        <v>635.13</v>
      </c>
      <c r="R6510">
        <v>698.64300000000003</v>
      </c>
      <c r="S6510">
        <v>63.512999999999998</v>
      </c>
    </row>
    <row r="6511" spans="1:19" x14ac:dyDescent="0.3">
      <c r="A6511" t="s">
        <v>17511</v>
      </c>
      <c r="B6511">
        <v>1784</v>
      </c>
      <c r="C6511" t="s">
        <v>19</v>
      </c>
      <c r="D6511" t="s">
        <v>17124</v>
      </c>
      <c r="E6511" t="s">
        <v>17512</v>
      </c>
      <c r="F6511" t="s">
        <v>145</v>
      </c>
      <c r="G6511">
        <v>50141</v>
      </c>
      <c r="H6511" t="s">
        <v>322</v>
      </c>
      <c r="I6511" t="s">
        <v>22</v>
      </c>
      <c r="J6511">
        <v>729</v>
      </c>
      <c r="K6511" s="1">
        <v>45735.781944444447</v>
      </c>
      <c r="L6511" t="s">
        <v>24</v>
      </c>
      <c r="M6511" s="2">
        <v>1380000000000</v>
      </c>
      <c r="N6511" t="s">
        <v>137</v>
      </c>
      <c r="O6511" s="2">
        <v>12400000000000</v>
      </c>
      <c r="P6511">
        <v>1</v>
      </c>
      <c r="Q6511">
        <v>531.92999999999995</v>
      </c>
      <c r="R6511">
        <v>585.12300000000005</v>
      </c>
      <c r="S6511">
        <v>53.192999999999998</v>
      </c>
    </row>
    <row r="6512" spans="1:19" x14ac:dyDescent="0.3">
      <c r="A6512" t="s">
        <v>17513</v>
      </c>
      <c r="B6512">
        <v>1211</v>
      </c>
      <c r="C6512" t="s">
        <v>19</v>
      </c>
      <c r="D6512" t="s">
        <v>2428</v>
      </c>
      <c r="E6512" t="s">
        <v>17514</v>
      </c>
      <c r="F6512" t="s">
        <v>196</v>
      </c>
      <c r="G6512">
        <v>8911</v>
      </c>
      <c r="H6512" t="s">
        <v>1399</v>
      </c>
      <c r="I6512" t="s">
        <v>22</v>
      </c>
      <c r="J6512">
        <v>533</v>
      </c>
      <c r="K6512" s="1">
        <v>45735.482638888891</v>
      </c>
      <c r="L6512" t="s">
        <v>24</v>
      </c>
      <c r="M6512" s="2">
        <v>1380000000000</v>
      </c>
      <c r="N6512" t="s">
        <v>137</v>
      </c>
      <c r="O6512" s="2">
        <v>12400000000000</v>
      </c>
      <c r="P6512">
        <v>1</v>
      </c>
      <c r="Q6512">
        <v>555.13</v>
      </c>
      <c r="R6512">
        <v>610.64300000000003</v>
      </c>
      <c r="S6512">
        <v>55.512999999999998</v>
      </c>
    </row>
    <row r="6513" spans="1:19" x14ac:dyDescent="0.3">
      <c r="A6513" t="s">
        <v>17515</v>
      </c>
      <c r="B6513">
        <v>961</v>
      </c>
      <c r="C6513" t="s">
        <v>19</v>
      </c>
      <c r="D6513" t="s">
        <v>2906</v>
      </c>
      <c r="E6513" t="s">
        <v>17516</v>
      </c>
      <c r="F6513" t="s">
        <v>71</v>
      </c>
      <c r="G6513">
        <v>28425</v>
      </c>
      <c r="H6513" t="s">
        <v>420</v>
      </c>
      <c r="I6513" t="s">
        <v>22</v>
      </c>
      <c r="J6513">
        <v>501</v>
      </c>
      <c r="K6513" s="1">
        <v>45735.049305555556</v>
      </c>
      <c r="L6513" t="s">
        <v>24</v>
      </c>
      <c r="M6513">
        <v>8624686981</v>
      </c>
      <c r="N6513" t="s">
        <v>137</v>
      </c>
      <c r="O6513">
        <v>36980470469</v>
      </c>
      <c r="P6513">
        <v>1</v>
      </c>
      <c r="Q6513">
        <v>493.53</v>
      </c>
      <c r="R6513">
        <v>542.88300000000004</v>
      </c>
      <c r="S6513">
        <v>49.353000000000002</v>
      </c>
    </row>
    <row r="6514" spans="1:19" x14ac:dyDescent="0.3">
      <c r="A6514" t="s">
        <v>17517</v>
      </c>
      <c r="B6514">
        <v>7222</v>
      </c>
      <c r="C6514" t="s">
        <v>19</v>
      </c>
      <c r="D6514" t="s">
        <v>17518</v>
      </c>
      <c r="E6514" t="s">
        <v>17519</v>
      </c>
      <c r="F6514" t="s">
        <v>114</v>
      </c>
      <c r="G6514">
        <v>8052</v>
      </c>
      <c r="H6514" t="s">
        <v>413</v>
      </c>
      <c r="I6514" t="s">
        <v>22</v>
      </c>
      <c r="J6514">
        <v>4605</v>
      </c>
      <c r="K6514" s="1">
        <v>45740.8125</v>
      </c>
      <c r="L6514" t="s">
        <v>24</v>
      </c>
      <c r="M6514">
        <v>6689477701</v>
      </c>
      <c r="N6514" t="s">
        <v>137</v>
      </c>
      <c r="O6514">
        <v>22464296069</v>
      </c>
      <c r="P6514">
        <v>1</v>
      </c>
      <c r="Q6514">
        <v>537.13</v>
      </c>
      <c r="R6514">
        <v>590.84299999999996</v>
      </c>
      <c r="S6514">
        <v>53.713000000000001</v>
      </c>
    </row>
    <row r="6515" spans="1:19" x14ac:dyDescent="0.3">
      <c r="A6515" t="s">
        <v>17520</v>
      </c>
      <c r="B6515">
        <v>841</v>
      </c>
      <c r="C6515" t="s">
        <v>19</v>
      </c>
      <c r="D6515" t="s">
        <v>17521</v>
      </c>
      <c r="E6515" t="s">
        <v>17522</v>
      </c>
      <c r="F6515" t="s">
        <v>317</v>
      </c>
      <c r="G6515">
        <v>2852</v>
      </c>
      <c r="H6515" t="s">
        <v>962</v>
      </c>
      <c r="I6515" t="s">
        <v>22</v>
      </c>
      <c r="J6515">
        <v>1039</v>
      </c>
      <c r="K6515" s="1">
        <v>45734.879166666666</v>
      </c>
      <c r="L6515" t="s">
        <v>24</v>
      </c>
      <c r="M6515" s="2">
        <v>1380000000000</v>
      </c>
      <c r="N6515" t="s">
        <v>137</v>
      </c>
      <c r="O6515" s="2">
        <v>12400000000000</v>
      </c>
      <c r="P6515">
        <v>1</v>
      </c>
      <c r="Q6515">
        <v>625.13</v>
      </c>
      <c r="R6515">
        <v>687.64300000000003</v>
      </c>
      <c r="S6515">
        <v>62.512999999999998</v>
      </c>
    </row>
    <row r="6516" spans="1:19" x14ac:dyDescent="0.3">
      <c r="A6516" t="s">
        <v>17523</v>
      </c>
      <c r="B6516">
        <v>634</v>
      </c>
      <c r="C6516" t="s">
        <v>19</v>
      </c>
      <c r="D6516" t="s">
        <v>15683</v>
      </c>
      <c r="E6516" t="s">
        <v>17524</v>
      </c>
      <c r="F6516" t="s">
        <v>114</v>
      </c>
      <c r="G6516">
        <v>68503</v>
      </c>
      <c r="H6516" t="s">
        <v>115</v>
      </c>
      <c r="I6516" t="s">
        <v>22</v>
      </c>
      <c r="J6516">
        <v>6447</v>
      </c>
      <c r="K6516" s="1">
        <v>45734.691666666666</v>
      </c>
      <c r="L6516" t="s">
        <v>24</v>
      </c>
      <c r="M6516" s="2">
        <v>1380000000000</v>
      </c>
      <c r="N6516" t="s">
        <v>137</v>
      </c>
      <c r="O6516" s="2">
        <v>12400000000000</v>
      </c>
      <c r="P6516">
        <v>1</v>
      </c>
      <c r="Q6516">
        <v>720.73</v>
      </c>
      <c r="R6516">
        <v>792.803</v>
      </c>
      <c r="S6516">
        <v>72.072999999999993</v>
      </c>
    </row>
    <row r="6517" spans="1:19" x14ac:dyDescent="0.3">
      <c r="A6517" t="s">
        <v>17525</v>
      </c>
      <c r="B6517">
        <v>6035</v>
      </c>
      <c r="C6517" t="s">
        <v>19</v>
      </c>
      <c r="D6517" t="s">
        <v>17526</v>
      </c>
      <c r="E6517" t="s">
        <v>15114</v>
      </c>
      <c r="F6517" t="s">
        <v>166</v>
      </c>
      <c r="G6517">
        <v>34834</v>
      </c>
      <c r="H6517" t="s">
        <v>595</v>
      </c>
      <c r="I6517" t="s">
        <v>22</v>
      </c>
      <c r="J6517">
        <v>3196</v>
      </c>
      <c r="K6517" s="1">
        <v>45739.85</v>
      </c>
      <c r="L6517" t="s">
        <v>24</v>
      </c>
      <c r="M6517" s="2">
        <v>2350000000000</v>
      </c>
      <c r="N6517" t="s">
        <v>137</v>
      </c>
      <c r="O6517" s="2">
        <v>21100000000000</v>
      </c>
      <c r="P6517">
        <v>1</v>
      </c>
      <c r="Q6517">
        <v>635.13</v>
      </c>
      <c r="R6517">
        <v>698.64300000000003</v>
      </c>
      <c r="S6517">
        <v>63.512999999999998</v>
      </c>
    </row>
    <row r="6518" spans="1:19" x14ac:dyDescent="0.3">
      <c r="A6518" t="s">
        <v>17527</v>
      </c>
      <c r="B6518">
        <v>720</v>
      </c>
      <c r="C6518" t="s">
        <v>19</v>
      </c>
      <c r="D6518" t="s">
        <v>17179</v>
      </c>
      <c r="E6518" t="s">
        <v>17528</v>
      </c>
      <c r="F6518" t="s">
        <v>35</v>
      </c>
      <c r="G6518">
        <v>1922</v>
      </c>
      <c r="H6518" t="s">
        <v>36</v>
      </c>
      <c r="I6518" t="s">
        <v>22</v>
      </c>
      <c r="J6518">
        <v>6001</v>
      </c>
      <c r="K6518" s="1">
        <v>45734.765972222223</v>
      </c>
      <c r="L6518" t="s">
        <v>24</v>
      </c>
      <c r="M6518" s="2">
        <v>1380000000000</v>
      </c>
      <c r="N6518" t="s">
        <v>137</v>
      </c>
      <c r="O6518" s="2">
        <v>12400000000000</v>
      </c>
      <c r="P6518">
        <v>1</v>
      </c>
      <c r="Q6518">
        <v>704.73</v>
      </c>
      <c r="R6518">
        <v>775.20299999999997</v>
      </c>
      <c r="S6518">
        <v>70.472999999999999</v>
      </c>
    </row>
    <row r="6519" spans="1:19" x14ac:dyDescent="0.3">
      <c r="A6519" t="s">
        <v>17529</v>
      </c>
      <c r="B6519">
        <v>7090</v>
      </c>
      <c r="C6519" t="s">
        <v>19</v>
      </c>
      <c r="D6519" t="s">
        <v>10729</v>
      </c>
      <c r="E6519" t="s">
        <v>17530</v>
      </c>
      <c r="F6519" t="s">
        <v>30</v>
      </c>
      <c r="G6519">
        <v>87566</v>
      </c>
      <c r="H6519" t="s">
        <v>162</v>
      </c>
      <c r="I6519" t="s">
        <v>22</v>
      </c>
      <c r="J6519">
        <v>4762</v>
      </c>
      <c r="K6519" s="1">
        <v>45740.722222222219</v>
      </c>
      <c r="L6519" t="s">
        <v>24</v>
      </c>
      <c r="M6519" s="2">
        <v>1380000000000</v>
      </c>
      <c r="N6519" t="s">
        <v>137</v>
      </c>
      <c r="O6519" s="2">
        <v>12400000000000</v>
      </c>
      <c r="P6519">
        <v>1</v>
      </c>
      <c r="Q6519">
        <v>563.92999999999995</v>
      </c>
      <c r="R6519">
        <v>620.32299999999998</v>
      </c>
      <c r="S6519">
        <v>56.393000000000001</v>
      </c>
    </row>
    <row r="6520" spans="1:19" x14ac:dyDescent="0.3">
      <c r="A6520" t="s">
        <v>17531</v>
      </c>
      <c r="B6520">
        <v>5478</v>
      </c>
      <c r="C6520" t="s">
        <v>19</v>
      </c>
      <c r="D6520" t="s">
        <v>17532</v>
      </c>
      <c r="E6520" t="s">
        <v>17533</v>
      </c>
      <c r="F6520" t="s">
        <v>35</v>
      </c>
      <c r="G6520">
        <v>90116</v>
      </c>
      <c r="H6520" t="s">
        <v>40</v>
      </c>
      <c r="I6520" t="s">
        <v>22</v>
      </c>
      <c r="J6520">
        <v>127</v>
      </c>
      <c r="K6520" s="1">
        <v>45739.461111111108</v>
      </c>
      <c r="L6520" t="s">
        <v>24</v>
      </c>
      <c r="M6520" s="2">
        <v>2350000000000</v>
      </c>
      <c r="N6520" t="s">
        <v>137</v>
      </c>
      <c r="O6520" s="2">
        <v>21100000000000</v>
      </c>
      <c r="P6520">
        <v>1</v>
      </c>
      <c r="Q6520">
        <v>635.13</v>
      </c>
      <c r="R6520">
        <v>698.64300000000003</v>
      </c>
      <c r="S6520">
        <v>63.512999999999998</v>
      </c>
    </row>
    <row r="6521" spans="1:19" x14ac:dyDescent="0.3">
      <c r="A6521" t="s">
        <v>17534</v>
      </c>
      <c r="B6521">
        <v>1991</v>
      </c>
      <c r="C6521" t="s">
        <v>19</v>
      </c>
      <c r="D6521" t="s">
        <v>17535</v>
      </c>
      <c r="E6521" t="s">
        <v>14003</v>
      </c>
      <c r="F6521" t="s">
        <v>71</v>
      </c>
      <c r="G6521">
        <v>77495</v>
      </c>
      <c r="H6521" t="s">
        <v>973</v>
      </c>
      <c r="I6521" t="s">
        <v>22</v>
      </c>
      <c r="J6521">
        <v>3933</v>
      </c>
      <c r="K6521" s="1">
        <v>45735.93472222222</v>
      </c>
      <c r="L6521" t="s">
        <v>24</v>
      </c>
      <c r="M6521" s="2">
        <v>1380000000000</v>
      </c>
      <c r="N6521" t="s">
        <v>137</v>
      </c>
      <c r="O6521" s="2">
        <v>12400000000000</v>
      </c>
      <c r="P6521">
        <v>1</v>
      </c>
      <c r="Q6521">
        <v>497.13</v>
      </c>
      <c r="R6521">
        <v>546.84299999999996</v>
      </c>
      <c r="S6521">
        <v>49.713000000000001</v>
      </c>
    </row>
    <row r="6522" spans="1:19" x14ac:dyDescent="0.3">
      <c r="A6522" t="s">
        <v>17536</v>
      </c>
      <c r="B6522">
        <v>1049</v>
      </c>
      <c r="C6522" t="s">
        <v>19</v>
      </c>
      <c r="D6522" t="s">
        <v>14589</v>
      </c>
      <c r="E6522" t="s">
        <v>17537</v>
      </c>
      <c r="F6522" t="s">
        <v>488</v>
      </c>
      <c r="G6522">
        <v>93560</v>
      </c>
      <c r="H6522" t="s">
        <v>712</v>
      </c>
      <c r="I6522" t="s">
        <v>22</v>
      </c>
      <c r="J6522">
        <v>3691</v>
      </c>
      <c r="K6522" s="1">
        <v>45735.392361111109</v>
      </c>
      <c r="L6522" t="s">
        <v>24</v>
      </c>
      <c r="M6522">
        <v>8624692485</v>
      </c>
      <c r="N6522" t="s">
        <v>137</v>
      </c>
      <c r="O6522">
        <v>36980518277</v>
      </c>
      <c r="P6522">
        <v>1</v>
      </c>
      <c r="Q6522">
        <v>517.53</v>
      </c>
      <c r="R6522">
        <v>569.28300000000002</v>
      </c>
      <c r="S6522">
        <v>51.753</v>
      </c>
    </row>
    <row r="6523" spans="1:19" x14ac:dyDescent="0.3">
      <c r="A6523" t="s">
        <v>17538</v>
      </c>
      <c r="B6523">
        <v>4423</v>
      </c>
      <c r="C6523" t="s">
        <v>19</v>
      </c>
      <c r="D6523" t="s">
        <v>17539</v>
      </c>
      <c r="E6523" t="s">
        <v>17540</v>
      </c>
      <c r="F6523" t="s">
        <v>35</v>
      </c>
      <c r="G6523">
        <v>30040</v>
      </c>
      <c r="H6523" t="s">
        <v>3018</v>
      </c>
      <c r="I6523" t="s">
        <v>22</v>
      </c>
      <c r="J6523">
        <v>3060</v>
      </c>
      <c r="K6523" s="1">
        <v>45738.445138888892</v>
      </c>
      <c r="L6523" t="s">
        <v>24</v>
      </c>
      <c r="M6523" s="2">
        <v>1410000000000</v>
      </c>
      <c r="N6523" t="s">
        <v>137</v>
      </c>
      <c r="O6523" s="2">
        <v>12500000000000</v>
      </c>
      <c r="P6523">
        <v>1</v>
      </c>
      <c r="Q6523">
        <v>595.13</v>
      </c>
      <c r="R6523">
        <v>654.64300000000003</v>
      </c>
      <c r="S6523">
        <v>59.512999999999998</v>
      </c>
    </row>
    <row r="6524" spans="1:19" x14ac:dyDescent="0.3">
      <c r="A6524" t="s">
        <v>17541</v>
      </c>
      <c r="B6524">
        <v>969</v>
      </c>
      <c r="C6524" t="s">
        <v>19</v>
      </c>
      <c r="D6524" t="s">
        <v>9561</v>
      </c>
      <c r="E6524" t="s">
        <v>17542</v>
      </c>
      <c r="F6524" t="s">
        <v>187</v>
      </c>
      <c r="G6524">
        <v>22373</v>
      </c>
      <c r="H6524" t="s">
        <v>284</v>
      </c>
      <c r="I6524" t="s">
        <v>22</v>
      </c>
      <c r="J6524">
        <v>3853</v>
      </c>
      <c r="K6524" s="1">
        <v>45735.085416666669</v>
      </c>
      <c r="L6524" t="s">
        <v>24</v>
      </c>
      <c r="M6524" s="2">
        <v>150000000000</v>
      </c>
      <c r="N6524" t="s">
        <v>137</v>
      </c>
      <c r="O6524" s="2">
        <v>1470000000000</v>
      </c>
      <c r="P6524">
        <v>1</v>
      </c>
      <c r="Q6524">
        <v>555.13</v>
      </c>
      <c r="R6524">
        <v>610.64300000000003</v>
      </c>
      <c r="S6524">
        <v>55.512999999999998</v>
      </c>
    </row>
    <row r="6525" spans="1:19" x14ac:dyDescent="0.3">
      <c r="A6525" t="s">
        <v>17543</v>
      </c>
      <c r="B6525">
        <v>7062</v>
      </c>
      <c r="C6525" t="s">
        <v>19</v>
      </c>
      <c r="D6525" t="s">
        <v>9228</v>
      </c>
      <c r="E6525" t="s">
        <v>17544</v>
      </c>
      <c r="F6525" t="s">
        <v>672</v>
      </c>
      <c r="G6525">
        <v>44155</v>
      </c>
      <c r="H6525" t="s">
        <v>764</v>
      </c>
      <c r="I6525" t="s">
        <v>22</v>
      </c>
      <c r="J6525">
        <v>5649</v>
      </c>
      <c r="K6525" s="1">
        <v>45740.70208333333</v>
      </c>
      <c r="L6525" t="s">
        <v>24</v>
      </c>
      <c r="M6525" s="2">
        <v>150000000000</v>
      </c>
      <c r="N6525" t="s">
        <v>137</v>
      </c>
      <c r="O6525" s="2">
        <v>1470000000000</v>
      </c>
      <c r="P6525">
        <v>1</v>
      </c>
      <c r="Q6525">
        <v>671.13</v>
      </c>
      <c r="R6525">
        <v>738.24300000000005</v>
      </c>
      <c r="S6525">
        <v>67.113</v>
      </c>
    </row>
    <row r="6526" spans="1:19" x14ac:dyDescent="0.3">
      <c r="A6526" t="s">
        <v>17545</v>
      </c>
      <c r="B6526">
        <v>3521</v>
      </c>
      <c r="C6526" t="s">
        <v>19</v>
      </c>
      <c r="D6526" t="s">
        <v>6543</v>
      </c>
      <c r="E6526" t="s">
        <v>17546</v>
      </c>
      <c r="F6526" t="s">
        <v>102</v>
      </c>
      <c r="G6526">
        <v>74811</v>
      </c>
      <c r="H6526" t="s">
        <v>392</v>
      </c>
      <c r="I6526" t="s">
        <v>22</v>
      </c>
      <c r="J6526">
        <v>5783</v>
      </c>
      <c r="K6526" s="1">
        <v>45737.552777777775</v>
      </c>
      <c r="L6526" t="s">
        <v>24</v>
      </c>
      <c r="M6526" s="2">
        <v>1380000000000</v>
      </c>
      <c r="N6526" t="s">
        <v>137</v>
      </c>
      <c r="O6526" s="2">
        <v>12400000000000</v>
      </c>
      <c r="P6526">
        <v>1</v>
      </c>
      <c r="Q6526">
        <v>497.13</v>
      </c>
      <c r="R6526">
        <v>546.84299999999996</v>
      </c>
      <c r="S6526">
        <v>49.713000000000001</v>
      </c>
    </row>
    <row r="6527" spans="1:19" x14ac:dyDescent="0.3">
      <c r="A6527" t="s">
        <v>17547</v>
      </c>
      <c r="B6527">
        <v>5452</v>
      </c>
      <c r="C6527" t="s">
        <v>19</v>
      </c>
      <c r="D6527" t="s">
        <v>7198</v>
      </c>
      <c r="E6527" t="s">
        <v>14514</v>
      </c>
      <c r="F6527" t="s">
        <v>71</v>
      </c>
      <c r="G6527">
        <v>63652</v>
      </c>
      <c r="H6527" t="s">
        <v>10091</v>
      </c>
      <c r="I6527" t="s">
        <v>22</v>
      </c>
      <c r="J6527">
        <v>4770</v>
      </c>
      <c r="K6527" s="1">
        <v>45739.429166666669</v>
      </c>
      <c r="L6527" t="s">
        <v>24</v>
      </c>
      <c r="M6527">
        <v>67999465477</v>
      </c>
      <c r="N6527" t="s">
        <v>137</v>
      </c>
      <c r="O6527" s="2">
        <v>828000000000</v>
      </c>
      <c r="P6527">
        <v>1</v>
      </c>
      <c r="Q6527">
        <v>555.13</v>
      </c>
      <c r="R6527">
        <v>610.64300000000003</v>
      </c>
      <c r="S6527">
        <v>55.512999999999998</v>
      </c>
    </row>
    <row r="6528" spans="1:19" x14ac:dyDescent="0.3">
      <c r="A6528" t="s">
        <v>17548</v>
      </c>
      <c r="B6528">
        <v>256</v>
      </c>
      <c r="C6528" t="s">
        <v>19</v>
      </c>
      <c r="D6528" t="s">
        <v>10815</v>
      </c>
      <c r="E6528" t="s">
        <v>17549</v>
      </c>
      <c r="F6528" t="s">
        <v>219</v>
      </c>
      <c r="G6528">
        <v>60396</v>
      </c>
      <c r="H6528" t="s">
        <v>16374</v>
      </c>
      <c r="I6528" t="s">
        <v>22</v>
      </c>
      <c r="J6528">
        <v>5403</v>
      </c>
      <c r="K6528" s="1">
        <v>45734.474305555559</v>
      </c>
      <c r="L6528" t="s">
        <v>24</v>
      </c>
      <c r="M6528">
        <v>6689477957</v>
      </c>
      <c r="N6528" t="s">
        <v>137</v>
      </c>
      <c r="O6528">
        <v>22464298565</v>
      </c>
      <c r="P6528">
        <v>1</v>
      </c>
      <c r="Q6528">
        <v>509.53</v>
      </c>
      <c r="R6528">
        <v>560.48299999999995</v>
      </c>
      <c r="S6528">
        <v>50.953000000000003</v>
      </c>
    </row>
    <row r="6529" spans="1:19" x14ac:dyDescent="0.3">
      <c r="A6529" t="s">
        <v>17550</v>
      </c>
      <c r="B6529">
        <v>457</v>
      </c>
      <c r="C6529" t="s">
        <v>19</v>
      </c>
      <c r="D6529" t="s">
        <v>2759</v>
      </c>
      <c r="E6529" t="s">
        <v>17551</v>
      </c>
      <c r="F6529" t="s">
        <v>71</v>
      </c>
      <c r="G6529">
        <v>10568</v>
      </c>
      <c r="H6529" t="s">
        <v>973</v>
      </c>
      <c r="I6529" t="s">
        <v>22</v>
      </c>
      <c r="J6529">
        <v>58</v>
      </c>
      <c r="K6529" s="1">
        <v>45734.585416666669</v>
      </c>
      <c r="L6529" t="s">
        <v>24</v>
      </c>
      <c r="M6529" s="2">
        <v>1430000000000</v>
      </c>
      <c r="N6529" t="s">
        <v>137</v>
      </c>
      <c r="O6529" s="2">
        <v>12600000000000</v>
      </c>
      <c r="P6529">
        <v>1</v>
      </c>
      <c r="Q6529">
        <v>635.13</v>
      </c>
      <c r="R6529">
        <v>698.64300000000003</v>
      </c>
      <c r="S6529">
        <v>63.512999999999998</v>
      </c>
    </row>
    <row r="6530" spans="1:19" x14ac:dyDescent="0.3">
      <c r="A6530" t="s">
        <v>17552</v>
      </c>
      <c r="B6530">
        <v>4919</v>
      </c>
      <c r="C6530" t="s">
        <v>19</v>
      </c>
      <c r="D6530" t="s">
        <v>17553</v>
      </c>
      <c r="E6530" t="s">
        <v>17554</v>
      </c>
      <c r="F6530" t="s">
        <v>61</v>
      </c>
      <c r="G6530">
        <v>37482</v>
      </c>
      <c r="H6530" t="s">
        <v>1205</v>
      </c>
      <c r="I6530" t="s">
        <v>22</v>
      </c>
      <c r="J6530">
        <v>3541</v>
      </c>
      <c r="K6530" s="1">
        <v>45738.714583333334</v>
      </c>
      <c r="L6530" t="s">
        <v>24</v>
      </c>
      <c r="M6530">
        <v>6442799621</v>
      </c>
      <c r="N6530" t="s">
        <v>137</v>
      </c>
      <c r="O6530">
        <v>21306244933</v>
      </c>
      <c r="P6530">
        <v>1</v>
      </c>
      <c r="Q6530">
        <v>507.13</v>
      </c>
      <c r="R6530">
        <v>557.84299999999996</v>
      </c>
      <c r="S6530">
        <v>50.713000000000001</v>
      </c>
    </row>
    <row r="6531" spans="1:19" x14ac:dyDescent="0.3">
      <c r="A6531" t="s">
        <v>17555</v>
      </c>
      <c r="B6531">
        <v>38</v>
      </c>
      <c r="C6531" t="s">
        <v>19</v>
      </c>
      <c r="D6531" t="s">
        <v>17556</v>
      </c>
      <c r="E6531" t="s">
        <v>17557</v>
      </c>
      <c r="F6531" t="s">
        <v>35</v>
      </c>
      <c r="G6531">
        <v>5039</v>
      </c>
      <c r="H6531" t="s">
        <v>4961</v>
      </c>
      <c r="I6531" t="s">
        <v>22</v>
      </c>
      <c r="J6531">
        <v>4722</v>
      </c>
      <c r="K6531" s="1">
        <v>45734.265277777777</v>
      </c>
      <c r="L6531" t="s">
        <v>24</v>
      </c>
      <c r="M6531">
        <v>6442799621</v>
      </c>
      <c r="N6531" t="s">
        <v>137</v>
      </c>
      <c r="O6531">
        <v>21306244933</v>
      </c>
      <c r="P6531">
        <v>1</v>
      </c>
      <c r="Q6531">
        <v>493.53</v>
      </c>
      <c r="R6531">
        <v>542.88300000000004</v>
      </c>
      <c r="S6531">
        <v>49.353000000000002</v>
      </c>
    </row>
    <row r="6532" spans="1:19" x14ac:dyDescent="0.3">
      <c r="A6532" t="s">
        <v>17558</v>
      </c>
      <c r="B6532">
        <v>3239</v>
      </c>
      <c r="C6532" t="s">
        <v>19</v>
      </c>
      <c r="D6532" t="s">
        <v>2426</v>
      </c>
      <c r="E6532" t="s">
        <v>17559</v>
      </c>
      <c r="F6532" t="s">
        <v>90</v>
      </c>
      <c r="G6532">
        <v>83523</v>
      </c>
      <c r="H6532" t="s">
        <v>91</v>
      </c>
      <c r="I6532" t="s">
        <v>22</v>
      </c>
      <c r="J6532">
        <v>5740</v>
      </c>
      <c r="K6532" s="1">
        <v>45737.345138888886</v>
      </c>
      <c r="L6532" t="s">
        <v>24</v>
      </c>
      <c r="M6532" s="2">
        <v>150000000000</v>
      </c>
      <c r="N6532" t="s">
        <v>137</v>
      </c>
      <c r="O6532" s="2">
        <v>1470000000000</v>
      </c>
      <c r="P6532">
        <v>1</v>
      </c>
      <c r="Q6532">
        <v>635.13</v>
      </c>
      <c r="R6532">
        <v>698.64300000000003</v>
      </c>
      <c r="S6532">
        <v>63.512999999999998</v>
      </c>
    </row>
    <row r="6533" spans="1:19" x14ac:dyDescent="0.3">
      <c r="A6533" t="s">
        <v>17560</v>
      </c>
      <c r="B6533">
        <v>4081</v>
      </c>
      <c r="C6533" t="s">
        <v>19</v>
      </c>
      <c r="D6533" t="s">
        <v>17561</v>
      </c>
      <c r="E6533" t="s">
        <v>15622</v>
      </c>
      <c r="F6533" t="s">
        <v>354</v>
      </c>
      <c r="G6533">
        <v>43544</v>
      </c>
      <c r="H6533" t="s">
        <v>388</v>
      </c>
      <c r="I6533" t="s">
        <v>22</v>
      </c>
      <c r="J6533">
        <v>316</v>
      </c>
      <c r="K6533" s="1">
        <v>45737.9375</v>
      </c>
      <c r="L6533" t="s">
        <v>24</v>
      </c>
      <c r="M6533" s="2">
        <v>1380000000000</v>
      </c>
      <c r="N6533" t="s">
        <v>137</v>
      </c>
      <c r="O6533" s="2">
        <v>12400000000000</v>
      </c>
      <c r="P6533">
        <v>1</v>
      </c>
      <c r="Q6533">
        <v>507.13</v>
      </c>
      <c r="R6533">
        <v>557.84299999999996</v>
      </c>
      <c r="S6533">
        <v>50.713000000000001</v>
      </c>
    </row>
    <row r="6534" spans="1:19" x14ac:dyDescent="0.3">
      <c r="A6534" t="s">
        <v>17562</v>
      </c>
      <c r="B6534">
        <v>4410</v>
      </c>
      <c r="C6534" t="s">
        <v>19</v>
      </c>
      <c r="D6534" t="s">
        <v>7889</v>
      </c>
      <c r="E6534" t="s">
        <v>15890</v>
      </c>
      <c r="F6534" t="s">
        <v>354</v>
      </c>
      <c r="G6534">
        <v>29205</v>
      </c>
      <c r="H6534" t="s">
        <v>3778</v>
      </c>
      <c r="I6534" t="s">
        <v>22</v>
      </c>
      <c r="J6534">
        <v>4433</v>
      </c>
      <c r="K6534" s="1">
        <v>45738.438888888886</v>
      </c>
      <c r="L6534" t="s">
        <v>24</v>
      </c>
      <c r="M6534" s="2">
        <v>150000000000</v>
      </c>
      <c r="N6534" t="s">
        <v>137</v>
      </c>
      <c r="O6534" s="2">
        <v>1470000000000</v>
      </c>
      <c r="P6534">
        <v>1</v>
      </c>
      <c r="Q6534">
        <v>595.92999999999995</v>
      </c>
      <c r="R6534">
        <v>655.52300000000002</v>
      </c>
      <c r="S6534">
        <v>59.593000000000004</v>
      </c>
    </row>
    <row r="6535" spans="1:19" x14ac:dyDescent="0.3">
      <c r="A6535" t="s">
        <v>17563</v>
      </c>
      <c r="B6535">
        <v>3326</v>
      </c>
      <c r="C6535" t="s">
        <v>19</v>
      </c>
      <c r="D6535" t="s">
        <v>17564</v>
      </c>
      <c r="E6535" t="s">
        <v>17565</v>
      </c>
      <c r="F6535" t="s">
        <v>338</v>
      </c>
      <c r="G6535">
        <v>57773</v>
      </c>
      <c r="H6535" t="s">
        <v>791</v>
      </c>
      <c r="I6535" t="s">
        <v>22</v>
      </c>
      <c r="J6535">
        <v>2741</v>
      </c>
      <c r="K6535" s="1">
        <v>45737.432638888888</v>
      </c>
      <c r="L6535" t="s">
        <v>24</v>
      </c>
      <c r="M6535" s="2">
        <v>1430000000000</v>
      </c>
      <c r="N6535" t="s">
        <v>137</v>
      </c>
      <c r="O6535" s="2">
        <v>12600000000000</v>
      </c>
      <c r="P6535">
        <v>1</v>
      </c>
      <c r="Q6535">
        <v>713.13</v>
      </c>
      <c r="R6535">
        <v>784.44299999999998</v>
      </c>
      <c r="S6535">
        <v>71.313000000000002</v>
      </c>
    </row>
    <row r="6536" spans="1:19" x14ac:dyDescent="0.3">
      <c r="A6536" t="s">
        <v>17566</v>
      </c>
      <c r="B6536">
        <v>4043</v>
      </c>
      <c r="C6536" t="s">
        <v>19</v>
      </c>
      <c r="D6536" t="s">
        <v>5779</v>
      </c>
      <c r="E6536" t="s">
        <v>17567</v>
      </c>
      <c r="F6536" t="s">
        <v>61</v>
      </c>
      <c r="G6536">
        <v>11652</v>
      </c>
      <c r="H6536" t="s">
        <v>1205</v>
      </c>
      <c r="I6536" t="s">
        <v>22</v>
      </c>
      <c r="J6536">
        <v>5457</v>
      </c>
      <c r="K6536" s="1">
        <v>45737.904861111114</v>
      </c>
      <c r="L6536" t="s">
        <v>24</v>
      </c>
      <c r="M6536" s="2">
        <v>1380000000000</v>
      </c>
      <c r="N6536" t="s">
        <v>137</v>
      </c>
      <c r="O6536" s="2">
        <v>12400000000000</v>
      </c>
      <c r="P6536">
        <v>1</v>
      </c>
      <c r="Q6536">
        <v>733.13</v>
      </c>
      <c r="R6536">
        <v>806.44299999999998</v>
      </c>
      <c r="S6536">
        <v>73.313000000000002</v>
      </c>
    </row>
    <row r="6537" spans="1:19" x14ac:dyDescent="0.3">
      <c r="A6537" t="s">
        <v>17568</v>
      </c>
      <c r="B6537">
        <v>4168</v>
      </c>
      <c r="C6537" t="s">
        <v>19</v>
      </c>
      <c r="D6537" t="s">
        <v>14173</v>
      </c>
      <c r="E6537" t="s">
        <v>17569</v>
      </c>
      <c r="F6537" t="s">
        <v>119</v>
      </c>
      <c r="G6537">
        <v>92826</v>
      </c>
      <c r="H6537" t="s">
        <v>908</v>
      </c>
      <c r="I6537" t="s">
        <v>22</v>
      </c>
      <c r="J6537">
        <v>190</v>
      </c>
      <c r="K6537" s="1">
        <v>45738.228472222225</v>
      </c>
      <c r="L6537" t="s">
        <v>24</v>
      </c>
      <c r="M6537" s="2">
        <v>1380000000000</v>
      </c>
      <c r="N6537" t="s">
        <v>137</v>
      </c>
      <c r="O6537" s="2">
        <v>12400000000000</v>
      </c>
      <c r="P6537">
        <v>1</v>
      </c>
      <c r="Q6537">
        <v>650.33000000000004</v>
      </c>
      <c r="R6537">
        <v>715.36300000000006</v>
      </c>
      <c r="S6537">
        <v>65.033000000000001</v>
      </c>
    </row>
    <row r="6538" spans="1:19" x14ac:dyDescent="0.3">
      <c r="A6538" t="s">
        <v>17570</v>
      </c>
      <c r="B6538">
        <v>7214</v>
      </c>
      <c r="C6538" t="s">
        <v>19</v>
      </c>
      <c r="D6538" t="s">
        <v>4191</v>
      </c>
      <c r="E6538" t="s">
        <v>17571</v>
      </c>
      <c r="F6538" t="s">
        <v>259</v>
      </c>
      <c r="G6538">
        <v>89298</v>
      </c>
      <c r="H6538" t="s">
        <v>564</v>
      </c>
      <c r="I6538" t="s">
        <v>22</v>
      </c>
      <c r="J6538">
        <v>251</v>
      </c>
      <c r="K6538" s="1">
        <v>45740.808333333334</v>
      </c>
      <c r="L6538" t="s">
        <v>24</v>
      </c>
      <c r="M6538" s="2">
        <v>1410000000000</v>
      </c>
      <c r="N6538" t="s">
        <v>137</v>
      </c>
      <c r="O6538" s="2">
        <v>12500000000000</v>
      </c>
      <c r="P6538">
        <v>1</v>
      </c>
      <c r="Q6538">
        <v>595.92999999999995</v>
      </c>
      <c r="R6538">
        <v>655.52300000000002</v>
      </c>
      <c r="S6538">
        <v>59.593000000000004</v>
      </c>
    </row>
    <row r="6539" spans="1:19" x14ac:dyDescent="0.3">
      <c r="A6539" t="s">
        <v>17572</v>
      </c>
      <c r="B6539">
        <v>6526</v>
      </c>
      <c r="C6539" t="s">
        <v>19</v>
      </c>
      <c r="D6539" t="s">
        <v>17573</v>
      </c>
      <c r="E6539" t="s">
        <v>17574</v>
      </c>
      <c r="F6539" t="s">
        <v>412</v>
      </c>
      <c r="G6539">
        <v>20443</v>
      </c>
      <c r="H6539" t="s">
        <v>521</v>
      </c>
      <c r="I6539" t="s">
        <v>22</v>
      </c>
      <c r="J6539">
        <v>6475</v>
      </c>
      <c r="K6539" s="1">
        <v>45740.4375</v>
      </c>
      <c r="L6539" t="s">
        <v>24</v>
      </c>
      <c r="M6539">
        <v>6689477957</v>
      </c>
      <c r="N6539" t="s">
        <v>137</v>
      </c>
      <c r="O6539">
        <v>22464298693</v>
      </c>
      <c r="P6539">
        <v>1</v>
      </c>
      <c r="Q6539">
        <v>527.13</v>
      </c>
      <c r="R6539">
        <v>579.84299999999996</v>
      </c>
      <c r="S6539">
        <v>52.713000000000001</v>
      </c>
    </row>
    <row r="6540" spans="1:19" x14ac:dyDescent="0.3">
      <c r="A6540" t="s">
        <v>17575</v>
      </c>
      <c r="B6540">
        <v>743</v>
      </c>
      <c r="C6540" t="s">
        <v>19</v>
      </c>
      <c r="D6540" t="s">
        <v>10464</v>
      </c>
      <c r="E6540" t="s">
        <v>17576</v>
      </c>
      <c r="F6540" t="s">
        <v>102</v>
      </c>
      <c r="G6540">
        <v>36261</v>
      </c>
      <c r="H6540" t="s">
        <v>4167</v>
      </c>
      <c r="I6540" t="s">
        <v>22</v>
      </c>
      <c r="J6540">
        <v>2372</v>
      </c>
      <c r="K6540" s="1">
        <v>45734.797222222223</v>
      </c>
      <c r="L6540" t="s">
        <v>24</v>
      </c>
      <c r="M6540">
        <v>5886651461</v>
      </c>
      <c r="N6540" t="s">
        <v>137</v>
      </c>
      <c r="O6540">
        <v>18827886597</v>
      </c>
      <c r="P6540">
        <v>1</v>
      </c>
      <c r="Q6540">
        <v>875.93</v>
      </c>
      <c r="R6540">
        <v>963.52300000000002</v>
      </c>
      <c r="S6540">
        <v>87.593000000000004</v>
      </c>
    </row>
    <row r="6541" spans="1:19" x14ac:dyDescent="0.3">
      <c r="A6541" t="s">
        <v>17577</v>
      </c>
      <c r="B6541">
        <v>1993</v>
      </c>
      <c r="C6541" t="s">
        <v>19</v>
      </c>
      <c r="D6541" t="s">
        <v>5160</v>
      </c>
      <c r="E6541" t="s">
        <v>3733</v>
      </c>
      <c r="F6541" t="s">
        <v>35</v>
      </c>
      <c r="G6541">
        <v>68550</v>
      </c>
      <c r="H6541" t="s">
        <v>1347</v>
      </c>
      <c r="I6541" t="s">
        <v>22</v>
      </c>
      <c r="J6541">
        <v>4122</v>
      </c>
      <c r="K6541" s="1">
        <v>45735.936805555553</v>
      </c>
      <c r="L6541" t="s">
        <v>24</v>
      </c>
      <c r="M6541">
        <v>7579165637</v>
      </c>
      <c r="N6541" t="s">
        <v>137</v>
      </c>
      <c r="O6541">
        <v>28143555333</v>
      </c>
      <c r="P6541">
        <v>1</v>
      </c>
      <c r="Q6541">
        <v>485.53</v>
      </c>
      <c r="R6541">
        <v>534.08299999999997</v>
      </c>
      <c r="S6541">
        <v>48.552999999999997</v>
      </c>
    </row>
    <row r="6542" spans="1:19" x14ac:dyDescent="0.3">
      <c r="A6542" t="s">
        <v>17578</v>
      </c>
      <c r="B6542">
        <v>5727</v>
      </c>
      <c r="C6542" t="s">
        <v>19</v>
      </c>
      <c r="D6542" t="s">
        <v>17579</v>
      </c>
      <c r="E6542" t="s">
        <v>17580</v>
      </c>
      <c r="F6542" t="s">
        <v>71</v>
      </c>
      <c r="G6542">
        <v>92956</v>
      </c>
      <c r="H6542" t="s">
        <v>2181</v>
      </c>
      <c r="I6542" t="s">
        <v>22</v>
      </c>
      <c r="J6542">
        <v>4069</v>
      </c>
      <c r="K6542" s="1">
        <v>45739.621527777781</v>
      </c>
      <c r="L6542" t="s">
        <v>24</v>
      </c>
      <c r="M6542">
        <v>6442800709</v>
      </c>
      <c r="N6542" t="s">
        <v>137</v>
      </c>
      <c r="O6542">
        <v>21306257861</v>
      </c>
      <c r="P6542">
        <v>1</v>
      </c>
      <c r="Q6542">
        <v>537.13</v>
      </c>
      <c r="R6542">
        <v>590.84299999999996</v>
      </c>
      <c r="S6542">
        <v>53.713000000000001</v>
      </c>
    </row>
    <row r="6543" spans="1:19" x14ac:dyDescent="0.3">
      <c r="A6543" t="s">
        <v>17581</v>
      </c>
      <c r="B6543">
        <v>2858</v>
      </c>
      <c r="C6543" t="s">
        <v>19</v>
      </c>
      <c r="D6543" t="s">
        <v>12178</v>
      </c>
      <c r="E6543" t="s">
        <v>17582</v>
      </c>
      <c r="F6543" t="s">
        <v>95</v>
      </c>
      <c r="G6543">
        <v>79161</v>
      </c>
      <c r="H6543" t="s">
        <v>548</v>
      </c>
      <c r="I6543" t="s">
        <v>22</v>
      </c>
      <c r="J6543">
        <v>3824</v>
      </c>
      <c r="K6543" s="1">
        <v>45736.78125</v>
      </c>
      <c r="L6543" t="s">
        <v>24</v>
      </c>
      <c r="M6543" s="2">
        <v>150000000000</v>
      </c>
      <c r="N6543" t="s">
        <v>137</v>
      </c>
      <c r="O6543" s="2">
        <v>1470000000000</v>
      </c>
      <c r="P6543">
        <v>1</v>
      </c>
      <c r="Q6543">
        <v>509.53</v>
      </c>
      <c r="R6543">
        <v>560.48299999999995</v>
      </c>
      <c r="S6543">
        <v>50.953000000000003</v>
      </c>
    </row>
    <row r="6544" spans="1:19" x14ac:dyDescent="0.3">
      <c r="A6544" t="s">
        <v>17583</v>
      </c>
      <c r="B6544">
        <v>4530</v>
      </c>
      <c r="C6544" t="s">
        <v>19</v>
      </c>
      <c r="D6544" t="s">
        <v>1778</v>
      </c>
      <c r="E6544" t="s">
        <v>17584</v>
      </c>
      <c r="F6544" t="s">
        <v>44</v>
      </c>
      <c r="G6544">
        <v>70615</v>
      </c>
      <c r="H6544" t="s">
        <v>2718</v>
      </c>
      <c r="I6544" t="s">
        <v>22</v>
      </c>
      <c r="J6544">
        <v>143</v>
      </c>
      <c r="K6544" s="1">
        <v>45738.493750000001</v>
      </c>
      <c r="L6544" t="s">
        <v>24</v>
      </c>
      <c r="M6544">
        <v>6442801413</v>
      </c>
      <c r="N6544" t="s">
        <v>137</v>
      </c>
      <c r="O6544">
        <v>21306262597</v>
      </c>
      <c r="P6544">
        <v>1</v>
      </c>
      <c r="Q6544">
        <v>537.13</v>
      </c>
      <c r="R6544">
        <v>590.84299999999996</v>
      </c>
      <c r="S6544">
        <v>53.713000000000001</v>
      </c>
    </row>
    <row r="6545" spans="1:19" x14ac:dyDescent="0.3">
      <c r="A6545" t="s">
        <v>17585</v>
      </c>
      <c r="B6545">
        <v>6129</v>
      </c>
      <c r="C6545" t="s">
        <v>19</v>
      </c>
      <c r="D6545" t="s">
        <v>7979</v>
      </c>
      <c r="E6545" t="s">
        <v>8646</v>
      </c>
      <c r="F6545" t="s">
        <v>166</v>
      </c>
      <c r="G6545">
        <v>32628</v>
      </c>
      <c r="H6545" t="s">
        <v>595</v>
      </c>
      <c r="I6545" t="s">
        <v>22</v>
      </c>
      <c r="J6545">
        <v>2587</v>
      </c>
      <c r="K6545" s="1">
        <v>45739.904861111114</v>
      </c>
      <c r="L6545" t="s">
        <v>24</v>
      </c>
      <c r="M6545">
        <v>8624688325</v>
      </c>
      <c r="N6545" t="s">
        <v>137</v>
      </c>
      <c r="O6545">
        <v>36980478021</v>
      </c>
      <c r="P6545">
        <v>1</v>
      </c>
      <c r="Q6545">
        <v>509.53</v>
      </c>
      <c r="R6545">
        <v>560.48299999999995</v>
      </c>
      <c r="S6545">
        <v>50.953000000000003</v>
      </c>
    </row>
    <row r="6546" spans="1:19" x14ac:dyDescent="0.3">
      <c r="A6546" t="s">
        <v>17586</v>
      </c>
      <c r="B6546">
        <v>1258</v>
      </c>
      <c r="C6546" t="s">
        <v>19</v>
      </c>
      <c r="D6546" t="s">
        <v>17587</v>
      </c>
      <c r="E6546" t="s">
        <v>17588</v>
      </c>
      <c r="F6546" t="s">
        <v>431</v>
      </c>
      <c r="G6546">
        <v>61632</v>
      </c>
      <c r="H6546" t="s">
        <v>432</v>
      </c>
      <c r="I6546" t="s">
        <v>22</v>
      </c>
      <c r="J6546">
        <v>1764</v>
      </c>
      <c r="K6546" s="1">
        <v>45735.504166666666</v>
      </c>
      <c r="L6546" t="s">
        <v>24</v>
      </c>
      <c r="M6546">
        <v>6964674693</v>
      </c>
      <c r="N6546" t="s">
        <v>137</v>
      </c>
      <c r="O6546">
        <v>24039257029</v>
      </c>
      <c r="P6546">
        <v>1</v>
      </c>
      <c r="Q6546">
        <v>507.13</v>
      </c>
      <c r="R6546">
        <v>557.84299999999996</v>
      </c>
      <c r="S6546">
        <v>50.713000000000001</v>
      </c>
    </row>
    <row r="6547" spans="1:19" x14ac:dyDescent="0.3">
      <c r="A6547" t="s">
        <v>17589</v>
      </c>
      <c r="B6547">
        <v>5957</v>
      </c>
      <c r="C6547" t="s">
        <v>19</v>
      </c>
      <c r="D6547" t="s">
        <v>988</v>
      </c>
      <c r="E6547" t="s">
        <v>17590</v>
      </c>
      <c r="F6547" t="s">
        <v>35</v>
      </c>
      <c r="G6547">
        <v>31414</v>
      </c>
      <c r="H6547" t="s">
        <v>40</v>
      </c>
      <c r="I6547" t="s">
        <v>22</v>
      </c>
      <c r="J6547">
        <v>1806</v>
      </c>
      <c r="K6547" s="1">
        <v>45739.791666666664</v>
      </c>
      <c r="L6547" t="s">
        <v>24</v>
      </c>
      <c r="M6547" s="2">
        <v>1380000000000</v>
      </c>
      <c r="N6547" t="s">
        <v>137</v>
      </c>
      <c r="O6547" s="2">
        <v>12400000000000</v>
      </c>
      <c r="P6547">
        <v>1</v>
      </c>
      <c r="Q6547">
        <v>497.13</v>
      </c>
      <c r="R6547">
        <v>546.84299999999996</v>
      </c>
      <c r="S6547">
        <v>49.713000000000001</v>
      </c>
    </row>
    <row r="6548" spans="1:19" x14ac:dyDescent="0.3">
      <c r="A6548" t="s">
        <v>17591</v>
      </c>
      <c r="B6548">
        <v>1963</v>
      </c>
      <c r="C6548" t="s">
        <v>19</v>
      </c>
      <c r="D6548" t="s">
        <v>1041</v>
      </c>
      <c r="E6548" t="s">
        <v>17592</v>
      </c>
      <c r="F6548" t="s">
        <v>55</v>
      </c>
      <c r="G6548">
        <v>26980</v>
      </c>
      <c r="H6548" t="s">
        <v>1256</v>
      </c>
      <c r="I6548" t="s">
        <v>22</v>
      </c>
      <c r="J6548">
        <v>4996</v>
      </c>
      <c r="K6548" s="1">
        <v>45735.913194444445</v>
      </c>
      <c r="L6548" t="s">
        <v>24</v>
      </c>
      <c r="M6548" s="2">
        <v>1380000000000</v>
      </c>
      <c r="N6548" t="s">
        <v>137</v>
      </c>
      <c r="O6548" s="2">
        <v>12400000000000</v>
      </c>
      <c r="P6548">
        <v>1</v>
      </c>
      <c r="Q6548">
        <v>531.92999999999995</v>
      </c>
      <c r="R6548">
        <v>585.12300000000005</v>
      </c>
      <c r="S6548">
        <v>53.192999999999998</v>
      </c>
    </row>
    <row r="6549" spans="1:19" x14ac:dyDescent="0.3">
      <c r="A6549" t="s">
        <v>17593</v>
      </c>
      <c r="B6549">
        <v>3369</v>
      </c>
      <c r="C6549" t="s">
        <v>19</v>
      </c>
      <c r="D6549" t="s">
        <v>17594</v>
      </c>
      <c r="E6549" t="s">
        <v>8363</v>
      </c>
      <c r="F6549" t="s">
        <v>317</v>
      </c>
      <c r="G6549">
        <v>59567</v>
      </c>
      <c r="H6549" t="s">
        <v>3451</v>
      </c>
      <c r="I6549" t="s">
        <v>22</v>
      </c>
      <c r="J6549">
        <v>5233</v>
      </c>
      <c r="K6549" s="1">
        <v>45737.453472222223</v>
      </c>
      <c r="L6549" t="s">
        <v>24</v>
      </c>
      <c r="M6549">
        <v>8624686981</v>
      </c>
      <c r="N6549" t="s">
        <v>137</v>
      </c>
      <c r="O6549">
        <v>36980470725</v>
      </c>
      <c r="P6549">
        <v>1</v>
      </c>
      <c r="Q6549">
        <v>571.92999999999995</v>
      </c>
      <c r="R6549">
        <v>629.12300000000005</v>
      </c>
      <c r="S6549">
        <v>57.192999999999998</v>
      </c>
    </row>
    <row r="6550" spans="1:19" x14ac:dyDescent="0.3">
      <c r="A6550" t="s">
        <v>17595</v>
      </c>
      <c r="B6550">
        <v>6318</v>
      </c>
      <c r="C6550" t="s">
        <v>19</v>
      </c>
      <c r="D6550" t="s">
        <v>12952</v>
      </c>
      <c r="E6550" t="s">
        <v>17596</v>
      </c>
      <c r="F6550" t="s">
        <v>102</v>
      </c>
      <c r="G6550">
        <v>82983</v>
      </c>
      <c r="H6550" t="s">
        <v>392</v>
      </c>
      <c r="I6550" t="s">
        <v>22</v>
      </c>
      <c r="J6550">
        <v>3215</v>
      </c>
      <c r="K6550" s="1">
        <v>45740.34375</v>
      </c>
      <c r="L6550" t="s">
        <v>24</v>
      </c>
      <c r="M6550" s="2">
        <v>2340000000000</v>
      </c>
      <c r="N6550" t="s">
        <v>137</v>
      </c>
      <c r="O6550" s="2">
        <v>21100000000000</v>
      </c>
      <c r="P6550">
        <v>1</v>
      </c>
      <c r="Q6550">
        <v>517.53</v>
      </c>
      <c r="R6550">
        <v>569.28300000000002</v>
      </c>
      <c r="S6550">
        <v>51.753</v>
      </c>
    </row>
    <row r="6551" spans="1:19" x14ac:dyDescent="0.3">
      <c r="A6551" t="s">
        <v>17597</v>
      </c>
      <c r="B6551">
        <v>30</v>
      </c>
      <c r="C6551" t="s">
        <v>19</v>
      </c>
      <c r="D6551" t="s">
        <v>17598</v>
      </c>
      <c r="E6551" t="s">
        <v>14137</v>
      </c>
      <c r="F6551" t="s">
        <v>50</v>
      </c>
      <c r="G6551">
        <v>86374</v>
      </c>
      <c r="H6551" t="s">
        <v>2654</v>
      </c>
      <c r="I6551" t="s">
        <v>22</v>
      </c>
      <c r="J6551">
        <v>4726</v>
      </c>
      <c r="K6551" s="1">
        <v>45734.100694444445</v>
      </c>
      <c r="L6551" t="s">
        <v>24</v>
      </c>
      <c r="M6551">
        <v>6689477957</v>
      </c>
      <c r="N6551" t="s">
        <v>137</v>
      </c>
      <c r="O6551">
        <v>22464299077</v>
      </c>
      <c r="P6551">
        <v>1</v>
      </c>
      <c r="Q6551">
        <v>527.13</v>
      </c>
      <c r="R6551">
        <v>579.84299999999996</v>
      </c>
      <c r="S6551">
        <v>52.713000000000001</v>
      </c>
    </row>
    <row r="6552" spans="1:19" x14ac:dyDescent="0.3">
      <c r="A6552" t="s">
        <v>17599</v>
      </c>
      <c r="B6552">
        <v>4003</v>
      </c>
      <c r="C6552" t="s">
        <v>19</v>
      </c>
      <c r="D6552" t="s">
        <v>8400</v>
      </c>
      <c r="E6552" t="s">
        <v>17600</v>
      </c>
      <c r="F6552" t="s">
        <v>90</v>
      </c>
      <c r="G6552">
        <v>37107</v>
      </c>
      <c r="H6552" t="s">
        <v>1869</v>
      </c>
      <c r="I6552" t="s">
        <v>22</v>
      </c>
      <c r="J6552">
        <v>181</v>
      </c>
      <c r="K6552" s="1">
        <v>45737.868055555555</v>
      </c>
      <c r="L6552" t="s">
        <v>24</v>
      </c>
      <c r="M6552" s="2">
        <v>1380000000000</v>
      </c>
      <c r="N6552" t="s">
        <v>137</v>
      </c>
      <c r="O6552" s="2">
        <v>12400000000000</v>
      </c>
      <c r="P6552">
        <v>1</v>
      </c>
      <c r="Q6552">
        <v>485.53</v>
      </c>
      <c r="R6552">
        <v>534.08299999999997</v>
      </c>
      <c r="S6552">
        <v>48.552999999999997</v>
      </c>
    </row>
    <row r="6553" spans="1:19" x14ac:dyDescent="0.3">
      <c r="A6553" t="s">
        <v>17601</v>
      </c>
      <c r="B6553">
        <v>6073</v>
      </c>
      <c r="C6553" t="s">
        <v>19</v>
      </c>
      <c r="D6553" t="s">
        <v>8422</v>
      </c>
      <c r="E6553" t="s">
        <v>17602</v>
      </c>
      <c r="F6553" t="s">
        <v>488</v>
      </c>
      <c r="G6553">
        <v>1177</v>
      </c>
      <c r="H6553" t="s">
        <v>798</v>
      </c>
      <c r="I6553" t="s">
        <v>22</v>
      </c>
      <c r="J6553">
        <v>48</v>
      </c>
      <c r="K6553" s="1">
        <v>45739.872916666667</v>
      </c>
      <c r="L6553" t="s">
        <v>24</v>
      </c>
      <c r="M6553">
        <v>9058888645</v>
      </c>
      <c r="N6553" t="s">
        <v>137</v>
      </c>
      <c r="O6553">
        <v>43149306053</v>
      </c>
      <c r="P6553">
        <v>1</v>
      </c>
      <c r="Q6553">
        <v>517.53</v>
      </c>
      <c r="R6553">
        <v>569.28300000000002</v>
      </c>
      <c r="S6553">
        <v>51.753</v>
      </c>
    </row>
    <row r="6554" spans="1:19" x14ac:dyDescent="0.3">
      <c r="A6554" t="s">
        <v>17603</v>
      </c>
      <c r="B6554">
        <v>1105</v>
      </c>
      <c r="C6554" t="s">
        <v>19</v>
      </c>
      <c r="D6554" t="s">
        <v>7048</v>
      </c>
      <c r="E6554" t="s">
        <v>17604</v>
      </c>
      <c r="F6554" t="s">
        <v>317</v>
      </c>
      <c r="G6554">
        <v>60063</v>
      </c>
      <c r="H6554" t="s">
        <v>407</v>
      </c>
      <c r="I6554" t="s">
        <v>22</v>
      </c>
      <c r="J6554">
        <v>500</v>
      </c>
      <c r="K6554" s="1">
        <v>45735.427083333336</v>
      </c>
      <c r="L6554" t="s">
        <v>24</v>
      </c>
      <c r="M6554">
        <v>6689478149</v>
      </c>
      <c r="N6554" t="s">
        <v>137</v>
      </c>
      <c r="O6554">
        <v>40427232901</v>
      </c>
      <c r="P6554">
        <v>1</v>
      </c>
      <c r="Q6554">
        <v>527.13</v>
      </c>
      <c r="R6554">
        <v>579.84299999999996</v>
      </c>
      <c r="S6554">
        <v>52.713000000000001</v>
      </c>
    </row>
    <row r="6555" spans="1:19" x14ac:dyDescent="0.3">
      <c r="A6555" t="s">
        <v>17605</v>
      </c>
      <c r="B6555">
        <v>3938</v>
      </c>
      <c r="C6555" t="s">
        <v>19</v>
      </c>
      <c r="D6555" t="s">
        <v>17606</v>
      </c>
      <c r="E6555" t="s">
        <v>17607</v>
      </c>
      <c r="F6555" t="s">
        <v>354</v>
      </c>
      <c r="G6555">
        <v>51104</v>
      </c>
      <c r="H6555" t="s">
        <v>3015</v>
      </c>
      <c r="I6555" t="s">
        <v>22</v>
      </c>
      <c r="J6555">
        <v>704</v>
      </c>
      <c r="K6555" s="1">
        <v>45737.820138888892</v>
      </c>
      <c r="L6555" t="s">
        <v>24</v>
      </c>
      <c r="M6555" s="2">
        <v>1430000000000</v>
      </c>
      <c r="N6555" t="s">
        <v>137</v>
      </c>
      <c r="O6555" s="2">
        <v>12600000000000</v>
      </c>
      <c r="P6555">
        <v>1</v>
      </c>
      <c r="Q6555">
        <v>517.53</v>
      </c>
      <c r="R6555">
        <v>569.28300000000002</v>
      </c>
      <c r="S6555">
        <v>51.753</v>
      </c>
    </row>
    <row r="6556" spans="1:19" x14ac:dyDescent="0.3">
      <c r="A6556" t="s">
        <v>17608</v>
      </c>
      <c r="B6556">
        <v>3592</v>
      </c>
      <c r="C6556" t="s">
        <v>19</v>
      </c>
      <c r="D6556" t="s">
        <v>16923</v>
      </c>
      <c r="E6556" t="s">
        <v>17609</v>
      </c>
      <c r="F6556" t="s">
        <v>119</v>
      </c>
      <c r="G6556">
        <v>42566</v>
      </c>
      <c r="H6556" t="s">
        <v>120</v>
      </c>
      <c r="I6556" t="s">
        <v>22</v>
      </c>
      <c r="J6556">
        <v>488</v>
      </c>
      <c r="K6556" s="1">
        <v>45737.59097222222</v>
      </c>
      <c r="L6556" t="s">
        <v>24</v>
      </c>
      <c r="M6556" s="2">
        <v>1410000000000</v>
      </c>
      <c r="N6556" t="s">
        <v>137</v>
      </c>
      <c r="O6556" s="2">
        <v>12500000000000</v>
      </c>
      <c r="P6556">
        <v>1</v>
      </c>
      <c r="Q6556">
        <v>485.53</v>
      </c>
      <c r="R6556">
        <v>534.08299999999997</v>
      </c>
      <c r="S6556">
        <v>48.552999999999997</v>
      </c>
    </row>
    <row r="6557" spans="1:19" x14ac:dyDescent="0.3">
      <c r="A6557" t="s">
        <v>17610</v>
      </c>
      <c r="B6557">
        <v>3594</v>
      </c>
      <c r="C6557" t="s">
        <v>19</v>
      </c>
      <c r="D6557" t="s">
        <v>17611</v>
      </c>
      <c r="E6557" t="s">
        <v>17612</v>
      </c>
      <c r="F6557" t="s">
        <v>166</v>
      </c>
      <c r="G6557">
        <v>25201</v>
      </c>
      <c r="H6557" t="s">
        <v>17613</v>
      </c>
      <c r="I6557" t="s">
        <v>22</v>
      </c>
      <c r="J6557">
        <v>978</v>
      </c>
      <c r="K6557" s="1">
        <v>45737.591666666667</v>
      </c>
      <c r="L6557" t="s">
        <v>24</v>
      </c>
      <c r="M6557" s="2">
        <v>1430000000000</v>
      </c>
      <c r="N6557" t="s">
        <v>137</v>
      </c>
      <c r="O6557" s="2">
        <v>12600000000000</v>
      </c>
      <c r="P6557">
        <v>1</v>
      </c>
      <c r="Q6557">
        <v>733.13</v>
      </c>
      <c r="R6557">
        <v>806.44299999999998</v>
      </c>
      <c r="S6557">
        <v>73.313000000000002</v>
      </c>
    </row>
    <row r="6558" spans="1:19" x14ac:dyDescent="0.3">
      <c r="A6558" t="s">
        <v>17614</v>
      </c>
      <c r="B6558">
        <v>1250</v>
      </c>
      <c r="C6558" t="s">
        <v>19</v>
      </c>
      <c r="D6558" t="s">
        <v>12452</v>
      </c>
      <c r="E6558" t="s">
        <v>17615</v>
      </c>
      <c r="F6558" t="s">
        <v>71</v>
      </c>
      <c r="G6558">
        <v>69423</v>
      </c>
      <c r="H6558" t="s">
        <v>1091</v>
      </c>
      <c r="I6558" t="s">
        <v>22</v>
      </c>
      <c r="J6558">
        <v>224</v>
      </c>
      <c r="K6558" s="1">
        <v>45735.501388888886</v>
      </c>
      <c r="L6558" t="s">
        <v>24</v>
      </c>
      <c r="M6558" s="2">
        <v>1430000000000</v>
      </c>
      <c r="N6558" t="s">
        <v>137</v>
      </c>
      <c r="O6558" s="2">
        <v>12600000000000</v>
      </c>
      <c r="P6558">
        <v>1</v>
      </c>
      <c r="Q6558">
        <v>517.53</v>
      </c>
      <c r="R6558">
        <v>569.28300000000002</v>
      </c>
      <c r="S6558">
        <v>51.753</v>
      </c>
    </row>
    <row r="6559" spans="1:19" x14ac:dyDescent="0.3">
      <c r="A6559" t="s">
        <v>17616</v>
      </c>
      <c r="B6559">
        <v>4957</v>
      </c>
      <c r="C6559" t="s">
        <v>19</v>
      </c>
      <c r="D6559" t="s">
        <v>17617</v>
      </c>
      <c r="E6559" t="s">
        <v>17618</v>
      </c>
      <c r="F6559" t="s">
        <v>55</v>
      </c>
      <c r="G6559">
        <v>74085</v>
      </c>
      <c r="H6559" t="s">
        <v>3685</v>
      </c>
      <c r="I6559" t="s">
        <v>22</v>
      </c>
      <c r="J6559">
        <v>4284</v>
      </c>
      <c r="K6559" s="1">
        <v>45738.743055555555</v>
      </c>
      <c r="L6559" t="s">
        <v>24</v>
      </c>
      <c r="M6559" s="2">
        <v>1430000000000</v>
      </c>
      <c r="N6559" t="s">
        <v>137</v>
      </c>
      <c r="O6559" s="2">
        <v>12600000000000</v>
      </c>
      <c r="P6559">
        <v>1</v>
      </c>
      <c r="Q6559">
        <v>635.13</v>
      </c>
      <c r="R6559">
        <v>698.64300000000003</v>
      </c>
      <c r="S6559">
        <v>63.512999999999998</v>
      </c>
    </row>
    <row r="6560" spans="1:19" x14ac:dyDescent="0.3">
      <c r="A6560" t="s">
        <v>17619</v>
      </c>
      <c r="B6560">
        <v>4248</v>
      </c>
      <c r="C6560" t="s">
        <v>19</v>
      </c>
      <c r="D6560" t="s">
        <v>9816</v>
      </c>
      <c r="E6560" t="s">
        <v>17620</v>
      </c>
      <c r="F6560" t="s">
        <v>50</v>
      </c>
      <c r="G6560">
        <v>54675</v>
      </c>
      <c r="H6560" t="s">
        <v>66</v>
      </c>
      <c r="I6560" t="s">
        <v>22</v>
      </c>
      <c r="J6560">
        <v>2808</v>
      </c>
      <c r="K6560" s="1">
        <v>45738.363888888889</v>
      </c>
      <c r="L6560" t="s">
        <v>24</v>
      </c>
      <c r="M6560" s="2">
        <v>1430000000000</v>
      </c>
      <c r="N6560" t="s">
        <v>137</v>
      </c>
      <c r="O6560" s="2">
        <v>12600000000000</v>
      </c>
      <c r="P6560">
        <v>1</v>
      </c>
      <c r="Q6560">
        <v>537.13</v>
      </c>
      <c r="R6560">
        <v>590.84299999999996</v>
      </c>
      <c r="S6560">
        <v>53.713000000000001</v>
      </c>
    </row>
    <row r="6561" spans="1:19" x14ac:dyDescent="0.3">
      <c r="A6561" t="s">
        <v>17621</v>
      </c>
      <c r="B6561">
        <v>3424</v>
      </c>
      <c r="C6561" t="s">
        <v>19</v>
      </c>
      <c r="D6561" t="s">
        <v>17622</v>
      </c>
      <c r="E6561" t="s">
        <v>17623</v>
      </c>
      <c r="F6561" t="s">
        <v>219</v>
      </c>
      <c r="G6561">
        <v>12131</v>
      </c>
      <c r="H6561" t="s">
        <v>220</v>
      </c>
      <c r="I6561" t="s">
        <v>22</v>
      </c>
      <c r="J6561">
        <v>1937</v>
      </c>
      <c r="K6561" s="1">
        <v>45737.488888888889</v>
      </c>
      <c r="L6561" t="s">
        <v>24</v>
      </c>
      <c r="M6561" s="2">
        <v>1430000000000</v>
      </c>
      <c r="N6561" t="s">
        <v>137</v>
      </c>
      <c r="O6561" s="2">
        <v>12600000000000</v>
      </c>
      <c r="P6561">
        <v>1</v>
      </c>
      <c r="Q6561">
        <v>635.13</v>
      </c>
      <c r="R6561">
        <v>698.64300000000003</v>
      </c>
      <c r="S6561">
        <v>63.512999999999998</v>
      </c>
    </row>
    <row r="6562" spans="1:19" x14ac:dyDescent="0.3">
      <c r="A6562" t="s">
        <v>17624</v>
      </c>
      <c r="B6562">
        <v>659</v>
      </c>
      <c r="C6562" t="s">
        <v>19</v>
      </c>
      <c r="D6562" t="s">
        <v>15627</v>
      </c>
      <c r="E6562" t="s">
        <v>17625</v>
      </c>
      <c r="F6562" t="s">
        <v>44</v>
      </c>
      <c r="G6562">
        <v>98473</v>
      </c>
      <c r="H6562" t="s">
        <v>1549</v>
      </c>
      <c r="I6562" t="s">
        <v>22</v>
      </c>
      <c r="J6562">
        <v>937</v>
      </c>
      <c r="K6562" s="1">
        <v>45734.711111111108</v>
      </c>
      <c r="L6562" t="s">
        <v>24</v>
      </c>
      <c r="M6562" s="2">
        <v>1430000000000</v>
      </c>
      <c r="N6562" t="s">
        <v>137</v>
      </c>
      <c r="O6562" s="2">
        <v>12600000000000</v>
      </c>
      <c r="P6562">
        <v>1</v>
      </c>
      <c r="Q6562">
        <v>537.13</v>
      </c>
      <c r="R6562">
        <v>590.84299999999996</v>
      </c>
      <c r="S6562">
        <v>53.713000000000001</v>
      </c>
    </row>
    <row r="6563" spans="1:19" x14ac:dyDescent="0.3">
      <c r="A6563" t="s">
        <v>17626</v>
      </c>
      <c r="B6563">
        <v>654</v>
      </c>
      <c r="C6563" t="s">
        <v>19</v>
      </c>
      <c r="D6563" t="s">
        <v>971</v>
      </c>
      <c r="E6563" t="s">
        <v>17627</v>
      </c>
      <c r="F6563" t="s">
        <v>71</v>
      </c>
      <c r="G6563">
        <v>9307</v>
      </c>
      <c r="H6563" t="s">
        <v>72</v>
      </c>
      <c r="I6563" t="s">
        <v>22</v>
      </c>
      <c r="J6563">
        <v>4439</v>
      </c>
      <c r="K6563" s="1">
        <v>45734.708333333336</v>
      </c>
      <c r="L6563" t="s">
        <v>24</v>
      </c>
      <c r="M6563" s="2">
        <v>1430000000000</v>
      </c>
      <c r="N6563" t="s">
        <v>137</v>
      </c>
      <c r="O6563" s="2">
        <v>12600000000000</v>
      </c>
      <c r="P6563">
        <v>1</v>
      </c>
      <c r="Q6563">
        <v>586.13</v>
      </c>
      <c r="R6563">
        <v>644.74300000000005</v>
      </c>
      <c r="S6563">
        <v>58.613</v>
      </c>
    </row>
    <row r="6564" spans="1:19" x14ac:dyDescent="0.3">
      <c r="A6564" t="s">
        <v>17628</v>
      </c>
      <c r="B6564">
        <v>309</v>
      </c>
      <c r="C6564" t="s">
        <v>19</v>
      </c>
      <c r="D6564" t="s">
        <v>11516</v>
      </c>
      <c r="E6564" t="s">
        <v>17629</v>
      </c>
      <c r="F6564" t="s">
        <v>71</v>
      </c>
      <c r="G6564">
        <v>37724</v>
      </c>
      <c r="H6564" t="s">
        <v>3380</v>
      </c>
      <c r="I6564" t="s">
        <v>22</v>
      </c>
      <c r="J6564">
        <v>3737</v>
      </c>
      <c r="K6564" s="1">
        <v>45734.509027777778</v>
      </c>
      <c r="L6564" t="s">
        <v>24</v>
      </c>
      <c r="M6564" s="2">
        <v>1430000000000</v>
      </c>
      <c r="N6564" t="s">
        <v>137</v>
      </c>
      <c r="O6564" s="2">
        <v>12600000000000</v>
      </c>
      <c r="P6564">
        <v>1</v>
      </c>
      <c r="Q6564">
        <v>595.92999999999995</v>
      </c>
      <c r="R6564">
        <v>655.52300000000002</v>
      </c>
      <c r="S6564">
        <v>59.593000000000004</v>
      </c>
    </row>
    <row r="6565" spans="1:19" x14ac:dyDescent="0.3">
      <c r="A6565" t="s">
        <v>17630</v>
      </c>
      <c r="B6565">
        <v>1495</v>
      </c>
      <c r="C6565" t="s">
        <v>19</v>
      </c>
      <c r="D6565" t="s">
        <v>1295</v>
      </c>
      <c r="E6565" t="s">
        <v>17631</v>
      </c>
      <c r="F6565" t="s">
        <v>672</v>
      </c>
      <c r="G6565">
        <v>58652</v>
      </c>
      <c r="H6565" t="s">
        <v>673</v>
      </c>
      <c r="I6565" t="s">
        <v>22</v>
      </c>
      <c r="J6565">
        <v>1051</v>
      </c>
      <c r="K6565" s="1">
        <v>45735.629166666666</v>
      </c>
      <c r="L6565" t="s">
        <v>24</v>
      </c>
      <c r="M6565">
        <v>6689477701</v>
      </c>
      <c r="N6565" t="s">
        <v>137</v>
      </c>
      <c r="O6565" s="2">
        <v>1540000000000</v>
      </c>
      <c r="P6565">
        <v>1</v>
      </c>
      <c r="Q6565">
        <v>517.53</v>
      </c>
      <c r="R6565">
        <v>569.28300000000002</v>
      </c>
      <c r="S6565">
        <v>51.753</v>
      </c>
    </row>
    <row r="6566" spans="1:19" x14ac:dyDescent="0.3">
      <c r="A6566" t="s">
        <v>17632</v>
      </c>
      <c r="B6566">
        <v>5342</v>
      </c>
      <c r="C6566" t="s">
        <v>19</v>
      </c>
      <c r="D6566" t="s">
        <v>17633</v>
      </c>
      <c r="E6566" t="s">
        <v>17634</v>
      </c>
      <c r="F6566" t="s">
        <v>71</v>
      </c>
      <c r="G6566">
        <v>75980</v>
      </c>
      <c r="H6566" t="s">
        <v>383</v>
      </c>
      <c r="I6566" t="s">
        <v>22</v>
      </c>
      <c r="J6566">
        <v>2704</v>
      </c>
      <c r="K6566" s="1">
        <v>45739.32708333333</v>
      </c>
      <c r="L6566" t="s">
        <v>24</v>
      </c>
      <c r="M6566">
        <v>6442802437</v>
      </c>
      <c r="N6566" t="s">
        <v>137</v>
      </c>
      <c r="O6566" s="2">
        <v>1540000000000</v>
      </c>
      <c r="P6566">
        <v>1</v>
      </c>
      <c r="Q6566">
        <v>537.13</v>
      </c>
      <c r="R6566">
        <v>590.84299999999996</v>
      </c>
      <c r="S6566">
        <v>53.713000000000001</v>
      </c>
    </row>
    <row r="6567" spans="1:19" x14ac:dyDescent="0.3">
      <c r="A6567" t="s">
        <v>17635</v>
      </c>
      <c r="B6567">
        <v>2487</v>
      </c>
      <c r="C6567" t="s">
        <v>19</v>
      </c>
      <c r="D6567" t="s">
        <v>17636</v>
      </c>
      <c r="E6567" t="s">
        <v>17637</v>
      </c>
      <c r="F6567" t="s">
        <v>35</v>
      </c>
      <c r="G6567">
        <v>43964</v>
      </c>
      <c r="H6567" t="s">
        <v>40</v>
      </c>
      <c r="I6567" t="s">
        <v>22</v>
      </c>
      <c r="J6567">
        <v>40</v>
      </c>
      <c r="K6567" s="1">
        <v>45736.59097222222</v>
      </c>
      <c r="L6567" t="s">
        <v>24</v>
      </c>
      <c r="M6567">
        <v>6442802437</v>
      </c>
      <c r="N6567" t="s">
        <v>137</v>
      </c>
      <c r="O6567" s="2">
        <v>1540000000000</v>
      </c>
      <c r="P6567">
        <v>1</v>
      </c>
      <c r="Q6567">
        <v>517.53</v>
      </c>
      <c r="R6567">
        <v>569.28300000000002</v>
      </c>
      <c r="S6567">
        <v>51.753</v>
      </c>
    </row>
    <row r="6568" spans="1:19" x14ac:dyDescent="0.3">
      <c r="A6568" t="s">
        <v>17638</v>
      </c>
      <c r="B6568">
        <v>4843</v>
      </c>
      <c r="C6568" t="s">
        <v>19</v>
      </c>
      <c r="D6568" t="s">
        <v>17639</v>
      </c>
      <c r="E6568" t="s">
        <v>17640</v>
      </c>
      <c r="F6568" t="s">
        <v>71</v>
      </c>
      <c r="G6568">
        <v>84818</v>
      </c>
      <c r="H6568" t="s">
        <v>1104</v>
      </c>
      <c r="I6568" t="s">
        <v>22</v>
      </c>
      <c r="J6568">
        <v>1850</v>
      </c>
      <c r="K6568" s="1">
        <v>45738.671527777777</v>
      </c>
      <c r="L6568" t="s">
        <v>24</v>
      </c>
      <c r="M6568" s="2">
        <v>1380000000000</v>
      </c>
      <c r="N6568" t="s">
        <v>137</v>
      </c>
      <c r="O6568" s="2">
        <v>12400000000000</v>
      </c>
      <c r="P6568">
        <v>1</v>
      </c>
      <c r="Q6568">
        <v>625.13</v>
      </c>
      <c r="R6568">
        <v>687.64300000000003</v>
      </c>
      <c r="S6568">
        <v>62.512999999999998</v>
      </c>
    </row>
    <row r="6569" spans="1:19" x14ac:dyDescent="0.3">
      <c r="A6569" t="s">
        <v>17641</v>
      </c>
      <c r="B6569">
        <v>3386</v>
      </c>
      <c r="C6569" t="s">
        <v>19</v>
      </c>
      <c r="D6569" t="s">
        <v>143</v>
      </c>
      <c r="E6569" t="s">
        <v>17642</v>
      </c>
      <c r="F6569" t="s">
        <v>187</v>
      </c>
      <c r="G6569">
        <v>59964</v>
      </c>
      <c r="H6569" t="s">
        <v>560</v>
      </c>
      <c r="I6569" t="s">
        <v>22</v>
      </c>
      <c r="J6569">
        <v>1411</v>
      </c>
      <c r="K6569" s="1">
        <v>45737.466666666667</v>
      </c>
      <c r="L6569" t="s">
        <v>24</v>
      </c>
      <c r="M6569" s="2">
        <v>1380000000000</v>
      </c>
      <c r="N6569" t="s">
        <v>137</v>
      </c>
      <c r="O6569" s="2">
        <v>12400000000000</v>
      </c>
      <c r="P6569">
        <v>1</v>
      </c>
      <c r="Q6569">
        <v>537.13</v>
      </c>
      <c r="R6569">
        <v>590.84299999999996</v>
      </c>
      <c r="S6569">
        <v>53.713000000000001</v>
      </c>
    </row>
    <row r="6570" spans="1:19" x14ac:dyDescent="0.3">
      <c r="A6570" t="s">
        <v>17643</v>
      </c>
      <c r="B6570">
        <v>2617</v>
      </c>
      <c r="C6570" t="s">
        <v>19</v>
      </c>
      <c r="D6570" t="s">
        <v>9993</v>
      </c>
      <c r="E6570" t="s">
        <v>3017</v>
      </c>
      <c r="F6570" t="s">
        <v>71</v>
      </c>
      <c r="G6570">
        <v>19371</v>
      </c>
      <c r="H6570" t="s">
        <v>383</v>
      </c>
      <c r="I6570" t="s">
        <v>22</v>
      </c>
      <c r="J6570">
        <v>495</v>
      </c>
      <c r="K6570" s="1">
        <v>45736.651388888888</v>
      </c>
      <c r="L6570" t="s">
        <v>24</v>
      </c>
      <c r="M6570" s="2">
        <v>1380000000000</v>
      </c>
      <c r="N6570" t="s">
        <v>137</v>
      </c>
      <c r="O6570" s="2">
        <v>12600000000000</v>
      </c>
      <c r="P6570">
        <v>1</v>
      </c>
      <c r="Q6570">
        <v>555.92999999999995</v>
      </c>
      <c r="R6570">
        <v>611.52300000000002</v>
      </c>
      <c r="S6570">
        <v>55.593000000000004</v>
      </c>
    </row>
    <row r="6571" spans="1:19" x14ac:dyDescent="0.3">
      <c r="A6571" t="s">
        <v>17644</v>
      </c>
      <c r="B6571">
        <v>5004</v>
      </c>
      <c r="C6571" t="s">
        <v>19</v>
      </c>
      <c r="D6571" t="s">
        <v>6852</v>
      </c>
      <c r="E6571" t="s">
        <v>17645</v>
      </c>
      <c r="F6571" t="s">
        <v>35</v>
      </c>
      <c r="G6571">
        <v>60026</v>
      </c>
      <c r="H6571" t="s">
        <v>298</v>
      </c>
      <c r="I6571" t="s">
        <v>22</v>
      </c>
      <c r="J6571">
        <v>5755</v>
      </c>
      <c r="K6571" s="1">
        <v>45738.779166666667</v>
      </c>
      <c r="L6571" t="s">
        <v>24</v>
      </c>
      <c r="M6571" s="2">
        <v>1380000000000</v>
      </c>
      <c r="N6571" t="s">
        <v>137</v>
      </c>
      <c r="O6571" s="2">
        <v>12400000000000</v>
      </c>
      <c r="P6571">
        <v>1</v>
      </c>
      <c r="Q6571">
        <v>509.53</v>
      </c>
      <c r="R6571">
        <v>560.48299999999995</v>
      </c>
      <c r="S6571">
        <v>50.953000000000003</v>
      </c>
    </row>
    <row r="6572" spans="1:19" x14ac:dyDescent="0.3">
      <c r="A6572" t="s">
        <v>17646</v>
      </c>
      <c r="B6572">
        <v>5355</v>
      </c>
      <c r="C6572" t="s">
        <v>19</v>
      </c>
      <c r="D6572" t="s">
        <v>17647</v>
      </c>
      <c r="E6572" t="s">
        <v>17648</v>
      </c>
      <c r="F6572" t="s">
        <v>187</v>
      </c>
      <c r="G6572">
        <v>50893</v>
      </c>
      <c r="H6572" t="s">
        <v>560</v>
      </c>
      <c r="I6572" t="s">
        <v>22</v>
      </c>
      <c r="J6572">
        <v>1098</v>
      </c>
      <c r="K6572" s="1">
        <v>45739.352083333331</v>
      </c>
      <c r="L6572" t="s">
        <v>24</v>
      </c>
      <c r="M6572" s="2">
        <v>1380000000000</v>
      </c>
      <c r="N6572" t="s">
        <v>137</v>
      </c>
      <c r="O6572" s="2">
        <v>12400000000000</v>
      </c>
      <c r="P6572">
        <v>1</v>
      </c>
      <c r="Q6572">
        <v>537.13</v>
      </c>
      <c r="R6572">
        <v>590.84299999999996</v>
      </c>
      <c r="S6572">
        <v>53.713000000000001</v>
      </c>
    </row>
    <row r="6573" spans="1:19" x14ac:dyDescent="0.3">
      <c r="A6573" t="s">
        <v>17649</v>
      </c>
      <c r="B6573">
        <v>7355</v>
      </c>
      <c r="C6573" t="s">
        <v>19</v>
      </c>
      <c r="D6573" t="s">
        <v>7991</v>
      </c>
      <c r="E6573" t="s">
        <v>17650</v>
      </c>
      <c r="F6573" t="s">
        <v>114</v>
      </c>
      <c r="G6573">
        <v>71381</v>
      </c>
      <c r="H6573" t="s">
        <v>115</v>
      </c>
      <c r="I6573" t="s">
        <v>22</v>
      </c>
      <c r="J6573">
        <v>613</v>
      </c>
      <c r="K6573" s="1">
        <v>45740.920138888891</v>
      </c>
      <c r="L6573" t="s">
        <v>24</v>
      </c>
      <c r="M6573" s="2">
        <v>150000000000</v>
      </c>
      <c r="N6573" t="s">
        <v>137</v>
      </c>
      <c r="O6573" s="2">
        <v>1470000000000</v>
      </c>
      <c r="P6573">
        <v>1</v>
      </c>
      <c r="Q6573">
        <v>537.13</v>
      </c>
      <c r="R6573">
        <v>590.84299999999996</v>
      </c>
      <c r="S6573">
        <v>53.713000000000001</v>
      </c>
    </row>
    <row r="6574" spans="1:19" x14ac:dyDescent="0.3">
      <c r="A6574" t="s">
        <v>17651</v>
      </c>
      <c r="B6574">
        <v>1369</v>
      </c>
      <c r="C6574" t="s">
        <v>19</v>
      </c>
      <c r="D6574" t="s">
        <v>17652</v>
      </c>
      <c r="E6574" t="s">
        <v>17653</v>
      </c>
      <c r="F6574" t="s">
        <v>50</v>
      </c>
      <c r="G6574">
        <v>28623</v>
      </c>
      <c r="H6574" t="s">
        <v>51</v>
      </c>
      <c r="I6574" t="s">
        <v>22</v>
      </c>
      <c r="J6574">
        <v>1774</v>
      </c>
      <c r="K6574" s="1">
        <v>45735.561805555553</v>
      </c>
      <c r="L6574" t="s">
        <v>24</v>
      </c>
      <c r="M6574" s="2">
        <v>1380000000000</v>
      </c>
      <c r="N6574" t="s">
        <v>137</v>
      </c>
      <c r="O6574" s="2">
        <v>12400000000000</v>
      </c>
      <c r="P6574">
        <v>1</v>
      </c>
      <c r="Q6574">
        <v>537.13</v>
      </c>
      <c r="R6574">
        <v>590.84299999999996</v>
      </c>
      <c r="S6574">
        <v>53.713000000000001</v>
      </c>
    </row>
    <row r="6575" spans="1:19" x14ac:dyDescent="0.3">
      <c r="A6575" t="s">
        <v>17654</v>
      </c>
      <c r="B6575">
        <v>5688</v>
      </c>
      <c r="C6575" t="s">
        <v>19</v>
      </c>
      <c r="D6575" t="s">
        <v>11785</v>
      </c>
      <c r="E6575" t="s">
        <v>9999</v>
      </c>
      <c r="F6575" t="s">
        <v>35</v>
      </c>
      <c r="G6575">
        <v>54414</v>
      </c>
      <c r="H6575" t="s">
        <v>298</v>
      </c>
      <c r="I6575" t="s">
        <v>22</v>
      </c>
      <c r="J6575">
        <v>2105</v>
      </c>
      <c r="K6575" s="1">
        <v>45739.600694444445</v>
      </c>
      <c r="L6575" t="s">
        <v>24</v>
      </c>
      <c r="M6575" s="2">
        <v>150000000000</v>
      </c>
      <c r="N6575" t="s">
        <v>137</v>
      </c>
      <c r="O6575" s="2">
        <v>1470000000000</v>
      </c>
      <c r="P6575">
        <v>1</v>
      </c>
      <c r="Q6575">
        <v>537.13</v>
      </c>
      <c r="R6575">
        <v>590.84299999999996</v>
      </c>
      <c r="S6575">
        <v>53.713000000000001</v>
      </c>
    </row>
    <row r="6576" spans="1:19" x14ac:dyDescent="0.3">
      <c r="A6576" t="s">
        <v>17655</v>
      </c>
      <c r="B6576">
        <v>2420</v>
      </c>
      <c r="C6576" t="s">
        <v>19</v>
      </c>
      <c r="D6576" t="s">
        <v>3618</v>
      </c>
      <c r="E6576" t="s">
        <v>17656</v>
      </c>
      <c r="F6576" t="s">
        <v>44</v>
      </c>
      <c r="G6576">
        <v>53960</v>
      </c>
      <c r="H6576" t="s">
        <v>692</v>
      </c>
      <c r="I6576" t="s">
        <v>22</v>
      </c>
      <c r="J6576">
        <v>6026</v>
      </c>
      <c r="K6576" s="1">
        <v>45736.548611111109</v>
      </c>
      <c r="L6576" t="s">
        <v>24</v>
      </c>
      <c r="M6576">
        <v>8624699653</v>
      </c>
      <c r="N6576" t="s">
        <v>126</v>
      </c>
      <c r="O6576">
        <v>36980575493</v>
      </c>
      <c r="P6576">
        <v>1</v>
      </c>
      <c r="Q6576">
        <v>501.53</v>
      </c>
      <c r="R6576">
        <v>551.68299999999999</v>
      </c>
      <c r="S6576">
        <v>50.152999999999999</v>
      </c>
    </row>
    <row r="6577" spans="1:19" x14ac:dyDescent="0.3">
      <c r="A6577" t="s">
        <v>17657</v>
      </c>
      <c r="B6577">
        <v>3946</v>
      </c>
      <c r="C6577" t="s">
        <v>19</v>
      </c>
      <c r="D6577" t="s">
        <v>17658</v>
      </c>
      <c r="E6577" t="s">
        <v>17659</v>
      </c>
      <c r="F6577" t="s">
        <v>264</v>
      </c>
      <c r="G6577">
        <v>92351</v>
      </c>
      <c r="H6577" t="s">
        <v>265</v>
      </c>
      <c r="I6577" t="s">
        <v>22</v>
      </c>
      <c r="J6577">
        <v>1416</v>
      </c>
      <c r="K6577" s="1">
        <v>45737.828472222223</v>
      </c>
      <c r="L6577" t="s">
        <v>24</v>
      </c>
      <c r="M6577">
        <v>8624701253</v>
      </c>
      <c r="N6577" t="s">
        <v>126</v>
      </c>
      <c r="O6577">
        <v>36980583621</v>
      </c>
      <c r="P6577">
        <v>1</v>
      </c>
      <c r="Q6577">
        <v>501.53</v>
      </c>
      <c r="R6577">
        <v>551.68299999999999</v>
      </c>
      <c r="S6577">
        <v>50.152999999999999</v>
      </c>
    </row>
    <row r="6578" spans="1:19" x14ac:dyDescent="0.3">
      <c r="A6578" t="s">
        <v>17660</v>
      </c>
      <c r="B6578">
        <v>3942</v>
      </c>
      <c r="C6578" t="s">
        <v>19</v>
      </c>
      <c r="D6578" t="s">
        <v>17661</v>
      </c>
      <c r="E6578" t="s">
        <v>17662</v>
      </c>
      <c r="F6578" t="s">
        <v>44</v>
      </c>
      <c r="G6578">
        <v>88610</v>
      </c>
      <c r="H6578" t="s">
        <v>183</v>
      </c>
      <c r="I6578" t="s">
        <v>22</v>
      </c>
      <c r="J6578">
        <v>1525</v>
      </c>
      <c r="K6578" s="1">
        <v>45737.825694444444</v>
      </c>
      <c r="L6578" t="s">
        <v>24</v>
      </c>
      <c r="M6578" s="2">
        <v>1380000000000</v>
      </c>
      <c r="N6578" t="s">
        <v>137</v>
      </c>
      <c r="O6578" s="2">
        <v>12400000000000</v>
      </c>
      <c r="P6578">
        <v>1</v>
      </c>
      <c r="Q6578">
        <v>535.13</v>
      </c>
      <c r="R6578">
        <v>588.64300000000003</v>
      </c>
      <c r="S6578">
        <v>53.512999999999998</v>
      </c>
    </row>
    <row r="6579" spans="1:19" x14ac:dyDescent="0.3">
      <c r="A6579" t="s">
        <v>17663</v>
      </c>
      <c r="B6579">
        <v>5581</v>
      </c>
      <c r="C6579" t="s">
        <v>19</v>
      </c>
      <c r="D6579" t="s">
        <v>17573</v>
      </c>
      <c r="E6579" t="s">
        <v>17664</v>
      </c>
      <c r="F6579" t="s">
        <v>105</v>
      </c>
      <c r="G6579">
        <v>74830</v>
      </c>
      <c r="H6579" t="s">
        <v>106</v>
      </c>
      <c r="I6579" t="s">
        <v>22</v>
      </c>
      <c r="J6579">
        <v>4390</v>
      </c>
      <c r="K6579" s="1">
        <v>45739.527777777781</v>
      </c>
      <c r="L6579" t="s">
        <v>24</v>
      </c>
      <c r="M6579">
        <v>6870668613</v>
      </c>
      <c r="N6579" t="s">
        <v>137</v>
      </c>
      <c r="O6579">
        <v>23268251717</v>
      </c>
      <c r="P6579">
        <v>2</v>
      </c>
      <c r="Q6579">
        <v>771.13</v>
      </c>
      <c r="R6579">
        <v>848.24300000000005</v>
      </c>
      <c r="S6579">
        <v>77.113</v>
      </c>
    </row>
    <row r="6580" spans="1:19" x14ac:dyDescent="0.3">
      <c r="A6580" t="s">
        <v>17665</v>
      </c>
      <c r="B6580">
        <v>3563</v>
      </c>
      <c r="C6580" t="s">
        <v>19</v>
      </c>
      <c r="D6580" t="s">
        <v>13333</v>
      </c>
      <c r="E6580" t="s">
        <v>17666</v>
      </c>
      <c r="F6580" t="s">
        <v>90</v>
      </c>
      <c r="G6580">
        <v>75087</v>
      </c>
      <c r="H6580" t="s">
        <v>334</v>
      </c>
      <c r="I6580" t="s">
        <v>22</v>
      </c>
      <c r="J6580">
        <v>1638</v>
      </c>
      <c r="K6580" s="1">
        <v>45737.574305555558</v>
      </c>
      <c r="L6580" t="s">
        <v>24</v>
      </c>
      <c r="M6580" s="2">
        <v>1380000000000</v>
      </c>
      <c r="N6580" t="s">
        <v>137</v>
      </c>
      <c r="O6580" s="2">
        <v>12400000000000</v>
      </c>
      <c r="P6580">
        <v>2</v>
      </c>
      <c r="Q6580">
        <v>635.13</v>
      </c>
      <c r="R6580">
        <v>698.64300000000003</v>
      </c>
      <c r="S6580">
        <v>63.512999999999998</v>
      </c>
    </row>
    <row r="6581" spans="1:19" x14ac:dyDescent="0.3">
      <c r="A6581" t="s">
        <v>17667</v>
      </c>
      <c r="B6581">
        <v>3871</v>
      </c>
      <c r="C6581" t="s">
        <v>19</v>
      </c>
      <c r="D6581" t="s">
        <v>17668</v>
      </c>
      <c r="E6581" t="s">
        <v>17669</v>
      </c>
      <c r="F6581" t="s">
        <v>71</v>
      </c>
      <c r="G6581">
        <v>84102</v>
      </c>
      <c r="H6581" t="s">
        <v>531</v>
      </c>
      <c r="I6581" t="s">
        <v>22</v>
      </c>
      <c r="J6581">
        <v>4896</v>
      </c>
      <c r="K6581" s="1">
        <v>45737.779861111114</v>
      </c>
      <c r="L6581" t="s">
        <v>24</v>
      </c>
      <c r="M6581">
        <v>6689477509</v>
      </c>
      <c r="N6581" t="s">
        <v>137</v>
      </c>
      <c r="O6581">
        <v>31103127813</v>
      </c>
      <c r="P6581">
        <v>1</v>
      </c>
      <c r="Q6581">
        <v>537.13</v>
      </c>
      <c r="R6581">
        <v>590.84299999999996</v>
      </c>
      <c r="S6581">
        <v>53.713000000000001</v>
      </c>
    </row>
    <row r="6582" spans="1:19" x14ac:dyDescent="0.3">
      <c r="A6582" t="s">
        <v>17670</v>
      </c>
      <c r="B6582">
        <v>4554</v>
      </c>
      <c r="C6582" t="s">
        <v>19</v>
      </c>
      <c r="D6582" t="s">
        <v>17671</v>
      </c>
      <c r="E6582" t="s">
        <v>17672</v>
      </c>
      <c r="F6582" t="s">
        <v>90</v>
      </c>
      <c r="G6582">
        <v>90981</v>
      </c>
      <c r="H6582" t="s">
        <v>91</v>
      </c>
      <c r="I6582" t="s">
        <v>22</v>
      </c>
      <c r="J6582">
        <v>3531</v>
      </c>
      <c r="K6582" s="1">
        <v>45738.506944444445</v>
      </c>
      <c r="L6582" t="s">
        <v>24</v>
      </c>
      <c r="M6582" s="2">
        <v>1430000000000</v>
      </c>
      <c r="N6582" t="s">
        <v>137</v>
      </c>
      <c r="O6582" s="2">
        <v>12600000000000</v>
      </c>
      <c r="P6582">
        <v>1</v>
      </c>
      <c r="Q6582">
        <v>537.13</v>
      </c>
      <c r="R6582">
        <v>590.84299999999996</v>
      </c>
      <c r="S6582">
        <v>53.713000000000001</v>
      </c>
    </row>
    <row r="6583" spans="1:19" x14ac:dyDescent="0.3">
      <c r="A6583" t="s">
        <v>17673</v>
      </c>
      <c r="B6583">
        <v>4772</v>
      </c>
      <c r="C6583" t="s">
        <v>19</v>
      </c>
      <c r="D6583" t="s">
        <v>17674</v>
      </c>
      <c r="E6583" t="s">
        <v>17675</v>
      </c>
      <c r="F6583" t="s">
        <v>102</v>
      </c>
      <c r="G6583">
        <v>77767</v>
      </c>
      <c r="H6583" t="s">
        <v>392</v>
      </c>
      <c r="I6583" t="s">
        <v>22</v>
      </c>
      <c r="J6583">
        <v>6136</v>
      </c>
      <c r="K6583" s="1">
        <v>45738.629861111112</v>
      </c>
      <c r="L6583" t="s">
        <v>24</v>
      </c>
      <c r="M6583">
        <v>7861509637</v>
      </c>
      <c r="N6583" t="s">
        <v>137</v>
      </c>
      <c r="O6583">
        <v>29518532613</v>
      </c>
      <c r="P6583">
        <v>1</v>
      </c>
      <c r="Q6583">
        <v>625.13</v>
      </c>
      <c r="R6583">
        <v>687.64300000000003</v>
      </c>
      <c r="S6583">
        <v>62.512999999999998</v>
      </c>
    </row>
    <row r="6584" spans="1:19" x14ac:dyDescent="0.3">
      <c r="A6584" t="s">
        <v>17676</v>
      </c>
      <c r="B6584">
        <v>7001</v>
      </c>
      <c r="C6584" t="s">
        <v>19</v>
      </c>
      <c r="D6584" t="s">
        <v>17677</v>
      </c>
      <c r="E6584" t="s">
        <v>17678</v>
      </c>
      <c r="F6584" t="s">
        <v>187</v>
      </c>
      <c r="G6584">
        <v>59296</v>
      </c>
      <c r="H6584" t="s">
        <v>284</v>
      </c>
      <c r="I6584" t="s">
        <v>22</v>
      </c>
      <c r="J6584">
        <v>3793</v>
      </c>
      <c r="K6584" s="1">
        <v>45740.67291666667</v>
      </c>
      <c r="L6584" t="s">
        <v>24</v>
      </c>
      <c r="M6584" s="2">
        <v>150000000000</v>
      </c>
      <c r="N6584" t="s">
        <v>137</v>
      </c>
      <c r="O6584" s="2">
        <v>1470000000000</v>
      </c>
      <c r="P6584">
        <v>1</v>
      </c>
      <c r="Q6584">
        <v>615.13</v>
      </c>
      <c r="R6584">
        <v>676.64300000000003</v>
      </c>
      <c r="S6584">
        <v>61.512999999999998</v>
      </c>
    </row>
    <row r="6585" spans="1:19" x14ac:dyDescent="0.3">
      <c r="A6585" t="s">
        <v>17679</v>
      </c>
      <c r="B6585">
        <v>6785</v>
      </c>
      <c r="C6585" t="s">
        <v>19</v>
      </c>
      <c r="D6585" t="s">
        <v>13219</v>
      </c>
      <c r="E6585" t="s">
        <v>16513</v>
      </c>
      <c r="F6585" t="s">
        <v>90</v>
      </c>
      <c r="G6585">
        <v>84236</v>
      </c>
      <c r="H6585" t="s">
        <v>313</v>
      </c>
      <c r="I6585" t="s">
        <v>22</v>
      </c>
      <c r="J6585">
        <v>5297</v>
      </c>
      <c r="K6585" s="1">
        <v>45740.556250000001</v>
      </c>
      <c r="L6585" t="s">
        <v>24</v>
      </c>
      <c r="M6585">
        <v>1516160069</v>
      </c>
      <c r="N6585" t="s">
        <v>137</v>
      </c>
      <c r="O6585">
        <v>37909163333</v>
      </c>
      <c r="P6585">
        <v>1</v>
      </c>
      <c r="Q6585">
        <v>517.53</v>
      </c>
      <c r="R6585">
        <v>569.28300000000002</v>
      </c>
      <c r="S6585">
        <v>51.753</v>
      </c>
    </row>
    <row r="6586" spans="1:19" x14ac:dyDescent="0.3">
      <c r="A6586" t="s">
        <v>17680</v>
      </c>
      <c r="B6586">
        <v>4073</v>
      </c>
      <c r="C6586" t="s">
        <v>19</v>
      </c>
      <c r="D6586" t="s">
        <v>17681</v>
      </c>
      <c r="E6586" t="s">
        <v>17682</v>
      </c>
      <c r="F6586" t="s">
        <v>219</v>
      </c>
      <c r="G6586">
        <v>38546</v>
      </c>
      <c r="H6586" t="s">
        <v>4209</v>
      </c>
      <c r="I6586" t="s">
        <v>22</v>
      </c>
      <c r="J6586">
        <v>1114</v>
      </c>
      <c r="K6586" s="1">
        <v>45737.933333333334</v>
      </c>
      <c r="L6586" t="s">
        <v>24</v>
      </c>
      <c r="M6586">
        <v>6964677957</v>
      </c>
      <c r="N6586" t="s">
        <v>137</v>
      </c>
      <c r="O6586">
        <v>24039297669</v>
      </c>
      <c r="P6586">
        <v>1</v>
      </c>
      <c r="Q6586">
        <v>587.92999999999995</v>
      </c>
      <c r="R6586">
        <v>646.72299999999996</v>
      </c>
      <c r="S6586">
        <v>58.792999999999999</v>
      </c>
    </row>
    <row r="6587" spans="1:19" x14ac:dyDescent="0.3">
      <c r="A6587" t="s">
        <v>17683</v>
      </c>
      <c r="B6587">
        <v>1850</v>
      </c>
      <c r="C6587" t="s">
        <v>19</v>
      </c>
      <c r="D6587" t="s">
        <v>11279</v>
      </c>
      <c r="E6587" t="s">
        <v>5925</v>
      </c>
      <c r="F6587" t="s">
        <v>338</v>
      </c>
      <c r="G6587">
        <v>92886</v>
      </c>
      <c r="H6587" t="s">
        <v>791</v>
      </c>
      <c r="I6587" t="s">
        <v>22</v>
      </c>
      <c r="J6587">
        <v>4563</v>
      </c>
      <c r="K6587" s="1">
        <v>45735.814583333333</v>
      </c>
      <c r="L6587" t="s">
        <v>24</v>
      </c>
      <c r="M6587" s="2">
        <v>1410000000000</v>
      </c>
      <c r="N6587" t="s">
        <v>137</v>
      </c>
      <c r="O6587" s="2">
        <v>12500000000000</v>
      </c>
      <c r="P6587">
        <v>1</v>
      </c>
      <c r="Q6587">
        <v>540.73</v>
      </c>
      <c r="R6587">
        <v>594.803</v>
      </c>
      <c r="S6587">
        <v>54.073</v>
      </c>
    </row>
    <row r="6588" spans="1:19" x14ac:dyDescent="0.3">
      <c r="A6588" t="s">
        <v>17684</v>
      </c>
      <c r="B6588">
        <v>5566</v>
      </c>
      <c r="C6588" t="s">
        <v>19</v>
      </c>
      <c r="D6588" t="s">
        <v>13540</v>
      </c>
      <c r="E6588" t="s">
        <v>17685</v>
      </c>
      <c r="F6588" t="s">
        <v>90</v>
      </c>
      <c r="G6588">
        <v>7383</v>
      </c>
      <c r="H6588" t="s">
        <v>6413</v>
      </c>
      <c r="I6588" t="s">
        <v>22</v>
      </c>
      <c r="J6588">
        <v>2968</v>
      </c>
      <c r="K6588" s="1">
        <v>45739.520138888889</v>
      </c>
      <c r="L6588" t="s">
        <v>24</v>
      </c>
      <c r="M6588">
        <v>6137296261</v>
      </c>
      <c r="N6588" t="s">
        <v>2973</v>
      </c>
      <c r="O6588">
        <v>19946486725</v>
      </c>
      <c r="P6588">
        <v>1</v>
      </c>
      <c r="Q6588">
        <v>897.13</v>
      </c>
      <c r="R6588">
        <v>986.84299999999996</v>
      </c>
      <c r="S6588">
        <v>89.712999999999994</v>
      </c>
    </row>
    <row r="6589" spans="1:19" x14ac:dyDescent="0.3">
      <c r="A6589" t="s">
        <v>17686</v>
      </c>
      <c r="B6589">
        <v>5998</v>
      </c>
      <c r="C6589" t="s">
        <v>19</v>
      </c>
      <c r="D6589" t="s">
        <v>16791</v>
      </c>
      <c r="E6589" t="s">
        <v>10379</v>
      </c>
      <c r="F6589" t="s">
        <v>35</v>
      </c>
      <c r="G6589">
        <v>75132</v>
      </c>
      <c r="H6589" t="s">
        <v>497</v>
      </c>
      <c r="I6589" t="s">
        <v>22</v>
      </c>
      <c r="J6589">
        <v>5547</v>
      </c>
      <c r="K6589" s="1">
        <v>45739.824305555558</v>
      </c>
      <c r="L6589" t="s">
        <v>24</v>
      </c>
      <c r="M6589">
        <v>9060038213</v>
      </c>
      <c r="N6589" t="s">
        <v>2973</v>
      </c>
      <c r="O6589">
        <v>43174845189</v>
      </c>
      <c r="P6589">
        <v>1</v>
      </c>
      <c r="Q6589">
        <v>571.92999999999995</v>
      </c>
      <c r="R6589">
        <v>629.12300000000005</v>
      </c>
      <c r="S6589">
        <v>57.192999999999998</v>
      </c>
    </row>
    <row r="6590" spans="1:19" x14ac:dyDescent="0.3">
      <c r="A6590" t="s">
        <v>17687</v>
      </c>
      <c r="B6590">
        <v>349</v>
      </c>
      <c r="C6590" t="s">
        <v>19</v>
      </c>
      <c r="D6590" t="s">
        <v>17688</v>
      </c>
      <c r="E6590" t="s">
        <v>17689</v>
      </c>
      <c r="F6590" t="s">
        <v>187</v>
      </c>
      <c r="G6590">
        <v>27723</v>
      </c>
      <c r="H6590" t="s">
        <v>284</v>
      </c>
      <c r="I6590" t="s">
        <v>22</v>
      </c>
      <c r="J6590">
        <v>6122</v>
      </c>
      <c r="K6590" s="1">
        <v>45734.53402777778</v>
      </c>
      <c r="L6590" t="s">
        <v>24</v>
      </c>
      <c r="M6590" s="2">
        <v>1380000000000</v>
      </c>
      <c r="N6590" t="s">
        <v>137</v>
      </c>
      <c r="O6590" s="2">
        <v>12400000000000</v>
      </c>
      <c r="P6590">
        <v>1</v>
      </c>
      <c r="Q6590">
        <v>585.13</v>
      </c>
      <c r="R6590">
        <v>643.64300000000003</v>
      </c>
      <c r="S6590">
        <v>58.512999999999998</v>
      </c>
    </row>
    <row r="6591" spans="1:19" x14ac:dyDescent="0.3">
      <c r="A6591" t="s">
        <v>17690</v>
      </c>
      <c r="B6591">
        <v>4642</v>
      </c>
      <c r="C6591" t="s">
        <v>19</v>
      </c>
      <c r="D6591" t="s">
        <v>17691</v>
      </c>
      <c r="E6591" t="s">
        <v>17692</v>
      </c>
      <c r="F6591" t="s">
        <v>71</v>
      </c>
      <c r="G6591">
        <v>17070</v>
      </c>
      <c r="H6591" t="s">
        <v>2670</v>
      </c>
      <c r="I6591" t="s">
        <v>22</v>
      </c>
      <c r="J6591">
        <v>110</v>
      </c>
      <c r="K6591" s="1">
        <v>45738.550694444442</v>
      </c>
      <c r="L6591" t="s">
        <v>24</v>
      </c>
      <c r="M6591" s="2">
        <v>150000000000</v>
      </c>
      <c r="N6591" t="s">
        <v>137</v>
      </c>
      <c r="O6591" s="2">
        <v>1470000000000</v>
      </c>
      <c r="P6591">
        <v>1</v>
      </c>
      <c r="Q6591">
        <v>653.13</v>
      </c>
      <c r="R6591">
        <v>718.44299999999998</v>
      </c>
      <c r="S6591">
        <v>65.313000000000002</v>
      </c>
    </row>
    <row r="6592" spans="1:19" x14ac:dyDescent="0.3">
      <c r="A6592" t="s">
        <v>17693</v>
      </c>
      <c r="B6592">
        <v>7142</v>
      </c>
      <c r="C6592" t="s">
        <v>19</v>
      </c>
      <c r="D6592" t="s">
        <v>7736</v>
      </c>
      <c r="E6592" t="s">
        <v>17694</v>
      </c>
      <c r="F6592" t="s">
        <v>250</v>
      </c>
      <c r="G6592">
        <v>95778</v>
      </c>
      <c r="H6592" t="s">
        <v>251</v>
      </c>
      <c r="I6592" t="s">
        <v>22</v>
      </c>
      <c r="J6592">
        <v>5010</v>
      </c>
      <c r="K6592" s="1">
        <v>45740.759027777778</v>
      </c>
      <c r="L6592" t="s">
        <v>24</v>
      </c>
      <c r="M6592" s="2">
        <v>2360000000000</v>
      </c>
      <c r="N6592" t="s">
        <v>3008</v>
      </c>
      <c r="O6592" s="2">
        <v>21200000000000</v>
      </c>
      <c r="P6592">
        <v>1</v>
      </c>
      <c r="Q6592">
        <v>485.53</v>
      </c>
      <c r="R6592">
        <v>534.08299999999997</v>
      </c>
      <c r="S6592">
        <v>48.552999999999997</v>
      </c>
    </row>
    <row r="6593" spans="1:19" x14ac:dyDescent="0.3">
      <c r="A6593" t="s">
        <v>17695</v>
      </c>
      <c r="B6593">
        <v>4670</v>
      </c>
      <c r="C6593" t="s">
        <v>19</v>
      </c>
      <c r="D6593" t="s">
        <v>17696</v>
      </c>
      <c r="E6593" t="s">
        <v>17697</v>
      </c>
      <c r="F6593" t="s">
        <v>431</v>
      </c>
      <c r="G6593">
        <v>23889</v>
      </c>
      <c r="H6593" t="s">
        <v>432</v>
      </c>
      <c r="I6593" t="s">
        <v>22</v>
      </c>
      <c r="J6593">
        <v>2151</v>
      </c>
      <c r="K6593" s="1">
        <v>45738.568749999999</v>
      </c>
      <c r="L6593" t="s">
        <v>24</v>
      </c>
      <c r="M6593" s="2">
        <v>2350000000000</v>
      </c>
      <c r="N6593" t="s">
        <v>137</v>
      </c>
      <c r="O6593" s="2">
        <v>21100000000000</v>
      </c>
      <c r="P6593">
        <v>1</v>
      </c>
      <c r="Q6593">
        <v>625.13</v>
      </c>
      <c r="R6593">
        <v>687.64300000000003</v>
      </c>
      <c r="S6593">
        <v>62.512999999999998</v>
      </c>
    </row>
    <row r="6594" spans="1:19" x14ac:dyDescent="0.3">
      <c r="A6594" t="s">
        <v>17698</v>
      </c>
      <c r="B6594">
        <v>3161</v>
      </c>
      <c r="C6594" t="s">
        <v>19</v>
      </c>
      <c r="D6594" t="s">
        <v>16780</v>
      </c>
      <c r="E6594" t="s">
        <v>4429</v>
      </c>
      <c r="F6594" t="s">
        <v>166</v>
      </c>
      <c r="G6594">
        <v>73222</v>
      </c>
      <c r="H6594" t="s">
        <v>595</v>
      </c>
      <c r="I6594" t="s">
        <v>22</v>
      </c>
      <c r="J6594">
        <v>2136</v>
      </c>
      <c r="K6594" s="1">
        <v>45736.98333333333</v>
      </c>
      <c r="L6594" t="s">
        <v>24</v>
      </c>
      <c r="M6594" s="2">
        <v>1380000000000</v>
      </c>
      <c r="N6594" t="s">
        <v>137</v>
      </c>
      <c r="O6594" s="2">
        <v>12400000000000</v>
      </c>
      <c r="P6594">
        <v>1</v>
      </c>
      <c r="Q6594">
        <v>485.53</v>
      </c>
      <c r="R6594">
        <v>534.08299999999997</v>
      </c>
      <c r="S6594">
        <v>48.552999999999997</v>
      </c>
    </row>
    <row r="6595" spans="1:19" x14ac:dyDescent="0.3">
      <c r="A6595" t="s">
        <v>17699</v>
      </c>
      <c r="B6595">
        <v>7024</v>
      </c>
      <c r="C6595" t="s">
        <v>19</v>
      </c>
      <c r="D6595" t="s">
        <v>11625</v>
      </c>
      <c r="E6595" t="s">
        <v>1978</v>
      </c>
      <c r="F6595" t="s">
        <v>35</v>
      </c>
      <c r="G6595">
        <v>85146</v>
      </c>
      <c r="H6595" t="s">
        <v>40</v>
      </c>
      <c r="I6595" t="s">
        <v>22</v>
      </c>
      <c r="J6595">
        <v>2675</v>
      </c>
      <c r="K6595" s="1">
        <v>45740.684027777781</v>
      </c>
      <c r="L6595" t="s">
        <v>24</v>
      </c>
      <c r="M6595">
        <v>6964678277</v>
      </c>
      <c r="N6595" t="s">
        <v>137</v>
      </c>
      <c r="O6595">
        <v>24039300613</v>
      </c>
      <c r="P6595">
        <v>1</v>
      </c>
      <c r="Q6595">
        <v>594.33000000000004</v>
      </c>
      <c r="R6595">
        <v>653.76300000000003</v>
      </c>
      <c r="S6595">
        <v>59.433</v>
      </c>
    </row>
    <row r="6596" spans="1:19" x14ac:dyDescent="0.3">
      <c r="A6596" t="s">
        <v>17700</v>
      </c>
      <c r="B6596">
        <v>2983</v>
      </c>
      <c r="C6596" t="s">
        <v>19</v>
      </c>
      <c r="D6596" t="s">
        <v>17701</v>
      </c>
      <c r="E6596" t="s">
        <v>17702</v>
      </c>
      <c r="F6596" t="s">
        <v>114</v>
      </c>
      <c r="G6596">
        <v>3050</v>
      </c>
      <c r="H6596" t="s">
        <v>1614</v>
      </c>
      <c r="I6596" t="s">
        <v>22</v>
      </c>
      <c r="J6596">
        <v>4134</v>
      </c>
      <c r="K6596" s="1">
        <v>45736.855555555558</v>
      </c>
      <c r="L6596" t="s">
        <v>24</v>
      </c>
      <c r="M6596" s="2">
        <v>1420000000000</v>
      </c>
      <c r="N6596" t="s">
        <v>137</v>
      </c>
      <c r="O6596" s="2">
        <v>12600000000000</v>
      </c>
      <c r="P6596">
        <v>1</v>
      </c>
      <c r="Q6596">
        <v>595.92999999999995</v>
      </c>
      <c r="R6596">
        <v>655.52300000000002</v>
      </c>
      <c r="S6596">
        <v>59.593000000000004</v>
      </c>
    </row>
    <row r="6597" spans="1:19" x14ac:dyDescent="0.3">
      <c r="A6597" t="s">
        <v>17703</v>
      </c>
      <c r="B6597">
        <v>1043</v>
      </c>
      <c r="C6597" t="s">
        <v>19</v>
      </c>
      <c r="D6597" t="s">
        <v>8536</v>
      </c>
      <c r="E6597" t="s">
        <v>17704</v>
      </c>
      <c r="F6597" t="s">
        <v>431</v>
      </c>
      <c r="G6597">
        <v>93291</v>
      </c>
      <c r="H6597" t="s">
        <v>1007</v>
      </c>
      <c r="I6597" t="s">
        <v>22</v>
      </c>
      <c r="J6597">
        <v>1865</v>
      </c>
      <c r="K6597" s="1">
        <v>45735.388888888891</v>
      </c>
      <c r="L6597" t="s">
        <v>24</v>
      </c>
      <c r="M6597">
        <v>8624688325</v>
      </c>
      <c r="N6597" t="s">
        <v>137</v>
      </c>
      <c r="O6597">
        <v>36980477893</v>
      </c>
      <c r="P6597">
        <v>1</v>
      </c>
      <c r="Q6597">
        <v>509.53</v>
      </c>
      <c r="R6597">
        <v>560.48299999999995</v>
      </c>
      <c r="S6597">
        <v>50.953000000000003</v>
      </c>
    </row>
    <row r="6598" spans="1:19" x14ac:dyDescent="0.3">
      <c r="A6598" t="s">
        <v>17705</v>
      </c>
      <c r="B6598">
        <v>2279</v>
      </c>
      <c r="C6598" t="s">
        <v>19</v>
      </c>
      <c r="D6598" t="s">
        <v>17706</v>
      </c>
      <c r="E6598" t="s">
        <v>17707</v>
      </c>
      <c r="F6598" t="s">
        <v>119</v>
      </c>
      <c r="G6598">
        <v>57956</v>
      </c>
      <c r="H6598" t="s">
        <v>120</v>
      </c>
      <c r="I6598" t="s">
        <v>22</v>
      </c>
      <c r="J6598">
        <v>1332</v>
      </c>
      <c r="K6598" s="1">
        <v>45736.476388888892</v>
      </c>
      <c r="L6598" t="s">
        <v>24</v>
      </c>
      <c r="M6598">
        <v>6689477957</v>
      </c>
      <c r="N6598" t="s">
        <v>137</v>
      </c>
      <c r="O6598">
        <v>22464300165</v>
      </c>
      <c r="P6598">
        <v>1</v>
      </c>
      <c r="Q6598">
        <v>587.92999999999995</v>
      </c>
      <c r="R6598">
        <v>646.72299999999996</v>
      </c>
      <c r="S6598">
        <v>58.792999999999999</v>
      </c>
    </row>
    <row r="6599" spans="1:19" x14ac:dyDescent="0.3">
      <c r="A6599" t="s">
        <v>17708</v>
      </c>
      <c r="B6599">
        <v>5402</v>
      </c>
      <c r="C6599" t="s">
        <v>19</v>
      </c>
      <c r="D6599" t="s">
        <v>1793</v>
      </c>
      <c r="E6599" t="s">
        <v>17709</v>
      </c>
      <c r="F6599" t="s">
        <v>2349</v>
      </c>
      <c r="G6599">
        <v>87539</v>
      </c>
      <c r="H6599" t="s">
        <v>4174</v>
      </c>
      <c r="I6599" t="s">
        <v>22</v>
      </c>
      <c r="J6599">
        <v>3174</v>
      </c>
      <c r="K6599" s="1">
        <v>45739.398611111108</v>
      </c>
      <c r="L6599" t="s">
        <v>24</v>
      </c>
      <c r="M6599">
        <v>6716408581</v>
      </c>
      <c r="N6599" t="s">
        <v>137</v>
      </c>
      <c r="O6599">
        <v>22576485637</v>
      </c>
      <c r="P6599">
        <v>1</v>
      </c>
      <c r="Q6599">
        <v>531.92999999999995</v>
      </c>
      <c r="R6599">
        <v>585.12300000000005</v>
      </c>
      <c r="S6599">
        <v>53.192999999999998</v>
      </c>
    </row>
    <row r="6600" spans="1:19" x14ac:dyDescent="0.3">
      <c r="A6600" t="s">
        <v>17710</v>
      </c>
      <c r="B6600">
        <v>4507</v>
      </c>
      <c r="C6600" t="s">
        <v>19</v>
      </c>
      <c r="D6600" t="s">
        <v>15116</v>
      </c>
      <c r="E6600" t="s">
        <v>17711</v>
      </c>
      <c r="F6600" t="s">
        <v>50</v>
      </c>
      <c r="G6600">
        <v>12476</v>
      </c>
      <c r="H6600" t="s">
        <v>66</v>
      </c>
      <c r="I6600" t="s">
        <v>22</v>
      </c>
      <c r="J6600">
        <v>4429</v>
      </c>
      <c r="K6600" s="1">
        <v>45738.484027777777</v>
      </c>
      <c r="L6600" t="s">
        <v>24</v>
      </c>
      <c r="M6600">
        <v>6689478149</v>
      </c>
      <c r="N6600" t="s">
        <v>137</v>
      </c>
      <c r="O6600">
        <v>22464300869</v>
      </c>
      <c r="P6600">
        <v>1</v>
      </c>
      <c r="Q6600">
        <v>703.13</v>
      </c>
      <c r="R6600">
        <v>773.44299999999998</v>
      </c>
      <c r="S6600">
        <v>70.313000000000002</v>
      </c>
    </row>
    <row r="6601" spans="1:19" x14ac:dyDescent="0.3">
      <c r="A6601" t="s">
        <v>17712</v>
      </c>
      <c r="B6601">
        <v>5446</v>
      </c>
      <c r="C6601" t="s">
        <v>19</v>
      </c>
      <c r="D6601" t="s">
        <v>17347</v>
      </c>
      <c r="E6601" t="s">
        <v>17713</v>
      </c>
      <c r="F6601" t="s">
        <v>44</v>
      </c>
      <c r="G6601">
        <v>71723</v>
      </c>
      <c r="H6601" t="s">
        <v>465</v>
      </c>
      <c r="I6601" t="s">
        <v>22</v>
      </c>
      <c r="J6601">
        <v>2540</v>
      </c>
      <c r="K6601" s="1">
        <v>45739.425000000003</v>
      </c>
      <c r="L6601" t="s">
        <v>24</v>
      </c>
      <c r="M6601">
        <v>6689477701</v>
      </c>
      <c r="N6601" t="s">
        <v>137</v>
      </c>
      <c r="O6601">
        <v>22464295173</v>
      </c>
      <c r="P6601">
        <v>1</v>
      </c>
      <c r="Q6601">
        <v>537.13</v>
      </c>
      <c r="R6601">
        <v>590.84299999999996</v>
      </c>
      <c r="S6601">
        <v>53.713000000000001</v>
      </c>
    </row>
    <row r="6602" spans="1:19" x14ac:dyDescent="0.3">
      <c r="A6602" t="s">
        <v>17714</v>
      </c>
      <c r="B6602">
        <v>5394</v>
      </c>
      <c r="C6602" t="s">
        <v>19</v>
      </c>
      <c r="D6602" t="s">
        <v>1608</v>
      </c>
      <c r="E6602" t="s">
        <v>17101</v>
      </c>
      <c r="F6602" t="s">
        <v>483</v>
      </c>
      <c r="G6602">
        <v>87490</v>
      </c>
      <c r="H6602" t="s">
        <v>1053</v>
      </c>
      <c r="I6602" t="s">
        <v>22</v>
      </c>
      <c r="J6602">
        <v>6272</v>
      </c>
      <c r="K6602" s="1">
        <v>45739.394444444442</v>
      </c>
      <c r="L6602" t="s">
        <v>24</v>
      </c>
      <c r="M6602">
        <v>6442800709</v>
      </c>
      <c r="N6602" t="s">
        <v>137</v>
      </c>
      <c r="O6602">
        <v>21306257861</v>
      </c>
      <c r="P6602">
        <v>1</v>
      </c>
      <c r="Q6602">
        <v>537.13</v>
      </c>
      <c r="R6602">
        <v>590.84299999999996</v>
      </c>
      <c r="S6602">
        <v>53.713000000000001</v>
      </c>
    </row>
    <row r="6603" spans="1:19" x14ac:dyDescent="0.3">
      <c r="A6603" t="s">
        <v>17715</v>
      </c>
      <c r="B6603">
        <v>3509</v>
      </c>
      <c r="C6603" t="s">
        <v>19</v>
      </c>
      <c r="D6603" t="s">
        <v>17041</v>
      </c>
      <c r="E6603" t="s">
        <v>17716</v>
      </c>
      <c r="F6603" t="s">
        <v>259</v>
      </c>
      <c r="G6603">
        <v>22046</v>
      </c>
      <c r="H6603" t="s">
        <v>3451</v>
      </c>
      <c r="I6603" t="s">
        <v>22</v>
      </c>
      <c r="J6603">
        <v>3715</v>
      </c>
      <c r="K6603" s="1">
        <v>45737.543749999997</v>
      </c>
      <c r="L6603" t="s">
        <v>24</v>
      </c>
      <c r="M6603">
        <v>6689477957</v>
      </c>
      <c r="N6603" t="s">
        <v>67</v>
      </c>
      <c r="O6603">
        <v>22464298949</v>
      </c>
      <c r="P6603">
        <v>1</v>
      </c>
      <c r="Q6603">
        <v>597.23</v>
      </c>
      <c r="R6603">
        <v>656.95299999999997</v>
      </c>
      <c r="S6603">
        <v>59.722999999999999</v>
      </c>
    </row>
    <row r="6604" spans="1:19" x14ac:dyDescent="0.3">
      <c r="A6604" t="s">
        <v>17717</v>
      </c>
      <c r="B6604">
        <v>6048</v>
      </c>
      <c r="C6604" t="s">
        <v>19</v>
      </c>
      <c r="D6604" t="s">
        <v>17718</v>
      </c>
      <c r="E6604" t="s">
        <v>17719</v>
      </c>
      <c r="F6604" t="s">
        <v>71</v>
      </c>
      <c r="G6604">
        <v>98723</v>
      </c>
      <c r="H6604" t="s">
        <v>1043</v>
      </c>
      <c r="I6604" t="s">
        <v>22</v>
      </c>
      <c r="J6604">
        <v>3263</v>
      </c>
      <c r="K6604" s="1">
        <v>45739.861805555556</v>
      </c>
      <c r="L6604" t="s">
        <v>24</v>
      </c>
      <c r="M6604">
        <v>5886651461</v>
      </c>
      <c r="N6604" t="s">
        <v>67</v>
      </c>
      <c r="O6604">
        <v>18827886725</v>
      </c>
      <c r="P6604">
        <v>1</v>
      </c>
      <c r="Q6604">
        <v>571.92999999999995</v>
      </c>
      <c r="R6604">
        <v>629.12300000000005</v>
      </c>
      <c r="S6604">
        <v>57.192999999999998</v>
      </c>
    </row>
    <row r="6605" spans="1:19" x14ac:dyDescent="0.3">
      <c r="A6605" t="s">
        <v>17720</v>
      </c>
      <c r="B6605">
        <v>4133</v>
      </c>
      <c r="C6605" t="s">
        <v>19</v>
      </c>
      <c r="D6605" t="s">
        <v>17721</v>
      </c>
      <c r="E6605" t="s">
        <v>17722</v>
      </c>
      <c r="F6605" t="s">
        <v>44</v>
      </c>
      <c r="G6605">
        <v>32589</v>
      </c>
      <c r="H6605" t="s">
        <v>183</v>
      </c>
      <c r="I6605" t="s">
        <v>22</v>
      </c>
      <c r="J6605">
        <v>932</v>
      </c>
      <c r="K6605" s="1">
        <v>45737.995833333334</v>
      </c>
      <c r="L6605" t="s">
        <v>24</v>
      </c>
      <c r="M6605" s="2">
        <v>150000000000</v>
      </c>
      <c r="N6605" t="s">
        <v>67</v>
      </c>
      <c r="O6605" s="2">
        <v>1470000000000</v>
      </c>
      <c r="P6605">
        <v>1</v>
      </c>
      <c r="Q6605">
        <v>537.13</v>
      </c>
      <c r="R6605">
        <v>590.84299999999996</v>
      </c>
      <c r="S6605">
        <v>53.713000000000001</v>
      </c>
    </row>
    <row r="6606" spans="1:19" x14ac:dyDescent="0.3">
      <c r="A6606" t="s">
        <v>17723</v>
      </c>
      <c r="B6606">
        <v>4116</v>
      </c>
      <c r="C6606" t="s">
        <v>19</v>
      </c>
      <c r="D6606" t="s">
        <v>3649</v>
      </c>
      <c r="E6606" t="s">
        <v>17724</v>
      </c>
      <c r="F6606" t="s">
        <v>119</v>
      </c>
      <c r="G6606">
        <v>11639</v>
      </c>
      <c r="H6606" t="s">
        <v>120</v>
      </c>
      <c r="I6606" t="s">
        <v>22</v>
      </c>
      <c r="J6606">
        <v>1256</v>
      </c>
      <c r="K6606" s="1">
        <v>45737.973611111112</v>
      </c>
      <c r="L6606" t="s">
        <v>24</v>
      </c>
      <c r="M6606">
        <v>6689478149</v>
      </c>
      <c r="N6606" t="s">
        <v>67</v>
      </c>
      <c r="O6606">
        <v>22464301509</v>
      </c>
      <c r="P6606">
        <v>1</v>
      </c>
      <c r="Q6606">
        <v>563.92999999999995</v>
      </c>
      <c r="R6606">
        <v>620.32299999999998</v>
      </c>
      <c r="S6606">
        <v>56.393000000000001</v>
      </c>
    </row>
    <row r="6607" spans="1:19" x14ac:dyDescent="0.3">
      <c r="A6607" t="s">
        <v>17725</v>
      </c>
      <c r="B6607">
        <v>1503</v>
      </c>
      <c r="C6607" t="s">
        <v>19</v>
      </c>
      <c r="D6607" t="s">
        <v>17726</v>
      </c>
      <c r="E6607" t="s">
        <v>17727</v>
      </c>
      <c r="F6607" t="s">
        <v>71</v>
      </c>
      <c r="G6607">
        <v>42954</v>
      </c>
      <c r="H6607" t="s">
        <v>383</v>
      </c>
      <c r="I6607" t="s">
        <v>22</v>
      </c>
      <c r="J6607">
        <v>3251</v>
      </c>
      <c r="K6607" s="1">
        <v>45735.632638888892</v>
      </c>
      <c r="L6607" t="s">
        <v>24</v>
      </c>
      <c r="M6607" s="2">
        <v>1380000000000</v>
      </c>
      <c r="N6607" t="s">
        <v>67</v>
      </c>
      <c r="O6607" s="2">
        <v>12400000000000</v>
      </c>
      <c r="P6607">
        <v>1</v>
      </c>
      <c r="Q6607">
        <v>611.92999999999995</v>
      </c>
      <c r="R6607">
        <v>673.12300000000005</v>
      </c>
      <c r="S6607">
        <v>61.192999999999998</v>
      </c>
    </row>
    <row r="6608" spans="1:19" x14ac:dyDescent="0.3">
      <c r="A6608" t="s">
        <v>17728</v>
      </c>
      <c r="B6608">
        <v>4409</v>
      </c>
      <c r="C6608" t="s">
        <v>19</v>
      </c>
      <c r="D6608" t="s">
        <v>14173</v>
      </c>
      <c r="E6608" t="s">
        <v>17729</v>
      </c>
      <c r="F6608" t="s">
        <v>35</v>
      </c>
      <c r="G6608">
        <v>1834</v>
      </c>
      <c r="H6608" t="s">
        <v>40</v>
      </c>
      <c r="I6608" t="s">
        <v>22</v>
      </c>
      <c r="J6608">
        <v>3491</v>
      </c>
      <c r="K6608" s="1">
        <v>45738.438888888886</v>
      </c>
      <c r="L6608" t="s">
        <v>24</v>
      </c>
      <c r="M6608">
        <v>6689477957</v>
      </c>
      <c r="N6608" t="s">
        <v>67</v>
      </c>
      <c r="O6608">
        <v>26355404485</v>
      </c>
      <c r="P6608">
        <v>1</v>
      </c>
      <c r="Q6608">
        <v>509.53</v>
      </c>
      <c r="R6608">
        <v>560.48299999999995</v>
      </c>
      <c r="S6608">
        <v>50.953000000000003</v>
      </c>
    </row>
    <row r="6609" spans="1:19" x14ac:dyDescent="0.3">
      <c r="A6609" t="s">
        <v>17730</v>
      </c>
      <c r="B6609">
        <v>5743</v>
      </c>
      <c r="C6609" t="s">
        <v>19</v>
      </c>
      <c r="D6609" t="s">
        <v>5323</v>
      </c>
      <c r="E6609" t="s">
        <v>17731</v>
      </c>
      <c r="F6609" t="s">
        <v>145</v>
      </c>
      <c r="G6609">
        <v>52000</v>
      </c>
      <c r="H6609" t="s">
        <v>322</v>
      </c>
      <c r="I6609" t="s">
        <v>22</v>
      </c>
      <c r="J6609">
        <v>1273</v>
      </c>
      <c r="K6609" s="1">
        <v>45739.634722222225</v>
      </c>
      <c r="L6609" t="s">
        <v>24</v>
      </c>
      <c r="M6609" s="2">
        <v>2340000000000</v>
      </c>
      <c r="N6609" t="s">
        <v>67</v>
      </c>
      <c r="O6609" s="2">
        <v>21100000000000</v>
      </c>
      <c r="P6609">
        <v>1</v>
      </c>
      <c r="Q6609">
        <v>537.13</v>
      </c>
      <c r="R6609">
        <v>590.84299999999996</v>
      </c>
      <c r="S6609">
        <v>53.713000000000001</v>
      </c>
    </row>
    <row r="6610" spans="1:19" x14ac:dyDescent="0.3">
      <c r="A6610" t="s">
        <v>17732</v>
      </c>
      <c r="B6610">
        <v>4710</v>
      </c>
      <c r="C6610" t="s">
        <v>19</v>
      </c>
      <c r="D6610" t="s">
        <v>17733</v>
      </c>
      <c r="E6610" t="s">
        <v>129</v>
      </c>
      <c r="F6610" t="s">
        <v>35</v>
      </c>
      <c r="G6610">
        <v>12934</v>
      </c>
      <c r="H6610" t="s">
        <v>2863</v>
      </c>
      <c r="I6610" t="s">
        <v>22</v>
      </c>
      <c r="J6610">
        <v>4168</v>
      </c>
      <c r="K6610" s="1">
        <v>45738.592361111114</v>
      </c>
      <c r="L6610" t="s">
        <v>24</v>
      </c>
      <c r="M6610">
        <v>6689477957</v>
      </c>
      <c r="N6610" t="s">
        <v>67</v>
      </c>
      <c r="O6610" s="2">
        <v>1550000000000</v>
      </c>
      <c r="P6610">
        <v>1</v>
      </c>
      <c r="Q6610">
        <v>527.13</v>
      </c>
      <c r="R6610">
        <v>579.84299999999996</v>
      </c>
      <c r="S6610">
        <v>52.713000000000001</v>
      </c>
    </row>
    <row r="6611" spans="1:19" x14ac:dyDescent="0.3">
      <c r="A6611" t="s">
        <v>17734</v>
      </c>
      <c r="B6611">
        <v>4032</v>
      </c>
      <c r="C6611" t="s">
        <v>19</v>
      </c>
      <c r="D6611" t="s">
        <v>5160</v>
      </c>
      <c r="E6611" t="s">
        <v>17735</v>
      </c>
      <c r="F6611" t="s">
        <v>672</v>
      </c>
      <c r="G6611">
        <v>55168</v>
      </c>
      <c r="H6611" t="s">
        <v>764</v>
      </c>
      <c r="I6611" t="s">
        <v>22</v>
      </c>
      <c r="J6611">
        <v>5494</v>
      </c>
      <c r="K6611" s="1">
        <v>45737.896527777775</v>
      </c>
      <c r="L6611" t="s">
        <v>24</v>
      </c>
      <c r="M6611" s="2">
        <v>1380000000000</v>
      </c>
      <c r="N6611" t="s">
        <v>67</v>
      </c>
      <c r="O6611" s="2">
        <v>12600000000000</v>
      </c>
      <c r="P6611">
        <v>1</v>
      </c>
      <c r="Q6611">
        <v>527.13</v>
      </c>
      <c r="R6611">
        <v>579.84299999999996</v>
      </c>
      <c r="S6611">
        <v>52.713000000000001</v>
      </c>
    </row>
    <row r="6612" spans="1:19" x14ac:dyDescent="0.3">
      <c r="A6612" t="s">
        <v>17736</v>
      </c>
      <c r="B6612">
        <v>4148</v>
      </c>
      <c r="C6612" t="s">
        <v>19</v>
      </c>
      <c r="D6612" t="s">
        <v>69</v>
      </c>
      <c r="E6612" t="s">
        <v>17737</v>
      </c>
      <c r="F6612" t="s">
        <v>317</v>
      </c>
      <c r="G6612">
        <v>79208</v>
      </c>
      <c r="H6612" t="s">
        <v>318</v>
      </c>
      <c r="I6612" t="s">
        <v>22</v>
      </c>
      <c r="J6612">
        <v>2782</v>
      </c>
      <c r="K6612" s="1">
        <v>45738.027083333334</v>
      </c>
      <c r="L6612" t="s">
        <v>24</v>
      </c>
      <c r="M6612" s="2">
        <v>150000000000</v>
      </c>
      <c r="N6612" t="s">
        <v>67</v>
      </c>
      <c r="O6612" s="2">
        <v>1470000000000</v>
      </c>
      <c r="P6612">
        <v>1</v>
      </c>
      <c r="Q6612">
        <v>595.92999999999995</v>
      </c>
      <c r="R6612">
        <v>655.52300000000002</v>
      </c>
      <c r="S6612">
        <v>59.593000000000004</v>
      </c>
    </row>
    <row r="6613" spans="1:19" x14ac:dyDescent="0.3">
      <c r="A6613" t="s">
        <v>17738</v>
      </c>
      <c r="B6613">
        <v>2898</v>
      </c>
      <c r="C6613" t="s">
        <v>19</v>
      </c>
      <c r="D6613" t="s">
        <v>13446</v>
      </c>
      <c r="E6613" t="s">
        <v>17739</v>
      </c>
      <c r="F6613" t="s">
        <v>326</v>
      </c>
      <c r="G6613">
        <v>41949</v>
      </c>
      <c r="H6613" t="s">
        <v>327</v>
      </c>
      <c r="I6613" t="s">
        <v>22</v>
      </c>
      <c r="J6613">
        <v>1724</v>
      </c>
      <c r="K6613" s="1">
        <v>45736.800694444442</v>
      </c>
      <c r="L6613" t="s">
        <v>24</v>
      </c>
      <c r="M6613">
        <v>28768534533</v>
      </c>
      <c r="N6613" t="s">
        <v>4913</v>
      </c>
      <c r="O6613" s="2">
        <v>272000000000</v>
      </c>
      <c r="P6613">
        <v>1</v>
      </c>
      <c r="Q6613">
        <v>497.13</v>
      </c>
      <c r="R6613">
        <v>546.84299999999996</v>
      </c>
      <c r="S6613">
        <v>49.713000000000001</v>
      </c>
    </row>
    <row r="6614" spans="1:19" x14ac:dyDescent="0.3">
      <c r="A6614" t="s">
        <v>17740</v>
      </c>
      <c r="B6614">
        <v>3127</v>
      </c>
      <c r="C6614" t="s">
        <v>19</v>
      </c>
      <c r="D6614" t="s">
        <v>2605</v>
      </c>
      <c r="E6614" t="s">
        <v>17741</v>
      </c>
      <c r="F6614" t="s">
        <v>35</v>
      </c>
      <c r="G6614">
        <v>10320</v>
      </c>
      <c r="H6614" t="s">
        <v>36</v>
      </c>
      <c r="I6614" t="s">
        <v>22</v>
      </c>
      <c r="J6614">
        <v>860</v>
      </c>
      <c r="K6614" s="1">
        <v>45736.95</v>
      </c>
      <c r="L6614" t="s">
        <v>24</v>
      </c>
      <c r="M6614">
        <v>7861509637</v>
      </c>
      <c r="N6614" t="s">
        <v>67</v>
      </c>
      <c r="O6614">
        <v>29518533061</v>
      </c>
      <c r="P6614">
        <v>1</v>
      </c>
      <c r="Q6614">
        <v>911.13</v>
      </c>
      <c r="R6614">
        <v>1002.2430000000001</v>
      </c>
      <c r="S6614">
        <v>91.113</v>
      </c>
    </row>
    <row r="6615" spans="1:19" x14ac:dyDescent="0.3">
      <c r="A6615" t="s">
        <v>17742</v>
      </c>
      <c r="B6615">
        <v>6456</v>
      </c>
      <c r="C6615" t="s">
        <v>19</v>
      </c>
      <c r="D6615" t="s">
        <v>11780</v>
      </c>
      <c r="E6615" t="s">
        <v>17743</v>
      </c>
      <c r="F6615" t="s">
        <v>317</v>
      </c>
      <c r="G6615">
        <v>21612</v>
      </c>
      <c r="H6615" t="s">
        <v>2225</v>
      </c>
      <c r="I6615" t="s">
        <v>22</v>
      </c>
      <c r="J6615">
        <v>3938</v>
      </c>
      <c r="K6615" s="1">
        <v>45740.40902777778</v>
      </c>
      <c r="L6615" t="s">
        <v>24</v>
      </c>
      <c r="M6615">
        <v>6689477509</v>
      </c>
      <c r="N6615" t="s">
        <v>67</v>
      </c>
      <c r="O6615">
        <v>22464292229</v>
      </c>
      <c r="P6615">
        <v>1</v>
      </c>
      <c r="Q6615">
        <v>733.13</v>
      </c>
      <c r="R6615">
        <v>806.44299999999998</v>
      </c>
      <c r="S6615">
        <v>73.313000000000002</v>
      </c>
    </row>
    <row r="6616" spans="1:19" x14ac:dyDescent="0.3">
      <c r="A6616" t="s">
        <v>17744</v>
      </c>
      <c r="B6616">
        <v>1159</v>
      </c>
      <c r="C6616" t="s">
        <v>19</v>
      </c>
      <c r="D6616" t="s">
        <v>228</v>
      </c>
      <c r="E6616" t="s">
        <v>17745</v>
      </c>
      <c r="F6616" t="s">
        <v>90</v>
      </c>
      <c r="G6616">
        <v>76755</v>
      </c>
      <c r="H6616" t="s">
        <v>91</v>
      </c>
      <c r="I6616" t="s">
        <v>22</v>
      </c>
      <c r="J6616">
        <v>489</v>
      </c>
      <c r="K6616" s="1">
        <v>45735.458333333336</v>
      </c>
      <c r="L6616" t="s">
        <v>24</v>
      </c>
      <c r="M6616" s="2">
        <v>1380000000000</v>
      </c>
      <c r="N6616" t="s">
        <v>67</v>
      </c>
      <c r="O6616" s="2">
        <v>12400000000000</v>
      </c>
      <c r="P6616">
        <v>1</v>
      </c>
      <c r="Q6616">
        <v>735.13</v>
      </c>
      <c r="R6616">
        <v>808.64300000000003</v>
      </c>
      <c r="S6616">
        <v>73.513000000000005</v>
      </c>
    </row>
    <row r="6617" spans="1:19" x14ac:dyDescent="0.3">
      <c r="A6617" t="s">
        <v>17746</v>
      </c>
      <c r="B6617">
        <v>4259</v>
      </c>
      <c r="C6617" t="s">
        <v>19</v>
      </c>
      <c r="D6617" t="s">
        <v>17747</v>
      </c>
      <c r="E6617" t="s">
        <v>10432</v>
      </c>
      <c r="F6617" t="s">
        <v>71</v>
      </c>
      <c r="G6617">
        <v>79990</v>
      </c>
      <c r="H6617" t="s">
        <v>76</v>
      </c>
      <c r="I6617" t="s">
        <v>22</v>
      </c>
      <c r="J6617">
        <v>1664</v>
      </c>
      <c r="K6617" s="1">
        <v>45738.370833333334</v>
      </c>
      <c r="L6617" t="s">
        <v>24</v>
      </c>
      <c r="M6617">
        <v>9060038213</v>
      </c>
      <c r="N6617" t="s">
        <v>2973</v>
      </c>
      <c r="O6617">
        <v>43174845189</v>
      </c>
      <c r="P6617">
        <v>1</v>
      </c>
      <c r="Q6617">
        <v>547.13</v>
      </c>
      <c r="R6617">
        <v>601.84299999999996</v>
      </c>
      <c r="S6617">
        <v>54.713000000000001</v>
      </c>
    </row>
    <row r="6618" spans="1:19" x14ac:dyDescent="0.3">
      <c r="A6618" t="s">
        <v>17748</v>
      </c>
      <c r="B6618">
        <v>6446</v>
      </c>
      <c r="C6618" t="s">
        <v>19</v>
      </c>
      <c r="D6618" t="s">
        <v>17749</v>
      </c>
      <c r="E6618" t="s">
        <v>17750</v>
      </c>
      <c r="F6618" t="s">
        <v>317</v>
      </c>
      <c r="G6618">
        <v>27699</v>
      </c>
      <c r="H6618" t="s">
        <v>962</v>
      </c>
      <c r="I6618" t="s">
        <v>22</v>
      </c>
      <c r="J6618">
        <v>4997</v>
      </c>
      <c r="K6618" s="1">
        <v>45740.405555555553</v>
      </c>
      <c r="L6618" t="s">
        <v>24</v>
      </c>
      <c r="M6618" s="2">
        <v>1410000000000</v>
      </c>
      <c r="N6618" t="s">
        <v>2973</v>
      </c>
      <c r="O6618" s="2">
        <v>12500000000000</v>
      </c>
      <c r="P6618">
        <v>1</v>
      </c>
      <c r="Q6618">
        <v>537.13</v>
      </c>
      <c r="R6618">
        <v>590.84299999999996</v>
      </c>
      <c r="S6618">
        <v>53.713000000000001</v>
      </c>
    </row>
    <row r="6619" spans="1:19" x14ac:dyDescent="0.3">
      <c r="A6619" t="s">
        <v>17751</v>
      </c>
      <c r="B6619">
        <v>4477</v>
      </c>
      <c r="C6619" t="s">
        <v>19</v>
      </c>
      <c r="D6619" t="s">
        <v>14133</v>
      </c>
      <c r="E6619" t="s">
        <v>17187</v>
      </c>
      <c r="F6619" t="s">
        <v>61</v>
      </c>
      <c r="G6619">
        <v>48326</v>
      </c>
      <c r="H6619" t="s">
        <v>1991</v>
      </c>
      <c r="I6619" t="s">
        <v>22</v>
      </c>
      <c r="J6619">
        <v>879</v>
      </c>
      <c r="K6619" s="1">
        <v>45738.470138888886</v>
      </c>
      <c r="L6619" t="s">
        <v>24</v>
      </c>
      <c r="M6619" s="2">
        <v>150000000000</v>
      </c>
      <c r="N6619" t="s">
        <v>917</v>
      </c>
      <c r="O6619" s="2">
        <v>1470000000000</v>
      </c>
      <c r="P6619">
        <v>1</v>
      </c>
      <c r="Q6619">
        <v>643.92999999999995</v>
      </c>
      <c r="R6619">
        <v>708.32299999999998</v>
      </c>
      <c r="S6619">
        <v>64.393000000000001</v>
      </c>
    </row>
    <row r="6620" spans="1:19" x14ac:dyDescent="0.3">
      <c r="A6620" t="s">
        <v>17752</v>
      </c>
      <c r="B6620">
        <v>2407</v>
      </c>
      <c r="C6620" t="s">
        <v>19</v>
      </c>
      <c r="D6620" t="s">
        <v>3023</v>
      </c>
      <c r="E6620" t="s">
        <v>17753</v>
      </c>
      <c r="F6620" t="s">
        <v>35</v>
      </c>
      <c r="G6620">
        <v>76990</v>
      </c>
      <c r="H6620" t="s">
        <v>1347</v>
      </c>
      <c r="I6620" t="s">
        <v>22</v>
      </c>
      <c r="J6620">
        <v>1339</v>
      </c>
      <c r="K6620" s="1">
        <v>45736.542361111111</v>
      </c>
      <c r="L6620" t="s">
        <v>24</v>
      </c>
      <c r="M6620" s="2">
        <v>1780000000000</v>
      </c>
      <c r="N6620" t="s">
        <v>67</v>
      </c>
      <c r="O6620" s="2">
        <v>17600000000000</v>
      </c>
      <c r="P6620">
        <v>1</v>
      </c>
      <c r="Q6620">
        <v>625.13</v>
      </c>
      <c r="R6620">
        <v>687.64300000000003</v>
      </c>
      <c r="S6620">
        <v>62.512999999999998</v>
      </c>
    </row>
    <row r="6621" spans="1:19" x14ac:dyDescent="0.3">
      <c r="A6621" t="s">
        <v>17754</v>
      </c>
      <c r="B6621">
        <v>1757</v>
      </c>
      <c r="C6621" t="s">
        <v>19</v>
      </c>
      <c r="D6621" t="s">
        <v>3421</v>
      </c>
      <c r="E6621" t="s">
        <v>17755</v>
      </c>
      <c r="F6621" t="s">
        <v>71</v>
      </c>
      <c r="G6621">
        <v>37087</v>
      </c>
      <c r="H6621" t="s">
        <v>973</v>
      </c>
      <c r="I6621" t="s">
        <v>22</v>
      </c>
      <c r="J6621">
        <v>2531</v>
      </c>
      <c r="K6621" s="1">
        <v>45735.770138888889</v>
      </c>
      <c r="L6621" t="s">
        <v>24</v>
      </c>
      <c r="M6621" s="2">
        <v>2340000000000</v>
      </c>
      <c r="N6621" t="s">
        <v>67</v>
      </c>
      <c r="O6621" s="2">
        <v>21100000000000</v>
      </c>
      <c r="P6621">
        <v>1</v>
      </c>
      <c r="Q6621">
        <v>658.33</v>
      </c>
      <c r="R6621">
        <v>724.16300000000001</v>
      </c>
      <c r="S6621">
        <v>65.832999999999998</v>
      </c>
    </row>
    <row r="6622" spans="1:19" x14ac:dyDescent="0.3">
      <c r="A6622" t="s">
        <v>17756</v>
      </c>
      <c r="B6622">
        <v>5793</v>
      </c>
      <c r="C6622" t="s">
        <v>19</v>
      </c>
      <c r="D6622" t="s">
        <v>17757</v>
      </c>
      <c r="E6622" t="s">
        <v>17758</v>
      </c>
      <c r="F6622" t="s">
        <v>196</v>
      </c>
      <c r="G6622">
        <v>88600</v>
      </c>
      <c r="H6622" t="s">
        <v>197</v>
      </c>
      <c r="I6622" t="s">
        <v>22</v>
      </c>
      <c r="J6622">
        <v>2247</v>
      </c>
      <c r="K6622" s="1">
        <v>45739.668749999997</v>
      </c>
      <c r="L6622" t="s">
        <v>24</v>
      </c>
      <c r="M6622" s="2">
        <v>2350000000000</v>
      </c>
      <c r="N6622" t="s">
        <v>67</v>
      </c>
      <c r="O6622" s="2">
        <v>21100000000000</v>
      </c>
      <c r="P6622">
        <v>1</v>
      </c>
      <c r="Q6622">
        <v>517.53</v>
      </c>
      <c r="R6622">
        <v>569.28300000000002</v>
      </c>
      <c r="S6622">
        <v>51.753</v>
      </c>
    </row>
    <row r="6623" spans="1:19" x14ac:dyDescent="0.3">
      <c r="A6623" t="s">
        <v>17759</v>
      </c>
      <c r="B6623">
        <v>4853</v>
      </c>
      <c r="C6623" t="s">
        <v>19</v>
      </c>
      <c r="D6623" t="s">
        <v>16655</v>
      </c>
      <c r="E6623" t="s">
        <v>17760</v>
      </c>
      <c r="F6623" t="s">
        <v>44</v>
      </c>
      <c r="G6623">
        <v>3112</v>
      </c>
      <c r="H6623" t="s">
        <v>1139</v>
      </c>
      <c r="I6623" t="s">
        <v>22</v>
      </c>
      <c r="J6623">
        <v>572</v>
      </c>
      <c r="K6623" s="1">
        <v>45738.677777777775</v>
      </c>
      <c r="L6623" t="s">
        <v>24</v>
      </c>
      <c r="M6623" s="2">
        <v>150000000000</v>
      </c>
      <c r="N6623" t="s">
        <v>67</v>
      </c>
      <c r="O6623" s="2">
        <v>1470000000000</v>
      </c>
      <c r="P6623">
        <v>1</v>
      </c>
      <c r="Q6623">
        <v>517.13</v>
      </c>
      <c r="R6623">
        <v>568.84299999999996</v>
      </c>
      <c r="S6623">
        <v>51.713000000000001</v>
      </c>
    </row>
    <row r="6624" spans="1:19" x14ac:dyDescent="0.3">
      <c r="A6624" t="s">
        <v>17761</v>
      </c>
      <c r="B6624">
        <v>1017</v>
      </c>
      <c r="C6624" t="s">
        <v>19</v>
      </c>
      <c r="D6624" t="s">
        <v>17762</v>
      </c>
      <c r="E6624" t="s">
        <v>17763</v>
      </c>
      <c r="F6624" t="s">
        <v>44</v>
      </c>
      <c r="G6624">
        <v>66473</v>
      </c>
      <c r="H6624" t="s">
        <v>1549</v>
      </c>
      <c r="I6624" t="s">
        <v>22</v>
      </c>
      <c r="J6624">
        <v>1435</v>
      </c>
      <c r="K6624" s="1">
        <v>45735.364583333336</v>
      </c>
      <c r="L6624" t="s">
        <v>24</v>
      </c>
      <c r="M6624" s="2">
        <v>1390000000000</v>
      </c>
      <c r="N6624" t="s">
        <v>67</v>
      </c>
      <c r="O6624" s="2">
        <v>12500000000000</v>
      </c>
      <c r="P6624">
        <v>1</v>
      </c>
      <c r="Q6624">
        <v>733.13</v>
      </c>
      <c r="R6624">
        <v>806.44299999999998</v>
      </c>
      <c r="S6624">
        <v>73.313000000000002</v>
      </c>
    </row>
    <row r="6625" spans="1:19" x14ac:dyDescent="0.3">
      <c r="A6625" t="s">
        <v>17764</v>
      </c>
      <c r="B6625">
        <v>4151</v>
      </c>
      <c r="C6625" t="s">
        <v>19</v>
      </c>
      <c r="D6625" t="s">
        <v>17765</v>
      </c>
      <c r="E6625" t="s">
        <v>17766</v>
      </c>
      <c r="F6625" t="s">
        <v>196</v>
      </c>
      <c r="G6625">
        <v>34524</v>
      </c>
      <c r="H6625" t="s">
        <v>1399</v>
      </c>
      <c r="I6625" t="s">
        <v>22</v>
      </c>
      <c r="J6625">
        <v>5750</v>
      </c>
      <c r="K6625" s="1">
        <v>45738.045138888891</v>
      </c>
      <c r="L6625" t="s">
        <v>24</v>
      </c>
      <c r="M6625" s="2">
        <v>2340000000000</v>
      </c>
      <c r="N6625" t="s">
        <v>67</v>
      </c>
      <c r="O6625" s="2">
        <v>21100000000000</v>
      </c>
      <c r="P6625">
        <v>1</v>
      </c>
      <c r="Q6625">
        <v>615.13</v>
      </c>
      <c r="R6625">
        <v>676.64300000000003</v>
      </c>
      <c r="S6625">
        <v>61.512999999999998</v>
      </c>
    </row>
    <row r="6626" spans="1:19" x14ac:dyDescent="0.3">
      <c r="A6626" t="s">
        <v>17767</v>
      </c>
      <c r="B6626">
        <v>4245</v>
      </c>
      <c r="C6626" t="s">
        <v>19</v>
      </c>
      <c r="D6626" t="s">
        <v>17768</v>
      </c>
      <c r="E6626" t="s">
        <v>17769</v>
      </c>
      <c r="F6626" t="s">
        <v>90</v>
      </c>
      <c r="G6626">
        <v>93895</v>
      </c>
      <c r="H6626" t="s">
        <v>1897</v>
      </c>
      <c r="I6626" t="s">
        <v>22</v>
      </c>
      <c r="J6626">
        <v>1862</v>
      </c>
      <c r="K6626" s="1">
        <v>45738.362500000003</v>
      </c>
      <c r="L6626" t="s">
        <v>24</v>
      </c>
      <c r="M6626">
        <v>6442802437</v>
      </c>
      <c r="N6626" t="s">
        <v>67</v>
      </c>
      <c r="O6626">
        <v>21306268037</v>
      </c>
      <c r="P6626">
        <v>1</v>
      </c>
      <c r="Q6626">
        <v>517.53</v>
      </c>
      <c r="R6626">
        <v>569.28300000000002</v>
      </c>
      <c r="S6626">
        <v>51.753</v>
      </c>
    </row>
    <row r="6627" spans="1:19" x14ac:dyDescent="0.3">
      <c r="A6627" t="s">
        <v>17770</v>
      </c>
      <c r="B6627">
        <v>5150</v>
      </c>
      <c r="C6627" t="s">
        <v>19</v>
      </c>
      <c r="D6627" t="s">
        <v>5966</v>
      </c>
      <c r="E6627" t="s">
        <v>17771</v>
      </c>
      <c r="F6627" t="s">
        <v>293</v>
      </c>
      <c r="G6627">
        <v>44897</v>
      </c>
      <c r="H6627" t="s">
        <v>294</v>
      </c>
      <c r="I6627" t="s">
        <v>22</v>
      </c>
      <c r="J6627">
        <v>2424</v>
      </c>
      <c r="K6627" s="1">
        <v>45738.863888888889</v>
      </c>
      <c r="L6627" t="s">
        <v>24</v>
      </c>
      <c r="M6627" s="2">
        <v>2350000000000</v>
      </c>
      <c r="N6627" t="s">
        <v>67</v>
      </c>
      <c r="O6627" s="2">
        <v>21100000000000</v>
      </c>
      <c r="P6627">
        <v>1</v>
      </c>
      <c r="Q6627">
        <v>615.13</v>
      </c>
      <c r="R6627">
        <v>676.64300000000003</v>
      </c>
      <c r="S6627">
        <v>61.512999999999998</v>
      </c>
    </row>
    <row r="6628" spans="1:19" x14ac:dyDescent="0.3">
      <c r="A6628" t="s">
        <v>17772</v>
      </c>
      <c r="B6628">
        <v>1693</v>
      </c>
      <c r="C6628" t="s">
        <v>19</v>
      </c>
      <c r="D6628" t="s">
        <v>6267</v>
      </c>
      <c r="E6628" t="s">
        <v>17773</v>
      </c>
      <c r="F6628" t="s">
        <v>50</v>
      </c>
      <c r="G6628">
        <v>62437</v>
      </c>
      <c r="H6628" t="s">
        <v>51</v>
      </c>
      <c r="I6628" t="s">
        <v>22</v>
      </c>
      <c r="J6628">
        <v>5727</v>
      </c>
      <c r="K6628" s="1">
        <v>45735.732638888891</v>
      </c>
      <c r="L6628" t="s">
        <v>24</v>
      </c>
      <c r="M6628">
        <v>5886651461</v>
      </c>
      <c r="N6628" t="s">
        <v>67</v>
      </c>
      <c r="O6628">
        <v>18827886853</v>
      </c>
      <c r="P6628">
        <v>1</v>
      </c>
      <c r="Q6628">
        <v>517.13</v>
      </c>
      <c r="R6628">
        <v>568.84299999999996</v>
      </c>
      <c r="S6628">
        <v>51.713000000000001</v>
      </c>
    </row>
    <row r="6629" spans="1:19" x14ac:dyDescent="0.3">
      <c r="A6629" t="s">
        <v>17774</v>
      </c>
      <c r="B6629">
        <v>1449</v>
      </c>
      <c r="C6629" t="s">
        <v>19</v>
      </c>
      <c r="D6629" t="s">
        <v>3136</v>
      </c>
      <c r="E6629" t="s">
        <v>17775</v>
      </c>
      <c r="F6629" t="s">
        <v>71</v>
      </c>
      <c r="G6629">
        <v>62211</v>
      </c>
      <c r="H6629" t="s">
        <v>85</v>
      </c>
      <c r="I6629" t="s">
        <v>22</v>
      </c>
      <c r="J6629">
        <v>4753</v>
      </c>
      <c r="K6629" s="1">
        <v>45735.604166666664</v>
      </c>
      <c r="L6629" t="s">
        <v>24</v>
      </c>
      <c r="M6629">
        <v>8624692485</v>
      </c>
      <c r="N6629" t="s">
        <v>67</v>
      </c>
      <c r="O6629">
        <v>36980518597</v>
      </c>
      <c r="P6629">
        <v>1</v>
      </c>
      <c r="Q6629">
        <v>693.13</v>
      </c>
      <c r="R6629">
        <v>762.44299999999998</v>
      </c>
      <c r="S6629">
        <v>69.313000000000002</v>
      </c>
    </row>
    <row r="6630" spans="1:19" x14ac:dyDescent="0.3">
      <c r="A6630" t="s">
        <v>17776</v>
      </c>
      <c r="B6630">
        <v>3348</v>
      </c>
      <c r="C6630" t="s">
        <v>19</v>
      </c>
      <c r="D6630" t="s">
        <v>8895</v>
      </c>
      <c r="E6630" t="s">
        <v>17777</v>
      </c>
      <c r="F6630" t="s">
        <v>187</v>
      </c>
      <c r="G6630">
        <v>19213</v>
      </c>
      <c r="H6630" t="s">
        <v>896</v>
      </c>
      <c r="I6630" t="s">
        <v>22</v>
      </c>
      <c r="J6630">
        <v>5503</v>
      </c>
      <c r="K6630" s="1">
        <v>45737.445138888892</v>
      </c>
      <c r="L6630" t="s">
        <v>24</v>
      </c>
      <c r="M6630" s="2">
        <v>1380000000000</v>
      </c>
      <c r="N6630" t="s">
        <v>67</v>
      </c>
      <c r="O6630" s="2">
        <v>12400000000000</v>
      </c>
      <c r="P6630">
        <v>1</v>
      </c>
      <c r="Q6630">
        <v>565.13</v>
      </c>
      <c r="R6630">
        <v>621.64300000000003</v>
      </c>
      <c r="S6630">
        <v>56.512999999999998</v>
      </c>
    </row>
    <row r="6631" spans="1:19" x14ac:dyDescent="0.3">
      <c r="A6631" t="s">
        <v>17778</v>
      </c>
      <c r="B6631">
        <v>4216</v>
      </c>
      <c r="C6631" t="s">
        <v>19</v>
      </c>
      <c r="D6631" t="s">
        <v>17779</v>
      </c>
      <c r="E6631" t="s">
        <v>17780</v>
      </c>
      <c r="F6631" t="s">
        <v>259</v>
      </c>
      <c r="G6631">
        <v>72772</v>
      </c>
      <c r="H6631" t="s">
        <v>5247</v>
      </c>
      <c r="I6631" t="s">
        <v>22</v>
      </c>
      <c r="J6631">
        <v>3052</v>
      </c>
      <c r="K6631" s="1">
        <v>45738.347916666666</v>
      </c>
      <c r="L6631" t="s">
        <v>24</v>
      </c>
      <c r="M6631" s="2">
        <v>150000000000</v>
      </c>
      <c r="N6631" t="s">
        <v>67</v>
      </c>
      <c r="O6631" s="2">
        <v>1470000000000</v>
      </c>
      <c r="P6631">
        <v>1</v>
      </c>
      <c r="Q6631">
        <v>537.13</v>
      </c>
      <c r="R6631">
        <v>590.84299999999996</v>
      </c>
      <c r="S6631">
        <v>53.713000000000001</v>
      </c>
    </row>
    <row r="6632" spans="1:19" x14ac:dyDescent="0.3">
      <c r="A6632" t="s">
        <v>17781</v>
      </c>
      <c r="B6632">
        <v>2810</v>
      </c>
      <c r="C6632" t="s">
        <v>19</v>
      </c>
      <c r="D6632" t="s">
        <v>17782</v>
      </c>
      <c r="E6632" t="s">
        <v>17783</v>
      </c>
      <c r="F6632" t="s">
        <v>235</v>
      </c>
      <c r="G6632">
        <v>8653</v>
      </c>
      <c r="H6632" t="s">
        <v>236</v>
      </c>
      <c r="I6632" t="s">
        <v>22</v>
      </c>
      <c r="J6632">
        <v>172</v>
      </c>
      <c r="K6632" s="1">
        <v>45736.755555555559</v>
      </c>
      <c r="L6632" t="s">
        <v>24</v>
      </c>
      <c r="M6632">
        <v>6689477701</v>
      </c>
      <c r="N6632" t="s">
        <v>67</v>
      </c>
      <c r="O6632" s="2">
        <v>1540000000000</v>
      </c>
      <c r="P6632">
        <v>1</v>
      </c>
      <c r="Q6632">
        <v>595.92999999999995</v>
      </c>
      <c r="R6632">
        <v>655.52300000000002</v>
      </c>
      <c r="S6632">
        <v>59.593000000000004</v>
      </c>
    </row>
    <row r="6633" spans="1:19" x14ac:dyDescent="0.3">
      <c r="A6633" t="s">
        <v>17784</v>
      </c>
      <c r="B6633">
        <v>4819</v>
      </c>
      <c r="C6633" t="s">
        <v>19</v>
      </c>
      <c r="D6633" t="s">
        <v>3713</v>
      </c>
      <c r="E6633" t="s">
        <v>17785</v>
      </c>
      <c r="F6633" t="s">
        <v>2410</v>
      </c>
      <c r="G6633">
        <v>39886</v>
      </c>
      <c r="H6633" t="s">
        <v>251</v>
      </c>
      <c r="I6633" t="s">
        <v>22</v>
      </c>
      <c r="J6633">
        <v>844</v>
      </c>
      <c r="K6633" s="1">
        <v>45738.659722222219</v>
      </c>
      <c r="L6633" t="s">
        <v>24</v>
      </c>
      <c r="M6633">
        <v>6442802437</v>
      </c>
      <c r="N6633" t="s">
        <v>67</v>
      </c>
      <c r="O6633" s="2">
        <v>1540000000000</v>
      </c>
      <c r="P6633">
        <v>1</v>
      </c>
      <c r="Q6633">
        <v>595.92999999999995</v>
      </c>
      <c r="R6633">
        <v>655.52300000000002</v>
      </c>
      <c r="S6633">
        <v>59.593000000000004</v>
      </c>
    </row>
    <row r="6634" spans="1:19" x14ac:dyDescent="0.3">
      <c r="A6634" t="s">
        <v>17786</v>
      </c>
      <c r="B6634">
        <v>6366</v>
      </c>
      <c r="C6634" t="s">
        <v>19</v>
      </c>
      <c r="D6634" t="s">
        <v>9681</v>
      </c>
      <c r="E6634" t="s">
        <v>17787</v>
      </c>
      <c r="F6634" t="s">
        <v>900</v>
      </c>
      <c r="G6634">
        <v>77871</v>
      </c>
      <c r="H6634" t="s">
        <v>5368</v>
      </c>
      <c r="I6634" t="s">
        <v>22</v>
      </c>
      <c r="J6634">
        <v>1655</v>
      </c>
      <c r="K6634" s="1">
        <v>45740.368055555555</v>
      </c>
      <c r="L6634" t="s">
        <v>24</v>
      </c>
      <c r="M6634" s="2">
        <v>150000000000</v>
      </c>
      <c r="N6634" t="s">
        <v>67</v>
      </c>
      <c r="O6634" s="2">
        <v>1470000000000</v>
      </c>
      <c r="P6634">
        <v>1</v>
      </c>
      <c r="Q6634">
        <v>517.53</v>
      </c>
      <c r="R6634">
        <v>569.28300000000002</v>
      </c>
      <c r="S6634">
        <v>51.753</v>
      </c>
    </row>
    <row r="6635" spans="1:19" x14ac:dyDescent="0.3">
      <c r="A6635" t="s">
        <v>17788</v>
      </c>
      <c r="B6635">
        <v>6157</v>
      </c>
      <c r="C6635" t="s">
        <v>19</v>
      </c>
      <c r="D6635" t="s">
        <v>5865</v>
      </c>
      <c r="E6635" t="s">
        <v>12813</v>
      </c>
      <c r="F6635" t="s">
        <v>879</v>
      </c>
      <c r="G6635">
        <v>56522</v>
      </c>
      <c r="H6635" t="s">
        <v>5220</v>
      </c>
      <c r="I6635" t="s">
        <v>22</v>
      </c>
      <c r="J6635">
        <v>6028</v>
      </c>
      <c r="K6635" s="1">
        <v>45739.92083333333</v>
      </c>
      <c r="L6635" t="s">
        <v>24</v>
      </c>
      <c r="M6635">
        <v>7861508549</v>
      </c>
      <c r="N6635" t="s">
        <v>67</v>
      </c>
      <c r="O6635" s="2">
        <v>21100000000000</v>
      </c>
      <c r="P6635">
        <v>1</v>
      </c>
      <c r="Q6635">
        <v>625.13</v>
      </c>
      <c r="R6635">
        <v>687.64300000000003</v>
      </c>
      <c r="S6635">
        <v>62.512999999999998</v>
      </c>
    </row>
    <row r="6636" spans="1:19" x14ac:dyDescent="0.3">
      <c r="A6636" t="s">
        <v>17789</v>
      </c>
      <c r="B6636">
        <v>2123</v>
      </c>
      <c r="C6636" t="s">
        <v>19</v>
      </c>
      <c r="D6636" t="s">
        <v>14041</v>
      </c>
      <c r="E6636" t="s">
        <v>17790</v>
      </c>
      <c r="F6636" t="s">
        <v>35</v>
      </c>
      <c r="G6636">
        <v>85332</v>
      </c>
      <c r="H6636" t="s">
        <v>36</v>
      </c>
      <c r="I6636" t="s">
        <v>22</v>
      </c>
      <c r="J6636">
        <v>5189</v>
      </c>
      <c r="K6636" s="1">
        <v>45736.380555555559</v>
      </c>
      <c r="L6636" t="s">
        <v>24</v>
      </c>
      <c r="M6636" s="2">
        <v>150000000000</v>
      </c>
      <c r="N6636" t="s">
        <v>67</v>
      </c>
      <c r="O6636" s="2">
        <v>1470000000000</v>
      </c>
      <c r="P6636">
        <v>2</v>
      </c>
      <c r="Q6636">
        <v>563.92999999999995</v>
      </c>
      <c r="R6636">
        <v>620.32299999999998</v>
      </c>
      <c r="S6636">
        <v>56.393000000000001</v>
      </c>
    </row>
    <row r="6637" spans="1:19" x14ac:dyDescent="0.3">
      <c r="A6637" t="s">
        <v>17791</v>
      </c>
      <c r="B6637">
        <v>5591</v>
      </c>
      <c r="C6637" t="s">
        <v>19</v>
      </c>
      <c r="D6637" t="s">
        <v>17792</v>
      </c>
      <c r="E6637" t="s">
        <v>17793</v>
      </c>
      <c r="F6637" t="s">
        <v>483</v>
      </c>
      <c r="G6637">
        <v>55483</v>
      </c>
      <c r="H6637" t="s">
        <v>4761</v>
      </c>
      <c r="I6637" t="s">
        <v>22</v>
      </c>
      <c r="J6637">
        <v>2308</v>
      </c>
      <c r="K6637" s="1">
        <v>45739.533333333333</v>
      </c>
      <c r="L6637" t="s">
        <v>24</v>
      </c>
      <c r="M6637" s="2">
        <v>1380000000000</v>
      </c>
      <c r="N6637" t="s">
        <v>67</v>
      </c>
      <c r="O6637" s="2">
        <v>12400000000000</v>
      </c>
      <c r="P6637">
        <v>1</v>
      </c>
      <c r="Q6637">
        <v>517.13</v>
      </c>
      <c r="R6637">
        <v>568.84299999999996</v>
      </c>
      <c r="S6637">
        <v>51.713000000000001</v>
      </c>
    </row>
    <row r="6638" spans="1:19" x14ac:dyDescent="0.3">
      <c r="A6638" t="s">
        <v>17794</v>
      </c>
      <c r="B6638">
        <v>4483</v>
      </c>
      <c r="C6638" t="s">
        <v>19</v>
      </c>
      <c r="D6638" t="s">
        <v>12368</v>
      </c>
      <c r="E6638" t="s">
        <v>17795</v>
      </c>
      <c r="F6638" t="s">
        <v>259</v>
      </c>
      <c r="G6638">
        <v>33426</v>
      </c>
      <c r="H6638" t="s">
        <v>564</v>
      </c>
      <c r="I6638" t="s">
        <v>22</v>
      </c>
      <c r="J6638">
        <v>3028</v>
      </c>
      <c r="K6638" s="1">
        <v>45738.472916666666</v>
      </c>
      <c r="L6638" t="s">
        <v>24</v>
      </c>
      <c r="M6638" s="2">
        <v>2350000000000</v>
      </c>
      <c r="N6638" t="s">
        <v>67</v>
      </c>
      <c r="O6638" s="2">
        <v>21100000000000</v>
      </c>
      <c r="P6638">
        <v>1</v>
      </c>
      <c r="Q6638">
        <v>527.13</v>
      </c>
      <c r="R6638">
        <v>579.84299999999996</v>
      </c>
      <c r="S6638">
        <v>52.713000000000001</v>
      </c>
    </row>
    <row r="6639" spans="1:19" x14ac:dyDescent="0.3">
      <c r="A6639" t="s">
        <v>17796</v>
      </c>
      <c r="B6639">
        <v>7386</v>
      </c>
      <c r="C6639" t="s">
        <v>19</v>
      </c>
      <c r="D6639" t="s">
        <v>17797</v>
      </c>
      <c r="E6639" t="s">
        <v>17798</v>
      </c>
      <c r="F6639" t="s">
        <v>119</v>
      </c>
      <c r="G6639">
        <v>62517</v>
      </c>
      <c r="H6639" t="s">
        <v>11068</v>
      </c>
      <c r="I6639" t="s">
        <v>22</v>
      </c>
      <c r="J6639">
        <v>3248</v>
      </c>
      <c r="K6639" s="1">
        <v>45740.946527777778</v>
      </c>
      <c r="L6639" t="s">
        <v>24</v>
      </c>
      <c r="M6639">
        <v>8624686981</v>
      </c>
      <c r="N6639" t="s">
        <v>67</v>
      </c>
      <c r="O6639">
        <v>36980470597</v>
      </c>
      <c r="P6639">
        <v>1</v>
      </c>
      <c r="Q6639">
        <v>507.13</v>
      </c>
      <c r="R6639">
        <v>557.84299999999996</v>
      </c>
      <c r="S6639">
        <v>50.713000000000001</v>
      </c>
    </row>
    <row r="6640" spans="1:19" x14ac:dyDescent="0.3">
      <c r="A6640" t="s">
        <v>17799</v>
      </c>
      <c r="B6640">
        <v>1558</v>
      </c>
      <c r="C6640" t="s">
        <v>19</v>
      </c>
      <c r="D6640" t="s">
        <v>12238</v>
      </c>
      <c r="E6640" t="s">
        <v>17800</v>
      </c>
      <c r="F6640" t="s">
        <v>44</v>
      </c>
      <c r="G6640">
        <v>36524</v>
      </c>
      <c r="H6640" t="s">
        <v>125</v>
      </c>
      <c r="I6640" t="s">
        <v>22</v>
      </c>
      <c r="J6640">
        <v>2343</v>
      </c>
      <c r="K6640" s="1">
        <v>45735.667361111111</v>
      </c>
      <c r="L6640" t="s">
        <v>24</v>
      </c>
      <c r="M6640">
        <v>6689477701</v>
      </c>
      <c r="N6640" t="s">
        <v>67</v>
      </c>
      <c r="O6640">
        <v>22464296325</v>
      </c>
      <c r="P6640">
        <v>1</v>
      </c>
      <c r="Q6640">
        <v>841.13</v>
      </c>
      <c r="R6640">
        <v>925.24300000000005</v>
      </c>
      <c r="S6640">
        <v>84.113</v>
      </c>
    </row>
    <row r="6641" spans="1:19" x14ac:dyDescent="0.3">
      <c r="A6641" t="s">
        <v>17801</v>
      </c>
      <c r="B6641">
        <v>5660</v>
      </c>
      <c r="C6641" t="s">
        <v>19</v>
      </c>
      <c r="D6641" t="s">
        <v>8656</v>
      </c>
      <c r="E6641" t="s">
        <v>17802</v>
      </c>
      <c r="F6641" t="s">
        <v>114</v>
      </c>
      <c r="G6641">
        <v>81136</v>
      </c>
      <c r="H6641" t="s">
        <v>115</v>
      </c>
      <c r="I6641" t="s">
        <v>22</v>
      </c>
      <c r="J6641">
        <v>5851</v>
      </c>
      <c r="K6641" s="1">
        <v>45739.57708333333</v>
      </c>
      <c r="L6641" t="s">
        <v>24</v>
      </c>
      <c r="M6641">
        <v>7861509637</v>
      </c>
      <c r="N6641" t="s">
        <v>67</v>
      </c>
      <c r="O6641">
        <v>29518533125</v>
      </c>
      <c r="P6641">
        <v>1</v>
      </c>
      <c r="Q6641">
        <v>690.33</v>
      </c>
      <c r="R6641">
        <v>759.36300000000006</v>
      </c>
      <c r="S6641">
        <v>69.033000000000001</v>
      </c>
    </row>
    <row r="6642" spans="1:19" x14ac:dyDescent="0.3">
      <c r="A6642" t="s">
        <v>17803</v>
      </c>
      <c r="B6642">
        <v>2121</v>
      </c>
      <c r="C6642" t="s">
        <v>19</v>
      </c>
      <c r="D6642" t="s">
        <v>9962</v>
      </c>
      <c r="E6642" t="s">
        <v>17804</v>
      </c>
      <c r="F6642" t="s">
        <v>230</v>
      </c>
      <c r="G6642">
        <v>3584</v>
      </c>
      <c r="H6642" t="s">
        <v>1377</v>
      </c>
      <c r="I6642" t="s">
        <v>22</v>
      </c>
      <c r="J6642">
        <v>2843</v>
      </c>
      <c r="K6642" s="1">
        <v>45736.379861111112</v>
      </c>
      <c r="L6642" t="s">
        <v>24</v>
      </c>
      <c r="M6642">
        <v>7861509637</v>
      </c>
      <c r="N6642" t="s">
        <v>67</v>
      </c>
      <c r="O6642">
        <v>29518532613</v>
      </c>
      <c r="P6642">
        <v>1</v>
      </c>
      <c r="Q6642">
        <v>663.13</v>
      </c>
      <c r="R6642">
        <v>729.44299999999998</v>
      </c>
      <c r="S6642">
        <v>66.313000000000002</v>
      </c>
    </row>
    <row r="6643" spans="1:19" x14ac:dyDescent="0.3">
      <c r="A6643" t="s">
        <v>17805</v>
      </c>
      <c r="B6643">
        <v>3550</v>
      </c>
      <c r="C6643" t="s">
        <v>19</v>
      </c>
      <c r="D6643" t="s">
        <v>17806</v>
      </c>
      <c r="E6643" t="s">
        <v>17807</v>
      </c>
      <c r="F6643" t="s">
        <v>71</v>
      </c>
      <c r="G6643">
        <v>56523</v>
      </c>
      <c r="H6643" t="s">
        <v>2295</v>
      </c>
      <c r="I6643" t="s">
        <v>22</v>
      </c>
      <c r="J6643">
        <v>5713</v>
      </c>
      <c r="K6643" s="1">
        <v>45737.568749999999</v>
      </c>
      <c r="L6643" t="s">
        <v>24</v>
      </c>
      <c r="M6643">
        <v>6689477509</v>
      </c>
      <c r="N6643" t="s">
        <v>67</v>
      </c>
      <c r="O6643" s="2">
        <v>1550000000000</v>
      </c>
      <c r="P6643">
        <v>1</v>
      </c>
      <c r="Q6643">
        <v>831.13</v>
      </c>
      <c r="R6643">
        <v>914.24300000000005</v>
      </c>
      <c r="S6643">
        <v>83.113</v>
      </c>
    </row>
    <row r="6644" spans="1:19" x14ac:dyDescent="0.3">
      <c r="A6644" t="s">
        <v>17808</v>
      </c>
      <c r="B6644">
        <v>3433</v>
      </c>
      <c r="C6644" t="s">
        <v>19</v>
      </c>
      <c r="D6644" t="s">
        <v>4978</v>
      </c>
      <c r="E6644" t="s">
        <v>17809</v>
      </c>
      <c r="F6644" t="s">
        <v>95</v>
      </c>
      <c r="G6644">
        <v>49108</v>
      </c>
      <c r="H6644" t="s">
        <v>548</v>
      </c>
      <c r="I6644" t="s">
        <v>22</v>
      </c>
      <c r="J6644">
        <v>4569</v>
      </c>
      <c r="K6644" s="1">
        <v>45737.494444444441</v>
      </c>
      <c r="L6644" t="s">
        <v>24</v>
      </c>
      <c r="M6644">
        <v>6689477509</v>
      </c>
      <c r="N6644" t="s">
        <v>67</v>
      </c>
      <c r="O6644" s="2">
        <v>1550000000000</v>
      </c>
      <c r="P6644">
        <v>1</v>
      </c>
      <c r="Q6644">
        <v>587.92999999999995</v>
      </c>
      <c r="R6644">
        <v>646.72299999999996</v>
      </c>
      <c r="S6644">
        <v>58.792999999999999</v>
      </c>
    </row>
    <row r="6645" spans="1:19" x14ac:dyDescent="0.3">
      <c r="A6645" t="s">
        <v>17810</v>
      </c>
      <c r="B6645">
        <v>3182</v>
      </c>
      <c r="C6645" t="s">
        <v>19</v>
      </c>
      <c r="D6645" t="s">
        <v>17811</v>
      </c>
      <c r="E6645" t="s">
        <v>17812</v>
      </c>
      <c r="F6645" t="s">
        <v>338</v>
      </c>
      <c r="G6645">
        <v>63277</v>
      </c>
      <c r="H6645" t="s">
        <v>6528</v>
      </c>
      <c r="I6645" t="s">
        <v>22</v>
      </c>
      <c r="J6645">
        <v>107</v>
      </c>
      <c r="K6645" s="1">
        <v>45737.024305555555</v>
      </c>
      <c r="L6645" t="s">
        <v>24</v>
      </c>
      <c r="M6645" s="2">
        <v>1410000000000</v>
      </c>
      <c r="N6645" t="s">
        <v>67</v>
      </c>
      <c r="O6645" s="2">
        <v>12500000000000</v>
      </c>
      <c r="P6645">
        <v>1</v>
      </c>
      <c r="Q6645">
        <v>517.13</v>
      </c>
      <c r="R6645">
        <v>568.84299999999996</v>
      </c>
      <c r="S6645">
        <v>51.713000000000001</v>
      </c>
    </row>
    <row r="6646" spans="1:19" x14ac:dyDescent="0.3">
      <c r="A6646" t="s">
        <v>17813</v>
      </c>
      <c r="B6646">
        <v>5646</v>
      </c>
      <c r="C6646" t="s">
        <v>19</v>
      </c>
      <c r="D6646" t="s">
        <v>11020</v>
      </c>
      <c r="E6646" t="s">
        <v>17814</v>
      </c>
      <c r="F6646" t="s">
        <v>431</v>
      </c>
      <c r="G6646">
        <v>30778</v>
      </c>
      <c r="H6646" t="s">
        <v>1007</v>
      </c>
      <c r="I6646" t="s">
        <v>22</v>
      </c>
      <c r="J6646">
        <v>767</v>
      </c>
      <c r="K6646" s="1">
        <v>45739.568055555559</v>
      </c>
      <c r="L6646" t="s">
        <v>24</v>
      </c>
      <c r="M6646" s="2">
        <v>150000000000</v>
      </c>
      <c r="N6646" t="s">
        <v>3008</v>
      </c>
      <c r="O6646" s="2">
        <v>1470000000000</v>
      </c>
      <c r="P6646">
        <v>1</v>
      </c>
      <c r="Q6646">
        <v>517.13</v>
      </c>
      <c r="R6646">
        <v>568.84299999999996</v>
      </c>
      <c r="S6646">
        <v>51.713000000000001</v>
      </c>
    </row>
    <row r="6647" spans="1:19" x14ac:dyDescent="0.3">
      <c r="A6647" t="s">
        <v>17815</v>
      </c>
      <c r="B6647">
        <v>6136</v>
      </c>
      <c r="C6647" t="s">
        <v>19</v>
      </c>
      <c r="D6647" t="s">
        <v>2545</v>
      </c>
      <c r="E6647" t="s">
        <v>17816</v>
      </c>
      <c r="F6647" t="s">
        <v>35</v>
      </c>
      <c r="G6647">
        <v>99135</v>
      </c>
      <c r="H6647" t="s">
        <v>36</v>
      </c>
      <c r="I6647" t="s">
        <v>22</v>
      </c>
      <c r="J6647">
        <v>3010</v>
      </c>
      <c r="K6647" s="1">
        <v>45739.908333333333</v>
      </c>
      <c r="L6647" t="s">
        <v>24</v>
      </c>
      <c r="M6647" s="2">
        <v>1410000000000</v>
      </c>
      <c r="N6647" t="s">
        <v>67</v>
      </c>
      <c r="O6647" s="2">
        <v>12500000000000</v>
      </c>
      <c r="P6647">
        <v>1</v>
      </c>
      <c r="Q6647">
        <v>605.13</v>
      </c>
      <c r="R6647">
        <v>665.64300000000003</v>
      </c>
      <c r="S6647">
        <v>60.512999999999998</v>
      </c>
    </row>
    <row r="6648" spans="1:19" x14ac:dyDescent="0.3">
      <c r="A6648" t="s">
        <v>17817</v>
      </c>
      <c r="B6648">
        <v>6602</v>
      </c>
      <c r="C6648" t="s">
        <v>19</v>
      </c>
      <c r="D6648" t="s">
        <v>4777</v>
      </c>
      <c r="E6648" t="s">
        <v>17818</v>
      </c>
      <c r="F6648" t="s">
        <v>35</v>
      </c>
      <c r="G6648">
        <v>78445</v>
      </c>
      <c r="H6648" t="s">
        <v>188</v>
      </c>
      <c r="I6648" t="s">
        <v>22</v>
      </c>
      <c r="J6648">
        <v>5804</v>
      </c>
      <c r="K6648" s="1">
        <v>45740.47152777778</v>
      </c>
      <c r="L6648" t="s">
        <v>24</v>
      </c>
      <c r="M6648" s="2">
        <v>2340000000000</v>
      </c>
      <c r="N6648" t="s">
        <v>67</v>
      </c>
      <c r="O6648" s="2">
        <v>21100000000000</v>
      </c>
      <c r="P6648">
        <v>1</v>
      </c>
      <c r="Q6648">
        <v>801.13</v>
      </c>
      <c r="R6648">
        <v>881.24300000000005</v>
      </c>
      <c r="S6648">
        <v>80.113</v>
      </c>
    </row>
    <row r="6649" spans="1:19" x14ac:dyDescent="0.3">
      <c r="A6649" t="s">
        <v>17819</v>
      </c>
      <c r="B6649">
        <v>2133</v>
      </c>
      <c r="C6649" t="s">
        <v>19</v>
      </c>
      <c r="D6649" t="s">
        <v>17820</v>
      </c>
      <c r="E6649" t="s">
        <v>17821</v>
      </c>
      <c r="F6649" t="s">
        <v>187</v>
      </c>
      <c r="G6649">
        <v>55466</v>
      </c>
      <c r="H6649" t="s">
        <v>896</v>
      </c>
      <c r="I6649" t="s">
        <v>22</v>
      </c>
      <c r="J6649">
        <v>3982</v>
      </c>
      <c r="K6649" s="1">
        <v>45736.38958333333</v>
      </c>
      <c r="L6649" t="s">
        <v>24</v>
      </c>
      <c r="M6649" s="2">
        <v>1420000000000</v>
      </c>
      <c r="N6649" t="s">
        <v>67</v>
      </c>
      <c r="O6649" s="2">
        <v>12600000000000</v>
      </c>
      <c r="P6649">
        <v>1</v>
      </c>
      <c r="Q6649">
        <v>517.53</v>
      </c>
      <c r="R6649">
        <v>569.28300000000002</v>
      </c>
      <c r="S6649">
        <v>51.753</v>
      </c>
    </row>
    <row r="6650" spans="1:19" x14ac:dyDescent="0.3">
      <c r="A6650" t="s">
        <v>17822</v>
      </c>
      <c r="B6650">
        <v>4192</v>
      </c>
      <c r="C6650" t="s">
        <v>19</v>
      </c>
      <c r="D6650" t="s">
        <v>2276</v>
      </c>
      <c r="E6650" t="s">
        <v>17823</v>
      </c>
      <c r="F6650" t="s">
        <v>326</v>
      </c>
      <c r="G6650">
        <v>767</v>
      </c>
      <c r="H6650" t="s">
        <v>327</v>
      </c>
      <c r="I6650" t="s">
        <v>22</v>
      </c>
      <c r="J6650">
        <v>57</v>
      </c>
      <c r="K6650" s="1">
        <v>45738.328472222223</v>
      </c>
      <c r="L6650" t="s">
        <v>24</v>
      </c>
      <c r="M6650">
        <v>6442802437</v>
      </c>
      <c r="N6650" t="s">
        <v>67</v>
      </c>
      <c r="O6650">
        <v>21306268485</v>
      </c>
      <c r="P6650">
        <v>1</v>
      </c>
      <c r="Q6650">
        <v>665.13</v>
      </c>
      <c r="R6650">
        <v>731.64300000000003</v>
      </c>
      <c r="S6650">
        <v>66.513000000000005</v>
      </c>
    </row>
    <row r="6651" spans="1:19" x14ac:dyDescent="0.3">
      <c r="A6651" t="s">
        <v>17824</v>
      </c>
      <c r="B6651">
        <v>6221</v>
      </c>
      <c r="C6651" t="s">
        <v>19</v>
      </c>
      <c r="D6651" t="s">
        <v>11211</v>
      </c>
      <c r="E6651" t="s">
        <v>11891</v>
      </c>
      <c r="F6651" t="s">
        <v>230</v>
      </c>
      <c r="G6651">
        <v>70867</v>
      </c>
      <c r="H6651" t="s">
        <v>231</v>
      </c>
      <c r="I6651" t="s">
        <v>22</v>
      </c>
      <c r="J6651">
        <v>6024</v>
      </c>
      <c r="K6651" s="1">
        <v>45739.992361111108</v>
      </c>
      <c r="L6651" t="s">
        <v>24</v>
      </c>
      <c r="M6651" s="2">
        <v>1410000000000</v>
      </c>
      <c r="N6651" t="s">
        <v>67</v>
      </c>
      <c r="O6651" s="2">
        <v>12500000000000</v>
      </c>
      <c r="P6651">
        <v>1</v>
      </c>
      <c r="Q6651">
        <v>555.13</v>
      </c>
      <c r="R6651">
        <v>610.64300000000003</v>
      </c>
      <c r="S6651">
        <v>55.512999999999998</v>
      </c>
    </row>
    <row r="6652" spans="1:19" x14ac:dyDescent="0.3">
      <c r="A6652" t="s">
        <v>17825</v>
      </c>
      <c r="B6652">
        <v>4162</v>
      </c>
      <c r="C6652" t="s">
        <v>19</v>
      </c>
      <c r="D6652" t="s">
        <v>4421</v>
      </c>
      <c r="E6652" t="s">
        <v>17826</v>
      </c>
      <c r="F6652" t="s">
        <v>672</v>
      </c>
      <c r="G6652">
        <v>58527</v>
      </c>
      <c r="H6652" t="s">
        <v>673</v>
      </c>
      <c r="I6652" t="s">
        <v>22</v>
      </c>
      <c r="J6652">
        <v>3510</v>
      </c>
      <c r="K6652" s="1">
        <v>45738.135416666664</v>
      </c>
      <c r="L6652" t="s">
        <v>24</v>
      </c>
      <c r="M6652">
        <v>6870668613</v>
      </c>
      <c r="N6652" t="s">
        <v>67</v>
      </c>
      <c r="O6652">
        <v>23268252101</v>
      </c>
      <c r="P6652">
        <v>1</v>
      </c>
      <c r="Q6652">
        <v>605.13</v>
      </c>
      <c r="R6652">
        <v>665.64300000000003</v>
      </c>
      <c r="S6652">
        <v>60.512999999999998</v>
      </c>
    </row>
    <row r="6653" spans="1:19" x14ac:dyDescent="0.3">
      <c r="A6653" t="s">
        <v>17827</v>
      </c>
      <c r="B6653">
        <v>5905</v>
      </c>
      <c r="C6653" t="s">
        <v>19</v>
      </c>
      <c r="D6653" t="s">
        <v>17828</v>
      </c>
      <c r="E6653" t="s">
        <v>17829</v>
      </c>
      <c r="F6653" t="s">
        <v>71</v>
      </c>
      <c r="G6653">
        <v>49119</v>
      </c>
      <c r="H6653" t="s">
        <v>383</v>
      </c>
      <c r="I6653" t="s">
        <v>22</v>
      </c>
      <c r="J6653">
        <v>461</v>
      </c>
      <c r="K6653" s="1">
        <v>45739.743750000001</v>
      </c>
      <c r="L6653" t="s">
        <v>24</v>
      </c>
      <c r="M6653">
        <v>6442802437</v>
      </c>
      <c r="N6653" t="s">
        <v>67</v>
      </c>
      <c r="O6653">
        <v>21306267973</v>
      </c>
      <c r="P6653">
        <v>1</v>
      </c>
      <c r="Q6653">
        <v>537.13</v>
      </c>
      <c r="R6653">
        <v>590.84299999999996</v>
      </c>
      <c r="S6653">
        <v>53.713000000000001</v>
      </c>
    </row>
    <row r="6654" spans="1:19" x14ac:dyDescent="0.3">
      <c r="A6654" t="s">
        <v>17830</v>
      </c>
      <c r="B6654">
        <v>347</v>
      </c>
      <c r="C6654" t="s">
        <v>19</v>
      </c>
      <c r="D6654" t="s">
        <v>10303</v>
      </c>
      <c r="E6654" t="s">
        <v>17831</v>
      </c>
      <c r="F6654" t="s">
        <v>35</v>
      </c>
      <c r="G6654">
        <v>62895</v>
      </c>
      <c r="H6654" t="s">
        <v>654</v>
      </c>
      <c r="I6654" t="s">
        <v>22</v>
      </c>
      <c r="J6654">
        <v>1323</v>
      </c>
      <c r="K6654" s="1">
        <v>45734.532638888886</v>
      </c>
      <c r="L6654" t="s">
        <v>24</v>
      </c>
      <c r="M6654">
        <v>8624688325</v>
      </c>
      <c r="N6654" t="s">
        <v>67</v>
      </c>
      <c r="O6654">
        <v>36980478917</v>
      </c>
      <c r="P6654">
        <v>1</v>
      </c>
      <c r="Q6654">
        <v>587.92999999999995</v>
      </c>
      <c r="R6654">
        <v>646.72299999999996</v>
      </c>
      <c r="S6654">
        <v>58.792999999999999</v>
      </c>
    </row>
    <row r="6655" spans="1:19" x14ac:dyDescent="0.3">
      <c r="A6655" t="s">
        <v>17832</v>
      </c>
      <c r="B6655">
        <v>5262</v>
      </c>
      <c r="C6655" t="s">
        <v>19</v>
      </c>
      <c r="D6655" t="s">
        <v>11297</v>
      </c>
      <c r="E6655" t="s">
        <v>17833</v>
      </c>
      <c r="F6655" t="s">
        <v>30</v>
      </c>
      <c r="G6655">
        <v>26242</v>
      </c>
      <c r="H6655" t="s">
        <v>162</v>
      </c>
      <c r="I6655" t="s">
        <v>22</v>
      </c>
      <c r="J6655">
        <v>1185</v>
      </c>
      <c r="K6655" s="1">
        <v>45738.967361111114</v>
      </c>
      <c r="L6655" t="s">
        <v>24</v>
      </c>
      <c r="M6655" s="2">
        <v>150000000000</v>
      </c>
      <c r="N6655" t="s">
        <v>67</v>
      </c>
      <c r="O6655" s="2">
        <v>1470000000000</v>
      </c>
      <c r="P6655">
        <v>1</v>
      </c>
      <c r="Q6655">
        <v>501.53</v>
      </c>
      <c r="R6655">
        <v>551.68299999999999</v>
      </c>
      <c r="S6655">
        <v>50.152999999999999</v>
      </c>
    </row>
    <row r="6656" spans="1:19" x14ac:dyDescent="0.3">
      <c r="A6656" t="s">
        <v>17834</v>
      </c>
      <c r="B6656">
        <v>3425</v>
      </c>
      <c r="C6656" t="s">
        <v>19</v>
      </c>
      <c r="D6656" t="s">
        <v>1495</v>
      </c>
      <c r="E6656" t="s">
        <v>17835</v>
      </c>
      <c r="F6656" t="s">
        <v>259</v>
      </c>
      <c r="G6656">
        <v>39618</v>
      </c>
      <c r="H6656" t="s">
        <v>1508</v>
      </c>
      <c r="I6656" t="s">
        <v>22</v>
      </c>
      <c r="J6656">
        <v>3164</v>
      </c>
      <c r="K6656" s="1">
        <v>45737.488888888889</v>
      </c>
      <c r="L6656" t="s">
        <v>24</v>
      </c>
      <c r="M6656">
        <v>6442800709</v>
      </c>
      <c r="N6656" t="s">
        <v>67</v>
      </c>
      <c r="O6656">
        <v>21306257733</v>
      </c>
      <c r="P6656">
        <v>1</v>
      </c>
      <c r="Q6656">
        <v>537.13</v>
      </c>
      <c r="R6656">
        <v>590.84299999999996</v>
      </c>
      <c r="S6656">
        <v>53.713000000000001</v>
      </c>
    </row>
    <row r="6657" spans="1:19" x14ac:dyDescent="0.3">
      <c r="A6657" t="s">
        <v>17836</v>
      </c>
      <c r="B6657">
        <v>6985</v>
      </c>
      <c r="C6657" t="s">
        <v>19</v>
      </c>
      <c r="D6657" t="s">
        <v>7422</v>
      </c>
      <c r="E6657" t="s">
        <v>17837</v>
      </c>
      <c r="F6657" t="s">
        <v>2349</v>
      </c>
      <c r="G6657">
        <v>7651</v>
      </c>
      <c r="H6657" t="s">
        <v>2350</v>
      </c>
      <c r="I6657" t="s">
        <v>22</v>
      </c>
      <c r="J6657">
        <v>1765</v>
      </c>
      <c r="K6657" s="1">
        <v>45740.660416666666</v>
      </c>
      <c r="L6657" t="s">
        <v>24</v>
      </c>
      <c r="M6657" s="2">
        <v>1380000000000</v>
      </c>
      <c r="N6657" t="s">
        <v>67</v>
      </c>
      <c r="O6657" s="2">
        <v>12400000000000</v>
      </c>
      <c r="P6657">
        <v>1</v>
      </c>
      <c r="Q6657">
        <v>751.13</v>
      </c>
      <c r="R6657">
        <v>826.24300000000005</v>
      </c>
      <c r="S6657">
        <v>75.113</v>
      </c>
    </row>
    <row r="6658" spans="1:19" x14ac:dyDescent="0.3">
      <c r="A6658" t="s">
        <v>17838</v>
      </c>
      <c r="B6658">
        <v>7026</v>
      </c>
      <c r="C6658" t="s">
        <v>19</v>
      </c>
      <c r="D6658" t="s">
        <v>17839</v>
      </c>
      <c r="E6658" t="s">
        <v>17840</v>
      </c>
      <c r="F6658" t="s">
        <v>44</v>
      </c>
      <c r="G6658">
        <v>69172</v>
      </c>
      <c r="H6658" t="s">
        <v>1549</v>
      </c>
      <c r="I6658" t="s">
        <v>22</v>
      </c>
      <c r="J6658">
        <v>2818</v>
      </c>
      <c r="K6658" s="1">
        <v>45740.684027777781</v>
      </c>
      <c r="L6658" t="s">
        <v>24</v>
      </c>
      <c r="M6658" s="2">
        <v>2340000000000</v>
      </c>
      <c r="N6658" t="s">
        <v>67</v>
      </c>
      <c r="O6658" s="2">
        <v>21100000000000</v>
      </c>
      <c r="P6658">
        <v>1</v>
      </c>
      <c r="Q6658">
        <v>635.13</v>
      </c>
      <c r="R6658">
        <v>698.64300000000003</v>
      </c>
      <c r="S6658">
        <v>63.512999999999998</v>
      </c>
    </row>
    <row r="6659" spans="1:19" x14ac:dyDescent="0.3">
      <c r="A6659" t="s">
        <v>17841</v>
      </c>
      <c r="B6659">
        <v>228</v>
      </c>
      <c r="C6659" t="s">
        <v>19</v>
      </c>
      <c r="D6659" t="s">
        <v>9704</v>
      </c>
      <c r="E6659" t="s">
        <v>17842</v>
      </c>
      <c r="F6659" t="s">
        <v>50</v>
      </c>
      <c r="G6659">
        <v>17163</v>
      </c>
      <c r="H6659" t="s">
        <v>66</v>
      </c>
      <c r="I6659" t="s">
        <v>22</v>
      </c>
      <c r="J6659">
        <v>1722</v>
      </c>
      <c r="K6659" s="1">
        <v>45734.463888888888</v>
      </c>
      <c r="L6659" t="s">
        <v>24</v>
      </c>
      <c r="M6659">
        <v>5886651461</v>
      </c>
      <c r="N6659" t="s">
        <v>67</v>
      </c>
      <c r="O6659">
        <v>18827886597</v>
      </c>
      <c r="P6659">
        <v>1</v>
      </c>
      <c r="Q6659">
        <v>517.13</v>
      </c>
      <c r="R6659">
        <v>568.84299999999996</v>
      </c>
      <c r="S6659">
        <v>51.713000000000001</v>
      </c>
    </row>
    <row r="6660" spans="1:19" x14ac:dyDescent="0.3">
      <c r="A6660" t="s">
        <v>17843</v>
      </c>
      <c r="B6660">
        <v>1217</v>
      </c>
      <c r="C6660" t="s">
        <v>19</v>
      </c>
      <c r="D6660" t="s">
        <v>16383</v>
      </c>
      <c r="E6660" t="s">
        <v>17844</v>
      </c>
      <c r="F6660" t="s">
        <v>166</v>
      </c>
      <c r="G6660">
        <v>15548</v>
      </c>
      <c r="H6660" t="s">
        <v>595</v>
      </c>
      <c r="I6660" t="s">
        <v>22</v>
      </c>
      <c r="J6660">
        <v>1330</v>
      </c>
      <c r="K6660" s="1">
        <v>45735.484722222223</v>
      </c>
      <c r="L6660" t="s">
        <v>24</v>
      </c>
      <c r="M6660" s="2">
        <v>1380000000000</v>
      </c>
      <c r="N6660" t="s">
        <v>67</v>
      </c>
      <c r="O6660" s="2">
        <v>12400000000000</v>
      </c>
      <c r="P6660">
        <v>1</v>
      </c>
      <c r="Q6660">
        <v>703.13</v>
      </c>
      <c r="R6660">
        <v>773.44299999999998</v>
      </c>
      <c r="S6660">
        <v>70.313000000000002</v>
      </c>
    </row>
    <row r="6661" spans="1:19" x14ac:dyDescent="0.3">
      <c r="A6661" t="s">
        <v>17845</v>
      </c>
      <c r="B6661">
        <v>5559</v>
      </c>
      <c r="C6661" t="s">
        <v>19</v>
      </c>
      <c r="D6661" t="s">
        <v>11890</v>
      </c>
      <c r="E6661" t="s">
        <v>11260</v>
      </c>
      <c r="F6661" t="s">
        <v>230</v>
      </c>
      <c r="G6661">
        <v>38874</v>
      </c>
      <c r="H6661" t="s">
        <v>4724</v>
      </c>
      <c r="I6661" t="s">
        <v>22</v>
      </c>
      <c r="J6661">
        <v>2028</v>
      </c>
      <c r="K6661" s="1">
        <v>45739.517361111109</v>
      </c>
      <c r="L6661" t="s">
        <v>24</v>
      </c>
      <c r="M6661">
        <v>6964678277</v>
      </c>
      <c r="N6661" t="s">
        <v>67</v>
      </c>
      <c r="O6661">
        <v>24039301253</v>
      </c>
      <c r="P6661">
        <v>1</v>
      </c>
      <c r="Q6661">
        <v>634.33000000000004</v>
      </c>
      <c r="R6661">
        <v>697.76300000000003</v>
      </c>
      <c r="S6661">
        <v>63.433</v>
      </c>
    </row>
    <row r="6662" spans="1:19" x14ac:dyDescent="0.3">
      <c r="A6662" t="s">
        <v>17846</v>
      </c>
      <c r="B6662">
        <v>5020</v>
      </c>
      <c r="C6662" t="s">
        <v>19</v>
      </c>
      <c r="D6662" t="s">
        <v>3830</v>
      </c>
      <c r="E6662" t="s">
        <v>17847</v>
      </c>
      <c r="F6662" t="s">
        <v>219</v>
      </c>
      <c r="G6662">
        <v>98247</v>
      </c>
      <c r="H6662" t="s">
        <v>4868</v>
      </c>
      <c r="I6662" t="s">
        <v>22</v>
      </c>
      <c r="J6662">
        <v>203</v>
      </c>
      <c r="K6662" s="1">
        <v>45738.788888888892</v>
      </c>
      <c r="L6662" t="s">
        <v>24</v>
      </c>
      <c r="M6662">
        <v>6964677701</v>
      </c>
      <c r="N6662" t="s">
        <v>67</v>
      </c>
      <c r="O6662">
        <v>24039294725</v>
      </c>
      <c r="P6662">
        <v>1</v>
      </c>
      <c r="Q6662">
        <v>635.13</v>
      </c>
      <c r="R6662">
        <v>698.64300000000003</v>
      </c>
      <c r="S6662">
        <v>63.512999999999998</v>
      </c>
    </row>
    <row r="6663" spans="1:19" x14ac:dyDescent="0.3">
      <c r="A6663" t="s">
        <v>17848</v>
      </c>
      <c r="B6663">
        <v>5748</v>
      </c>
      <c r="C6663" t="s">
        <v>19</v>
      </c>
      <c r="D6663" t="s">
        <v>203</v>
      </c>
      <c r="E6663" t="s">
        <v>17849</v>
      </c>
      <c r="F6663" t="s">
        <v>44</v>
      </c>
      <c r="G6663">
        <v>17630</v>
      </c>
      <c r="H6663" t="s">
        <v>125</v>
      </c>
      <c r="I6663" t="s">
        <v>22</v>
      </c>
      <c r="J6663">
        <v>3360</v>
      </c>
      <c r="K6663" s="1">
        <v>45739.638194444444</v>
      </c>
      <c r="L6663" t="s">
        <v>24</v>
      </c>
      <c r="M6663">
        <v>6964674693</v>
      </c>
      <c r="N6663" t="s">
        <v>67</v>
      </c>
      <c r="O6663">
        <v>24039257093</v>
      </c>
      <c r="P6663">
        <v>1</v>
      </c>
      <c r="Q6663">
        <v>575.13</v>
      </c>
      <c r="R6663">
        <v>632.64300000000003</v>
      </c>
      <c r="S6663">
        <v>57.512999999999998</v>
      </c>
    </row>
    <row r="6664" spans="1:19" x14ac:dyDescent="0.3">
      <c r="A6664" t="s">
        <v>17850</v>
      </c>
      <c r="B6664">
        <v>779</v>
      </c>
      <c r="C6664" t="s">
        <v>19</v>
      </c>
      <c r="D6664" t="s">
        <v>17851</v>
      </c>
      <c r="E6664" t="s">
        <v>17852</v>
      </c>
      <c r="F6664" t="s">
        <v>412</v>
      </c>
      <c r="G6664">
        <v>42466</v>
      </c>
      <c r="H6664" t="s">
        <v>521</v>
      </c>
      <c r="I6664" t="s">
        <v>22</v>
      </c>
      <c r="J6664">
        <v>3470</v>
      </c>
      <c r="K6664" s="1">
        <v>45734.82708333333</v>
      </c>
      <c r="L6664" t="s">
        <v>24</v>
      </c>
      <c r="M6664">
        <v>6964677701</v>
      </c>
      <c r="N6664" t="s">
        <v>67</v>
      </c>
      <c r="O6664">
        <v>24039294789</v>
      </c>
      <c r="P6664">
        <v>1</v>
      </c>
      <c r="Q6664">
        <v>537.13</v>
      </c>
      <c r="R6664">
        <v>590.84299999999996</v>
      </c>
      <c r="S6664">
        <v>53.713000000000001</v>
      </c>
    </row>
    <row r="6665" spans="1:19" x14ac:dyDescent="0.3">
      <c r="A6665" t="s">
        <v>17853</v>
      </c>
      <c r="B6665">
        <v>3355</v>
      </c>
      <c r="C6665" t="s">
        <v>19</v>
      </c>
      <c r="D6665" t="s">
        <v>7042</v>
      </c>
      <c r="E6665" t="s">
        <v>17854</v>
      </c>
      <c r="F6665" t="s">
        <v>145</v>
      </c>
      <c r="G6665">
        <v>69546</v>
      </c>
      <c r="H6665" t="s">
        <v>901</v>
      </c>
      <c r="I6665" t="s">
        <v>22</v>
      </c>
      <c r="J6665">
        <v>201</v>
      </c>
      <c r="K6665" s="1">
        <v>45737.447222222225</v>
      </c>
      <c r="L6665" t="s">
        <v>24</v>
      </c>
      <c r="M6665">
        <v>8624688325</v>
      </c>
      <c r="N6665" t="s">
        <v>67</v>
      </c>
      <c r="O6665">
        <v>36980478149</v>
      </c>
      <c r="P6665">
        <v>1</v>
      </c>
      <c r="Q6665">
        <v>509.53</v>
      </c>
      <c r="R6665">
        <v>560.48299999999995</v>
      </c>
      <c r="S6665">
        <v>50.953000000000003</v>
      </c>
    </row>
    <row r="6666" spans="1:19" x14ac:dyDescent="0.3">
      <c r="A6666" t="s">
        <v>17855</v>
      </c>
      <c r="B6666">
        <v>5522</v>
      </c>
      <c r="C6666" t="s">
        <v>19</v>
      </c>
      <c r="D6666" t="s">
        <v>7179</v>
      </c>
      <c r="E6666" t="s">
        <v>17856</v>
      </c>
      <c r="F6666" t="s">
        <v>50</v>
      </c>
      <c r="G6666">
        <v>43541</v>
      </c>
      <c r="H6666" t="s">
        <v>2175</v>
      </c>
      <c r="I6666" t="s">
        <v>22</v>
      </c>
      <c r="J6666">
        <v>4693</v>
      </c>
      <c r="K6666" s="1">
        <v>45739.493750000001</v>
      </c>
      <c r="L6666" t="s">
        <v>24</v>
      </c>
      <c r="M6666" s="2">
        <v>1430000000000</v>
      </c>
      <c r="N6666" t="s">
        <v>67</v>
      </c>
      <c r="O6666" s="2">
        <v>12600000000000</v>
      </c>
      <c r="P6666">
        <v>1</v>
      </c>
      <c r="Q6666">
        <v>674.33</v>
      </c>
      <c r="R6666">
        <v>741.76300000000003</v>
      </c>
      <c r="S6666">
        <v>67.433000000000007</v>
      </c>
    </row>
    <row r="6667" spans="1:19" x14ac:dyDescent="0.3">
      <c r="A6667" t="s">
        <v>17857</v>
      </c>
      <c r="B6667">
        <v>6256</v>
      </c>
      <c r="C6667" t="s">
        <v>19</v>
      </c>
      <c r="D6667" t="s">
        <v>17858</v>
      </c>
      <c r="E6667" t="s">
        <v>1487</v>
      </c>
      <c r="F6667" t="s">
        <v>35</v>
      </c>
      <c r="G6667">
        <v>20674</v>
      </c>
      <c r="H6667" t="s">
        <v>40</v>
      </c>
      <c r="I6667" t="s">
        <v>22</v>
      </c>
      <c r="J6667">
        <v>2838</v>
      </c>
      <c r="K6667" s="1">
        <v>45740.129166666666</v>
      </c>
      <c r="L6667" t="s">
        <v>24</v>
      </c>
      <c r="M6667">
        <v>6689477957</v>
      </c>
      <c r="N6667" t="s">
        <v>67</v>
      </c>
      <c r="O6667" s="2">
        <v>306000000000</v>
      </c>
      <c r="P6667">
        <v>1</v>
      </c>
      <c r="Q6667">
        <v>527.13</v>
      </c>
      <c r="R6667">
        <v>579.84299999999996</v>
      </c>
      <c r="S6667">
        <v>52.713000000000001</v>
      </c>
    </row>
    <row r="6668" spans="1:19" x14ac:dyDescent="0.3">
      <c r="A6668" t="s">
        <v>17859</v>
      </c>
      <c r="B6668">
        <v>3115</v>
      </c>
      <c r="C6668" t="s">
        <v>19</v>
      </c>
      <c r="D6668" t="s">
        <v>877</v>
      </c>
      <c r="E6668" t="s">
        <v>6550</v>
      </c>
      <c r="F6668" t="s">
        <v>35</v>
      </c>
      <c r="G6668">
        <v>65673</v>
      </c>
      <c r="H6668" t="s">
        <v>40</v>
      </c>
      <c r="I6668" t="s">
        <v>22</v>
      </c>
      <c r="J6668">
        <v>6463</v>
      </c>
      <c r="K6668" s="1">
        <v>45736.9375</v>
      </c>
      <c r="L6668" t="s">
        <v>24</v>
      </c>
      <c r="M6668" s="2">
        <v>1380000000000</v>
      </c>
      <c r="N6668" t="s">
        <v>67</v>
      </c>
      <c r="O6668" s="2">
        <v>12400000000000</v>
      </c>
      <c r="P6668">
        <v>1</v>
      </c>
      <c r="Q6668">
        <v>527.13</v>
      </c>
      <c r="R6668">
        <v>579.84299999999996</v>
      </c>
      <c r="S6668">
        <v>52.713000000000001</v>
      </c>
    </row>
    <row r="6669" spans="1:19" x14ac:dyDescent="0.3">
      <c r="A6669" t="s">
        <v>17860</v>
      </c>
      <c r="B6669">
        <v>5292</v>
      </c>
      <c r="C6669" t="s">
        <v>19</v>
      </c>
      <c r="D6669" t="s">
        <v>17861</v>
      </c>
      <c r="E6669" t="s">
        <v>2479</v>
      </c>
      <c r="F6669" t="s">
        <v>130</v>
      </c>
      <c r="G6669">
        <v>99864</v>
      </c>
      <c r="H6669" t="s">
        <v>131</v>
      </c>
      <c r="I6669" t="s">
        <v>22</v>
      </c>
      <c r="J6669">
        <v>885</v>
      </c>
      <c r="K6669" s="1">
        <v>45739.01666666667</v>
      </c>
      <c r="L6669" t="s">
        <v>24</v>
      </c>
      <c r="M6669" s="2">
        <v>150000000000</v>
      </c>
      <c r="N6669" t="s">
        <v>67</v>
      </c>
      <c r="O6669" s="2">
        <v>1470000000000</v>
      </c>
      <c r="P6669">
        <v>1</v>
      </c>
      <c r="Q6669">
        <v>635.13</v>
      </c>
      <c r="R6669">
        <v>698.64300000000003</v>
      </c>
      <c r="S6669">
        <v>63.512999999999998</v>
      </c>
    </row>
    <row r="6670" spans="1:19" x14ac:dyDescent="0.3">
      <c r="A6670" t="s">
        <v>17862</v>
      </c>
      <c r="B6670">
        <v>3602</v>
      </c>
      <c r="C6670" t="s">
        <v>19</v>
      </c>
      <c r="D6670" t="s">
        <v>17863</v>
      </c>
      <c r="E6670" t="s">
        <v>17864</v>
      </c>
      <c r="F6670" t="s">
        <v>166</v>
      </c>
      <c r="G6670">
        <v>14241</v>
      </c>
      <c r="H6670" t="s">
        <v>1067</v>
      </c>
      <c r="I6670" t="s">
        <v>22</v>
      </c>
      <c r="J6670">
        <v>1585</v>
      </c>
      <c r="K6670" s="1">
        <v>45737.595833333333</v>
      </c>
      <c r="L6670" t="s">
        <v>24</v>
      </c>
      <c r="M6670">
        <v>9058892485</v>
      </c>
      <c r="N6670" t="s">
        <v>126</v>
      </c>
      <c r="O6670">
        <v>43149351109</v>
      </c>
      <c r="P6670">
        <v>1</v>
      </c>
      <c r="Q6670">
        <v>595.13</v>
      </c>
      <c r="R6670">
        <v>654.64300000000003</v>
      </c>
      <c r="S6670">
        <v>59.512999999999998</v>
      </c>
    </row>
    <row r="6671" spans="1:19" x14ac:dyDescent="0.3">
      <c r="A6671" t="s">
        <v>17865</v>
      </c>
      <c r="B6671">
        <v>3308</v>
      </c>
      <c r="C6671" t="s">
        <v>19</v>
      </c>
      <c r="D6671" t="s">
        <v>8851</v>
      </c>
      <c r="E6671" t="s">
        <v>17866</v>
      </c>
      <c r="F6671" t="s">
        <v>35</v>
      </c>
      <c r="G6671">
        <v>43333</v>
      </c>
      <c r="H6671" t="s">
        <v>599</v>
      </c>
      <c r="I6671" t="s">
        <v>22</v>
      </c>
      <c r="J6671">
        <v>987</v>
      </c>
      <c r="K6671" s="1">
        <v>45737.418749999997</v>
      </c>
      <c r="L6671" t="s">
        <v>24</v>
      </c>
      <c r="M6671">
        <v>8624688581</v>
      </c>
      <c r="N6671" t="s">
        <v>67</v>
      </c>
      <c r="O6671">
        <v>36980482053</v>
      </c>
      <c r="P6671">
        <v>3</v>
      </c>
      <c r="Q6671">
        <v>613.13</v>
      </c>
      <c r="R6671">
        <v>674.44299999999998</v>
      </c>
      <c r="S6671">
        <v>61.313000000000002</v>
      </c>
    </row>
    <row r="6672" spans="1:19" x14ac:dyDescent="0.3">
      <c r="A6672" t="s">
        <v>17867</v>
      </c>
      <c r="B6672">
        <v>1642</v>
      </c>
      <c r="C6672" t="s">
        <v>19</v>
      </c>
      <c r="D6672" t="s">
        <v>17868</v>
      </c>
      <c r="E6672" t="s">
        <v>17869</v>
      </c>
      <c r="F6672" t="s">
        <v>35</v>
      </c>
      <c r="G6672">
        <v>60815</v>
      </c>
      <c r="H6672" t="s">
        <v>40</v>
      </c>
      <c r="I6672" t="s">
        <v>22</v>
      </c>
      <c r="J6672">
        <v>251</v>
      </c>
      <c r="K6672" s="1">
        <v>45735.700694444444</v>
      </c>
      <c r="L6672" t="s">
        <v>24</v>
      </c>
      <c r="M6672" s="2">
        <v>1430000000000</v>
      </c>
      <c r="N6672" t="s">
        <v>67</v>
      </c>
      <c r="O6672" s="2">
        <v>12600000000000</v>
      </c>
      <c r="P6672">
        <v>1</v>
      </c>
      <c r="Q6672">
        <v>635.13</v>
      </c>
      <c r="R6672">
        <v>698.64300000000003</v>
      </c>
      <c r="S6672">
        <v>63.512999999999998</v>
      </c>
    </row>
    <row r="6673" spans="1:19" x14ac:dyDescent="0.3">
      <c r="A6673" t="s">
        <v>17870</v>
      </c>
      <c r="B6673">
        <v>4041</v>
      </c>
      <c r="C6673" t="s">
        <v>19</v>
      </c>
      <c r="D6673" t="s">
        <v>5377</v>
      </c>
      <c r="E6673" t="s">
        <v>17871</v>
      </c>
      <c r="F6673" t="s">
        <v>44</v>
      </c>
      <c r="G6673">
        <v>76961</v>
      </c>
      <c r="H6673" t="s">
        <v>183</v>
      </c>
      <c r="I6673" t="s">
        <v>22</v>
      </c>
      <c r="J6673">
        <v>702</v>
      </c>
      <c r="K6673" s="1">
        <v>45737.904166666667</v>
      </c>
      <c r="L6673" t="s">
        <v>24</v>
      </c>
      <c r="M6673" s="2">
        <v>2360000000000</v>
      </c>
      <c r="N6673" t="s">
        <v>3008</v>
      </c>
      <c r="O6673" s="2">
        <v>21200000000000</v>
      </c>
      <c r="P6673">
        <v>1</v>
      </c>
      <c r="Q6673">
        <v>575.13</v>
      </c>
      <c r="R6673">
        <v>632.64300000000003</v>
      </c>
      <c r="S6673">
        <v>57.512999999999998</v>
      </c>
    </row>
    <row r="6674" spans="1:19" x14ac:dyDescent="0.3">
      <c r="A6674" t="s">
        <v>17872</v>
      </c>
      <c r="B6674">
        <v>4948</v>
      </c>
      <c r="C6674" t="s">
        <v>19</v>
      </c>
      <c r="D6674" t="s">
        <v>16174</v>
      </c>
      <c r="E6674" t="s">
        <v>17873</v>
      </c>
      <c r="F6674" t="s">
        <v>55</v>
      </c>
      <c r="G6674">
        <v>87992</v>
      </c>
      <c r="H6674" t="s">
        <v>1256</v>
      </c>
      <c r="I6674" t="s">
        <v>22</v>
      </c>
      <c r="J6674">
        <v>5816</v>
      </c>
      <c r="K6674" s="1">
        <v>45738.730555555558</v>
      </c>
      <c r="L6674" t="s">
        <v>24</v>
      </c>
      <c r="M6674" s="2">
        <v>1430000000000</v>
      </c>
      <c r="N6674" t="s">
        <v>67</v>
      </c>
      <c r="O6674" s="2">
        <v>12600000000000</v>
      </c>
      <c r="P6674">
        <v>1</v>
      </c>
      <c r="Q6674">
        <v>634.33000000000004</v>
      </c>
      <c r="R6674">
        <v>697.76300000000003</v>
      </c>
      <c r="S6674">
        <v>63.433</v>
      </c>
    </row>
    <row r="6675" spans="1:19" x14ac:dyDescent="0.3">
      <c r="A6675" t="s">
        <v>17874</v>
      </c>
      <c r="B6675">
        <v>6145</v>
      </c>
      <c r="C6675" t="s">
        <v>19</v>
      </c>
      <c r="D6675" t="s">
        <v>15762</v>
      </c>
      <c r="E6675" t="s">
        <v>17875</v>
      </c>
      <c r="F6675" t="s">
        <v>35</v>
      </c>
      <c r="G6675">
        <v>14949</v>
      </c>
      <c r="H6675" t="s">
        <v>654</v>
      </c>
      <c r="I6675" t="s">
        <v>22</v>
      </c>
      <c r="J6675">
        <v>4786</v>
      </c>
      <c r="K6675" s="1">
        <v>45739.915277777778</v>
      </c>
      <c r="L6675" t="s">
        <v>24</v>
      </c>
      <c r="M6675" s="2">
        <v>150000000000</v>
      </c>
      <c r="N6675" t="s">
        <v>67</v>
      </c>
      <c r="O6675" s="2">
        <v>1470000000000</v>
      </c>
      <c r="P6675">
        <v>1</v>
      </c>
      <c r="Q6675">
        <v>537.13</v>
      </c>
      <c r="R6675">
        <v>590.84299999999996</v>
      </c>
      <c r="S6675">
        <v>53.713000000000001</v>
      </c>
    </row>
    <row r="6676" spans="1:19" x14ac:dyDescent="0.3">
      <c r="A6676" t="s">
        <v>17876</v>
      </c>
      <c r="B6676">
        <v>3502</v>
      </c>
      <c r="C6676" t="s">
        <v>19</v>
      </c>
      <c r="D6676" t="s">
        <v>13697</v>
      </c>
      <c r="E6676" t="s">
        <v>17877</v>
      </c>
      <c r="F6676" t="s">
        <v>835</v>
      </c>
      <c r="G6676">
        <v>61257</v>
      </c>
      <c r="H6676" t="s">
        <v>836</v>
      </c>
      <c r="I6676" t="s">
        <v>22</v>
      </c>
      <c r="J6676">
        <v>4540</v>
      </c>
      <c r="K6676" s="1">
        <v>45737.538194444445</v>
      </c>
      <c r="L6676" t="s">
        <v>121</v>
      </c>
      <c r="M6676">
        <v>89844235</v>
      </c>
      <c r="N6676" t="s">
        <v>67</v>
      </c>
      <c r="O6676">
        <v>993874872</v>
      </c>
      <c r="P6676">
        <v>1</v>
      </c>
      <c r="Q6676">
        <v>735.13</v>
      </c>
      <c r="R6676">
        <v>808.64300000000003</v>
      </c>
      <c r="S6676">
        <v>73.513000000000005</v>
      </c>
    </row>
    <row r="6677" spans="1:19" x14ac:dyDescent="0.3">
      <c r="A6677" t="s">
        <v>17878</v>
      </c>
      <c r="B6677">
        <v>5788</v>
      </c>
      <c r="C6677" t="s">
        <v>19</v>
      </c>
      <c r="D6677" t="s">
        <v>169</v>
      </c>
      <c r="E6677" t="s">
        <v>17879</v>
      </c>
      <c r="F6677" t="s">
        <v>71</v>
      </c>
      <c r="G6677">
        <v>26006</v>
      </c>
      <c r="H6677" t="s">
        <v>2295</v>
      </c>
      <c r="I6677" t="s">
        <v>22</v>
      </c>
      <c r="J6677">
        <v>2984</v>
      </c>
      <c r="K6677" s="1">
        <v>45739.666666666664</v>
      </c>
      <c r="L6677" t="s">
        <v>46</v>
      </c>
      <c r="M6677">
        <v>6964678149</v>
      </c>
      <c r="N6677" t="s">
        <v>67</v>
      </c>
      <c r="O6677">
        <v>24039299397</v>
      </c>
      <c r="P6677">
        <v>1</v>
      </c>
      <c r="Q6677">
        <v>800.73</v>
      </c>
      <c r="R6677">
        <v>880.803</v>
      </c>
      <c r="S6677">
        <v>80.072999999999993</v>
      </c>
    </row>
    <row r="6678" spans="1:19" x14ac:dyDescent="0.3">
      <c r="A6678" t="s">
        <v>17880</v>
      </c>
      <c r="B6678">
        <v>4771</v>
      </c>
      <c r="C6678" t="s">
        <v>19</v>
      </c>
      <c r="D6678" t="s">
        <v>6764</v>
      </c>
      <c r="E6678" t="s">
        <v>10440</v>
      </c>
      <c r="F6678" t="s">
        <v>71</v>
      </c>
      <c r="G6678">
        <v>8337</v>
      </c>
      <c r="H6678" t="s">
        <v>3676</v>
      </c>
      <c r="I6678" t="s">
        <v>22</v>
      </c>
      <c r="J6678">
        <v>5514</v>
      </c>
      <c r="K6678" s="1">
        <v>45738.629861111112</v>
      </c>
      <c r="L6678" t="s">
        <v>46</v>
      </c>
      <c r="M6678">
        <v>1515975621</v>
      </c>
      <c r="N6678" t="s">
        <v>67</v>
      </c>
      <c r="O6678">
        <v>41659894021</v>
      </c>
      <c r="P6678">
        <v>1</v>
      </c>
      <c r="Q6678">
        <v>635.13</v>
      </c>
      <c r="R6678">
        <v>698.64300000000003</v>
      </c>
      <c r="S6678">
        <v>63.512999999999998</v>
      </c>
    </row>
    <row r="6679" spans="1:19" x14ac:dyDescent="0.3">
      <c r="A6679" t="s">
        <v>17881</v>
      </c>
      <c r="B6679">
        <v>2919</v>
      </c>
      <c r="C6679" t="s">
        <v>19</v>
      </c>
      <c r="D6679" t="s">
        <v>17882</v>
      </c>
      <c r="E6679" t="s">
        <v>17883</v>
      </c>
      <c r="F6679" t="s">
        <v>50</v>
      </c>
      <c r="G6679">
        <v>70062</v>
      </c>
      <c r="H6679" t="s">
        <v>2175</v>
      </c>
      <c r="I6679" t="s">
        <v>22</v>
      </c>
      <c r="J6679">
        <v>1086</v>
      </c>
      <c r="K6679" s="1">
        <v>45736.810416666667</v>
      </c>
      <c r="L6679" t="s">
        <v>46</v>
      </c>
      <c r="M6679">
        <v>1122568197</v>
      </c>
      <c r="N6679" t="s">
        <v>1471</v>
      </c>
      <c r="O6679">
        <v>3530173893</v>
      </c>
      <c r="P6679">
        <v>1</v>
      </c>
      <c r="Q6679">
        <v>812.13</v>
      </c>
      <c r="R6679">
        <v>893.34299999999996</v>
      </c>
      <c r="S6679">
        <v>81.212999999999994</v>
      </c>
    </row>
    <row r="6680" spans="1:19" x14ac:dyDescent="0.3">
      <c r="A6680" t="s">
        <v>17884</v>
      </c>
      <c r="B6680">
        <v>2962</v>
      </c>
      <c r="C6680" t="s">
        <v>19</v>
      </c>
      <c r="D6680" t="s">
        <v>10410</v>
      </c>
      <c r="E6680" t="s">
        <v>17885</v>
      </c>
      <c r="F6680" t="s">
        <v>900</v>
      </c>
      <c r="G6680">
        <v>73540</v>
      </c>
      <c r="H6680" t="s">
        <v>2037</v>
      </c>
      <c r="I6680" t="s">
        <v>22</v>
      </c>
      <c r="J6680">
        <v>806</v>
      </c>
      <c r="K6680" s="1">
        <v>45736.840277777781</v>
      </c>
      <c r="L6680" t="s">
        <v>46</v>
      </c>
      <c r="M6680">
        <v>1587389957</v>
      </c>
      <c r="N6680" t="s">
        <v>126</v>
      </c>
      <c r="O6680">
        <v>4874999237</v>
      </c>
      <c r="P6680">
        <v>1</v>
      </c>
      <c r="Q6680">
        <v>751.13</v>
      </c>
      <c r="R6680">
        <v>826.24300000000005</v>
      </c>
      <c r="S6680">
        <v>75.113</v>
      </c>
    </row>
    <row r="6681" spans="1:19" x14ac:dyDescent="0.3">
      <c r="A6681" t="s">
        <v>17886</v>
      </c>
      <c r="B6681">
        <v>2501</v>
      </c>
      <c r="C6681" t="s">
        <v>19</v>
      </c>
      <c r="D6681" t="s">
        <v>17887</v>
      </c>
      <c r="E6681" t="s">
        <v>17888</v>
      </c>
      <c r="F6681" t="s">
        <v>44</v>
      </c>
      <c r="G6681">
        <v>88645</v>
      </c>
      <c r="H6681" t="s">
        <v>10116</v>
      </c>
      <c r="I6681" t="s">
        <v>22</v>
      </c>
      <c r="J6681">
        <v>904</v>
      </c>
      <c r="K6681" s="1">
        <v>45736.59652777778</v>
      </c>
      <c r="L6681" t="s">
        <v>24</v>
      </c>
      <c r="M6681">
        <v>1516160069</v>
      </c>
      <c r="N6681" t="s">
        <v>67</v>
      </c>
      <c r="O6681">
        <v>4656276421</v>
      </c>
      <c r="P6681">
        <v>1</v>
      </c>
      <c r="Q6681">
        <v>658.33</v>
      </c>
      <c r="R6681">
        <v>724.16300000000001</v>
      </c>
      <c r="S6681">
        <v>65.832999999999998</v>
      </c>
    </row>
    <row r="6682" spans="1:19" x14ac:dyDescent="0.3">
      <c r="A6682" t="s">
        <v>17889</v>
      </c>
      <c r="B6682">
        <v>7056</v>
      </c>
      <c r="C6682" t="s">
        <v>19</v>
      </c>
      <c r="D6682" t="s">
        <v>6049</v>
      </c>
      <c r="E6682" t="s">
        <v>17890</v>
      </c>
      <c r="F6682" t="s">
        <v>119</v>
      </c>
      <c r="G6682">
        <v>14010</v>
      </c>
      <c r="H6682" t="s">
        <v>154</v>
      </c>
      <c r="I6682" t="s">
        <v>22</v>
      </c>
      <c r="J6682">
        <v>1457</v>
      </c>
      <c r="K6682" s="1">
        <v>45740.699305555558</v>
      </c>
      <c r="L6682" t="s">
        <v>24</v>
      </c>
      <c r="M6682">
        <v>1516160069</v>
      </c>
      <c r="N6682" t="s">
        <v>67</v>
      </c>
      <c r="O6682">
        <v>4656276549</v>
      </c>
      <c r="P6682">
        <v>1</v>
      </c>
      <c r="Q6682">
        <v>752.73</v>
      </c>
      <c r="R6682">
        <v>828.00300000000004</v>
      </c>
      <c r="S6682">
        <v>75.272999999999996</v>
      </c>
    </row>
    <row r="6683" spans="1:19" x14ac:dyDescent="0.3">
      <c r="A6683" t="s">
        <v>17891</v>
      </c>
      <c r="B6683">
        <v>4121</v>
      </c>
      <c r="C6683" t="s">
        <v>19</v>
      </c>
      <c r="D6683" t="s">
        <v>2846</v>
      </c>
      <c r="E6683" t="s">
        <v>17892</v>
      </c>
      <c r="F6683" t="s">
        <v>744</v>
      </c>
      <c r="G6683">
        <v>42996</v>
      </c>
      <c r="H6683" t="s">
        <v>745</v>
      </c>
      <c r="I6683" t="s">
        <v>22</v>
      </c>
      <c r="J6683">
        <v>6395</v>
      </c>
      <c r="K6683" s="1">
        <v>45737.977777777778</v>
      </c>
      <c r="L6683" t="s">
        <v>24</v>
      </c>
      <c r="M6683">
        <v>290741845</v>
      </c>
      <c r="N6683" t="s">
        <v>67</v>
      </c>
      <c r="O6683">
        <v>7403932357</v>
      </c>
      <c r="P6683">
        <v>1</v>
      </c>
      <c r="Q6683">
        <v>642.33000000000004</v>
      </c>
      <c r="R6683">
        <v>706.56299999999999</v>
      </c>
      <c r="S6683">
        <v>64.233000000000004</v>
      </c>
    </row>
    <row r="6684" spans="1:19" x14ac:dyDescent="0.3">
      <c r="A6684" t="s">
        <v>17893</v>
      </c>
      <c r="B6684">
        <v>2675</v>
      </c>
      <c r="C6684" t="s">
        <v>19</v>
      </c>
      <c r="D6684" t="s">
        <v>16299</v>
      </c>
      <c r="E6684" t="s">
        <v>8772</v>
      </c>
      <c r="F6684" t="s">
        <v>264</v>
      </c>
      <c r="G6684">
        <v>42418</v>
      </c>
      <c r="H6684" t="s">
        <v>265</v>
      </c>
      <c r="I6684" t="s">
        <v>22</v>
      </c>
      <c r="J6684">
        <v>2141</v>
      </c>
      <c r="K6684" s="1">
        <v>45736.685416666667</v>
      </c>
      <c r="L6684" t="s">
        <v>24</v>
      </c>
      <c r="M6684">
        <v>290741845</v>
      </c>
      <c r="N6684" t="s">
        <v>67</v>
      </c>
      <c r="O6684">
        <v>7403932293</v>
      </c>
      <c r="P6684">
        <v>1</v>
      </c>
      <c r="Q6684">
        <v>625.13</v>
      </c>
      <c r="R6684">
        <v>687.64300000000003</v>
      </c>
      <c r="S6684">
        <v>62.512999999999998</v>
      </c>
    </row>
    <row r="6685" spans="1:19" x14ac:dyDescent="0.3">
      <c r="A6685" t="s">
        <v>17894</v>
      </c>
      <c r="B6685">
        <v>4553</v>
      </c>
      <c r="C6685" t="s">
        <v>19</v>
      </c>
      <c r="D6685" t="s">
        <v>17895</v>
      </c>
      <c r="E6685" t="s">
        <v>17896</v>
      </c>
      <c r="F6685" t="s">
        <v>102</v>
      </c>
      <c r="G6685">
        <v>13156</v>
      </c>
      <c r="H6685" t="s">
        <v>668</v>
      </c>
      <c r="I6685" t="s">
        <v>22</v>
      </c>
      <c r="J6685">
        <v>3685</v>
      </c>
      <c r="K6685" s="1">
        <v>45738.505555555559</v>
      </c>
      <c r="L6685" t="s">
        <v>24</v>
      </c>
      <c r="M6685">
        <v>3467398661</v>
      </c>
      <c r="N6685" t="s">
        <v>3008</v>
      </c>
      <c r="O6685">
        <v>19943625797</v>
      </c>
      <c r="P6685">
        <v>1</v>
      </c>
      <c r="Q6685">
        <v>701.13</v>
      </c>
      <c r="R6685">
        <v>771.24300000000005</v>
      </c>
      <c r="S6685">
        <v>70.113</v>
      </c>
    </row>
    <row r="6686" spans="1:19" x14ac:dyDescent="0.3">
      <c r="A6686" t="s">
        <v>17897</v>
      </c>
      <c r="B6686">
        <v>3899</v>
      </c>
      <c r="C6686" t="s">
        <v>19</v>
      </c>
      <c r="D6686" t="s">
        <v>17898</v>
      </c>
      <c r="E6686" t="s">
        <v>17899</v>
      </c>
      <c r="F6686" t="s">
        <v>279</v>
      </c>
      <c r="G6686">
        <v>58875</v>
      </c>
      <c r="H6686" t="s">
        <v>280</v>
      </c>
      <c r="I6686" t="s">
        <v>22</v>
      </c>
      <c r="J6686">
        <v>1395</v>
      </c>
      <c r="K6686" s="1">
        <v>45737.797222222223</v>
      </c>
      <c r="L6686" t="s">
        <v>24</v>
      </c>
      <c r="M6686">
        <v>1515975621</v>
      </c>
      <c r="N6686" t="s">
        <v>67</v>
      </c>
      <c r="O6686">
        <v>4655635141</v>
      </c>
      <c r="P6686">
        <v>1</v>
      </c>
      <c r="Q6686">
        <v>537.13</v>
      </c>
      <c r="R6686">
        <v>590.84299999999996</v>
      </c>
      <c r="S6686">
        <v>53.713000000000001</v>
      </c>
    </row>
    <row r="6687" spans="1:19" x14ac:dyDescent="0.3">
      <c r="A6687" t="s">
        <v>17900</v>
      </c>
      <c r="B6687">
        <v>953</v>
      </c>
      <c r="C6687" t="s">
        <v>19</v>
      </c>
      <c r="D6687" t="s">
        <v>17901</v>
      </c>
      <c r="E6687" t="s">
        <v>17902</v>
      </c>
      <c r="F6687" t="s">
        <v>250</v>
      </c>
      <c r="G6687">
        <v>54696</v>
      </c>
      <c r="H6687" t="s">
        <v>251</v>
      </c>
      <c r="I6687" t="s">
        <v>22</v>
      </c>
      <c r="J6687">
        <v>3634</v>
      </c>
      <c r="K6687" s="1">
        <v>45735.01666666667</v>
      </c>
      <c r="L6687" t="s">
        <v>24</v>
      </c>
      <c r="M6687">
        <v>1515975621</v>
      </c>
      <c r="N6687" t="s">
        <v>67</v>
      </c>
      <c r="O6687">
        <v>41659894021</v>
      </c>
      <c r="P6687">
        <v>1</v>
      </c>
      <c r="Q6687">
        <v>537.13</v>
      </c>
      <c r="R6687">
        <v>590.84299999999996</v>
      </c>
      <c r="S6687">
        <v>53.713000000000001</v>
      </c>
    </row>
    <row r="6688" spans="1:19" x14ac:dyDescent="0.3">
      <c r="A6688" t="s">
        <v>17903</v>
      </c>
      <c r="B6688">
        <v>1960</v>
      </c>
      <c r="C6688" t="s">
        <v>19</v>
      </c>
      <c r="D6688" t="s">
        <v>13174</v>
      </c>
      <c r="E6688" t="s">
        <v>17904</v>
      </c>
      <c r="F6688" t="s">
        <v>71</v>
      </c>
      <c r="G6688">
        <v>3234</v>
      </c>
      <c r="H6688" t="s">
        <v>306</v>
      </c>
      <c r="I6688" t="s">
        <v>22</v>
      </c>
      <c r="J6688">
        <v>1746</v>
      </c>
      <c r="K6688" s="1">
        <v>45735.911805555559</v>
      </c>
      <c r="L6688" t="s">
        <v>24</v>
      </c>
      <c r="M6688">
        <v>1515975621</v>
      </c>
      <c r="N6688" t="s">
        <v>67</v>
      </c>
      <c r="O6688">
        <v>41659908165</v>
      </c>
      <c r="P6688">
        <v>1</v>
      </c>
      <c r="Q6688">
        <v>635.13</v>
      </c>
      <c r="R6688">
        <v>698.64300000000003</v>
      </c>
      <c r="S6688">
        <v>63.512999999999998</v>
      </c>
    </row>
    <row r="6689" spans="1:19" x14ac:dyDescent="0.3">
      <c r="A6689" t="s">
        <v>17905</v>
      </c>
      <c r="B6689">
        <v>5798</v>
      </c>
      <c r="C6689" t="s">
        <v>19</v>
      </c>
      <c r="D6689" t="s">
        <v>1984</v>
      </c>
      <c r="E6689" t="s">
        <v>17906</v>
      </c>
      <c r="F6689" t="s">
        <v>338</v>
      </c>
      <c r="G6689">
        <v>49626</v>
      </c>
      <c r="H6689" t="s">
        <v>6528</v>
      </c>
      <c r="I6689" t="s">
        <v>22</v>
      </c>
      <c r="J6689">
        <v>1526</v>
      </c>
      <c r="K6689" s="1">
        <v>45739.671527777777</v>
      </c>
      <c r="L6689" t="s">
        <v>24</v>
      </c>
      <c r="M6689">
        <v>456942760</v>
      </c>
      <c r="N6689" t="s">
        <v>67</v>
      </c>
      <c r="O6689" s="2">
        <v>12600000000000</v>
      </c>
      <c r="P6689">
        <v>1</v>
      </c>
      <c r="Q6689">
        <v>587.92999999999995</v>
      </c>
      <c r="R6689">
        <v>646.72299999999996</v>
      </c>
      <c r="S6689">
        <v>58.792999999999999</v>
      </c>
    </row>
    <row r="6690" spans="1:19" x14ac:dyDescent="0.3">
      <c r="A6690" t="s">
        <v>17907</v>
      </c>
      <c r="B6690">
        <v>2359</v>
      </c>
      <c r="C6690" t="s">
        <v>19</v>
      </c>
      <c r="D6690" t="s">
        <v>17908</v>
      </c>
      <c r="E6690" t="s">
        <v>17909</v>
      </c>
      <c r="F6690" t="s">
        <v>219</v>
      </c>
      <c r="G6690">
        <v>79702</v>
      </c>
      <c r="H6690" t="s">
        <v>4018</v>
      </c>
      <c r="I6690" t="s">
        <v>22</v>
      </c>
      <c r="J6690">
        <v>6216</v>
      </c>
      <c r="K6690" s="1">
        <v>45736.513888888891</v>
      </c>
      <c r="L6690" t="s">
        <v>24</v>
      </c>
      <c r="M6690">
        <v>6479953989</v>
      </c>
      <c r="N6690" t="s">
        <v>126</v>
      </c>
      <c r="O6690">
        <v>21459689989</v>
      </c>
      <c r="P6690">
        <v>1</v>
      </c>
      <c r="Q6690">
        <v>719.13</v>
      </c>
      <c r="R6690">
        <v>791.04300000000001</v>
      </c>
      <c r="S6690">
        <v>71.912999999999997</v>
      </c>
    </row>
    <row r="6691" spans="1:19" x14ac:dyDescent="0.3">
      <c r="A6691" t="s">
        <v>17910</v>
      </c>
      <c r="B6691">
        <v>4729</v>
      </c>
      <c r="C6691" t="s">
        <v>19</v>
      </c>
      <c r="D6691" t="s">
        <v>16735</v>
      </c>
      <c r="E6691" t="s">
        <v>2877</v>
      </c>
      <c r="F6691" t="s">
        <v>30</v>
      </c>
      <c r="G6691">
        <v>26630</v>
      </c>
      <c r="H6691" t="s">
        <v>1339</v>
      </c>
      <c r="I6691" t="s">
        <v>22</v>
      </c>
      <c r="J6691">
        <v>4525</v>
      </c>
      <c r="K6691" s="1">
        <v>45738.6</v>
      </c>
      <c r="L6691" t="s">
        <v>24</v>
      </c>
      <c r="M6691">
        <v>5322497733</v>
      </c>
      <c r="N6691" t="s">
        <v>126</v>
      </c>
      <c r="O6691">
        <v>16561033605</v>
      </c>
      <c r="P6691">
        <v>1</v>
      </c>
      <c r="Q6691">
        <v>688.73</v>
      </c>
      <c r="R6691">
        <v>757.60299999999995</v>
      </c>
      <c r="S6691">
        <v>68.873000000000005</v>
      </c>
    </row>
    <row r="6692" spans="1:19" x14ac:dyDescent="0.3">
      <c r="A6692" t="s">
        <v>17911</v>
      </c>
      <c r="B6692">
        <v>3043</v>
      </c>
      <c r="C6692" t="s">
        <v>19</v>
      </c>
      <c r="D6692" t="s">
        <v>17912</v>
      </c>
      <c r="E6692" t="s">
        <v>17913</v>
      </c>
      <c r="F6692" t="s">
        <v>250</v>
      </c>
      <c r="G6692">
        <v>29327</v>
      </c>
      <c r="H6692" t="s">
        <v>251</v>
      </c>
      <c r="I6692" t="s">
        <v>22</v>
      </c>
      <c r="J6692">
        <v>5701</v>
      </c>
      <c r="K6692" s="1">
        <v>45736.886111111111</v>
      </c>
      <c r="L6692" t="s">
        <v>24</v>
      </c>
      <c r="M6692">
        <v>290741845</v>
      </c>
      <c r="N6692" t="s">
        <v>67</v>
      </c>
      <c r="O6692">
        <v>7403932293</v>
      </c>
      <c r="P6692">
        <v>1</v>
      </c>
      <c r="Q6692">
        <v>744.73</v>
      </c>
      <c r="R6692">
        <v>819.20299999999997</v>
      </c>
      <c r="S6692">
        <v>74.472999999999999</v>
      </c>
    </row>
    <row r="6693" spans="1:19" x14ac:dyDescent="0.3">
      <c r="A6693" t="s">
        <v>17914</v>
      </c>
      <c r="B6693">
        <v>1601</v>
      </c>
      <c r="C6693" t="s">
        <v>19</v>
      </c>
      <c r="D6693" t="s">
        <v>15042</v>
      </c>
      <c r="E6693" t="s">
        <v>17915</v>
      </c>
      <c r="F6693" t="s">
        <v>672</v>
      </c>
      <c r="G6693">
        <v>57391</v>
      </c>
      <c r="H6693" t="s">
        <v>2522</v>
      </c>
      <c r="I6693" t="s">
        <v>22</v>
      </c>
      <c r="J6693">
        <v>4322</v>
      </c>
      <c r="K6693" s="1">
        <v>45735.6875</v>
      </c>
      <c r="L6693" t="s">
        <v>24</v>
      </c>
      <c r="M6693">
        <v>290741845</v>
      </c>
      <c r="N6693" t="s">
        <v>67</v>
      </c>
      <c r="O6693">
        <v>7403932421</v>
      </c>
      <c r="P6693">
        <v>1</v>
      </c>
      <c r="Q6693">
        <v>753.13</v>
      </c>
      <c r="R6693">
        <v>828.44299999999998</v>
      </c>
      <c r="S6693">
        <v>75.313000000000002</v>
      </c>
    </row>
    <row r="6694" spans="1:19" x14ac:dyDescent="0.3">
      <c r="A6694" t="s">
        <v>17916</v>
      </c>
      <c r="B6694">
        <v>1366</v>
      </c>
      <c r="C6694" t="s">
        <v>19</v>
      </c>
      <c r="D6694" t="s">
        <v>17917</v>
      </c>
      <c r="E6694" t="s">
        <v>17918</v>
      </c>
      <c r="F6694" t="s">
        <v>145</v>
      </c>
      <c r="G6694">
        <v>18965</v>
      </c>
      <c r="H6694" t="s">
        <v>146</v>
      </c>
      <c r="I6694" t="s">
        <v>22</v>
      </c>
      <c r="J6694">
        <v>692</v>
      </c>
      <c r="K6694" s="1">
        <v>45735.560416666667</v>
      </c>
      <c r="L6694" t="s">
        <v>24</v>
      </c>
      <c r="M6694">
        <v>1516160069</v>
      </c>
      <c r="N6694" t="s">
        <v>67</v>
      </c>
      <c r="O6694">
        <v>4656276549</v>
      </c>
      <c r="P6694">
        <v>1</v>
      </c>
      <c r="Q6694">
        <v>869.53</v>
      </c>
      <c r="R6694">
        <v>956.48299999999995</v>
      </c>
      <c r="S6694">
        <v>86.953000000000003</v>
      </c>
    </row>
    <row r="6695" spans="1:19" x14ac:dyDescent="0.3">
      <c r="A6695" t="s">
        <v>17919</v>
      </c>
      <c r="B6695">
        <v>2092</v>
      </c>
      <c r="C6695" t="s">
        <v>19</v>
      </c>
      <c r="D6695" t="s">
        <v>17920</v>
      </c>
      <c r="E6695" t="s">
        <v>17921</v>
      </c>
      <c r="F6695" t="s">
        <v>35</v>
      </c>
      <c r="G6695">
        <v>61006</v>
      </c>
      <c r="H6695" t="s">
        <v>1503</v>
      </c>
      <c r="I6695" t="s">
        <v>22</v>
      </c>
      <c r="J6695">
        <v>3682</v>
      </c>
      <c r="K6695" s="1">
        <v>45736.354861111111</v>
      </c>
      <c r="L6695" t="s">
        <v>24</v>
      </c>
      <c r="M6695">
        <v>1515975621</v>
      </c>
      <c r="N6695" t="s">
        <v>67</v>
      </c>
      <c r="O6695">
        <v>41659941381</v>
      </c>
      <c r="P6695">
        <v>1</v>
      </c>
      <c r="Q6695">
        <v>713.13</v>
      </c>
      <c r="R6695">
        <v>784.44299999999998</v>
      </c>
      <c r="S6695">
        <v>71.313000000000002</v>
      </c>
    </row>
    <row r="6696" spans="1:19" x14ac:dyDescent="0.3">
      <c r="A6696" t="s">
        <v>17922</v>
      </c>
      <c r="B6696">
        <v>1095</v>
      </c>
      <c r="C6696" t="s">
        <v>19</v>
      </c>
      <c r="D6696" t="s">
        <v>17923</v>
      </c>
      <c r="E6696" t="s">
        <v>17924</v>
      </c>
      <c r="F6696" t="s">
        <v>71</v>
      </c>
      <c r="G6696">
        <v>23919</v>
      </c>
      <c r="H6696" t="s">
        <v>831</v>
      </c>
      <c r="I6696" t="s">
        <v>22</v>
      </c>
      <c r="J6696">
        <v>1450</v>
      </c>
      <c r="K6696" s="1">
        <v>45735.42291666667</v>
      </c>
      <c r="L6696" t="s">
        <v>24</v>
      </c>
      <c r="M6696">
        <v>89844235</v>
      </c>
      <c r="N6696" t="s">
        <v>67</v>
      </c>
      <c r="O6696">
        <v>993876312</v>
      </c>
      <c r="P6696">
        <v>1</v>
      </c>
      <c r="Q6696">
        <v>626.33000000000004</v>
      </c>
      <c r="R6696">
        <v>688.96299999999997</v>
      </c>
      <c r="S6696">
        <v>62.633000000000003</v>
      </c>
    </row>
    <row r="6697" spans="1:19" x14ac:dyDescent="0.3">
      <c r="A6697" t="s">
        <v>17925</v>
      </c>
      <c r="B6697">
        <v>6900</v>
      </c>
      <c r="C6697" t="s">
        <v>19</v>
      </c>
      <c r="D6697" t="s">
        <v>17661</v>
      </c>
      <c r="E6697" t="s">
        <v>14025</v>
      </c>
      <c r="F6697" t="s">
        <v>483</v>
      </c>
      <c r="G6697">
        <v>75105</v>
      </c>
      <c r="H6697" t="s">
        <v>1053</v>
      </c>
      <c r="I6697" t="s">
        <v>22</v>
      </c>
      <c r="J6697">
        <v>2754</v>
      </c>
      <c r="K6697" s="1">
        <v>45740.61041666667</v>
      </c>
      <c r="L6697" t="s">
        <v>77</v>
      </c>
      <c r="M6697" s="2">
        <v>1410000000000</v>
      </c>
      <c r="N6697" t="s">
        <v>2973</v>
      </c>
      <c r="O6697" s="2">
        <v>12500000000000</v>
      </c>
      <c r="P6697">
        <v>1</v>
      </c>
      <c r="Q6697">
        <v>517.53</v>
      </c>
      <c r="R6697">
        <v>569.28300000000002</v>
      </c>
      <c r="S6697">
        <v>51.753</v>
      </c>
    </row>
    <row r="6698" spans="1:19" x14ac:dyDescent="0.3">
      <c r="A6698" t="s">
        <v>17926</v>
      </c>
      <c r="B6698">
        <v>7313</v>
      </c>
      <c r="C6698" t="s">
        <v>19</v>
      </c>
      <c r="D6698" t="s">
        <v>17927</v>
      </c>
      <c r="E6698" t="s">
        <v>17928</v>
      </c>
      <c r="F6698" t="s">
        <v>219</v>
      </c>
      <c r="G6698">
        <v>72895</v>
      </c>
      <c r="H6698" t="s">
        <v>1535</v>
      </c>
      <c r="I6698" t="s">
        <v>22</v>
      </c>
      <c r="J6698">
        <v>3121</v>
      </c>
      <c r="K6698" s="1">
        <v>45740.876388888886</v>
      </c>
      <c r="L6698" t="s">
        <v>77</v>
      </c>
      <c r="M6698" s="2">
        <v>150000000000</v>
      </c>
      <c r="N6698" t="s">
        <v>67</v>
      </c>
      <c r="O6698" s="2">
        <v>1470000000000</v>
      </c>
      <c r="P6698">
        <v>1</v>
      </c>
      <c r="Q6698">
        <v>537.13</v>
      </c>
      <c r="R6698">
        <v>590.84299999999996</v>
      </c>
      <c r="S6698">
        <v>53.713000000000001</v>
      </c>
    </row>
    <row r="6699" spans="1:19" x14ac:dyDescent="0.3">
      <c r="A6699" t="s">
        <v>17929</v>
      </c>
      <c r="B6699">
        <v>5303</v>
      </c>
      <c r="C6699" t="s">
        <v>19</v>
      </c>
      <c r="D6699" t="s">
        <v>9621</v>
      </c>
      <c r="E6699" t="s">
        <v>14646</v>
      </c>
      <c r="F6699" t="s">
        <v>71</v>
      </c>
      <c r="G6699">
        <v>39429</v>
      </c>
      <c r="H6699" t="s">
        <v>1525</v>
      </c>
      <c r="I6699" t="s">
        <v>22</v>
      </c>
      <c r="J6699">
        <v>5855</v>
      </c>
      <c r="K6699" s="1">
        <v>45739.04791666667</v>
      </c>
      <c r="L6699" t="s">
        <v>77</v>
      </c>
      <c r="M6699" s="2">
        <v>150000000000</v>
      </c>
      <c r="N6699" t="s">
        <v>67</v>
      </c>
      <c r="O6699" s="2">
        <v>12500000000000</v>
      </c>
      <c r="P6699">
        <v>1</v>
      </c>
      <c r="Q6699">
        <v>517.13</v>
      </c>
      <c r="R6699">
        <v>568.84299999999996</v>
      </c>
      <c r="S6699">
        <v>51.713000000000001</v>
      </c>
    </row>
    <row r="6700" spans="1:19" x14ac:dyDescent="0.3">
      <c r="A6700" t="s">
        <v>17930</v>
      </c>
      <c r="B6700">
        <v>4990</v>
      </c>
      <c r="C6700" t="s">
        <v>19</v>
      </c>
      <c r="D6700" t="s">
        <v>16706</v>
      </c>
      <c r="E6700" t="s">
        <v>17931</v>
      </c>
      <c r="F6700" t="s">
        <v>44</v>
      </c>
      <c r="G6700">
        <v>69349</v>
      </c>
      <c r="H6700" t="s">
        <v>1139</v>
      </c>
      <c r="I6700" t="s">
        <v>22</v>
      </c>
      <c r="J6700">
        <v>5731</v>
      </c>
      <c r="K6700" s="1">
        <v>45738.768055555556</v>
      </c>
      <c r="L6700" t="s">
        <v>77</v>
      </c>
      <c r="M6700" s="2">
        <v>1380000000000</v>
      </c>
      <c r="N6700" t="s">
        <v>67</v>
      </c>
      <c r="O6700" s="2">
        <v>12400000000000</v>
      </c>
      <c r="P6700">
        <v>1</v>
      </c>
      <c r="Q6700">
        <v>889.13</v>
      </c>
      <c r="R6700">
        <v>978.04300000000001</v>
      </c>
      <c r="S6700">
        <v>88.912999999999997</v>
      </c>
    </row>
    <row r="6701" spans="1:19" x14ac:dyDescent="0.3">
      <c r="A6701" t="s">
        <v>17932</v>
      </c>
      <c r="B6701">
        <v>611</v>
      </c>
      <c r="C6701" t="s">
        <v>19</v>
      </c>
      <c r="D6701" t="s">
        <v>14455</v>
      </c>
      <c r="E6701" t="s">
        <v>17933</v>
      </c>
      <c r="F6701" t="s">
        <v>317</v>
      </c>
      <c r="G6701">
        <v>57895</v>
      </c>
      <c r="H6701" t="s">
        <v>1461</v>
      </c>
      <c r="I6701" t="s">
        <v>22</v>
      </c>
      <c r="J6701">
        <v>6077</v>
      </c>
      <c r="K6701" s="1">
        <v>45734.681250000001</v>
      </c>
      <c r="L6701" t="s">
        <v>121</v>
      </c>
      <c r="M6701" s="2">
        <v>1410000000000</v>
      </c>
      <c r="N6701" t="s">
        <v>67</v>
      </c>
      <c r="O6701" s="2">
        <v>12500000000000</v>
      </c>
      <c r="P6701">
        <v>1</v>
      </c>
      <c r="Q6701">
        <v>543.53</v>
      </c>
      <c r="R6701">
        <v>597.88300000000004</v>
      </c>
      <c r="S6701">
        <v>54.353000000000002</v>
      </c>
    </row>
    <row r="6702" spans="1:19" x14ac:dyDescent="0.3">
      <c r="A6702" t="s">
        <v>17934</v>
      </c>
      <c r="B6702">
        <v>6368</v>
      </c>
      <c r="C6702" t="s">
        <v>19</v>
      </c>
      <c r="D6702" t="s">
        <v>15377</v>
      </c>
      <c r="E6702" t="s">
        <v>17935</v>
      </c>
      <c r="F6702" t="s">
        <v>354</v>
      </c>
      <c r="G6702">
        <v>51780</v>
      </c>
      <c r="H6702" t="s">
        <v>3864</v>
      </c>
      <c r="I6702" t="s">
        <v>22</v>
      </c>
      <c r="J6702">
        <v>4886</v>
      </c>
      <c r="K6702" s="1">
        <v>45740.369444444441</v>
      </c>
      <c r="L6702" t="s">
        <v>121</v>
      </c>
      <c r="M6702" s="2">
        <v>1430000000000</v>
      </c>
      <c r="N6702" t="s">
        <v>67</v>
      </c>
      <c r="O6702" s="2">
        <v>12600000000000</v>
      </c>
      <c r="P6702">
        <v>1</v>
      </c>
      <c r="Q6702">
        <v>723.13</v>
      </c>
      <c r="R6702">
        <v>795.44299999999998</v>
      </c>
      <c r="S6702">
        <v>72.313000000000002</v>
      </c>
    </row>
    <row r="6703" spans="1:19" x14ac:dyDescent="0.3">
      <c r="A6703" t="s">
        <v>17936</v>
      </c>
      <c r="B6703">
        <v>5256</v>
      </c>
      <c r="C6703" t="s">
        <v>19</v>
      </c>
      <c r="D6703" t="s">
        <v>11392</v>
      </c>
      <c r="E6703" t="s">
        <v>17937</v>
      </c>
      <c r="F6703" t="s">
        <v>30</v>
      </c>
      <c r="G6703">
        <v>97525</v>
      </c>
      <c r="H6703" t="s">
        <v>162</v>
      </c>
      <c r="I6703" t="s">
        <v>22</v>
      </c>
      <c r="J6703">
        <v>194</v>
      </c>
      <c r="K6703" s="1">
        <v>45738.961805555555</v>
      </c>
      <c r="L6703" t="s">
        <v>121</v>
      </c>
      <c r="M6703" s="2">
        <v>1390000000000</v>
      </c>
      <c r="N6703" t="s">
        <v>67</v>
      </c>
      <c r="O6703" s="2">
        <v>12500000000000</v>
      </c>
      <c r="P6703">
        <v>1</v>
      </c>
      <c r="Q6703">
        <v>605.13</v>
      </c>
      <c r="R6703">
        <v>665.64300000000003</v>
      </c>
      <c r="S6703">
        <v>60.512999999999998</v>
      </c>
    </row>
    <row r="6704" spans="1:19" x14ac:dyDescent="0.3">
      <c r="A6704" t="s">
        <v>17938</v>
      </c>
      <c r="B6704">
        <v>5206</v>
      </c>
      <c r="C6704" t="s">
        <v>19</v>
      </c>
      <c r="D6704" t="s">
        <v>17939</v>
      </c>
      <c r="E6704" t="s">
        <v>17940</v>
      </c>
      <c r="F6704" t="s">
        <v>114</v>
      </c>
      <c r="G6704">
        <v>24320</v>
      </c>
      <c r="H6704" t="s">
        <v>1567</v>
      </c>
      <c r="I6704" t="s">
        <v>22</v>
      </c>
      <c r="J6704">
        <v>836</v>
      </c>
      <c r="K6704" s="1">
        <v>45738.908333333333</v>
      </c>
      <c r="L6704" t="s">
        <v>121</v>
      </c>
      <c r="M6704">
        <v>6442802245</v>
      </c>
      <c r="N6704" t="s">
        <v>67</v>
      </c>
      <c r="O6704">
        <v>21306266693</v>
      </c>
      <c r="P6704">
        <v>1</v>
      </c>
      <c r="Q6704">
        <v>585.13</v>
      </c>
      <c r="R6704">
        <v>643.64300000000003</v>
      </c>
      <c r="S6704">
        <v>58.512999999999998</v>
      </c>
    </row>
    <row r="6705" spans="1:19" x14ac:dyDescent="0.3">
      <c r="A6705" t="s">
        <v>17941</v>
      </c>
      <c r="B6705">
        <v>6072</v>
      </c>
      <c r="C6705" t="s">
        <v>19</v>
      </c>
      <c r="D6705" t="s">
        <v>17942</v>
      </c>
      <c r="E6705" t="s">
        <v>17943</v>
      </c>
      <c r="F6705" t="s">
        <v>119</v>
      </c>
      <c r="G6705">
        <v>18352</v>
      </c>
      <c r="H6705" t="s">
        <v>10087</v>
      </c>
      <c r="I6705" t="s">
        <v>22</v>
      </c>
      <c r="J6705">
        <v>2581</v>
      </c>
      <c r="K6705" s="1">
        <v>45739.87222222222</v>
      </c>
      <c r="L6705" t="s">
        <v>121</v>
      </c>
      <c r="M6705">
        <v>6137297157</v>
      </c>
      <c r="N6705" t="s">
        <v>3031</v>
      </c>
      <c r="O6705">
        <v>19946493125</v>
      </c>
      <c r="P6705">
        <v>1</v>
      </c>
      <c r="Q6705">
        <v>537.13</v>
      </c>
      <c r="R6705">
        <v>590.84299999999996</v>
      </c>
      <c r="S6705">
        <v>53.713000000000001</v>
      </c>
    </row>
    <row r="6706" spans="1:19" x14ac:dyDescent="0.3">
      <c r="A6706" t="s">
        <v>17944</v>
      </c>
      <c r="B6706">
        <v>4038</v>
      </c>
      <c r="C6706" t="s">
        <v>19</v>
      </c>
      <c r="D6706" t="s">
        <v>17945</v>
      </c>
      <c r="E6706" t="s">
        <v>10708</v>
      </c>
      <c r="F6706" t="s">
        <v>326</v>
      </c>
      <c r="G6706">
        <v>10633</v>
      </c>
      <c r="H6706" t="s">
        <v>10731</v>
      </c>
      <c r="I6706" t="s">
        <v>22</v>
      </c>
      <c r="J6706">
        <v>5448</v>
      </c>
      <c r="K6706" s="1">
        <v>45737.901388888888</v>
      </c>
      <c r="L6706" t="s">
        <v>121</v>
      </c>
      <c r="M6706" s="2">
        <v>1380000000000</v>
      </c>
      <c r="N6706" t="s">
        <v>917</v>
      </c>
      <c r="O6706" s="2">
        <v>12400000000000</v>
      </c>
      <c r="P6706">
        <v>1</v>
      </c>
      <c r="Q6706">
        <v>567.13</v>
      </c>
      <c r="R6706">
        <v>623.84299999999996</v>
      </c>
      <c r="S6706">
        <v>56.713000000000001</v>
      </c>
    </row>
    <row r="6707" spans="1:19" x14ac:dyDescent="0.3">
      <c r="A6707" t="s">
        <v>17946</v>
      </c>
      <c r="B6707">
        <v>1759</v>
      </c>
      <c r="C6707" t="s">
        <v>19</v>
      </c>
      <c r="D6707" t="s">
        <v>17947</v>
      </c>
      <c r="E6707" t="s">
        <v>17948</v>
      </c>
      <c r="F6707" t="s">
        <v>71</v>
      </c>
      <c r="G6707">
        <v>24600</v>
      </c>
      <c r="H6707" t="s">
        <v>469</v>
      </c>
      <c r="I6707" t="s">
        <v>22</v>
      </c>
      <c r="J6707">
        <v>2402</v>
      </c>
      <c r="K6707" s="1">
        <v>45735.770138888889</v>
      </c>
      <c r="L6707" t="s">
        <v>121</v>
      </c>
      <c r="M6707" s="2">
        <v>169000000000</v>
      </c>
      <c r="N6707" t="s">
        <v>3008</v>
      </c>
      <c r="O6707" s="2">
        <v>1570000000000</v>
      </c>
      <c r="P6707">
        <v>1</v>
      </c>
      <c r="Q6707">
        <v>493.53</v>
      </c>
      <c r="R6707">
        <v>542.88300000000004</v>
      </c>
      <c r="S6707">
        <v>49.353000000000002</v>
      </c>
    </row>
    <row r="6708" spans="1:19" x14ac:dyDescent="0.3">
      <c r="A6708" t="s">
        <v>17949</v>
      </c>
      <c r="B6708">
        <v>5340</v>
      </c>
      <c r="C6708" t="s">
        <v>19</v>
      </c>
      <c r="D6708" t="s">
        <v>13804</v>
      </c>
      <c r="E6708" t="s">
        <v>17950</v>
      </c>
      <c r="F6708" t="s">
        <v>412</v>
      </c>
      <c r="G6708">
        <v>35079</v>
      </c>
      <c r="H6708" t="s">
        <v>1063</v>
      </c>
      <c r="I6708" t="s">
        <v>22</v>
      </c>
      <c r="J6708">
        <v>3334</v>
      </c>
      <c r="K6708" s="1">
        <v>45739.318055555559</v>
      </c>
      <c r="L6708" t="s">
        <v>121</v>
      </c>
      <c r="M6708">
        <v>6689478149</v>
      </c>
      <c r="N6708" t="s">
        <v>67</v>
      </c>
      <c r="O6708" s="2">
        <v>1550000000000</v>
      </c>
      <c r="P6708">
        <v>1</v>
      </c>
      <c r="Q6708">
        <v>527.13</v>
      </c>
      <c r="R6708">
        <v>579.84299999999996</v>
      </c>
      <c r="S6708">
        <v>52.713000000000001</v>
      </c>
    </row>
    <row r="6709" spans="1:19" x14ac:dyDescent="0.3">
      <c r="A6709" t="s">
        <v>17951</v>
      </c>
      <c r="B6709">
        <v>7032</v>
      </c>
      <c r="C6709" t="s">
        <v>19</v>
      </c>
      <c r="D6709" t="s">
        <v>17952</v>
      </c>
      <c r="E6709" t="s">
        <v>17953</v>
      </c>
      <c r="F6709" t="s">
        <v>119</v>
      </c>
      <c r="G6709">
        <v>94971</v>
      </c>
      <c r="H6709" t="s">
        <v>120</v>
      </c>
      <c r="I6709" t="s">
        <v>22</v>
      </c>
      <c r="J6709">
        <v>6045</v>
      </c>
      <c r="K6709" s="1">
        <v>45740.688888888886</v>
      </c>
      <c r="L6709" t="s">
        <v>121</v>
      </c>
      <c r="M6709">
        <v>6442802245</v>
      </c>
      <c r="N6709" t="s">
        <v>67</v>
      </c>
      <c r="O6709">
        <v>26355499781</v>
      </c>
      <c r="P6709">
        <v>1</v>
      </c>
      <c r="Q6709">
        <v>517.13</v>
      </c>
      <c r="R6709">
        <v>568.84299999999996</v>
      </c>
      <c r="S6709">
        <v>51.713000000000001</v>
      </c>
    </row>
    <row r="6710" spans="1:19" x14ac:dyDescent="0.3">
      <c r="A6710" t="s">
        <v>17954</v>
      </c>
      <c r="B6710">
        <v>4563</v>
      </c>
      <c r="C6710" t="s">
        <v>19</v>
      </c>
      <c r="D6710" t="s">
        <v>5558</v>
      </c>
      <c r="E6710" t="s">
        <v>17955</v>
      </c>
      <c r="F6710" t="s">
        <v>71</v>
      </c>
      <c r="G6710">
        <v>87956</v>
      </c>
      <c r="H6710" t="s">
        <v>2047</v>
      </c>
      <c r="I6710" t="s">
        <v>22</v>
      </c>
      <c r="J6710">
        <v>658</v>
      </c>
      <c r="K6710" s="1">
        <v>45738.511805555558</v>
      </c>
      <c r="L6710" t="s">
        <v>121</v>
      </c>
      <c r="M6710">
        <v>6442802245</v>
      </c>
      <c r="N6710" t="s">
        <v>67</v>
      </c>
      <c r="O6710">
        <v>21306266693</v>
      </c>
      <c r="P6710">
        <v>1</v>
      </c>
      <c r="Q6710">
        <v>555.92999999999995</v>
      </c>
      <c r="R6710">
        <v>611.52300000000002</v>
      </c>
      <c r="S6710">
        <v>55.593000000000004</v>
      </c>
    </row>
    <row r="6711" spans="1:19" x14ac:dyDescent="0.3">
      <c r="A6711" t="s">
        <v>17956</v>
      </c>
      <c r="B6711">
        <v>7383</v>
      </c>
      <c r="C6711" t="s">
        <v>19</v>
      </c>
      <c r="D6711" t="s">
        <v>1463</v>
      </c>
      <c r="E6711" t="s">
        <v>17957</v>
      </c>
      <c r="F6711" t="s">
        <v>354</v>
      </c>
      <c r="G6711">
        <v>11073</v>
      </c>
      <c r="H6711" t="s">
        <v>1954</v>
      </c>
      <c r="I6711" t="s">
        <v>22</v>
      </c>
      <c r="J6711">
        <v>3843</v>
      </c>
      <c r="K6711" s="1">
        <v>45740.941666666666</v>
      </c>
      <c r="L6711" t="s">
        <v>46</v>
      </c>
      <c r="M6711">
        <v>7861509637</v>
      </c>
      <c r="N6711" t="s">
        <v>67</v>
      </c>
      <c r="O6711">
        <v>29518532741</v>
      </c>
      <c r="P6711">
        <v>1</v>
      </c>
      <c r="Q6711">
        <v>615.13</v>
      </c>
      <c r="R6711">
        <v>676.64300000000003</v>
      </c>
      <c r="S6711">
        <v>61.512999999999998</v>
      </c>
    </row>
    <row r="6712" spans="1:19" x14ac:dyDescent="0.3">
      <c r="A6712" t="s">
        <v>17958</v>
      </c>
      <c r="B6712">
        <v>4412</v>
      </c>
      <c r="C6712" t="s">
        <v>19</v>
      </c>
      <c r="D6712" t="s">
        <v>17959</v>
      </c>
      <c r="E6712" t="s">
        <v>17960</v>
      </c>
      <c r="F6712" t="s">
        <v>50</v>
      </c>
      <c r="G6712">
        <v>22078</v>
      </c>
      <c r="H6712" t="s">
        <v>1798</v>
      </c>
      <c r="I6712" t="s">
        <v>22</v>
      </c>
      <c r="J6712">
        <v>4905</v>
      </c>
      <c r="K6712" s="1">
        <v>45738.438888888886</v>
      </c>
      <c r="L6712" t="s">
        <v>46</v>
      </c>
      <c r="M6712" s="2">
        <v>1380000000000</v>
      </c>
      <c r="N6712" t="s">
        <v>67</v>
      </c>
      <c r="O6712" s="2">
        <v>12400000000000</v>
      </c>
      <c r="P6712">
        <v>1</v>
      </c>
      <c r="Q6712">
        <v>563.92999999999995</v>
      </c>
      <c r="R6712">
        <v>620.32299999999998</v>
      </c>
      <c r="S6712">
        <v>56.393000000000001</v>
      </c>
    </row>
    <row r="6713" spans="1:19" x14ac:dyDescent="0.3">
      <c r="A6713" t="s">
        <v>17961</v>
      </c>
      <c r="B6713">
        <v>7111</v>
      </c>
      <c r="C6713" t="s">
        <v>19</v>
      </c>
      <c r="D6713" t="s">
        <v>15159</v>
      </c>
      <c r="E6713" t="s">
        <v>8145</v>
      </c>
      <c r="F6713" t="s">
        <v>30</v>
      </c>
      <c r="G6713">
        <v>30671</v>
      </c>
      <c r="H6713" t="s">
        <v>162</v>
      </c>
      <c r="I6713" t="s">
        <v>22</v>
      </c>
      <c r="J6713">
        <v>6371</v>
      </c>
      <c r="K6713" s="1">
        <v>45740.743055555555</v>
      </c>
      <c r="L6713" t="s">
        <v>46</v>
      </c>
      <c r="M6713" s="2">
        <v>2360000000000</v>
      </c>
      <c r="N6713" t="s">
        <v>3008</v>
      </c>
      <c r="O6713" s="2">
        <v>21200000000000</v>
      </c>
      <c r="P6713">
        <v>1</v>
      </c>
      <c r="Q6713">
        <v>523.92999999999995</v>
      </c>
      <c r="R6713">
        <v>576.32299999999998</v>
      </c>
      <c r="S6713">
        <v>52.393000000000001</v>
      </c>
    </row>
    <row r="6714" spans="1:19" x14ac:dyDescent="0.3">
      <c r="A6714" t="s">
        <v>17962</v>
      </c>
      <c r="B6714">
        <v>2172</v>
      </c>
      <c r="C6714" t="s">
        <v>19</v>
      </c>
      <c r="D6714" t="s">
        <v>8471</v>
      </c>
      <c r="E6714" t="s">
        <v>17963</v>
      </c>
      <c r="F6714" t="s">
        <v>95</v>
      </c>
      <c r="G6714">
        <v>7796</v>
      </c>
      <c r="H6714" t="s">
        <v>548</v>
      </c>
      <c r="I6714" t="s">
        <v>22</v>
      </c>
      <c r="J6714">
        <v>577</v>
      </c>
      <c r="K6714" s="1">
        <v>45736.410416666666</v>
      </c>
      <c r="L6714" t="s">
        <v>46</v>
      </c>
      <c r="M6714" s="2">
        <v>1430000000000</v>
      </c>
      <c r="N6714" t="s">
        <v>67</v>
      </c>
      <c r="O6714" s="2">
        <v>12600000000000</v>
      </c>
      <c r="P6714">
        <v>1</v>
      </c>
      <c r="Q6714">
        <v>947.93</v>
      </c>
      <c r="R6714">
        <v>1042.723</v>
      </c>
      <c r="S6714">
        <v>94.793000000000006</v>
      </c>
    </row>
    <row r="6715" spans="1:19" x14ac:dyDescent="0.3">
      <c r="A6715" t="s">
        <v>17964</v>
      </c>
      <c r="B6715">
        <v>934</v>
      </c>
      <c r="C6715" t="s">
        <v>19</v>
      </c>
      <c r="D6715" t="s">
        <v>7736</v>
      </c>
      <c r="E6715" t="s">
        <v>17965</v>
      </c>
      <c r="F6715" t="s">
        <v>71</v>
      </c>
      <c r="G6715">
        <v>2827</v>
      </c>
      <c r="H6715" t="s">
        <v>420</v>
      </c>
      <c r="I6715" t="s">
        <v>22</v>
      </c>
      <c r="J6715">
        <v>1239</v>
      </c>
      <c r="K6715" s="1">
        <v>45734.981249999997</v>
      </c>
      <c r="L6715" t="s">
        <v>46</v>
      </c>
      <c r="M6715" s="2">
        <v>1780000000000</v>
      </c>
      <c r="N6715" t="s">
        <v>67</v>
      </c>
      <c r="O6715" s="2">
        <v>17600000000000</v>
      </c>
      <c r="P6715">
        <v>1</v>
      </c>
      <c r="Q6715">
        <v>615.13</v>
      </c>
      <c r="R6715">
        <v>676.64300000000003</v>
      </c>
      <c r="S6715">
        <v>61.512999999999998</v>
      </c>
    </row>
    <row r="6716" spans="1:19" x14ac:dyDescent="0.3">
      <c r="A6716" t="s">
        <v>17966</v>
      </c>
      <c r="B6716">
        <v>6205</v>
      </c>
      <c r="C6716" t="s">
        <v>19</v>
      </c>
      <c r="D6716" t="s">
        <v>14865</v>
      </c>
      <c r="E6716" t="s">
        <v>17967</v>
      </c>
      <c r="F6716" t="s">
        <v>90</v>
      </c>
      <c r="G6716">
        <v>8565</v>
      </c>
      <c r="H6716" t="s">
        <v>2175</v>
      </c>
      <c r="I6716" t="s">
        <v>22</v>
      </c>
      <c r="J6716">
        <v>5743</v>
      </c>
      <c r="K6716" s="1">
        <v>45739.973611111112</v>
      </c>
      <c r="L6716" t="s">
        <v>46</v>
      </c>
      <c r="M6716">
        <v>6870668613</v>
      </c>
      <c r="N6716" t="s">
        <v>67</v>
      </c>
      <c r="O6716">
        <v>23268251589</v>
      </c>
      <c r="P6716">
        <v>1</v>
      </c>
      <c r="Q6716">
        <v>575.13</v>
      </c>
      <c r="R6716">
        <v>632.64300000000003</v>
      </c>
      <c r="S6716">
        <v>57.512999999999998</v>
      </c>
    </row>
    <row r="6717" spans="1:19" x14ac:dyDescent="0.3">
      <c r="A6717" t="s">
        <v>17968</v>
      </c>
      <c r="B6717">
        <v>4475</v>
      </c>
      <c r="C6717" t="s">
        <v>19</v>
      </c>
      <c r="D6717" t="s">
        <v>17969</v>
      </c>
      <c r="E6717" t="s">
        <v>17970</v>
      </c>
      <c r="F6717" t="s">
        <v>44</v>
      </c>
      <c r="G6717">
        <v>12282</v>
      </c>
      <c r="H6717" t="s">
        <v>125</v>
      </c>
      <c r="I6717" t="s">
        <v>22</v>
      </c>
      <c r="J6717">
        <v>6170</v>
      </c>
      <c r="K6717" s="1">
        <v>45738.470138888886</v>
      </c>
      <c r="L6717" t="s">
        <v>46</v>
      </c>
      <c r="M6717">
        <v>6689477957</v>
      </c>
      <c r="N6717" t="s">
        <v>67</v>
      </c>
      <c r="O6717">
        <v>22464300293</v>
      </c>
      <c r="P6717">
        <v>1</v>
      </c>
      <c r="Q6717">
        <v>587.92999999999995</v>
      </c>
      <c r="R6717">
        <v>646.72299999999996</v>
      </c>
      <c r="S6717">
        <v>58.792999999999999</v>
      </c>
    </row>
    <row r="6718" spans="1:19" x14ac:dyDescent="0.3">
      <c r="A6718" t="s">
        <v>17971</v>
      </c>
      <c r="B6718">
        <v>2126</v>
      </c>
      <c r="C6718" t="s">
        <v>19</v>
      </c>
      <c r="D6718" t="s">
        <v>5492</v>
      </c>
      <c r="E6718" t="s">
        <v>17972</v>
      </c>
      <c r="F6718" t="s">
        <v>354</v>
      </c>
      <c r="G6718">
        <v>67146</v>
      </c>
      <c r="H6718" t="s">
        <v>1244</v>
      </c>
      <c r="I6718" t="s">
        <v>22</v>
      </c>
      <c r="J6718">
        <v>1123</v>
      </c>
      <c r="K6718" s="1">
        <v>45736.384027777778</v>
      </c>
      <c r="L6718" t="s">
        <v>46</v>
      </c>
      <c r="M6718">
        <v>6870668613</v>
      </c>
      <c r="N6718" t="s">
        <v>67</v>
      </c>
      <c r="O6718">
        <v>23268251653</v>
      </c>
      <c r="P6718">
        <v>1</v>
      </c>
      <c r="Q6718">
        <v>719.13</v>
      </c>
      <c r="R6718">
        <v>791.04300000000001</v>
      </c>
      <c r="S6718">
        <v>71.912999999999997</v>
      </c>
    </row>
    <row r="6719" spans="1:19" x14ac:dyDescent="0.3">
      <c r="A6719" t="s">
        <v>17973</v>
      </c>
      <c r="B6719">
        <v>85</v>
      </c>
      <c r="C6719" t="s">
        <v>19</v>
      </c>
      <c r="D6719" t="s">
        <v>17974</v>
      </c>
      <c r="E6719" t="s">
        <v>17975</v>
      </c>
      <c r="F6719" t="s">
        <v>35</v>
      </c>
      <c r="G6719">
        <v>49058</v>
      </c>
      <c r="H6719" t="s">
        <v>821</v>
      </c>
      <c r="I6719" t="s">
        <v>22</v>
      </c>
      <c r="J6719">
        <v>2135</v>
      </c>
      <c r="K6719" s="1">
        <v>45734.364583333336</v>
      </c>
      <c r="L6719" t="s">
        <v>46</v>
      </c>
      <c r="M6719">
        <v>7489792325</v>
      </c>
      <c r="N6719" t="s">
        <v>67</v>
      </c>
      <c r="O6719">
        <v>27618275397</v>
      </c>
      <c r="P6719">
        <v>1</v>
      </c>
      <c r="Q6719">
        <v>605.13</v>
      </c>
      <c r="R6719">
        <v>665.64300000000003</v>
      </c>
      <c r="S6719">
        <v>60.512999999999998</v>
      </c>
    </row>
    <row r="6720" spans="1:19" x14ac:dyDescent="0.3">
      <c r="A6720" t="s">
        <v>17976</v>
      </c>
      <c r="B6720">
        <v>3268</v>
      </c>
      <c r="C6720" t="s">
        <v>19</v>
      </c>
      <c r="D6720" t="s">
        <v>17977</v>
      </c>
      <c r="E6720" t="s">
        <v>17978</v>
      </c>
      <c r="F6720" t="s">
        <v>44</v>
      </c>
      <c r="G6720">
        <v>84974</v>
      </c>
      <c r="H6720" t="s">
        <v>807</v>
      </c>
      <c r="I6720" t="s">
        <v>22</v>
      </c>
      <c r="J6720">
        <v>1607</v>
      </c>
      <c r="K6720" s="1">
        <v>45737.381249999999</v>
      </c>
      <c r="L6720" t="s">
        <v>46</v>
      </c>
      <c r="M6720">
        <v>6689477701</v>
      </c>
      <c r="N6720" t="s">
        <v>67</v>
      </c>
      <c r="O6720">
        <v>22464295301</v>
      </c>
      <c r="P6720">
        <v>1</v>
      </c>
      <c r="Q6720">
        <v>625.13</v>
      </c>
      <c r="R6720">
        <v>687.64300000000003</v>
      </c>
      <c r="S6720">
        <v>62.512999999999998</v>
      </c>
    </row>
    <row r="6721" spans="1:19" x14ac:dyDescent="0.3">
      <c r="A6721" t="s">
        <v>17979</v>
      </c>
      <c r="B6721">
        <v>4452</v>
      </c>
      <c r="C6721" t="s">
        <v>19</v>
      </c>
      <c r="D6721" t="s">
        <v>14573</v>
      </c>
      <c r="E6721" t="s">
        <v>17980</v>
      </c>
      <c r="F6721" t="s">
        <v>264</v>
      </c>
      <c r="G6721">
        <v>53754</v>
      </c>
      <c r="H6721" t="s">
        <v>51</v>
      </c>
      <c r="I6721" t="s">
        <v>22</v>
      </c>
      <c r="J6721">
        <v>3095</v>
      </c>
      <c r="K6721" s="1">
        <v>45738.459722222222</v>
      </c>
      <c r="L6721" t="s">
        <v>46</v>
      </c>
      <c r="M6721" s="2">
        <v>1380000000000</v>
      </c>
      <c r="N6721" t="s">
        <v>67</v>
      </c>
      <c r="O6721" s="2">
        <v>12500000000000</v>
      </c>
      <c r="P6721">
        <v>1</v>
      </c>
      <c r="Q6721">
        <v>658.33</v>
      </c>
      <c r="R6721">
        <v>724.16300000000001</v>
      </c>
      <c r="S6721">
        <v>65.832999999999998</v>
      </c>
    </row>
    <row r="6722" spans="1:19" x14ac:dyDescent="0.3">
      <c r="A6722" t="s">
        <v>17981</v>
      </c>
      <c r="B6722">
        <v>3166</v>
      </c>
      <c r="C6722" t="s">
        <v>19</v>
      </c>
      <c r="D6722" t="s">
        <v>13078</v>
      </c>
      <c r="E6722" t="s">
        <v>17982</v>
      </c>
      <c r="F6722" t="s">
        <v>44</v>
      </c>
      <c r="G6722">
        <v>94189</v>
      </c>
      <c r="H6722" t="s">
        <v>1549</v>
      </c>
      <c r="I6722" t="s">
        <v>22</v>
      </c>
      <c r="J6722">
        <v>6257</v>
      </c>
      <c r="K6722" s="1">
        <v>45736.989583333336</v>
      </c>
      <c r="L6722" t="s">
        <v>46</v>
      </c>
      <c r="M6722">
        <v>6137297669</v>
      </c>
      <c r="N6722" t="s">
        <v>3031</v>
      </c>
      <c r="O6722">
        <v>19946496005</v>
      </c>
      <c r="P6722">
        <v>1</v>
      </c>
      <c r="Q6722">
        <v>849.13</v>
      </c>
      <c r="R6722">
        <v>934.04300000000001</v>
      </c>
      <c r="S6722">
        <v>84.912999999999997</v>
      </c>
    </row>
    <row r="6723" spans="1:19" x14ac:dyDescent="0.3">
      <c r="A6723" t="s">
        <v>17983</v>
      </c>
      <c r="B6723">
        <v>2525</v>
      </c>
      <c r="C6723" t="s">
        <v>19</v>
      </c>
      <c r="D6723" t="s">
        <v>17984</v>
      </c>
      <c r="E6723" t="s">
        <v>17985</v>
      </c>
      <c r="F6723" t="s">
        <v>102</v>
      </c>
      <c r="G6723">
        <v>81769</v>
      </c>
      <c r="H6723" t="s">
        <v>668</v>
      </c>
      <c r="I6723" t="s">
        <v>22</v>
      </c>
      <c r="J6723">
        <v>4213</v>
      </c>
      <c r="K6723" s="1">
        <v>45736.609722222223</v>
      </c>
      <c r="L6723" t="s">
        <v>46</v>
      </c>
      <c r="M6723">
        <v>5886651461</v>
      </c>
      <c r="N6723" t="s">
        <v>67</v>
      </c>
      <c r="O6723">
        <v>18827886597</v>
      </c>
      <c r="P6723">
        <v>1</v>
      </c>
      <c r="Q6723">
        <v>563.92999999999995</v>
      </c>
      <c r="R6723">
        <v>620.32299999999998</v>
      </c>
      <c r="S6723">
        <v>56.393000000000001</v>
      </c>
    </row>
    <row r="6724" spans="1:19" x14ac:dyDescent="0.3">
      <c r="A6724" t="s">
        <v>17986</v>
      </c>
      <c r="B6724">
        <v>6192</v>
      </c>
      <c r="C6724" t="s">
        <v>19</v>
      </c>
      <c r="D6724" t="s">
        <v>17987</v>
      </c>
      <c r="E6724" t="s">
        <v>17988</v>
      </c>
      <c r="F6724" t="s">
        <v>235</v>
      </c>
      <c r="G6724">
        <v>15535</v>
      </c>
      <c r="H6724" t="s">
        <v>236</v>
      </c>
      <c r="I6724" t="s">
        <v>22</v>
      </c>
      <c r="J6724">
        <v>623</v>
      </c>
      <c r="K6724" s="1">
        <v>45739.957638888889</v>
      </c>
      <c r="L6724" t="s">
        <v>46</v>
      </c>
      <c r="M6724">
        <v>6442802437</v>
      </c>
      <c r="N6724" t="s">
        <v>67</v>
      </c>
      <c r="O6724">
        <v>21306268549</v>
      </c>
      <c r="P6724">
        <v>1</v>
      </c>
      <c r="Q6724">
        <v>517.53</v>
      </c>
      <c r="R6724">
        <v>569.28300000000002</v>
      </c>
      <c r="S6724">
        <v>51.753</v>
      </c>
    </row>
    <row r="6725" spans="1:19" x14ac:dyDescent="0.3">
      <c r="A6725" t="s">
        <v>17989</v>
      </c>
      <c r="B6725">
        <v>26</v>
      </c>
      <c r="C6725" t="s">
        <v>19</v>
      </c>
      <c r="D6725" t="s">
        <v>320</v>
      </c>
      <c r="E6725" t="s">
        <v>7456</v>
      </c>
      <c r="F6725" t="s">
        <v>1276</v>
      </c>
      <c r="G6725">
        <v>75263</v>
      </c>
      <c r="H6725" t="s">
        <v>13233</v>
      </c>
      <c r="I6725" t="s">
        <v>22</v>
      </c>
      <c r="J6725">
        <v>2006</v>
      </c>
      <c r="K6725" s="1">
        <v>45734.073611111111</v>
      </c>
      <c r="L6725" t="s">
        <v>46</v>
      </c>
      <c r="M6725">
        <v>6689478149</v>
      </c>
      <c r="N6725" t="s">
        <v>67</v>
      </c>
      <c r="O6725" s="2">
        <v>1550000000000</v>
      </c>
      <c r="P6725">
        <v>1</v>
      </c>
      <c r="Q6725">
        <v>615.13</v>
      </c>
      <c r="R6725">
        <v>676.64300000000003</v>
      </c>
      <c r="S6725">
        <v>61.512999999999998</v>
      </c>
    </row>
    <row r="6726" spans="1:19" x14ac:dyDescent="0.3">
      <c r="A6726" t="s">
        <v>17990</v>
      </c>
      <c r="B6726">
        <v>2302</v>
      </c>
      <c r="C6726" t="s">
        <v>19</v>
      </c>
      <c r="D6726" t="s">
        <v>8365</v>
      </c>
      <c r="E6726" t="s">
        <v>17991</v>
      </c>
      <c r="F6726" t="s">
        <v>61</v>
      </c>
      <c r="G6726">
        <v>44921</v>
      </c>
      <c r="H6726" t="s">
        <v>933</v>
      </c>
      <c r="I6726" t="s">
        <v>22</v>
      </c>
      <c r="J6726">
        <v>671</v>
      </c>
      <c r="K6726" s="1">
        <v>45736.484722222223</v>
      </c>
      <c r="L6726" t="s">
        <v>46</v>
      </c>
      <c r="M6726" s="2">
        <v>1420000000000</v>
      </c>
      <c r="N6726" t="s">
        <v>67</v>
      </c>
      <c r="O6726" s="2">
        <v>12600000000000</v>
      </c>
      <c r="P6726">
        <v>1</v>
      </c>
      <c r="Q6726">
        <v>595.92999999999995</v>
      </c>
      <c r="R6726">
        <v>655.52300000000002</v>
      </c>
      <c r="S6726">
        <v>59.593000000000004</v>
      </c>
    </row>
    <row r="6727" spans="1:19" x14ac:dyDescent="0.3">
      <c r="A6727" t="s">
        <v>17992</v>
      </c>
      <c r="B6727">
        <v>4234</v>
      </c>
      <c r="C6727" t="s">
        <v>19</v>
      </c>
      <c r="D6727" t="s">
        <v>6764</v>
      </c>
      <c r="E6727" t="s">
        <v>17993</v>
      </c>
      <c r="F6727" t="s">
        <v>354</v>
      </c>
      <c r="G6727">
        <v>96578</v>
      </c>
      <c r="H6727" t="s">
        <v>388</v>
      </c>
      <c r="I6727" t="s">
        <v>22</v>
      </c>
      <c r="J6727">
        <v>5627</v>
      </c>
      <c r="K6727" s="1">
        <v>45738.35833333333</v>
      </c>
      <c r="L6727" t="s">
        <v>46</v>
      </c>
      <c r="M6727" s="2">
        <v>150000000000</v>
      </c>
      <c r="N6727" t="s">
        <v>126</v>
      </c>
      <c r="O6727" s="2">
        <v>1470000000000</v>
      </c>
      <c r="P6727">
        <v>1</v>
      </c>
      <c r="Q6727">
        <v>501.53</v>
      </c>
      <c r="R6727">
        <v>551.68299999999999</v>
      </c>
      <c r="S6727">
        <v>50.152999999999999</v>
      </c>
    </row>
    <row r="6728" spans="1:19" x14ac:dyDescent="0.3">
      <c r="A6728" t="s">
        <v>17994</v>
      </c>
      <c r="B6728">
        <v>5275</v>
      </c>
      <c r="C6728" t="s">
        <v>19</v>
      </c>
      <c r="D6728" t="s">
        <v>17184</v>
      </c>
      <c r="E6728" t="s">
        <v>17995</v>
      </c>
      <c r="F6728" t="s">
        <v>71</v>
      </c>
      <c r="G6728">
        <v>50301</v>
      </c>
      <c r="H6728" t="s">
        <v>6143</v>
      </c>
      <c r="I6728" t="s">
        <v>22</v>
      </c>
      <c r="J6728">
        <v>4267</v>
      </c>
      <c r="K6728" s="1">
        <v>45738.988194444442</v>
      </c>
      <c r="L6728" t="s">
        <v>24</v>
      </c>
      <c r="M6728" s="2">
        <v>1380000000000</v>
      </c>
      <c r="N6728" t="s">
        <v>3031</v>
      </c>
      <c r="O6728" s="2">
        <v>12400000000000</v>
      </c>
      <c r="P6728">
        <v>1</v>
      </c>
      <c r="Q6728">
        <v>658.33</v>
      </c>
      <c r="R6728">
        <v>724.16300000000001</v>
      </c>
      <c r="S6728">
        <v>65.832999999999998</v>
      </c>
    </row>
    <row r="6729" spans="1:19" x14ac:dyDescent="0.3">
      <c r="A6729" t="s">
        <v>17996</v>
      </c>
      <c r="B6729">
        <v>7248</v>
      </c>
      <c r="C6729" t="s">
        <v>19</v>
      </c>
      <c r="D6729" t="s">
        <v>14183</v>
      </c>
      <c r="E6729" t="s">
        <v>17997</v>
      </c>
      <c r="F6729" t="s">
        <v>230</v>
      </c>
      <c r="G6729">
        <v>45083</v>
      </c>
      <c r="H6729" t="s">
        <v>231</v>
      </c>
      <c r="I6729" t="s">
        <v>22</v>
      </c>
      <c r="J6729">
        <v>5171</v>
      </c>
      <c r="K6729" s="1">
        <v>45740.831250000003</v>
      </c>
      <c r="L6729" t="s">
        <v>24</v>
      </c>
      <c r="M6729" s="2">
        <v>1380000000000</v>
      </c>
      <c r="N6729" t="s">
        <v>2973</v>
      </c>
      <c r="O6729" s="2">
        <v>12400000000000</v>
      </c>
      <c r="P6729">
        <v>1</v>
      </c>
      <c r="Q6729">
        <v>527.13</v>
      </c>
      <c r="R6729">
        <v>579.84299999999996</v>
      </c>
      <c r="S6729">
        <v>52.713000000000001</v>
      </c>
    </row>
    <row r="6730" spans="1:19" x14ac:dyDescent="0.3">
      <c r="A6730" t="s">
        <v>17998</v>
      </c>
      <c r="B6730">
        <v>2406</v>
      </c>
      <c r="C6730" t="s">
        <v>19</v>
      </c>
      <c r="D6730" t="s">
        <v>17999</v>
      </c>
      <c r="E6730" t="s">
        <v>18000</v>
      </c>
      <c r="F6730" t="s">
        <v>44</v>
      </c>
      <c r="G6730">
        <v>54768</v>
      </c>
      <c r="H6730" t="s">
        <v>1112</v>
      </c>
      <c r="I6730" t="s">
        <v>22</v>
      </c>
      <c r="J6730">
        <v>6105</v>
      </c>
      <c r="K6730" s="1">
        <v>45736.541666666664</v>
      </c>
      <c r="L6730" t="s">
        <v>24</v>
      </c>
      <c r="M6730">
        <v>7861509637</v>
      </c>
      <c r="N6730" t="s">
        <v>67</v>
      </c>
      <c r="O6730">
        <v>29518533061</v>
      </c>
      <c r="P6730">
        <v>1</v>
      </c>
      <c r="Q6730">
        <v>1159.1300000000001</v>
      </c>
      <c r="R6730">
        <v>1275.0429999999999</v>
      </c>
      <c r="S6730">
        <v>115.913</v>
      </c>
    </row>
    <row r="6731" spans="1:19" x14ac:dyDescent="0.3">
      <c r="A6731" t="s">
        <v>18001</v>
      </c>
      <c r="B6731">
        <v>3917</v>
      </c>
      <c r="C6731" t="s">
        <v>19</v>
      </c>
      <c r="D6731" t="s">
        <v>1453</v>
      </c>
      <c r="E6731" t="s">
        <v>18002</v>
      </c>
      <c r="F6731" t="s">
        <v>61</v>
      </c>
      <c r="G6731">
        <v>49592</v>
      </c>
      <c r="H6731" t="s">
        <v>5829</v>
      </c>
      <c r="I6731" t="s">
        <v>22</v>
      </c>
      <c r="J6731">
        <v>2025</v>
      </c>
      <c r="K6731" s="1">
        <v>45737.80972222222</v>
      </c>
      <c r="L6731" t="s">
        <v>24</v>
      </c>
      <c r="M6731">
        <v>7861509637</v>
      </c>
      <c r="N6731" t="s">
        <v>67</v>
      </c>
      <c r="O6731">
        <v>29518532485</v>
      </c>
      <c r="P6731">
        <v>1</v>
      </c>
      <c r="Q6731">
        <v>527.13</v>
      </c>
      <c r="R6731">
        <v>579.84299999999996</v>
      </c>
      <c r="S6731">
        <v>52.713000000000001</v>
      </c>
    </row>
    <row r="6732" spans="1:19" x14ac:dyDescent="0.3">
      <c r="A6732" t="s">
        <v>18003</v>
      </c>
      <c r="B6732">
        <v>630</v>
      </c>
      <c r="C6732" t="s">
        <v>19</v>
      </c>
      <c r="D6732" t="s">
        <v>6122</v>
      </c>
      <c r="E6732" t="s">
        <v>18004</v>
      </c>
      <c r="F6732" t="s">
        <v>264</v>
      </c>
      <c r="G6732">
        <v>93936</v>
      </c>
      <c r="H6732" t="s">
        <v>265</v>
      </c>
      <c r="I6732" t="s">
        <v>22</v>
      </c>
      <c r="J6732">
        <v>4879</v>
      </c>
      <c r="K6732" s="1">
        <v>45734.689583333333</v>
      </c>
      <c r="L6732" t="s">
        <v>24</v>
      </c>
      <c r="M6732">
        <v>6689477509</v>
      </c>
      <c r="N6732" t="s">
        <v>67</v>
      </c>
      <c r="O6732">
        <v>22464293061</v>
      </c>
      <c r="P6732">
        <v>1</v>
      </c>
      <c r="Q6732">
        <v>605.73</v>
      </c>
      <c r="R6732">
        <v>666.303</v>
      </c>
      <c r="S6732">
        <v>60.573</v>
      </c>
    </row>
    <row r="6733" spans="1:19" x14ac:dyDescent="0.3">
      <c r="A6733" t="s">
        <v>18005</v>
      </c>
      <c r="B6733">
        <v>2317</v>
      </c>
      <c r="C6733" t="s">
        <v>19</v>
      </c>
      <c r="D6733" t="s">
        <v>18006</v>
      </c>
      <c r="E6733" t="s">
        <v>18007</v>
      </c>
      <c r="F6733" t="s">
        <v>44</v>
      </c>
      <c r="G6733">
        <v>91986</v>
      </c>
      <c r="H6733" t="s">
        <v>1139</v>
      </c>
      <c r="I6733" t="s">
        <v>22</v>
      </c>
      <c r="J6733">
        <v>4552</v>
      </c>
      <c r="K6733" s="1">
        <v>45736.489583333336</v>
      </c>
      <c r="L6733" t="s">
        <v>24</v>
      </c>
      <c r="M6733">
        <v>6689477509</v>
      </c>
      <c r="N6733" t="s">
        <v>67</v>
      </c>
      <c r="O6733">
        <v>22464292101</v>
      </c>
      <c r="P6733">
        <v>1</v>
      </c>
      <c r="Q6733">
        <v>537.13</v>
      </c>
      <c r="R6733">
        <v>590.84299999999996</v>
      </c>
      <c r="S6733">
        <v>53.713000000000001</v>
      </c>
    </row>
    <row r="6734" spans="1:19" x14ac:dyDescent="0.3">
      <c r="A6734" t="s">
        <v>18008</v>
      </c>
      <c r="B6734">
        <v>4142</v>
      </c>
      <c r="C6734" t="s">
        <v>19</v>
      </c>
      <c r="D6734" t="s">
        <v>15224</v>
      </c>
      <c r="E6734" t="s">
        <v>18009</v>
      </c>
      <c r="F6734" t="s">
        <v>35</v>
      </c>
      <c r="G6734">
        <v>30753</v>
      </c>
      <c r="H6734" t="s">
        <v>40</v>
      </c>
      <c r="I6734" t="s">
        <v>22</v>
      </c>
      <c r="J6734">
        <v>4093</v>
      </c>
      <c r="K6734" s="1">
        <v>45738.01666666667</v>
      </c>
      <c r="L6734" t="s">
        <v>24</v>
      </c>
      <c r="M6734">
        <v>7861509637</v>
      </c>
      <c r="N6734" t="s">
        <v>67</v>
      </c>
      <c r="O6734">
        <v>29518533125</v>
      </c>
      <c r="P6734">
        <v>1</v>
      </c>
      <c r="Q6734">
        <v>642.33000000000004</v>
      </c>
      <c r="R6734">
        <v>706.56299999999999</v>
      </c>
      <c r="S6734">
        <v>64.233000000000004</v>
      </c>
    </row>
    <row r="6735" spans="1:19" x14ac:dyDescent="0.3">
      <c r="A6735" t="s">
        <v>18010</v>
      </c>
      <c r="B6735">
        <v>6991</v>
      </c>
      <c r="C6735" t="s">
        <v>19</v>
      </c>
      <c r="D6735" t="s">
        <v>5016</v>
      </c>
      <c r="E6735" t="s">
        <v>18011</v>
      </c>
      <c r="F6735" t="s">
        <v>71</v>
      </c>
      <c r="G6735">
        <v>49887</v>
      </c>
      <c r="H6735" t="s">
        <v>6143</v>
      </c>
      <c r="I6735" t="s">
        <v>22</v>
      </c>
      <c r="J6735">
        <v>4035</v>
      </c>
      <c r="K6735" s="1">
        <v>45740.664583333331</v>
      </c>
      <c r="L6735" t="s">
        <v>24</v>
      </c>
      <c r="M6735">
        <v>6442802245</v>
      </c>
      <c r="N6735" t="s">
        <v>67</v>
      </c>
      <c r="O6735">
        <v>21306267205</v>
      </c>
      <c r="P6735">
        <v>1</v>
      </c>
      <c r="Q6735">
        <v>698.33</v>
      </c>
      <c r="R6735">
        <v>768.16300000000001</v>
      </c>
      <c r="S6735">
        <v>69.832999999999998</v>
      </c>
    </row>
    <row r="6736" spans="1:19" x14ac:dyDescent="0.3">
      <c r="A6736" t="s">
        <v>18012</v>
      </c>
      <c r="B6736">
        <v>3307</v>
      </c>
      <c r="C6736" t="s">
        <v>19</v>
      </c>
      <c r="D6736" t="s">
        <v>18013</v>
      </c>
      <c r="E6736" t="s">
        <v>18014</v>
      </c>
      <c r="F6736" t="s">
        <v>166</v>
      </c>
      <c r="G6736">
        <v>70681</v>
      </c>
      <c r="H6736" t="s">
        <v>10412</v>
      </c>
      <c r="I6736" t="s">
        <v>22</v>
      </c>
      <c r="J6736">
        <v>4750</v>
      </c>
      <c r="K6736" s="1">
        <v>45737.418749999997</v>
      </c>
      <c r="L6736" t="s">
        <v>24</v>
      </c>
      <c r="M6736">
        <v>7861509637</v>
      </c>
      <c r="N6736" t="s">
        <v>67</v>
      </c>
      <c r="O6736">
        <v>36824716741</v>
      </c>
      <c r="P6736">
        <v>1</v>
      </c>
      <c r="Q6736">
        <v>527.13</v>
      </c>
      <c r="R6736">
        <v>579.84299999999996</v>
      </c>
      <c r="S6736">
        <v>52.713000000000001</v>
      </c>
    </row>
    <row r="6737" spans="1:19" x14ac:dyDescent="0.3">
      <c r="A6737" t="s">
        <v>18015</v>
      </c>
      <c r="B6737">
        <v>6050</v>
      </c>
      <c r="C6737" t="s">
        <v>19</v>
      </c>
      <c r="D6737" t="s">
        <v>18016</v>
      </c>
      <c r="E6737" t="s">
        <v>18017</v>
      </c>
      <c r="F6737" t="s">
        <v>259</v>
      </c>
      <c r="G6737">
        <v>6885</v>
      </c>
      <c r="H6737" t="s">
        <v>564</v>
      </c>
      <c r="I6737" t="s">
        <v>22</v>
      </c>
      <c r="J6737">
        <v>3530</v>
      </c>
      <c r="K6737" s="1">
        <v>45739.864583333336</v>
      </c>
      <c r="L6737" t="s">
        <v>24</v>
      </c>
      <c r="M6737">
        <v>7861509637</v>
      </c>
      <c r="N6737" t="s">
        <v>67</v>
      </c>
      <c r="O6737">
        <v>29518532613</v>
      </c>
      <c r="P6737">
        <v>1</v>
      </c>
      <c r="Q6737">
        <v>760.73</v>
      </c>
      <c r="R6737">
        <v>836.803</v>
      </c>
      <c r="S6737">
        <v>76.072999999999993</v>
      </c>
    </row>
    <row r="6738" spans="1:19" x14ac:dyDescent="0.3">
      <c r="A6738" t="s">
        <v>18018</v>
      </c>
      <c r="B6738">
        <v>4087</v>
      </c>
      <c r="C6738" t="s">
        <v>19</v>
      </c>
      <c r="D6738" t="s">
        <v>1168</v>
      </c>
      <c r="E6738" t="s">
        <v>18019</v>
      </c>
      <c r="F6738" t="s">
        <v>1276</v>
      </c>
      <c r="G6738">
        <v>56401</v>
      </c>
      <c r="H6738" t="s">
        <v>4110</v>
      </c>
      <c r="I6738" t="s">
        <v>22</v>
      </c>
      <c r="J6738">
        <v>1889</v>
      </c>
      <c r="K6738" s="1">
        <v>45737.945833333331</v>
      </c>
      <c r="L6738" t="s">
        <v>24</v>
      </c>
      <c r="M6738">
        <v>6442802245</v>
      </c>
      <c r="N6738" t="s">
        <v>67</v>
      </c>
      <c r="O6738">
        <v>21306266757</v>
      </c>
      <c r="P6738">
        <v>1</v>
      </c>
      <c r="Q6738">
        <v>1525.13</v>
      </c>
      <c r="R6738">
        <v>1677.643</v>
      </c>
      <c r="S6738">
        <v>152.51300000000001</v>
      </c>
    </row>
    <row r="6739" spans="1:19" x14ac:dyDescent="0.3">
      <c r="A6739" t="s">
        <v>18020</v>
      </c>
      <c r="B6739">
        <v>7179</v>
      </c>
      <c r="C6739" t="s">
        <v>19</v>
      </c>
      <c r="D6739" t="s">
        <v>18021</v>
      </c>
      <c r="E6739" t="s">
        <v>18022</v>
      </c>
      <c r="F6739" t="s">
        <v>35</v>
      </c>
      <c r="G6739">
        <v>91538</v>
      </c>
      <c r="H6739" t="s">
        <v>40</v>
      </c>
      <c r="I6739" t="s">
        <v>22</v>
      </c>
      <c r="J6739">
        <v>5888</v>
      </c>
      <c r="K6739" s="1">
        <v>45740.786805555559</v>
      </c>
      <c r="L6739" t="s">
        <v>24</v>
      </c>
      <c r="M6739">
        <v>6442802245</v>
      </c>
      <c r="N6739" t="s">
        <v>67</v>
      </c>
      <c r="O6739">
        <v>21306266757</v>
      </c>
      <c r="P6739">
        <v>1</v>
      </c>
      <c r="Q6739">
        <v>991.13</v>
      </c>
      <c r="R6739">
        <v>1090.2429999999999</v>
      </c>
      <c r="S6739">
        <v>99.113</v>
      </c>
    </row>
    <row r="6740" spans="1:19" x14ac:dyDescent="0.3">
      <c r="A6740" t="s">
        <v>18023</v>
      </c>
      <c r="B6740">
        <v>967</v>
      </c>
      <c r="C6740" t="s">
        <v>19</v>
      </c>
      <c r="D6740" t="s">
        <v>12878</v>
      </c>
      <c r="E6740" t="s">
        <v>18024</v>
      </c>
      <c r="F6740" t="s">
        <v>338</v>
      </c>
      <c r="G6740">
        <v>35192</v>
      </c>
      <c r="H6740" t="s">
        <v>994</v>
      </c>
      <c r="I6740" t="s">
        <v>22</v>
      </c>
      <c r="J6740">
        <v>2635</v>
      </c>
      <c r="K6740" s="1">
        <v>45735.076388888891</v>
      </c>
      <c r="L6740" t="s">
        <v>24</v>
      </c>
      <c r="M6740">
        <v>7861509637</v>
      </c>
      <c r="N6740" t="s">
        <v>67</v>
      </c>
      <c r="O6740">
        <v>36824750789</v>
      </c>
      <c r="P6740">
        <v>1</v>
      </c>
      <c r="Q6740">
        <v>783.13</v>
      </c>
      <c r="R6740">
        <v>861.44299999999998</v>
      </c>
      <c r="S6740">
        <v>78.313000000000002</v>
      </c>
    </row>
    <row r="6741" spans="1:19" x14ac:dyDescent="0.3">
      <c r="A6741" t="s">
        <v>18025</v>
      </c>
      <c r="B6741">
        <v>6652</v>
      </c>
      <c r="C6741" t="s">
        <v>19</v>
      </c>
      <c r="D6741" t="s">
        <v>13747</v>
      </c>
      <c r="E6741" t="s">
        <v>18026</v>
      </c>
      <c r="F6741" t="s">
        <v>317</v>
      </c>
      <c r="G6741">
        <v>98461</v>
      </c>
      <c r="H6741" t="s">
        <v>1881</v>
      </c>
      <c r="I6741" t="s">
        <v>22</v>
      </c>
      <c r="J6741">
        <v>1235</v>
      </c>
      <c r="K6741" s="1">
        <v>45740.490972222222</v>
      </c>
      <c r="L6741" t="s">
        <v>24</v>
      </c>
      <c r="M6741">
        <v>6689477509</v>
      </c>
      <c r="N6741" t="s">
        <v>67</v>
      </c>
      <c r="O6741" s="2">
        <v>1550000000000</v>
      </c>
      <c r="P6741">
        <v>1</v>
      </c>
      <c r="Q6741">
        <v>666.33</v>
      </c>
      <c r="R6741">
        <v>732.96299999999997</v>
      </c>
      <c r="S6741">
        <v>66.632999999999996</v>
      </c>
    </row>
    <row r="6742" spans="1:19" x14ac:dyDescent="0.3">
      <c r="A6742" t="s">
        <v>18027</v>
      </c>
      <c r="B6742">
        <v>4580</v>
      </c>
      <c r="C6742" t="s">
        <v>19</v>
      </c>
      <c r="D6742" t="s">
        <v>18028</v>
      </c>
      <c r="E6742" t="s">
        <v>18029</v>
      </c>
      <c r="F6742" t="s">
        <v>317</v>
      </c>
      <c r="G6742">
        <v>22118</v>
      </c>
      <c r="H6742" t="s">
        <v>350</v>
      </c>
      <c r="I6742" t="s">
        <v>22</v>
      </c>
      <c r="J6742">
        <v>492</v>
      </c>
      <c r="K6742" s="1">
        <v>45738.520833333336</v>
      </c>
      <c r="L6742" t="s">
        <v>24</v>
      </c>
      <c r="M6742">
        <v>6689477509</v>
      </c>
      <c r="N6742" t="s">
        <v>67</v>
      </c>
      <c r="O6742" s="2">
        <v>1550000000000</v>
      </c>
      <c r="P6742">
        <v>1</v>
      </c>
      <c r="Q6742">
        <v>635.13</v>
      </c>
      <c r="R6742">
        <v>698.64300000000003</v>
      </c>
      <c r="S6742">
        <v>63.512999999999998</v>
      </c>
    </row>
    <row r="6743" spans="1:19" x14ac:dyDescent="0.3">
      <c r="A6743" t="s">
        <v>18030</v>
      </c>
      <c r="B6743">
        <v>452</v>
      </c>
      <c r="C6743" t="s">
        <v>19</v>
      </c>
      <c r="D6743" t="s">
        <v>14993</v>
      </c>
      <c r="E6743" t="s">
        <v>18031</v>
      </c>
      <c r="F6743" t="s">
        <v>119</v>
      </c>
      <c r="G6743">
        <v>33653</v>
      </c>
      <c r="H6743" t="s">
        <v>614</v>
      </c>
      <c r="I6743" t="s">
        <v>22</v>
      </c>
      <c r="J6743">
        <v>4865</v>
      </c>
      <c r="K6743" s="1">
        <v>45734.583333333336</v>
      </c>
      <c r="L6743" t="s">
        <v>24</v>
      </c>
      <c r="M6743" s="2">
        <v>1430000000000</v>
      </c>
      <c r="N6743" t="s">
        <v>67</v>
      </c>
      <c r="O6743" s="2">
        <v>12600000000000</v>
      </c>
      <c r="P6743">
        <v>1</v>
      </c>
      <c r="Q6743">
        <v>563.63</v>
      </c>
      <c r="R6743">
        <v>619.99300000000005</v>
      </c>
      <c r="S6743">
        <v>56.363</v>
      </c>
    </row>
    <row r="6744" spans="1:19" x14ac:dyDescent="0.3">
      <c r="A6744" t="s">
        <v>18032</v>
      </c>
      <c r="B6744">
        <v>29</v>
      </c>
      <c r="C6744" t="s">
        <v>19</v>
      </c>
      <c r="D6744" t="s">
        <v>18033</v>
      </c>
      <c r="E6744" t="s">
        <v>18034</v>
      </c>
      <c r="F6744" t="s">
        <v>105</v>
      </c>
      <c r="G6744">
        <v>87493</v>
      </c>
      <c r="H6744" t="s">
        <v>106</v>
      </c>
      <c r="I6744" t="s">
        <v>22</v>
      </c>
      <c r="J6744">
        <v>4469</v>
      </c>
      <c r="K6744" s="1">
        <v>45734.080555555556</v>
      </c>
      <c r="L6744" t="s">
        <v>24</v>
      </c>
      <c r="M6744">
        <v>7861516101</v>
      </c>
      <c r="N6744" t="s">
        <v>2973</v>
      </c>
      <c r="O6744">
        <v>29518554565</v>
      </c>
      <c r="P6744">
        <v>1</v>
      </c>
      <c r="Q6744">
        <v>507.13</v>
      </c>
      <c r="R6744">
        <v>557.84299999999996</v>
      </c>
      <c r="S6744">
        <v>50.713000000000001</v>
      </c>
    </row>
    <row r="6745" spans="1:19" x14ac:dyDescent="0.3">
      <c r="A6745" t="s">
        <v>18035</v>
      </c>
      <c r="B6745">
        <v>5988</v>
      </c>
      <c r="C6745" t="s">
        <v>19</v>
      </c>
      <c r="D6745" t="s">
        <v>1748</v>
      </c>
      <c r="E6745" t="s">
        <v>18036</v>
      </c>
      <c r="F6745" t="s">
        <v>71</v>
      </c>
      <c r="G6745">
        <v>54992</v>
      </c>
      <c r="H6745" t="s">
        <v>383</v>
      </c>
      <c r="I6745" t="s">
        <v>22</v>
      </c>
      <c r="J6745">
        <v>1460</v>
      </c>
      <c r="K6745" s="1">
        <v>45739.81527777778</v>
      </c>
      <c r="L6745" t="s">
        <v>24</v>
      </c>
      <c r="M6745">
        <v>9060038213</v>
      </c>
      <c r="N6745" t="s">
        <v>2973</v>
      </c>
      <c r="O6745">
        <v>43174845189</v>
      </c>
      <c r="P6745">
        <v>1</v>
      </c>
      <c r="Q6745">
        <v>547.13</v>
      </c>
      <c r="R6745">
        <v>601.84299999999996</v>
      </c>
      <c r="S6745">
        <v>54.713000000000001</v>
      </c>
    </row>
    <row r="6746" spans="1:19" x14ac:dyDescent="0.3">
      <c r="A6746" t="s">
        <v>18037</v>
      </c>
      <c r="B6746">
        <v>5999</v>
      </c>
      <c r="C6746" t="s">
        <v>19</v>
      </c>
      <c r="D6746" t="s">
        <v>1887</v>
      </c>
      <c r="E6746" t="s">
        <v>18038</v>
      </c>
      <c r="F6746" t="s">
        <v>338</v>
      </c>
      <c r="G6746">
        <v>29902</v>
      </c>
      <c r="H6746" t="s">
        <v>791</v>
      </c>
      <c r="I6746" t="s">
        <v>22</v>
      </c>
      <c r="J6746">
        <v>4240</v>
      </c>
      <c r="K6746" s="1">
        <v>45739.824305555558</v>
      </c>
      <c r="L6746" t="s">
        <v>24</v>
      </c>
      <c r="M6746">
        <v>8798896005</v>
      </c>
      <c r="N6746" t="s">
        <v>917</v>
      </c>
      <c r="O6746">
        <v>39446187717</v>
      </c>
      <c r="P6746">
        <v>1</v>
      </c>
      <c r="Q6746">
        <v>597.13</v>
      </c>
      <c r="R6746">
        <v>656.84299999999996</v>
      </c>
      <c r="S6746">
        <v>59.713000000000001</v>
      </c>
    </row>
    <row r="6747" spans="1:19" x14ac:dyDescent="0.3">
      <c r="A6747" t="s">
        <v>18039</v>
      </c>
      <c r="B6747">
        <v>582</v>
      </c>
      <c r="C6747" t="s">
        <v>19</v>
      </c>
      <c r="D6747" t="s">
        <v>6708</v>
      </c>
      <c r="E6747" t="s">
        <v>18040</v>
      </c>
      <c r="F6747" t="s">
        <v>35</v>
      </c>
      <c r="G6747">
        <v>11103</v>
      </c>
      <c r="H6747" t="s">
        <v>40</v>
      </c>
      <c r="I6747" t="s">
        <v>22</v>
      </c>
      <c r="J6747">
        <v>1644</v>
      </c>
      <c r="K6747" s="1">
        <v>45734.666666666664</v>
      </c>
      <c r="L6747" t="s">
        <v>24</v>
      </c>
      <c r="M6747" s="2">
        <v>1410000000000</v>
      </c>
      <c r="N6747" t="s">
        <v>67</v>
      </c>
      <c r="O6747" s="2">
        <v>12500000000000</v>
      </c>
      <c r="P6747">
        <v>1</v>
      </c>
      <c r="Q6747">
        <v>752.13</v>
      </c>
      <c r="R6747">
        <v>827.34299999999996</v>
      </c>
      <c r="S6747">
        <v>75.212999999999994</v>
      </c>
    </row>
    <row r="6748" spans="1:19" x14ac:dyDescent="0.3">
      <c r="A6748" t="s">
        <v>18041</v>
      </c>
      <c r="B6748">
        <v>4870</v>
      </c>
      <c r="C6748" t="s">
        <v>19</v>
      </c>
      <c r="D6748" t="s">
        <v>8845</v>
      </c>
      <c r="E6748" t="s">
        <v>4546</v>
      </c>
      <c r="F6748" t="s">
        <v>317</v>
      </c>
      <c r="G6748">
        <v>78709</v>
      </c>
      <c r="H6748" t="s">
        <v>350</v>
      </c>
      <c r="I6748" t="s">
        <v>22</v>
      </c>
      <c r="J6748">
        <v>2995</v>
      </c>
      <c r="K6748" s="1">
        <v>45738.690972222219</v>
      </c>
      <c r="L6748" t="s">
        <v>24</v>
      </c>
      <c r="M6748" s="2">
        <v>150000000000</v>
      </c>
      <c r="N6748" t="s">
        <v>67</v>
      </c>
      <c r="O6748" s="2">
        <v>1470000000000</v>
      </c>
      <c r="P6748">
        <v>1</v>
      </c>
      <c r="Q6748">
        <v>586.13</v>
      </c>
      <c r="R6748">
        <v>644.74300000000005</v>
      </c>
      <c r="S6748">
        <v>58.613</v>
      </c>
    </row>
    <row r="6749" spans="1:19" x14ac:dyDescent="0.3">
      <c r="A6749" t="s">
        <v>18042</v>
      </c>
      <c r="B6749">
        <v>3796</v>
      </c>
      <c r="C6749" t="s">
        <v>19</v>
      </c>
      <c r="D6749" t="s">
        <v>7425</v>
      </c>
      <c r="E6749" t="s">
        <v>18043</v>
      </c>
      <c r="F6749" t="s">
        <v>71</v>
      </c>
      <c r="G6749">
        <v>83876</v>
      </c>
      <c r="H6749" t="s">
        <v>1525</v>
      </c>
      <c r="I6749" t="s">
        <v>22</v>
      </c>
      <c r="J6749">
        <v>4386</v>
      </c>
      <c r="K6749" s="1">
        <v>45737.723611111112</v>
      </c>
      <c r="L6749" t="s">
        <v>24</v>
      </c>
      <c r="M6749" s="2">
        <v>150000000000</v>
      </c>
      <c r="N6749" t="s">
        <v>67</v>
      </c>
      <c r="O6749" s="2">
        <v>1470000000000</v>
      </c>
      <c r="P6749">
        <v>1</v>
      </c>
      <c r="Q6749">
        <v>673.53</v>
      </c>
      <c r="R6749">
        <v>740.88300000000004</v>
      </c>
      <c r="S6749">
        <v>67.352999999999994</v>
      </c>
    </row>
    <row r="6750" spans="1:19" x14ac:dyDescent="0.3">
      <c r="A6750" t="s">
        <v>18044</v>
      </c>
      <c r="B6750">
        <v>1969</v>
      </c>
      <c r="C6750" t="s">
        <v>19</v>
      </c>
      <c r="D6750" t="s">
        <v>18045</v>
      </c>
      <c r="E6750" t="s">
        <v>18046</v>
      </c>
      <c r="F6750" t="s">
        <v>44</v>
      </c>
      <c r="G6750">
        <v>52933</v>
      </c>
      <c r="H6750" t="s">
        <v>125</v>
      </c>
      <c r="I6750" t="s">
        <v>22</v>
      </c>
      <c r="J6750">
        <v>4647</v>
      </c>
      <c r="K6750" s="1">
        <v>45735.92083333333</v>
      </c>
      <c r="L6750" t="s">
        <v>24</v>
      </c>
      <c r="M6750">
        <v>6689477957</v>
      </c>
      <c r="N6750" t="s">
        <v>67</v>
      </c>
      <c r="O6750">
        <v>22464299717</v>
      </c>
      <c r="P6750">
        <v>1</v>
      </c>
      <c r="Q6750">
        <v>578.63</v>
      </c>
      <c r="R6750">
        <v>636.49300000000005</v>
      </c>
      <c r="S6750">
        <v>57.863</v>
      </c>
    </row>
    <row r="6751" spans="1:19" x14ac:dyDescent="0.3">
      <c r="A6751" t="s">
        <v>18047</v>
      </c>
      <c r="B6751">
        <v>3080</v>
      </c>
      <c r="C6751" t="s">
        <v>19</v>
      </c>
      <c r="D6751" t="s">
        <v>10884</v>
      </c>
      <c r="E6751" t="s">
        <v>18048</v>
      </c>
      <c r="F6751" t="s">
        <v>264</v>
      </c>
      <c r="G6751">
        <v>83924</v>
      </c>
      <c r="H6751" t="s">
        <v>265</v>
      </c>
      <c r="I6751" t="s">
        <v>22</v>
      </c>
      <c r="J6751">
        <v>1820</v>
      </c>
      <c r="K6751" s="1">
        <v>45736.907638888886</v>
      </c>
      <c r="L6751" t="s">
        <v>24</v>
      </c>
      <c r="M6751" s="2">
        <v>1430000000000</v>
      </c>
      <c r="N6751" t="s">
        <v>67</v>
      </c>
      <c r="O6751" s="2">
        <v>12600000000000</v>
      </c>
      <c r="P6751">
        <v>1</v>
      </c>
      <c r="Q6751">
        <v>815.13</v>
      </c>
      <c r="R6751">
        <v>896.64300000000003</v>
      </c>
      <c r="S6751">
        <v>81.513000000000005</v>
      </c>
    </row>
    <row r="6752" spans="1:19" x14ac:dyDescent="0.3">
      <c r="A6752" t="s">
        <v>18049</v>
      </c>
      <c r="B6752">
        <v>6260</v>
      </c>
      <c r="C6752" t="s">
        <v>19</v>
      </c>
      <c r="D6752" t="s">
        <v>3891</v>
      </c>
      <c r="E6752" t="s">
        <v>18050</v>
      </c>
      <c r="F6752" t="s">
        <v>114</v>
      </c>
      <c r="G6752">
        <v>87472</v>
      </c>
      <c r="H6752" t="s">
        <v>1567</v>
      </c>
      <c r="I6752" t="s">
        <v>22</v>
      </c>
      <c r="J6752">
        <v>5392</v>
      </c>
      <c r="K6752" s="1">
        <v>45740.154166666667</v>
      </c>
      <c r="L6752" t="s">
        <v>24</v>
      </c>
      <c r="M6752">
        <v>6442800709</v>
      </c>
      <c r="N6752" t="s">
        <v>67</v>
      </c>
      <c r="O6752">
        <v>21306257477</v>
      </c>
      <c r="P6752">
        <v>1</v>
      </c>
      <c r="Q6752">
        <v>537.13</v>
      </c>
      <c r="R6752">
        <v>590.84299999999996</v>
      </c>
      <c r="S6752">
        <v>53.713000000000001</v>
      </c>
    </row>
    <row r="6753" spans="1:19" x14ac:dyDescent="0.3">
      <c r="A6753" t="s">
        <v>18051</v>
      </c>
      <c r="B6753">
        <v>6195</v>
      </c>
      <c r="C6753" t="s">
        <v>19</v>
      </c>
      <c r="D6753" t="s">
        <v>10274</v>
      </c>
      <c r="E6753" t="s">
        <v>18052</v>
      </c>
      <c r="F6753" t="s">
        <v>71</v>
      </c>
      <c r="G6753">
        <v>74722</v>
      </c>
      <c r="H6753" t="s">
        <v>973</v>
      </c>
      <c r="I6753" t="s">
        <v>22</v>
      </c>
      <c r="J6753">
        <v>1483</v>
      </c>
      <c r="K6753" s="1">
        <v>45739.960416666669</v>
      </c>
      <c r="L6753" t="s">
        <v>24</v>
      </c>
      <c r="M6753">
        <v>6689477957</v>
      </c>
      <c r="N6753" t="s">
        <v>67</v>
      </c>
      <c r="O6753">
        <v>22464299909</v>
      </c>
      <c r="P6753">
        <v>1</v>
      </c>
      <c r="Q6753">
        <v>650.33000000000004</v>
      </c>
      <c r="R6753">
        <v>715.36300000000006</v>
      </c>
      <c r="S6753">
        <v>65.033000000000001</v>
      </c>
    </row>
    <row r="6754" spans="1:19" x14ac:dyDescent="0.3">
      <c r="A6754" t="s">
        <v>18053</v>
      </c>
      <c r="B6754">
        <v>6726</v>
      </c>
      <c r="C6754" t="s">
        <v>19</v>
      </c>
      <c r="D6754" t="s">
        <v>11017</v>
      </c>
      <c r="E6754" t="s">
        <v>18054</v>
      </c>
      <c r="F6754" t="s">
        <v>50</v>
      </c>
      <c r="G6754">
        <v>12528</v>
      </c>
      <c r="H6754" t="s">
        <v>355</v>
      </c>
      <c r="I6754" t="s">
        <v>22</v>
      </c>
      <c r="J6754">
        <v>4866</v>
      </c>
      <c r="K6754" s="1">
        <v>45740.525000000001</v>
      </c>
      <c r="L6754" t="s">
        <v>24</v>
      </c>
      <c r="M6754" s="2">
        <v>1430000000000</v>
      </c>
      <c r="N6754" t="s">
        <v>67</v>
      </c>
      <c r="O6754" s="2">
        <v>12600000000000</v>
      </c>
      <c r="P6754">
        <v>1</v>
      </c>
      <c r="Q6754">
        <v>831.13</v>
      </c>
      <c r="R6754">
        <v>914.24300000000005</v>
      </c>
      <c r="S6754">
        <v>83.113</v>
      </c>
    </row>
    <row r="6755" spans="1:19" x14ac:dyDescent="0.3">
      <c r="A6755" t="s">
        <v>18055</v>
      </c>
      <c r="B6755">
        <v>5815</v>
      </c>
      <c r="C6755" t="s">
        <v>19</v>
      </c>
      <c r="D6755" t="s">
        <v>18056</v>
      </c>
      <c r="E6755" t="s">
        <v>4701</v>
      </c>
      <c r="F6755" t="s">
        <v>166</v>
      </c>
      <c r="G6755">
        <v>92502</v>
      </c>
      <c r="H6755" t="s">
        <v>1067</v>
      </c>
      <c r="I6755" t="s">
        <v>22</v>
      </c>
      <c r="J6755">
        <v>3687</v>
      </c>
      <c r="K6755" s="1">
        <v>45739.681250000001</v>
      </c>
      <c r="L6755" t="s">
        <v>24</v>
      </c>
      <c r="M6755" s="2">
        <v>2350000000000</v>
      </c>
      <c r="N6755" t="s">
        <v>67</v>
      </c>
      <c r="O6755" s="2">
        <v>21100000000000</v>
      </c>
      <c r="P6755">
        <v>1</v>
      </c>
      <c r="Q6755">
        <v>1281.1300000000001</v>
      </c>
      <c r="R6755">
        <v>1409.2429999999999</v>
      </c>
      <c r="S6755">
        <v>128.113</v>
      </c>
    </row>
    <row r="6756" spans="1:19" x14ac:dyDescent="0.3">
      <c r="A6756" t="s">
        <v>18057</v>
      </c>
      <c r="B6756">
        <v>3270</v>
      </c>
      <c r="C6756" t="s">
        <v>19</v>
      </c>
      <c r="D6756" t="s">
        <v>18058</v>
      </c>
      <c r="E6756" t="s">
        <v>18059</v>
      </c>
      <c r="F6756" t="s">
        <v>44</v>
      </c>
      <c r="G6756">
        <v>7899</v>
      </c>
      <c r="H6756" t="s">
        <v>1549</v>
      </c>
      <c r="I6756" t="s">
        <v>22</v>
      </c>
      <c r="J6756">
        <v>689</v>
      </c>
      <c r="K6756" s="1">
        <v>45737.381944444445</v>
      </c>
      <c r="L6756" t="s">
        <v>24</v>
      </c>
      <c r="M6756" s="2">
        <v>150000000000</v>
      </c>
      <c r="N6756" t="s">
        <v>67</v>
      </c>
      <c r="O6756" s="2">
        <v>1470000000000</v>
      </c>
      <c r="P6756">
        <v>1</v>
      </c>
      <c r="Q6756">
        <v>723.13</v>
      </c>
      <c r="R6756">
        <v>795.44299999999998</v>
      </c>
      <c r="S6756">
        <v>72.313000000000002</v>
      </c>
    </row>
    <row r="6757" spans="1:19" x14ac:dyDescent="0.3">
      <c r="A6757" t="s">
        <v>18060</v>
      </c>
      <c r="B6757">
        <v>543</v>
      </c>
      <c r="C6757" t="s">
        <v>19</v>
      </c>
      <c r="D6757" t="s">
        <v>18061</v>
      </c>
      <c r="E6757" t="s">
        <v>18062</v>
      </c>
      <c r="F6757" t="s">
        <v>90</v>
      </c>
      <c r="G6757">
        <v>4827</v>
      </c>
      <c r="H6757" t="s">
        <v>91</v>
      </c>
      <c r="I6757" t="s">
        <v>22</v>
      </c>
      <c r="J6757">
        <v>0</v>
      </c>
      <c r="K6757" s="1">
        <v>45734.638194444444</v>
      </c>
      <c r="L6757" t="s">
        <v>24</v>
      </c>
      <c r="M6757" s="2">
        <v>1380000000000</v>
      </c>
      <c r="N6757" t="s">
        <v>67</v>
      </c>
      <c r="O6757" s="2">
        <v>12400000000000</v>
      </c>
      <c r="P6757">
        <v>1</v>
      </c>
      <c r="Q6757">
        <v>527.13</v>
      </c>
      <c r="R6757">
        <v>579.84299999999996</v>
      </c>
      <c r="S6757">
        <v>52.713000000000001</v>
      </c>
    </row>
    <row r="6758" spans="1:19" x14ac:dyDescent="0.3">
      <c r="A6758" t="s">
        <v>18063</v>
      </c>
      <c r="B6758">
        <v>6889</v>
      </c>
      <c r="C6758" t="s">
        <v>19</v>
      </c>
      <c r="D6758" t="s">
        <v>8892</v>
      </c>
      <c r="E6758" t="s">
        <v>18064</v>
      </c>
      <c r="F6758" t="s">
        <v>119</v>
      </c>
      <c r="G6758">
        <v>18642</v>
      </c>
      <c r="H6758" t="s">
        <v>120</v>
      </c>
      <c r="I6758" t="s">
        <v>22</v>
      </c>
      <c r="J6758">
        <v>6290</v>
      </c>
      <c r="K6758" s="1">
        <v>45740.600694444445</v>
      </c>
      <c r="L6758" t="s">
        <v>24</v>
      </c>
      <c r="M6758" s="2">
        <v>2350000000000</v>
      </c>
      <c r="N6758" t="s">
        <v>67</v>
      </c>
      <c r="O6758" s="2">
        <v>21100000000000</v>
      </c>
      <c r="P6758">
        <v>1</v>
      </c>
      <c r="Q6758">
        <v>919.13</v>
      </c>
      <c r="R6758">
        <v>1011.043</v>
      </c>
      <c r="S6758">
        <v>91.912999999999997</v>
      </c>
    </row>
    <row r="6759" spans="1:19" x14ac:dyDescent="0.3">
      <c r="A6759" t="s">
        <v>18065</v>
      </c>
      <c r="B6759">
        <v>4278</v>
      </c>
      <c r="C6759" t="s">
        <v>19</v>
      </c>
      <c r="D6759" t="s">
        <v>15451</v>
      </c>
      <c r="E6759" t="s">
        <v>18066</v>
      </c>
      <c r="F6759" t="s">
        <v>114</v>
      </c>
      <c r="G6759">
        <v>87746</v>
      </c>
      <c r="H6759" t="s">
        <v>1567</v>
      </c>
      <c r="I6759" t="s">
        <v>22</v>
      </c>
      <c r="J6759">
        <v>4165</v>
      </c>
      <c r="K6759" s="1">
        <v>45738.379861111112</v>
      </c>
      <c r="L6759" t="s">
        <v>24</v>
      </c>
      <c r="M6759" s="2">
        <v>2340000000000</v>
      </c>
      <c r="N6759" t="s">
        <v>67</v>
      </c>
      <c r="O6759" s="2">
        <v>21100000000000</v>
      </c>
      <c r="P6759">
        <v>1</v>
      </c>
      <c r="Q6759">
        <v>635.13</v>
      </c>
      <c r="R6759">
        <v>698.64300000000003</v>
      </c>
      <c r="S6759">
        <v>63.512999999999998</v>
      </c>
    </row>
    <row r="6760" spans="1:19" x14ac:dyDescent="0.3">
      <c r="A6760" t="s">
        <v>18067</v>
      </c>
      <c r="B6760">
        <v>622</v>
      </c>
      <c r="C6760" t="s">
        <v>19</v>
      </c>
      <c r="D6760" t="s">
        <v>18068</v>
      </c>
      <c r="E6760" t="s">
        <v>18069</v>
      </c>
      <c r="F6760" t="s">
        <v>71</v>
      </c>
      <c r="G6760">
        <v>8717</v>
      </c>
      <c r="H6760" t="s">
        <v>3708</v>
      </c>
      <c r="I6760" t="s">
        <v>22</v>
      </c>
      <c r="J6760">
        <v>2606</v>
      </c>
      <c r="K6760" s="1">
        <v>45734.686805555553</v>
      </c>
      <c r="L6760" t="s">
        <v>24</v>
      </c>
      <c r="M6760" s="2">
        <v>2340000000000</v>
      </c>
      <c r="N6760" t="s">
        <v>67</v>
      </c>
      <c r="O6760" s="2">
        <v>21100000000000</v>
      </c>
      <c r="P6760">
        <v>1</v>
      </c>
      <c r="Q6760">
        <v>642.33000000000004</v>
      </c>
      <c r="R6760">
        <v>706.56299999999999</v>
      </c>
      <c r="S6760">
        <v>64.233000000000004</v>
      </c>
    </row>
    <row r="6761" spans="1:19" x14ac:dyDescent="0.3">
      <c r="A6761" t="s">
        <v>18070</v>
      </c>
      <c r="B6761">
        <v>1748</v>
      </c>
      <c r="C6761" t="s">
        <v>19</v>
      </c>
      <c r="D6761" t="s">
        <v>18071</v>
      </c>
      <c r="E6761" t="s">
        <v>11257</v>
      </c>
      <c r="F6761" t="s">
        <v>71</v>
      </c>
      <c r="G6761">
        <v>46620</v>
      </c>
      <c r="H6761" t="s">
        <v>6143</v>
      </c>
      <c r="I6761" t="s">
        <v>22</v>
      </c>
      <c r="J6761">
        <v>4785</v>
      </c>
      <c r="K6761" s="1">
        <v>45735.765972222223</v>
      </c>
      <c r="L6761" t="s">
        <v>24</v>
      </c>
      <c r="M6761" s="2">
        <v>150000000000</v>
      </c>
      <c r="N6761" t="s">
        <v>67</v>
      </c>
      <c r="O6761" s="2">
        <v>1470000000000</v>
      </c>
      <c r="P6761">
        <v>1</v>
      </c>
      <c r="Q6761">
        <v>664.73</v>
      </c>
      <c r="R6761">
        <v>731.20299999999997</v>
      </c>
      <c r="S6761">
        <v>66.472999999999999</v>
      </c>
    </row>
    <row r="6762" spans="1:19" x14ac:dyDescent="0.3">
      <c r="A6762" t="s">
        <v>18072</v>
      </c>
      <c r="B6762">
        <v>1592</v>
      </c>
      <c r="C6762" t="s">
        <v>19</v>
      </c>
      <c r="D6762" t="s">
        <v>18073</v>
      </c>
      <c r="E6762" t="s">
        <v>18074</v>
      </c>
      <c r="F6762" t="s">
        <v>44</v>
      </c>
      <c r="G6762">
        <v>10564</v>
      </c>
      <c r="H6762" t="s">
        <v>4423</v>
      </c>
      <c r="I6762" t="s">
        <v>22</v>
      </c>
      <c r="J6762">
        <v>3580</v>
      </c>
      <c r="K6762" s="1">
        <v>45735.681944444441</v>
      </c>
      <c r="L6762" t="s">
        <v>24</v>
      </c>
      <c r="M6762" s="2">
        <v>1420000000000</v>
      </c>
      <c r="N6762" t="s">
        <v>67</v>
      </c>
      <c r="O6762" s="2">
        <v>12600000000000</v>
      </c>
      <c r="P6762">
        <v>1</v>
      </c>
      <c r="Q6762">
        <v>674.33</v>
      </c>
      <c r="R6762">
        <v>741.76300000000003</v>
      </c>
      <c r="S6762">
        <v>67.433000000000007</v>
      </c>
    </row>
    <row r="6763" spans="1:19" x14ac:dyDescent="0.3">
      <c r="A6763" t="s">
        <v>18075</v>
      </c>
      <c r="B6763">
        <v>6052</v>
      </c>
      <c r="C6763" t="s">
        <v>19</v>
      </c>
      <c r="D6763" t="s">
        <v>18076</v>
      </c>
      <c r="E6763" t="s">
        <v>18077</v>
      </c>
      <c r="F6763" t="s">
        <v>35</v>
      </c>
      <c r="G6763">
        <v>19347</v>
      </c>
      <c r="H6763" t="s">
        <v>36</v>
      </c>
      <c r="I6763" t="s">
        <v>22</v>
      </c>
      <c r="J6763">
        <v>3552</v>
      </c>
      <c r="K6763" s="1">
        <v>45739.865972222222</v>
      </c>
      <c r="L6763" t="s">
        <v>24</v>
      </c>
      <c r="M6763" s="2">
        <v>150000000000</v>
      </c>
      <c r="N6763" t="s">
        <v>67</v>
      </c>
      <c r="O6763" s="2">
        <v>1470000000000</v>
      </c>
      <c r="P6763">
        <v>1</v>
      </c>
      <c r="Q6763">
        <v>733.13</v>
      </c>
      <c r="R6763">
        <v>806.44299999999998</v>
      </c>
      <c r="S6763">
        <v>73.313000000000002</v>
      </c>
    </row>
    <row r="6764" spans="1:19" x14ac:dyDescent="0.3">
      <c r="A6764" t="s">
        <v>18078</v>
      </c>
      <c r="B6764">
        <v>6094</v>
      </c>
      <c r="C6764" t="s">
        <v>19</v>
      </c>
      <c r="D6764" t="s">
        <v>11275</v>
      </c>
      <c r="E6764" t="s">
        <v>18079</v>
      </c>
      <c r="F6764" t="s">
        <v>166</v>
      </c>
      <c r="G6764">
        <v>39664</v>
      </c>
      <c r="H6764" t="s">
        <v>167</v>
      </c>
      <c r="I6764" t="s">
        <v>22</v>
      </c>
      <c r="J6764">
        <v>4637</v>
      </c>
      <c r="K6764" s="1">
        <v>45739.884722222225</v>
      </c>
      <c r="L6764" t="s">
        <v>24</v>
      </c>
      <c r="M6764" s="2">
        <v>150000000000</v>
      </c>
      <c r="N6764" t="s">
        <v>67</v>
      </c>
      <c r="O6764" s="2">
        <v>1470000000000</v>
      </c>
      <c r="P6764">
        <v>1</v>
      </c>
      <c r="Q6764">
        <v>635.13</v>
      </c>
      <c r="R6764">
        <v>698.64300000000003</v>
      </c>
      <c r="S6764">
        <v>63.512999999999998</v>
      </c>
    </row>
    <row r="6765" spans="1:19" x14ac:dyDescent="0.3">
      <c r="A6765" t="s">
        <v>18080</v>
      </c>
      <c r="B6765">
        <v>17</v>
      </c>
      <c r="C6765" t="s">
        <v>19</v>
      </c>
      <c r="D6765" t="s">
        <v>1793</v>
      </c>
      <c r="E6765" t="s">
        <v>18081</v>
      </c>
      <c r="F6765" t="s">
        <v>219</v>
      </c>
      <c r="G6765">
        <v>14173</v>
      </c>
      <c r="H6765" t="s">
        <v>220</v>
      </c>
      <c r="I6765" t="s">
        <v>22</v>
      </c>
      <c r="J6765">
        <v>1366</v>
      </c>
      <c r="K6765" s="1">
        <v>45734.046527777777</v>
      </c>
      <c r="L6765" t="s">
        <v>24</v>
      </c>
      <c r="M6765" s="2">
        <v>1430000000000</v>
      </c>
      <c r="N6765" t="s">
        <v>67</v>
      </c>
      <c r="O6765" s="2">
        <v>12600000000000</v>
      </c>
      <c r="P6765">
        <v>1</v>
      </c>
      <c r="Q6765">
        <v>635.13</v>
      </c>
      <c r="R6765">
        <v>698.64300000000003</v>
      </c>
      <c r="S6765">
        <v>63.512999999999998</v>
      </c>
    </row>
    <row r="6766" spans="1:19" x14ac:dyDescent="0.3">
      <c r="A6766" t="s">
        <v>18082</v>
      </c>
      <c r="B6766">
        <v>6541</v>
      </c>
      <c r="C6766" t="s">
        <v>19</v>
      </c>
      <c r="D6766" t="s">
        <v>10884</v>
      </c>
      <c r="E6766" t="s">
        <v>18083</v>
      </c>
      <c r="F6766" t="s">
        <v>488</v>
      </c>
      <c r="G6766">
        <v>32481</v>
      </c>
      <c r="H6766" t="s">
        <v>2165</v>
      </c>
      <c r="I6766" t="s">
        <v>22</v>
      </c>
      <c r="J6766">
        <v>5950</v>
      </c>
      <c r="K6766" s="1">
        <v>45740.443749999999</v>
      </c>
      <c r="L6766" t="s">
        <v>24</v>
      </c>
      <c r="M6766">
        <v>6689478149</v>
      </c>
      <c r="N6766" t="s">
        <v>67</v>
      </c>
      <c r="O6766">
        <v>22464301381</v>
      </c>
      <c r="P6766">
        <v>1</v>
      </c>
      <c r="Q6766">
        <v>666.33</v>
      </c>
      <c r="R6766">
        <v>732.96299999999997</v>
      </c>
      <c r="S6766">
        <v>66.632999999999996</v>
      </c>
    </row>
    <row r="6767" spans="1:19" x14ac:dyDescent="0.3">
      <c r="A6767" t="s">
        <v>18084</v>
      </c>
      <c r="B6767">
        <v>3104</v>
      </c>
      <c r="C6767" t="s">
        <v>19</v>
      </c>
      <c r="D6767" t="s">
        <v>17749</v>
      </c>
      <c r="E6767" t="s">
        <v>18085</v>
      </c>
      <c r="F6767" t="s">
        <v>326</v>
      </c>
      <c r="G6767">
        <v>57332</v>
      </c>
      <c r="H6767" t="s">
        <v>11194</v>
      </c>
      <c r="I6767" t="s">
        <v>22</v>
      </c>
      <c r="J6767">
        <v>4274</v>
      </c>
      <c r="K6767" s="1">
        <v>45736.928472222222</v>
      </c>
      <c r="L6767" t="s">
        <v>24</v>
      </c>
      <c r="M6767">
        <v>6689477701</v>
      </c>
      <c r="N6767" t="s">
        <v>67</v>
      </c>
      <c r="O6767">
        <v>22464296325</v>
      </c>
      <c r="P6767">
        <v>1</v>
      </c>
      <c r="Q6767">
        <v>1037.1300000000001</v>
      </c>
      <c r="R6767">
        <v>1140.8430000000001</v>
      </c>
      <c r="S6767">
        <v>103.71299999999999</v>
      </c>
    </row>
    <row r="6768" spans="1:19" x14ac:dyDescent="0.3">
      <c r="A6768" t="s">
        <v>18086</v>
      </c>
      <c r="B6768">
        <v>4744</v>
      </c>
      <c r="C6768" t="s">
        <v>19</v>
      </c>
      <c r="D6768" t="s">
        <v>2478</v>
      </c>
      <c r="E6768" t="s">
        <v>18087</v>
      </c>
      <c r="F6768" t="s">
        <v>744</v>
      </c>
      <c r="G6768">
        <v>65555</v>
      </c>
      <c r="H6768" t="s">
        <v>12488</v>
      </c>
      <c r="I6768" t="s">
        <v>22</v>
      </c>
      <c r="J6768">
        <v>6148</v>
      </c>
      <c r="K6768" s="1">
        <v>45738.61041666667</v>
      </c>
      <c r="L6768" t="s">
        <v>24</v>
      </c>
      <c r="M6768" s="2">
        <v>1410000000000</v>
      </c>
      <c r="N6768" t="s">
        <v>67</v>
      </c>
      <c r="O6768" s="2">
        <v>12500000000000</v>
      </c>
      <c r="P6768">
        <v>1</v>
      </c>
      <c r="Q6768">
        <v>555.92999999999995</v>
      </c>
      <c r="R6768">
        <v>611.52300000000002</v>
      </c>
      <c r="S6768">
        <v>55.593000000000004</v>
      </c>
    </row>
    <row r="6769" spans="1:19" x14ac:dyDescent="0.3">
      <c r="A6769" t="s">
        <v>18088</v>
      </c>
      <c r="B6769">
        <v>4873</v>
      </c>
      <c r="C6769" t="s">
        <v>19</v>
      </c>
      <c r="D6769" t="s">
        <v>10210</v>
      </c>
      <c r="E6769" t="s">
        <v>18089</v>
      </c>
      <c r="F6769" t="s">
        <v>187</v>
      </c>
      <c r="G6769">
        <v>30077</v>
      </c>
      <c r="H6769" t="s">
        <v>188</v>
      </c>
      <c r="I6769" t="s">
        <v>22</v>
      </c>
      <c r="J6769">
        <v>5792</v>
      </c>
      <c r="K6769" s="1">
        <v>45738.693749999999</v>
      </c>
      <c r="L6769" t="s">
        <v>24</v>
      </c>
      <c r="M6769">
        <v>8624692485</v>
      </c>
      <c r="N6769" t="s">
        <v>67</v>
      </c>
      <c r="O6769">
        <v>36980518853</v>
      </c>
      <c r="P6769">
        <v>1</v>
      </c>
      <c r="Q6769">
        <v>595.92999999999995</v>
      </c>
      <c r="R6769">
        <v>655.52300000000002</v>
      </c>
      <c r="S6769">
        <v>59.593000000000004</v>
      </c>
    </row>
    <row r="6770" spans="1:19" x14ac:dyDescent="0.3">
      <c r="A6770" t="s">
        <v>18090</v>
      </c>
      <c r="B6770">
        <v>802</v>
      </c>
      <c r="C6770" t="s">
        <v>19</v>
      </c>
      <c r="D6770" t="s">
        <v>3794</v>
      </c>
      <c r="E6770" t="s">
        <v>18091</v>
      </c>
      <c r="F6770" t="s">
        <v>71</v>
      </c>
      <c r="G6770">
        <v>12346</v>
      </c>
      <c r="H6770" t="s">
        <v>6143</v>
      </c>
      <c r="I6770" t="s">
        <v>22</v>
      </c>
      <c r="J6770">
        <v>228</v>
      </c>
      <c r="K6770" s="1">
        <v>45734.847916666666</v>
      </c>
      <c r="L6770" t="s">
        <v>24</v>
      </c>
      <c r="M6770">
        <v>6689478149</v>
      </c>
      <c r="N6770" t="s">
        <v>67</v>
      </c>
      <c r="O6770">
        <v>22464300869</v>
      </c>
      <c r="P6770">
        <v>1</v>
      </c>
      <c r="Q6770">
        <v>650.33000000000004</v>
      </c>
      <c r="R6770">
        <v>715.36300000000006</v>
      </c>
      <c r="S6770">
        <v>65.033000000000001</v>
      </c>
    </row>
    <row r="6771" spans="1:19" x14ac:dyDescent="0.3">
      <c r="A6771" t="s">
        <v>18092</v>
      </c>
      <c r="B6771">
        <v>4219</v>
      </c>
      <c r="C6771" t="s">
        <v>19</v>
      </c>
      <c r="D6771" t="s">
        <v>15636</v>
      </c>
      <c r="E6771" t="s">
        <v>18093</v>
      </c>
      <c r="F6771" t="s">
        <v>71</v>
      </c>
      <c r="G6771">
        <v>17774</v>
      </c>
      <c r="H6771" t="s">
        <v>246</v>
      </c>
      <c r="I6771" t="s">
        <v>22</v>
      </c>
      <c r="J6771">
        <v>1704</v>
      </c>
      <c r="K6771" s="1">
        <v>45738.349305555559</v>
      </c>
      <c r="L6771" t="s">
        <v>24</v>
      </c>
      <c r="M6771">
        <v>6964678277</v>
      </c>
      <c r="N6771" t="s">
        <v>67</v>
      </c>
      <c r="O6771">
        <v>24039301189</v>
      </c>
      <c r="P6771">
        <v>1</v>
      </c>
      <c r="Q6771">
        <v>703.13</v>
      </c>
      <c r="R6771">
        <v>773.44299999999998</v>
      </c>
      <c r="S6771">
        <v>70.313000000000002</v>
      </c>
    </row>
    <row r="6772" spans="1:19" x14ac:dyDescent="0.3">
      <c r="A6772" t="s">
        <v>18094</v>
      </c>
      <c r="B6772">
        <v>549</v>
      </c>
      <c r="C6772" t="s">
        <v>19</v>
      </c>
      <c r="D6772" t="s">
        <v>18095</v>
      </c>
      <c r="E6772" t="s">
        <v>18096</v>
      </c>
      <c r="F6772" t="s">
        <v>431</v>
      </c>
      <c r="G6772">
        <v>29954</v>
      </c>
      <c r="H6772" t="s">
        <v>458</v>
      </c>
      <c r="I6772" t="s">
        <v>22</v>
      </c>
      <c r="J6772">
        <v>438</v>
      </c>
      <c r="K6772" s="1">
        <v>45734.640972222223</v>
      </c>
      <c r="L6772" t="s">
        <v>24</v>
      </c>
      <c r="M6772">
        <v>6442802437</v>
      </c>
      <c r="N6772" t="s">
        <v>67</v>
      </c>
      <c r="O6772">
        <v>21306268037</v>
      </c>
      <c r="P6772">
        <v>1</v>
      </c>
      <c r="Q6772">
        <v>537.13</v>
      </c>
      <c r="R6772">
        <v>590.84299999999996</v>
      </c>
      <c r="S6772">
        <v>53.713000000000001</v>
      </c>
    </row>
    <row r="6773" spans="1:19" x14ac:dyDescent="0.3">
      <c r="A6773" t="s">
        <v>18097</v>
      </c>
      <c r="B6773">
        <v>3985</v>
      </c>
      <c r="C6773" t="s">
        <v>19</v>
      </c>
      <c r="D6773" t="s">
        <v>18098</v>
      </c>
      <c r="E6773" t="s">
        <v>6921</v>
      </c>
      <c r="F6773" t="s">
        <v>119</v>
      </c>
      <c r="G6773">
        <v>99690</v>
      </c>
      <c r="H6773" t="s">
        <v>313</v>
      </c>
      <c r="I6773" t="s">
        <v>22</v>
      </c>
      <c r="J6773">
        <v>1937</v>
      </c>
      <c r="K6773" s="1">
        <v>45737.857638888891</v>
      </c>
      <c r="L6773" t="s">
        <v>24</v>
      </c>
      <c r="M6773">
        <v>5886651461</v>
      </c>
      <c r="N6773" t="s">
        <v>67</v>
      </c>
      <c r="O6773">
        <v>18827886597</v>
      </c>
      <c r="P6773">
        <v>1</v>
      </c>
      <c r="Q6773">
        <v>517.13</v>
      </c>
      <c r="R6773">
        <v>568.84299999999996</v>
      </c>
      <c r="S6773">
        <v>51.713000000000001</v>
      </c>
    </row>
    <row r="6774" spans="1:19" x14ac:dyDescent="0.3">
      <c r="A6774" t="s">
        <v>18099</v>
      </c>
      <c r="B6774">
        <v>3945</v>
      </c>
      <c r="C6774" t="s">
        <v>19</v>
      </c>
      <c r="D6774" t="s">
        <v>10551</v>
      </c>
      <c r="E6774" t="s">
        <v>18100</v>
      </c>
      <c r="F6774" t="s">
        <v>187</v>
      </c>
      <c r="G6774">
        <v>50629</v>
      </c>
      <c r="H6774" t="s">
        <v>896</v>
      </c>
      <c r="I6774" t="s">
        <v>22</v>
      </c>
      <c r="J6774">
        <v>5382</v>
      </c>
      <c r="K6774" s="1">
        <v>45737.826388888891</v>
      </c>
      <c r="L6774" t="s">
        <v>24</v>
      </c>
      <c r="M6774">
        <v>9058888645</v>
      </c>
      <c r="N6774" t="s">
        <v>67</v>
      </c>
      <c r="O6774">
        <v>43149305733</v>
      </c>
      <c r="P6774">
        <v>1</v>
      </c>
      <c r="Q6774">
        <v>595.92999999999995</v>
      </c>
      <c r="R6774">
        <v>655.52300000000002</v>
      </c>
      <c r="S6774">
        <v>59.593000000000004</v>
      </c>
    </row>
    <row r="6775" spans="1:19" x14ac:dyDescent="0.3">
      <c r="A6775" t="s">
        <v>18101</v>
      </c>
      <c r="B6775">
        <v>7030</v>
      </c>
      <c r="C6775" t="s">
        <v>19</v>
      </c>
      <c r="D6775" t="s">
        <v>12436</v>
      </c>
      <c r="E6775" t="s">
        <v>18102</v>
      </c>
      <c r="F6775" t="s">
        <v>264</v>
      </c>
      <c r="G6775">
        <v>65302</v>
      </c>
      <c r="H6775" t="s">
        <v>51</v>
      </c>
      <c r="I6775" t="s">
        <v>22</v>
      </c>
      <c r="J6775">
        <v>4155</v>
      </c>
      <c r="K6775" s="1">
        <v>45740.6875</v>
      </c>
      <c r="L6775" t="s">
        <v>24</v>
      </c>
      <c r="M6775">
        <v>8624688325</v>
      </c>
      <c r="N6775" t="s">
        <v>67</v>
      </c>
      <c r="O6775">
        <v>36980478021</v>
      </c>
      <c r="P6775">
        <v>1</v>
      </c>
      <c r="Q6775">
        <v>527.13</v>
      </c>
      <c r="R6775">
        <v>579.84299999999996</v>
      </c>
      <c r="S6775">
        <v>52.713000000000001</v>
      </c>
    </row>
    <row r="6776" spans="1:19" x14ac:dyDescent="0.3">
      <c r="A6776" t="s">
        <v>18103</v>
      </c>
      <c r="B6776">
        <v>2388</v>
      </c>
      <c r="C6776" t="s">
        <v>19</v>
      </c>
      <c r="D6776" t="s">
        <v>6873</v>
      </c>
      <c r="E6776" t="s">
        <v>18104</v>
      </c>
      <c r="F6776" t="s">
        <v>219</v>
      </c>
      <c r="G6776">
        <v>42307</v>
      </c>
      <c r="H6776" t="s">
        <v>5503</v>
      </c>
      <c r="I6776" t="s">
        <v>22</v>
      </c>
      <c r="J6776">
        <v>2939</v>
      </c>
      <c r="K6776" s="1">
        <v>45736.531944444447</v>
      </c>
      <c r="L6776" t="s">
        <v>24</v>
      </c>
      <c r="M6776">
        <v>6442802437</v>
      </c>
      <c r="N6776" t="s">
        <v>67</v>
      </c>
      <c r="O6776">
        <v>21306268101</v>
      </c>
      <c r="P6776">
        <v>1</v>
      </c>
      <c r="Q6776">
        <v>615.13</v>
      </c>
      <c r="R6776">
        <v>676.64300000000003</v>
      </c>
      <c r="S6776">
        <v>61.512999999999998</v>
      </c>
    </row>
    <row r="6777" spans="1:19" x14ac:dyDescent="0.3">
      <c r="A6777" t="s">
        <v>18105</v>
      </c>
      <c r="B6777">
        <v>7069</v>
      </c>
      <c r="C6777" t="s">
        <v>19</v>
      </c>
      <c r="D6777" t="s">
        <v>18106</v>
      </c>
      <c r="E6777" t="s">
        <v>18107</v>
      </c>
      <c r="F6777" t="s">
        <v>71</v>
      </c>
      <c r="G6777">
        <v>30936</v>
      </c>
      <c r="H6777" t="s">
        <v>2013</v>
      </c>
      <c r="I6777" t="s">
        <v>22</v>
      </c>
      <c r="J6777">
        <v>4044</v>
      </c>
      <c r="K6777" s="1">
        <v>45740.704861111109</v>
      </c>
      <c r="L6777" t="s">
        <v>24</v>
      </c>
      <c r="M6777" s="2">
        <v>1390000000000</v>
      </c>
      <c r="N6777" t="s">
        <v>67</v>
      </c>
      <c r="O6777" s="2">
        <v>12500000000000</v>
      </c>
      <c r="P6777">
        <v>1</v>
      </c>
      <c r="Q6777">
        <v>537.13</v>
      </c>
      <c r="R6777">
        <v>590.84299999999996</v>
      </c>
      <c r="S6777">
        <v>53.713000000000001</v>
      </c>
    </row>
    <row r="6778" spans="1:19" x14ac:dyDescent="0.3">
      <c r="A6778" t="s">
        <v>18108</v>
      </c>
      <c r="B6778">
        <v>1743</v>
      </c>
      <c r="C6778" t="s">
        <v>19</v>
      </c>
      <c r="D6778" t="s">
        <v>1906</v>
      </c>
      <c r="E6778" t="s">
        <v>18109</v>
      </c>
      <c r="F6778" t="s">
        <v>488</v>
      </c>
      <c r="G6778">
        <v>4769</v>
      </c>
      <c r="H6778" t="s">
        <v>2165</v>
      </c>
      <c r="I6778" t="s">
        <v>22</v>
      </c>
      <c r="J6778">
        <v>3804</v>
      </c>
      <c r="K6778" s="1">
        <v>45735.760416666664</v>
      </c>
      <c r="L6778" t="s">
        <v>24</v>
      </c>
      <c r="M6778">
        <v>8624688581</v>
      </c>
      <c r="N6778" t="s">
        <v>67</v>
      </c>
      <c r="O6778">
        <v>36980482245</v>
      </c>
      <c r="P6778">
        <v>1</v>
      </c>
      <c r="Q6778">
        <v>555.13</v>
      </c>
      <c r="R6778">
        <v>610.64300000000003</v>
      </c>
      <c r="S6778">
        <v>55.512999999999998</v>
      </c>
    </row>
    <row r="6779" spans="1:19" x14ac:dyDescent="0.3">
      <c r="A6779" t="s">
        <v>18110</v>
      </c>
      <c r="B6779">
        <v>5164</v>
      </c>
      <c r="C6779" t="s">
        <v>19</v>
      </c>
      <c r="D6779" t="s">
        <v>18111</v>
      </c>
      <c r="E6779" t="s">
        <v>18112</v>
      </c>
      <c r="F6779" t="s">
        <v>119</v>
      </c>
      <c r="G6779">
        <v>45444</v>
      </c>
      <c r="H6779" t="s">
        <v>2123</v>
      </c>
      <c r="I6779" t="s">
        <v>22</v>
      </c>
      <c r="J6779">
        <v>3451</v>
      </c>
      <c r="K6779" s="1">
        <v>45738.87777777778</v>
      </c>
      <c r="L6779" t="s">
        <v>24</v>
      </c>
      <c r="M6779" s="2">
        <v>2350000000000</v>
      </c>
      <c r="N6779" t="s">
        <v>67</v>
      </c>
      <c r="O6779" s="2">
        <v>21100000000000</v>
      </c>
      <c r="P6779">
        <v>1</v>
      </c>
      <c r="Q6779">
        <v>595.92999999999995</v>
      </c>
      <c r="R6779">
        <v>655.52300000000002</v>
      </c>
      <c r="S6779">
        <v>59.593000000000004</v>
      </c>
    </row>
    <row r="6780" spans="1:19" x14ac:dyDescent="0.3">
      <c r="A6780" t="s">
        <v>18113</v>
      </c>
      <c r="B6780">
        <v>7076</v>
      </c>
      <c r="C6780" t="s">
        <v>19</v>
      </c>
      <c r="D6780" t="s">
        <v>18114</v>
      </c>
      <c r="E6780" t="s">
        <v>18115</v>
      </c>
      <c r="F6780" t="s">
        <v>71</v>
      </c>
      <c r="G6780">
        <v>61520</v>
      </c>
      <c r="H6780" t="s">
        <v>1307</v>
      </c>
      <c r="I6780" t="s">
        <v>22</v>
      </c>
      <c r="J6780">
        <v>5692</v>
      </c>
      <c r="K6780" s="1">
        <v>45740.710416666669</v>
      </c>
      <c r="L6780" t="s">
        <v>24</v>
      </c>
      <c r="M6780" s="2">
        <v>1410000000000</v>
      </c>
      <c r="N6780" t="s">
        <v>67</v>
      </c>
      <c r="O6780" s="2">
        <v>12500000000000</v>
      </c>
      <c r="P6780">
        <v>1</v>
      </c>
      <c r="Q6780">
        <v>485.53</v>
      </c>
      <c r="R6780">
        <v>534.08299999999997</v>
      </c>
      <c r="S6780">
        <v>48.552999999999997</v>
      </c>
    </row>
    <row r="6781" spans="1:19" x14ac:dyDescent="0.3">
      <c r="A6781" t="s">
        <v>18116</v>
      </c>
      <c r="B6781">
        <v>2366</v>
      </c>
      <c r="C6781" t="s">
        <v>19</v>
      </c>
      <c r="D6781" t="s">
        <v>3608</v>
      </c>
      <c r="E6781" t="s">
        <v>18117</v>
      </c>
      <c r="F6781" t="s">
        <v>219</v>
      </c>
      <c r="G6781">
        <v>33328</v>
      </c>
      <c r="H6781" t="s">
        <v>220</v>
      </c>
      <c r="I6781" t="s">
        <v>22</v>
      </c>
      <c r="J6781">
        <v>1647</v>
      </c>
      <c r="K6781" s="1">
        <v>45736.51666666667</v>
      </c>
      <c r="L6781" t="s">
        <v>24</v>
      </c>
      <c r="M6781">
        <v>6964677701</v>
      </c>
      <c r="N6781" t="s">
        <v>67</v>
      </c>
      <c r="O6781">
        <v>24039294725</v>
      </c>
      <c r="P6781">
        <v>1</v>
      </c>
      <c r="Q6781">
        <v>625.13</v>
      </c>
      <c r="R6781">
        <v>687.64300000000003</v>
      </c>
      <c r="S6781">
        <v>62.512999999999998</v>
      </c>
    </row>
    <row r="6782" spans="1:19" x14ac:dyDescent="0.3">
      <c r="A6782" t="s">
        <v>18118</v>
      </c>
      <c r="B6782">
        <v>6084</v>
      </c>
      <c r="C6782" t="s">
        <v>19</v>
      </c>
      <c r="D6782" t="s">
        <v>7538</v>
      </c>
      <c r="E6782" t="s">
        <v>18119</v>
      </c>
      <c r="F6782" t="s">
        <v>114</v>
      </c>
      <c r="G6782">
        <v>52365</v>
      </c>
      <c r="H6782" t="s">
        <v>14939</v>
      </c>
      <c r="I6782" t="s">
        <v>22</v>
      </c>
      <c r="J6782">
        <v>1188</v>
      </c>
      <c r="K6782" s="1">
        <v>45739.878472222219</v>
      </c>
      <c r="L6782" t="s">
        <v>24</v>
      </c>
      <c r="M6782" s="2">
        <v>1430000000000</v>
      </c>
      <c r="N6782" t="s">
        <v>67</v>
      </c>
      <c r="O6782" s="2">
        <v>12600000000000</v>
      </c>
      <c r="P6782">
        <v>1</v>
      </c>
      <c r="Q6782">
        <v>625.13</v>
      </c>
      <c r="R6782">
        <v>687.64300000000003</v>
      </c>
      <c r="S6782">
        <v>62.512999999999998</v>
      </c>
    </row>
    <row r="6783" spans="1:19" x14ac:dyDescent="0.3">
      <c r="A6783" t="s">
        <v>18120</v>
      </c>
      <c r="B6783">
        <v>4338</v>
      </c>
      <c r="C6783" t="s">
        <v>19</v>
      </c>
      <c r="D6783" t="s">
        <v>6617</v>
      </c>
      <c r="E6783" t="s">
        <v>18121</v>
      </c>
      <c r="F6783" t="s">
        <v>879</v>
      </c>
      <c r="G6783">
        <v>77159</v>
      </c>
      <c r="H6783" t="s">
        <v>1519</v>
      </c>
      <c r="I6783" t="s">
        <v>22</v>
      </c>
      <c r="J6783">
        <v>2942</v>
      </c>
      <c r="K6783" s="1">
        <v>45738.40902777778</v>
      </c>
      <c r="L6783" t="s">
        <v>24</v>
      </c>
      <c r="M6783" s="2">
        <v>1430000000000</v>
      </c>
      <c r="N6783" t="s">
        <v>67</v>
      </c>
      <c r="O6783" s="2">
        <v>12600000000000</v>
      </c>
      <c r="P6783">
        <v>1</v>
      </c>
      <c r="Q6783">
        <v>587.92999999999995</v>
      </c>
      <c r="R6783">
        <v>646.72299999999996</v>
      </c>
      <c r="S6783">
        <v>58.792999999999999</v>
      </c>
    </row>
    <row r="6784" spans="1:19" x14ac:dyDescent="0.3">
      <c r="A6784" t="s">
        <v>18122</v>
      </c>
      <c r="B6784">
        <v>6313</v>
      </c>
      <c r="C6784" t="s">
        <v>19</v>
      </c>
      <c r="D6784" t="s">
        <v>3985</v>
      </c>
      <c r="E6784" t="s">
        <v>18123</v>
      </c>
      <c r="F6784" t="s">
        <v>317</v>
      </c>
      <c r="G6784">
        <v>28240</v>
      </c>
      <c r="H6784" t="s">
        <v>350</v>
      </c>
      <c r="I6784" t="s">
        <v>22</v>
      </c>
      <c r="J6784">
        <v>5543</v>
      </c>
      <c r="K6784" s="1">
        <v>45740.337500000001</v>
      </c>
      <c r="L6784" t="s">
        <v>24</v>
      </c>
      <c r="M6784" s="2">
        <v>1380000000000</v>
      </c>
      <c r="N6784" t="s">
        <v>67</v>
      </c>
      <c r="O6784" s="2">
        <v>12400000000000</v>
      </c>
      <c r="P6784">
        <v>1</v>
      </c>
      <c r="Q6784">
        <v>579.92999999999995</v>
      </c>
      <c r="R6784">
        <v>637.923</v>
      </c>
      <c r="S6784">
        <v>57.993000000000002</v>
      </c>
    </row>
    <row r="6785" spans="1:19" x14ac:dyDescent="0.3">
      <c r="A6785" t="s">
        <v>18124</v>
      </c>
      <c r="B6785">
        <v>599</v>
      </c>
      <c r="C6785" t="s">
        <v>19</v>
      </c>
      <c r="D6785" t="s">
        <v>16969</v>
      </c>
      <c r="E6785" t="s">
        <v>18125</v>
      </c>
      <c r="F6785" t="s">
        <v>105</v>
      </c>
      <c r="G6785">
        <v>53191</v>
      </c>
      <c r="H6785" t="s">
        <v>106</v>
      </c>
      <c r="I6785" t="s">
        <v>22</v>
      </c>
      <c r="J6785">
        <v>3448</v>
      </c>
      <c r="K6785" s="1">
        <v>45734.676388888889</v>
      </c>
      <c r="L6785" t="s">
        <v>24</v>
      </c>
      <c r="M6785" s="2">
        <v>1410000000000</v>
      </c>
      <c r="N6785" t="s">
        <v>67</v>
      </c>
      <c r="O6785" s="2">
        <v>12500000000000</v>
      </c>
      <c r="P6785">
        <v>1</v>
      </c>
      <c r="Q6785">
        <v>595.13</v>
      </c>
      <c r="R6785">
        <v>654.64300000000003</v>
      </c>
      <c r="S6785">
        <v>59.512999999999998</v>
      </c>
    </row>
    <row r="6786" spans="1:19" x14ac:dyDescent="0.3">
      <c r="A6786" t="s">
        <v>18126</v>
      </c>
      <c r="B6786">
        <v>3346</v>
      </c>
      <c r="C6786" t="s">
        <v>19</v>
      </c>
      <c r="D6786" t="s">
        <v>11008</v>
      </c>
      <c r="E6786" t="s">
        <v>104</v>
      </c>
      <c r="F6786" t="s">
        <v>219</v>
      </c>
      <c r="G6786">
        <v>77051</v>
      </c>
      <c r="H6786" t="s">
        <v>1014</v>
      </c>
      <c r="I6786" t="s">
        <v>22</v>
      </c>
      <c r="J6786">
        <v>2843</v>
      </c>
      <c r="K6786" s="1">
        <v>45737.444444444445</v>
      </c>
      <c r="L6786" t="s">
        <v>24</v>
      </c>
      <c r="M6786">
        <v>6689478149</v>
      </c>
      <c r="N6786" t="s">
        <v>67</v>
      </c>
      <c r="O6786" s="2">
        <v>1550000000000</v>
      </c>
      <c r="P6786">
        <v>1</v>
      </c>
      <c r="Q6786">
        <v>527.13</v>
      </c>
      <c r="R6786">
        <v>579.84299999999996</v>
      </c>
      <c r="S6786">
        <v>52.713000000000001</v>
      </c>
    </row>
    <row r="6787" spans="1:19" x14ac:dyDescent="0.3">
      <c r="A6787" t="s">
        <v>18127</v>
      </c>
      <c r="B6787">
        <v>3156</v>
      </c>
      <c r="C6787" t="s">
        <v>19</v>
      </c>
      <c r="D6787" t="s">
        <v>18128</v>
      </c>
      <c r="E6787" t="s">
        <v>18129</v>
      </c>
      <c r="F6787" t="s">
        <v>317</v>
      </c>
      <c r="G6787">
        <v>60245</v>
      </c>
      <c r="H6787" t="s">
        <v>962</v>
      </c>
      <c r="I6787" t="s">
        <v>22</v>
      </c>
      <c r="J6787">
        <v>4039</v>
      </c>
      <c r="K6787" s="1">
        <v>45736.976388888892</v>
      </c>
      <c r="L6787" t="s">
        <v>24</v>
      </c>
      <c r="M6787" s="2">
        <v>1380000000000</v>
      </c>
      <c r="N6787" t="s">
        <v>67</v>
      </c>
      <c r="O6787" s="2">
        <v>12400000000000</v>
      </c>
      <c r="P6787">
        <v>1</v>
      </c>
      <c r="Q6787">
        <v>537.13</v>
      </c>
      <c r="R6787">
        <v>590.84299999999996</v>
      </c>
      <c r="S6787">
        <v>53.713000000000001</v>
      </c>
    </row>
    <row r="6788" spans="1:19" x14ac:dyDescent="0.3">
      <c r="A6788" t="s">
        <v>18130</v>
      </c>
      <c r="B6788">
        <v>3240</v>
      </c>
      <c r="C6788" t="s">
        <v>19</v>
      </c>
      <c r="D6788" t="s">
        <v>244</v>
      </c>
      <c r="E6788" t="s">
        <v>7338</v>
      </c>
      <c r="F6788" t="s">
        <v>488</v>
      </c>
      <c r="G6788">
        <v>53077</v>
      </c>
      <c r="H6788" t="s">
        <v>1753</v>
      </c>
      <c r="I6788" t="s">
        <v>22</v>
      </c>
      <c r="J6788">
        <v>927</v>
      </c>
      <c r="K6788" s="1">
        <v>45737.345833333333</v>
      </c>
      <c r="L6788" t="s">
        <v>24</v>
      </c>
      <c r="M6788" s="2">
        <v>150000000000</v>
      </c>
      <c r="N6788" t="s">
        <v>67</v>
      </c>
      <c r="O6788" s="2">
        <v>1470000000000</v>
      </c>
      <c r="P6788">
        <v>1</v>
      </c>
      <c r="Q6788">
        <v>507.13</v>
      </c>
      <c r="R6788">
        <v>557.84299999999996</v>
      </c>
      <c r="S6788">
        <v>50.713000000000001</v>
      </c>
    </row>
    <row r="6789" spans="1:19" x14ac:dyDescent="0.3">
      <c r="A6789" t="s">
        <v>18131</v>
      </c>
      <c r="B6789">
        <v>2304</v>
      </c>
      <c r="C6789" t="s">
        <v>19</v>
      </c>
      <c r="D6789" t="s">
        <v>14047</v>
      </c>
      <c r="E6789" t="s">
        <v>18132</v>
      </c>
      <c r="F6789" t="s">
        <v>4584</v>
      </c>
      <c r="G6789">
        <v>44803</v>
      </c>
      <c r="H6789" t="s">
        <v>4585</v>
      </c>
      <c r="I6789" t="s">
        <v>22</v>
      </c>
      <c r="J6789">
        <v>4891</v>
      </c>
      <c r="K6789" s="1">
        <v>45736.486805555556</v>
      </c>
      <c r="L6789" t="s">
        <v>24</v>
      </c>
      <c r="M6789" s="2">
        <v>150000000000</v>
      </c>
      <c r="N6789" t="s">
        <v>67</v>
      </c>
      <c r="O6789" s="2">
        <v>1470000000000</v>
      </c>
      <c r="P6789">
        <v>1</v>
      </c>
      <c r="Q6789">
        <v>571.92999999999995</v>
      </c>
      <c r="R6789">
        <v>629.12300000000005</v>
      </c>
      <c r="S6789">
        <v>57.192999999999998</v>
      </c>
    </row>
    <row r="6790" spans="1:19" x14ac:dyDescent="0.3">
      <c r="A6790" t="s">
        <v>18133</v>
      </c>
      <c r="B6790">
        <v>4405</v>
      </c>
      <c r="C6790" t="s">
        <v>19</v>
      </c>
      <c r="D6790" t="s">
        <v>18134</v>
      </c>
      <c r="E6790" t="s">
        <v>18135</v>
      </c>
      <c r="F6790" t="s">
        <v>71</v>
      </c>
      <c r="G6790">
        <v>51105</v>
      </c>
      <c r="H6790" t="s">
        <v>973</v>
      </c>
      <c r="I6790" t="s">
        <v>22</v>
      </c>
      <c r="J6790">
        <v>5664</v>
      </c>
      <c r="K6790" s="1">
        <v>45738.4375</v>
      </c>
      <c r="L6790" t="s">
        <v>24</v>
      </c>
      <c r="M6790" s="2">
        <v>1380000000000</v>
      </c>
      <c r="N6790" t="s">
        <v>67</v>
      </c>
      <c r="O6790" s="2">
        <v>12400000000000</v>
      </c>
      <c r="P6790">
        <v>1</v>
      </c>
      <c r="Q6790">
        <v>527.13</v>
      </c>
      <c r="R6790">
        <v>579.84299999999996</v>
      </c>
      <c r="S6790">
        <v>52.713000000000001</v>
      </c>
    </row>
    <row r="6791" spans="1:19" x14ac:dyDescent="0.3">
      <c r="A6791" t="s">
        <v>18136</v>
      </c>
      <c r="B6791">
        <v>4999</v>
      </c>
      <c r="C6791" t="s">
        <v>19</v>
      </c>
      <c r="D6791" t="s">
        <v>7632</v>
      </c>
      <c r="E6791" t="s">
        <v>18137</v>
      </c>
      <c r="F6791" t="s">
        <v>35</v>
      </c>
      <c r="G6791">
        <v>62763</v>
      </c>
      <c r="H6791" t="s">
        <v>497</v>
      </c>
      <c r="I6791" t="s">
        <v>22</v>
      </c>
      <c r="J6791">
        <v>2923</v>
      </c>
      <c r="K6791" s="1">
        <v>45738.774305555555</v>
      </c>
      <c r="L6791" t="s">
        <v>24</v>
      </c>
      <c r="M6791" s="2">
        <v>150000000000</v>
      </c>
      <c r="N6791" t="s">
        <v>67</v>
      </c>
      <c r="O6791" s="2">
        <v>1470000000000</v>
      </c>
      <c r="P6791">
        <v>1</v>
      </c>
      <c r="Q6791">
        <v>537.13</v>
      </c>
      <c r="R6791">
        <v>590.84299999999996</v>
      </c>
      <c r="S6791">
        <v>53.713000000000001</v>
      </c>
    </row>
    <row r="6792" spans="1:19" x14ac:dyDescent="0.3">
      <c r="A6792" t="s">
        <v>18138</v>
      </c>
      <c r="B6792">
        <v>3323</v>
      </c>
      <c r="C6792" t="s">
        <v>19</v>
      </c>
      <c r="D6792" t="s">
        <v>18139</v>
      </c>
      <c r="E6792" t="s">
        <v>3137</v>
      </c>
      <c r="F6792" t="s">
        <v>119</v>
      </c>
      <c r="G6792">
        <v>6504</v>
      </c>
      <c r="H6792" t="s">
        <v>614</v>
      </c>
      <c r="I6792" t="s">
        <v>22</v>
      </c>
      <c r="J6792">
        <v>2800</v>
      </c>
      <c r="K6792" s="1">
        <v>45737.431250000001</v>
      </c>
      <c r="L6792" t="s">
        <v>24</v>
      </c>
      <c r="M6792" s="2">
        <v>150000000000</v>
      </c>
      <c r="N6792" t="s">
        <v>67</v>
      </c>
      <c r="O6792" s="2">
        <v>1470000000000</v>
      </c>
      <c r="P6792">
        <v>1</v>
      </c>
      <c r="Q6792">
        <v>537.13</v>
      </c>
      <c r="R6792">
        <v>590.84299999999996</v>
      </c>
      <c r="S6792">
        <v>53.713000000000001</v>
      </c>
    </row>
    <row r="6793" spans="1:19" x14ac:dyDescent="0.3">
      <c r="A6793" t="s">
        <v>18140</v>
      </c>
      <c r="B6793">
        <v>3024</v>
      </c>
      <c r="C6793" t="s">
        <v>19</v>
      </c>
      <c r="D6793" t="s">
        <v>13495</v>
      </c>
      <c r="E6793" t="s">
        <v>18141</v>
      </c>
      <c r="F6793" t="s">
        <v>44</v>
      </c>
      <c r="G6793">
        <v>80567</v>
      </c>
      <c r="H6793" t="s">
        <v>4089</v>
      </c>
      <c r="I6793" t="s">
        <v>22</v>
      </c>
      <c r="J6793">
        <v>5900</v>
      </c>
      <c r="K6793" s="1">
        <v>45736.879166666666</v>
      </c>
      <c r="L6793" t="s">
        <v>24</v>
      </c>
      <c r="M6793">
        <v>9058892485</v>
      </c>
      <c r="N6793" t="s">
        <v>126</v>
      </c>
      <c r="O6793">
        <v>43149350661</v>
      </c>
      <c r="P6793">
        <v>1</v>
      </c>
      <c r="Q6793">
        <v>626.33000000000004</v>
      </c>
      <c r="R6793">
        <v>688.96299999999997</v>
      </c>
      <c r="S6793">
        <v>62.633000000000003</v>
      </c>
    </row>
    <row r="6794" spans="1:19" x14ac:dyDescent="0.3">
      <c r="A6794" t="s">
        <v>18142</v>
      </c>
      <c r="B6794">
        <v>4687</v>
      </c>
      <c r="C6794" t="s">
        <v>19</v>
      </c>
      <c r="D6794" t="s">
        <v>7794</v>
      </c>
      <c r="E6794" t="s">
        <v>18143</v>
      </c>
      <c r="F6794" t="s">
        <v>90</v>
      </c>
      <c r="G6794">
        <v>37820</v>
      </c>
      <c r="H6794" t="s">
        <v>3672</v>
      </c>
      <c r="I6794" t="s">
        <v>22</v>
      </c>
      <c r="J6794">
        <v>3374</v>
      </c>
      <c r="K6794" s="1">
        <v>45738.574999999997</v>
      </c>
      <c r="L6794" t="s">
        <v>24</v>
      </c>
      <c r="M6794" s="2">
        <v>1420000000000</v>
      </c>
      <c r="N6794" t="s">
        <v>126</v>
      </c>
      <c r="O6794" s="2">
        <v>12600000000000</v>
      </c>
      <c r="P6794">
        <v>1</v>
      </c>
      <c r="Q6794">
        <v>547.92999999999995</v>
      </c>
      <c r="R6794">
        <v>602.72299999999996</v>
      </c>
      <c r="S6794">
        <v>54.792999999999999</v>
      </c>
    </row>
    <row r="6795" spans="1:19" x14ac:dyDescent="0.3">
      <c r="A6795" t="s">
        <v>18144</v>
      </c>
      <c r="B6795">
        <v>5720</v>
      </c>
      <c r="C6795" t="s">
        <v>19</v>
      </c>
      <c r="D6795" t="s">
        <v>18145</v>
      </c>
      <c r="E6795" t="s">
        <v>18146</v>
      </c>
      <c r="F6795" t="s">
        <v>279</v>
      </c>
      <c r="G6795">
        <v>54430</v>
      </c>
      <c r="H6795" t="s">
        <v>1776</v>
      </c>
      <c r="I6795" t="s">
        <v>22</v>
      </c>
      <c r="J6795">
        <v>6183</v>
      </c>
      <c r="K6795" s="1">
        <v>45739.617361111108</v>
      </c>
      <c r="L6795" t="s">
        <v>24</v>
      </c>
      <c r="M6795" s="2">
        <v>1380000000000</v>
      </c>
      <c r="N6795" t="s">
        <v>126</v>
      </c>
      <c r="O6795" s="2">
        <v>12500000000000</v>
      </c>
      <c r="P6795">
        <v>1</v>
      </c>
      <c r="Q6795">
        <v>537.13</v>
      </c>
      <c r="R6795">
        <v>590.84299999999996</v>
      </c>
      <c r="S6795">
        <v>53.713000000000001</v>
      </c>
    </row>
    <row r="6796" spans="1:19" x14ac:dyDescent="0.3">
      <c r="A6796" t="s">
        <v>18147</v>
      </c>
      <c r="B6796">
        <v>6170</v>
      </c>
      <c r="C6796" t="s">
        <v>19</v>
      </c>
      <c r="D6796" t="s">
        <v>17863</v>
      </c>
      <c r="E6796" t="s">
        <v>18148</v>
      </c>
      <c r="F6796" t="s">
        <v>50</v>
      </c>
      <c r="G6796">
        <v>9428</v>
      </c>
      <c r="H6796" t="s">
        <v>11401</v>
      </c>
      <c r="I6796" t="s">
        <v>22</v>
      </c>
      <c r="J6796">
        <v>4566</v>
      </c>
      <c r="K6796" s="1">
        <v>45739.931944444441</v>
      </c>
      <c r="L6796" t="s">
        <v>24</v>
      </c>
      <c r="M6796" s="2">
        <v>150000000000</v>
      </c>
      <c r="N6796" t="s">
        <v>67</v>
      </c>
      <c r="O6796" s="2">
        <v>1470000000000</v>
      </c>
      <c r="P6796">
        <v>2</v>
      </c>
      <c r="Q6796">
        <v>635.13</v>
      </c>
      <c r="R6796">
        <v>698.64300000000003</v>
      </c>
      <c r="S6796">
        <v>63.512999999999998</v>
      </c>
    </row>
    <row r="6797" spans="1:19" x14ac:dyDescent="0.3">
      <c r="A6797" t="s">
        <v>18149</v>
      </c>
      <c r="B6797">
        <v>4394</v>
      </c>
      <c r="C6797" t="s">
        <v>19</v>
      </c>
      <c r="D6797" t="s">
        <v>5258</v>
      </c>
      <c r="E6797" t="s">
        <v>18150</v>
      </c>
      <c r="F6797" t="s">
        <v>488</v>
      </c>
      <c r="G6797">
        <v>37090</v>
      </c>
      <c r="H6797" t="s">
        <v>798</v>
      </c>
      <c r="I6797" t="s">
        <v>22</v>
      </c>
      <c r="J6797">
        <v>5027</v>
      </c>
      <c r="K6797" s="1">
        <v>45738.431944444441</v>
      </c>
      <c r="L6797" t="s">
        <v>24</v>
      </c>
      <c r="M6797">
        <v>6689478149</v>
      </c>
      <c r="N6797" t="s">
        <v>67</v>
      </c>
      <c r="O6797" s="2">
        <v>1550000000000</v>
      </c>
      <c r="P6797">
        <v>1</v>
      </c>
      <c r="Q6797">
        <v>625.13</v>
      </c>
      <c r="R6797">
        <v>687.64300000000003</v>
      </c>
      <c r="S6797">
        <v>62.512999999999998</v>
      </c>
    </row>
    <row r="6798" spans="1:19" x14ac:dyDescent="0.3">
      <c r="A6798" t="s">
        <v>18151</v>
      </c>
      <c r="B6798">
        <v>792</v>
      </c>
      <c r="C6798" t="s">
        <v>19</v>
      </c>
      <c r="D6798" t="s">
        <v>5453</v>
      </c>
      <c r="E6798" t="s">
        <v>218</v>
      </c>
      <c r="F6798" t="s">
        <v>166</v>
      </c>
      <c r="G6798">
        <v>36045</v>
      </c>
      <c r="H6798" t="s">
        <v>2983</v>
      </c>
      <c r="I6798" t="s">
        <v>22</v>
      </c>
      <c r="J6798">
        <v>1846</v>
      </c>
      <c r="K6798" s="1">
        <v>45734.839583333334</v>
      </c>
      <c r="L6798" t="s">
        <v>24</v>
      </c>
      <c r="M6798">
        <v>6689477509</v>
      </c>
      <c r="N6798" t="s">
        <v>67</v>
      </c>
      <c r="O6798">
        <v>22464292933</v>
      </c>
      <c r="P6798">
        <v>1</v>
      </c>
      <c r="Q6798">
        <v>595.92999999999995</v>
      </c>
      <c r="R6798">
        <v>655.52300000000002</v>
      </c>
      <c r="S6798">
        <v>59.593000000000004</v>
      </c>
    </row>
    <row r="6799" spans="1:19" x14ac:dyDescent="0.3">
      <c r="A6799" t="s">
        <v>18152</v>
      </c>
      <c r="B6799">
        <v>7400</v>
      </c>
      <c r="C6799" t="s">
        <v>19</v>
      </c>
      <c r="D6799" t="s">
        <v>14772</v>
      </c>
      <c r="E6799" t="s">
        <v>18153</v>
      </c>
      <c r="F6799" t="s">
        <v>44</v>
      </c>
      <c r="G6799">
        <v>37259</v>
      </c>
      <c r="H6799" t="s">
        <v>183</v>
      </c>
      <c r="I6799" t="s">
        <v>22</v>
      </c>
      <c r="J6799">
        <v>5051</v>
      </c>
      <c r="K6799" s="1">
        <v>45740.968055555553</v>
      </c>
      <c r="L6799" t="s">
        <v>24</v>
      </c>
      <c r="M6799">
        <v>7861509637</v>
      </c>
      <c r="N6799" t="s">
        <v>67</v>
      </c>
      <c r="O6799">
        <v>29518532485</v>
      </c>
      <c r="P6799">
        <v>1</v>
      </c>
      <c r="Q6799">
        <v>916.73</v>
      </c>
      <c r="R6799">
        <v>1008.403</v>
      </c>
      <c r="S6799">
        <v>91.673000000000002</v>
      </c>
    </row>
    <row r="6800" spans="1:19" x14ac:dyDescent="0.3">
      <c r="A6800" t="s">
        <v>18154</v>
      </c>
      <c r="B6800">
        <v>5221</v>
      </c>
      <c r="C6800" t="s">
        <v>19</v>
      </c>
      <c r="D6800" t="s">
        <v>18155</v>
      </c>
      <c r="E6800" t="s">
        <v>18156</v>
      </c>
      <c r="F6800" t="s">
        <v>35</v>
      </c>
      <c r="G6800">
        <v>92530</v>
      </c>
      <c r="H6800" t="s">
        <v>40</v>
      </c>
      <c r="I6800" t="s">
        <v>22</v>
      </c>
      <c r="J6800">
        <v>4717</v>
      </c>
      <c r="K6800" s="1">
        <v>45738.925000000003</v>
      </c>
      <c r="L6800" t="s">
        <v>24</v>
      </c>
      <c r="M6800">
        <v>6689477509</v>
      </c>
      <c r="N6800" t="s">
        <v>67</v>
      </c>
      <c r="O6800">
        <v>22464292293</v>
      </c>
      <c r="P6800">
        <v>1</v>
      </c>
      <c r="Q6800">
        <v>635.13</v>
      </c>
      <c r="R6800">
        <v>698.64300000000003</v>
      </c>
      <c r="S6800">
        <v>63.512999999999998</v>
      </c>
    </row>
    <row r="6801" spans="1:19" x14ac:dyDescent="0.3">
      <c r="A6801" t="s">
        <v>18157</v>
      </c>
      <c r="B6801">
        <v>4711</v>
      </c>
      <c r="C6801" t="s">
        <v>19</v>
      </c>
      <c r="D6801" t="s">
        <v>14725</v>
      </c>
      <c r="E6801" t="s">
        <v>18158</v>
      </c>
      <c r="F6801" t="s">
        <v>130</v>
      </c>
      <c r="G6801">
        <v>24657</v>
      </c>
      <c r="H6801" t="s">
        <v>131</v>
      </c>
      <c r="I6801" t="s">
        <v>22</v>
      </c>
      <c r="J6801">
        <v>4371</v>
      </c>
      <c r="K6801" s="1">
        <v>45738.592361111114</v>
      </c>
      <c r="L6801" t="s">
        <v>24</v>
      </c>
      <c r="M6801" s="2">
        <v>1410000000000</v>
      </c>
      <c r="N6801" t="s">
        <v>67</v>
      </c>
      <c r="O6801" s="2">
        <v>12500000000000</v>
      </c>
      <c r="P6801">
        <v>1</v>
      </c>
      <c r="Q6801">
        <v>595.13</v>
      </c>
      <c r="R6801">
        <v>654.64300000000003</v>
      </c>
      <c r="S6801">
        <v>59.512999999999998</v>
      </c>
    </row>
    <row r="6802" spans="1:19" x14ac:dyDescent="0.3">
      <c r="A6802" t="s">
        <v>18159</v>
      </c>
      <c r="B6802">
        <v>6232</v>
      </c>
      <c r="C6802" t="s">
        <v>19</v>
      </c>
      <c r="D6802" t="s">
        <v>18160</v>
      </c>
      <c r="E6802" t="s">
        <v>18161</v>
      </c>
      <c r="F6802" t="s">
        <v>431</v>
      </c>
      <c r="G6802">
        <v>74900</v>
      </c>
      <c r="H6802" t="s">
        <v>1007</v>
      </c>
      <c r="I6802" t="s">
        <v>22</v>
      </c>
      <c r="J6802">
        <v>4498</v>
      </c>
      <c r="K6802" s="1">
        <v>45740.008333333331</v>
      </c>
      <c r="L6802" t="s">
        <v>24</v>
      </c>
      <c r="M6802">
        <v>8495080517</v>
      </c>
      <c r="N6802" t="s">
        <v>917</v>
      </c>
      <c r="O6802">
        <v>34935745541</v>
      </c>
      <c r="P6802">
        <v>1</v>
      </c>
      <c r="Q6802">
        <v>617.13</v>
      </c>
      <c r="R6802">
        <v>678.84299999999996</v>
      </c>
      <c r="S6802">
        <v>61.713000000000001</v>
      </c>
    </row>
    <row r="6803" spans="1:19" x14ac:dyDescent="0.3">
      <c r="A6803" t="s">
        <v>18162</v>
      </c>
      <c r="B6803">
        <v>2162</v>
      </c>
      <c r="C6803" t="s">
        <v>19</v>
      </c>
      <c r="D6803" t="s">
        <v>18163</v>
      </c>
      <c r="E6803" t="s">
        <v>18164</v>
      </c>
      <c r="F6803" t="s">
        <v>95</v>
      </c>
      <c r="G6803">
        <v>51199</v>
      </c>
      <c r="H6803" t="s">
        <v>548</v>
      </c>
      <c r="I6803" t="s">
        <v>22</v>
      </c>
      <c r="J6803">
        <v>4007</v>
      </c>
      <c r="K6803" s="1">
        <v>45736.405555555553</v>
      </c>
      <c r="L6803" t="s">
        <v>24</v>
      </c>
      <c r="M6803" s="2">
        <v>150000000000</v>
      </c>
      <c r="N6803" t="s">
        <v>917</v>
      </c>
      <c r="O6803" s="2">
        <v>1470000000000</v>
      </c>
      <c r="P6803">
        <v>1</v>
      </c>
      <c r="Q6803">
        <v>833.13</v>
      </c>
      <c r="R6803">
        <v>916.44299999999998</v>
      </c>
      <c r="S6803">
        <v>83.313000000000002</v>
      </c>
    </row>
    <row r="6804" spans="1:19" x14ac:dyDescent="0.3">
      <c r="A6804" t="s">
        <v>18165</v>
      </c>
      <c r="B6804">
        <v>1490</v>
      </c>
      <c r="C6804" t="s">
        <v>19</v>
      </c>
      <c r="D6804" t="s">
        <v>18166</v>
      </c>
      <c r="E6804" t="s">
        <v>17835</v>
      </c>
      <c r="F6804" t="s">
        <v>293</v>
      </c>
      <c r="G6804">
        <v>84911</v>
      </c>
      <c r="H6804" t="s">
        <v>294</v>
      </c>
      <c r="I6804" t="s">
        <v>22</v>
      </c>
      <c r="J6804">
        <v>6418</v>
      </c>
      <c r="K6804" s="1">
        <v>45735.628472222219</v>
      </c>
      <c r="L6804" t="s">
        <v>24</v>
      </c>
      <c r="M6804">
        <v>8798895237</v>
      </c>
      <c r="N6804" t="s">
        <v>917</v>
      </c>
      <c r="O6804">
        <v>39446173445</v>
      </c>
      <c r="P6804">
        <v>1</v>
      </c>
      <c r="Q6804">
        <v>706.33</v>
      </c>
      <c r="R6804">
        <v>776.96299999999997</v>
      </c>
      <c r="S6804">
        <v>70.632999999999996</v>
      </c>
    </row>
    <row r="6805" spans="1:19" x14ac:dyDescent="0.3">
      <c r="A6805" t="s">
        <v>18167</v>
      </c>
      <c r="B6805">
        <v>2159</v>
      </c>
      <c r="C6805" t="s">
        <v>19</v>
      </c>
      <c r="D6805" t="s">
        <v>1025</v>
      </c>
      <c r="E6805" t="s">
        <v>18168</v>
      </c>
      <c r="F6805" t="s">
        <v>338</v>
      </c>
      <c r="G6805">
        <v>52856</v>
      </c>
      <c r="H6805" t="s">
        <v>791</v>
      </c>
      <c r="I6805" t="s">
        <v>22</v>
      </c>
      <c r="J6805">
        <v>4941</v>
      </c>
      <c r="K6805" s="1">
        <v>45736.40347222222</v>
      </c>
      <c r="L6805" t="s">
        <v>24</v>
      </c>
      <c r="M6805" s="2">
        <v>150000000000</v>
      </c>
      <c r="N6805" t="s">
        <v>3008</v>
      </c>
      <c r="O6805" s="2">
        <v>1470000000000</v>
      </c>
      <c r="P6805">
        <v>1</v>
      </c>
      <c r="Q6805">
        <v>517.13</v>
      </c>
      <c r="R6805">
        <v>568.84299999999996</v>
      </c>
      <c r="S6805">
        <v>51.713000000000001</v>
      </c>
    </row>
    <row r="6806" spans="1:19" x14ac:dyDescent="0.3">
      <c r="A6806" t="s">
        <v>18169</v>
      </c>
      <c r="B6806">
        <v>5636</v>
      </c>
      <c r="C6806" t="s">
        <v>19</v>
      </c>
      <c r="D6806" t="s">
        <v>4289</v>
      </c>
      <c r="E6806" t="s">
        <v>18170</v>
      </c>
      <c r="F6806" t="s">
        <v>114</v>
      </c>
      <c r="G6806">
        <v>1626</v>
      </c>
      <c r="H6806" t="s">
        <v>2677</v>
      </c>
      <c r="I6806" t="s">
        <v>22</v>
      </c>
      <c r="J6806">
        <v>1777</v>
      </c>
      <c r="K6806" s="1">
        <v>45739.561805555553</v>
      </c>
      <c r="L6806" t="s">
        <v>24</v>
      </c>
      <c r="M6806" s="2">
        <v>2350000000000</v>
      </c>
      <c r="N6806" t="s">
        <v>67</v>
      </c>
      <c r="O6806" s="2">
        <v>21100000000000</v>
      </c>
      <c r="P6806">
        <v>1</v>
      </c>
      <c r="Q6806">
        <v>703.13</v>
      </c>
      <c r="R6806">
        <v>773.44299999999998</v>
      </c>
      <c r="S6806">
        <v>70.313000000000002</v>
      </c>
    </row>
    <row r="6807" spans="1:19" x14ac:dyDescent="0.3">
      <c r="A6807" t="s">
        <v>18171</v>
      </c>
      <c r="B6807">
        <v>5731</v>
      </c>
      <c r="C6807" t="s">
        <v>19</v>
      </c>
      <c r="D6807" t="s">
        <v>4531</v>
      </c>
      <c r="E6807" t="s">
        <v>18172</v>
      </c>
      <c r="F6807" t="s">
        <v>50</v>
      </c>
      <c r="G6807">
        <v>89196</v>
      </c>
      <c r="H6807" t="s">
        <v>66</v>
      </c>
      <c r="I6807" t="s">
        <v>22</v>
      </c>
      <c r="J6807">
        <v>1741</v>
      </c>
      <c r="K6807" s="1">
        <v>45739.627083333333</v>
      </c>
      <c r="L6807" t="s">
        <v>24</v>
      </c>
      <c r="M6807" s="2">
        <v>1410000000000</v>
      </c>
      <c r="N6807" t="s">
        <v>67</v>
      </c>
      <c r="O6807" s="2">
        <v>12500000000000</v>
      </c>
      <c r="P6807">
        <v>1</v>
      </c>
      <c r="Q6807">
        <v>713.13</v>
      </c>
      <c r="R6807">
        <v>784.44299999999998</v>
      </c>
      <c r="S6807">
        <v>71.313000000000002</v>
      </c>
    </row>
    <row r="6808" spans="1:19" x14ac:dyDescent="0.3">
      <c r="A6808" t="s">
        <v>18173</v>
      </c>
      <c r="B6808">
        <v>3630</v>
      </c>
      <c r="C6808" t="s">
        <v>19</v>
      </c>
      <c r="D6808" t="s">
        <v>5859</v>
      </c>
      <c r="E6808" t="s">
        <v>18174</v>
      </c>
      <c r="F6808" t="s">
        <v>35</v>
      </c>
      <c r="G6808">
        <v>39902</v>
      </c>
      <c r="H6808" t="s">
        <v>497</v>
      </c>
      <c r="I6808" t="s">
        <v>22</v>
      </c>
      <c r="J6808">
        <v>2294</v>
      </c>
      <c r="K6808" s="1">
        <v>45737.618750000001</v>
      </c>
      <c r="L6808" t="s">
        <v>24</v>
      </c>
      <c r="M6808">
        <v>6689477957</v>
      </c>
      <c r="N6808" t="s">
        <v>67</v>
      </c>
      <c r="O6808">
        <v>22464300293</v>
      </c>
      <c r="P6808">
        <v>1</v>
      </c>
      <c r="Q6808">
        <v>811.13</v>
      </c>
      <c r="R6808">
        <v>892.24300000000005</v>
      </c>
      <c r="S6808">
        <v>81.113</v>
      </c>
    </row>
    <row r="6809" spans="1:19" x14ac:dyDescent="0.3">
      <c r="A6809" t="s">
        <v>18175</v>
      </c>
      <c r="B6809">
        <v>733</v>
      </c>
      <c r="C6809" t="s">
        <v>19</v>
      </c>
      <c r="D6809" t="s">
        <v>612</v>
      </c>
      <c r="E6809" t="s">
        <v>18176</v>
      </c>
      <c r="F6809" t="s">
        <v>2349</v>
      </c>
      <c r="G6809">
        <v>165</v>
      </c>
      <c r="H6809" t="s">
        <v>2350</v>
      </c>
      <c r="I6809" t="s">
        <v>22</v>
      </c>
      <c r="J6809">
        <v>4373</v>
      </c>
      <c r="K6809" s="1">
        <v>45734.78402777778</v>
      </c>
      <c r="L6809" t="s">
        <v>24</v>
      </c>
      <c r="M6809" s="2">
        <v>150000000000</v>
      </c>
      <c r="N6809" t="s">
        <v>67</v>
      </c>
      <c r="O6809" s="2">
        <v>1470000000000</v>
      </c>
      <c r="P6809">
        <v>1</v>
      </c>
      <c r="Q6809">
        <v>929.13</v>
      </c>
      <c r="R6809">
        <v>1022.043</v>
      </c>
      <c r="S6809">
        <v>92.912999999999997</v>
      </c>
    </row>
    <row r="6810" spans="1:19" x14ac:dyDescent="0.3">
      <c r="A6810" t="s">
        <v>18177</v>
      </c>
      <c r="B6810">
        <v>2596</v>
      </c>
      <c r="C6810" t="s">
        <v>19</v>
      </c>
      <c r="D6810" t="s">
        <v>15162</v>
      </c>
      <c r="E6810" t="s">
        <v>18178</v>
      </c>
      <c r="F6810" t="s">
        <v>354</v>
      </c>
      <c r="G6810">
        <v>70407</v>
      </c>
      <c r="H6810" t="s">
        <v>388</v>
      </c>
      <c r="I6810" t="s">
        <v>22</v>
      </c>
      <c r="J6810">
        <v>6280</v>
      </c>
      <c r="K6810" s="1">
        <v>45736.640972222223</v>
      </c>
      <c r="L6810" t="s">
        <v>24</v>
      </c>
      <c r="M6810">
        <v>6870668613</v>
      </c>
      <c r="N6810" t="s">
        <v>67</v>
      </c>
      <c r="O6810">
        <v>23268251717</v>
      </c>
      <c r="P6810">
        <v>1</v>
      </c>
      <c r="Q6810">
        <v>507.13</v>
      </c>
      <c r="R6810">
        <v>557.84299999999996</v>
      </c>
      <c r="S6810">
        <v>50.713000000000001</v>
      </c>
    </row>
    <row r="6811" spans="1:19" x14ac:dyDescent="0.3">
      <c r="A6811" t="s">
        <v>18179</v>
      </c>
      <c r="B6811">
        <v>1434</v>
      </c>
      <c r="C6811" t="s">
        <v>19</v>
      </c>
      <c r="D6811" t="s">
        <v>12704</v>
      </c>
      <c r="E6811" t="s">
        <v>18180</v>
      </c>
      <c r="F6811" t="s">
        <v>412</v>
      </c>
      <c r="G6811">
        <v>51193</v>
      </c>
      <c r="H6811" t="s">
        <v>413</v>
      </c>
      <c r="I6811" t="s">
        <v>22</v>
      </c>
      <c r="J6811">
        <v>3306</v>
      </c>
      <c r="K6811" s="1">
        <v>45735.591666666667</v>
      </c>
      <c r="L6811" t="s">
        <v>24</v>
      </c>
      <c r="M6811">
        <v>8624688325</v>
      </c>
      <c r="N6811" t="s">
        <v>67</v>
      </c>
      <c r="O6811">
        <v>36980478277</v>
      </c>
      <c r="P6811">
        <v>1</v>
      </c>
      <c r="Q6811">
        <v>625.13</v>
      </c>
      <c r="R6811">
        <v>687.64300000000003</v>
      </c>
      <c r="S6811">
        <v>62.512999999999998</v>
      </c>
    </row>
    <row r="6812" spans="1:19" x14ac:dyDescent="0.3">
      <c r="A6812" t="s">
        <v>18181</v>
      </c>
      <c r="B6812">
        <v>5470</v>
      </c>
      <c r="C6812" t="s">
        <v>19</v>
      </c>
      <c r="D6812" t="s">
        <v>3674</v>
      </c>
      <c r="E6812" t="s">
        <v>18182</v>
      </c>
      <c r="F6812" t="s">
        <v>50</v>
      </c>
      <c r="G6812">
        <v>73841</v>
      </c>
      <c r="H6812" t="s">
        <v>66</v>
      </c>
      <c r="I6812" t="s">
        <v>22</v>
      </c>
      <c r="J6812">
        <v>2678</v>
      </c>
      <c r="K6812" s="1">
        <v>45739.451388888891</v>
      </c>
      <c r="L6812" t="s">
        <v>24</v>
      </c>
      <c r="M6812">
        <v>6442802437</v>
      </c>
      <c r="N6812" t="s">
        <v>67</v>
      </c>
      <c r="O6812" s="2">
        <v>1540000000000</v>
      </c>
      <c r="P6812">
        <v>1</v>
      </c>
      <c r="Q6812">
        <v>674.33</v>
      </c>
      <c r="R6812">
        <v>741.76300000000003</v>
      </c>
      <c r="S6812">
        <v>67.433000000000007</v>
      </c>
    </row>
    <row r="6813" spans="1:19" x14ac:dyDescent="0.3">
      <c r="A6813" t="s">
        <v>18183</v>
      </c>
      <c r="B6813">
        <v>6934</v>
      </c>
      <c r="C6813" t="s">
        <v>19</v>
      </c>
      <c r="D6813" t="s">
        <v>18184</v>
      </c>
      <c r="E6813" t="s">
        <v>18185</v>
      </c>
      <c r="F6813" t="s">
        <v>219</v>
      </c>
      <c r="G6813">
        <v>69182</v>
      </c>
      <c r="H6813" t="s">
        <v>647</v>
      </c>
      <c r="I6813" t="s">
        <v>22</v>
      </c>
      <c r="J6813">
        <v>3071</v>
      </c>
      <c r="K6813" s="1">
        <v>45740.632638888892</v>
      </c>
      <c r="L6813" t="s">
        <v>24</v>
      </c>
      <c r="M6813" s="2">
        <v>1380000000000</v>
      </c>
      <c r="N6813" t="s">
        <v>67</v>
      </c>
      <c r="O6813" s="2">
        <v>12400000000000</v>
      </c>
      <c r="P6813">
        <v>1</v>
      </c>
      <c r="Q6813">
        <v>587.92999999999995</v>
      </c>
      <c r="R6813">
        <v>646.72299999999996</v>
      </c>
      <c r="S6813">
        <v>58.792999999999999</v>
      </c>
    </row>
    <row r="6814" spans="1:19" x14ac:dyDescent="0.3">
      <c r="A6814" t="s">
        <v>18186</v>
      </c>
      <c r="B6814">
        <v>5378</v>
      </c>
      <c r="C6814" t="s">
        <v>19</v>
      </c>
      <c r="D6814" t="s">
        <v>14736</v>
      </c>
      <c r="E6814" t="s">
        <v>18187</v>
      </c>
      <c r="F6814" t="s">
        <v>95</v>
      </c>
      <c r="G6814">
        <v>86090</v>
      </c>
      <c r="H6814" t="s">
        <v>548</v>
      </c>
      <c r="I6814" t="s">
        <v>22</v>
      </c>
      <c r="J6814">
        <v>363</v>
      </c>
      <c r="K6814" s="1">
        <v>45739.380555555559</v>
      </c>
      <c r="L6814" t="s">
        <v>24</v>
      </c>
      <c r="M6814" s="2">
        <v>150000000000</v>
      </c>
      <c r="N6814" t="s">
        <v>67</v>
      </c>
      <c r="O6814" s="2">
        <v>1470000000000</v>
      </c>
      <c r="P6814">
        <v>1</v>
      </c>
      <c r="Q6814">
        <v>507.13</v>
      </c>
      <c r="R6814">
        <v>557.84299999999996</v>
      </c>
      <c r="S6814">
        <v>50.713000000000001</v>
      </c>
    </row>
    <row r="6815" spans="1:19" x14ac:dyDescent="0.3">
      <c r="A6815" t="s">
        <v>18188</v>
      </c>
      <c r="B6815">
        <v>5148</v>
      </c>
      <c r="C6815" t="s">
        <v>19</v>
      </c>
      <c r="D6815" t="s">
        <v>18189</v>
      </c>
      <c r="E6815" t="s">
        <v>2894</v>
      </c>
      <c r="F6815" t="s">
        <v>119</v>
      </c>
      <c r="G6815">
        <v>83410</v>
      </c>
      <c r="H6815" t="s">
        <v>908</v>
      </c>
      <c r="I6815" t="s">
        <v>22</v>
      </c>
      <c r="J6815">
        <v>6295</v>
      </c>
      <c r="K6815" s="1">
        <v>45738.862500000003</v>
      </c>
      <c r="L6815" t="s">
        <v>24</v>
      </c>
      <c r="M6815" s="2">
        <v>1410000000000</v>
      </c>
      <c r="N6815" t="s">
        <v>917</v>
      </c>
      <c r="O6815" s="2">
        <v>12600000000000</v>
      </c>
      <c r="P6815">
        <v>1</v>
      </c>
      <c r="Q6815">
        <v>557.53</v>
      </c>
      <c r="R6815">
        <v>613.28300000000002</v>
      </c>
      <c r="S6815">
        <v>55.753</v>
      </c>
    </row>
    <row r="6816" spans="1:19" x14ac:dyDescent="0.3">
      <c r="A6816" t="s">
        <v>18190</v>
      </c>
      <c r="B6816">
        <v>2844</v>
      </c>
      <c r="C6816" t="s">
        <v>19</v>
      </c>
      <c r="D6816" t="s">
        <v>11797</v>
      </c>
      <c r="E6816" t="s">
        <v>18191</v>
      </c>
      <c r="F6816" t="s">
        <v>264</v>
      </c>
      <c r="G6816">
        <v>58480</v>
      </c>
      <c r="H6816" t="s">
        <v>265</v>
      </c>
      <c r="I6816" t="s">
        <v>22</v>
      </c>
      <c r="J6816">
        <v>4347</v>
      </c>
      <c r="K6816" s="1">
        <v>45736.774305555555</v>
      </c>
      <c r="L6816" t="s">
        <v>24</v>
      </c>
      <c r="M6816" s="2">
        <v>1430000000000</v>
      </c>
      <c r="N6816" t="s">
        <v>67</v>
      </c>
      <c r="O6816" s="2">
        <v>12600000000000</v>
      </c>
      <c r="P6816">
        <v>1</v>
      </c>
      <c r="Q6816">
        <v>517.53</v>
      </c>
      <c r="R6816">
        <v>569.28300000000002</v>
      </c>
      <c r="S6816">
        <v>51.753</v>
      </c>
    </row>
    <row r="6817" spans="1:19" x14ac:dyDescent="0.3">
      <c r="A6817" t="s">
        <v>18192</v>
      </c>
      <c r="B6817">
        <v>1714</v>
      </c>
      <c r="C6817" t="s">
        <v>19</v>
      </c>
      <c r="D6817" t="s">
        <v>13446</v>
      </c>
      <c r="E6817" t="s">
        <v>18193</v>
      </c>
      <c r="F6817" t="s">
        <v>90</v>
      </c>
      <c r="G6817">
        <v>63508</v>
      </c>
      <c r="H6817" t="s">
        <v>6413</v>
      </c>
      <c r="I6817" t="s">
        <v>22</v>
      </c>
      <c r="J6817">
        <v>2570</v>
      </c>
      <c r="K6817" s="1">
        <v>45735.743055555555</v>
      </c>
      <c r="L6817" t="s">
        <v>24</v>
      </c>
      <c r="M6817" s="2">
        <v>1430000000000</v>
      </c>
      <c r="N6817" t="s">
        <v>67</v>
      </c>
      <c r="O6817" s="2">
        <v>12600000000000</v>
      </c>
      <c r="P6817">
        <v>1</v>
      </c>
      <c r="Q6817">
        <v>674.33</v>
      </c>
      <c r="R6817">
        <v>741.76300000000003</v>
      </c>
      <c r="S6817">
        <v>67.433000000000007</v>
      </c>
    </row>
    <row r="6818" spans="1:19" x14ac:dyDescent="0.3">
      <c r="A6818" t="s">
        <v>18194</v>
      </c>
      <c r="B6818">
        <v>3584</v>
      </c>
      <c r="C6818" t="s">
        <v>19</v>
      </c>
      <c r="D6818" t="s">
        <v>7640</v>
      </c>
      <c r="E6818" t="s">
        <v>769</v>
      </c>
      <c r="F6818" t="s">
        <v>35</v>
      </c>
      <c r="G6818">
        <v>49454</v>
      </c>
      <c r="H6818" t="s">
        <v>40</v>
      </c>
      <c r="I6818" t="s">
        <v>22</v>
      </c>
      <c r="J6818">
        <v>512</v>
      </c>
      <c r="K6818" s="1">
        <v>45737.587500000001</v>
      </c>
      <c r="L6818" t="s">
        <v>24</v>
      </c>
      <c r="M6818">
        <v>7861509637</v>
      </c>
      <c r="N6818" t="s">
        <v>67</v>
      </c>
      <c r="O6818">
        <v>29518532549</v>
      </c>
      <c r="P6818">
        <v>1</v>
      </c>
      <c r="Q6818">
        <v>869.13</v>
      </c>
      <c r="R6818">
        <v>956.04300000000001</v>
      </c>
      <c r="S6818">
        <v>86.912999999999997</v>
      </c>
    </row>
    <row r="6819" spans="1:19" x14ac:dyDescent="0.3">
      <c r="A6819" t="s">
        <v>18195</v>
      </c>
      <c r="B6819">
        <v>5721</v>
      </c>
      <c r="C6819" t="s">
        <v>19</v>
      </c>
      <c r="D6819" t="s">
        <v>2196</v>
      </c>
      <c r="E6819" t="s">
        <v>18196</v>
      </c>
      <c r="F6819" t="s">
        <v>61</v>
      </c>
      <c r="G6819">
        <v>64989</v>
      </c>
      <c r="H6819" t="s">
        <v>1991</v>
      </c>
      <c r="I6819" t="s">
        <v>22</v>
      </c>
      <c r="J6819">
        <v>4578</v>
      </c>
      <c r="K6819" s="1">
        <v>45739.618055555555</v>
      </c>
      <c r="L6819" t="s">
        <v>24</v>
      </c>
      <c r="M6819" s="2">
        <v>150000000000</v>
      </c>
      <c r="N6819" t="s">
        <v>67</v>
      </c>
      <c r="O6819" s="2">
        <v>1470000000000</v>
      </c>
      <c r="P6819">
        <v>1</v>
      </c>
      <c r="Q6819">
        <v>1075.1300000000001</v>
      </c>
      <c r="R6819">
        <v>1182.643</v>
      </c>
      <c r="S6819">
        <v>107.51300000000001</v>
      </c>
    </row>
    <row r="6820" spans="1:19" x14ac:dyDescent="0.3">
      <c r="A6820" t="s">
        <v>18197</v>
      </c>
      <c r="B6820">
        <v>6802</v>
      </c>
      <c r="C6820" t="s">
        <v>19</v>
      </c>
      <c r="D6820" t="s">
        <v>18198</v>
      </c>
      <c r="E6820" t="s">
        <v>18199</v>
      </c>
      <c r="F6820" t="s">
        <v>44</v>
      </c>
      <c r="G6820">
        <v>30452</v>
      </c>
      <c r="H6820" t="s">
        <v>1676</v>
      </c>
      <c r="I6820" t="s">
        <v>22</v>
      </c>
      <c r="J6820">
        <v>3236</v>
      </c>
      <c r="K6820" s="1">
        <v>45740.563888888886</v>
      </c>
      <c r="L6820" t="s">
        <v>24</v>
      </c>
      <c r="M6820" s="2">
        <v>1410000000000</v>
      </c>
      <c r="N6820" t="s">
        <v>917</v>
      </c>
      <c r="O6820" s="2">
        <v>12600000000000</v>
      </c>
      <c r="P6820">
        <v>1</v>
      </c>
      <c r="Q6820">
        <v>557.53</v>
      </c>
      <c r="R6820">
        <v>613.28300000000002</v>
      </c>
      <c r="S6820">
        <v>55.753</v>
      </c>
    </row>
    <row r="6821" spans="1:19" x14ac:dyDescent="0.3">
      <c r="A6821" t="s">
        <v>18200</v>
      </c>
      <c r="B6821">
        <v>4978</v>
      </c>
      <c r="C6821" t="s">
        <v>19</v>
      </c>
      <c r="D6821" t="s">
        <v>18201</v>
      </c>
      <c r="E6821" t="s">
        <v>18202</v>
      </c>
      <c r="F6821" t="s">
        <v>317</v>
      </c>
      <c r="G6821">
        <v>84833</v>
      </c>
      <c r="H6821" t="s">
        <v>3451</v>
      </c>
      <c r="I6821" t="s">
        <v>22</v>
      </c>
      <c r="J6821">
        <v>6034</v>
      </c>
      <c r="K6821" s="1">
        <v>45738.759027777778</v>
      </c>
      <c r="L6821" t="s">
        <v>24</v>
      </c>
      <c r="M6821" s="2">
        <v>1410000000000</v>
      </c>
      <c r="N6821" t="s">
        <v>67</v>
      </c>
      <c r="O6821" s="2">
        <v>12500000000000</v>
      </c>
      <c r="P6821">
        <v>1</v>
      </c>
      <c r="Q6821">
        <v>929.13</v>
      </c>
      <c r="R6821">
        <v>1022.043</v>
      </c>
      <c r="S6821">
        <v>92.912999999999997</v>
      </c>
    </row>
    <row r="6822" spans="1:19" x14ac:dyDescent="0.3">
      <c r="A6822" t="s">
        <v>18203</v>
      </c>
      <c r="B6822">
        <v>5913</v>
      </c>
      <c r="C6822" t="s">
        <v>19</v>
      </c>
      <c r="D6822" t="s">
        <v>11676</v>
      </c>
      <c r="E6822" t="s">
        <v>18204</v>
      </c>
      <c r="F6822" t="s">
        <v>71</v>
      </c>
      <c r="G6822">
        <v>76317</v>
      </c>
      <c r="H6822" t="s">
        <v>973</v>
      </c>
      <c r="I6822" t="s">
        <v>22</v>
      </c>
      <c r="J6822">
        <v>1801</v>
      </c>
      <c r="K6822" s="1">
        <v>45739.751388888886</v>
      </c>
      <c r="L6822" t="s">
        <v>24</v>
      </c>
      <c r="M6822" s="2">
        <v>1380000000000</v>
      </c>
      <c r="N6822" t="s">
        <v>67</v>
      </c>
      <c r="O6822" s="2">
        <v>12400000000000</v>
      </c>
      <c r="P6822">
        <v>1</v>
      </c>
      <c r="Q6822">
        <v>595.13</v>
      </c>
      <c r="R6822">
        <v>654.64300000000003</v>
      </c>
      <c r="S6822">
        <v>59.512999999999998</v>
      </c>
    </row>
    <row r="6823" spans="1:19" x14ac:dyDescent="0.3">
      <c r="A6823" t="s">
        <v>18205</v>
      </c>
      <c r="B6823">
        <v>3253</v>
      </c>
      <c r="C6823" t="s">
        <v>19</v>
      </c>
      <c r="D6823" t="s">
        <v>6758</v>
      </c>
      <c r="E6823" t="s">
        <v>524</v>
      </c>
      <c r="F6823" t="s">
        <v>71</v>
      </c>
      <c r="G6823">
        <v>3065</v>
      </c>
      <c r="H6823" t="s">
        <v>1104</v>
      </c>
      <c r="I6823" t="s">
        <v>22</v>
      </c>
      <c r="J6823">
        <v>4193</v>
      </c>
      <c r="K6823" s="1">
        <v>45737.370833333334</v>
      </c>
      <c r="L6823" t="s">
        <v>24</v>
      </c>
      <c r="M6823">
        <v>6689477701</v>
      </c>
      <c r="N6823" t="s">
        <v>67</v>
      </c>
      <c r="O6823">
        <v>40426446789</v>
      </c>
      <c r="P6823">
        <v>1</v>
      </c>
      <c r="Q6823">
        <v>595.92999999999995</v>
      </c>
      <c r="R6823">
        <v>655.52300000000002</v>
      </c>
      <c r="S6823">
        <v>59.593000000000004</v>
      </c>
    </row>
    <row r="6824" spans="1:19" x14ac:dyDescent="0.3">
      <c r="A6824" t="s">
        <v>18206</v>
      </c>
      <c r="B6824">
        <v>2534</v>
      </c>
      <c r="C6824" t="s">
        <v>19</v>
      </c>
      <c r="D6824" t="s">
        <v>967</v>
      </c>
      <c r="E6824" t="s">
        <v>15421</v>
      </c>
      <c r="F6824" t="s">
        <v>354</v>
      </c>
      <c r="G6824">
        <v>70398</v>
      </c>
      <c r="H6824" t="s">
        <v>3864</v>
      </c>
      <c r="I6824" t="s">
        <v>22</v>
      </c>
      <c r="J6824">
        <v>2804</v>
      </c>
      <c r="K6824" s="1">
        <v>45736.615972222222</v>
      </c>
      <c r="L6824" t="s">
        <v>24</v>
      </c>
      <c r="M6824">
        <v>7861509637</v>
      </c>
      <c r="N6824" t="s">
        <v>67</v>
      </c>
      <c r="O6824">
        <v>29518532613</v>
      </c>
      <c r="P6824">
        <v>1</v>
      </c>
      <c r="Q6824">
        <v>869.13</v>
      </c>
      <c r="R6824">
        <v>956.04300000000001</v>
      </c>
      <c r="S6824">
        <v>86.912999999999997</v>
      </c>
    </row>
    <row r="6825" spans="1:19" x14ac:dyDescent="0.3">
      <c r="A6825" t="s">
        <v>18207</v>
      </c>
      <c r="B6825">
        <v>5082</v>
      </c>
      <c r="C6825" t="s">
        <v>19</v>
      </c>
      <c r="D6825" t="s">
        <v>18208</v>
      </c>
      <c r="E6825" t="s">
        <v>9608</v>
      </c>
      <c r="F6825" t="s">
        <v>71</v>
      </c>
      <c r="G6825">
        <v>25891</v>
      </c>
      <c r="H6825" t="s">
        <v>346</v>
      </c>
      <c r="I6825" t="s">
        <v>22</v>
      </c>
      <c r="J6825">
        <v>624</v>
      </c>
      <c r="K6825" s="1">
        <v>45738.822222222225</v>
      </c>
      <c r="L6825" t="s">
        <v>24</v>
      </c>
      <c r="M6825">
        <v>6689477957</v>
      </c>
      <c r="N6825" t="s">
        <v>67</v>
      </c>
      <c r="O6825">
        <v>26355409093</v>
      </c>
      <c r="P6825">
        <v>1</v>
      </c>
      <c r="Q6825">
        <v>509.53</v>
      </c>
      <c r="R6825">
        <v>560.48299999999995</v>
      </c>
      <c r="S6825">
        <v>50.953000000000003</v>
      </c>
    </row>
    <row r="6826" spans="1:19" x14ac:dyDescent="0.3">
      <c r="A6826" t="s">
        <v>18209</v>
      </c>
      <c r="B6826">
        <v>5205</v>
      </c>
      <c r="C6826" t="s">
        <v>19</v>
      </c>
      <c r="D6826" t="s">
        <v>3720</v>
      </c>
      <c r="E6826" t="s">
        <v>18210</v>
      </c>
      <c r="F6826" t="s">
        <v>44</v>
      </c>
      <c r="G6826">
        <v>95425</v>
      </c>
      <c r="H6826" t="s">
        <v>16733</v>
      </c>
      <c r="I6826" t="s">
        <v>22</v>
      </c>
      <c r="J6826">
        <v>6165</v>
      </c>
      <c r="K6826" s="1">
        <v>45738.907638888886</v>
      </c>
      <c r="L6826" t="s">
        <v>24</v>
      </c>
      <c r="M6826" s="2">
        <v>169000000000</v>
      </c>
      <c r="N6826" t="s">
        <v>67</v>
      </c>
      <c r="O6826" s="2">
        <v>1570000000000</v>
      </c>
      <c r="P6826">
        <v>1</v>
      </c>
      <c r="Q6826">
        <v>634.33000000000004</v>
      </c>
      <c r="R6826">
        <v>697.76300000000003</v>
      </c>
      <c r="S6826">
        <v>63.433</v>
      </c>
    </row>
    <row r="6827" spans="1:19" x14ac:dyDescent="0.3">
      <c r="A6827" t="s">
        <v>18211</v>
      </c>
      <c r="B6827">
        <v>6933</v>
      </c>
      <c r="C6827" t="s">
        <v>19</v>
      </c>
      <c r="D6827" t="s">
        <v>18212</v>
      </c>
      <c r="E6827" t="s">
        <v>18213</v>
      </c>
      <c r="F6827" t="s">
        <v>431</v>
      </c>
      <c r="G6827">
        <v>14291</v>
      </c>
      <c r="H6827" t="s">
        <v>432</v>
      </c>
      <c r="I6827" t="s">
        <v>22</v>
      </c>
      <c r="J6827">
        <v>2065</v>
      </c>
      <c r="K6827" s="1">
        <v>45740.632638888892</v>
      </c>
      <c r="L6827" t="s">
        <v>77</v>
      </c>
      <c r="M6827">
        <v>456942760</v>
      </c>
      <c r="N6827" t="s">
        <v>67</v>
      </c>
      <c r="O6827" s="2">
        <v>12600000000000</v>
      </c>
      <c r="P6827">
        <v>1</v>
      </c>
      <c r="Q6827">
        <v>635.13</v>
      </c>
      <c r="R6827">
        <v>698.64300000000003</v>
      </c>
      <c r="S6827">
        <v>63.512999999999998</v>
      </c>
    </row>
    <row r="6828" spans="1:19" x14ac:dyDescent="0.3">
      <c r="A6828" t="s">
        <v>18214</v>
      </c>
      <c r="B6828">
        <v>3094</v>
      </c>
      <c r="C6828" t="s">
        <v>19</v>
      </c>
      <c r="D6828" t="s">
        <v>18215</v>
      </c>
      <c r="E6828" t="s">
        <v>18216</v>
      </c>
      <c r="F6828" t="s">
        <v>1083</v>
      </c>
      <c r="G6828">
        <v>99774</v>
      </c>
      <c r="H6828" t="s">
        <v>2087</v>
      </c>
      <c r="I6828" t="s">
        <v>22</v>
      </c>
      <c r="J6828">
        <v>2334</v>
      </c>
      <c r="K6828" s="1">
        <v>45736.918055555558</v>
      </c>
      <c r="L6828" t="s">
        <v>121</v>
      </c>
      <c r="M6828">
        <v>1515975621</v>
      </c>
      <c r="N6828" t="s">
        <v>67</v>
      </c>
      <c r="O6828">
        <v>41659901253</v>
      </c>
      <c r="P6828">
        <v>1</v>
      </c>
      <c r="Q6828">
        <v>537.13</v>
      </c>
      <c r="R6828">
        <v>590.84299999999996</v>
      </c>
      <c r="S6828">
        <v>53.713000000000001</v>
      </c>
    </row>
    <row r="6829" spans="1:19" x14ac:dyDescent="0.3">
      <c r="A6829" t="s">
        <v>18217</v>
      </c>
      <c r="B6829">
        <v>7419</v>
      </c>
      <c r="C6829" t="s">
        <v>19</v>
      </c>
      <c r="D6829" t="s">
        <v>18218</v>
      </c>
      <c r="E6829" t="s">
        <v>13351</v>
      </c>
      <c r="F6829" t="s">
        <v>119</v>
      </c>
      <c r="G6829">
        <v>98755</v>
      </c>
      <c r="H6829" t="s">
        <v>120</v>
      </c>
      <c r="I6829" t="s">
        <v>22</v>
      </c>
      <c r="J6829">
        <v>2669</v>
      </c>
      <c r="K6829" s="1">
        <v>45740.981944444444</v>
      </c>
      <c r="L6829" t="s">
        <v>46</v>
      </c>
      <c r="M6829">
        <v>290741845</v>
      </c>
      <c r="N6829" t="s">
        <v>67</v>
      </c>
      <c r="O6829">
        <v>7403932229</v>
      </c>
      <c r="P6829">
        <v>1</v>
      </c>
      <c r="Q6829">
        <v>744.73</v>
      </c>
      <c r="R6829">
        <v>819.20299999999997</v>
      </c>
      <c r="S6829">
        <v>74.472999999999999</v>
      </c>
    </row>
    <row r="6830" spans="1:19" x14ac:dyDescent="0.3">
      <c r="A6830" t="s">
        <v>18219</v>
      </c>
      <c r="B6830">
        <v>562</v>
      </c>
      <c r="C6830" t="s">
        <v>19</v>
      </c>
      <c r="D6830" t="s">
        <v>5969</v>
      </c>
      <c r="E6830" t="s">
        <v>10052</v>
      </c>
      <c r="F6830" t="s">
        <v>44</v>
      </c>
      <c r="G6830">
        <v>88851</v>
      </c>
      <c r="H6830" t="s">
        <v>125</v>
      </c>
      <c r="I6830" t="s">
        <v>22</v>
      </c>
      <c r="J6830">
        <v>5711</v>
      </c>
      <c r="K6830" s="1">
        <v>45734.651388888888</v>
      </c>
      <c r="L6830" t="s">
        <v>46</v>
      </c>
      <c r="M6830">
        <v>89844235</v>
      </c>
      <c r="N6830" t="s">
        <v>67</v>
      </c>
      <c r="O6830">
        <v>993875088</v>
      </c>
      <c r="P6830">
        <v>1</v>
      </c>
      <c r="Q6830">
        <v>493.53</v>
      </c>
      <c r="R6830">
        <v>542.88300000000004</v>
      </c>
      <c r="S6830">
        <v>49.353000000000002</v>
      </c>
    </row>
    <row r="6831" spans="1:19" x14ac:dyDescent="0.3">
      <c r="A6831" t="s">
        <v>18220</v>
      </c>
      <c r="B6831">
        <v>2197</v>
      </c>
      <c r="C6831" t="s">
        <v>19</v>
      </c>
      <c r="D6831" t="s">
        <v>11594</v>
      </c>
      <c r="E6831" t="s">
        <v>18221</v>
      </c>
      <c r="F6831" t="s">
        <v>338</v>
      </c>
      <c r="G6831">
        <v>6585</v>
      </c>
      <c r="H6831" t="s">
        <v>3454</v>
      </c>
      <c r="I6831" t="s">
        <v>22</v>
      </c>
      <c r="J6831">
        <v>5582</v>
      </c>
      <c r="K6831" s="1">
        <v>45736.425000000003</v>
      </c>
      <c r="L6831" t="s">
        <v>24</v>
      </c>
      <c r="M6831">
        <v>6964678149</v>
      </c>
      <c r="N6831" t="s">
        <v>67</v>
      </c>
      <c r="O6831" s="2">
        <v>1540000000000</v>
      </c>
      <c r="P6831">
        <v>1</v>
      </c>
      <c r="Q6831">
        <v>733.13</v>
      </c>
      <c r="R6831">
        <v>806.44299999999998</v>
      </c>
      <c r="S6831">
        <v>73.313000000000002</v>
      </c>
    </row>
    <row r="6832" spans="1:19" x14ac:dyDescent="0.3">
      <c r="A6832" t="s">
        <v>18222</v>
      </c>
      <c r="B6832">
        <v>5251</v>
      </c>
      <c r="C6832" t="s">
        <v>19</v>
      </c>
      <c r="D6832" t="s">
        <v>11812</v>
      </c>
      <c r="E6832" t="s">
        <v>17773</v>
      </c>
      <c r="F6832" t="s">
        <v>488</v>
      </c>
      <c r="G6832">
        <v>73093</v>
      </c>
      <c r="H6832" t="s">
        <v>2165</v>
      </c>
      <c r="I6832" t="s">
        <v>22</v>
      </c>
      <c r="J6832">
        <v>2025</v>
      </c>
      <c r="K6832" s="1">
        <v>45738.955555555556</v>
      </c>
      <c r="L6832" t="s">
        <v>24</v>
      </c>
      <c r="M6832">
        <v>3467398661</v>
      </c>
      <c r="N6832" t="s">
        <v>3008</v>
      </c>
      <c r="O6832">
        <v>19943625733</v>
      </c>
      <c r="P6832">
        <v>1</v>
      </c>
      <c r="Q6832">
        <v>536.13</v>
      </c>
      <c r="R6832">
        <v>589.74300000000005</v>
      </c>
      <c r="S6832">
        <v>53.613</v>
      </c>
    </row>
    <row r="6833" spans="1:19" x14ac:dyDescent="0.3">
      <c r="A6833" t="s">
        <v>18223</v>
      </c>
      <c r="B6833">
        <v>4040</v>
      </c>
      <c r="C6833" t="s">
        <v>19</v>
      </c>
      <c r="D6833" t="s">
        <v>18224</v>
      </c>
      <c r="E6833" t="s">
        <v>18225</v>
      </c>
      <c r="F6833" t="s">
        <v>119</v>
      </c>
      <c r="G6833">
        <v>92482</v>
      </c>
      <c r="H6833" t="s">
        <v>120</v>
      </c>
      <c r="I6833" t="s">
        <v>22</v>
      </c>
      <c r="J6833">
        <v>5814</v>
      </c>
      <c r="K6833" s="1">
        <v>45737.902777777781</v>
      </c>
      <c r="L6833" t="s">
        <v>24</v>
      </c>
      <c r="M6833">
        <v>1515975621</v>
      </c>
      <c r="N6833" t="s">
        <v>67</v>
      </c>
      <c r="O6833">
        <v>41659948421</v>
      </c>
      <c r="P6833">
        <v>1</v>
      </c>
      <c r="Q6833">
        <v>517.53</v>
      </c>
      <c r="R6833">
        <v>569.28300000000002</v>
      </c>
      <c r="S6833">
        <v>51.753</v>
      </c>
    </row>
    <row r="6834" spans="1:19" x14ac:dyDescent="0.3">
      <c r="A6834" t="s">
        <v>18226</v>
      </c>
      <c r="B6834">
        <v>3110</v>
      </c>
      <c r="C6834" t="s">
        <v>19</v>
      </c>
      <c r="D6834" t="s">
        <v>18227</v>
      </c>
      <c r="E6834" t="s">
        <v>18228</v>
      </c>
      <c r="F6834" t="s">
        <v>338</v>
      </c>
      <c r="G6834">
        <v>73201</v>
      </c>
      <c r="H6834" t="s">
        <v>3114</v>
      </c>
      <c r="I6834" t="s">
        <v>22</v>
      </c>
      <c r="J6834">
        <v>4365</v>
      </c>
      <c r="K6834" s="1">
        <v>45736.931250000001</v>
      </c>
      <c r="L6834" t="s">
        <v>24</v>
      </c>
      <c r="M6834">
        <v>290741845</v>
      </c>
      <c r="N6834" t="s">
        <v>67</v>
      </c>
      <c r="O6834" s="2">
        <v>1540000000000</v>
      </c>
      <c r="P6834">
        <v>1</v>
      </c>
      <c r="Q6834">
        <v>527.13</v>
      </c>
      <c r="R6834">
        <v>579.84299999999996</v>
      </c>
      <c r="S6834">
        <v>52.713000000000001</v>
      </c>
    </row>
    <row r="6835" spans="1:19" x14ac:dyDescent="0.3">
      <c r="A6835" t="s">
        <v>18229</v>
      </c>
      <c r="B6835">
        <v>5571</v>
      </c>
      <c r="C6835" t="s">
        <v>19</v>
      </c>
      <c r="D6835" t="s">
        <v>18230</v>
      </c>
      <c r="E6835" t="s">
        <v>18231</v>
      </c>
      <c r="F6835" t="s">
        <v>119</v>
      </c>
      <c r="G6835">
        <v>43202</v>
      </c>
      <c r="H6835" t="s">
        <v>4416</v>
      </c>
      <c r="I6835" t="s">
        <v>22</v>
      </c>
      <c r="J6835">
        <v>5316</v>
      </c>
      <c r="K6835" s="1">
        <v>45739.523611111108</v>
      </c>
      <c r="L6835" t="s">
        <v>24</v>
      </c>
      <c r="M6835">
        <v>290741845</v>
      </c>
      <c r="N6835" t="s">
        <v>67</v>
      </c>
      <c r="O6835" s="2">
        <v>1540000000000</v>
      </c>
      <c r="P6835">
        <v>1</v>
      </c>
      <c r="Q6835">
        <v>634.33000000000004</v>
      </c>
      <c r="R6835">
        <v>697.76300000000003</v>
      </c>
      <c r="S6835">
        <v>63.433</v>
      </c>
    </row>
    <row r="6836" spans="1:19" x14ac:dyDescent="0.3">
      <c r="A6836" t="s">
        <v>18232</v>
      </c>
      <c r="B6836">
        <v>5640</v>
      </c>
      <c r="C6836" t="s">
        <v>19</v>
      </c>
      <c r="D6836" t="s">
        <v>18233</v>
      </c>
      <c r="E6836" t="s">
        <v>18234</v>
      </c>
      <c r="F6836" t="s">
        <v>90</v>
      </c>
      <c r="G6836">
        <v>38262</v>
      </c>
      <c r="H6836" t="s">
        <v>91</v>
      </c>
      <c r="I6836" t="s">
        <v>22</v>
      </c>
      <c r="J6836">
        <v>6007</v>
      </c>
      <c r="K6836" s="1">
        <v>45739.563888888886</v>
      </c>
      <c r="L6836" t="s">
        <v>77</v>
      </c>
      <c r="M6836" s="2">
        <v>1380000000000</v>
      </c>
      <c r="N6836" t="s">
        <v>67</v>
      </c>
      <c r="O6836" s="2">
        <v>12400000000000</v>
      </c>
      <c r="P6836">
        <v>1</v>
      </c>
      <c r="Q6836">
        <v>485.53</v>
      </c>
      <c r="R6836">
        <v>534.08299999999997</v>
      </c>
      <c r="S6836">
        <v>48.552999999999997</v>
      </c>
    </row>
    <row r="6837" spans="1:19" x14ac:dyDescent="0.3">
      <c r="A6837" t="s">
        <v>18235</v>
      </c>
      <c r="B6837">
        <v>6605</v>
      </c>
      <c r="C6837" t="s">
        <v>19</v>
      </c>
      <c r="D6837" t="s">
        <v>18236</v>
      </c>
      <c r="E6837" t="s">
        <v>18237</v>
      </c>
      <c r="F6837" t="s">
        <v>44</v>
      </c>
      <c r="G6837">
        <v>66623</v>
      </c>
      <c r="H6837" t="s">
        <v>1549</v>
      </c>
      <c r="I6837" t="s">
        <v>22</v>
      </c>
      <c r="J6837">
        <v>106</v>
      </c>
      <c r="K6837" s="1">
        <v>45740.472222222219</v>
      </c>
      <c r="L6837" t="s">
        <v>77</v>
      </c>
      <c r="M6837" s="2">
        <v>1420000000000</v>
      </c>
      <c r="N6837" t="s">
        <v>67</v>
      </c>
      <c r="O6837" s="2">
        <v>12600000000000</v>
      </c>
      <c r="P6837">
        <v>1</v>
      </c>
      <c r="Q6837">
        <v>517.53</v>
      </c>
      <c r="R6837">
        <v>569.28300000000002</v>
      </c>
      <c r="S6837">
        <v>51.753</v>
      </c>
    </row>
    <row r="6838" spans="1:19" x14ac:dyDescent="0.3">
      <c r="A6838" t="s">
        <v>18238</v>
      </c>
      <c r="B6838">
        <v>2956</v>
      </c>
      <c r="C6838" t="s">
        <v>19</v>
      </c>
      <c r="D6838" t="s">
        <v>18239</v>
      </c>
      <c r="E6838" t="s">
        <v>18240</v>
      </c>
      <c r="F6838" t="s">
        <v>44</v>
      </c>
      <c r="G6838">
        <v>86998</v>
      </c>
      <c r="H6838" t="s">
        <v>6657</v>
      </c>
      <c r="I6838" t="s">
        <v>22</v>
      </c>
      <c r="J6838">
        <v>4375</v>
      </c>
      <c r="K6838" s="1">
        <v>45736.834722222222</v>
      </c>
      <c r="L6838" t="s">
        <v>77</v>
      </c>
      <c r="M6838" s="2">
        <v>1430000000000</v>
      </c>
      <c r="N6838" t="s">
        <v>67</v>
      </c>
      <c r="O6838" s="2">
        <v>12600000000000</v>
      </c>
      <c r="P6838">
        <v>1</v>
      </c>
      <c r="Q6838">
        <v>650.33000000000004</v>
      </c>
      <c r="R6838">
        <v>715.36300000000006</v>
      </c>
      <c r="S6838">
        <v>65.033000000000001</v>
      </c>
    </row>
    <row r="6839" spans="1:19" x14ac:dyDescent="0.3">
      <c r="A6839" t="s">
        <v>18241</v>
      </c>
      <c r="B6839">
        <v>2007</v>
      </c>
      <c r="C6839" t="s">
        <v>19</v>
      </c>
      <c r="D6839" t="s">
        <v>18242</v>
      </c>
      <c r="E6839" t="s">
        <v>18243</v>
      </c>
      <c r="F6839" t="s">
        <v>317</v>
      </c>
      <c r="G6839">
        <v>94925</v>
      </c>
      <c r="H6839" t="s">
        <v>350</v>
      </c>
      <c r="I6839" t="s">
        <v>22</v>
      </c>
      <c r="J6839">
        <v>2304</v>
      </c>
      <c r="K6839" s="1">
        <v>45735.956250000003</v>
      </c>
      <c r="L6839" t="s">
        <v>77</v>
      </c>
      <c r="M6839" s="2">
        <v>2340000000000</v>
      </c>
      <c r="N6839" t="s">
        <v>67</v>
      </c>
      <c r="O6839" s="2">
        <v>21100000000000</v>
      </c>
      <c r="P6839">
        <v>1</v>
      </c>
      <c r="Q6839">
        <v>537.13</v>
      </c>
      <c r="R6839">
        <v>590.84299999999996</v>
      </c>
      <c r="S6839">
        <v>53.713000000000001</v>
      </c>
    </row>
    <row r="6840" spans="1:19" x14ac:dyDescent="0.3">
      <c r="A6840" t="s">
        <v>18244</v>
      </c>
      <c r="B6840">
        <v>2763</v>
      </c>
      <c r="C6840" t="s">
        <v>19</v>
      </c>
      <c r="D6840" t="s">
        <v>7640</v>
      </c>
      <c r="E6840" t="s">
        <v>4258</v>
      </c>
      <c r="F6840" t="s">
        <v>44</v>
      </c>
      <c r="G6840">
        <v>30034</v>
      </c>
      <c r="H6840" t="s">
        <v>183</v>
      </c>
      <c r="I6840" t="s">
        <v>22</v>
      </c>
      <c r="J6840">
        <v>351</v>
      </c>
      <c r="K6840" s="1">
        <v>45736.73333333333</v>
      </c>
      <c r="L6840" t="s">
        <v>77</v>
      </c>
      <c r="M6840">
        <v>8624688325</v>
      </c>
      <c r="N6840" t="s">
        <v>67</v>
      </c>
      <c r="O6840">
        <v>36980478405</v>
      </c>
      <c r="P6840">
        <v>1</v>
      </c>
      <c r="Q6840">
        <v>527.13</v>
      </c>
      <c r="R6840">
        <v>579.84299999999996</v>
      </c>
      <c r="S6840">
        <v>52.713000000000001</v>
      </c>
    </row>
    <row r="6841" spans="1:19" x14ac:dyDescent="0.3">
      <c r="A6841" t="s">
        <v>18245</v>
      </c>
      <c r="B6841">
        <v>7297</v>
      </c>
      <c r="C6841" t="s">
        <v>19</v>
      </c>
      <c r="D6841" t="s">
        <v>8927</v>
      </c>
      <c r="E6841" t="s">
        <v>18246</v>
      </c>
      <c r="F6841" t="s">
        <v>219</v>
      </c>
      <c r="G6841">
        <v>19587</v>
      </c>
      <c r="H6841" t="s">
        <v>220</v>
      </c>
      <c r="I6841" t="s">
        <v>22</v>
      </c>
      <c r="J6841">
        <v>3058</v>
      </c>
      <c r="K6841" s="1">
        <v>45740.861111111109</v>
      </c>
      <c r="L6841" t="s">
        <v>77</v>
      </c>
      <c r="M6841" s="2">
        <v>2340000000000</v>
      </c>
      <c r="N6841" t="s">
        <v>67</v>
      </c>
      <c r="O6841" s="2">
        <v>21100000000000</v>
      </c>
      <c r="P6841">
        <v>1</v>
      </c>
      <c r="Q6841">
        <v>517.53</v>
      </c>
      <c r="R6841">
        <v>569.28300000000002</v>
      </c>
      <c r="S6841">
        <v>51.753</v>
      </c>
    </row>
    <row r="6842" spans="1:19" x14ac:dyDescent="0.3">
      <c r="A6842" t="s">
        <v>18247</v>
      </c>
      <c r="B6842">
        <v>5900</v>
      </c>
      <c r="C6842" t="s">
        <v>19</v>
      </c>
      <c r="D6842" t="s">
        <v>18248</v>
      </c>
      <c r="E6842" t="s">
        <v>18249</v>
      </c>
      <c r="F6842" t="s">
        <v>102</v>
      </c>
      <c r="G6842">
        <v>79858</v>
      </c>
      <c r="H6842" t="s">
        <v>1714</v>
      </c>
      <c r="I6842" t="s">
        <v>22</v>
      </c>
      <c r="J6842">
        <v>2680</v>
      </c>
      <c r="K6842" s="1">
        <v>45739.741666666669</v>
      </c>
      <c r="L6842" t="s">
        <v>77</v>
      </c>
      <c r="M6842" s="2">
        <v>1380000000000</v>
      </c>
      <c r="N6842" t="s">
        <v>67</v>
      </c>
      <c r="O6842" s="2">
        <v>12400000000000</v>
      </c>
      <c r="P6842">
        <v>1</v>
      </c>
      <c r="Q6842">
        <v>527.13</v>
      </c>
      <c r="R6842">
        <v>579.84299999999996</v>
      </c>
      <c r="S6842">
        <v>52.713000000000001</v>
      </c>
    </row>
    <row r="6843" spans="1:19" x14ac:dyDescent="0.3">
      <c r="A6843" t="s">
        <v>18250</v>
      </c>
      <c r="B6843">
        <v>3458</v>
      </c>
      <c r="C6843" t="s">
        <v>19</v>
      </c>
      <c r="D6843" t="s">
        <v>18251</v>
      </c>
      <c r="E6843" t="s">
        <v>18252</v>
      </c>
      <c r="F6843" t="s">
        <v>338</v>
      </c>
      <c r="G6843">
        <v>99507</v>
      </c>
      <c r="H6843" t="s">
        <v>791</v>
      </c>
      <c r="I6843" t="s">
        <v>22</v>
      </c>
      <c r="J6843">
        <v>6168</v>
      </c>
      <c r="K6843" s="1">
        <v>45737.513194444444</v>
      </c>
      <c r="L6843" t="s">
        <v>121</v>
      </c>
      <c r="M6843" s="2">
        <v>2340000000000</v>
      </c>
      <c r="N6843" t="s">
        <v>67</v>
      </c>
      <c r="O6843" s="2">
        <v>21100000000000</v>
      </c>
      <c r="P6843">
        <v>1</v>
      </c>
      <c r="Q6843">
        <v>537.13</v>
      </c>
      <c r="R6843">
        <v>590.84299999999996</v>
      </c>
      <c r="S6843">
        <v>53.713000000000001</v>
      </c>
    </row>
    <row r="6844" spans="1:19" x14ac:dyDescent="0.3">
      <c r="A6844" t="s">
        <v>18253</v>
      </c>
      <c r="B6844">
        <v>3947</v>
      </c>
      <c r="C6844" t="s">
        <v>19</v>
      </c>
      <c r="D6844" t="s">
        <v>18254</v>
      </c>
      <c r="E6844" t="s">
        <v>18255</v>
      </c>
      <c r="F6844" t="s">
        <v>44</v>
      </c>
      <c r="G6844">
        <v>80806</v>
      </c>
      <c r="H6844" t="s">
        <v>1108</v>
      </c>
      <c r="I6844" t="s">
        <v>22</v>
      </c>
      <c r="J6844">
        <v>3079</v>
      </c>
      <c r="K6844" s="1">
        <v>45737.82916666667</v>
      </c>
      <c r="L6844" t="s">
        <v>121</v>
      </c>
      <c r="M6844" s="2">
        <v>150000000000</v>
      </c>
      <c r="N6844" t="s">
        <v>917</v>
      </c>
      <c r="O6844" s="2">
        <v>1470000000000</v>
      </c>
      <c r="P6844">
        <v>1</v>
      </c>
      <c r="Q6844">
        <v>565.53</v>
      </c>
      <c r="R6844">
        <v>622.08299999999997</v>
      </c>
      <c r="S6844">
        <v>56.552999999999997</v>
      </c>
    </row>
    <row r="6845" spans="1:19" x14ac:dyDescent="0.3">
      <c r="A6845" t="s">
        <v>18256</v>
      </c>
      <c r="B6845">
        <v>6759</v>
      </c>
      <c r="C6845" t="s">
        <v>19</v>
      </c>
      <c r="D6845" t="s">
        <v>1394</v>
      </c>
      <c r="E6845" t="s">
        <v>18257</v>
      </c>
      <c r="F6845" t="s">
        <v>35</v>
      </c>
      <c r="G6845">
        <v>88144</v>
      </c>
      <c r="H6845" t="s">
        <v>497</v>
      </c>
      <c r="I6845" t="s">
        <v>22</v>
      </c>
      <c r="J6845">
        <v>3781</v>
      </c>
      <c r="K6845" s="1">
        <v>45740.539583333331</v>
      </c>
      <c r="L6845" t="s">
        <v>121</v>
      </c>
      <c r="M6845" s="2">
        <v>150000000000</v>
      </c>
      <c r="N6845" t="s">
        <v>67</v>
      </c>
      <c r="O6845" s="2">
        <v>1470000000000</v>
      </c>
      <c r="P6845">
        <v>1</v>
      </c>
      <c r="Q6845">
        <v>501.53</v>
      </c>
      <c r="R6845">
        <v>551.68299999999999</v>
      </c>
      <c r="S6845">
        <v>50.152999999999999</v>
      </c>
    </row>
    <row r="6846" spans="1:19" x14ac:dyDescent="0.3">
      <c r="A6846" t="s">
        <v>18258</v>
      </c>
      <c r="B6846">
        <v>5044</v>
      </c>
      <c r="C6846" t="s">
        <v>19</v>
      </c>
      <c r="D6846" t="s">
        <v>9467</v>
      </c>
      <c r="E6846" t="s">
        <v>18259</v>
      </c>
      <c r="F6846" t="s">
        <v>250</v>
      </c>
      <c r="G6846">
        <v>56005</v>
      </c>
      <c r="H6846" t="s">
        <v>922</v>
      </c>
      <c r="I6846" t="s">
        <v>22</v>
      </c>
      <c r="J6846">
        <v>5940</v>
      </c>
      <c r="K6846" s="1">
        <v>45738.805555555555</v>
      </c>
      <c r="L6846" t="s">
        <v>121</v>
      </c>
      <c r="M6846" s="2">
        <v>2340000000000</v>
      </c>
      <c r="N6846" t="s">
        <v>67</v>
      </c>
      <c r="O6846" s="2">
        <v>21100000000000</v>
      </c>
      <c r="P6846">
        <v>1</v>
      </c>
      <c r="Q6846">
        <v>595.92999999999995</v>
      </c>
      <c r="R6846">
        <v>655.52300000000002</v>
      </c>
      <c r="S6846">
        <v>59.593000000000004</v>
      </c>
    </row>
    <row r="6847" spans="1:19" x14ac:dyDescent="0.3">
      <c r="A6847" t="s">
        <v>18260</v>
      </c>
      <c r="B6847">
        <v>4124</v>
      </c>
      <c r="C6847" t="s">
        <v>19</v>
      </c>
      <c r="D6847" t="s">
        <v>5475</v>
      </c>
      <c r="E6847" t="s">
        <v>18261</v>
      </c>
      <c r="F6847" t="s">
        <v>354</v>
      </c>
      <c r="G6847">
        <v>94096</v>
      </c>
      <c r="H6847" t="s">
        <v>1244</v>
      </c>
      <c r="I6847" t="s">
        <v>22</v>
      </c>
      <c r="J6847">
        <v>1380</v>
      </c>
      <c r="K6847" s="1">
        <v>45737.980555555558</v>
      </c>
      <c r="L6847" t="s">
        <v>121</v>
      </c>
      <c r="M6847">
        <v>6689478149</v>
      </c>
      <c r="N6847" t="s">
        <v>67</v>
      </c>
      <c r="O6847" s="2">
        <v>1560000000000</v>
      </c>
      <c r="P6847">
        <v>1</v>
      </c>
      <c r="Q6847">
        <v>509.53</v>
      </c>
      <c r="R6847">
        <v>560.48299999999995</v>
      </c>
      <c r="S6847">
        <v>50.953000000000003</v>
      </c>
    </row>
    <row r="6848" spans="1:19" x14ac:dyDescent="0.3">
      <c r="A6848" t="s">
        <v>18262</v>
      </c>
      <c r="B6848">
        <v>1318</v>
      </c>
      <c r="C6848" t="s">
        <v>19</v>
      </c>
      <c r="D6848" t="s">
        <v>5388</v>
      </c>
      <c r="E6848" t="s">
        <v>18263</v>
      </c>
      <c r="F6848" t="s">
        <v>35</v>
      </c>
      <c r="G6848">
        <v>46214</v>
      </c>
      <c r="H6848" t="s">
        <v>40</v>
      </c>
      <c r="I6848" t="s">
        <v>22</v>
      </c>
      <c r="J6848">
        <v>728</v>
      </c>
      <c r="K6848" s="1">
        <v>45735.536111111112</v>
      </c>
      <c r="L6848" t="s">
        <v>46</v>
      </c>
      <c r="M6848">
        <v>6689477509</v>
      </c>
      <c r="N6848" t="s">
        <v>67</v>
      </c>
      <c r="O6848">
        <v>22464292421</v>
      </c>
      <c r="P6848">
        <v>1</v>
      </c>
      <c r="Q6848">
        <v>517.53</v>
      </c>
      <c r="R6848">
        <v>569.28300000000002</v>
      </c>
      <c r="S6848">
        <v>51.753</v>
      </c>
    </row>
    <row r="6849" spans="1:19" x14ac:dyDescent="0.3">
      <c r="A6849" t="s">
        <v>18264</v>
      </c>
      <c r="B6849">
        <v>3467</v>
      </c>
      <c r="C6849" t="s">
        <v>19</v>
      </c>
      <c r="D6849" t="s">
        <v>11088</v>
      </c>
      <c r="E6849" t="s">
        <v>18265</v>
      </c>
      <c r="F6849" t="s">
        <v>879</v>
      </c>
      <c r="G6849">
        <v>6799</v>
      </c>
      <c r="H6849" t="s">
        <v>1284</v>
      </c>
      <c r="I6849" t="s">
        <v>22</v>
      </c>
      <c r="J6849">
        <v>2604</v>
      </c>
      <c r="K6849" s="1">
        <v>45737.51666666667</v>
      </c>
      <c r="L6849" t="s">
        <v>46</v>
      </c>
      <c r="M6849" s="2">
        <v>150000000000</v>
      </c>
      <c r="N6849" t="s">
        <v>67</v>
      </c>
      <c r="O6849" s="2">
        <v>1470000000000</v>
      </c>
      <c r="P6849">
        <v>1</v>
      </c>
      <c r="Q6849">
        <v>501.53</v>
      </c>
      <c r="R6849">
        <v>551.68299999999999</v>
      </c>
      <c r="S6849">
        <v>50.152999999999999</v>
      </c>
    </row>
    <row r="6850" spans="1:19" x14ac:dyDescent="0.3">
      <c r="A6850" t="s">
        <v>18266</v>
      </c>
      <c r="B6850">
        <v>2588</v>
      </c>
      <c r="C6850" t="s">
        <v>19</v>
      </c>
      <c r="D6850" t="s">
        <v>18267</v>
      </c>
      <c r="E6850" t="s">
        <v>18268</v>
      </c>
      <c r="F6850" t="s">
        <v>30</v>
      </c>
      <c r="G6850">
        <v>83298</v>
      </c>
      <c r="H6850" t="s">
        <v>81</v>
      </c>
      <c r="I6850" t="s">
        <v>22</v>
      </c>
      <c r="J6850">
        <v>2011</v>
      </c>
      <c r="K6850" s="1">
        <v>45736.637499999997</v>
      </c>
      <c r="L6850" t="s">
        <v>46</v>
      </c>
      <c r="M6850" s="2">
        <v>1380000000000</v>
      </c>
      <c r="N6850" t="s">
        <v>67</v>
      </c>
      <c r="O6850" s="2">
        <v>12500000000000</v>
      </c>
      <c r="P6850">
        <v>1</v>
      </c>
      <c r="Q6850">
        <v>527.13</v>
      </c>
      <c r="R6850">
        <v>579.84299999999996</v>
      </c>
      <c r="S6850">
        <v>52.713000000000001</v>
      </c>
    </row>
    <row r="6851" spans="1:19" x14ac:dyDescent="0.3">
      <c r="A6851" t="s">
        <v>18269</v>
      </c>
      <c r="B6851">
        <v>2174</v>
      </c>
      <c r="C6851" t="s">
        <v>19</v>
      </c>
      <c r="D6851" t="s">
        <v>18270</v>
      </c>
      <c r="E6851" t="s">
        <v>18271</v>
      </c>
      <c r="F6851" t="s">
        <v>166</v>
      </c>
      <c r="G6851">
        <v>33945</v>
      </c>
      <c r="H6851" t="s">
        <v>201</v>
      </c>
      <c r="I6851" t="s">
        <v>22</v>
      </c>
      <c r="J6851">
        <v>3273</v>
      </c>
      <c r="K6851" s="1">
        <v>45736.411805555559</v>
      </c>
      <c r="L6851" t="s">
        <v>46</v>
      </c>
      <c r="M6851">
        <v>5886651461</v>
      </c>
      <c r="N6851" t="s">
        <v>67</v>
      </c>
      <c r="O6851">
        <v>18827886853</v>
      </c>
      <c r="P6851">
        <v>1</v>
      </c>
      <c r="Q6851">
        <v>517.13</v>
      </c>
      <c r="R6851">
        <v>568.84299999999996</v>
      </c>
      <c r="S6851">
        <v>51.713000000000001</v>
      </c>
    </row>
    <row r="6852" spans="1:19" x14ac:dyDescent="0.3">
      <c r="A6852" t="s">
        <v>18272</v>
      </c>
      <c r="B6852">
        <v>6288</v>
      </c>
      <c r="C6852" t="s">
        <v>19</v>
      </c>
      <c r="D6852" t="s">
        <v>4254</v>
      </c>
      <c r="E6852" t="s">
        <v>18273</v>
      </c>
      <c r="F6852" t="s">
        <v>71</v>
      </c>
      <c r="G6852">
        <v>63902</v>
      </c>
      <c r="H6852" t="s">
        <v>1307</v>
      </c>
      <c r="I6852" t="s">
        <v>22</v>
      </c>
      <c r="J6852">
        <v>5491</v>
      </c>
      <c r="K6852" s="1">
        <v>45740.30972222222</v>
      </c>
      <c r="L6852" t="s">
        <v>46</v>
      </c>
      <c r="M6852" s="2">
        <v>1420000000000</v>
      </c>
      <c r="N6852" t="s">
        <v>67</v>
      </c>
      <c r="O6852" s="2">
        <v>12600000000000</v>
      </c>
      <c r="P6852">
        <v>1</v>
      </c>
      <c r="Q6852">
        <v>658.33</v>
      </c>
      <c r="R6852">
        <v>724.16300000000001</v>
      </c>
      <c r="S6852">
        <v>65.832999999999998</v>
      </c>
    </row>
    <row r="6853" spans="1:19" x14ac:dyDescent="0.3">
      <c r="A6853" t="s">
        <v>18274</v>
      </c>
      <c r="B6853">
        <v>2206</v>
      </c>
      <c r="C6853" t="s">
        <v>19</v>
      </c>
      <c r="D6853" t="s">
        <v>7959</v>
      </c>
      <c r="E6853" t="s">
        <v>18275</v>
      </c>
      <c r="F6853" t="s">
        <v>879</v>
      </c>
      <c r="G6853">
        <v>85953</v>
      </c>
      <c r="H6853" t="s">
        <v>1284</v>
      </c>
      <c r="I6853" t="s">
        <v>22</v>
      </c>
      <c r="J6853">
        <v>710</v>
      </c>
      <c r="K6853" s="1">
        <v>45736.430555555555</v>
      </c>
      <c r="L6853" t="s">
        <v>46</v>
      </c>
      <c r="M6853" s="2">
        <v>150000000000</v>
      </c>
      <c r="N6853" t="s">
        <v>67</v>
      </c>
      <c r="O6853" s="2">
        <v>1470000000000</v>
      </c>
      <c r="P6853">
        <v>1</v>
      </c>
      <c r="Q6853">
        <v>537.13</v>
      </c>
      <c r="R6853">
        <v>590.84299999999996</v>
      </c>
      <c r="S6853">
        <v>53.713000000000001</v>
      </c>
    </row>
    <row r="6854" spans="1:19" x14ac:dyDescent="0.3">
      <c r="A6854" t="s">
        <v>18276</v>
      </c>
      <c r="B6854">
        <v>4695</v>
      </c>
      <c r="C6854" t="s">
        <v>19</v>
      </c>
      <c r="D6854" t="s">
        <v>14653</v>
      </c>
      <c r="E6854" t="s">
        <v>18277</v>
      </c>
      <c r="F6854" t="s">
        <v>187</v>
      </c>
      <c r="G6854">
        <v>40988</v>
      </c>
      <c r="H6854" t="s">
        <v>896</v>
      </c>
      <c r="I6854" t="s">
        <v>22</v>
      </c>
      <c r="J6854">
        <v>4369</v>
      </c>
      <c r="K6854" s="1">
        <v>45738.581250000003</v>
      </c>
      <c r="L6854" t="s">
        <v>46</v>
      </c>
      <c r="M6854">
        <v>6689477957</v>
      </c>
      <c r="N6854" t="s">
        <v>67</v>
      </c>
      <c r="O6854">
        <v>26355394693</v>
      </c>
      <c r="P6854">
        <v>1</v>
      </c>
      <c r="Q6854">
        <v>505.13</v>
      </c>
      <c r="R6854">
        <v>555.64300000000003</v>
      </c>
      <c r="S6854">
        <v>50.512999999999998</v>
      </c>
    </row>
    <row r="6855" spans="1:19" x14ac:dyDescent="0.3">
      <c r="A6855" t="s">
        <v>18278</v>
      </c>
      <c r="B6855">
        <v>768</v>
      </c>
      <c r="C6855" t="s">
        <v>19</v>
      </c>
      <c r="D6855" t="s">
        <v>18279</v>
      </c>
      <c r="E6855" t="s">
        <v>12181</v>
      </c>
      <c r="F6855" t="s">
        <v>71</v>
      </c>
      <c r="G6855">
        <v>34498</v>
      </c>
      <c r="H6855" t="s">
        <v>383</v>
      </c>
      <c r="I6855" t="s">
        <v>22</v>
      </c>
      <c r="J6855">
        <v>2325</v>
      </c>
      <c r="K6855" s="1">
        <v>45734.818055555559</v>
      </c>
      <c r="L6855" t="s">
        <v>46</v>
      </c>
      <c r="M6855" s="2">
        <v>1380000000000</v>
      </c>
      <c r="N6855" t="s">
        <v>67</v>
      </c>
      <c r="O6855" s="2">
        <v>12400000000000</v>
      </c>
      <c r="P6855">
        <v>1</v>
      </c>
      <c r="Q6855">
        <v>537.13</v>
      </c>
      <c r="R6855">
        <v>590.84299999999996</v>
      </c>
      <c r="S6855">
        <v>53.713000000000001</v>
      </c>
    </row>
    <row r="6856" spans="1:19" x14ac:dyDescent="0.3">
      <c r="A6856" t="s">
        <v>18280</v>
      </c>
      <c r="B6856">
        <v>1744</v>
      </c>
      <c r="C6856" t="s">
        <v>19</v>
      </c>
      <c r="D6856" t="s">
        <v>18281</v>
      </c>
      <c r="E6856" t="s">
        <v>18282</v>
      </c>
      <c r="F6856" t="s">
        <v>119</v>
      </c>
      <c r="G6856">
        <v>36173</v>
      </c>
      <c r="H6856" t="s">
        <v>154</v>
      </c>
      <c r="I6856" t="s">
        <v>22</v>
      </c>
      <c r="J6856">
        <v>3039</v>
      </c>
      <c r="K6856" s="1">
        <v>45735.761805555558</v>
      </c>
      <c r="L6856" t="s">
        <v>46</v>
      </c>
      <c r="M6856" s="2">
        <v>150000000000</v>
      </c>
      <c r="N6856" t="s">
        <v>67</v>
      </c>
      <c r="O6856" s="2">
        <v>1470000000000</v>
      </c>
      <c r="P6856">
        <v>1</v>
      </c>
      <c r="Q6856">
        <v>642.33000000000004</v>
      </c>
      <c r="R6856">
        <v>706.56299999999999</v>
      </c>
      <c r="S6856">
        <v>64.233000000000004</v>
      </c>
    </row>
    <row r="6857" spans="1:19" x14ac:dyDescent="0.3">
      <c r="A6857" t="s">
        <v>18283</v>
      </c>
      <c r="B6857">
        <v>6809</v>
      </c>
      <c r="C6857" t="s">
        <v>19</v>
      </c>
      <c r="D6857" t="s">
        <v>5334</v>
      </c>
      <c r="E6857" t="s">
        <v>18284</v>
      </c>
      <c r="F6857" t="s">
        <v>672</v>
      </c>
      <c r="G6857">
        <v>35970</v>
      </c>
      <c r="H6857" t="s">
        <v>764</v>
      </c>
      <c r="I6857" t="s">
        <v>22</v>
      </c>
      <c r="J6857">
        <v>1743</v>
      </c>
      <c r="K6857" s="1">
        <v>45740.568055555559</v>
      </c>
      <c r="L6857" t="s">
        <v>46</v>
      </c>
      <c r="M6857" s="2">
        <v>150000000000</v>
      </c>
      <c r="N6857" t="s">
        <v>67</v>
      </c>
      <c r="O6857" s="2">
        <v>1470000000000</v>
      </c>
      <c r="P6857">
        <v>1</v>
      </c>
      <c r="Q6857">
        <v>507.13</v>
      </c>
      <c r="R6857">
        <v>557.84299999999996</v>
      </c>
      <c r="S6857">
        <v>50.713000000000001</v>
      </c>
    </row>
    <row r="6858" spans="1:19" x14ac:dyDescent="0.3">
      <c r="A6858" t="s">
        <v>18285</v>
      </c>
      <c r="B6858">
        <v>6992</v>
      </c>
      <c r="C6858" t="s">
        <v>19</v>
      </c>
      <c r="D6858" t="s">
        <v>6777</v>
      </c>
      <c r="E6858" t="s">
        <v>18286</v>
      </c>
      <c r="F6858" t="s">
        <v>44</v>
      </c>
      <c r="G6858">
        <v>1472</v>
      </c>
      <c r="H6858" t="s">
        <v>1676</v>
      </c>
      <c r="I6858" t="s">
        <v>22</v>
      </c>
      <c r="J6858">
        <v>3521</v>
      </c>
      <c r="K6858" s="1">
        <v>45740.665972222225</v>
      </c>
      <c r="L6858" t="s">
        <v>46</v>
      </c>
      <c r="M6858" s="2">
        <v>150000000000</v>
      </c>
      <c r="N6858" t="s">
        <v>67</v>
      </c>
      <c r="O6858" s="2">
        <v>1470000000000</v>
      </c>
      <c r="P6858">
        <v>1</v>
      </c>
      <c r="Q6858">
        <v>537.13</v>
      </c>
      <c r="R6858">
        <v>590.84299999999996</v>
      </c>
      <c r="S6858">
        <v>53.713000000000001</v>
      </c>
    </row>
    <row r="6859" spans="1:19" x14ac:dyDescent="0.3">
      <c r="A6859" t="s">
        <v>18287</v>
      </c>
      <c r="B6859">
        <v>2745</v>
      </c>
      <c r="C6859" t="s">
        <v>19</v>
      </c>
      <c r="D6859" t="s">
        <v>8672</v>
      </c>
      <c r="E6859" t="s">
        <v>18288</v>
      </c>
      <c r="F6859" t="s">
        <v>71</v>
      </c>
      <c r="G6859">
        <v>3159</v>
      </c>
      <c r="H6859" t="s">
        <v>306</v>
      </c>
      <c r="I6859" t="s">
        <v>22</v>
      </c>
      <c r="J6859">
        <v>2453</v>
      </c>
      <c r="K6859" s="1">
        <v>45736.724305555559</v>
      </c>
      <c r="L6859" t="s">
        <v>46</v>
      </c>
      <c r="M6859" s="2">
        <v>150000000000</v>
      </c>
      <c r="N6859" t="s">
        <v>67</v>
      </c>
      <c r="O6859" s="2">
        <v>1470000000000</v>
      </c>
      <c r="P6859">
        <v>1</v>
      </c>
      <c r="Q6859">
        <v>613.13</v>
      </c>
      <c r="R6859">
        <v>674.44299999999998</v>
      </c>
      <c r="S6859">
        <v>61.313000000000002</v>
      </c>
    </row>
    <row r="6860" spans="1:19" x14ac:dyDescent="0.3">
      <c r="A6860" t="s">
        <v>18289</v>
      </c>
      <c r="B6860">
        <v>2258</v>
      </c>
      <c r="C6860" t="s">
        <v>19</v>
      </c>
      <c r="D6860" t="s">
        <v>6563</v>
      </c>
      <c r="E6860" t="s">
        <v>4228</v>
      </c>
      <c r="F6860" t="s">
        <v>326</v>
      </c>
      <c r="G6860">
        <v>74188</v>
      </c>
      <c r="H6860" t="s">
        <v>729</v>
      </c>
      <c r="I6860" t="s">
        <v>22</v>
      </c>
      <c r="J6860">
        <v>492</v>
      </c>
      <c r="K6860" s="1">
        <v>45736.464583333334</v>
      </c>
      <c r="L6860" t="s">
        <v>46</v>
      </c>
      <c r="M6860" s="2">
        <v>1380000000000</v>
      </c>
      <c r="N6860" t="s">
        <v>67</v>
      </c>
      <c r="O6860" s="2">
        <v>12400000000000</v>
      </c>
      <c r="P6860">
        <v>1</v>
      </c>
      <c r="Q6860">
        <v>537.13</v>
      </c>
      <c r="R6860">
        <v>590.84299999999996</v>
      </c>
      <c r="S6860">
        <v>53.713000000000001</v>
      </c>
    </row>
    <row r="6861" spans="1:19" x14ac:dyDescent="0.3">
      <c r="A6861" t="s">
        <v>18290</v>
      </c>
      <c r="B6861">
        <v>7015</v>
      </c>
      <c r="C6861" t="s">
        <v>19</v>
      </c>
      <c r="D6861" t="s">
        <v>9188</v>
      </c>
      <c r="E6861" t="s">
        <v>18291</v>
      </c>
      <c r="F6861" t="s">
        <v>235</v>
      </c>
      <c r="G6861">
        <v>84701</v>
      </c>
      <c r="H6861" t="s">
        <v>588</v>
      </c>
      <c r="I6861" t="s">
        <v>22</v>
      </c>
      <c r="J6861">
        <v>3170</v>
      </c>
      <c r="K6861" s="1">
        <v>45740.679861111108</v>
      </c>
      <c r="L6861" t="s">
        <v>46</v>
      </c>
      <c r="M6861" s="2">
        <v>1380000000000</v>
      </c>
      <c r="N6861" t="s">
        <v>67</v>
      </c>
      <c r="O6861" s="2">
        <v>12400000000000</v>
      </c>
      <c r="P6861">
        <v>1</v>
      </c>
      <c r="Q6861">
        <v>485.53</v>
      </c>
      <c r="R6861">
        <v>534.08299999999997</v>
      </c>
      <c r="S6861">
        <v>48.552999999999997</v>
      </c>
    </row>
    <row r="6862" spans="1:19" x14ac:dyDescent="0.3">
      <c r="A6862" t="s">
        <v>18292</v>
      </c>
      <c r="B6862">
        <v>4289</v>
      </c>
      <c r="C6862" t="s">
        <v>19</v>
      </c>
      <c r="D6862" t="s">
        <v>18293</v>
      </c>
      <c r="E6862" t="s">
        <v>18294</v>
      </c>
      <c r="F6862" t="s">
        <v>219</v>
      </c>
      <c r="G6862">
        <v>39714</v>
      </c>
      <c r="H6862" t="s">
        <v>4868</v>
      </c>
      <c r="I6862" t="s">
        <v>22</v>
      </c>
      <c r="J6862">
        <v>137</v>
      </c>
      <c r="K6862" s="1">
        <v>45738.390277777777</v>
      </c>
      <c r="L6862" t="s">
        <v>46</v>
      </c>
      <c r="M6862">
        <v>6870669573</v>
      </c>
      <c r="N6862" t="s">
        <v>67</v>
      </c>
      <c r="O6862">
        <v>23268257989</v>
      </c>
      <c r="P6862">
        <v>1</v>
      </c>
      <c r="Q6862">
        <v>509.53</v>
      </c>
      <c r="R6862">
        <v>560.48299999999995</v>
      </c>
      <c r="S6862">
        <v>50.953000000000003</v>
      </c>
    </row>
    <row r="6863" spans="1:19" x14ac:dyDescent="0.3">
      <c r="A6863" t="s">
        <v>18295</v>
      </c>
      <c r="B6863">
        <v>4288</v>
      </c>
      <c r="C6863" t="s">
        <v>19</v>
      </c>
      <c r="D6863" t="s">
        <v>2975</v>
      </c>
      <c r="E6863" t="s">
        <v>18296</v>
      </c>
      <c r="F6863" t="s">
        <v>44</v>
      </c>
      <c r="G6863">
        <v>48302</v>
      </c>
      <c r="H6863" t="s">
        <v>125</v>
      </c>
      <c r="I6863" t="s">
        <v>22</v>
      </c>
      <c r="J6863">
        <v>2501</v>
      </c>
      <c r="K6863" s="1">
        <v>45738.38958333333</v>
      </c>
      <c r="L6863" t="s">
        <v>46</v>
      </c>
      <c r="M6863">
        <v>6964678277</v>
      </c>
      <c r="N6863" t="s">
        <v>67</v>
      </c>
      <c r="O6863" s="2">
        <v>1550000000000</v>
      </c>
      <c r="P6863">
        <v>1</v>
      </c>
      <c r="Q6863">
        <v>501.53</v>
      </c>
      <c r="R6863">
        <v>551.68299999999999</v>
      </c>
      <c r="S6863">
        <v>50.152999999999999</v>
      </c>
    </row>
    <row r="6864" spans="1:19" x14ac:dyDescent="0.3">
      <c r="A6864" t="s">
        <v>18297</v>
      </c>
      <c r="B6864">
        <v>5938</v>
      </c>
      <c r="C6864" t="s">
        <v>19</v>
      </c>
      <c r="D6864" t="s">
        <v>18298</v>
      </c>
      <c r="E6864" t="s">
        <v>18299</v>
      </c>
      <c r="F6864" t="s">
        <v>102</v>
      </c>
      <c r="G6864">
        <v>40331</v>
      </c>
      <c r="H6864" t="s">
        <v>1156</v>
      </c>
      <c r="I6864" t="s">
        <v>22</v>
      </c>
      <c r="J6864">
        <v>2187</v>
      </c>
      <c r="K6864" s="1">
        <v>45739.770138888889</v>
      </c>
      <c r="L6864" t="s">
        <v>46</v>
      </c>
      <c r="M6864" s="2">
        <v>1380000000000</v>
      </c>
      <c r="N6864" t="s">
        <v>67</v>
      </c>
      <c r="O6864" s="2">
        <v>12400000000000</v>
      </c>
      <c r="P6864">
        <v>1</v>
      </c>
      <c r="Q6864">
        <v>683.13</v>
      </c>
      <c r="R6864">
        <v>751.44299999999998</v>
      </c>
      <c r="S6864">
        <v>68.313000000000002</v>
      </c>
    </row>
    <row r="6865" spans="1:19" x14ac:dyDescent="0.3">
      <c r="A6865" t="s">
        <v>18300</v>
      </c>
      <c r="B6865">
        <v>3642</v>
      </c>
      <c r="C6865" t="s">
        <v>19</v>
      </c>
      <c r="D6865" t="s">
        <v>14346</v>
      </c>
      <c r="E6865" t="s">
        <v>18301</v>
      </c>
      <c r="F6865" t="s">
        <v>483</v>
      </c>
      <c r="G6865">
        <v>2637</v>
      </c>
      <c r="H6865" t="s">
        <v>8267</v>
      </c>
      <c r="I6865" t="s">
        <v>22</v>
      </c>
      <c r="J6865">
        <v>5519</v>
      </c>
      <c r="K6865" s="1">
        <v>45737.627083333333</v>
      </c>
      <c r="L6865" t="s">
        <v>24</v>
      </c>
      <c r="M6865" s="2">
        <v>1380000000000</v>
      </c>
      <c r="N6865" t="s">
        <v>3031</v>
      </c>
      <c r="O6865" s="2">
        <v>12400000000000</v>
      </c>
      <c r="P6865">
        <v>1</v>
      </c>
      <c r="Q6865">
        <v>615.13</v>
      </c>
      <c r="R6865">
        <v>676.64300000000003</v>
      </c>
      <c r="S6865">
        <v>61.512999999999998</v>
      </c>
    </row>
    <row r="6866" spans="1:19" x14ac:dyDescent="0.3">
      <c r="A6866" t="s">
        <v>18302</v>
      </c>
      <c r="B6866">
        <v>2648</v>
      </c>
      <c r="C6866" t="s">
        <v>19</v>
      </c>
      <c r="D6866" t="s">
        <v>18303</v>
      </c>
      <c r="E6866" t="s">
        <v>9272</v>
      </c>
      <c r="F6866" t="s">
        <v>30</v>
      </c>
      <c r="G6866">
        <v>53195</v>
      </c>
      <c r="H6866" t="s">
        <v>62</v>
      </c>
      <c r="I6866" t="s">
        <v>22</v>
      </c>
      <c r="J6866">
        <v>3025</v>
      </c>
      <c r="K6866" s="1">
        <v>45736.664583333331</v>
      </c>
      <c r="L6866" t="s">
        <v>24</v>
      </c>
      <c r="M6866">
        <v>6689477509</v>
      </c>
      <c r="N6866" t="s">
        <v>67</v>
      </c>
      <c r="O6866">
        <v>22464292101</v>
      </c>
      <c r="P6866">
        <v>1</v>
      </c>
      <c r="Q6866">
        <v>517.53</v>
      </c>
      <c r="R6866">
        <v>569.28300000000002</v>
      </c>
      <c r="S6866">
        <v>51.753</v>
      </c>
    </row>
    <row r="6867" spans="1:19" x14ac:dyDescent="0.3">
      <c r="A6867" t="s">
        <v>18304</v>
      </c>
      <c r="B6867">
        <v>3930</v>
      </c>
      <c r="C6867" t="s">
        <v>19</v>
      </c>
      <c r="D6867" t="s">
        <v>18305</v>
      </c>
      <c r="E6867" t="s">
        <v>12459</v>
      </c>
      <c r="F6867" t="s">
        <v>55</v>
      </c>
      <c r="G6867">
        <v>42072</v>
      </c>
      <c r="H6867" t="s">
        <v>1256</v>
      </c>
      <c r="I6867" t="s">
        <v>22</v>
      </c>
      <c r="J6867">
        <v>6494</v>
      </c>
      <c r="K6867" s="1">
        <v>45737.816666666666</v>
      </c>
      <c r="L6867" t="s">
        <v>24</v>
      </c>
      <c r="M6867">
        <v>6442802245</v>
      </c>
      <c r="N6867" t="s">
        <v>67</v>
      </c>
      <c r="O6867">
        <v>21306267205</v>
      </c>
      <c r="P6867">
        <v>1</v>
      </c>
      <c r="Q6867">
        <v>517.13</v>
      </c>
      <c r="R6867">
        <v>568.84299999999996</v>
      </c>
      <c r="S6867">
        <v>51.713000000000001</v>
      </c>
    </row>
    <row r="6868" spans="1:19" x14ac:dyDescent="0.3">
      <c r="A6868" t="s">
        <v>18306</v>
      </c>
      <c r="B6868">
        <v>5458</v>
      </c>
      <c r="C6868" t="s">
        <v>19</v>
      </c>
      <c r="D6868" t="s">
        <v>742</v>
      </c>
      <c r="E6868" t="s">
        <v>18307</v>
      </c>
      <c r="F6868" t="s">
        <v>44</v>
      </c>
      <c r="G6868">
        <v>34075</v>
      </c>
      <c r="H6868" t="s">
        <v>1549</v>
      </c>
      <c r="I6868" t="s">
        <v>22</v>
      </c>
      <c r="J6868">
        <v>2603</v>
      </c>
      <c r="K6868" s="1">
        <v>45739.434027777781</v>
      </c>
      <c r="L6868" t="s">
        <v>24</v>
      </c>
      <c r="M6868" s="2">
        <v>1430000000000</v>
      </c>
      <c r="N6868" t="s">
        <v>67</v>
      </c>
      <c r="O6868" s="2">
        <v>12600000000000</v>
      </c>
      <c r="P6868">
        <v>1</v>
      </c>
      <c r="Q6868">
        <v>635.13</v>
      </c>
      <c r="R6868">
        <v>698.64300000000003</v>
      </c>
      <c r="S6868">
        <v>63.512999999999998</v>
      </c>
    </row>
    <row r="6869" spans="1:19" x14ac:dyDescent="0.3">
      <c r="A6869" t="s">
        <v>18308</v>
      </c>
      <c r="B6869">
        <v>6346</v>
      </c>
      <c r="C6869" t="s">
        <v>19</v>
      </c>
      <c r="D6869" t="s">
        <v>11451</v>
      </c>
      <c r="E6869" t="s">
        <v>18309</v>
      </c>
      <c r="F6869" t="s">
        <v>264</v>
      </c>
      <c r="G6869">
        <v>98892</v>
      </c>
      <c r="H6869" t="s">
        <v>265</v>
      </c>
      <c r="I6869" t="s">
        <v>22</v>
      </c>
      <c r="J6869">
        <v>3563</v>
      </c>
      <c r="K6869" s="1">
        <v>45740.359027777777</v>
      </c>
      <c r="L6869" t="s">
        <v>24</v>
      </c>
      <c r="M6869">
        <v>6137297157</v>
      </c>
      <c r="N6869" t="s">
        <v>3031</v>
      </c>
      <c r="O6869">
        <v>19946493125</v>
      </c>
      <c r="P6869">
        <v>1</v>
      </c>
      <c r="Q6869">
        <v>537.13</v>
      </c>
      <c r="R6869">
        <v>590.84299999999996</v>
      </c>
      <c r="S6869">
        <v>53.713000000000001</v>
      </c>
    </row>
    <row r="6870" spans="1:19" x14ac:dyDescent="0.3">
      <c r="A6870" t="s">
        <v>18310</v>
      </c>
      <c r="B6870">
        <v>2371</v>
      </c>
      <c r="C6870" t="s">
        <v>19</v>
      </c>
      <c r="D6870" t="s">
        <v>10268</v>
      </c>
      <c r="E6870" t="s">
        <v>18311</v>
      </c>
      <c r="F6870" t="s">
        <v>44</v>
      </c>
      <c r="G6870">
        <v>70460</v>
      </c>
      <c r="H6870" t="s">
        <v>16733</v>
      </c>
      <c r="I6870" t="s">
        <v>22</v>
      </c>
      <c r="J6870">
        <v>2652</v>
      </c>
      <c r="K6870" s="1">
        <v>45736.519444444442</v>
      </c>
      <c r="L6870" t="s">
        <v>24</v>
      </c>
      <c r="M6870">
        <v>6137297157</v>
      </c>
      <c r="N6870" t="s">
        <v>3031</v>
      </c>
      <c r="O6870">
        <v>19946493125</v>
      </c>
      <c r="P6870">
        <v>1</v>
      </c>
      <c r="Q6870">
        <v>517.53</v>
      </c>
      <c r="R6870">
        <v>569.28300000000002</v>
      </c>
      <c r="S6870">
        <v>51.753</v>
      </c>
    </row>
    <row r="6871" spans="1:19" x14ac:dyDescent="0.3">
      <c r="A6871" t="s">
        <v>18312</v>
      </c>
      <c r="B6871">
        <v>6417</v>
      </c>
      <c r="C6871" t="s">
        <v>19</v>
      </c>
      <c r="D6871" t="s">
        <v>18313</v>
      </c>
      <c r="E6871" t="s">
        <v>18314</v>
      </c>
      <c r="F6871" t="s">
        <v>71</v>
      </c>
      <c r="G6871">
        <v>9044</v>
      </c>
      <c r="H6871" t="s">
        <v>10533</v>
      </c>
      <c r="I6871" t="s">
        <v>22</v>
      </c>
      <c r="J6871">
        <v>4472</v>
      </c>
      <c r="K6871" s="1">
        <v>45740.390972222223</v>
      </c>
      <c r="L6871" t="s">
        <v>24</v>
      </c>
      <c r="M6871" s="2">
        <v>1410000000000</v>
      </c>
      <c r="N6871" t="s">
        <v>2973</v>
      </c>
      <c r="O6871" s="2">
        <v>12500000000000</v>
      </c>
      <c r="P6871">
        <v>1</v>
      </c>
      <c r="Q6871">
        <v>537.13</v>
      </c>
      <c r="R6871">
        <v>590.84299999999996</v>
      </c>
      <c r="S6871">
        <v>53.713000000000001</v>
      </c>
    </row>
    <row r="6872" spans="1:19" x14ac:dyDescent="0.3">
      <c r="A6872" t="s">
        <v>18315</v>
      </c>
      <c r="B6872">
        <v>2855</v>
      </c>
      <c r="C6872" t="s">
        <v>19</v>
      </c>
      <c r="D6872" t="s">
        <v>18316</v>
      </c>
      <c r="E6872" t="s">
        <v>18317</v>
      </c>
      <c r="F6872" t="s">
        <v>35</v>
      </c>
      <c r="G6872">
        <v>95783</v>
      </c>
      <c r="H6872" t="s">
        <v>4961</v>
      </c>
      <c r="I6872" t="s">
        <v>22</v>
      </c>
      <c r="J6872">
        <v>3501</v>
      </c>
      <c r="K6872" s="1">
        <v>45736.779166666667</v>
      </c>
      <c r="L6872" t="s">
        <v>24</v>
      </c>
      <c r="M6872" s="2">
        <v>166000000000</v>
      </c>
      <c r="N6872" t="s">
        <v>2973</v>
      </c>
      <c r="O6872" s="2">
        <v>1560000000000</v>
      </c>
      <c r="P6872">
        <v>1</v>
      </c>
      <c r="Q6872">
        <v>507.13</v>
      </c>
      <c r="R6872">
        <v>557.84299999999996</v>
      </c>
      <c r="S6872">
        <v>50.713000000000001</v>
      </c>
    </row>
    <row r="6873" spans="1:19" x14ac:dyDescent="0.3">
      <c r="A6873" t="s">
        <v>18318</v>
      </c>
      <c r="B6873">
        <v>5455</v>
      </c>
      <c r="C6873" t="s">
        <v>19</v>
      </c>
      <c r="D6873" t="s">
        <v>18319</v>
      </c>
      <c r="E6873" t="s">
        <v>18320</v>
      </c>
      <c r="F6873" t="s">
        <v>219</v>
      </c>
      <c r="G6873">
        <v>73472</v>
      </c>
      <c r="H6873" t="s">
        <v>544</v>
      </c>
      <c r="I6873" t="s">
        <v>22</v>
      </c>
      <c r="J6873">
        <v>1750</v>
      </c>
      <c r="K6873" s="1">
        <v>45739.431944444441</v>
      </c>
      <c r="L6873" t="s">
        <v>24</v>
      </c>
      <c r="M6873" s="2">
        <v>1410000000000</v>
      </c>
      <c r="N6873" t="s">
        <v>2973</v>
      </c>
      <c r="O6873" s="2">
        <v>12500000000000</v>
      </c>
      <c r="P6873">
        <v>1</v>
      </c>
      <c r="Q6873">
        <v>517.53</v>
      </c>
      <c r="R6873">
        <v>569.28300000000002</v>
      </c>
      <c r="S6873">
        <v>51.753</v>
      </c>
    </row>
    <row r="6874" spans="1:19" x14ac:dyDescent="0.3">
      <c r="A6874" t="s">
        <v>18321</v>
      </c>
      <c r="B6874">
        <v>955</v>
      </c>
      <c r="C6874" t="s">
        <v>19</v>
      </c>
      <c r="D6874" t="s">
        <v>13747</v>
      </c>
      <c r="E6874" t="s">
        <v>12595</v>
      </c>
      <c r="F6874" t="s">
        <v>61</v>
      </c>
      <c r="G6874">
        <v>3301</v>
      </c>
      <c r="H6874" t="s">
        <v>3087</v>
      </c>
      <c r="I6874" t="s">
        <v>22</v>
      </c>
      <c r="J6874">
        <v>5893</v>
      </c>
      <c r="K6874" s="1">
        <v>45735.025000000001</v>
      </c>
      <c r="L6874" t="s">
        <v>24</v>
      </c>
      <c r="M6874" s="2">
        <v>1410000000000</v>
      </c>
      <c r="N6874" t="s">
        <v>67</v>
      </c>
      <c r="O6874" s="2">
        <v>12500000000000</v>
      </c>
      <c r="P6874">
        <v>1</v>
      </c>
      <c r="Q6874">
        <v>563.92999999999995</v>
      </c>
      <c r="R6874">
        <v>620.32299999999998</v>
      </c>
      <c r="S6874">
        <v>56.393000000000001</v>
      </c>
    </row>
    <row r="6875" spans="1:19" x14ac:dyDescent="0.3">
      <c r="A6875" t="s">
        <v>18322</v>
      </c>
      <c r="B6875">
        <v>2817</v>
      </c>
      <c r="C6875" t="s">
        <v>19</v>
      </c>
      <c r="D6875" t="s">
        <v>7405</v>
      </c>
      <c r="E6875" t="s">
        <v>18323</v>
      </c>
      <c r="F6875" t="s">
        <v>264</v>
      </c>
      <c r="G6875">
        <v>97920</v>
      </c>
      <c r="H6875" t="s">
        <v>958</v>
      </c>
      <c r="I6875" t="s">
        <v>22</v>
      </c>
      <c r="J6875">
        <v>4307</v>
      </c>
      <c r="K6875" s="1">
        <v>45736.760416666664</v>
      </c>
      <c r="L6875" t="s">
        <v>24</v>
      </c>
      <c r="M6875">
        <v>9060037189</v>
      </c>
      <c r="N6875" t="s">
        <v>67</v>
      </c>
      <c r="O6875">
        <v>43174833093</v>
      </c>
      <c r="P6875">
        <v>1</v>
      </c>
      <c r="Q6875">
        <v>517.13</v>
      </c>
      <c r="R6875">
        <v>568.84299999999996</v>
      </c>
      <c r="S6875">
        <v>51.713000000000001</v>
      </c>
    </row>
    <row r="6876" spans="1:19" x14ac:dyDescent="0.3">
      <c r="A6876" t="s">
        <v>18324</v>
      </c>
      <c r="B6876">
        <v>5219</v>
      </c>
      <c r="C6876" t="s">
        <v>19</v>
      </c>
      <c r="D6876" t="s">
        <v>18325</v>
      </c>
      <c r="E6876" t="s">
        <v>18326</v>
      </c>
      <c r="F6876" t="s">
        <v>35</v>
      </c>
      <c r="G6876">
        <v>52816</v>
      </c>
      <c r="H6876" t="s">
        <v>599</v>
      </c>
      <c r="I6876" t="s">
        <v>22</v>
      </c>
      <c r="J6876">
        <v>4730</v>
      </c>
      <c r="K6876" s="1">
        <v>45738.924305555556</v>
      </c>
      <c r="L6876" t="s">
        <v>24</v>
      </c>
      <c r="M6876" s="2">
        <v>2340000000000</v>
      </c>
      <c r="N6876" t="s">
        <v>67</v>
      </c>
      <c r="O6876" s="2">
        <v>21100000000000</v>
      </c>
      <c r="P6876">
        <v>1</v>
      </c>
      <c r="Q6876">
        <v>537.13</v>
      </c>
      <c r="R6876">
        <v>590.84299999999996</v>
      </c>
      <c r="S6876">
        <v>53.713000000000001</v>
      </c>
    </row>
    <row r="6877" spans="1:19" x14ac:dyDescent="0.3">
      <c r="A6877" t="s">
        <v>18327</v>
      </c>
      <c r="B6877">
        <v>7286</v>
      </c>
      <c r="C6877" t="s">
        <v>19</v>
      </c>
      <c r="D6877" t="s">
        <v>18328</v>
      </c>
      <c r="E6877" t="s">
        <v>18329</v>
      </c>
      <c r="F6877" t="s">
        <v>90</v>
      </c>
      <c r="G6877">
        <v>87480</v>
      </c>
      <c r="H6877" t="s">
        <v>1654</v>
      </c>
      <c r="I6877" t="s">
        <v>22</v>
      </c>
      <c r="J6877">
        <v>4259</v>
      </c>
      <c r="K6877" s="1">
        <v>45740.852083333331</v>
      </c>
      <c r="L6877" t="s">
        <v>24</v>
      </c>
      <c r="M6877" s="2">
        <v>1430000000000</v>
      </c>
      <c r="N6877" t="s">
        <v>67</v>
      </c>
      <c r="O6877" s="2">
        <v>12600000000000</v>
      </c>
      <c r="P6877">
        <v>1</v>
      </c>
      <c r="Q6877">
        <v>517.53</v>
      </c>
      <c r="R6877">
        <v>569.28300000000002</v>
      </c>
      <c r="S6877">
        <v>51.753</v>
      </c>
    </row>
    <row r="6878" spans="1:19" x14ac:dyDescent="0.3">
      <c r="A6878" t="s">
        <v>18330</v>
      </c>
      <c r="B6878">
        <v>3653</v>
      </c>
      <c r="C6878" t="s">
        <v>19</v>
      </c>
      <c r="D6878" t="s">
        <v>18331</v>
      </c>
      <c r="E6878" t="s">
        <v>10341</v>
      </c>
      <c r="F6878" t="s">
        <v>71</v>
      </c>
      <c r="G6878">
        <v>42838</v>
      </c>
      <c r="H6878" t="s">
        <v>1307</v>
      </c>
      <c r="I6878" t="s">
        <v>22</v>
      </c>
      <c r="J6878">
        <v>5522</v>
      </c>
      <c r="K6878" s="1">
        <v>45737.634722222225</v>
      </c>
      <c r="L6878" t="s">
        <v>24</v>
      </c>
      <c r="M6878" s="2">
        <v>1430000000000</v>
      </c>
      <c r="N6878" t="s">
        <v>67</v>
      </c>
      <c r="O6878" s="2">
        <v>12600000000000</v>
      </c>
      <c r="P6878">
        <v>1</v>
      </c>
      <c r="Q6878">
        <v>517.53</v>
      </c>
      <c r="R6878">
        <v>569.28300000000002</v>
      </c>
      <c r="S6878">
        <v>51.753</v>
      </c>
    </row>
    <row r="6879" spans="1:19" x14ac:dyDescent="0.3">
      <c r="A6879" t="s">
        <v>18332</v>
      </c>
      <c r="B6879">
        <v>3071</v>
      </c>
      <c r="C6879" t="s">
        <v>19</v>
      </c>
      <c r="D6879" t="s">
        <v>18333</v>
      </c>
      <c r="E6879" t="s">
        <v>18334</v>
      </c>
      <c r="F6879" t="s">
        <v>35</v>
      </c>
      <c r="G6879">
        <v>18287</v>
      </c>
      <c r="H6879" t="s">
        <v>40</v>
      </c>
      <c r="I6879" t="s">
        <v>22</v>
      </c>
      <c r="J6879">
        <v>3148</v>
      </c>
      <c r="K6879" s="1">
        <v>45736.902083333334</v>
      </c>
      <c r="L6879" t="s">
        <v>24</v>
      </c>
      <c r="M6879" s="2">
        <v>1380000000000</v>
      </c>
      <c r="N6879" t="s">
        <v>67</v>
      </c>
      <c r="O6879" s="2">
        <v>12400000000000</v>
      </c>
      <c r="P6879">
        <v>1</v>
      </c>
      <c r="Q6879">
        <v>509.53</v>
      </c>
      <c r="R6879">
        <v>560.48299999999995</v>
      </c>
      <c r="S6879">
        <v>50.953000000000003</v>
      </c>
    </row>
    <row r="6880" spans="1:19" x14ac:dyDescent="0.3">
      <c r="A6880" t="s">
        <v>18335</v>
      </c>
      <c r="B6880">
        <v>1117</v>
      </c>
      <c r="C6880" t="s">
        <v>19</v>
      </c>
      <c r="D6880" t="s">
        <v>18336</v>
      </c>
      <c r="E6880" t="s">
        <v>18337</v>
      </c>
      <c r="F6880" t="s">
        <v>431</v>
      </c>
      <c r="G6880">
        <v>64100</v>
      </c>
      <c r="H6880" t="s">
        <v>458</v>
      </c>
      <c r="I6880" t="s">
        <v>22</v>
      </c>
      <c r="J6880">
        <v>1727</v>
      </c>
      <c r="K6880" s="1">
        <v>45735.434027777781</v>
      </c>
      <c r="L6880" t="s">
        <v>24</v>
      </c>
      <c r="M6880" s="2">
        <v>150000000000</v>
      </c>
      <c r="N6880" t="s">
        <v>67</v>
      </c>
      <c r="O6880" s="2">
        <v>1470000000000</v>
      </c>
      <c r="P6880">
        <v>1</v>
      </c>
      <c r="Q6880">
        <v>613.13</v>
      </c>
      <c r="R6880">
        <v>674.44299999999998</v>
      </c>
      <c r="S6880">
        <v>61.313000000000002</v>
      </c>
    </row>
    <row r="6881" spans="1:19" x14ac:dyDescent="0.3">
      <c r="A6881" t="s">
        <v>18338</v>
      </c>
      <c r="B6881">
        <v>1032</v>
      </c>
      <c r="C6881" t="s">
        <v>19</v>
      </c>
      <c r="D6881" t="s">
        <v>3157</v>
      </c>
      <c r="E6881" t="s">
        <v>4211</v>
      </c>
      <c r="F6881" t="s">
        <v>219</v>
      </c>
      <c r="G6881">
        <v>4756</v>
      </c>
      <c r="H6881" t="s">
        <v>544</v>
      </c>
      <c r="I6881" t="s">
        <v>22</v>
      </c>
      <c r="J6881">
        <v>1362</v>
      </c>
      <c r="K6881" s="1">
        <v>45735.378472222219</v>
      </c>
      <c r="L6881" t="s">
        <v>24</v>
      </c>
      <c r="M6881">
        <v>8624688325</v>
      </c>
      <c r="N6881" t="s">
        <v>67</v>
      </c>
      <c r="O6881">
        <v>36980477893</v>
      </c>
      <c r="P6881">
        <v>1</v>
      </c>
      <c r="Q6881">
        <v>658.33</v>
      </c>
      <c r="R6881">
        <v>724.16300000000001</v>
      </c>
      <c r="S6881">
        <v>65.832999999999998</v>
      </c>
    </row>
    <row r="6882" spans="1:19" x14ac:dyDescent="0.3">
      <c r="A6882" t="s">
        <v>18339</v>
      </c>
      <c r="B6882">
        <v>6390</v>
      </c>
      <c r="C6882" t="s">
        <v>19</v>
      </c>
      <c r="D6882" t="s">
        <v>18340</v>
      </c>
      <c r="E6882" t="s">
        <v>18341</v>
      </c>
      <c r="F6882" t="s">
        <v>672</v>
      </c>
      <c r="G6882">
        <v>28394</v>
      </c>
      <c r="H6882" t="s">
        <v>673</v>
      </c>
      <c r="I6882" t="s">
        <v>22</v>
      </c>
      <c r="J6882">
        <v>3666</v>
      </c>
      <c r="K6882" s="1">
        <v>45740.381944444445</v>
      </c>
      <c r="L6882" t="s">
        <v>24</v>
      </c>
      <c r="M6882" s="2">
        <v>2350000000000</v>
      </c>
      <c r="N6882" t="s">
        <v>67</v>
      </c>
      <c r="O6882" s="2">
        <v>21100000000000</v>
      </c>
      <c r="P6882">
        <v>1</v>
      </c>
      <c r="Q6882">
        <v>595.92999999999995</v>
      </c>
      <c r="R6882">
        <v>655.52300000000002</v>
      </c>
      <c r="S6882">
        <v>59.593000000000004</v>
      </c>
    </row>
    <row r="6883" spans="1:19" x14ac:dyDescent="0.3">
      <c r="A6883" t="s">
        <v>18342</v>
      </c>
      <c r="B6883">
        <v>3012</v>
      </c>
      <c r="C6883" t="s">
        <v>19</v>
      </c>
      <c r="D6883" t="s">
        <v>18343</v>
      </c>
      <c r="E6883" t="s">
        <v>18344</v>
      </c>
      <c r="F6883" t="s">
        <v>44</v>
      </c>
      <c r="G6883">
        <v>81388</v>
      </c>
      <c r="H6883" t="s">
        <v>125</v>
      </c>
      <c r="I6883" t="s">
        <v>22</v>
      </c>
      <c r="J6883">
        <v>5309</v>
      </c>
      <c r="K6883" s="1">
        <v>45736.875</v>
      </c>
      <c r="L6883" t="s">
        <v>24</v>
      </c>
      <c r="M6883" s="2">
        <v>1410000000000</v>
      </c>
      <c r="N6883" t="s">
        <v>67</v>
      </c>
      <c r="O6883" s="2">
        <v>12500000000000</v>
      </c>
      <c r="P6883">
        <v>1</v>
      </c>
      <c r="Q6883">
        <v>555.13</v>
      </c>
      <c r="R6883">
        <v>610.64300000000003</v>
      </c>
      <c r="S6883">
        <v>55.512999999999998</v>
      </c>
    </row>
    <row r="6884" spans="1:19" x14ac:dyDescent="0.3">
      <c r="A6884" t="s">
        <v>18345</v>
      </c>
      <c r="B6884">
        <v>2770</v>
      </c>
      <c r="C6884" t="s">
        <v>19</v>
      </c>
      <c r="D6884" t="s">
        <v>18346</v>
      </c>
      <c r="E6884" t="s">
        <v>18347</v>
      </c>
      <c r="F6884" t="s">
        <v>71</v>
      </c>
      <c r="G6884">
        <v>77422</v>
      </c>
      <c r="H6884" t="s">
        <v>469</v>
      </c>
      <c r="I6884" t="s">
        <v>22</v>
      </c>
      <c r="J6884">
        <v>3623</v>
      </c>
      <c r="K6884" s="1">
        <v>45736.737500000003</v>
      </c>
      <c r="L6884" t="s">
        <v>24</v>
      </c>
      <c r="M6884">
        <v>6964674693</v>
      </c>
      <c r="N6884" t="s">
        <v>67</v>
      </c>
      <c r="O6884">
        <v>24039257349</v>
      </c>
      <c r="P6884">
        <v>1</v>
      </c>
      <c r="Q6884">
        <v>493.53</v>
      </c>
      <c r="R6884">
        <v>542.88300000000004</v>
      </c>
      <c r="S6884">
        <v>49.353000000000002</v>
      </c>
    </row>
    <row r="6885" spans="1:19" x14ac:dyDescent="0.3">
      <c r="A6885" t="s">
        <v>18348</v>
      </c>
      <c r="B6885">
        <v>3847</v>
      </c>
      <c r="C6885" t="s">
        <v>19</v>
      </c>
      <c r="D6885" t="s">
        <v>11565</v>
      </c>
      <c r="E6885" t="s">
        <v>18349</v>
      </c>
      <c r="F6885" t="s">
        <v>71</v>
      </c>
      <c r="G6885">
        <v>21672</v>
      </c>
      <c r="H6885" t="s">
        <v>3676</v>
      </c>
      <c r="I6885" t="s">
        <v>22</v>
      </c>
      <c r="J6885">
        <v>5377</v>
      </c>
      <c r="K6885" s="1">
        <v>45737.767361111109</v>
      </c>
      <c r="L6885" t="s">
        <v>24</v>
      </c>
      <c r="M6885">
        <v>6137292741</v>
      </c>
      <c r="N6885" t="s">
        <v>67</v>
      </c>
      <c r="O6885">
        <v>19946451717</v>
      </c>
      <c r="P6885">
        <v>1</v>
      </c>
      <c r="Q6885">
        <v>635.13</v>
      </c>
      <c r="R6885">
        <v>698.64300000000003</v>
      </c>
      <c r="S6885">
        <v>63.512999999999998</v>
      </c>
    </row>
    <row r="6886" spans="1:19" x14ac:dyDescent="0.3">
      <c r="A6886" t="s">
        <v>18350</v>
      </c>
      <c r="B6886">
        <v>3666</v>
      </c>
      <c r="C6886" t="s">
        <v>19</v>
      </c>
      <c r="D6886" t="s">
        <v>7402</v>
      </c>
      <c r="E6886" t="s">
        <v>18351</v>
      </c>
      <c r="F6886" t="s">
        <v>35</v>
      </c>
      <c r="G6886">
        <v>62276</v>
      </c>
      <c r="H6886" t="s">
        <v>212</v>
      </c>
      <c r="I6886" t="s">
        <v>22</v>
      </c>
      <c r="J6886">
        <v>1011</v>
      </c>
      <c r="K6886" s="1">
        <v>45737.643055555556</v>
      </c>
      <c r="L6886" t="s">
        <v>24</v>
      </c>
      <c r="M6886">
        <v>6964678277</v>
      </c>
      <c r="N6886" t="s">
        <v>67</v>
      </c>
      <c r="O6886">
        <v>24039301125</v>
      </c>
      <c r="P6886">
        <v>1</v>
      </c>
      <c r="Q6886">
        <v>563.92999999999995</v>
      </c>
      <c r="R6886">
        <v>620.32299999999998</v>
      </c>
      <c r="S6886">
        <v>56.393000000000001</v>
      </c>
    </row>
    <row r="6887" spans="1:19" x14ac:dyDescent="0.3">
      <c r="A6887" t="s">
        <v>18352</v>
      </c>
      <c r="B6887">
        <v>6348</v>
      </c>
      <c r="C6887" t="s">
        <v>19</v>
      </c>
      <c r="D6887" t="s">
        <v>3869</v>
      </c>
      <c r="E6887" t="s">
        <v>12888</v>
      </c>
      <c r="F6887" t="s">
        <v>44</v>
      </c>
      <c r="G6887">
        <v>58450</v>
      </c>
      <c r="H6887" t="s">
        <v>125</v>
      </c>
      <c r="I6887" t="s">
        <v>22</v>
      </c>
      <c r="J6887">
        <v>3191</v>
      </c>
      <c r="K6887" s="1">
        <v>45740.359027777777</v>
      </c>
      <c r="L6887" t="s">
        <v>24</v>
      </c>
      <c r="M6887" s="2">
        <v>2340000000000</v>
      </c>
      <c r="N6887" t="s">
        <v>67</v>
      </c>
      <c r="O6887" s="2">
        <v>21100000000000</v>
      </c>
      <c r="P6887">
        <v>1</v>
      </c>
      <c r="Q6887">
        <v>537.13</v>
      </c>
      <c r="R6887">
        <v>590.84299999999996</v>
      </c>
      <c r="S6887">
        <v>53.713000000000001</v>
      </c>
    </row>
    <row r="6888" spans="1:19" x14ac:dyDescent="0.3">
      <c r="A6888" t="s">
        <v>18353</v>
      </c>
      <c r="B6888">
        <v>366</v>
      </c>
      <c r="C6888" t="s">
        <v>19</v>
      </c>
      <c r="D6888" t="s">
        <v>18354</v>
      </c>
      <c r="E6888" t="s">
        <v>14968</v>
      </c>
      <c r="F6888" t="s">
        <v>35</v>
      </c>
      <c r="G6888">
        <v>18991</v>
      </c>
      <c r="H6888" t="s">
        <v>599</v>
      </c>
      <c r="I6888" t="s">
        <v>22</v>
      </c>
      <c r="J6888">
        <v>2975</v>
      </c>
      <c r="K6888" s="1">
        <v>45734.543749999997</v>
      </c>
      <c r="L6888" t="s">
        <v>24</v>
      </c>
      <c r="M6888" s="2">
        <v>1430000000000</v>
      </c>
      <c r="N6888" t="s">
        <v>67</v>
      </c>
      <c r="O6888" s="2">
        <v>12600000000000</v>
      </c>
      <c r="P6888">
        <v>1</v>
      </c>
      <c r="Q6888">
        <v>635.13</v>
      </c>
      <c r="R6888">
        <v>698.64300000000003</v>
      </c>
      <c r="S6888">
        <v>63.512999999999998</v>
      </c>
    </row>
    <row r="6889" spans="1:19" x14ac:dyDescent="0.3">
      <c r="A6889" t="s">
        <v>18355</v>
      </c>
      <c r="B6889">
        <v>4161</v>
      </c>
      <c r="C6889" t="s">
        <v>19</v>
      </c>
      <c r="D6889" t="s">
        <v>4519</v>
      </c>
      <c r="E6889" t="s">
        <v>18356</v>
      </c>
      <c r="F6889" t="s">
        <v>35</v>
      </c>
      <c r="G6889">
        <v>75283</v>
      </c>
      <c r="H6889" t="s">
        <v>599</v>
      </c>
      <c r="I6889" t="s">
        <v>22</v>
      </c>
      <c r="J6889">
        <v>2932</v>
      </c>
      <c r="K6889" s="1">
        <v>45738.134722222225</v>
      </c>
      <c r="L6889" t="s">
        <v>24</v>
      </c>
      <c r="M6889">
        <v>5886651461</v>
      </c>
      <c r="N6889" t="s">
        <v>67</v>
      </c>
      <c r="O6889">
        <v>18827886661</v>
      </c>
      <c r="P6889">
        <v>1</v>
      </c>
      <c r="Q6889">
        <v>517.13</v>
      </c>
      <c r="R6889">
        <v>568.84299999999996</v>
      </c>
      <c r="S6889">
        <v>51.713000000000001</v>
      </c>
    </row>
    <row r="6890" spans="1:19" x14ac:dyDescent="0.3">
      <c r="A6890" t="s">
        <v>18357</v>
      </c>
      <c r="B6890">
        <v>3618</v>
      </c>
      <c r="C6890" t="s">
        <v>19</v>
      </c>
      <c r="D6890" t="s">
        <v>18358</v>
      </c>
      <c r="E6890" t="s">
        <v>9674</v>
      </c>
      <c r="F6890" t="s">
        <v>44</v>
      </c>
      <c r="G6890">
        <v>19386</v>
      </c>
      <c r="H6890" t="s">
        <v>465</v>
      </c>
      <c r="I6890" t="s">
        <v>22</v>
      </c>
      <c r="J6890">
        <v>2847</v>
      </c>
      <c r="K6890" s="1">
        <v>45737.609722222223</v>
      </c>
      <c r="L6890" t="s">
        <v>24</v>
      </c>
      <c r="M6890">
        <v>6689478149</v>
      </c>
      <c r="N6890" t="s">
        <v>67</v>
      </c>
      <c r="O6890">
        <v>22464300869</v>
      </c>
      <c r="P6890">
        <v>1</v>
      </c>
      <c r="Q6890">
        <v>625.13</v>
      </c>
      <c r="R6890">
        <v>687.64300000000003</v>
      </c>
      <c r="S6890">
        <v>62.512999999999998</v>
      </c>
    </row>
    <row r="6891" spans="1:19" x14ac:dyDescent="0.3">
      <c r="A6891" t="s">
        <v>18359</v>
      </c>
      <c r="B6891">
        <v>2249</v>
      </c>
      <c r="C6891" t="s">
        <v>19</v>
      </c>
      <c r="D6891" t="s">
        <v>16351</v>
      </c>
      <c r="E6891" t="s">
        <v>18360</v>
      </c>
      <c r="F6891" t="s">
        <v>119</v>
      </c>
      <c r="G6891">
        <v>2397</v>
      </c>
      <c r="H6891" t="s">
        <v>2123</v>
      </c>
      <c r="I6891" t="s">
        <v>22</v>
      </c>
      <c r="J6891">
        <v>6229</v>
      </c>
      <c r="K6891" s="1">
        <v>45736.459722222222</v>
      </c>
      <c r="L6891" t="s">
        <v>24</v>
      </c>
      <c r="M6891">
        <v>6442799621</v>
      </c>
      <c r="N6891" t="s">
        <v>67</v>
      </c>
      <c r="O6891">
        <v>21306244997</v>
      </c>
      <c r="P6891">
        <v>1</v>
      </c>
      <c r="Q6891">
        <v>761.13</v>
      </c>
      <c r="R6891">
        <v>837.24300000000005</v>
      </c>
      <c r="S6891">
        <v>76.113</v>
      </c>
    </row>
    <row r="6892" spans="1:19" x14ac:dyDescent="0.3">
      <c r="A6892" t="s">
        <v>18361</v>
      </c>
      <c r="B6892">
        <v>238</v>
      </c>
      <c r="C6892" t="s">
        <v>19</v>
      </c>
      <c r="D6892" t="s">
        <v>16663</v>
      </c>
      <c r="E6892" t="s">
        <v>18362</v>
      </c>
      <c r="F6892" t="s">
        <v>879</v>
      </c>
      <c r="G6892">
        <v>23795</v>
      </c>
      <c r="H6892" t="s">
        <v>1284</v>
      </c>
      <c r="I6892" t="s">
        <v>22</v>
      </c>
      <c r="J6892">
        <v>1164</v>
      </c>
      <c r="K6892" s="1">
        <v>45734.469444444447</v>
      </c>
      <c r="L6892" t="s">
        <v>24</v>
      </c>
      <c r="M6892" s="2">
        <v>1420000000000</v>
      </c>
      <c r="N6892" t="s">
        <v>67</v>
      </c>
      <c r="O6892" s="2">
        <v>12600000000000</v>
      </c>
      <c r="P6892">
        <v>1</v>
      </c>
      <c r="Q6892">
        <v>595.92999999999995</v>
      </c>
      <c r="R6892">
        <v>655.52300000000002</v>
      </c>
      <c r="S6892">
        <v>59.593000000000004</v>
      </c>
    </row>
    <row r="6893" spans="1:19" x14ac:dyDescent="0.3">
      <c r="A6893" t="s">
        <v>18363</v>
      </c>
      <c r="B6893">
        <v>5667</v>
      </c>
      <c r="C6893" t="s">
        <v>19</v>
      </c>
      <c r="D6893" t="s">
        <v>12214</v>
      </c>
      <c r="E6893" t="s">
        <v>18364</v>
      </c>
      <c r="F6893" t="s">
        <v>119</v>
      </c>
      <c r="G6893">
        <v>90169</v>
      </c>
      <c r="H6893" t="s">
        <v>120</v>
      </c>
      <c r="I6893" t="s">
        <v>22</v>
      </c>
      <c r="J6893">
        <v>1519</v>
      </c>
      <c r="K6893" s="1">
        <v>45739.581944444442</v>
      </c>
      <c r="L6893" t="s">
        <v>24</v>
      </c>
      <c r="M6893">
        <v>6870668613</v>
      </c>
      <c r="N6893" t="s">
        <v>67</v>
      </c>
      <c r="O6893">
        <v>23268251717</v>
      </c>
      <c r="P6893">
        <v>1</v>
      </c>
      <c r="Q6893">
        <v>493.53</v>
      </c>
      <c r="R6893">
        <v>542.88300000000004</v>
      </c>
      <c r="S6893">
        <v>49.353000000000002</v>
      </c>
    </row>
    <row r="6894" spans="1:19" x14ac:dyDescent="0.3">
      <c r="A6894" t="s">
        <v>18365</v>
      </c>
      <c r="B6894">
        <v>2663</v>
      </c>
      <c r="C6894" t="s">
        <v>19</v>
      </c>
      <c r="D6894" t="s">
        <v>467</v>
      </c>
      <c r="E6894" t="s">
        <v>18366</v>
      </c>
      <c r="F6894" t="s">
        <v>879</v>
      </c>
      <c r="G6894">
        <v>16343</v>
      </c>
      <c r="H6894" t="s">
        <v>1519</v>
      </c>
      <c r="I6894" t="s">
        <v>22</v>
      </c>
      <c r="J6894">
        <v>6404</v>
      </c>
      <c r="K6894" s="1">
        <v>45736.677083333336</v>
      </c>
      <c r="L6894" t="s">
        <v>24</v>
      </c>
      <c r="M6894">
        <v>6689477957</v>
      </c>
      <c r="N6894" t="s">
        <v>67</v>
      </c>
      <c r="O6894">
        <v>22464299077</v>
      </c>
      <c r="P6894">
        <v>1</v>
      </c>
      <c r="Q6894">
        <v>650.33000000000004</v>
      </c>
      <c r="R6894">
        <v>715.36300000000006</v>
      </c>
      <c r="S6894">
        <v>65.033000000000001</v>
      </c>
    </row>
    <row r="6895" spans="1:19" x14ac:dyDescent="0.3">
      <c r="A6895" t="s">
        <v>18367</v>
      </c>
      <c r="B6895">
        <v>3817</v>
      </c>
      <c r="C6895" t="s">
        <v>19</v>
      </c>
      <c r="D6895" t="s">
        <v>1444</v>
      </c>
      <c r="E6895" t="s">
        <v>18368</v>
      </c>
      <c r="F6895" t="s">
        <v>744</v>
      </c>
      <c r="G6895">
        <v>38440</v>
      </c>
      <c r="H6895" t="s">
        <v>745</v>
      </c>
      <c r="I6895" t="s">
        <v>22</v>
      </c>
      <c r="J6895">
        <v>4925</v>
      </c>
      <c r="K6895" s="1">
        <v>45737.745138888888</v>
      </c>
      <c r="L6895" t="s">
        <v>24</v>
      </c>
      <c r="M6895">
        <v>9058888645</v>
      </c>
      <c r="N6895" t="s">
        <v>67</v>
      </c>
      <c r="O6895">
        <v>43149306053</v>
      </c>
      <c r="P6895">
        <v>1</v>
      </c>
      <c r="Q6895">
        <v>674.33</v>
      </c>
      <c r="R6895">
        <v>741.76300000000003</v>
      </c>
      <c r="S6895">
        <v>67.433000000000007</v>
      </c>
    </row>
    <row r="6896" spans="1:19" x14ac:dyDescent="0.3">
      <c r="A6896" t="s">
        <v>18369</v>
      </c>
      <c r="B6896">
        <v>2122</v>
      </c>
      <c r="C6896" t="s">
        <v>19</v>
      </c>
      <c r="D6896" t="s">
        <v>13115</v>
      </c>
      <c r="E6896" t="s">
        <v>18370</v>
      </c>
      <c r="F6896" t="s">
        <v>35</v>
      </c>
      <c r="G6896">
        <v>91956</v>
      </c>
      <c r="H6896" t="s">
        <v>36</v>
      </c>
      <c r="I6896" t="s">
        <v>22</v>
      </c>
      <c r="J6896">
        <v>5370</v>
      </c>
      <c r="K6896" s="1">
        <v>45736.380555555559</v>
      </c>
      <c r="L6896" t="s">
        <v>24</v>
      </c>
      <c r="M6896" s="2">
        <v>1780000000000</v>
      </c>
      <c r="N6896" t="s">
        <v>67</v>
      </c>
      <c r="O6896" s="2">
        <v>17600000000000</v>
      </c>
      <c r="P6896">
        <v>1</v>
      </c>
      <c r="Q6896">
        <v>537.13</v>
      </c>
      <c r="R6896">
        <v>590.84299999999996</v>
      </c>
      <c r="S6896">
        <v>53.713000000000001</v>
      </c>
    </row>
    <row r="6897" spans="1:19" x14ac:dyDescent="0.3">
      <c r="A6897" t="s">
        <v>18371</v>
      </c>
      <c r="B6897">
        <v>6551</v>
      </c>
      <c r="C6897" t="s">
        <v>19</v>
      </c>
      <c r="D6897" t="s">
        <v>18372</v>
      </c>
      <c r="E6897" t="s">
        <v>18373</v>
      </c>
      <c r="F6897" t="s">
        <v>326</v>
      </c>
      <c r="G6897">
        <v>17559</v>
      </c>
      <c r="H6897" t="s">
        <v>2932</v>
      </c>
      <c r="I6897" t="s">
        <v>22</v>
      </c>
      <c r="J6897">
        <v>1261</v>
      </c>
      <c r="K6897" s="1">
        <v>45740.447222222225</v>
      </c>
      <c r="L6897" t="s">
        <v>24</v>
      </c>
      <c r="M6897">
        <v>6689478149</v>
      </c>
      <c r="N6897" t="s">
        <v>67</v>
      </c>
      <c r="O6897">
        <v>40427232901</v>
      </c>
      <c r="P6897">
        <v>1</v>
      </c>
      <c r="Q6897">
        <v>527.13</v>
      </c>
      <c r="R6897">
        <v>579.84299999999996</v>
      </c>
      <c r="S6897">
        <v>52.713000000000001</v>
      </c>
    </row>
    <row r="6898" spans="1:19" x14ac:dyDescent="0.3">
      <c r="A6898" t="s">
        <v>18374</v>
      </c>
      <c r="B6898">
        <v>4795</v>
      </c>
      <c r="C6898" t="s">
        <v>19</v>
      </c>
      <c r="D6898" t="s">
        <v>18375</v>
      </c>
      <c r="E6898" t="s">
        <v>17524</v>
      </c>
      <c r="F6898" t="s">
        <v>71</v>
      </c>
      <c r="G6898">
        <v>55624</v>
      </c>
      <c r="H6898" t="s">
        <v>346</v>
      </c>
      <c r="I6898" t="s">
        <v>22</v>
      </c>
      <c r="J6898">
        <v>4001</v>
      </c>
      <c r="K6898" s="1">
        <v>45738.643055555556</v>
      </c>
      <c r="L6898" t="s">
        <v>24</v>
      </c>
      <c r="M6898" s="2">
        <v>1430000000000</v>
      </c>
      <c r="N6898" t="s">
        <v>67</v>
      </c>
      <c r="O6898" s="2">
        <v>12600000000000</v>
      </c>
      <c r="P6898">
        <v>1</v>
      </c>
      <c r="Q6898">
        <v>595.92999999999995</v>
      </c>
      <c r="R6898">
        <v>655.52300000000002</v>
      </c>
      <c r="S6898">
        <v>59.593000000000004</v>
      </c>
    </row>
    <row r="6899" spans="1:19" x14ac:dyDescent="0.3">
      <c r="A6899" t="s">
        <v>18376</v>
      </c>
      <c r="B6899">
        <v>372</v>
      </c>
      <c r="C6899" t="s">
        <v>19</v>
      </c>
      <c r="D6899" t="s">
        <v>15140</v>
      </c>
      <c r="E6899" t="s">
        <v>18377</v>
      </c>
      <c r="F6899" t="s">
        <v>102</v>
      </c>
      <c r="G6899">
        <v>52807</v>
      </c>
      <c r="H6899" t="s">
        <v>668</v>
      </c>
      <c r="I6899" t="s">
        <v>22</v>
      </c>
      <c r="J6899">
        <v>4582</v>
      </c>
      <c r="K6899" s="1">
        <v>45734.54583333333</v>
      </c>
      <c r="L6899" t="s">
        <v>24</v>
      </c>
      <c r="M6899" s="2">
        <v>150000000000</v>
      </c>
      <c r="N6899" t="s">
        <v>67</v>
      </c>
      <c r="O6899" s="2">
        <v>1470000000000</v>
      </c>
      <c r="P6899">
        <v>1</v>
      </c>
      <c r="Q6899">
        <v>537.13</v>
      </c>
      <c r="R6899">
        <v>590.84299999999996</v>
      </c>
      <c r="S6899">
        <v>53.713000000000001</v>
      </c>
    </row>
    <row r="6900" spans="1:19" x14ac:dyDescent="0.3">
      <c r="A6900" t="s">
        <v>18378</v>
      </c>
      <c r="B6900">
        <v>3074</v>
      </c>
      <c r="C6900" t="s">
        <v>19</v>
      </c>
      <c r="D6900" t="s">
        <v>4786</v>
      </c>
      <c r="E6900" t="s">
        <v>18379</v>
      </c>
      <c r="F6900" t="s">
        <v>259</v>
      </c>
      <c r="G6900">
        <v>52425</v>
      </c>
      <c r="H6900" t="s">
        <v>740</v>
      </c>
      <c r="I6900" t="s">
        <v>22</v>
      </c>
      <c r="J6900">
        <v>1855</v>
      </c>
      <c r="K6900" s="1">
        <v>45736.904166666667</v>
      </c>
      <c r="L6900" t="s">
        <v>24</v>
      </c>
      <c r="M6900" s="2">
        <v>150000000000</v>
      </c>
      <c r="N6900" t="s">
        <v>67</v>
      </c>
      <c r="O6900" s="2">
        <v>1470000000000</v>
      </c>
      <c r="P6900">
        <v>1</v>
      </c>
      <c r="Q6900">
        <v>587.92999999999995</v>
      </c>
      <c r="R6900">
        <v>646.72299999999996</v>
      </c>
      <c r="S6900">
        <v>58.792999999999999</v>
      </c>
    </row>
    <row r="6901" spans="1:19" x14ac:dyDescent="0.3">
      <c r="A6901" t="s">
        <v>18380</v>
      </c>
      <c r="B6901">
        <v>2268</v>
      </c>
      <c r="C6901" t="s">
        <v>19</v>
      </c>
      <c r="D6901" t="s">
        <v>2950</v>
      </c>
      <c r="E6901" t="s">
        <v>10074</v>
      </c>
      <c r="F6901" t="s">
        <v>879</v>
      </c>
      <c r="G6901">
        <v>48546</v>
      </c>
      <c r="H6901" t="s">
        <v>3704</v>
      </c>
      <c r="I6901" t="s">
        <v>22</v>
      </c>
      <c r="J6901">
        <v>66</v>
      </c>
      <c r="K6901" s="1">
        <v>45736.469444444447</v>
      </c>
      <c r="L6901" t="s">
        <v>24</v>
      </c>
      <c r="M6901" s="2">
        <v>150000000000</v>
      </c>
      <c r="N6901" t="s">
        <v>67</v>
      </c>
      <c r="O6901" s="2">
        <v>1470000000000</v>
      </c>
      <c r="P6901">
        <v>1</v>
      </c>
      <c r="Q6901">
        <v>517.53</v>
      </c>
      <c r="R6901">
        <v>569.28300000000002</v>
      </c>
      <c r="S6901">
        <v>51.753</v>
      </c>
    </row>
    <row r="6902" spans="1:19" x14ac:dyDescent="0.3">
      <c r="A6902" t="s">
        <v>18381</v>
      </c>
      <c r="B6902">
        <v>3967</v>
      </c>
      <c r="C6902" t="s">
        <v>19</v>
      </c>
      <c r="D6902" t="s">
        <v>14467</v>
      </c>
      <c r="E6902" t="s">
        <v>18382</v>
      </c>
      <c r="F6902" t="s">
        <v>219</v>
      </c>
      <c r="G6902">
        <v>38566</v>
      </c>
      <c r="H6902" t="s">
        <v>220</v>
      </c>
      <c r="I6902" t="s">
        <v>22</v>
      </c>
      <c r="J6902">
        <v>1874</v>
      </c>
      <c r="K6902" s="1">
        <v>45737.840277777781</v>
      </c>
      <c r="L6902" t="s">
        <v>24</v>
      </c>
      <c r="M6902" s="2">
        <v>150000000000</v>
      </c>
      <c r="N6902" t="s">
        <v>67</v>
      </c>
      <c r="O6902" s="2">
        <v>1470000000000</v>
      </c>
      <c r="P6902">
        <v>1</v>
      </c>
      <c r="Q6902">
        <v>517.13</v>
      </c>
      <c r="R6902">
        <v>568.84299999999996</v>
      </c>
      <c r="S6902">
        <v>51.713000000000001</v>
      </c>
    </row>
    <row r="6903" spans="1:19" x14ac:dyDescent="0.3">
      <c r="A6903" t="s">
        <v>18383</v>
      </c>
      <c r="B6903">
        <v>3226</v>
      </c>
      <c r="C6903" t="s">
        <v>19</v>
      </c>
      <c r="D6903" t="s">
        <v>9486</v>
      </c>
      <c r="E6903" t="s">
        <v>18384</v>
      </c>
      <c r="F6903" t="s">
        <v>744</v>
      </c>
      <c r="G6903">
        <v>65371</v>
      </c>
      <c r="H6903" t="s">
        <v>745</v>
      </c>
      <c r="I6903" t="s">
        <v>22</v>
      </c>
      <c r="J6903">
        <v>6077</v>
      </c>
      <c r="K6903" s="1">
        <v>45737.320138888892</v>
      </c>
      <c r="L6903" t="s">
        <v>24</v>
      </c>
      <c r="M6903" s="2">
        <v>150000000000</v>
      </c>
      <c r="N6903" t="s">
        <v>67</v>
      </c>
      <c r="O6903" s="2">
        <v>1470000000000</v>
      </c>
      <c r="P6903">
        <v>1</v>
      </c>
      <c r="Q6903">
        <v>507.13</v>
      </c>
      <c r="R6903">
        <v>557.84299999999996</v>
      </c>
      <c r="S6903">
        <v>50.713000000000001</v>
      </c>
    </row>
    <row r="6904" spans="1:19" x14ac:dyDescent="0.3">
      <c r="A6904" t="s">
        <v>18385</v>
      </c>
      <c r="B6904">
        <v>7372</v>
      </c>
      <c r="C6904" t="s">
        <v>19</v>
      </c>
      <c r="D6904" t="s">
        <v>18386</v>
      </c>
      <c r="E6904" t="s">
        <v>18387</v>
      </c>
      <c r="F6904" t="s">
        <v>90</v>
      </c>
      <c r="G6904">
        <v>67675</v>
      </c>
      <c r="H6904" t="s">
        <v>91</v>
      </c>
      <c r="I6904" t="s">
        <v>22</v>
      </c>
      <c r="J6904">
        <v>4407</v>
      </c>
      <c r="K6904" s="1">
        <v>45740.930555555555</v>
      </c>
      <c r="L6904" t="s">
        <v>24</v>
      </c>
      <c r="M6904" s="2">
        <v>150000000000</v>
      </c>
      <c r="N6904" t="s">
        <v>67</v>
      </c>
      <c r="O6904" s="2">
        <v>1470000000000</v>
      </c>
      <c r="P6904">
        <v>1</v>
      </c>
      <c r="Q6904">
        <v>507.13</v>
      </c>
      <c r="R6904">
        <v>557.84299999999996</v>
      </c>
      <c r="S6904">
        <v>50.713000000000001</v>
      </c>
    </row>
    <row r="6905" spans="1:19" x14ac:dyDescent="0.3">
      <c r="A6905" t="s">
        <v>18388</v>
      </c>
      <c r="B6905">
        <v>6829</v>
      </c>
      <c r="C6905" t="s">
        <v>19</v>
      </c>
      <c r="D6905" t="s">
        <v>4051</v>
      </c>
      <c r="E6905" t="s">
        <v>404</v>
      </c>
      <c r="F6905" t="s">
        <v>196</v>
      </c>
      <c r="G6905">
        <v>8943</v>
      </c>
      <c r="H6905" t="s">
        <v>197</v>
      </c>
      <c r="I6905" t="s">
        <v>22</v>
      </c>
      <c r="J6905">
        <v>1348</v>
      </c>
      <c r="K6905" s="1">
        <v>45740.578472222223</v>
      </c>
      <c r="L6905" t="s">
        <v>24</v>
      </c>
      <c r="M6905">
        <v>7861508549</v>
      </c>
      <c r="N6905" t="s">
        <v>67</v>
      </c>
      <c r="O6905">
        <v>29518526533</v>
      </c>
      <c r="P6905">
        <v>1</v>
      </c>
      <c r="Q6905">
        <v>527.13</v>
      </c>
      <c r="R6905">
        <v>579.84299999999996</v>
      </c>
      <c r="S6905">
        <v>52.713000000000001</v>
      </c>
    </row>
    <row r="6906" spans="1:19" x14ac:dyDescent="0.3">
      <c r="A6906" t="s">
        <v>18389</v>
      </c>
      <c r="B6906">
        <v>1133</v>
      </c>
      <c r="C6906" t="s">
        <v>19</v>
      </c>
      <c r="D6906" t="s">
        <v>18390</v>
      </c>
      <c r="E6906" t="s">
        <v>18391</v>
      </c>
      <c r="F6906" t="s">
        <v>35</v>
      </c>
      <c r="G6906">
        <v>67941</v>
      </c>
      <c r="H6906" t="s">
        <v>654</v>
      </c>
      <c r="I6906" t="s">
        <v>22</v>
      </c>
      <c r="J6906">
        <v>4359</v>
      </c>
      <c r="K6906" s="1">
        <v>45735.443055555559</v>
      </c>
      <c r="L6906" t="s">
        <v>24</v>
      </c>
      <c r="M6906">
        <v>7861509509</v>
      </c>
      <c r="N6906" t="s">
        <v>67</v>
      </c>
      <c r="O6906">
        <v>29518531461</v>
      </c>
      <c r="P6906">
        <v>1</v>
      </c>
      <c r="Q6906">
        <v>501.53</v>
      </c>
      <c r="R6906">
        <v>551.68299999999999</v>
      </c>
      <c r="S6906">
        <v>50.152999999999999</v>
      </c>
    </row>
    <row r="6907" spans="1:19" x14ac:dyDescent="0.3">
      <c r="A6907" t="s">
        <v>18392</v>
      </c>
      <c r="B6907">
        <v>3741</v>
      </c>
      <c r="C6907" t="s">
        <v>19</v>
      </c>
      <c r="D6907" t="s">
        <v>18393</v>
      </c>
      <c r="E6907" t="s">
        <v>18394</v>
      </c>
      <c r="F6907" t="s">
        <v>71</v>
      </c>
      <c r="G6907">
        <v>64345</v>
      </c>
      <c r="H6907" t="s">
        <v>469</v>
      </c>
      <c r="I6907" t="s">
        <v>22</v>
      </c>
      <c r="J6907">
        <v>711</v>
      </c>
      <c r="K6907" s="1">
        <v>45737.688194444447</v>
      </c>
      <c r="L6907" t="s">
        <v>24</v>
      </c>
      <c r="M6907" s="2">
        <v>1380000000000</v>
      </c>
      <c r="N6907" t="s">
        <v>67</v>
      </c>
      <c r="O6907" s="2">
        <v>12400000000000</v>
      </c>
      <c r="P6907">
        <v>1</v>
      </c>
      <c r="Q6907">
        <v>517.53</v>
      </c>
      <c r="R6907">
        <v>569.28300000000002</v>
      </c>
      <c r="S6907">
        <v>51.753</v>
      </c>
    </row>
    <row r="6908" spans="1:19" x14ac:dyDescent="0.3">
      <c r="A6908" t="s">
        <v>18395</v>
      </c>
      <c r="B6908">
        <v>3406</v>
      </c>
      <c r="C6908" t="s">
        <v>19</v>
      </c>
      <c r="D6908" t="s">
        <v>5495</v>
      </c>
      <c r="E6908" t="s">
        <v>18396</v>
      </c>
      <c r="F6908" t="s">
        <v>102</v>
      </c>
      <c r="G6908">
        <v>90475</v>
      </c>
      <c r="H6908" t="s">
        <v>392</v>
      </c>
      <c r="I6908" t="s">
        <v>22</v>
      </c>
      <c r="J6908">
        <v>5948</v>
      </c>
      <c r="K6908" s="1">
        <v>45737.476388888892</v>
      </c>
      <c r="L6908" t="s">
        <v>24</v>
      </c>
      <c r="M6908">
        <v>9058893125</v>
      </c>
      <c r="N6908" t="s">
        <v>126</v>
      </c>
      <c r="O6908">
        <v>43149354821</v>
      </c>
      <c r="P6908">
        <v>1</v>
      </c>
      <c r="Q6908">
        <v>501.53</v>
      </c>
      <c r="R6908">
        <v>551.68299999999999</v>
      </c>
      <c r="S6908">
        <v>50.152999999999999</v>
      </c>
    </row>
    <row r="6909" spans="1:19" x14ac:dyDescent="0.3">
      <c r="A6909" t="s">
        <v>18397</v>
      </c>
      <c r="B6909">
        <v>296</v>
      </c>
      <c r="C6909" t="s">
        <v>19</v>
      </c>
      <c r="D6909" t="s">
        <v>2042</v>
      </c>
      <c r="E6909" t="s">
        <v>2909</v>
      </c>
      <c r="F6909" t="s">
        <v>145</v>
      </c>
      <c r="G6909">
        <v>81212</v>
      </c>
      <c r="H6909" t="s">
        <v>1757</v>
      </c>
      <c r="I6909" t="s">
        <v>22</v>
      </c>
      <c r="J6909">
        <v>3981</v>
      </c>
      <c r="K6909" s="1">
        <v>45734.499305555553</v>
      </c>
      <c r="L6909" t="s">
        <v>24</v>
      </c>
      <c r="M6909" s="2">
        <v>150000000000</v>
      </c>
      <c r="N6909" t="s">
        <v>126</v>
      </c>
      <c r="O6909" s="2">
        <v>1470000000000</v>
      </c>
      <c r="P6909">
        <v>1</v>
      </c>
      <c r="Q6909">
        <v>720.73</v>
      </c>
      <c r="R6909">
        <v>792.803</v>
      </c>
      <c r="S6909">
        <v>72.072999999999993</v>
      </c>
    </row>
    <row r="6910" spans="1:19" x14ac:dyDescent="0.3">
      <c r="A6910" t="s">
        <v>18398</v>
      </c>
      <c r="B6910">
        <v>1572</v>
      </c>
      <c r="C6910" t="s">
        <v>19</v>
      </c>
      <c r="D6910" t="s">
        <v>8859</v>
      </c>
      <c r="E6910" t="s">
        <v>18399</v>
      </c>
      <c r="F6910" t="s">
        <v>279</v>
      </c>
      <c r="G6910">
        <v>49100</v>
      </c>
      <c r="H6910" t="s">
        <v>265</v>
      </c>
      <c r="I6910" t="s">
        <v>22</v>
      </c>
      <c r="J6910">
        <v>1278</v>
      </c>
      <c r="K6910" s="1">
        <v>45735.674305555556</v>
      </c>
      <c r="L6910" t="s">
        <v>24</v>
      </c>
      <c r="M6910" s="2">
        <v>150000000000</v>
      </c>
      <c r="N6910" t="s">
        <v>126</v>
      </c>
      <c r="O6910" s="2">
        <v>1470000000000</v>
      </c>
      <c r="P6910">
        <v>1</v>
      </c>
      <c r="Q6910">
        <v>485.53</v>
      </c>
      <c r="R6910">
        <v>534.08299999999997</v>
      </c>
      <c r="S6910">
        <v>48.552999999999997</v>
      </c>
    </row>
    <row r="6911" spans="1:19" x14ac:dyDescent="0.3">
      <c r="A6911" t="s">
        <v>18400</v>
      </c>
      <c r="B6911">
        <v>952</v>
      </c>
      <c r="C6911" t="s">
        <v>19</v>
      </c>
      <c r="D6911" t="s">
        <v>15916</v>
      </c>
      <c r="E6911" t="s">
        <v>18401</v>
      </c>
      <c r="F6911" t="s">
        <v>55</v>
      </c>
      <c r="G6911">
        <v>79175</v>
      </c>
      <c r="H6911" t="s">
        <v>3685</v>
      </c>
      <c r="I6911" t="s">
        <v>22</v>
      </c>
      <c r="J6911">
        <v>868</v>
      </c>
      <c r="K6911" s="1">
        <v>45735.013888888891</v>
      </c>
      <c r="L6911" t="s">
        <v>24</v>
      </c>
      <c r="M6911" s="2">
        <v>1380000000000</v>
      </c>
      <c r="N6911" t="s">
        <v>126</v>
      </c>
      <c r="O6911" s="2">
        <v>12500000000000</v>
      </c>
      <c r="P6911">
        <v>1</v>
      </c>
      <c r="Q6911">
        <v>517.53</v>
      </c>
      <c r="R6911">
        <v>569.28300000000002</v>
      </c>
      <c r="S6911">
        <v>51.753</v>
      </c>
    </row>
    <row r="6912" spans="1:19" x14ac:dyDescent="0.3">
      <c r="A6912" t="s">
        <v>18402</v>
      </c>
      <c r="B6912">
        <v>5810</v>
      </c>
      <c r="C6912" t="s">
        <v>19</v>
      </c>
      <c r="D6912" t="s">
        <v>11819</v>
      </c>
      <c r="E6912" t="s">
        <v>18403</v>
      </c>
      <c r="F6912" t="s">
        <v>35</v>
      </c>
      <c r="G6912">
        <v>18462</v>
      </c>
      <c r="H6912" t="s">
        <v>719</v>
      </c>
      <c r="I6912" t="s">
        <v>22</v>
      </c>
      <c r="J6912">
        <v>379</v>
      </c>
      <c r="K6912" s="1">
        <v>45739.679861111108</v>
      </c>
      <c r="L6912" t="s">
        <v>24</v>
      </c>
      <c r="M6912" s="2">
        <v>1380000000000</v>
      </c>
      <c r="N6912" t="s">
        <v>126</v>
      </c>
      <c r="O6912" s="2">
        <v>12500000000000</v>
      </c>
      <c r="P6912">
        <v>1</v>
      </c>
      <c r="Q6912">
        <v>517.53</v>
      </c>
      <c r="R6912">
        <v>569.28300000000002</v>
      </c>
      <c r="S6912">
        <v>51.753</v>
      </c>
    </row>
    <row r="6913" spans="1:19" x14ac:dyDescent="0.3">
      <c r="A6913" t="s">
        <v>18404</v>
      </c>
      <c r="B6913">
        <v>2315</v>
      </c>
      <c r="C6913" t="s">
        <v>19</v>
      </c>
      <c r="D6913" t="s">
        <v>16849</v>
      </c>
      <c r="E6913" t="s">
        <v>18405</v>
      </c>
      <c r="F6913" t="s">
        <v>317</v>
      </c>
      <c r="G6913">
        <v>39581</v>
      </c>
      <c r="H6913" t="s">
        <v>2225</v>
      </c>
      <c r="I6913" t="s">
        <v>22</v>
      </c>
      <c r="J6913">
        <v>1588</v>
      </c>
      <c r="K6913" s="1">
        <v>45736.488888888889</v>
      </c>
      <c r="L6913" t="s">
        <v>24</v>
      </c>
      <c r="M6913" s="2">
        <v>1380000000000</v>
      </c>
      <c r="N6913" t="s">
        <v>126</v>
      </c>
      <c r="O6913" s="2">
        <v>12500000000000</v>
      </c>
      <c r="P6913">
        <v>1</v>
      </c>
      <c r="Q6913">
        <v>537.13</v>
      </c>
      <c r="R6913">
        <v>590.84299999999996</v>
      </c>
      <c r="S6913">
        <v>53.713000000000001</v>
      </c>
    </row>
    <row r="6914" spans="1:19" x14ac:dyDescent="0.3">
      <c r="A6914" t="s">
        <v>18406</v>
      </c>
      <c r="B6914">
        <v>5982</v>
      </c>
      <c r="C6914" t="s">
        <v>19</v>
      </c>
      <c r="D6914" t="s">
        <v>1366</v>
      </c>
      <c r="E6914" t="s">
        <v>18407</v>
      </c>
      <c r="F6914" t="s">
        <v>412</v>
      </c>
      <c r="G6914">
        <v>94236</v>
      </c>
      <c r="H6914" t="s">
        <v>413</v>
      </c>
      <c r="I6914" t="s">
        <v>22</v>
      </c>
      <c r="J6914">
        <v>2685</v>
      </c>
      <c r="K6914" s="1">
        <v>45739.811805555553</v>
      </c>
      <c r="L6914" t="s">
        <v>24</v>
      </c>
      <c r="M6914">
        <v>6442802437</v>
      </c>
      <c r="N6914" t="s">
        <v>67</v>
      </c>
      <c r="O6914">
        <v>21306268037</v>
      </c>
      <c r="P6914">
        <v>2</v>
      </c>
      <c r="Q6914">
        <v>635.13</v>
      </c>
      <c r="R6914">
        <v>698.64300000000003</v>
      </c>
      <c r="S6914">
        <v>63.512999999999998</v>
      </c>
    </row>
    <row r="6915" spans="1:19" x14ac:dyDescent="0.3">
      <c r="A6915" t="s">
        <v>18408</v>
      </c>
      <c r="B6915">
        <v>456</v>
      </c>
      <c r="C6915" t="s">
        <v>19</v>
      </c>
      <c r="D6915" t="s">
        <v>6831</v>
      </c>
      <c r="E6915" t="s">
        <v>18409</v>
      </c>
      <c r="F6915" t="s">
        <v>105</v>
      </c>
      <c r="G6915">
        <v>604</v>
      </c>
      <c r="H6915" t="s">
        <v>106</v>
      </c>
      <c r="I6915" t="s">
        <v>22</v>
      </c>
      <c r="J6915">
        <v>4304</v>
      </c>
      <c r="K6915" s="1">
        <v>45734.584722222222</v>
      </c>
      <c r="L6915" t="s">
        <v>24</v>
      </c>
      <c r="M6915" s="2">
        <v>150000000000</v>
      </c>
      <c r="N6915" t="s">
        <v>67</v>
      </c>
      <c r="O6915" s="2">
        <v>1470000000000</v>
      </c>
      <c r="P6915">
        <v>1</v>
      </c>
      <c r="Q6915">
        <v>571.92999999999995</v>
      </c>
      <c r="R6915">
        <v>629.12300000000005</v>
      </c>
      <c r="S6915">
        <v>57.192999999999998</v>
      </c>
    </row>
    <row r="6916" spans="1:19" x14ac:dyDescent="0.3">
      <c r="A6916" t="s">
        <v>18410</v>
      </c>
      <c r="B6916">
        <v>5117</v>
      </c>
      <c r="C6916" t="s">
        <v>19</v>
      </c>
      <c r="D6916" t="s">
        <v>18411</v>
      </c>
      <c r="E6916" t="s">
        <v>18412</v>
      </c>
      <c r="F6916" t="s">
        <v>264</v>
      </c>
      <c r="G6916">
        <v>81273</v>
      </c>
      <c r="H6916" t="s">
        <v>265</v>
      </c>
      <c r="I6916" t="s">
        <v>22</v>
      </c>
      <c r="J6916">
        <v>2935</v>
      </c>
      <c r="K6916" s="1">
        <v>45738.847222222219</v>
      </c>
      <c r="L6916" t="s">
        <v>24</v>
      </c>
      <c r="M6916" s="2">
        <v>1380000000000</v>
      </c>
      <c r="N6916" t="s">
        <v>126</v>
      </c>
      <c r="O6916" s="2">
        <v>12400000000000</v>
      </c>
      <c r="P6916">
        <v>1</v>
      </c>
      <c r="Q6916">
        <v>497.13</v>
      </c>
      <c r="R6916">
        <v>546.84299999999996</v>
      </c>
      <c r="S6916">
        <v>49.713000000000001</v>
      </c>
    </row>
    <row r="6917" spans="1:19" x14ac:dyDescent="0.3">
      <c r="A6917" t="s">
        <v>18413</v>
      </c>
      <c r="B6917">
        <v>2800</v>
      </c>
      <c r="C6917" t="s">
        <v>19</v>
      </c>
      <c r="D6917" t="s">
        <v>4068</v>
      </c>
      <c r="E6917" t="s">
        <v>18414</v>
      </c>
      <c r="F6917" t="s">
        <v>119</v>
      </c>
      <c r="G6917">
        <v>71969</v>
      </c>
      <c r="H6917" t="s">
        <v>5375</v>
      </c>
      <c r="I6917" t="s">
        <v>22</v>
      </c>
      <c r="J6917">
        <v>5278</v>
      </c>
      <c r="K6917" s="1">
        <v>45736.751388888886</v>
      </c>
      <c r="L6917" t="s">
        <v>24</v>
      </c>
      <c r="M6917" s="2">
        <v>1380000000000</v>
      </c>
      <c r="N6917" t="s">
        <v>67</v>
      </c>
      <c r="O6917" s="2">
        <v>12500000000000</v>
      </c>
      <c r="P6917">
        <v>1</v>
      </c>
      <c r="Q6917">
        <v>537.13</v>
      </c>
      <c r="R6917">
        <v>590.84299999999996</v>
      </c>
      <c r="S6917">
        <v>53.713000000000001</v>
      </c>
    </row>
    <row r="6918" spans="1:19" x14ac:dyDescent="0.3">
      <c r="A6918" t="s">
        <v>18415</v>
      </c>
      <c r="B6918">
        <v>1830</v>
      </c>
      <c r="C6918" t="s">
        <v>19</v>
      </c>
      <c r="D6918" t="s">
        <v>18416</v>
      </c>
      <c r="E6918" t="s">
        <v>18417</v>
      </c>
      <c r="F6918" t="s">
        <v>71</v>
      </c>
      <c r="G6918">
        <v>31068</v>
      </c>
      <c r="H6918" t="s">
        <v>420</v>
      </c>
      <c r="I6918" t="s">
        <v>22</v>
      </c>
      <c r="J6918">
        <v>4546</v>
      </c>
      <c r="K6918" s="1">
        <v>45735.804166666669</v>
      </c>
      <c r="L6918" t="s">
        <v>24</v>
      </c>
      <c r="M6918" s="2">
        <v>1780000000000</v>
      </c>
      <c r="N6918" t="s">
        <v>67</v>
      </c>
      <c r="O6918" s="2">
        <v>17600000000000</v>
      </c>
      <c r="P6918">
        <v>1</v>
      </c>
      <c r="Q6918">
        <v>537.13</v>
      </c>
      <c r="R6918">
        <v>590.84299999999996</v>
      </c>
      <c r="S6918">
        <v>53.713000000000001</v>
      </c>
    </row>
    <row r="6919" spans="1:19" x14ac:dyDescent="0.3">
      <c r="A6919" t="s">
        <v>18418</v>
      </c>
      <c r="B6919">
        <v>1785</v>
      </c>
      <c r="C6919" t="s">
        <v>19</v>
      </c>
      <c r="D6919" t="s">
        <v>3168</v>
      </c>
      <c r="E6919" t="s">
        <v>2139</v>
      </c>
      <c r="F6919" t="s">
        <v>196</v>
      </c>
      <c r="G6919">
        <v>74477</v>
      </c>
      <c r="H6919" t="s">
        <v>2152</v>
      </c>
      <c r="I6919" t="s">
        <v>22</v>
      </c>
      <c r="J6919">
        <v>6396</v>
      </c>
      <c r="K6919" s="1">
        <v>45735.782638888886</v>
      </c>
      <c r="L6919" t="s">
        <v>121</v>
      </c>
      <c r="M6919">
        <v>6964678149</v>
      </c>
      <c r="N6919" t="s">
        <v>67</v>
      </c>
      <c r="O6919">
        <v>24039299461</v>
      </c>
      <c r="P6919">
        <v>1</v>
      </c>
      <c r="Q6919">
        <v>537.13</v>
      </c>
      <c r="R6919">
        <v>590.84299999999996</v>
      </c>
      <c r="S6919">
        <v>53.713000000000001</v>
      </c>
    </row>
    <row r="6920" spans="1:19" x14ac:dyDescent="0.3">
      <c r="A6920" t="s">
        <v>18419</v>
      </c>
      <c r="B6920">
        <v>227</v>
      </c>
      <c r="C6920" t="s">
        <v>19</v>
      </c>
      <c r="D6920" t="s">
        <v>10286</v>
      </c>
      <c r="E6920" t="s">
        <v>18420</v>
      </c>
      <c r="F6920" t="s">
        <v>317</v>
      </c>
      <c r="G6920">
        <v>57621</v>
      </c>
      <c r="H6920" t="s">
        <v>1881</v>
      </c>
      <c r="I6920" t="s">
        <v>22</v>
      </c>
      <c r="J6920">
        <v>4858</v>
      </c>
      <c r="K6920" s="1">
        <v>45734.462500000001</v>
      </c>
      <c r="L6920" t="s">
        <v>121</v>
      </c>
      <c r="M6920">
        <v>6964678149</v>
      </c>
      <c r="N6920" t="s">
        <v>67</v>
      </c>
      <c r="O6920">
        <v>24039299077</v>
      </c>
      <c r="P6920">
        <v>1</v>
      </c>
      <c r="Q6920">
        <v>563.92999999999995</v>
      </c>
      <c r="R6920">
        <v>620.32299999999998</v>
      </c>
      <c r="S6920">
        <v>56.393000000000001</v>
      </c>
    </row>
    <row r="6921" spans="1:19" x14ac:dyDescent="0.3">
      <c r="A6921" t="s">
        <v>18421</v>
      </c>
      <c r="B6921">
        <v>1103</v>
      </c>
      <c r="C6921" t="s">
        <v>19</v>
      </c>
      <c r="D6921" t="s">
        <v>18422</v>
      </c>
      <c r="E6921" t="s">
        <v>18423</v>
      </c>
      <c r="F6921" t="s">
        <v>61</v>
      </c>
      <c r="G6921">
        <v>21744</v>
      </c>
      <c r="H6921" t="s">
        <v>150</v>
      </c>
      <c r="I6921" t="s">
        <v>22</v>
      </c>
      <c r="J6921">
        <v>2280</v>
      </c>
      <c r="K6921" s="1">
        <v>45735.426388888889</v>
      </c>
      <c r="L6921" t="s">
        <v>121</v>
      </c>
      <c r="M6921">
        <v>1516160069</v>
      </c>
      <c r="N6921" t="s">
        <v>67</v>
      </c>
      <c r="O6921">
        <v>4656276741</v>
      </c>
      <c r="P6921">
        <v>1</v>
      </c>
      <c r="Q6921">
        <v>507.13</v>
      </c>
      <c r="R6921">
        <v>557.84299999999996</v>
      </c>
      <c r="S6921">
        <v>50.713000000000001</v>
      </c>
    </row>
    <row r="6922" spans="1:19" x14ac:dyDescent="0.3">
      <c r="A6922" t="s">
        <v>18424</v>
      </c>
      <c r="B6922">
        <v>3219</v>
      </c>
      <c r="C6922" t="s">
        <v>19</v>
      </c>
      <c r="D6922" t="s">
        <v>18425</v>
      </c>
      <c r="E6922" t="s">
        <v>18426</v>
      </c>
      <c r="F6922" t="s">
        <v>264</v>
      </c>
      <c r="G6922">
        <v>76040</v>
      </c>
      <c r="H6922" t="s">
        <v>265</v>
      </c>
      <c r="I6922" t="s">
        <v>22</v>
      </c>
      <c r="J6922">
        <v>3064</v>
      </c>
      <c r="K6922" s="1">
        <v>45737.29583333333</v>
      </c>
      <c r="L6922" t="s">
        <v>121</v>
      </c>
      <c r="M6922">
        <v>1516160069</v>
      </c>
      <c r="N6922" t="s">
        <v>67</v>
      </c>
      <c r="O6922">
        <v>4656276677</v>
      </c>
      <c r="P6922">
        <v>1</v>
      </c>
      <c r="Q6922">
        <v>501.53</v>
      </c>
      <c r="R6922">
        <v>551.68299999999999</v>
      </c>
      <c r="S6922">
        <v>50.152999999999999</v>
      </c>
    </row>
    <row r="6923" spans="1:19" x14ac:dyDescent="0.3">
      <c r="A6923" t="s">
        <v>18427</v>
      </c>
      <c r="B6923">
        <v>736</v>
      </c>
      <c r="C6923" t="s">
        <v>19</v>
      </c>
      <c r="D6923" t="s">
        <v>14945</v>
      </c>
      <c r="E6923" t="s">
        <v>18428</v>
      </c>
      <c r="F6923" t="s">
        <v>71</v>
      </c>
      <c r="G6923">
        <v>54680</v>
      </c>
      <c r="H6923" t="s">
        <v>469</v>
      </c>
      <c r="I6923" t="s">
        <v>22</v>
      </c>
      <c r="J6923">
        <v>6056</v>
      </c>
      <c r="K6923" s="1">
        <v>45734.788194444445</v>
      </c>
      <c r="L6923" t="s">
        <v>121</v>
      </c>
      <c r="M6923">
        <v>290741845</v>
      </c>
      <c r="N6923" t="s">
        <v>67</v>
      </c>
      <c r="O6923">
        <v>7403932229</v>
      </c>
      <c r="P6923">
        <v>1</v>
      </c>
      <c r="Q6923">
        <v>504.13</v>
      </c>
      <c r="R6923">
        <v>554.54300000000001</v>
      </c>
      <c r="S6923">
        <v>50.412999999999997</v>
      </c>
    </row>
    <row r="6924" spans="1:19" x14ac:dyDescent="0.3">
      <c r="A6924" t="s">
        <v>18429</v>
      </c>
      <c r="B6924">
        <v>3220</v>
      </c>
      <c r="C6924" t="s">
        <v>19</v>
      </c>
      <c r="D6924" t="s">
        <v>18430</v>
      </c>
      <c r="E6924" t="s">
        <v>18431</v>
      </c>
      <c r="F6924" t="s">
        <v>44</v>
      </c>
      <c r="G6924">
        <v>72355</v>
      </c>
      <c r="H6924" t="s">
        <v>125</v>
      </c>
      <c r="I6924" t="s">
        <v>22</v>
      </c>
      <c r="J6924">
        <v>3277</v>
      </c>
      <c r="K6924" s="1">
        <v>45737.296527777777</v>
      </c>
      <c r="L6924" t="s">
        <v>121</v>
      </c>
      <c r="M6924">
        <v>290741845</v>
      </c>
      <c r="N6924" t="s">
        <v>67</v>
      </c>
      <c r="O6924">
        <v>7403932421</v>
      </c>
      <c r="P6924">
        <v>1</v>
      </c>
      <c r="Q6924">
        <v>625.13</v>
      </c>
      <c r="R6924">
        <v>687.64300000000003</v>
      </c>
      <c r="S6924">
        <v>62.512999999999998</v>
      </c>
    </row>
    <row r="6925" spans="1:19" x14ac:dyDescent="0.3">
      <c r="A6925" t="s">
        <v>18432</v>
      </c>
      <c r="B6925">
        <v>3585</v>
      </c>
      <c r="C6925" t="s">
        <v>19</v>
      </c>
      <c r="D6925" t="s">
        <v>18433</v>
      </c>
      <c r="E6925" t="s">
        <v>18434</v>
      </c>
      <c r="F6925" t="s">
        <v>35</v>
      </c>
      <c r="G6925">
        <v>17507</v>
      </c>
      <c r="H6925" t="s">
        <v>2751</v>
      </c>
      <c r="I6925" t="s">
        <v>22</v>
      </c>
      <c r="J6925">
        <v>1786</v>
      </c>
      <c r="K6925" s="1">
        <v>45737.588194444441</v>
      </c>
      <c r="L6925" t="s">
        <v>121</v>
      </c>
      <c r="M6925">
        <v>290741845</v>
      </c>
      <c r="N6925" t="s">
        <v>67</v>
      </c>
      <c r="O6925">
        <v>7403932549</v>
      </c>
      <c r="P6925">
        <v>1</v>
      </c>
      <c r="Q6925">
        <v>509.53</v>
      </c>
      <c r="R6925">
        <v>560.48299999999995</v>
      </c>
      <c r="S6925">
        <v>50.953000000000003</v>
      </c>
    </row>
    <row r="6926" spans="1:19" x14ac:dyDescent="0.3">
      <c r="A6926" t="s">
        <v>18435</v>
      </c>
      <c r="B6926">
        <v>1469</v>
      </c>
      <c r="C6926" t="s">
        <v>19</v>
      </c>
      <c r="D6926" t="s">
        <v>7510</v>
      </c>
      <c r="E6926" t="s">
        <v>9760</v>
      </c>
      <c r="F6926" t="s">
        <v>71</v>
      </c>
      <c r="G6926">
        <v>14551</v>
      </c>
      <c r="H6926" t="s">
        <v>76</v>
      </c>
      <c r="I6926" t="s">
        <v>22</v>
      </c>
      <c r="J6926">
        <v>1806</v>
      </c>
      <c r="K6926" s="1">
        <v>45735.618055555555</v>
      </c>
      <c r="L6926" t="s">
        <v>121</v>
      </c>
      <c r="M6926">
        <v>290741845</v>
      </c>
      <c r="N6926" t="s">
        <v>67</v>
      </c>
      <c r="O6926">
        <v>7403932549</v>
      </c>
      <c r="P6926">
        <v>1</v>
      </c>
      <c r="Q6926">
        <v>504.13</v>
      </c>
      <c r="R6926">
        <v>554.54300000000001</v>
      </c>
      <c r="S6926">
        <v>50.412999999999997</v>
      </c>
    </row>
    <row r="6927" spans="1:19" x14ac:dyDescent="0.3">
      <c r="A6927" t="s">
        <v>18436</v>
      </c>
      <c r="B6927">
        <v>822</v>
      </c>
      <c r="C6927" t="s">
        <v>19</v>
      </c>
      <c r="D6927" t="s">
        <v>6336</v>
      </c>
      <c r="E6927" t="s">
        <v>2685</v>
      </c>
      <c r="F6927" t="s">
        <v>35</v>
      </c>
      <c r="G6927">
        <v>53560</v>
      </c>
      <c r="H6927" t="s">
        <v>719</v>
      </c>
      <c r="I6927" t="s">
        <v>22</v>
      </c>
      <c r="J6927">
        <v>3535</v>
      </c>
      <c r="K6927" s="1">
        <v>45734.868750000001</v>
      </c>
      <c r="L6927" t="s">
        <v>121</v>
      </c>
      <c r="M6927">
        <v>290741845</v>
      </c>
      <c r="N6927" t="s">
        <v>67</v>
      </c>
      <c r="O6927">
        <v>24761753861</v>
      </c>
      <c r="P6927">
        <v>1</v>
      </c>
      <c r="Q6927">
        <v>527.13</v>
      </c>
      <c r="R6927">
        <v>579.84299999999996</v>
      </c>
      <c r="S6927">
        <v>52.713000000000001</v>
      </c>
    </row>
    <row r="6928" spans="1:19" x14ac:dyDescent="0.3">
      <c r="A6928" t="s">
        <v>18437</v>
      </c>
      <c r="B6928">
        <v>533</v>
      </c>
      <c r="C6928" t="s">
        <v>19</v>
      </c>
      <c r="D6928" t="s">
        <v>797</v>
      </c>
      <c r="E6928" t="s">
        <v>10115</v>
      </c>
      <c r="F6928" t="s">
        <v>744</v>
      </c>
      <c r="G6928">
        <v>77734</v>
      </c>
      <c r="H6928" t="s">
        <v>745</v>
      </c>
      <c r="I6928" t="s">
        <v>22</v>
      </c>
      <c r="J6928">
        <v>748</v>
      </c>
      <c r="K6928" s="1">
        <v>45734.632638888892</v>
      </c>
      <c r="L6928" t="s">
        <v>121</v>
      </c>
      <c r="M6928">
        <v>290741845</v>
      </c>
      <c r="N6928" t="s">
        <v>67</v>
      </c>
      <c r="O6928">
        <v>40425449989</v>
      </c>
      <c r="P6928">
        <v>1</v>
      </c>
      <c r="Q6928">
        <v>509.53</v>
      </c>
      <c r="R6928">
        <v>560.48299999999995</v>
      </c>
      <c r="S6928">
        <v>50.953000000000003</v>
      </c>
    </row>
    <row r="6929" spans="1:19" x14ac:dyDescent="0.3">
      <c r="A6929" t="s">
        <v>18438</v>
      </c>
      <c r="B6929">
        <v>6598</v>
      </c>
      <c r="C6929" t="s">
        <v>19</v>
      </c>
      <c r="D6929" t="s">
        <v>12195</v>
      </c>
      <c r="E6929" t="s">
        <v>18439</v>
      </c>
      <c r="F6929" t="s">
        <v>35</v>
      </c>
      <c r="G6929">
        <v>84276</v>
      </c>
      <c r="H6929" t="s">
        <v>1503</v>
      </c>
      <c r="I6929" t="s">
        <v>22</v>
      </c>
      <c r="J6929">
        <v>5883</v>
      </c>
      <c r="K6929" s="1">
        <v>45740.470833333333</v>
      </c>
      <c r="L6929" t="s">
        <v>121</v>
      </c>
      <c r="M6929">
        <v>290741845</v>
      </c>
      <c r="N6929" t="s">
        <v>67</v>
      </c>
      <c r="O6929" s="2">
        <v>1540000000000</v>
      </c>
      <c r="P6929">
        <v>1</v>
      </c>
      <c r="Q6929">
        <v>527.13</v>
      </c>
      <c r="R6929">
        <v>579.84299999999996</v>
      </c>
      <c r="S6929">
        <v>52.713000000000001</v>
      </c>
    </row>
    <row r="6930" spans="1:19" x14ac:dyDescent="0.3">
      <c r="A6930" t="s">
        <v>18440</v>
      </c>
      <c r="B6930">
        <v>6897</v>
      </c>
      <c r="C6930" t="s">
        <v>19</v>
      </c>
      <c r="D6930" t="s">
        <v>18441</v>
      </c>
      <c r="E6930" t="s">
        <v>18442</v>
      </c>
      <c r="F6930" t="s">
        <v>71</v>
      </c>
      <c r="G6930">
        <v>46646</v>
      </c>
      <c r="H6930" t="s">
        <v>2309</v>
      </c>
      <c r="I6930" t="s">
        <v>22</v>
      </c>
      <c r="J6930">
        <v>6066</v>
      </c>
      <c r="K6930" s="1">
        <v>45740.606249999997</v>
      </c>
      <c r="L6930" t="s">
        <v>121</v>
      </c>
      <c r="M6930">
        <v>290741845</v>
      </c>
      <c r="N6930" t="s">
        <v>67</v>
      </c>
      <c r="O6930" s="2">
        <v>1540000000000</v>
      </c>
      <c r="P6930">
        <v>1</v>
      </c>
      <c r="Q6930">
        <v>655.13</v>
      </c>
      <c r="R6930">
        <v>720.64300000000003</v>
      </c>
      <c r="S6930">
        <v>65.513000000000005</v>
      </c>
    </row>
    <row r="6931" spans="1:19" x14ac:dyDescent="0.3">
      <c r="A6931" t="s">
        <v>18443</v>
      </c>
      <c r="B6931">
        <v>1889</v>
      </c>
      <c r="C6931" t="s">
        <v>19</v>
      </c>
      <c r="D6931" t="s">
        <v>6276</v>
      </c>
      <c r="E6931" t="s">
        <v>18444</v>
      </c>
      <c r="F6931" t="s">
        <v>71</v>
      </c>
      <c r="G6931">
        <v>64336</v>
      </c>
      <c r="H6931" t="s">
        <v>158</v>
      </c>
      <c r="I6931" t="s">
        <v>22</v>
      </c>
      <c r="J6931">
        <v>2234</v>
      </c>
      <c r="K6931" s="1">
        <v>45735.844444444447</v>
      </c>
      <c r="L6931" t="s">
        <v>121</v>
      </c>
      <c r="M6931">
        <v>6479953669</v>
      </c>
      <c r="N6931" t="s">
        <v>917</v>
      </c>
      <c r="O6931">
        <v>21459688453</v>
      </c>
      <c r="P6931">
        <v>1</v>
      </c>
      <c r="Q6931">
        <v>541.53</v>
      </c>
      <c r="R6931">
        <v>595.68299999999999</v>
      </c>
      <c r="S6931">
        <v>54.152999999999999</v>
      </c>
    </row>
    <row r="6932" spans="1:19" x14ac:dyDescent="0.3">
      <c r="A6932" t="s">
        <v>18445</v>
      </c>
      <c r="B6932">
        <v>3696</v>
      </c>
      <c r="C6932" t="s">
        <v>19</v>
      </c>
      <c r="D6932" t="s">
        <v>6994</v>
      </c>
      <c r="E6932" t="s">
        <v>18446</v>
      </c>
      <c r="F6932" t="s">
        <v>431</v>
      </c>
      <c r="G6932">
        <v>89598</v>
      </c>
      <c r="H6932" t="s">
        <v>1007</v>
      </c>
      <c r="I6932" t="s">
        <v>22</v>
      </c>
      <c r="J6932">
        <v>3337</v>
      </c>
      <c r="K6932" s="1">
        <v>45737.662499999999</v>
      </c>
      <c r="L6932" t="s">
        <v>121</v>
      </c>
      <c r="M6932">
        <v>2292904837</v>
      </c>
      <c r="N6932" t="s">
        <v>67</v>
      </c>
      <c r="O6932">
        <v>6616227973</v>
      </c>
      <c r="P6932">
        <v>1</v>
      </c>
      <c r="Q6932">
        <v>508.13</v>
      </c>
      <c r="R6932">
        <v>558.94299999999998</v>
      </c>
      <c r="S6932">
        <v>50.813000000000002</v>
      </c>
    </row>
    <row r="6933" spans="1:19" x14ac:dyDescent="0.3">
      <c r="A6933" t="s">
        <v>18447</v>
      </c>
      <c r="B6933">
        <v>4682</v>
      </c>
      <c r="C6933" t="s">
        <v>19</v>
      </c>
      <c r="D6933" t="s">
        <v>18448</v>
      </c>
      <c r="E6933" t="s">
        <v>7698</v>
      </c>
      <c r="F6933" t="s">
        <v>744</v>
      </c>
      <c r="G6933">
        <v>63206</v>
      </c>
      <c r="H6933" t="s">
        <v>745</v>
      </c>
      <c r="I6933" t="s">
        <v>22</v>
      </c>
      <c r="J6933">
        <v>6248</v>
      </c>
      <c r="K6933" s="1">
        <v>45738.573611111111</v>
      </c>
      <c r="L6933" t="s">
        <v>121</v>
      </c>
      <c r="M6933">
        <v>1515975621</v>
      </c>
      <c r="N6933" t="s">
        <v>67</v>
      </c>
      <c r="O6933">
        <v>4655634949</v>
      </c>
      <c r="P6933">
        <v>1</v>
      </c>
      <c r="Q6933">
        <v>517.53</v>
      </c>
      <c r="R6933">
        <v>569.28300000000002</v>
      </c>
      <c r="S6933">
        <v>51.753</v>
      </c>
    </row>
    <row r="6934" spans="1:19" x14ac:dyDescent="0.3">
      <c r="A6934" t="s">
        <v>18449</v>
      </c>
      <c r="B6934">
        <v>4824</v>
      </c>
      <c r="C6934" t="s">
        <v>19</v>
      </c>
      <c r="D6934" t="s">
        <v>18450</v>
      </c>
      <c r="E6934" t="s">
        <v>13775</v>
      </c>
      <c r="F6934" t="s">
        <v>50</v>
      </c>
      <c r="G6934">
        <v>45064</v>
      </c>
      <c r="H6934" t="s">
        <v>12823</v>
      </c>
      <c r="I6934" t="s">
        <v>22</v>
      </c>
      <c r="J6934">
        <v>2391</v>
      </c>
      <c r="K6934" s="1">
        <v>45738.661111111112</v>
      </c>
      <c r="L6934" t="s">
        <v>121</v>
      </c>
      <c r="M6934">
        <v>1515975621</v>
      </c>
      <c r="N6934" t="s">
        <v>67</v>
      </c>
      <c r="O6934">
        <v>4655635013</v>
      </c>
      <c r="P6934">
        <v>1</v>
      </c>
      <c r="Q6934">
        <v>595.92999999999995</v>
      </c>
      <c r="R6934">
        <v>655.52300000000002</v>
      </c>
      <c r="S6934">
        <v>59.593000000000004</v>
      </c>
    </row>
    <row r="6935" spans="1:19" x14ac:dyDescent="0.3">
      <c r="A6935" t="s">
        <v>18451</v>
      </c>
      <c r="B6935">
        <v>234</v>
      </c>
      <c r="C6935" t="s">
        <v>19</v>
      </c>
      <c r="D6935" t="s">
        <v>185</v>
      </c>
      <c r="E6935" t="s">
        <v>4836</v>
      </c>
      <c r="F6935" t="s">
        <v>219</v>
      </c>
      <c r="G6935">
        <v>79639</v>
      </c>
      <c r="H6935" t="s">
        <v>647</v>
      </c>
      <c r="I6935" t="s">
        <v>22</v>
      </c>
      <c r="J6935">
        <v>741</v>
      </c>
      <c r="K6935" s="1">
        <v>45734.466666666667</v>
      </c>
      <c r="L6935" t="s">
        <v>121</v>
      </c>
      <c r="M6935">
        <v>1515975621</v>
      </c>
      <c r="N6935" t="s">
        <v>67</v>
      </c>
      <c r="O6935">
        <v>4655635141</v>
      </c>
      <c r="P6935">
        <v>1</v>
      </c>
      <c r="Q6935">
        <v>537.13</v>
      </c>
      <c r="R6935">
        <v>590.84299999999996</v>
      </c>
      <c r="S6935">
        <v>53.713000000000001</v>
      </c>
    </row>
    <row r="6936" spans="1:19" x14ac:dyDescent="0.3">
      <c r="A6936" t="s">
        <v>18452</v>
      </c>
      <c r="B6936">
        <v>3477</v>
      </c>
      <c r="C6936" t="s">
        <v>19</v>
      </c>
      <c r="D6936" t="s">
        <v>10871</v>
      </c>
      <c r="E6936" t="s">
        <v>18453</v>
      </c>
      <c r="F6936" t="s">
        <v>50</v>
      </c>
      <c r="G6936">
        <v>96978</v>
      </c>
      <c r="H6936" t="s">
        <v>51</v>
      </c>
      <c r="I6936" t="s">
        <v>22</v>
      </c>
      <c r="J6936">
        <v>4180</v>
      </c>
      <c r="K6936" s="1">
        <v>45737.522916666669</v>
      </c>
      <c r="L6936" t="s">
        <v>121</v>
      </c>
      <c r="M6936">
        <v>1515975621</v>
      </c>
      <c r="N6936" t="s">
        <v>67</v>
      </c>
      <c r="O6936">
        <v>4655635141</v>
      </c>
      <c r="P6936">
        <v>1</v>
      </c>
      <c r="Q6936">
        <v>728.73</v>
      </c>
      <c r="R6936">
        <v>801.60299999999995</v>
      </c>
      <c r="S6936">
        <v>72.873000000000005</v>
      </c>
    </row>
    <row r="6937" spans="1:19" x14ac:dyDescent="0.3">
      <c r="A6937" t="s">
        <v>18454</v>
      </c>
      <c r="B6937">
        <v>2722</v>
      </c>
      <c r="C6937" t="s">
        <v>19</v>
      </c>
      <c r="D6937" t="s">
        <v>93</v>
      </c>
      <c r="E6937" t="s">
        <v>12766</v>
      </c>
      <c r="F6937" t="s">
        <v>264</v>
      </c>
      <c r="G6937">
        <v>86158</v>
      </c>
      <c r="H6937" t="s">
        <v>1263</v>
      </c>
      <c r="I6937" t="s">
        <v>22</v>
      </c>
      <c r="J6937">
        <v>5417</v>
      </c>
      <c r="K6937" s="1">
        <v>45736.717361111114</v>
      </c>
      <c r="L6937" t="s">
        <v>121</v>
      </c>
      <c r="M6937">
        <v>1515975621</v>
      </c>
      <c r="N6937" t="s">
        <v>67</v>
      </c>
      <c r="O6937">
        <v>4655635269</v>
      </c>
      <c r="P6937">
        <v>1</v>
      </c>
      <c r="Q6937">
        <v>595.92999999999995</v>
      </c>
      <c r="R6937">
        <v>655.52300000000002</v>
      </c>
      <c r="S6937">
        <v>59.593000000000004</v>
      </c>
    </row>
    <row r="6938" spans="1:19" x14ac:dyDescent="0.3">
      <c r="A6938" t="s">
        <v>18455</v>
      </c>
      <c r="B6938">
        <v>1271</v>
      </c>
      <c r="C6938" t="s">
        <v>19</v>
      </c>
      <c r="D6938" t="s">
        <v>18456</v>
      </c>
      <c r="E6938" t="s">
        <v>18457</v>
      </c>
      <c r="F6938" t="s">
        <v>488</v>
      </c>
      <c r="G6938">
        <v>65709</v>
      </c>
      <c r="H6938" t="s">
        <v>2165</v>
      </c>
      <c r="I6938" t="s">
        <v>22</v>
      </c>
      <c r="J6938">
        <v>622</v>
      </c>
      <c r="K6938" s="1">
        <v>45735.512499999997</v>
      </c>
      <c r="L6938" t="s">
        <v>121</v>
      </c>
      <c r="M6938">
        <v>1515975621</v>
      </c>
      <c r="N6938" t="s">
        <v>67</v>
      </c>
      <c r="O6938">
        <v>41659894021</v>
      </c>
      <c r="P6938">
        <v>1</v>
      </c>
      <c r="Q6938">
        <v>501.53</v>
      </c>
      <c r="R6938">
        <v>551.68299999999999</v>
      </c>
      <c r="S6938">
        <v>50.152999999999999</v>
      </c>
    </row>
    <row r="6939" spans="1:19" x14ac:dyDescent="0.3">
      <c r="A6939" t="s">
        <v>18458</v>
      </c>
      <c r="B6939">
        <v>2346</v>
      </c>
      <c r="C6939" t="s">
        <v>19</v>
      </c>
      <c r="D6939" t="s">
        <v>10758</v>
      </c>
      <c r="E6939" t="s">
        <v>18459</v>
      </c>
      <c r="F6939" t="s">
        <v>187</v>
      </c>
      <c r="G6939">
        <v>18473</v>
      </c>
      <c r="H6939" t="s">
        <v>284</v>
      </c>
      <c r="I6939" t="s">
        <v>22</v>
      </c>
      <c r="J6939">
        <v>3561</v>
      </c>
      <c r="K6939" s="1">
        <v>45736.506944444445</v>
      </c>
      <c r="L6939" t="s">
        <v>121</v>
      </c>
      <c r="M6939">
        <v>456942760</v>
      </c>
      <c r="N6939" t="s">
        <v>67</v>
      </c>
      <c r="O6939">
        <v>1300504716</v>
      </c>
      <c r="P6939">
        <v>1</v>
      </c>
      <c r="Q6939">
        <v>537.13</v>
      </c>
      <c r="R6939">
        <v>590.84299999999996</v>
      </c>
      <c r="S6939">
        <v>53.713000000000001</v>
      </c>
    </row>
    <row r="6940" spans="1:19" x14ac:dyDescent="0.3">
      <c r="A6940" t="s">
        <v>18460</v>
      </c>
      <c r="B6940">
        <v>5579</v>
      </c>
      <c r="C6940" t="s">
        <v>19</v>
      </c>
      <c r="D6940" t="s">
        <v>5004</v>
      </c>
      <c r="E6940" t="s">
        <v>8818</v>
      </c>
      <c r="F6940" t="s">
        <v>119</v>
      </c>
      <c r="G6940">
        <v>16082</v>
      </c>
      <c r="H6940" t="s">
        <v>120</v>
      </c>
      <c r="I6940" t="s">
        <v>22</v>
      </c>
      <c r="J6940">
        <v>6206</v>
      </c>
      <c r="K6940" s="1">
        <v>45739.527777777781</v>
      </c>
      <c r="L6940" t="s">
        <v>121</v>
      </c>
      <c r="M6940">
        <v>456942760</v>
      </c>
      <c r="N6940" t="s">
        <v>67</v>
      </c>
      <c r="O6940">
        <v>1300507600</v>
      </c>
      <c r="P6940">
        <v>1</v>
      </c>
      <c r="Q6940">
        <v>587.92999999999995</v>
      </c>
      <c r="R6940">
        <v>646.72299999999996</v>
      </c>
      <c r="S6940">
        <v>58.792999999999999</v>
      </c>
    </row>
    <row r="6941" spans="1:19" x14ac:dyDescent="0.3">
      <c r="A6941" t="s">
        <v>18461</v>
      </c>
      <c r="B6941">
        <v>6472</v>
      </c>
      <c r="C6941" t="s">
        <v>19</v>
      </c>
      <c r="D6941" t="s">
        <v>10930</v>
      </c>
      <c r="E6941" t="s">
        <v>18462</v>
      </c>
      <c r="F6941" t="s">
        <v>95</v>
      </c>
      <c r="G6941">
        <v>72670</v>
      </c>
      <c r="H6941" t="s">
        <v>1122</v>
      </c>
      <c r="I6941" t="s">
        <v>22</v>
      </c>
      <c r="J6941">
        <v>2522</v>
      </c>
      <c r="K6941" s="1">
        <v>45740.415972222225</v>
      </c>
      <c r="L6941" t="s">
        <v>121</v>
      </c>
      <c r="M6941">
        <v>456942760</v>
      </c>
      <c r="N6941" t="s">
        <v>67</v>
      </c>
      <c r="O6941">
        <v>1300507604</v>
      </c>
      <c r="P6941">
        <v>1</v>
      </c>
      <c r="Q6941">
        <v>811.13</v>
      </c>
      <c r="R6941">
        <v>892.24300000000005</v>
      </c>
      <c r="S6941">
        <v>81.113</v>
      </c>
    </row>
    <row r="6942" spans="1:19" x14ac:dyDescent="0.3">
      <c r="A6942" t="s">
        <v>18463</v>
      </c>
      <c r="B6942">
        <v>4230</v>
      </c>
      <c r="C6942" t="s">
        <v>19</v>
      </c>
      <c r="D6942" t="s">
        <v>13977</v>
      </c>
      <c r="E6942" t="s">
        <v>18464</v>
      </c>
      <c r="F6942" t="s">
        <v>44</v>
      </c>
      <c r="G6942">
        <v>75505</v>
      </c>
      <c r="H6942" t="s">
        <v>110</v>
      </c>
      <c r="I6942" t="s">
        <v>22</v>
      </c>
      <c r="J6942">
        <v>5277</v>
      </c>
      <c r="K6942" s="1">
        <v>45738.355555555558</v>
      </c>
      <c r="L6942" t="s">
        <v>121</v>
      </c>
      <c r="M6942">
        <v>89844235</v>
      </c>
      <c r="N6942" t="s">
        <v>67</v>
      </c>
      <c r="O6942" s="2">
        <v>1550000000000</v>
      </c>
      <c r="P6942">
        <v>1</v>
      </c>
      <c r="Q6942">
        <v>493.53</v>
      </c>
      <c r="R6942">
        <v>542.88300000000004</v>
      </c>
      <c r="S6942">
        <v>49.353000000000002</v>
      </c>
    </row>
    <row r="6943" spans="1:19" x14ac:dyDescent="0.3">
      <c r="A6943" t="s">
        <v>18465</v>
      </c>
      <c r="B6943">
        <v>1563</v>
      </c>
      <c r="C6943" t="s">
        <v>19</v>
      </c>
      <c r="D6943" t="s">
        <v>18466</v>
      </c>
      <c r="E6943" t="s">
        <v>18087</v>
      </c>
      <c r="F6943" t="s">
        <v>119</v>
      </c>
      <c r="G6943">
        <v>2907</v>
      </c>
      <c r="H6943" t="s">
        <v>12968</v>
      </c>
      <c r="I6943" t="s">
        <v>22</v>
      </c>
      <c r="J6943">
        <v>5721</v>
      </c>
      <c r="K6943" s="1">
        <v>45735.668749999997</v>
      </c>
      <c r="L6943" t="s">
        <v>121</v>
      </c>
      <c r="M6943">
        <v>89844235</v>
      </c>
      <c r="N6943" t="s">
        <v>67</v>
      </c>
      <c r="O6943" s="2">
        <v>1550000000000</v>
      </c>
      <c r="P6943">
        <v>1</v>
      </c>
      <c r="Q6943">
        <v>507.13</v>
      </c>
      <c r="R6943">
        <v>557.84299999999996</v>
      </c>
      <c r="S6943">
        <v>50.713000000000001</v>
      </c>
    </row>
    <row r="6944" spans="1:19" x14ac:dyDescent="0.3">
      <c r="A6944" t="s">
        <v>18467</v>
      </c>
      <c r="B6944">
        <v>871</v>
      </c>
      <c r="C6944" t="s">
        <v>19</v>
      </c>
      <c r="D6944" t="s">
        <v>3582</v>
      </c>
      <c r="E6944" t="s">
        <v>18468</v>
      </c>
      <c r="F6944" t="s">
        <v>71</v>
      </c>
      <c r="G6944">
        <v>40208</v>
      </c>
      <c r="H6944" t="s">
        <v>220</v>
      </c>
      <c r="I6944" t="s">
        <v>22</v>
      </c>
      <c r="J6944">
        <v>4171</v>
      </c>
      <c r="K6944" s="1">
        <v>45734.907638888886</v>
      </c>
      <c r="L6944" t="s">
        <v>121</v>
      </c>
      <c r="M6944">
        <v>89844235</v>
      </c>
      <c r="N6944" t="s">
        <v>67</v>
      </c>
      <c r="O6944" s="2">
        <v>1550000000000</v>
      </c>
      <c r="P6944">
        <v>1</v>
      </c>
      <c r="Q6944">
        <v>493.53</v>
      </c>
      <c r="R6944">
        <v>542.88300000000004</v>
      </c>
      <c r="S6944">
        <v>49.353000000000002</v>
      </c>
    </row>
    <row r="6945" spans="1:19" x14ac:dyDescent="0.3">
      <c r="A6945" t="s">
        <v>18469</v>
      </c>
      <c r="B6945">
        <v>7134</v>
      </c>
      <c r="C6945" t="s">
        <v>19</v>
      </c>
      <c r="D6945" t="s">
        <v>2753</v>
      </c>
      <c r="E6945" t="s">
        <v>1763</v>
      </c>
      <c r="F6945" t="s">
        <v>431</v>
      </c>
      <c r="G6945">
        <v>10637</v>
      </c>
      <c r="H6945" t="s">
        <v>1007</v>
      </c>
      <c r="I6945" t="s">
        <v>22</v>
      </c>
      <c r="J6945">
        <v>4943</v>
      </c>
      <c r="K6945" s="1">
        <v>45740.754861111112</v>
      </c>
      <c r="L6945" t="s">
        <v>121</v>
      </c>
      <c r="M6945">
        <v>89844235</v>
      </c>
      <c r="N6945" t="s">
        <v>67</v>
      </c>
      <c r="O6945">
        <v>1317522288</v>
      </c>
      <c r="P6945">
        <v>1</v>
      </c>
      <c r="Q6945">
        <v>595.13</v>
      </c>
      <c r="R6945">
        <v>654.64300000000003</v>
      </c>
      <c r="S6945">
        <v>59.512999999999998</v>
      </c>
    </row>
    <row r="6946" spans="1:19" x14ac:dyDescent="0.3">
      <c r="A6946" t="s">
        <v>18470</v>
      </c>
      <c r="B6946">
        <v>1783</v>
      </c>
      <c r="C6946" t="s">
        <v>19</v>
      </c>
      <c r="D6946" t="s">
        <v>3844</v>
      </c>
      <c r="E6946" t="s">
        <v>18471</v>
      </c>
      <c r="F6946" t="s">
        <v>483</v>
      </c>
      <c r="G6946">
        <v>1732</v>
      </c>
      <c r="H6946" t="s">
        <v>484</v>
      </c>
      <c r="I6946" t="s">
        <v>22</v>
      </c>
      <c r="J6946">
        <v>2978</v>
      </c>
      <c r="K6946" s="1">
        <v>45735.78125</v>
      </c>
      <c r="L6946" t="s">
        <v>121</v>
      </c>
      <c r="M6946">
        <v>456942760</v>
      </c>
      <c r="N6946" t="s">
        <v>67</v>
      </c>
      <c r="O6946" s="2">
        <v>12600000000000</v>
      </c>
      <c r="P6946">
        <v>1</v>
      </c>
      <c r="Q6946">
        <v>635.13</v>
      </c>
      <c r="R6946">
        <v>698.64300000000003</v>
      </c>
      <c r="S6946">
        <v>63.512999999999998</v>
      </c>
    </row>
    <row r="6947" spans="1:19" x14ac:dyDescent="0.3">
      <c r="A6947" t="s">
        <v>18472</v>
      </c>
      <c r="B6947">
        <v>6740</v>
      </c>
      <c r="C6947" t="s">
        <v>19</v>
      </c>
      <c r="D6947" t="s">
        <v>18473</v>
      </c>
      <c r="E6947" t="s">
        <v>18474</v>
      </c>
      <c r="F6947" t="s">
        <v>259</v>
      </c>
      <c r="G6947">
        <v>38792</v>
      </c>
      <c r="H6947" t="s">
        <v>366</v>
      </c>
      <c r="I6947" t="s">
        <v>22</v>
      </c>
      <c r="J6947">
        <v>2937</v>
      </c>
      <c r="K6947" s="1">
        <v>45740.531944444447</v>
      </c>
      <c r="L6947" t="s">
        <v>121</v>
      </c>
      <c r="M6947">
        <v>456942760</v>
      </c>
      <c r="N6947" t="s">
        <v>67</v>
      </c>
      <c r="O6947" s="2">
        <v>12600000000000</v>
      </c>
      <c r="P6947">
        <v>1</v>
      </c>
      <c r="Q6947">
        <v>537.13</v>
      </c>
      <c r="R6947">
        <v>590.84299999999996</v>
      </c>
      <c r="S6947">
        <v>53.713000000000001</v>
      </c>
    </row>
    <row r="6948" spans="1:19" x14ac:dyDescent="0.3">
      <c r="A6948" t="s">
        <v>18475</v>
      </c>
      <c r="B6948">
        <v>673</v>
      </c>
      <c r="C6948" t="s">
        <v>19</v>
      </c>
      <c r="D6948" t="s">
        <v>1865</v>
      </c>
      <c r="E6948" t="s">
        <v>18476</v>
      </c>
      <c r="F6948" t="s">
        <v>326</v>
      </c>
      <c r="G6948">
        <v>44236</v>
      </c>
      <c r="H6948" t="s">
        <v>327</v>
      </c>
      <c r="I6948" t="s">
        <v>22</v>
      </c>
      <c r="J6948">
        <v>4627</v>
      </c>
      <c r="K6948" s="1">
        <v>45734.723611111112</v>
      </c>
      <c r="L6948" t="s">
        <v>121</v>
      </c>
      <c r="M6948">
        <v>1587389957</v>
      </c>
      <c r="N6948" t="s">
        <v>126</v>
      </c>
      <c r="O6948">
        <v>4874999109</v>
      </c>
      <c r="P6948">
        <v>1</v>
      </c>
      <c r="Q6948">
        <v>563.92999999999995</v>
      </c>
      <c r="R6948">
        <v>620.32299999999998</v>
      </c>
      <c r="S6948">
        <v>56.393000000000001</v>
      </c>
    </row>
    <row r="6949" spans="1:19" x14ac:dyDescent="0.3">
      <c r="A6949" t="s">
        <v>18477</v>
      </c>
      <c r="B6949">
        <v>4762</v>
      </c>
      <c r="C6949" t="s">
        <v>19</v>
      </c>
      <c r="D6949" t="s">
        <v>10894</v>
      </c>
      <c r="E6949" t="s">
        <v>18478</v>
      </c>
      <c r="F6949" t="s">
        <v>196</v>
      </c>
      <c r="G6949">
        <v>61817</v>
      </c>
      <c r="H6949" t="s">
        <v>197</v>
      </c>
      <c r="I6949" t="s">
        <v>22</v>
      </c>
      <c r="J6949">
        <v>4331</v>
      </c>
      <c r="K6949" s="1">
        <v>45738.622916666667</v>
      </c>
      <c r="L6949" t="s">
        <v>121</v>
      </c>
      <c r="M6949">
        <v>5322497733</v>
      </c>
      <c r="N6949" t="s">
        <v>126</v>
      </c>
      <c r="O6949">
        <v>16561033477</v>
      </c>
      <c r="P6949">
        <v>1</v>
      </c>
      <c r="Q6949">
        <v>501.53</v>
      </c>
      <c r="R6949">
        <v>551.68299999999999</v>
      </c>
      <c r="S6949">
        <v>50.152999999999999</v>
      </c>
    </row>
    <row r="6950" spans="1:19" x14ac:dyDescent="0.3">
      <c r="A6950" t="s">
        <v>18479</v>
      </c>
      <c r="B6950">
        <v>7138</v>
      </c>
      <c r="C6950" t="s">
        <v>19</v>
      </c>
      <c r="D6950" t="s">
        <v>18480</v>
      </c>
      <c r="E6950" t="s">
        <v>18481</v>
      </c>
      <c r="F6950" t="s">
        <v>119</v>
      </c>
      <c r="G6950">
        <v>82202</v>
      </c>
      <c r="H6950" t="s">
        <v>120</v>
      </c>
      <c r="I6950" t="s">
        <v>22</v>
      </c>
      <c r="J6950">
        <v>857</v>
      </c>
      <c r="K6950" s="1">
        <v>45740.756944444445</v>
      </c>
      <c r="L6950" t="s">
        <v>121</v>
      </c>
      <c r="M6950">
        <v>1515975621</v>
      </c>
      <c r="N6950" t="s">
        <v>67</v>
      </c>
      <c r="O6950">
        <v>4655634949</v>
      </c>
      <c r="P6950">
        <v>1</v>
      </c>
      <c r="Q6950">
        <v>504.13</v>
      </c>
      <c r="R6950">
        <v>554.54300000000001</v>
      </c>
      <c r="S6950">
        <v>50.412999999999997</v>
      </c>
    </row>
    <row r="6951" spans="1:19" x14ac:dyDescent="0.3">
      <c r="A6951" t="s">
        <v>18482</v>
      </c>
      <c r="B6951">
        <v>5514</v>
      </c>
      <c r="C6951" t="s">
        <v>19</v>
      </c>
      <c r="D6951" t="s">
        <v>4759</v>
      </c>
      <c r="E6951" t="s">
        <v>770</v>
      </c>
      <c r="F6951" t="s">
        <v>90</v>
      </c>
      <c r="G6951">
        <v>25164</v>
      </c>
      <c r="H6951" t="s">
        <v>3820</v>
      </c>
      <c r="I6951" t="s">
        <v>22</v>
      </c>
      <c r="J6951">
        <v>4913</v>
      </c>
      <c r="K6951" s="1">
        <v>45739.487500000003</v>
      </c>
      <c r="L6951" t="s">
        <v>24</v>
      </c>
      <c r="M6951" s="2">
        <v>1410000000000</v>
      </c>
      <c r="N6951" t="s">
        <v>67</v>
      </c>
      <c r="O6951" s="2">
        <v>12500000000000</v>
      </c>
      <c r="P6951">
        <v>1</v>
      </c>
      <c r="Q6951">
        <v>439.13</v>
      </c>
      <c r="R6951">
        <v>483.04300000000001</v>
      </c>
      <c r="S6951">
        <v>43.912999999999997</v>
      </c>
    </row>
    <row r="6952" spans="1:19" x14ac:dyDescent="0.3">
      <c r="A6952" t="s">
        <v>18483</v>
      </c>
      <c r="B6952">
        <v>6161</v>
      </c>
      <c r="C6952" t="s">
        <v>19</v>
      </c>
      <c r="D6952" t="s">
        <v>13542</v>
      </c>
      <c r="E6952" t="s">
        <v>18484</v>
      </c>
      <c r="F6952" t="s">
        <v>61</v>
      </c>
      <c r="G6952">
        <v>25854</v>
      </c>
      <c r="H6952" t="s">
        <v>1991</v>
      </c>
      <c r="I6952" t="s">
        <v>22</v>
      </c>
      <c r="J6952">
        <v>5014</v>
      </c>
      <c r="K6952" s="1">
        <v>45739.926388888889</v>
      </c>
      <c r="L6952" t="s">
        <v>121</v>
      </c>
      <c r="M6952" s="2">
        <v>1380000000000</v>
      </c>
      <c r="N6952" t="s">
        <v>3031</v>
      </c>
      <c r="O6952" s="2">
        <v>12400000000000</v>
      </c>
      <c r="P6952">
        <v>1</v>
      </c>
      <c r="Q6952">
        <v>517.53</v>
      </c>
      <c r="R6952">
        <v>569.28300000000002</v>
      </c>
      <c r="S6952">
        <v>51.753</v>
      </c>
    </row>
    <row r="6953" spans="1:19" x14ac:dyDescent="0.3">
      <c r="A6953" t="s">
        <v>18485</v>
      </c>
      <c r="B6953">
        <v>5423</v>
      </c>
      <c r="C6953" t="s">
        <v>19</v>
      </c>
      <c r="D6953" t="s">
        <v>967</v>
      </c>
      <c r="E6953" t="s">
        <v>18486</v>
      </c>
      <c r="F6953" t="s">
        <v>35</v>
      </c>
      <c r="G6953">
        <v>32155</v>
      </c>
      <c r="H6953" t="s">
        <v>40</v>
      </c>
      <c r="I6953" t="s">
        <v>22</v>
      </c>
      <c r="J6953">
        <v>2825</v>
      </c>
      <c r="K6953" s="1">
        <v>45739.411805555559</v>
      </c>
      <c r="L6953" t="s">
        <v>121</v>
      </c>
      <c r="M6953" s="2">
        <v>1380000000000</v>
      </c>
      <c r="N6953" t="s">
        <v>67</v>
      </c>
      <c r="O6953" s="2">
        <v>12400000000000</v>
      </c>
      <c r="P6953">
        <v>1</v>
      </c>
      <c r="Q6953">
        <v>517.13</v>
      </c>
      <c r="R6953">
        <v>568.84299999999996</v>
      </c>
      <c r="S6953">
        <v>51.713000000000001</v>
      </c>
    </row>
    <row r="6954" spans="1:19" x14ac:dyDescent="0.3">
      <c r="A6954" t="s">
        <v>18487</v>
      </c>
      <c r="B6954">
        <v>730</v>
      </c>
      <c r="C6954" t="s">
        <v>19</v>
      </c>
      <c r="D6954" t="s">
        <v>5416</v>
      </c>
      <c r="E6954" t="s">
        <v>18488</v>
      </c>
      <c r="F6954" t="s">
        <v>30</v>
      </c>
      <c r="G6954">
        <v>28062</v>
      </c>
      <c r="H6954" t="s">
        <v>162</v>
      </c>
      <c r="I6954" t="s">
        <v>22</v>
      </c>
      <c r="J6954">
        <v>759</v>
      </c>
      <c r="K6954" s="1">
        <v>45734.782638888886</v>
      </c>
      <c r="L6954" t="s">
        <v>121</v>
      </c>
      <c r="M6954" s="2">
        <v>1380000000000</v>
      </c>
      <c r="N6954" t="s">
        <v>67</v>
      </c>
      <c r="O6954" s="2">
        <v>12400000000000</v>
      </c>
      <c r="P6954">
        <v>1</v>
      </c>
      <c r="Q6954">
        <v>493.53</v>
      </c>
      <c r="R6954">
        <v>542.88300000000004</v>
      </c>
      <c r="S6954">
        <v>49.353000000000002</v>
      </c>
    </row>
    <row r="6955" spans="1:19" x14ac:dyDescent="0.3">
      <c r="A6955" t="s">
        <v>18489</v>
      </c>
      <c r="B6955">
        <v>2213</v>
      </c>
      <c r="C6955" t="s">
        <v>19</v>
      </c>
      <c r="D6955" t="s">
        <v>18490</v>
      </c>
      <c r="E6955" t="s">
        <v>18491</v>
      </c>
      <c r="F6955" t="s">
        <v>35</v>
      </c>
      <c r="G6955">
        <v>68849</v>
      </c>
      <c r="H6955" t="s">
        <v>599</v>
      </c>
      <c r="I6955" t="s">
        <v>22</v>
      </c>
      <c r="J6955">
        <v>3546</v>
      </c>
      <c r="K6955" s="1">
        <v>45736.433333333334</v>
      </c>
      <c r="L6955" t="s">
        <v>121</v>
      </c>
      <c r="M6955" s="2">
        <v>1380000000000</v>
      </c>
      <c r="N6955" t="s">
        <v>67</v>
      </c>
      <c r="O6955" s="2">
        <v>12400000000000</v>
      </c>
      <c r="P6955">
        <v>1</v>
      </c>
      <c r="Q6955">
        <v>504.13</v>
      </c>
      <c r="R6955">
        <v>554.54300000000001</v>
      </c>
      <c r="S6955">
        <v>50.412999999999997</v>
      </c>
    </row>
    <row r="6956" spans="1:19" x14ac:dyDescent="0.3">
      <c r="A6956" t="s">
        <v>18492</v>
      </c>
      <c r="B6956">
        <v>1726</v>
      </c>
      <c r="C6956" t="s">
        <v>19</v>
      </c>
      <c r="D6956" t="s">
        <v>12468</v>
      </c>
      <c r="E6956" t="s">
        <v>18493</v>
      </c>
      <c r="F6956" t="s">
        <v>230</v>
      </c>
      <c r="G6956">
        <v>69277</v>
      </c>
      <c r="H6956" t="s">
        <v>231</v>
      </c>
      <c r="I6956" t="s">
        <v>22</v>
      </c>
      <c r="J6956">
        <v>5098</v>
      </c>
      <c r="K6956" s="1">
        <v>45735.748611111114</v>
      </c>
      <c r="L6956" t="s">
        <v>121</v>
      </c>
      <c r="M6956" s="2">
        <v>1380000000000</v>
      </c>
      <c r="N6956" t="s">
        <v>67</v>
      </c>
      <c r="O6956" s="2">
        <v>12400000000000</v>
      </c>
      <c r="P6956">
        <v>1</v>
      </c>
      <c r="Q6956">
        <v>615.13</v>
      </c>
      <c r="R6956">
        <v>676.64300000000003</v>
      </c>
      <c r="S6956">
        <v>61.512999999999998</v>
      </c>
    </row>
    <row r="6957" spans="1:19" x14ac:dyDescent="0.3">
      <c r="A6957" t="s">
        <v>18494</v>
      </c>
      <c r="B6957">
        <v>3310</v>
      </c>
      <c r="C6957" t="s">
        <v>19</v>
      </c>
      <c r="D6957" t="s">
        <v>18495</v>
      </c>
      <c r="E6957" t="s">
        <v>18496</v>
      </c>
      <c r="F6957" t="s">
        <v>95</v>
      </c>
      <c r="G6957">
        <v>29952</v>
      </c>
      <c r="H6957" t="s">
        <v>1122</v>
      </c>
      <c r="I6957" t="s">
        <v>22</v>
      </c>
      <c r="J6957">
        <v>4006</v>
      </c>
      <c r="K6957" s="1">
        <v>45737.419444444444</v>
      </c>
      <c r="L6957" t="s">
        <v>121</v>
      </c>
      <c r="M6957">
        <v>7861509637</v>
      </c>
      <c r="N6957" t="s">
        <v>67</v>
      </c>
      <c r="O6957">
        <v>29518532997</v>
      </c>
      <c r="P6957">
        <v>1</v>
      </c>
      <c r="Q6957">
        <v>509.53</v>
      </c>
      <c r="R6957">
        <v>560.48299999999995</v>
      </c>
      <c r="S6957">
        <v>50.953000000000003</v>
      </c>
    </row>
    <row r="6958" spans="1:19" x14ac:dyDescent="0.3">
      <c r="A6958" t="s">
        <v>18497</v>
      </c>
      <c r="B6958">
        <v>3944</v>
      </c>
      <c r="C6958" t="s">
        <v>19</v>
      </c>
      <c r="D6958" t="s">
        <v>18498</v>
      </c>
      <c r="E6958" t="s">
        <v>18499</v>
      </c>
      <c r="F6958" t="s">
        <v>71</v>
      </c>
      <c r="G6958">
        <v>866</v>
      </c>
      <c r="H6958" t="s">
        <v>973</v>
      </c>
      <c r="I6958" t="s">
        <v>22</v>
      </c>
      <c r="J6958">
        <v>1912</v>
      </c>
      <c r="K6958" s="1">
        <v>45737.826388888891</v>
      </c>
      <c r="L6958" t="s">
        <v>121</v>
      </c>
      <c r="M6958">
        <v>6442802245</v>
      </c>
      <c r="N6958" t="s">
        <v>67</v>
      </c>
      <c r="O6958">
        <v>21306266629</v>
      </c>
      <c r="P6958">
        <v>1</v>
      </c>
      <c r="Q6958">
        <v>517.13</v>
      </c>
      <c r="R6958">
        <v>568.84299999999996</v>
      </c>
      <c r="S6958">
        <v>51.713000000000001</v>
      </c>
    </row>
    <row r="6959" spans="1:19" x14ac:dyDescent="0.3">
      <c r="A6959" t="s">
        <v>18500</v>
      </c>
      <c r="B6959">
        <v>5192</v>
      </c>
      <c r="C6959" t="s">
        <v>19</v>
      </c>
      <c r="D6959" t="s">
        <v>12111</v>
      </c>
      <c r="E6959" t="s">
        <v>18501</v>
      </c>
      <c r="F6959" t="s">
        <v>35</v>
      </c>
      <c r="G6959">
        <v>25666</v>
      </c>
      <c r="H6959" t="s">
        <v>1221</v>
      </c>
      <c r="I6959" t="s">
        <v>22</v>
      </c>
      <c r="J6959">
        <v>4328</v>
      </c>
      <c r="K6959" s="1">
        <v>45738.897916666669</v>
      </c>
      <c r="L6959" t="s">
        <v>121</v>
      </c>
      <c r="M6959">
        <v>6442802245</v>
      </c>
      <c r="N6959" t="s">
        <v>67</v>
      </c>
      <c r="O6959">
        <v>21306266629</v>
      </c>
      <c r="P6959">
        <v>1</v>
      </c>
      <c r="Q6959">
        <v>683.13</v>
      </c>
      <c r="R6959">
        <v>751.44299999999998</v>
      </c>
      <c r="S6959">
        <v>68.313000000000002</v>
      </c>
    </row>
    <row r="6960" spans="1:19" x14ac:dyDescent="0.3">
      <c r="A6960" t="s">
        <v>18502</v>
      </c>
      <c r="B6960">
        <v>1177</v>
      </c>
      <c r="C6960" t="s">
        <v>19</v>
      </c>
      <c r="D6960" t="s">
        <v>18503</v>
      </c>
      <c r="E6960" t="s">
        <v>18504</v>
      </c>
      <c r="F6960" t="s">
        <v>338</v>
      </c>
      <c r="G6960">
        <v>1227</v>
      </c>
      <c r="H6960" t="s">
        <v>791</v>
      </c>
      <c r="I6960" t="s">
        <v>22</v>
      </c>
      <c r="J6960">
        <v>449</v>
      </c>
      <c r="K6960" s="1">
        <v>45735.470138888886</v>
      </c>
      <c r="L6960" t="s">
        <v>121</v>
      </c>
      <c r="M6960">
        <v>6689477509</v>
      </c>
      <c r="N6960" t="s">
        <v>67</v>
      </c>
      <c r="O6960">
        <v>22464293061</v>
      </c>
      <c r="P6960">
        <v>1</v>
      </c>
      <c r="Q6960">
        <v>595.92999999999995</v>
      </c>
      <c r="R6960">
        <v>655.52300000000002</v>
      </c>
      <c r="S6960">
        <v>59.593000000000004</v>
      </c>
    </row>
    <row r="6961" spans="1:19" x14ac:dyDescent="0.3">
      <c r="A6961" t="s">
        <v>18505</v>
      </c>
      <c r="B6961">
        <v>1968</v>
      </c>
      <c r="C6961" t="s">
        <v>19</v>
      </c>
      <c r="D6961" t="s">
        <v>14703</v>
      </c>
      <c r="E6961" t="s">
        <v>18506</v>
      </c>
      <c r="F6961" t="s">
        <v>102</v>
      </c>
      <c r="G6961">
        <v>41819</v>
      </c>
      <c r="H6961" t="s">
        <v>668</v>
      </c>
      <c r="I6961" t="s">
        <v>22</v>
      </c>
      <c r="J6961">
        <v>3889</v>
      </c>
      <c r="K6961" s="1">
        <v>45735.919444444444</v>
      </c>
      <c r="L6961" t="s">
        <v>121</v>
      </c>
      <c r="M6961">
        <v>6689477509</v>
      </c>
      <c r="N6961" t="s">
        <v>67</v>
      </c>
      <c r="O6961">
        <v>22464292101</v>
      </c>
      <c r="P6961">
        <v>1</v>
      </c>
      <c r="Q6961">
        <v>595.92999999999995</v>
      </c>
      <c r="R6961">
        <v>655.52300000000002</v>
      </c>
      <c r="S6961">
        <v>59.593000000000004</v>
      </c>
    </row>
    <row r="6962" spans="1:19" x14ac:dyDescent="0.3">
      <c r="A6962" t="s">
        <v>18507</v>
      </c>
      <c r="B6962">
        <v>2375</v>
      </c>
      <c r="C6962" t="s">
        <v>19</v>
      </c>
      <c r="D6962" t="s">
        <v>4219</v>
      </c>
      <c r="E6962" t="s">
        <v>18508</v>
      </c>
      <c r="F6962" t="s">
        <v>35</v>
      </c>
      <c r="G6962">
        <v>79788</v>
      </c>
      <c r="H6962" t="s">
        <v>36</v>
      </c>
      <c r="I6962" t="s">
        <v>22</v>
      </c>
      <c r="J6962">
        <v>1573</v>
      </c>
      <c r="K6962" s="1">
        <v>45736.521527777775</v>
      </c>
      <c r="L6962" t="s">
        <v>121</v>
      </c>
      <c r="M6962">
        <v>6689477509</v>
      </c>
      <c r="N6962" t="s">
        <v>67</v>
      </c>
      <c r="O6962">
        <v>22464292101</v>
      </c>
      <c r="P6962">
        <v>1</v>
      </c>
      <c r="Q6962">
        <v>512.63</v>
      </c>
      <c r="R6962">
        <v>563.89300000000003</v>
      </c>
      <c r="S6962">
        <v>51.262999999999998</v>
      </c>
    </row>
    <row r="6963" spans="1:19" x14ac:dyDescent="0.3">
      <c r="A6963" t="s">
        <v>18509</v>
      </c>
      <c r="B6963">
        <v>131</v>
      </c>
      <c r="C6963" t="s">
        <v>19</v>
      </c>
      <c r="D6963" t="s">
        <v>11730</v>
      </c>
      <c r="E6963" t="s">
        <v>18510</v>
      </c>
      <c r="F6963" t="s">
        <v>326</v>
      </c>
      <c r="G6963">
        <v>20687</v>
      </c>
      <c r="H6963" t="s">
        <v>327</v>
      </c>
      <c r="I6963" t="s">
        <v>22</v>
      </c>
      <c r="J6963">
        <v>3398</v>
      </c>
      <c r="K6963" s="1">
        <v>45734.40902777778</v>
      </c>
      <c r="L6963" t="s">
        <v>121</v>
      </c>
      <c r="M6963">
        <v>6689477509</v>
      </c>
      <c r="N6963" t="s">
        <v>67</v>
      </c>
      <c r="O6963">
        <v>22464292229</v>
      </c>
      <c r="P6963">
        <v>1</v>
      </c>
      <c r="Q6963">
        <v>517.53</v>
      </c>
      <c r="R6963">
        <v>569.28300000000002</v>
      </c>
      <c r="S6963">
        <v>51.753</v>
      </c>
    </row>
    <row r="6964" spans="1:19" x14ac:dyDescent="0.3">
      <c r="A6964" t="s">
        <v>18511</v>
      </c>
      <c r="B6964">
        <v>2881</v>
      </c>
      <c r="C6964" t="s">
        <v>19</v>
      </c>
      <c r="D6964" t="s">
        <v>1181</v>
      </c>
      <c r="E6964" t="s">
        <v>11206</v>
      </c>
      <c r="F6964" t="s">
        <v>264</v>
      </c>
      <c r="G6964">
        <v>93578</v>
      </c>
      <c r="H6964" t="s">
        <v>1263</v>
      </c>
      <c r="I6964" t="s">
        <v>22</v>
      </c>
      <c r="J6964">
        <v>5201</v>
      </c>
      <c r="K6964" s="1">
        <v>45736.793055555558</v>
      </c>
      <c r="L6964" t="s">
        <v>121</v>
      </c>
      <c r="M6964">
        <v>6689477509</v>
      </c>
      <c r="N6964" t="s">
        <v>67</v>
      </c>
      <c r="O6964">
        <v>22464292229</v>
      </c>
      <c r="P6964">
        <v>1</v>
      </c>
      <c r="Q6964">
        <v>517.53</v>
      </c>
      <c r="R6964">
        <v>569.28300000000002</v>
      </c>
      <c r="S6964">
        <v>51.753</v>
      </c>
    </row>
    <row r="6965" spans="1:19" x14ac:dyDescent="0.3">
      <c r="A6965" t="s">
        <v>18512</v>
      </c>
      <c r="B6965">
        <v>6674</v>
      </c>
      <c r="C6965" t="s">
        <v>19</v>
      </c>
      <c r="D6965" t="s">
        <v>18513</v>
      </c>
      <c r="E6965" t="s">
        <v>18514</v>
      </c>
      <c r="F6965" t="s">
        <v>166</v>
      </c>
      <c r="G6965">
        <v>48461</v>
      </c>
      <c r="H6965" t="s">
        <v>5592</v>
      </c>
      <c r="I6965" t="s">
        <v>22</v>
      </c>
      <c r="J6965">
        <v>362</v>
      </c>
      <c r="K6965" s="1">
        <v>45740.5</v>
      </c>
      <c r="L6965" t="s">
        <v>121</v>
      </c>
      <c r="M6965">
        <v>7861509637</v>
      </c>
      <c r="N6965" t="s">
        <v>67</v>
      </c>
      <c r="O6965">
        <v>29518532549</v>
      </c>
      <c r="P6965">
        <v>1</v>
      </c>
      <c r="Q6965">
        <v>509.53</v>
      </c>
      <c r="R6965">
        <v>560.48299999999995</v>
      </c>
      <c r="S6965">
        <v>50.953000000000003</v>
      </c>
    </row>
    <row r="6966" spans="1:19" x14ac:dyDescent="0.3">
      <c r="A6966" t="s">
        <v>18515</v>
      </c>
      <c r="B6966">
        <v>653</v>
      </c>
      <c r="C6966" t="s">
        <v>19</v>
      </c>
      <c r="D6966" t="s">
        <v>18516</v>
      </c>
      <c r="E6966" t="s">
        <v>18517</v>
      </c>
      <c r="F6966" t="s">
        <v>35</v>
      </c>
      <c r="G6966">
        <v>32379</v>
      </c>
      <c r="H6966" t="s">
        <v>298</v>
      </c>
      <c r="I6966" t="s">
        <v>22</v>
      </c>
      <c r="J6966">
        <v>3147</v>
      </c>
      <c r="K6966" s="1">
        <v>45734.708333333336</v>
      </c>
      <c r="L6966" t="s">
        <v>121</v>
      </c>
      <c r="M6966">
        <v>7861509637</v>
      </c>
      <c r="N6966" t="s">
        <v>67</v>
      </c>
      <c r="O6966">
        <v>29518532549</v>
      </c>
      <c r="P6966">
        <v>1</v>
      </c>
      <c r="Q6966">
        <v>490.13</v>
      </c>
      <c r="R6966">
        <v>539.14300000000003</v>
      </c>
      <c r="S6966">
        <v>49.012999999999998</v>
      </c>
    </row>
    <row r="6967" spans="1:19" x14ac:dyDescent="0.3">
      <c r="A6967" t="s">
        <v>18518</v>
      </c>
      <c r="B6967">
        <v>4068</v>
      </c>
      <c r="C6967" t="s">
        <v>19</v>
      </c>
      <c r="D6967" t="s">
        <v>8662</v>
      </c>
      <c r="E6967" t="s">
        <v>18519</v>
      </c>
      <c r="F6967" t="s">
        <v>338</v>
      </c>
      <c r="G6967">
        <v>36449</v>
      </c>
      <c r="H6967" t="s">
        <v>791</v>
      </c>
      <c r="I6967" t="s">
        <v>22</v>
      </c>
      <c r="J6967">
        <v>5449</v>
      </c>
      <c r="K6967" s="1">
        <v>45737.931250000001</v>
      </c>
      <c r="L6967" t="s">
        <v>121</v>
      </c>
      <c r="M6967">
        <v>6442802245</v>
      </c>
      <c r="N6967" t="s">
        <v>67</v>
      </c>
      <c r="O6967">
        <v>21306267205</v>
      </c>
      <c r="P6967">
        <v>1</v>
      </c>
      <c r="Q6967">
        <v>501.53</v>
      </c>
      <c r="R6967">
        <v>551.68299999999999</v>
      </c>
      <c r="S6967">
        <v>50.152999999999999</v>
      </c>
    </row>
    <row r="6968" spans="1:19" x14ac:dyDescent="0.3">
      <c r="A6968" t="s">
        <v>18520</v>
      </c>
      <c r="B6968">
        <v>3617</v>
      </c>
      <c r="C6968" t="s">
        <v>19</v>
      </c>
      <c r="D6968" t="s">
        <v>18521</v>
      </c>
      <c r="E6968" t="s">
        <v>18522</v>
      </c>
      <c r="F6968" t="s">
        <v>35</v>
      </c>
      <c r="G6968">
        <v>53309</v>
      </c>
      <c r="H6968" t="s">
        <v>298</v>
      </c>
      <c r="I6968" t="s">
        <v>22</v>
      </c>
      <c r="J6968">
        <v>4488</v>
      </c>
      <c r="K6968" s="1">
        <v>45737.607638888891</v>
      </c>
      <c r="L6968" t="s">
        <v>121</v>
      </c>
      <c r="M6968">
        <v>6689477509</v>
      </c>
      <c r="N6968" t="s">
        <v>67</v>
      </c>
      <c r="O6968">
        <v>22464292293</v>
      </c>
      <c r="P6968">
        <v>1</v>
      </c>
      <c r="Q6968">
        <v>625.13</v>
      </c>
      <c r="R6968">
        <v>687.64300000000003</v>
      </c>
      <c r="S6968">
        <v>62.512999999999998</v>
      </c>
    </row>
    <row r="6969" spans="1:19" x14ac:dyDescent="0.3">
      <c r="A6969" t="s">
        <v>18523</v>
      </c>
      <c r="B6969">
        <v>6463</v>
      </c>
      <c r="C6969" t="s">
        <v>19</v>
      </c>
      <c r="D6969" t="s">
        <v>753</v>
      </c>
      <c r="E6969" t="s">
        <v>18524</v>
      </c>
      <c r="F6969" t="s">
        <v>166</v>
      </c>
      <c r="G6969">
        <v>66230</v>
      </c>
      <c r="H6969" t="s">
        <v>595</v>
      </c>
      <c r="I6969" t="s">
        <v>22</v>
      </c>
      <c r="J6969">
        <v>6203</v>
      </c>
      <c r="K6969" s="1">
        <v>45740.411805555559</v>
      </c>
      <c r="L6969" t="s">
        <v>121</v>
      </c>
      <c r="M6969">
        <v>6689477509</v>
      </c>
      <c r="N6969" t="s">
        <v>67</v>
      </c>
      <c r="O6969">
        <v>22464292293</v>
      </c>
      <c r="P6969">
        <v>1</v>
      </c>
      <c r="Q6969">
        <v>517.53</v>
      </c>
      <c r="R6969">
        <v>569.28300000000002</v>
      </c>
      <c r="S6969">
        <v>51.753</v>
      </c>
    </row>
    <row r="6970" spans="1:19" x14ac:dyDescent="0.3">
      <c r="A6970" t="s">
        <v>18525</v>
      </c>
      <c r="B6970">
        <v>6954</v>
      </c>
      <c r="C6970" t="s">
        <v>19</v>
      </c>
      <c r="D6970" t="s">
        <v>12899</v>
      </c>
      <c r="E6970" t="s">
        <v>18526</v>
      </c>
      <c r="F6970" t="s">
        <v>326</v>
      </c>
      <c r="G6970">
        <v>93242</v>
      </c>
      <c r="H6970" t="s">
        <v>11194</v>
      </c>
      <c r="I6970" t="s">
        <v>22</v>
      </c>
      <c r="J6970">
        <v>2961</v>
      </c>
      <c r="K6970" s="1">
        <v>45740.642361111109</v>
      </c>
      <c r="L6970" t="s">
        <v>121</v>
      </c>
      <c r="M6970" s="2">
        <v>150000000000</v>
      </c>
      <c r="N6970" t="s">
        <v>67</v>
      </c>
      <c r="O6970" s="2">
        <v>12500000000000</v>
      </c>
      <c r="P6970">
        <v>1</v>
      </c>
      <c r="Q6970">
        <v>517.13</v>
      </c>
      <c r="R6970">
        <v>568.84299999999996</v>
      </c>
      <c r="S6970">
        <v>51.713000000000001</v>
      </c>
    </row>
    <row r="6971" spans="1:19" x14ac:dyDescent="0.3">
      <c r="A6971" t="s">
        <v>18527</v>
      </c>
      <c r="B6971">
        <v>709</v>
      </c>
      <c r="C6971" t="s">
        <v>19</v>
      </c>
      <c r="D6971" t="s">
        <v>16291</v>
      </c>
      <c r="E6971" t="s">
        <v>18528</v>
      </c>
      <c r="F6971" t="s">
        <v>102</v>
      </c>
      <c r="G6971">
        <v>21459</v>
      </c>
      <c r="H6971" t="s">
        <v>668</v>
      </c>
      <c r="I6971" t="s">
        <v>22</v>
      </c>
      <c r="J6971">
        <v>2079</v>
      </c>
      <c r="K6971" s="1">
        <v>45734.75277777778</v>
      </c>
      <c r="L6971" t="s">
        <v>121</v>
      </c>
      <c r="M6971">
        <v>7861509637</v>
      </c>
      <c r="N6971" t="s">
        <v>67</v>
      </c>
      <c r="O6971">
        <v>29518532613</v>
      </c>
      <c r="P6971">
        <v>1</v>
      </c>
      <c r="Q6971">
        <v>555.92999999999995</v>
      </c>
      <c r="R6971">
        <v>611.52300000000002</v>
      </c>
      <c r="S6971">
        <v>55.593000000000004</v>
      </c>
    </row>
    <row r="6972" spans="1:19" x14ac:dyDescent="0.3">
      <c r="A6972" t="s">
        <v>18529</v>
      </c>
      <c r="B6972">
        <v>6615</v>
      </c>
      <c r="C6972" t="s">
        <v>19</v>
      </c>
      <c r="D6972" t="s">
        <v>18530</v>
      </c>
      <c r="E6972" t="s">
        <v>18531</v>
      </c>
      <c r="F6972" t="s">
        <v>317</v>
      </c>
      <c r="G6972">
        <v>87213</v>
      </c>
      <c r="H6972" t="s">
        <v>350</v>
      </c>
      <c r="I6972" t="s">
        <v>22</v>
      </c>
      <c r="J6972">
        <v>6005</v>
      </c>
      <c r="K6972" s="1">
        <v>45740.477083333331</v>
      </c>
      <c r="L6972" t="s">
        <v>121</v>
      </c>
      <c r="M6972">
        <v>7861509637</v>
      </c>
      <c r="N6972" t="s">
        <v>67</v>
      </c>
      <c r="O6972">
        <v>29518532613</v>
      </c>
      <c r="P6972">
        <v>1</v>
      </c>
      <c r="Q6972">
        <v>571.92999999999995</v>
      </c>
      <c r="R6972">
        <v>629.12300000000005</v>
      </c>
      <c r="S6972">
        <v>57.192999999999998</v>
      </c>
    </row>
    <row r="6973" spans="1:19" x14ac:dyDescent="0.3">
      <c r="A6973" t="s">
        <v>18532</v>
      </c>
      <c r="B6973">
        <v>1522</v>
      </c>
      <c r="C6973" t="s">
        <v>19</v>
      </c>
      <c r="D6973" t="s">
        <v>18533</v>
      </c>
      <c r="E6973" t="s">
        <v>18534</v>
      </c>
      <c r="F6973" t="s">
        <v>672</v>
      </c>
      <c r="G6973">
        <v>75643</v>
      </c>
      <c r="H6973" t="s">
        <v>2522</v>
      </c>
      <c r="I6973" t="s">
        <v>22</v>
      </c>
      <c r="J6973">
        <v>4105</v>
      </c>
      <c r="K6973" s="1">
        <v>45735.645138888889</v>
      </c>
      <c r="L6973" t="s">
        <v>121</v>
      </c>
      <c r="M6973">
        <v>6442802245</v>
      </c>
      <c r="N6973" t="s">
        <v>67</v>
      </c>
      <c r="O6973">
        <v>21306267269</v>
      </c>
      <c r="P6973">
        <v>1</v>
      </c>
      <c r="Q6973">
        <v>595.13</v>
      </c>
      <c r="R6973">
        <v>654.64300000000003</v>
      </c>
      <c r="S6973">
        <v>59.512999999999998</v>
      </c>
    </row>
    <row r="6974" spans="1:19" x14ac:dyDescent="0.3">
      <c r="A6974" t="s">
        <v>18535</v>
      </c>
      <c r="B6974">
        <v>5191</v>
      </c>
      <c r="C6974" t="s">
        <v>19</v>
      </c>
      <c r="D6974" t="s">
        <v>11176</v>
      </c>
      <c r="E6974" t="s">
        <v>18536</v>
      </c>
      <c r="F6974" t="s">
        <v>250</v>
      </c>
      <c r="G6974">
        <v>24162</v>
      </c>
      <c r="H6974" t="s">
        <v>1249</v>
      </c>
      <c r="I6974" t="s">
        <v>22</v>
      </c>
      <c r="J6974">
        <v>1019</v>
      </c>
      <c r="K6974" s="1">
        <v>45738.896527777775</v>
      </c>
      <c r="L6974" t="s">
        <v>121</v>
      </c>
      <c r="M6974">
        <v>6442802245</v>
      </c>
      <c r="N6974" t="s">
        <v>67</v>
      </c>
      <c r="O6974">
        <v>21306267269</v>
      </c>
      <c r="P6974">
        <v>1</v>
      </c>
      <c r="Q6974">
        <v>501.53</v>
      </c>
      <c r="R6974">
        <v>551.68299999999999</v>
      </c>
      <c r="S6974">
        <v>50.152999999999999</v>
      </c>
    </row>
    <row r="6975" spans="1:19" x14ac:dyDescent="0.3">
      <c r="A6975" t="s">
        <v>18537</v>
      </c>
      <c r="B6975">
        <v>1099</v>
      </c>
      <c r="C6975" t="s">
        <v>19</v>
      </c>
      <c r="D6975" t="s">
        <v>9505</v>
      </c>
      <c r="E6975" t="s">
        <v>18538</v>
      </c>
      <c r="F6975" t="s">
        <v>196</v>
      </c>
      <c r="G6975">
        <v>1004</v>
      </c>
      <c r="H6975" t="s">
        <v>197</v>
      </c>
      <c r="I6975" t="s">
        <v>22</v>
      </c>
      <c r="J6975">
        <v>3463</v>
      </c>
      <c r="K6975" s="1">
        <v>45735.425000000003</v>
      </c>
      <c r="L6975" t="s">
        <v>121</v>
      </c>
      <c r="M6975">
        <v>6442802245</v>
      </c>
      <c r="N6975" t="s">
        <v>67</v>
      </c>
      <c r="O6975">
        <v>21306266757</v>
      </c>
      <c r="P6975">
        <v>1</v>
      </c>
      <c r="Q6975">
        <v>571.92999999999995</v>
      </c>
      <c r="R6975">
        <v>629.12300000000005</v>
      </c>
      <c r="S6975">
        <v>57.192999999999998</v>
      </c>
    </row>
    <row r="6976" spans="1:19" x14ac:dyDescent="0.3">
      <c r="A6976" t="s">
        <v>18539</v>
      </c>
      <c r="B6976">
        <v>1825</v>
      </c>
      <c r="C6976" t="s">
        <v>19</v>
      </c>
      <c r="D6976" t="s">
        <v>10065</v>
      </c>
      <c r="E6976" t="s">
        <v>18540</v>
      </c>
      <c r="F6976" t="s">
        <v>44</v>
      </c>
      <c r="G6976">
        <v>52206</v>
      </c>
      <c r="H6976" t="s">
        <v>2718</v>
      </c>
      <c r="I6976" t="s">
        <v>22</v>
      </c>
      <c r="J6976">
        <v>29</v>
      </c>
      <c r="K6976" s="1">
        <v>45735.799305555556</v>
      </c>
      <c r="L6976" t="s">
        <v>121</v>
      </c>
      <c r="M6976">
        <v>6689477509</v>
      </c>
      <c r="N6976" t="s">
        <v>67</v>
      </c>
      <c r="O6976">
        <v>31103044229</v>
      </c>
      <c r="P6976">
        <v>1</v>
      </c>
      <c r="Q6976">
        <v>595.92999999999995</v>
      </c>
      <c r="R6976">
        <v>655.52300000000002</v>
      </c>
      <c r="S6976">
        <v>59.593000000000004</v>
      </c>
    </row>
    <row r="6977" spans="1:19" x14ac:dyDescent="0.3">
      <c r="A6977" t="s">
        <v>18541</v>
      </c>
      <c r="B6977">
        <v>3264</v>
      </c>
      <c r="C6977" t="s">
        <v>19</v>
      </c>
      <c r="D6977" t="s">
        <v>2128</v>
      </c>
      <c r="E6977" t="s">
        <v>18542</v>
      </c>
      <c r="F6977" t="s">
        <v>279</v>
      </c>
      <c r="G6977">
        <v>71184</v>
      </c>
      <c r="H6977" t="s">
        <v>1776</v>
      </c>
      <c r="I6977" t="s">
        <v>22</v>
      </c>
      <c r="J6977">
        <v>5218</v>
      </c>
      <c r="K6977" s="1">
        <v>45737.380555555559</v>
      </c>
      <c r="L6977" t="s">
        <v>121</v>
      </c>
      <c r="M6977" s="2">
        <v>150000000000</v>
      </c>
      <c r="N6977" t="s">
        <v>67</v>
      </c>
      <c r="O6977" s="2">
        <v>12500000000000</v>
      </c>
      <c r="P6977">
        <v>1</v>
      </c>
      <c r="Q6977">
        <v>517.13</v>
      </c>
      <c r="R6977">
        <v>568.84299999999996</v>
      </c>
      <c r="S6977">
        <v>51.713000000000001</v>
      </c>
    </row>
    <row r="6978" spans="1:19" x14ac:dyDescent="0.3">
      <c r="A6978" t="s">
        <v>18543</v>
      </c>
      <c r="B6978">
        <v>7029</v>
      </c>
      <c r="C6978" t="s">
        <v>19</v>
      </c>
      <c r="D6978" t="s">
        <v>6574</v>
      </c>
      <c r="E6978" t="s">
        <v>18544</v>
      </c>
      <c r="F6978" t="s">
        <v>71</v>
      </c>
      <c r="G6978">
        <v>28780</v>
      </c>
      <c r="H6978" t="s">
        <v>2181</v>
      </c>
      <c r="I6978" t="s">
        <v>22</v>
      </c>
      <c r="J6978">
        <v>5020</v>
      </c>
      <c r="K6978" s="1">
        <v>45740.6875</v>
      </c>
      <c r="L6978" t="s">
        <v>121</v>
      </c>
      <c r="M6978">
        <v>7861509637</v>
      </c>
      <c r="N6978" t="s">
        <v>67</v>
      </c>
      <c r="O6978">
        <v>29518533253</v>
      </c>
      <c r="P6978">
        <v>1</v>
      </c>
      <c r="Q6978">
        <v>509.53</v>
      </c>
      <c r="R6978">
        <v>560.48299999999995</v>
      </c>
      <c r="S6978">
        <v>50.953000000000003</v>
      </c>
    </row>
    <row r="6979" spans="1:19" x14ac:dyDescent="0.3">
      <c r="A6979" t="s">
        <v>18545</v>
      </c>
      <c r="B6979">
        <v>368</v>
      </c>
      <c r="C6979" t="s">
        <v>19</v>
      </c>
      <c r="D6979" t="s">
        <v>7939</v>
      </c>
      <c r="E6979" t="s">
        <v>18546</v>
      </c>
      <c r="F6979" t="s">
        <v>1083</v>
      </c>
      <c r="G6979">
        <v>92791</v>
      </c>
      <c r="H6979" t="s">
        <v>1084</v>
      </c>
      <c r="I6979" t="s">
        <v>22</v>
      </c>
      <c r="J6979">
        <v>852</v>
      </c>
      <c r="K6979" s="1">
        <v>45734.544444444444</v>
      </c>
      <c r="L6979" t="s">
        <v>121</v>
      </c>
      <c r="M6979">
        <v>6442802245</v>
      </c>
      <c r="N6979" t="s">
        <v>67</v>
      </c>
      <c r="O6979">
        <v>21306266821</v>
      </c>
      <c r="P6979">
        <v>1</v>
      </c>
      <c r="Q6979">
        <v>571.92999999999995</v>
      </c>
      <c r="R6979">
        <v>629.12300000000005</v>
      </c>
      <c r="S6979">
        <v>57.192999999999998</v>
      </c>
    </row>
    <row r="6980" spans="1:19" x14ac:dyDescent="0.3">
      <c r="A6980" t="s">
        <v>18547</v>
      </c>
      <c r="B6980">
        <v>1391</v>
      </c>
      <c r="C6980" t="s">
        <v>19</v>
      </c>
      <c r="D6980" t="s">
        <v>10168</v>
      </c>
      <c r="E6980" t="s">
        <v>18548</v>
      </c>
      <c r="F6980" t="s">
        <v>95</v>
      </c>
      <c r="G6980">
        <v>41125</v>
      </c>
      <c r="H6980" t="s">
        <v>548</v>
      </c>
      <c r="I6980" t="s">
        <v>22</v>
      </c>
      <c r="J6980">
        <v>4791</v>
      </c>
      <c r="K6980" s="1">
        <v>45735.569444444445</v>
      </c>
      <c r="L6980" t="s">
        <v>121</v>
      </c>
      <c r="M6980">
        <v>7861509637</v>
      </c>
      <c r="N6980" t="s">
        <v>67</v>
      </c>
      <c r="O6980">
        <v>29518532805</v>
      </c>
      <c r="P6980">
        <v>1</v>
      </c>
      <c r="Q6980">
        <v>703.13</v>
      </c>
      <c r="R6980">
        <v>773.44299999999998</v>
      </c>
      <c r="S6980">
        <v>70.313000000000002</v>
      </c>
    </row>
    <row r="6981" spans="1:19" x14ac:dyDescent="0.3">
      <c r="A6981" t="s">
        <v>18549</v>
      </c>
      <c r="B6981">
        <v>3643</v>
      </c>
      <c r="C6981" t="s">
        <v>19</v>
      </c>
      <c r="D6981" t="s">
        <v>891</v>
      </c>
      <c r="E6981" t="s">
        <v>18550</v>
      </c>
      <c r="F6981" t="s">
        <v>119</v>
      </c>
      <c r="G6981">
        <v>36737</v>
      </c>
      <c r="H6981" t="s">
        <v>614</v>
      </c>
      <c r="I6981" t="s">
        <v>22</v>
      </c>
      <c r="J6981">
        <v>3485</v>
      </c>
      <c r="K6981" s="1">
        <v>45737.62777777778</v>
      </c>
      <c r="L6981" t="s">
        <v>121</v>
      </c>
      <c r="M6981">
        <v>7861509637</v>
      </c>
      <c r="N6981" t="s">
        <v>67</v>
      </c>
      <c r="O6981">
        <v>29518532805</v>
      </c>
      <c r="P6981">
        <v>1</v>
      </c>
      <c r="Q6981">
        <v>493.53</v>
      </c>
      <c r="R6981">
        <v>542.88300000000004</v>
      </c>
      <c r="S6981">
        <v>49.353000000000002</v>
      </c>
    </row>
    <row r="6982" spans="1:19" x14ac:dyDescent="0.3">
      <c r="A6982" t="s">
        <v>18551</v>
      </c>
      <c r="B6982">
        <v>3396</v>
      </c>
      <c r="C6982" t="s">
        <v>19</v>
      </c>
      <c r="D6982" t="s">
        <v>13219</v>
      </c>
      <c r="E6982" t="s">
        <v>18552</v>
      </c>
      <c r="F6982" t="s">
        <v>71</v>
      </c>
      <c r="G6982">
        <v>92883</v>
      </c>
      <c r="H6982" t="s">
        <v>1043</v>
      </c>
      <c r="I6982" t="s">
        <v>22</v>
      </c>
      <c r="J6982">
        <v>884</v>
      </c>
      <c r="K6982" s="1">
        <v>45737.472222222219</v>
      </c>
      <c r="L6982" t="s">
        <v>121</v>
      </c>
      <c r="M6982" s="2">
        <v>150000000000</v>
      </c>
      <c r="N6982" t="s">
        <v>67</v>
      </c>
      <c r="O6982" s="2">
        <v>1470000000000</v>
      </c>
      <c r="P6982">
        <v>1</v>
      </c>
      <c r="Q6982">
        <v>605.13</v>
      </c>
      <c r="R6982">
        <v>665.64300000000003</v>
      </c>
      <c r="S6982">
        <v>60.512999999999998</v>
      </c>
    </row>
    <row r="6983" spans="1:19" x14ac:dyDescent="0.3">
      <c r="A6983" t="s">
        <v>18553</v>
      </c>
      <c r="B6983">
        <v>3631</v>
      </c>
      <c r="C6983" t="s">
        <v>19</v>
      </c>
      <c r="D6983" t="s">
        <v>10959</v>
      </c>
      <c r="E6983" t="s">
        <v>15298</v>
      </c>
      <c r="F6983" t="s">
        <v>95</v>
      </c>
      <c r="G6983">
        <v>91765</v>
      </c>
      <c r="H6983" t="s">
        <v>548</v>
      </c>
      <c r="I6983" t="s">
        <v>22</v>
      </c>
      <c r="J6983">
        <v>1190</v>
      </c>
      <c r="K6983" s="1">
        <v>45737.618750000001</v>
      </c>
      <c r="L6983" t="s">
        <v>121</v>
      </c>
      <c r="M6983">
        <v>6689477509</v>
      </c>
      <c r="N6983" t="s">
        <v>67</v>
      </c>
      <c r="O6983" s="2">
        <v>1550000000000</v>
      </c>
      <c r="P6983">
        <v>1</v>
      </c>
      <c r="Q6983">
        <v>517.53</v>
      </c>
      <c r="R6983">
        <v>569.28300000000002</v>
      </c>
      <c r="S6983">
        <v>51.753</v>
      </c>
    </row>
    <row r="6984" spans="1:19" x14ac:dyDescent="0.3">
      <c r="A6984" t="s">
        <v>18554</v>
      </c>
      <c r="B6984">
        <v>3962</v>
      </c>
      <c r="C6984" t="s">
        <v>19</v>
      </c>
      <c r="D6984" t="s">
        <v>9684</v>
      </c>
      <c r="E6984" t="s">
        <v>18555</v>
      </c>
      <c r="F6984" t="s">
        <v>219</v>
      </c>
      <c r="G6984">
        <v>8826</v>
      </c>
      <c r="H6984" t="s">
        <v>647</v>
      </c>
      <c r="I6984" t="s">
        <v>22</v>
      </c>
      <c r="J6984">
        <v>3291</v>
      </c>
      <c r="K6984" s="1">
        <v>45737.838194444441</v>
      </c>
      <c r="L6984" t="s">
        <v>121</v>
      </c>
      <c r="M6984">
        <v>6442802245</v>
      </c>
      <c r="N6984" t="s">
        <v>67</v>
      </c>
      <c r="O6984">
        <v>26355504965</v>
      </c>
      <c r="P6984">
        <v>1</v>
      </c>
      <c r="Q6984">
        <v>712.73</v>
      </c>
      <c r="R6984">
        <v>784.00300000000004</v>
      </c>
      <c r="S6984">
        <v>71.272999999999996</v>
      </c>
    </row>
    <row r="6985" spans="1:19" x14ac:dyDescent="0.3">
      <c r="A6985" t="s">
        <v>18556</v>
      </c>
      <c r="B6985">
        <v>5773</v>
      </c>
      <c r="C6985" t="s">
        <v>19</v>
      </c>
      <c r="D6985" t="s">
        <v>1045</v>
      </c>
      <c r="E6985" t="s">
        <v>1166</v>
      </c>
      <c r="F6985" t="s">
        <v>431</v>
      </c>
      <c r="G6985">
        <v>63751</v>
      </c>
      <c r="H6985" t="s">
        <v>912</v>
      </c>
      <c r="I6985" t="s">
        <v>22</v>
      </c>
      <c r="J6985">
        <v>311</v>
      </c>
      <c r="K6985" s="1">
        <v>45739.656944444447</v>
      </c>
      <c r="L6985" t="s">
        <v>121</v>
      </c>
      <c r="M6985">
        <v>1516160069</v>
      </c>
      <c r="N6985" t="s">
        <v>67</v>
      </c>
      <c r="O6985">
        <v>37909163333</v>
      </c>
      <c r="P6985">
        <v>1</v>
      </c>
      <c r="Q6985">
        <v>493.53</v>
      </c>
      <c r="R6985">
        <v>542.88300000000004</v>
      </c>
      <c r="S6985">
        <v>49.353000000000002</v>
      </c>
    </row>
    <row r="6986" spans="1:19" x14ac:dyDescent="0.3">
      <c r="A6986" t="s">
        <v>18557</v>
      </c>
      <c r="B6986">
        <v>1314</v>
      </c>
      <c r="C6986" t="s">
        <v>19</v>
      </c>
      <c r="D6986" t="s">
        <v>15427</v>
      </c>
      <c r="E6986" t="s">
        <v>15001</v>
      </c>
      <c r="F6986" t="s">
        <v>264</v>
      </c>
      <c r="G6986">
        <v>75526</v>
      </c>
      <c r="H6986" t="s">
        <v>265</v>
      </c>
      <c r="I6986" t="s">
        <v>22</v>
      </c>
      <c r="J6986">
        <v>5025</v>
      </c>
      <c r="K6986" s="1">
        <v>45735.53402777778</v>
      </c>
      <c r="L6986" t="s">
        <v>121</v>
      </c>
      <c r="M6986" s="2">
        <v>1380000000000</v>
      </c>
      <c r="N6986" t="s">
        <v>67</v>
      </c>
      <c r="O6986" s="2">
        <v>12400000000000</v>
      </c>
      <c r="P6986">
        <v>1</v>
      </c>
      <c r="Q6986">
        <v>563.63</v>
      </c>
      <c r="R6986">
        <v>619.99300000000005</v>
      </c>
      <c r="S6986">
        <v>56.363</v>
      </c>
    </row>
    <row r="6987" spans="1:19" x14ac:dyDescent="0.3">
      <c r="A6987" t="s">
        <v>18558</v>
      </c>
      <c r="B6987">
        <v>5349</v>
      </c>
      <c r="C6987" t="s">
        <v>19</v>
      </c>
      <c r="D6987" t="s">
        <v>10520</v>
      </c>
      <c r="E6987" t="s">
        <v>18559</v>
      </c>
      <c r="F6987" t="s">
        <v>145</v>
      </c>
      <c r="G6987">
        <v>48608</v>
      </c>
      <c r="H6987" t="s">
        <v>322</v>
      </c>
      <c r="I6987" t="s">
        <v>22</v>
      </c>
      <c r="J6987">
        <v>1364</v>
      </c>
      <c r="K6987" s="1">
        <v>45739.341666666667</v>
      </c>
      <c r="L6987" t="s">
        <v>121</v>
      </c>
      <c r="M6987">
        <v>6964677957</v>
      </c>
      <c r="N6987" t="s">
        <v>67</v>
      </c>
      <c r="O6987">
        <v>24039297221</v>
      </c>
      <c r="P6987">
        <v>1</v>
      </c>
      <c r="Q6987">
        <v>509.53</v>
      </c>
      <c r="R6987">
        <v>560.48299999999995</v>
      </c>
      <c r="S6987">
        <v>50.953000000000003</v>
      </c>
    </row>
    <row r="6988" spans="1:19" x14ac:dyDescent="0.3">
      <c r="A6988" t="s">
        <v>18560</v>
      </c>
      <c r="B6988">
        <v>4251</v>
      </c>
      <c r="C6988" t="s">
        <v>19</v>
      </c>
      <c r="D6988" t="s">
        <v>18561</v>
      </c>
      <c r="E6988" t="s">
        <v>18562</v>
      </c>
      <c r="F6988" t="s">
        <v>105</v>
      </c>
      <c r="G6988">
        <v>38547</v>
      </c>
      <c r="H6988" t="s">
        <v>106</v>
      </c>
      <c r="I6988" t="s">
        <v>22</v>
      </c>
      <c r="J6988">
        <v>1109</v>
      </c>
      <c r="K6988" s="1">
        <v>45738.364583333336</v>
      </c>
      <c r="L6988" t="s">
        <v>121</v>
      </c>
      <c r="M6988" s="2">
        <v>1410000000000</v>
      </c>
      <c r="N6988" t="s">
        <v>67</v>
      </c>
      <c r="O6988" s="2">
        <v>12500000000000</v>
      </c>
      <c r="P6988">
        <v>1</v>
      </c>
      <c r="Q6988">
        <v>505.13</v>
      </c>
      <c r="R6988">
        <v>555.64300000000003</v>
      </c>
      <c r="S6988">
        <v>50.512999999999998</v>
      </c>
    </row>
    <row r="6989" spans="1:19" x14ac:dyDescent="0.3">
      <c r="A6989" t="s">
        <v>18563</v>
      </c>
      <c r="B6989">
        <v>4757</v>
      </c>
      <c r="C6989" t="s">
        <v>19</v>
      </c>
      <c r="D6989" t="s">
        <v>5444</v>
      </c>
      <c r="E6989" t="s">
        <v>18564</v>
      </c>
      <c r="F6989" t="s">
        <v>879</v>
      </c>
      <c r="G6989">
        <v>654</v>
      </c>
      <c r="H6989" t="s">
        <v>1519</v>
      </c>
      <c r="I6989" t="s">
        <v>22</v>
      </c>
      <c r="J6989">
        <v>5273</v>
      </c>
      <c r="K6989" s="1">
        <v>45738.620138888888</v>
      </c>
      <c r="L6989" t="s">
        <v>121</v>
      </c>
      <c r="M6989" s="2">
        <v>1410000000000</v>
      </c>
      <c r="N6989" t="s">
        <v>67</v>
      </c>
      <c r="O6989" s="2">
        <v>12500000000000</v>
      </c>
      <c r="P6989">
        <v>1</v>
      </c>
      <c r="Q6989">
        <v>509.53</v>
      </c>
      <c r="R6989">
        <v>560.48299999999995</v>
      </c>
      <c r="S6989">
        <v>50.953000000000003</v>
      </c>
    </row>
    <row r="6990" spans="1:19" x14ac:dyDescent="0.3">
      <c r="A6990" t="s">
        <v>18565</v>
      </c>
      <c r="B6990">
        <v>1477</v>
      </c>
      <c r="C6990" t="s">
        <v>19</v>
      </c>
      <c r="D6990" t="s">
        <v>18566</v>
      </c>
      <c r="E6990" t="s">
        <v>18567</v>
      </c>
      <c r="F6990" t="s">
        <v>71</v>
      </c>
      <c r="G6990">
        <v>65382</v>
      </c>
      <c r="H6990" t="s">
        <v>980</v>
      </c>
      <c r="I6990" t="s">
        <v>22</v>
      </c>
      <c r="J6990">
        <v>6331</v>
      </c>
      <c r="K6990" s="1">
        <v>45735.62222222222</v>
      </c>
      <c r="L6990" t="s">
        <v>121</v>
      </c>
      <c r="M6990">
        <v>6137297157</v>
      </c>
      <c r="N6990" t="s">
        <v>3031</v>
      </c>
      <c r="O6990">
        <v>19946493125</v>
      </c>
      <c r="P6990">
        <v>1</v>
      </c>
      <c r="Q6990">
        <v>635.13</v>
      </c>
      <c r="R6990">
        <v>698.64300000000003</v>
      </c>
      <c r="S6990">
        <v>63.512999999999998</v>
      </c>
    </row>
    <row r="6991" spans="1:19" x14ac:dyDescent="0.3">
      <c r="A6991" t="s">
        <v>18568</v>
      </c>
      <c r="B6991">
        <v>6823</v>
      </c>
      <c r="C6991" t="s">
        <v>19</v>
      </c>
      <c r="D6991" t="s">
        <v>7861</v>
      </c>
      <c r="E6991" t="s">
        <v>18569</v>
      </c>
      <c r="F6991" t="s">
        <v>119</v>
      </c>
      <c r="G6991">
        <v>20322</v>
      </c>
      <c r="H6991" t="s">
        <v>614</v>
      </c>
      <c r="I6991" t="s">
        <v>22</v>
      </c>
      <c r="J6991">
        <v>5624</v>
      </c>
      <c r="K6991" s="1">
        <v>45740.575694444444</v>
      </c>
      <c r="L6991" t="s">
        <v>121</v>
      </c>
      <c r="M6991">
        <v>6137297221</v>
      </c>
      <c r="N6991" t="s">
        <v>3031</v>
      </c>
      <c r="O6991">
        <v>19946493509</v>
      </c>
      <c r="P6991">
        <v>1</v>
      </c>
      <c r="Q6991">
        <v>512.63</v>
      </c>
      <c r="R6991">
        <v>563.89300000000003</v>
      </c>
      <c r="S6991">
        <v>51.262999999999998</v>
      </c>
    </row>
    <row r="6992" spans="1:19" x14ac:dyDescent="0.3">
      <c r="A6992" t="s">
        <v>18570</v>
      </c>
      <c r="B6992">
        <v>5898</v>
      </c>
      <c r="C6992" t="s">
        <v>19</v>
      </c>
      <c r="D6992" t="s">
        <v>8479</v>
      </c>
      <c r="E6992" t="s">
        <v>16839</v>
      </c>
      <c r="F6992" t="s">
        <v>219</v>
      </c>
      <c r="G6992">
        <v>4418</v>
      </c>
      <c r="H6992" t="s">
        <v>1439</v>
      </c>
      <c r="I6992" t="s">
        <v>22</v>
      </c>
      <c r="J6992">
        <v>3745</v>
      </c>
      <c r="K6992" s="1">
        <v>45739.739583333336</v>
      </c>
      <c r="L6992" t="s">
        <v>121</v>
      </c>
      <c r="M6992">
        <v>6137297157</v>
      </c>
      <c r="N6992" t="s">
        <v>3031</v>
      </c>
      <c r="O6992">
        <v>19946493189</v>
      </c>
      <c r="P6992">
        <v>1</v>
      </c>
      <c r="Q6992">
        <v>576.33000000000004</v>
      </c>
      <c r="R6992">
        <v>633.96299999999997</v>
      </c>
      <c r="S6992">
        <v>57.633000000000003</v>
      </c>
    </row>
    <row r="6993" spans="1:19" x14ac:dyDescent="0.3">
      <c r="A6993" t="s">
        <v>18571</v>
      </c>
      <c r="B6993">
        <v>5903</v>
      </c>
      <c r="C6993" t="s">
        <v>19</v>
      </c>
      <c r="D6993" t="s">
        <v>14779</v>
      </c>
      <c r="E6993" t="s">
        <v>18572</v>
      </c>
      <c r="F6993" t="s">
        <v>95</v>
      </c>
      <c r="G6993">
        <v>79591</v>
      </c>
      <c r="H6993" t="s">
        <v>548</v>
      </c>
      <c r="I6993" t="s">
        <v>22</v>
      </c>
      <c r="J6993">
        <v>5000</v>
      </c>
      <c r="K6993" s="1">
        <v>45739.743055555555</v>
      </c>
      <c r="L6993" t="s">
        <v>121</v>
      </c>
      <c r="M6993">
        <v>6137297733</v>
      </c>
      <c r="N6993" t="s">
        <v>3031</v>
      </c>
      <c r="O6993">
        <v>19946496389</v>
      </c>
      <c r="P6993">
        <v>1</v>
      </c>
      <c r="Q6993">
        <v>488.63</v>
      </c>
      <c r="R6993">
        <v>537.49300000000005</v>
      </c>
      <c r="S6993">
        <v>48.863</v>
      </c>
    </row>
    <row r="6994" spans="1:19" x14ac:dyDescent="0.3">
      <c r="A6994" t="s">
        <v>18573</v>
      </c>
      <c r="B6994">
        <v>4140</v>
      </c>
      <c r="C6994" t="s">
        <v>19</v>
      </c>
      <c r="D6994" t="s">
        <v>6652</v>
      </c>
      <c r="E6994" t="s">
        <v>18574</v>
      </c>
      <c r="F6994" t="s">
        <v>835</v>
      </c>
      <c r="G6994">
        <v>7353</v>
      </c>
      <c r="H6994" t="s">
        <v>836</v>
      </c>
      <c r="I6994" t="s">
        <v>22</v>
      </c>
      <c r="J6994">
        <v>4843</v>
      </c>
      <c r="K6994" s="1">
        <v>45738.01458333333</v>
      </c>
      <c r="L6994" t="s">
        <v>121</v>
      </c>
      <c r="M6994">
        <v>7861516101</v>
      </c>
      <c r="N6994" t="s">
        <v>2973</v>
      </c>
      <c r="O6994">
        <v>29518554693</v>
      </c>
      <c r="P6994">
        <v>1</v>
      </c>
      <c r="Q6994">
        <v>507.13</v>
      </c>
      <c r="R6994">
        <v>557.84299999999996</v>
      </c>
      <c r="S6994">
        <v>50.713000000000001</v>
      </c>
    </row>
    <row r="6995" spans="1:19" x14ac:dyDescent="0.3">
      <c r="A6995" t="s">
        <v>18575</v>
      </c>
      <c r="B6995">
        <v>4487</v>
      </c>
      <c r="C6995" t="s">
        <v>19</v>
      </c>
      <c r="D6995" t="s">
        <v>18576</v>
      </c>
      <c r="E6995" t="s">
        <v>10308</v>
      </c>
      <c r="F6995" t="s">
        <v>431</v>
      </c>
      <c r="G6995">
        <v>95694</v>
      </c>
      <c r="H6995" t="s">
        <v>912</v>
      </c>
      <c r="I6995" t="s">
        <v>22</v>
      </c>
      <c r="J6995">
        <v>4304</v>
      </c>
      <c r="K6995" s="1">
        <v>45738.475694444445</v>
      </c>
      <c r="L6995" t="s">
        <v>121</v>
      </c>
      <c r="M6995">
        <v>8824572101</v>
      </c>
      <c r="N6995" t="s">
        <v>2973</v>
      </c>
      <c r="O6995">
        <v>39734611717</v>
      </c>
      <c r="P6995">
        <v>1</v>
      </c>
      <c r="Q6995">
        <v>493.53</v>
      </c>
      <c r="R6995">
        <v>542.88300000000004</v>
      </c>
      <c r="S6995">
        <v>49.353000000000002</v>
      </c>
    </row>
    <row r="6996" spans="1:19" x14ac:dyDescent="0.3">
      <c r="A6996" t="s">
        <v>18577</v>
      </c>
      <c r="B6996">
        <v>5953</v>
      </c>
      <c r="C6996" t="s">
        <v>19</v>
      </c>
      <c r="D6996" t="s">
        <v>8495</v>
      </c>
      <c r="E6996" t="s">
        <v>18578</v>
      </c>
      <c r="F6996" t="s">
        <v>71</v>
      </c>
      <c r="G6996">
        <v>34265</v>
      </c>
      <c r="H6996" t="s">
        <v>2895</v>
      </c>
      <c r="I6996" t="s">
        <v>22</v>
      </c>
      <c r="J6996">
        <v>554</v>
      </c>
      <c r="K6996" s="1">
        <v>45739.786805555559</v>
      </c>
      <c r="L6996" t="s">
        <v>121</v>
      </c>
      <c r="M6996">
        <v>8824572101</v>
      </c>
      <c r="N6996" t="s">
        <v>2973</v>
      </c>
      <c r="O6996">
        <v>39734611717</v>
      </c>
      <c r="P6996">
        <v>1</v>
      </c>
      <c r="Q6996">
        <v>493.53</v>
      </c>
      <c r="R6996">
        <v>542.88300000000004</v>
      </c>
      <c r="S6996">
        <v>49.353000000000002</v>
      </c>
    </row>
    <row r="6997" spans="1:19" x14ac:dyDescent="0.3">
      <c r="A6997" t="s">
        <v>18579</v>
      </c>
      <c r="B6997">
        <v>4387</v>
      </c>
      <c r="C6997" t="s">
        <v>19</v>
      </c>
      <c r="D6997" t="s">
        <v>18580</v>
      </c>
      <c r="E6997" t="s">
        <v>18581</v>
      </c>
      <c r="F6997" t="s">
        <v>219</v>
      </c>
      <c r="G6997">
        <v>86694</v>
      </c>
      <c r="H6997" t="s">
        <v>1014</v>
      </c>
      <c r="I6997" t="s">
        <v>22</v>
      </c>
      <c r="J6997">
        <v>6309</v>
      </c>
      <c r="K6997" s="1">
        <v>45738.429166666669</v>
      </c>
      <c r="L6997" t="s">
        <v>121</v>
      </c>
      <c r="M6997" s="2">
        <v>1380000000000</v>
      </c>
      <c r="N6997" t="s">
        <v>2973</v>
      </c>
      <c r="O6997" s="2">
        <v>12400000000000</v>
      </c>
      <c r="P6997">
        <v>1</v>
      </c>
      <c r="Q6997">
        <v>490.13</v>
      </c>
      <c r="R6997">
        <v>539.14300000000003</v>
      </c>
      <c r="S6997">
        <v>49.012999999999998</v>
      </c>
    </row>
    <row r="6998" spans="1:19" x14ac:dyDescent="0.3">
      <c r="A6998" t="s">
        <v>18582</v>
      </c>
      <c r="B6998">
        <v>5499</v>
      </c>
      <c r="C6998" t="s">
        <v>19</v>
      </c>
      <c r="D6998" t="s">
        <v>18583</v>
      </c>
      <c r="E6998" t="s">
        <v>18584</v>
      </c>
      <c r="F6998" t="s">
        <v>264</v>
      </c>
      <c r="G6998">
        <v>25667</v>
      </c>
      <c r="H6998" t="s">
        <v>265</v>
      </c>
      <c r="I6998" t="s">
        <v>22</v>
      </c>
      <c r="J6998">
        <v>128</v>
      </c>
      <c r="K6998" s="1">
        <v>45739.476388888892</v>
      </c>
      <c r="L6998" t="s">
        <v>121</v>
      </c>
      <c r="M6998">
        <v>9060037893</v>
      </c>
      <c r="N6998" t="s">
        <v>2973</v>
      </c>
      <c r="O6998">
        <v>43174843013</v>
      </c>
      <c r="P6998">
        <v>1</v>
      </c>
      <c r="Q6998">
        <v>490.13</v>
      </c>
      <c r="R6998">
        <v>539.14300000000003</v>
      </c>
      <c r="S6998">
        <v>49.012999999999998</v>
      </c>
    </row>
    <row r="6999" spans="1:19" x14ac:dyDescent="0.3">
      <c r="A6999" t="s">
        <v>18585</v>
      </c>
      <c r="B6999">
        <v>2336</v>
      </c>
      <c r="C6999" t="s">
        <v>19</v>
      </c>
      <c r="D6999" t="s">
        <v>7566</v>
      </c>
      <c r="E6999" t="s">
        <v>18586</v>
      </c>
      <c r="F6999" t="s">
        <v>119</v>
      </c>
      <c r="G6999">
        <v>58536</v>
      </c>
      <c r="H6999" t="s">
        <v>362</v>
      </c>
      <c r="I6999" t="s">
        <v>22</v>
      </c>
      <c r="J6999">
        <v>4760</v>
      </c>
      <c r="K6999" s="1">
        <v>45736.499305555553</v>
      </c>
      <c r="L6999" t="s">
        <v>121</v>
      </c>
      <c r="M6999" s="2">
        <v>1380000000000</v>
      </c>
      <c r="N6999" t="s">
        <v>917</v>
      </c>
      <c r="O6999" s="2">
        <v>12400000000000</v>
      </c>
      <c r="P6999">
        <v>1</v>
      </c>
      <c r="Q6999">
        <v>567.13</v>
      </c>
      <c r="R6999">
        <v>623.84299999999996</v>
      </c>
      <c r="S6999">
        <v>56.713000000000001</v>
      </c>
    </row>
    <row r="7000" spans="1:19" x14ac:dyDescent="0.3">
      <c r="A7000" t="s">
        <v>18587</v>
      </c>
      <c r="B7000">
        <v>3781</v>
      </c>
      <c r="C7000" t="s">
        <v>19</v>
      </c>
      <c r="D7000" t="s">
        <v>11983</v>
      </c>
      <c r="E7000" t="s">
        <v>18588</v>
      </c>
      <c r="F7000" t="s">
        <v>119</v>
      </c>
      <c r="G7000">
        <v>19941</v>
      </c>
      <c r="H7000" t="s">
        <v>908</v>
      </c>
      <c r="I7000" t="s">
        <v>22</v>
      </c>
      <c r="J7000">
        <v>3942</v>
      </c>
      <c r="K7000" s="1">
        <v>45737.710416666669</v>
      </c>
      <c r="L7000" t="s">
        <v>121</v>
      </c>
      <c r="M7000" s="2">
        <v>1380000000000</v>
      </c>
      <c r="N7000" t="s">
        <v>917</v>
      </c>
      <c r="O7000" s="2">
        <v>12400000000000</v>
      </c>
      <c r="P7000">
        <v>1</v>
      </c>
      <c r="Q7000">
        <v>541.53</v>
      </c>
      <c r="R7000">
        <v>595.68299999999999</v>
      </c>
      <c r="S7000">
        <v>54.152999999999999</v>
      </c>
    </row>
    <row r="7001" spans="1:19" x14ac:dyDescent="0.3">
      <c r="A7001" t="s">
        <v>18589</v>
      </c>
      <c r="B7001">
        <v>5259</v>
      </c>
      <c r="C7001" t="s">
        <v>19</v>
      </c>
      <c r="D7001" t="s">
        <v>18590</v>
      </c>
      <c r="E7001" t="s">
        <v>18591</v>
      </c>
      <c r="F7001" t="s">
        <v>35</v>
      </c>
      <c r="G7001">
        <v>57107</v>
      </c>
      <c r="H7001" t="s">
        <v>497</v>
      </c>
      <c r="I7001" t="s">
        <v>22</v>
      </c>
      <c r="J7001">
        <v>6230</v>
      </c>
      <c r="K7001" s="1">
        <v>45738.964583333334</v>
      </c>
      <c r="L7001" t="s">
        <v>121</v>
      </c>
      <c r="M7001" s="2">
        <v>1380000000000</v>
      </c>
      <c r="N7001" t="s">
        <v>917</v>
      </c>
      <c r="O7001" s="2">
        <v>12400000000000</v>
      </c>
      <c r="P7001">
        <v>1</v>
      </c>
      <c r="Q7001">
        <v>623.63</v>
      </c>
      <c r="R7001">
        <v>685.99300000000005</v>
      </c>
      <c r="S7001">
        <v>62.363</v>
      </c>
    </row>
    <row r="7002" spans="1:19" x14ac:dyDescent="0.3">
      <c r="A7002" t="s">
        <v>18592</v>
      </c>
      <c r="B7002">
        <v>5848</v>
      </c>
      <c r="C7002" t="s">
        <v>19</v>
      </c>
      <c r="D7002" t="s">
        <v>14467</v>
      </c>
      <c r="E7002" t="s">
        <v>18593</v>
      </c>
      <c r="F7002" t="s">
        <v>114</v>
      </c>
      <c r="G7002">
        <v>36292</v>
      </c>
      <c r="H7002" t="s">
        <v>413</v>
      </c>
      <c r="I7002" t="s">
        <v>22</v>
      </c>
      <c r="J7002">
        <v>197</v>
      </c>
      <c r="K7002" s="1">
        <v>45739.708333333336</v>
      </c>
      <c r="L7002" t="s">
        <v>121</v>
      </c>
      <c r="M7002">
        <v>8495080517</v>
      </c>
      <c r="N7002" t="s">
        <v>917</v>
      </c>
      <c r="O7002">
        <v>34935745989</v>
      </c>
      <c r="P7002">
        <v>1</v>
      </c>
      <c r="Q7002">
        <v>617.13</v>
      </c>
      <c r="R7002">
        <v>678.84299999999996</v>
      </c>
      <c r="S7002">
        <v>61.713000000000001</v>
      </c>
    </row>
    <row r="7003" spans="1:19" x14ac:dyDescent="0.3">
      <c r="A7003" t="s">
        <v>18594</v>
      </c>
      <c r="B7003">
        <v>4297</v>
      </c>
      <c r="C7003" t="s">
        <v>19</v>
      </c>
      <c r="D7003" t="s">
        <v>18595</v>
      </c>
      <c r="E7003" t="s">
        <v>18596</v>
      </c>
      <c r="F7003" t="s">
        <v>35</v>
      </c>
      <c r="G7003">
        <v>64922</v>
      </c>
      <c r="H7003" t="s">
        <v>1481</v>
      </c>
      <c r="I7003" t="s">
        <v>22</v>
      </c>
      <c r="J7003">
        <v>5351</v>
      </c>
      <c r="K7003" s="1">
        <v>45738.392361111109</v>
      </c>
      <c r="L7003" t="s">
        <v>121</v>
      </c>
      <c r="M7003" s="2">
        <v>150000000000</v>
      </c>
      <c r="N7003" t="s">
        <v>917</v>
      </c>
      <c r="O7003" s="2">
        <v>1470000000000</v>
      </c>
      <c r="P7003">
        <v>1</v>
      </c>
      <c r="Q7003">
        <v>597.13</v>
      </c>
      <c r="R7003">
        <v>656.84299999999996</v>
      </c>
      <c r="S7003">
        <v>59.713000000000001</v>
      </c>
    </row>
    <row r="7004" spans="1:19" x14ac:dyDescent="0.3">
      <c r="A7004" t="s">
        <v>18597</v>
      </c>
      <c r="B7004">
        <v>2553</v>
      </c>
      <c r="C7004" t="s">
        <v>19</v>
      </c>
      <c r="D7004" t="s">
        <v>14862</v>
      </c>
      <c r="E7004" t="s">
        <v>18598</v>
      </c>
      <c r="F7004" t="s">
        <v>71</v>
      </c>
      <c r="G7004">
        <v>12430</v>
      </c>
      <c r="H7004" t="s">
        <v>4553</v>
      </c>
      <c r="I7004" t="s">
        <v>22</v>
      </c>
      <c r="J7004">
        <v>1932</v>
      </c>
      <c r="K7004" s="1">
        <v>45736.622916666667</v>
      </c>
      <c r="L7004" t="s">
        <v>121</v>
      </c>
      <c r="M7004" s="2">
        <v>150000000000</v>
      </c>
      <c r="N7004" t="s">
        <v>917</v>
      </c>
      <c r="O7004" s="2">
        <v>1470000000000</v>
      </c>
      <c r="P7004">
        <v>1</v>
      </c>
      <c r="Q7004">
        <v>784.73</v>
      </c>
      <c r="R7004">
        <v>863.20299999999997</v>
      </c>
      <c r="S7004">
        <v>78.472999999999999</v>
      </c>
    </row>
    <row r="7005" spans="1:19" x14ac:dyDescent="0.3">
      <c r="A7005" t="s">
        <v>18599</v>
      </c>
      <c r="B7005">
        <v>3245</v>
      </c>
      <c r="C7005" t="s">
        <v>19</v>
      </c>
      <c r="D7005" t="s">
        <v>12864</v>
      </c>
      <c r="E7005" t="s">
        <v>5493</v>
      </c>
      <c r="F7005" t="s">
        <v>55</v>
      </c>
      <c r="G7005">
        <v>54169</v>
      </c>
      <c r="H7005" t="s">
        <v>1256</v>
      </c>
      <c r="I7005" t="s">
        <v>22</v>
      </c>
      <c r="J7005">
        <v>2011</v>
      </c>
      <c r="K7005" s="1">
        <v>45737.357638888891</v>
      </c>
      <c r="L7005" t="s">
        <v>121</v>
      </c>
      <c r="M7005" s="2">
        <v>1410000000000</v>
      </c>
      <c r="N7005" t="s">
        <v>917</v>
      </c>
      <c r="O7005" s="2">
        <v>12600000000000</v>
      </c>
      <c r="P7005">
        <v>1</v>
      </c>
      <c r="Q7005">
        <v>557.53</v>
      </c>
      <c r="R7005">
        <v>613.28300000000002</v>
      </c>
      <c r="S7005">
        <v>55.753</v>
      </c>
    </row>
    <row r="7006" spans="1:19" x14ac:dyDescent="0.3">
      <c r="A7006" t="s">
        <v>18600</v>
      </c>
      <c r="B7006">
        <v>225</v>
      </c>
      <c r="C7006" t="s">
        <v>19</v>
      </c>
      <c r="D7006" t="s">
        <v>18601</v>
      </c>
      <c r="E7006" t="s">
        <v>18602</v>
      </c>
      <c r="F7006" t="s">
        <v>219</v>
      </c>
      <c r="G7006">
        <v>58153</v>
      </c>
      <c r="H7006" t="s">
        <v>5503</v>
      </c>
      <c r="I7006" t="s">
        <v>22</v>
      </c>
      <c r="J7006">
        <v>1873</v>
      </c>
      <c r="K7006" s="1">
        <v>45734.459722222222</v>
      </c>
      <c r="L7006" t="s">
        <v>121</v>
      </c>
      <c r="M7006" s="2">
        <v>1410000000000</v>
      </c>
      <c r="N7006" t="s">
        <v>917</v>
      </c>
      <c r="O7006" s="2">
        <v>12600000000000</v>
      </c>
      <c r="P7006">
        <v>1</v>
      </c>
      <c r="Q7006">
        <v>557.53</v>
      </c>
      <c r="R7006">
        <v>613.28300000000002</v>
      </c>
      <c r="S7006">
        <v>55.753</v>
      </c>
    </row>
    <row r="7007" spans="1:19" x14ac:dyDescent="0.3">
      <c r="A7007" t="s">
        <v>18603</v>
      </c>
      <c r="B7007">
        <v>3605</v>
      </c>
      <c r="C7007" t="s">
        <v>19</v>
      </c>
      <c r="D7007" t="s">
        <v>311</v>
      </c>
      <c r="E7007" t="s">
        <v>18604</v>
      </c>
      <c r="F7007" t="s">
        <v>35</v>
      </c>
      <c r="G7007">
        <v>24122</v>
      </c>
      <c r="H7007" t="s">
        <v>298</v>
      </c>
      <c r="I7007" t="s">
        <v>22</v>
      </c>
      <c r="J7007">
        <v>1041</v>
      </c>
      <c r="K7007" s="1">
        <v>45737.59652777778</v>
      </c>
      <c r="L7007" t="s">
        <v>121</v>
      </c>
      <c r="M7007" s="2">
        <v>1410000000000</v>
      </c>
      <c r="N7007" t="s">
        <v>917</v>
      </c>
      <c r="O7007" s="2">
        <v>12600000000000</v>
      </c>
      <c r="P7007">
        <v>1</v>
      </c>
      <c r="Q7007">
        <v>542.73</v>
      </c>
      <c r="R7007">
        <v>597.00300000000004</v>
      </c>
      <c r="S7007">
        <v>54.273000000000003</v>
      </c>
    </row>
    <row r="7008" spans="1:19" x14ac:dyDescent="0.3">
      <c r="A7008" t="s">
        <v>18605</v>
      </c>
      <c r="B7008">
        <v>5032</v>
      </c>
      <c r="C7008" t="s">
        <v>19</v>
      </c>
      <c r="D7008" t="s">
        <v>18606</v>
      </c>
      <c r="E7008" t="s">
        <v>18607</v>
      </c>
      <c r="F7008" t="s">
        <v>71</v>
      </c>
      <c r="G7008">
        <v>47709</v>
      </c>
      <c r="H7008" t="s">
        <v>973</v>
      </c>
      <c r="I7008" t="s">
        <v>22</v>
      </c>
      <c r="J7008">
        <v>4609</v>
      </c>
      <c r="K7008" s="1">
        <v>45738.79583333333</v>
      </c>
      <c r="L7008" t="s">
        <v>121</v>
      </c>
      <c r="M7008" s="2">
        <v>169000000000</v>
      </c>
      <c r="N7008" t="s">
        <v>917</v>
      </c>
      <c r="O7008" s="2">
        <v>1570000000000</v>
      </c>
      <c r="P7008">
        <v>1</v>
      </c>
      <c r="Q7008">
        <v>737.13</v>
      </c>
      <c r="R7008">
        <v>810.84299999999996</v>
      </c>
      <c r="S7008">
        <v>73.712999999999994</v>
      </c>
    </row>
    <row r="7009" spans="1:19" x14ac:dyDescent="0.3">
      <c r="A7009" t="s">
        <v>18608</v>
      </c>
      <c r="B7009">
        <v>4047</v>
      </c>
      <c r="C7009" t="s">
        <v>19</v>
      </c>
      <c r="D7009" t="s">
        <v>9537</v>
      </c>
      <c r="E7009" t="s">
        <v>18609</v>
      </c>
      <c r="F7009" t="s">
        <v>119</v>
      </c>
      <c r="G7009">
        <v>18569</v>
      </c>
      <c r="H7009" t="s">
        <v>313</v>
      </c>
      <c r="I7009" t="s">
        <v>22</v>
      </c>
      <c r="J7009">
        <v>1882</v>
      </c>
      <c r="K7009" s="1">
        <v>45737.908333333333</v>
      </c>
      <c r="L7009" t="s">
        <v>121</v>
      </c>
      <c r="M7009">
        <v>7108348933</v>
      </c>
      <c r="N7009" t="s">
        <v>67</v>
      </c>
      <c r="O7009">
        <v>25062907973</v>
      </c>
      <c r="P7009">
        <v>1</v>
      </c>
      <c r="Q7009">
        <v>548.73</v>
      </c>
      <c r="R7009">
        <v>603.60299999999995</v>
      </c>
      <c r="S7009">
        <v>54.872999999999998</v>
      </c>
    </row>
    <row r="7010" spans="1:19" x14ac:dyDescent="0.3">
      <c r="A7010" t="s">
        <v>18610</v>
      </c>
      <c r="B7010">
        <v>2875</v>
      </c>
      <c r="C7010" t="s">
        <v>19</v>
      </c>
      <c r="D7010" t="s">
        <v>2716</v>
      </c>
      <c r="E7010" t="s">
        <v>18611</v>
      </c>
      <c r="F7010" t="s">
        <v>166</v>
      </c>
      <c r="G7010">
        <v>24699</v>
      </c>
      <c r="H7010" t="s">
        <v>167</v>
      </c>
      <c r="I7010" t="s">
        <v>22</v>
      </c>
      <c r="J7010">
        <v>703</v>
      </c>
      <c r="K7010" s="1">
        <v>45736.789583333331</v>
      </c>
      <c r="L7010" t="s">
        <v>121</v>
      </c>
      <c r="M7010">
        <v>58312163333</v>
      </c>
      <c r="N7010" t="s">
        <v>67</v>
      </c>
      <c r="O7010" s="2">
        <v>660000000000</v>
      </c>
      <c r="P7010">
        <v>1</v>
      </c>
      <c r="Q7010">
        <v>494.63</v>
      </c>
      <c r="R7010">
        <v>544.09299999999996</v>
      </c>
      <c r="S7010">
        <v>49.463000000000001</v>
      </c>
    </row>
    <row r="7011" spans="1:19" x14ac:dyDescent="0.3">
      <c r="A7011" t="s">
        <v>18612</v>
      </c>
      <c r="B7011">
        <v>1164</v>
      </c>
      <c r="C7011" t="s">
        <v>19</v>
      </c>
      <c r="D7011" t="s">
        <v>16651</v>
      </c>
      <c r="E7011" t="s">
        <v>18613</v>
      </c>
      <c r="F7011" t="s">
        <v>61</v>
      </c>
      <c r="G7011">
        <v>2329</v>
      </c>
      <c r="H7011" t="s">
        <v>1991</v>
      </c>
      <c r="I7011" t="s">
        <v>22</v>
      </c>
      <c r="J7011">
        <v>5561</v>
      </c>
      <c r="K7011" s="1">
        <v>45735.461111111108</v>
      </c>
      <c r="L7011" t="s">
        <v>121</v>
      </c>
      <c r="M7011">
        <v>7108349573</v>
      </c>
      <c r="N7011" t="s">
        <v>67</v>
      </c>
      <c r="O7011">
        <v>25062910725</v>
      </c>
      <c r="P7011">
        <v>1</v>
      </c>
      <c r="Q7011">
        <v>478.33</v>
      </c>
      <c r="R7011">
        <v>526.16300000000001</v>
      </c>
      <c r="S7011">
        <v>47.832999999999998</v>
      </c>
    </row>
    <row r="7012" spans="1:19" x14ac:dyDescent="0.3">
      <c r="A7012" t="s">
        <v>18614</v>
      </c>
      <c r="B7012">
        <v>5270</v>
      </c>
      <c r="C7012" t="s">
        <v>19</v>
      </c>
      <c r="D7012" t="s">
        <v>15839</v>
      </c>
      <c r="E7012" t="s">
        <v>18615</v>
      </c>
      <c r="F7012" t="s">
        <v>900</v>
      </c>
      <c r="G7012">
        <v>44591</v>
      </c>
      <c r="H7012" t="s">
        <v>901</v>
      </c>
      <c r="I7012" t="s">
        <v>22</v>
      </c>
      <c r="J7012">
        <v>2475</v>
      </c>
      <c r="K7012" s="1">
        <v>45738.979166666664</v>
      </c>
      <c r="L7012" t="s">
        <v>121</v>
      </c>
      <c r="M7012" s="2">
        <v>1380000000000</v>
      </c>
      <c r="N7012" t="s">
        <v>67</v>
      </c>
      <c r="O7012" s="2">
        <v>12400000000000</v>
      </c>
      <c r="P7012">
        <v>1</v>
      </c>
      <c r="Q7012">
        <v>517.13</v>
      </c>
      <c r="R7012">
        <v>568.84299999999996</v>
      </c>
      <c r="S7012">
        <v>51.713000000000001</v>
      </c>
    </row>
    <row r="7013" spans="1:19" x14ac:dyDescent="0.3">
      <c r="A7013" t="s">
        <v>18616</v>
      </c>
      <c r="B7013">
        <v>1498</v>
      </c>
      <c r="C7013" t="s">
        <v>19</v>
      </c>
      <c r="D7013" t="s">
        <v>1867</v>
      </c>
      <c r="E7013" t="s">
        <v>18617</v>
      </c>
      <c r="F7013" t="s">
        <v>44</v>
      </c>
      <c r="G7013">
        <v>70372</v>
      </c>
      <c r="H7013" t="s">
        <v>2718</v>
      </c>
      <c r="I7013" t="s">
        <v>22</v>
      </c>
      <c r="J7013">
        <v>4789</v>
      </c>
      <c r="K7013" s="1">
        <v>45735.629861111112</v>
      </c>
      <c r="L7013" t="s">
        <v>121</v>
      </c>
      <c r="M7013">
        <v>9060037189</v>
      </c>
      <c r="N7013" t="s">
        <v>67</v>
      </c>
      <c r="O7013">
        <v>43174833285</v>
      </c>
      <c r="P7013">
        <v>1</v>
      </c>
      <c r="Q7013">
        <v>501.53</v>
      </c>
      <c r="R7013">
        <v>551.68299999999999</v>
      </c>
      <c r="S7013">
        <v>50.152999999999999</v>
      </c>
    </row>
    <row r="7014" spans="1:19" x14ac:dyDescent="0.3">
      <c r="A7014" t="s">
        <v>18618</v>
      </c>
      <c r="B7014">
        <v>333</v>
      </c>
      <c r="C7014" t="s">
        <v>19</v>
      </c>
      <c r="D7014" t="s">
        <v>16242</v>
      </c>
      <c r="E7014" t="s">
        <v>18619</v>
      </c>
      <c r="F7014" t="s">
        <v>744</v>
      </c>
      <c r="G7014">
        <v>20230</v>
      </c>
      <c r="H7014" t="s">
        <v>745</v>
      </c>
      <c r="I7014" t="s">
        <v>22</v>
      </c>
      <c r="J7014">
        <v>5343</v>
      </c>
      <c r="K7014" s="1">
        <v>45734.522222222222</v>
      </c>
      <c r="L7014" t="s">
        <v>121</v>
      </c>
      <c r="M7014" s="2">
        <v>1380000000000</v>
      </c>
      <c r="N7014" t="s">
        <v>67</v>
      </c>
      <c r="O7014" s="2">
        <v>12400000000000</v>
      </c>
      <c r="P7014">
        <v>1</v>
      </c>
      <c r="Q7014">
        <v>501.53</v>
      </c>
      <c r="R7014">
        <v>551.68299999999999</v>
      </c>
      <c r="S7014">
        <v>50.152999999999999</v>
      </c>
    </row>
    <row r="7015" spans="1:19" x14ac:dyDescent="0.3">
      <c r="A7015" t="s">
        <v>18620</v>
      </c>
      <c r="B7015">
        <v>985</v>
      </c>
      <c r="C7015" t="s">
        <v>19</v>
      </c>
      <c r="D7015" t="s">
        <v>8411</v>
      </c>
      <c r="E7015" t="s">
        <v>18621</v>
      </c>
      <c r="F7015" t="s">
        <v>187</v>
      </c>
      <c r="G7015">
        <v>45826</v>
      </c>
      <c r="H7015" t="s">
        <v>896</v>
      </c>
      <c r="I7015" t="s">
        <v>22</v>
      </c>
      <c r="J7015">
        <v>4233</v>
      </c>
      <c r="K7015" s="1">
        <v>45735.298611111109</v>
      </c>
      <c r="L7015" t="s">
        <v>121</v>
      </c>
      <c r="M7015">
        <v>7405270789</v>
      </c>
      <c r="N7015" t="s">
        <v>3008</v>
      </c>
      <c r="O7015">
        <v>26812003845</v>
      </c>
      <c r="P7015">
        <v>1</v>
      </c>
      <c r="Q7015">
        <v>487.13</v>
      </c>
      <c r="R7015">
        <v>535.84299999999996</v>
      </c>
      <c r="S7015">
        <v>48.713000000000001</v>
      </c>
    </row>
    <row r="7016" spans="1:19" x14ac:dyDescent="0.3">
      <c r="A7016" t="s">
        <v>18622</v>
      </c>
      <c r="B7016">
        <v>4613</v>
      </c>
      <c r="C7016" t="s">
        <v>19</v>
      </c>
      <c r="D7016" t="s">
        <v>18623</v>
      </c>
      <c r="E7016" t="s">
        <v>18624</v>
      </c>
      <c r="F7016" t="s">
        <v>259</v>
      </c>
      <c r="G7016">
        <v>36490</v>
      </c>
      <c r="H7016" t="s">
        <v>740</v>
      </c>
      <c r="I7016" t="s">
        <v>22</v>
      </c>
      <c r="J7016">
        <v>2298</v>
      </c>
      <c r="K7016" s="1">
        <v>45738.536111111112</v>
      </c>
      <c r="L7016" t="s">
        <v>121</v>
      </c>
      <c r="M7016" s="2">
        <v>150000000000</v>
      </c>
      <c r="N7016" t="s">
        <v>3008</v>
      </c>
      <c r="O7016" s="2">
        <v>1470000000000</v>
      </c>
      <c r="P7016">
        <v>1</v>
      </c>
      <c r="Q7016">
        <v>485.53</v>
      </c>
      <c r="R7016">
        <v>534.08299999999997</v>
      </c>
      <c r="S7016">
        <v>48.552999999999997</v>
      </c>
    </row>
    <row r="7017" spans="1:19" x14ac:dyDescent="0.3">
      <c r="A7017" t="s">
        <v>18625</v>
      </c>
      <c r="B7017">
        <v>601</v>
      </c>
      <c r="C7017" t="s">
        <v>19</v>
      </c>
      <c r="D7017" t="s">
        <v>5754</v>
      </c>
      <c r="E7017" t="s">
        <v>18626</v>
      </c>
      <c r="F7017" t="s">
        <v>354</v>
      </c>
      <c r="G7017">
        <v>54268</v>
      </c>
      <c r="H7017" t="s">
        <v>388</v>
      </c>
      <c r="I7017" t="s">
        <v>22</v>
      </c>
      <c r="J7017">
        <v>6004</v>
      </c>
      <c r="K7017" s="1">
        <v>45734.677083333336</v>
      </c>
      <c r="L7017" t="s">
        <v>121</v>
      </c>
      <c r="M7017" s="2">
        <v>1390000000000</v>
      </c>
      <c r="N7017" t="s">
        <v>67</v>
      </c>
      <c r="O7017" s="2">
        <v>12500000000000</v>
      </c>
      <c r="P7017">
        <v>1</v>
      </c>
      <c r="Q7017">
        <v>517.53</v>
      </c>
      <c r="R7017">
        <v>569.28300000000002</v>
      </c>
      <c r="S7017">
        <v>51.753</v>
      </c>
    </row>
    <row r="7018" spans="1:19" x14ac:dyDescent="0.3">
      <c r="A7018" t="s">
        <v>18627</v>
      </c>
      <c r="B7018">
        <v>5050</v>
      </c>
      <c r="C7018" t="s">
        <v>19</v>
      </c>
      <c r="D7018" t="s">
        <v>9756</v>
      </c>
      <c r="E7018" t="s">
        <v>14117</v>
      </c>
      <c r="F7018" t="s">
        <v>412</v>
      </c>
      <c r="G7018">
        <v>86374</v>
      </c>
      <c r="H7018" t="s">
        <v>413</v>
      </c>
      <c r="I7018" t="s">
        <v>22</v>
      </c>
      <c r="J7018">
        <v>4923</v>
      </c>
      <c r="K7018" s="1">
        <v>45738.807638888888</v>
      </c>
      <c r="L7018" t="s">
        <v>121</v>
      </c>
      <c r="M7018" s="2">
        <v>1380000000000</v>
      </c>
      <c r="N7018" t="s">
        <v>67</v>
      </c>
      <c r="O7018" s="2">
        <v>12400000000000</v>
      </c>
      <c r="P7018">
        <v>1</v>
      </c>
      <c r="Q7018">
        <v>490.13</v>
      </c>
      <c r="R7018">
        <v>539.14300000000003</v>
      </c>
      <c r="S7018">
        <v>49.012999999999998</v>
      </c>
    </row>
    <row r="7019" spans="1:19" x14ac:dyDescent="0.3">
      <c r="A7019" t="s">
        <v>18628</v>
      </c>
      <c r="B7019">
        <v>186</v>
      </c>
      <c r="C7019" t="s">
        <v>19</v>
      </c>
      <c r="D7019" t="s">
        <v>18629</v>
      </c>
      <c r="E7019" t="s">
        <v>18630</v>
      </c>
      <c r="F7019" t="s">
        <v>187</v>
      </c>
      <c r="G7019">
        <v>9171</v>
      </c>
      <c r="H7019" t="s">
        <v>188</v>
      </c>
      <c r="I7019" t="s">
        <v>22</v>
      </c>
      <c r="J7019">
        <v>3566</v>
      </c>
      <c r="K7019" s="1">
        <v>45734.440972222219</v>
      </c>
      <c r="L7019" t="s">
        <v>121</v>
      </c>
      <c r="M7019" s="2">
        <v>1390000000000</v>
      </c>
      <c r="N7019" t="s">
        <v>67</v>
      </c>
      <c r="O7019" s="2">
        <v>12500000000000</v>
      </c>
      <c r="P7019">
        <v>1</v>
      </c>
      <c r="Q7019">
        <v>537.13</v>
      </c>
      <c r="R7019">
        <v>590.84299999999996</v>
      </c>
      <c r="S7019">
        <v>53.713000000000001</v>
      </c>
    </row>
    <row r="7020" spans="1:19" x14ac:dyDescent="0.3">
      <c r="A7020" t="s">
        <v>18631</v>
      </c>
      <c r="B7020">
        <v>2837</v>
      </c>
      <c r="C7020" t="s">
        <v>19</v>
      </c>
      <c r="D7020" t="s">
        <v>18632</v>
      </c>
      <c r="E7020" t="s">
        <v>18633</v>
      </c>
      <c r="F7020" t="s">
        <v>317</v>
      </c>
      <c r="G7020">
        <v>10859</v>
      </c>
      <c r="H7020" t="s">
        <v>2225</v>
      </c>
      <c r="I7020" t="s">
        <v>22</v>
      </c>
      <c r="J7020">
        <v>258</v>
      </c>
      <c r="K7020" s="1">
        <v>45736.771527777775</v>
      </c>
      <c r="L7020" t="s">
        <v>121</v>
      </c>
      <c r="M7020" s="2">
        <v>1410000000000</v>
      </c>
      <c r="N7020" t="s">
        <v>67</v>
      </c>
      <c r="O7020" s="2">
        <v>12500000000000</v>
      </c>
      <c r="P7020">
        <v>1</v>
      </c>
      <c r="Q7020">
        <v>512.63</v>
      </c>
      <c r="R7020">
        <v>563.89300000000003</v>
      </c>
      <c r="S7020">
        <v>51.262999999999998</v>
      </c>
    </row>
    <row r="7021" spans="1:19" x14ac:dyDescent="0.3">
      <c r="A7021" t="s">
        <v>18634</v>
      </c>
      <c r="B7021">
        <v>5131</v>
      </c>
      <c r="C7021" t="s">
        <v>19</v>
      </c>
      <c r="D7021" t="s">
        <v>8642</v>
      </c>
      <c r="E7021" t="s">
        <v>18635</v>
      </c>
      <c r="F7021" t="s">
        <v>338</v>
      </c>
      <c r="G7021">
        <v>4957</v>
      </c>
      <c r="H7021" t="s">
        <v>339</v>
      </c>
      <c r="I7021" t="s">
        <v>22</v>
      </c>
      <c r="J7021">
        <v>1361</v>
      </c>
      <c r="K7021" s="1">
        <v>45738.854166666664</v>
      </c>
      <c r="L7021" t="s">
        <v>121</v>
      </c>
      <c r="M7021" s="2">
        <v>150000000000</v>
      </c>
      <c r="N7021" t="s">
        <v>67</v>
      </c>
      <c r="O7021" s="2">
        <v>1470000000000</v>
      </c>
      <c r="P7021">
        <v>1</v>
      </c>
      <c r="Q7021">
        <v>500.73</v>
      </c>
      <c r="R7021">
        <v>550.803</v>
      </c>
      <c r="S7021">
        <v>50.073</v>
      </c>
    </row>
    <row r="7022" spans="1:19" x14ac:dyDescent="0.3">
      <c r="A7022" t="s">
        <v>18636</v>
      </c>
      <c r="B7022">
        <v>1092</v>
      </c>
      <c r="C7022" t="s">
        <v>19</v>
      </c>
      <c r="D7022" t="s">
        <v>18637</v>
      </c>
      <c r="E7022" t="s">
        <v>18638</v>
      </c>
      <c r="F7022" t="s">
        <v>71</v>
      </c>
      <c r="G7022">
        <v>28870</v>
      </c>
      <c r="H7022" t="s">
        <v>831</v>
      </c>
      <c r="I7022" t="s">
        <v>22</v>
      </c>
      <c r="J7022">
        <v>199</v>
      </c>
      <c r="K7022" s="1">
        <v>45735.421527777777</v>
      </c>
      <c r="L7022" t="s">
        <v>121</v>
      </c>
      <c r="M7022">
        <v>6964674693</v>
      </c>
      <c r="N7022" t="s">
        <v>67</v>
      </c>
      <c r="O7022">
        <v>24039256773</v>
      </c>
      <c r="P7022">
        <v>1</v>
      </c>
      <c r="Q7022">
        <v>493.53</v>
      </c>
      <c r="R7022">
        <v>542.88300000000004</v>
      </c>
      <c r="S7022">
        <v>49.353000000000002</v>
      </c>
    </row>
    <row r="7023" spans="1:19" x14ac:dyDescent="0.3">
      <c r="A7023" t="s">
        <v>18639</v>
      </c>
      <c r="B7023">
        <v>3888</v>
      </c>
      <c r="C7023" t="s">
        <v>19</v>
      </c>
      <c r="D7023" t="s">
        <v>6537</v>
      </c>
      <c r="E7023" t="s">
        <v>18640</v>
      </c>
      <c r="F7023" t="s">
        <v>44</v>
      </c>
      <c r="G7023">
        <v>32799</v>
      </c>
      <c r="H7023" t="s">
        <v>3065</v>
      </c>
      <c r="I7023" t="s">
        <v>22</v>
      </c>
      <c r="J7023">
        <v>1151</v>
      </c>
      <c r="K7023" s="1">
        <v>45737.790972222225</v>
      </c>
      <c r="L7023" t="s">
        <v>121</v>
      </c>
      <c r="M7023">
        <v>8624692613</v>
      </c>
      <c r="N7023" t="s">
        <v>67</v>
      </c>
      <c r="O7023">
        <v>36980519109</v>
      </c>
      <c r="P7023">
        <v>1</v>
      </c>
      <c r="Q7023">
        <v>497.63</v>
      </c>
      <c r="R7023">
        <v>547.39300000000003</v>
      </c>
      <c r="S7023">
        <v>49.762999999999998</v>
      </c>
    </row>
    <row r="7024" spans="1:19" x14ac:dyDescent="0.3">
      <c r="A7024" t="s">
        <v>18641</v>
      </c>
      <c r="B7024">
        <v>5551</v>
      </c>
      <c r="C7024" t="s">
        <v>19</v>
      </c>
      <c r="D7024" t="s">
        <v>18642</v>
      </c>
      <c r="E7024" t="s">
        <v>18643</v>
      </c>
      <c r="F7024" t="s">
        <v>35</v>
      </c>
      <c r="G7024">
        <v>30070</v>
      </c>
      <c r="H7024" t="s">
        <v>497</v>
      </c>
      <c r="I7024" t="s">
        <v>22</v>
      </c>
      <c r="J7024">
        <v>5531</v>
      </c>
      <c r="K7024" s="1">
        <v>45739.51458333333</v>
      </c>
      <c r="L7024" t="s">
        <v>121</v>
      </c>
      <c r="M7024" s="2">
        <v>1380000000000</v>
      </c>
      <c r="N7024" t="s">
        <v>67</v>
      </c>
      <c r="O7024" s="2">
        <v>12400000000000</v>
      </c>
      <c r="P7024">
        <v>1</v>
      </c>
      <c r="Q7024">
        <v>493.53</v>
      </c>
      <c r="R7024">
        <v>542.88300000000004</v>
      </c>
      <c r="S7024">
        <v>49.353000000000002</v>
      </c>
    </row>
    <row r="7025" spans="1:19" x14ac:dyDescent="0.3">
      <c r="A7025" t="s">
        <v>18644</v>
      </c>
      <c r="B7025">
        <v>3775</v>
      </c>
      <c r="C7025" t="s">
        <v>19</v>
      </c>
      <c r="D7025" t="s">
        <v>18160</v>
      </c>
      <c r="E7025" t="s">
        <v>18645</v>
      </c>
      <c r="F7025" t="s">
        <v>235</v>
      </c>
      <c r="G7025">
        <v>22807</v>
      </c>
      <c r="H7025" t="s">
        <v>236</v>
      </c>
      <c r="I7025" t="s">
        <v>22</v>
      </c>
      <c r="J7025">
        <v>2625</v>
      </c>
      <c r="K7025" s="1">
        <v>45737.706944444442</v>
      </c>
      <c r="L7025" t="s">
        <v>121</v>
      </c>
      <c r="M7025" s="2">
        <v>1780000000000</v>
      </c>
      <c r="N7025" t="s">
        <v>67</v>
      </c>
      <c r="O7025" s="2">
        <v>17600000000000</v>
      </c>
      <c r="P7025">
        <v>1</v>
      </c>
      <c r="Q7025">
        <v>537.13</v>
      </c>
      <c r="R7025">
        <v>590.84299999999996</v>
      </c>
      <c r="S7025">
        <v>53.713000000000001</v>
      </c>
    </row>
    <row r="7026" spans="1:19" x14ac:dyDescent="0.3">
      <c r="A7026" t="s">
        <v>18646</v>
      </c>
      <c r="B7026">
        <v>4548</v>
      </c>
      <c r="C7026" t="s">
        <v>19</v>
      </c>
      <c r="D7026" t="s">
        <v>18647</v>
      </c>
      <c r="E7026" t="s">
        <v>18648</v>
      </c>
      <c r="F7026" t="s">
        <v>95</v>
      </c>
      <c r="G7026">
        <v>48812</v>
      </c>
      <c r="H7026" t="s">
        <v>548</v>
      </c>
      <c r="I7026" t="s">
        <v>22</v>
      </c>
      <c r="J7026">
        <v>348</v>
      </c>
      <c r="K7026" s="1">
        <v>45738.501388888886</v>
      </c>
      <c r="L7026" t="s">
        <v>121</v>
      </c>
      <c r="M7026" s="2">
        <v>1780000000000</v>
      </c>
      <c r="N7026" t="s">
        <v>67</v>
      </c>
      <c r="O7026" s="2">
        <v>17600000000000</v>
      </c>
      <c r="P7026">
        <v>1</v>
      </c>
      <c r="Q7026">
        <v>619.92999999999995</v>
      </c>
      <c r="R7026">
        <v>681.923</v>
      </c>
      <c r="S7026">
        <v>61.993000000000002</v>
      </c>
    </row>
    <row r="7027" spans="1:19" x14ac:dyDescent="0.3">
      <c r="A7027" t="s">
        <v>18649</v>
      </c>
      <c r="B7027">
        <v>110</v>
      </c>
      <c r="C7027" t="s">
        <v>19</v>
      </c>
      <c r="D7027" t="s">
        <v>18650</v>
      </c>
      <c r="E7027" t="s">
        <v>18651</v>
      </c>
      <c r="F7027" t="s">
        <v>71</v>
      </c>
      <c r="G7027">
        <v>13711</v>
      </c>
      <c r="H7027" t="s">
        <v>3376</v>
      </c>
      <c r="I7027" t="s">
        <v>22</v>
      </c>
      <c r="J7027">
        <v>4342</v>
      </c>
      <c r="K7027" s="1">
        <v>45734.394444444442</v>
      </c>
      <c r="L7027" t="s">
        <v>121</v>
      </c>
      <c r="M7027">
        <v>6689477701</v>
      </c>
      <c r="N7027" t="s">
        <v>67</v>
      </c>
      <c r="O7027">
        <v>22464296069</v>
      </c>
      <c r="P7027">
        <v>1</v>
      </c>
      <c r="Q7027">
        <v>625.13</v>
      </c>
      <c r="R7027">
        <v>687.64300000000003</v>
      </c>
      <c r="S7027">
        <v>62.512999999999998</v>
      </c>
    </row>
    <row r="7028" spans="1:19" x14ac:dyDescent="0.3">
      <c r="A7028" t="s">
        <v>18652</v>
      </c>
      <c r="B7028">
        <v>4459</v>
      </c>
      <c r="C7028" t="s">
        <v>19</v>
      </c>
      <c r="D7028" t="s">
        <v>18653</v>
      </c>
      <c r="E7028" t="s">
        <v>18654</v>
      </c>
      <c r="F7028" t="s">
        <v>105</v>
      </c>
      <c r="G7028">
        <v>18699</v>
      </c>
      <c r="H7028" t="s">
        <v>106</v>
      </c>
      <c r="I7028" t="s">
        <v>22</v>
      </c>
      <c r="J7028">
        <v>2134</v>
      </c>
      <c r="K7028" s="1">
        <v>45738.461111111108</v>
      </c>
      <c r="L7028" t="s">
        <v>121</v>
      </c>
      <c r="M7028">
        <v>6689477701</v>
      </c>
      <c r="N7028" t="s">
        <v>67</v>
      </c>
      <c r="O7028">
        <v>22464296069</v>
      </c>
      <c r="P7028">
        <v>1</v>
      </c>
      <c r="Q7028">
        <v>537.13</v>
      </c>
      <c r="R7028">
        <v>590.84299999999996</v>
      </c>
      <c r="S7028">
        <v>53.713000000000001</v>
      </c>
    </row>
    <row r="7029" spans="1:19" x14ac:dyDescent="0.3">
      <c r="A7029" t="s">
        <v>18655</v>
      </c>
      <c r="B7029">
        <v>5992</v>
      </c>
      <c r="C7029" t="s">
        <v>19</v>
      </c>
      <c r="D7029" t="s">
        <v>3292</v>
      </c>
      <c r="E7029" t="s">
        <v>18656</v>
      </c>
      <c r="F7029" t="s">
        <v>879</v>
      </c>
      <c r="G7029">
        <v>24271</v>
      </c>
      <c r="H7029" t="s">
        <v>1519</v>
      </c>
      <c r="I7029" t="s">
        <v>22</v>
      </c>
      <c r="J7029">
        <v>1584</v>
      </c>
      <c r="K7029" s="1">
        <v>45739.818749999999</v>
      </c>
      <c r="L7029" t="s">
        <v>121</v>
      </c>
      <c r="M7029" s="2">
        <v>1430000000000</v>
      </c>
      <c r="N7029" t="s">
        <v>67</v>
      </c>
      <c r="O7029" s="2">
        <v>12600000000000</v>
      </c>
      <c r="P7029">
        <v>1</v>
      </c>
      <c r="Q7029">
        <v>725.63</v>
      </c>
      <c r="R7029">
        <v>798.19299999999998</v>
      </c>
      <c r="S7029">
        <v>72.563000000000002</v>
      </c>
    </row>
    <row r="7030" spans="1:19" x14ac:dyDescent="0.3">
      <c r="A7030" t="s">
        <v>18657</v>
      </c>
      <c r="B7030">
        <v>4763</v>
      </c>
      <c r="C7030" t="s">
        <v>19</v>
      </c>
      <c r="D7030" t="s">
        <v>18658</v>
      </c>
      <c r="E7030" t="s">
        <v>18659</v>
      </c>
      <c r="F7030" t="s">
        <v>338</v>
      </c>
      <c r="G7030">
        <v>8128</v>
      </c>
      <c r="H7030" t="s">
        <v>791</v>
      </c>
      <c r="I7030" t="s">
        <v>22</v>
      </c>
      <c r="J7030">
        <v>1475</v>
      </c>
      <c r="K7030" s="1">
        <v>45738.623611111114</v>
      </c>
      <c r="L7030" t="s">
        <v>121</v>
      </c>
      <c r="M7030" s="2">
        <v>1410000000000</v>
      </c>
      <c r="N7030" t="s">
        <v>67</v>
      </c>
      <c r="O7030" s="2">
        <v>12500000000000</v>
      </c>
      <c r="P7030">
        <v>1</v>
      </c>
      <c r="Q7030">
        <v>578.63</v>
      </c>
      <c r="R7030">
        <v>636.49300000000005</v>
      </c>
      <c r="S7030">
        <v>57.863</v>
      </c>
    </row>
    <row r="7031" spans="1:19" x14ac:dyDescent="0.3">
      <c r="A7031" t="s">
        <v>18660</v>
      </c>
      <c r="B7031">
        <v>3276</v>
      </c>
      <c r="C7031" t="s">
        <v>19</v>
      </c>
      <c r="D7031" t="s">
        <v>1643</v>
      </c>
      <c r="E7031" t="s">
        <v>18661</v>
      </c>
      <c r="F7031" t="s">
        <v>196</v>
      </c>
      <c r="G7031">
        <v>95088</v>
      </c>
      <c r="H7031" t="s">
        <v>1399</v>
      </c>
      <c r="I7031" t="s">
        <v>22</v>
      </c>
      <c r="J7031">
        <v>4744</v>
      </c>
      <c r="K7031" s="1">
        <v>45737.395138888889</v>
      </c>
      <c r="L7031" t="s">
        <v>121</v>
      </c>
      <c r="M7031" s="2">
        <v>1430000000000</v>
      </c>
      <c r="N7031" t="s">
        <v>67</v>
      </c>
      <c r="O7031" s="2">
        <v>12600000000000</v>
      </c>
      <c r="P7031">
        <v>1</v>
      </c>
      <c r="Q7031">
        <v>595.92999999999995</v>
      </c>
      <c r="R7031">
        <v>655.52300000000002</v>
      </c>
      <c r="S7031">
        <v>59.593000000000004</v>
      </c>
    </row>
    <row r="7032" spans="1:19" x14ac:dyDescent="0.3">
      <c r="A7032" t="s">
        <v>18662</v>
      </c>
      <c r="B7032">
        <v>5346</v>
      </c>
      <c r="C7032" t="s">
        <v>19</v>
      </c>
      <c r="D7032" t="s">
        <v>394</v>
      </c>
      <c r="E7032" t="s">
        <v>18663</v>
      </c>
      <c r="F7032" t="s">
        <v>2349</v>
      </c>
      <c r="G7032">
        <v>47182</v>
      </c>
      <c r="H7032" t="s">
        <v>2780</v>
      </c>
      <c r="I7032" t="s">
        <v>22</v>
      </c>
      <c r="J7032">
        <v>1516</v>
      </c>
      <c r="K7032" s="1">
        <v>45739.334722222222</v>
      </c>
      <c r="L7032" t="s">
        <v>121</v>
      </c>
      <c r="M7032" s="2">
        <v>1430000000000</v>
      </c>
      <c r="N7032" t="s">
        <v>67</v>
      </c>
      <c r="O7032" s="2">
        <v>12600000000000</v>
      </c>
      <c r="P7032">
        <v>1</v>
      </c>
      <c r="Q7032">
        <v>517.53</v>
      </c>
      <c r="R7032">
        <v>569.28300000000002</v>
      </c>
      <c r="S7032">
        <v>51.753</v>
      </c>
    </row>
    <row r="7033" spans="1:19" x14ac:dyDescent="0.3">
      <c r="A7033" t="s">
        <v>18664</v>
      </c>
      <c r="B7033">
        <v>352</v>
      </c>
      <c r="C7033" t="s">
        <v>19</v>
      </c>
      <c r="D7033" t="s">
        <v>18665</v>
      </c>
      <c r="E7033" t="s">
        <v>18666</v>
      </c>
      <c r="F7033" t="s">
        <v>259</v>
      </c>
      <c r="G7033">
        <v>33331</v>
      </c>
      <c r="H7033" t="s">
        <v>740</v>
      </c>
      <c r="I7033" t="s">
        <v>22</v>
      </c>
      <c r="J7033">
        <v>3678</v>
      </c>
      <c r="K7033" s="1">
        <v>45734.536111111112</v>
      </c>
      <c r="L7033" t="s">
        <v>121</v>
      </c>
      <c r="M7033" s="2">
        <v>2340000000000</v>
      </c>
      <c r="N7033" t="s">
        <v>67</v>
      </c>
      <c r="O7033" s="2">
        <v>21100000000000</v>
      </c>
      <c r="P7033">
        <v>1</v>
      </c>
      <c r="Q7033">
        <v>537.13</v>
      </c>
      <c r="R7033">
        <v>590.84299999999996</v>
      </c>
      <c r="S7033">
        <v>53.713000000000001</v>
      </c>
    </row>
    <row r="7034" spans="1:19" x14ac:dyDescent="0.3">
      <c r="A7034" t="s">
        <v>18667</v>
      </c>
      <c r="B7034">
        <v>4097</v>
      </c>
      <c r="C7034" t="s">
        <v>19</v>
      </c>
      <c r="D7034" t="s">
        <v>12562</v>
      </c>
      <c r="E7034" t="s">
        <v>18668</v>
      </c>
      <c r="F7034" t="s">
        <v>71</v>
      </c>
      <c r="G7034">
        <v>64622</v>
      </c>
      <c r="H7034" t="s">
        <v>469</v>
      </c>
      <c r="I7034" t="s">
        <v>22</v>
      </c>
      <c r="J7034">
        <v>873</v>
      </c>
      <c r="K7034" s="1">
        <v>45737.954861111109</v>
      </c>
      <c r="L7034" t="s">
        <v>121</v>
      </c>
      <c r="M7034" s="2">
        <v>2340000000000</v>
      </c>
      <c r="N7034" t="s">
        <v>67</v>
      </c>
      <c r="O7034" s="2">
        <v>21100000000000</v>
      </c>
      <c r="P7034">
        <v>1</v>
      </c>
      <c r="Q7034">
        <v>517.53</v>
      </c>
      <c r="R7034">
        <v>569.28300000000002</v>
      </c>
      <c r="S7034">
        <v>51.753</v>
      </c>
    </row>
    <row r="7035" spans="1:19" x14ac:dyDescent="0.3">
      <c r="A7035" t="s">
        <v>18669</v>
      </c>
      <c r="B7035">
        <v>2143</v>
      </c>
      <c r="C7035" t="s">
        <v>19</v>
      </c>
      <c r="D7035" t="s">
        <v>15470</v>
      </c>
      <c r="E7035" t="s">
        <v>18670</v>
      </c>
      <c r="F7035" t="s">
        <v>35</v>
      </c>
      <c r="G7035">
        <v>9094</v>
      </c>
      <c r="H7035" t="s">
        <v>926</v>
      </c>
      <c r="I7035" t="s">
        <v>22</v>
      </c>
      <c r="J7035">
        <v>2667</v>
      </c>
      <c r="K7035" s="1">
        <v>45736.397222222222</v>
      </c>
      <c r="L7035" t="s">
        <v>121</v>
      </c>
      <c r="M7035" s="2">
        <v>1380000000000</v>
      </c>
      <c r="N7035" t="s">
        <v>67</v>
      </c>
      <c r="O7035" s="2">
        <v>12400000000000</v>
      </c>
      <c r="P7035">
        <v>1</v>
      </c>
      <c r="Q7035">
        <v>509.53</v>
      </c>
      <c r="R7035">
        <v>560.48299999999995</v>
      </c>
      <c r="S7035">
        <v>50.953000000000003</v>
      </c>
    </row>
    <row r="7036" spans="1:19" x14ac:dyDescent="0.3">
      <c r="A7036" t="s">
        <v>18671</v>
      </c>
      <c r="B7036">
        <v>3274</v>
      </c>
      <c r="C7036" t="s">
        <v>19</v>
      </c>
      <c r="D7036" t="s">
        <v>18672</v>
      </c>
      <c r="E7036" t="s">
        <v>18673</v>
      </c>
      <c r="F7036" t="s">
        <v>259</v>
      </c>
      <c r="G7036">
        <v>88359</v>
      </c>
      <c r="H7036" t="s">
        <v>260</v>
      </c>
      <c r="I7036" t="s">
        <v>22</v>
      </c>
      <c r="J7036">
        <v>5577</v>
      </c>
      <c r="K7036" s="1">
        <v>45737.393750000003</v>
      </c>
      <c r="L7036" t="s">
        <v>121</v>
      </c>
      <c r="M7036" s="2">
        <v>1380000000000</v>
      </c>
      <c r="N7036" t="s">
        <v>67</v>
      </c>
      <c r="O7036" s="2">
        <v>12400000000000</v>
      </c>
      <c r="P7036">
        <v>1</v>
      </c>
      <c r="Q7036">
        <v>509.53</v>
      </c>
      <c r="R7036">
        <v>560.48299999999995</v>
      </c>
      <c r="S7036">
        <v>50.953000000000003</v>
      </c>
    </row>
    <row r="7037" spans="1:19" x14ac:dyDescent="0.3">
      <c r="A7037" t="s">
        <v>18674</v>
      </c>
      <c r="B7037">
        <v>3058</v>
      </c>
      <c r="C7037" t="s">
        <v>19</v>
      </c>
      <c r="D7037" t="s">
        <v>2015</v>
      </c>
      <c r="E7037" t="s">
        <v>18675</v>
      </c>
      <c r="F7037" t="s">
        <v>338</v>
      </c>
      <c r="G7037">
        <v>52991</v>
      </c>
      <c r="H7037" t="s">
        <v>791</v>
      </c>
      <c r="I7037" t="s">
        <v>22</v>
      </c>
      <c r="J7037">
        <v>2176</v>
      </c>
      <c r="K7037" s="1">
        <v>45736.896527777775</v>
      </c>
      <c r="L7037" t="s">
        <v>121</v>
      </c>
      <c r="M7037" s="2">
        <v>1380000000000</v>
      </c>
      <c r="N7037" t="s">
        <v>67</v>
      </c>
      <c r="O7037" s="2">
        <v>12400000000000</v>
      </c>
      <c r="P7037">
        <v>1</v>
      </c>
      <c r="Q7037">
        <v>586.13</v>
      </c>
      <c r="R7037">
        <v>644.74300000000005</v>
      </c>
      <c r="S7037">
        <v>58.613</v>
      </c>
    </row>
    <row r="7038" spans="1:19" x14ac:dyDescent="0.3">
      <c r="A7038" t="s">
        <v>18676</v>
      </c>
      <c r="B7038">
        <v>6947</v>
      </c>
      <c r="C7038" t="s">
        <v>19</v>
      </c>
      <c r="D7038" t="s">
        <v>18677</v>
      </c>
      <c r="E7038" t="s">
        <v>18678</v>
      </c>
      <c r="F7038" t="s">
        <v>230</v>
      </c>
      <c r="G7038">
        <v>58118</v>
      </c>
      <c r="H7038" t="s">
        <v>18679</v>
      </c>
      <c r="I7038" t="s">
        <v>22</v>
      </c>
      <c r="J7038">
        <v>1171</v>
      </c>
      <c r="K7038" s="1">
        <v>45740.638194444444</v>
      </c>
      <c r="L7038" t="s">
        <v>121</v>
      </c>
      <c r="M7038" s="2">
        <v>1410000000000</v>
      </c>
      <c r="N7038" t="s">
        <v>67</v>
      </c>
      <c r="O7038" s="2">
        <v>12500000000000</v>
      </c>
      <c r="P7038">
        <v>1</v>
      </c>
      <c r="Q7038">
        <v>512.63</v>
      </c>
      <c r="R7038">
        <v>563.89300000000003</v>
      </c>
      <c r="S7038">
        <v>51.262999999999998</v>
      </c>
    </row>
    <row r="7039" spans="1:19" x14ac:dyDescent="0.3">
      <c r="A7039" t="s">
        <v>18680</v>
      </c>
      <c r="B7039">
        <v>2639</v>
      </c>
      <c r="C7039" t="s">
        <v>19</v>
      </c>
      <c r="D7039" t="s">
        <v>1401</v>
      </c>
      <c r="E7039" t="s">
        <v>18681</v>
      </c>
      <c r="F7039" t="s">
        <v>35</v>
      </c>
      <c r="G7039">
        <v>19237</v>
      </c>
      <c r="H7039" t="s">
        <v>4005</v>
      </c>
      <c r="I7039" t="s">
        <v>22</v>
      </c>
      <c r="J7039">
        <v>5428</v>
      </c>
      <c r="K7039" s="1">
        <v>45736.661805555559</v>
      </c>
      <c r="L7039" t="s">
        <v>121</v>
      </c>
      <c r="M7039" s="2">
        <v>1410000000000</v>
      </c>
      <c r="N7039" t="s">
        <v>67</v>
      </c>
      <c r="O7039" s="2">
        <v>12500000000000</v>
      </c>
      <c r="P7039">
        <v>1</v>
      </c>
      <c r="Q7039">
        <v>586.13</v>
      </c>
      <c r="R7039">
        <v>644.74300000000005</v>
      </c>
      <c r="S7039">
        <v>58.613</v>
      </c>
    </row>
    <row r="7040" spans="1:19" x14ac:dyDescent="0.3">
      <c r="A7040" t="s">
        <v>18682</v>
      </c>
      <c r="B7040">
        <v>2957</v>
      </c>
      <c r="C7040" t="s">
        <v>19</v>
      </c>
      <c r="D7040" t="s">
        <v>18683</v>
      </c>
      <c r="E7040" t="s">
        <v>18684</v>
      </c>
      <c r="F7040" t="s">
        <v>105</v>
      </c>
      <c r="G7040">
        <v>9903</v>
      </c>
      <c r="H7040" t="s">
        <v>106</v>
      </c>
      <c r="I7040" t="s">
        <v>22</v>
      </c>
      <c r="J7040">
        <v>3565</v>
      </c>
      <c r="K7040" s="1">
        <v>45736.835416666669</v>
      </c>
      <c r="L7040" t="s">
        <v>121</v>
      </c>
      <c r="M7040" s="2">
        <v>1410000000000</v>
      </c>
      <c r="N7040" t="s">
        <v>67</v>
      </c>
      <c r="O7040" s="2">
        <v>12500000000000</v>
      </c>
      <c r="P7040">
        <v>1</v>
      </c>
      <c r="Q7040">
        <v>586.13</v>
      </c>
      <c r="R7040">
        <v>644.74300000000005</v>
      </c>
      <c r="S7040">
        <v>58.613</v>
      </c>
    </row>
    <row r="7041" spans="1:19" x14ac:dyDescent="0.3">
      <c r="A7041" t="s">
        <v>18685</v>
      </c>
      <c r="B7041">
        <v>4868</v>
      </c>
      <c r="C7041" t="s">
        <v>19</v>
      </c>
      <c r="D7041" t="s">
        <v>5470</v>
      </c>
      <c r="E7041" t="s">
        <v>28</v>
      </c>
      <c r="F7041" t="s">
        <v>35</v>
      </c>
      <c r="G7041">
        <v>90916</v>
      </c>
      <c r="H7041" t="s">
        <v>40</v>
      </c>
      <c r="I7041" t="s">
        <v>22</v>
      </c>
      <c r="J7041">
        <v>1992</v>
      </c>
      <c r="K7041" s="1">
        <v>45738.69027777778</v>
      </c>
      <c r="L7041" t="s">
        <v>121</v>
      </c>
      <c r="M7041" s="2">
        <v>1410000000000</v>
      </c>
      <c r="N7041" t="s">
        <v>67</v>
      </c>
      <c r="O7041" s="2">
        <v>12500000000000</v>
      </c>
      <c r="P7041">
        <v>1</v>
      </c>
      <c r="Q7041">
        <v>507.73</v>
      </c>
      <c r="R7041">
        <v>558.50300000000004</v>
      </c>
      <c r="S7041">
        <v>50.773000000000003</v>
      </c>
    </row>
    <row r="7042" spans="1:19" x14ac:dyDescent="0.3">
      <c r="A7042" t="s">
        <v>18686</v>
      </c>
      <c r="B7042">
        <v>7120</v>
      </c>
      <c r="C7042" t="s">
        <v>19</v>
      </c>
      <c r="D7042" t="s">
        <v>18687</v>
      </c>
      <c r="E7042" t="s">
        <v>18688</v>
      </c>
      <c r="F7042" t="s">
        <v>338</v>
      </c>
      <c r="G7042">
        <v>92747</v>
      </c>
      <c r="H7042" t="s">
        <v>791</v>
      </c>
      <c r="I7042" t="s">
        <v>22</v>
      </c>
      <c r="J7042">
        <v>602</v>
      </c>
      <c r="K7042" s="1">
        <v>45740.746527777781</v>
      </c>
      <c r="L7042" t="s">
        <v>121</v>
      </c>
      <c r="M7042">
        <v>9058888645</v>
      </c>
      <c r="N7042" t="s">
        <v>67</v>
      </c>
      <c r="O7042">
        <v>43149306885</v>
      </c>
      <c r="P7042">
        <v>1</v>
      </c>
      <c r="Q7042">
        <v>517.13</v>
      </c>
      <c r="R7042">
        <v>568.84299999999996</v>
      </c>
      <c r="S7042">
        <v>51.713000000000001</v>
      </c>
    </row>
    <row r="7043" spans="1:19" x14ac:dyDescent="0.3">
      <c r="A7043" t="s">
        <v>18689</v>
      </c>
      <c r="B7043">
        <v>1404</v>
      </c>
      <c r="C7043" t="s">
        <v>19</v>
      </c>
      <c r="D7043" t="s">
        <v>18690</v>
      </c>
      <c r="E7043" t="s">
        <v>10874</v>
      </c>
      <c r="F7043" t="s">
        <v>119</v>
      </c>
      <c r="G7043">
        <v>82409</v>
      </c>
      <c r="H7043" t="s">
        <v>1560</v>
      </c>
      <c r="I7043" t="s">
        <v>22</v>
      </c>
      <c r="J7043">
        <v>5800</v>
      </c>
      <c r="K7043" s="1">
        <v>45735.574305555558</v>
      </c>
      <c r="L7043" t="s">
        <v>121</v>
      </c>
      <c r="M7043" s="2">
        <v>1420000000000</v>
      </c>
      <c r="N7043" t="s">
        <v>67</v>
      </c>
      <c r="O7043" s="2">
        <v>12600000000000</v>
      </c>
      <c r="P7043">
        <v>1</v>
      </c>
      <c r="Q7043">
        <v>517.53</v>
      </c>
      <c r="R7043">
        <v>569.28300000000002</v>
      </c>
      <c r="S7043">
        <v>51.753</v>
      </c>
    </row>
    <row r="7044" spans="1:19" x14ac:dyDescent="0.3">
      <c r="A7044" t="s">
        <v>18691</v>
      </c>
      <c r="B7044">
        <v>5006</v>
      </c>
      <c r="C7044" t="s">
        <v>19</v>
      </c>
      <c r="D7044" t="s">
        <v>3611</v>
      </c>
      <c r="E7044" t="s">
        <v>18692</v>
      </c>
      <c r="F7044" t="s">
        <v>35</v>
      </c>
      <c r="G7044">
        <v>21496</v>
      </c>
      <c r="H7044" t="s">
        <v>599</v>
      </c>
      <c r="I7044" t="s">
        <v>22</v>
      </c>
      <c r="J7044">
        <v>349</v>
      </c>
      <c r="K7044" s="1">
        <v>45738.780555555553</v>
      </c>
      <c r="L7044" t="s">
        <v>121</v>
      </c>
      <c r="M7044" s="2">
        <v>1430000000000</v>
      </c>
      <c r="N7044" t="s">
        <v>67</v>
      </c>
      <c r="O7044" s="2">
        <v>12600000000000</v>
      </c>
      <c r="P7044">
        <v>1</v>
      </c>
      <c r="Q7044">
        <v>587.92999999999995</v>
      </c>
      <c r="R7044">
        <v>646.72299999999996</v>
      </c>
      <c r="S7044">
        <v>58.792999999999999</v>
      </c>
    </row>
    <row r="7045" spans="1:19" x14ac:dyDescent="0.3">
      <c r="A7045" t="s">
        <v>18693</v>
      </c>
      <c r="B7045">
        <v>3299</v>
      </c>
      <c r="C7045" t="s">
        <v>19</v>
      </c>
      <c r="D7045" t="s">
        <v>18694</v>
      </c>
      <c r="E7045" t="s">
        <v>18695</v>
      </c>
      <c r="F7045" t="s">
        <v>55</v>
      </c>
      <c r="G7045">
        <v>99985</v>
      </c>
      <c r="H7045" t="s">
        <v>1256</v>
      </c>
      <c r="I7045" t="s">
        <v>22</v>
      </c>
      <c r="J7045">
        <v>6038</v>
      </c>
      <c r="K7045" s="1">
        <v>45737.413888888892</v>
      </c>
      <c r="L7045" t="s">
        <v>121</v>
      </c>
      <c r="M7045">
        <v>9058887749</v>
      </c>
      <c r="N7045" t="s">
        <v>67</v>
      </c>
      <c r="O7045">
        <v>43149295749</v>
      </c>
      <c r="P7045">
        <v>1</v>
      </c>
      <c r="Q7045">
        <v>537.13</v>
      </c>
      <c r="R7045">
        <v>590.84299999999996</v>
      </c>
      <c r="S7045">
        <v>53.713000000000001</v>
      </c>
    </row>
    <row r="7046" spans="1:19" x14ac:dyDescent="0.3">
      <c r="A7046" t="s">
        <v>18696</v>
      </c>
      <c r="B7046">
        <v>6329</v>
      </c>
      <c r="C7046" t="s">
        <v>19</v>
      </c>
      <c r="D7046" t="s">
        <v>15837</v>
      </c>
      <c r="E7046" t="s">
        <v>18697</v>
      </c>
      <c r="F7046" t="s">
        <v>35</v>
      </c>
      <c r="G7046">
        <v>76234</v>
      </c>
      <c r="H7046" t="s">
        <v>40</v>
      </c>
      <c r="I7046" t="s">
        <v>22</v>
      </c>
      <c r="J7046">
        <v>2446</v>
      </c>
      <c r="K7046" s="1">
        <v>45740.348611111112</v>
      </c>
      <c r="L7046" t="s">
        <v>121</v>
      </c>
      <c r="M7046">
        <v>9058887749</v>
      </c>
      <c r="N7046" t="s">
        <v>67</v>
      </c>
      <c r="O7046">
        <v>43149295749</v>
      </c>
      <c r="P7046">
        <v>1</v>
      </c>
      <c r="Q7046">
        <v>517.53</v>
      </c>
      <c r="R7046">
        <v>569.28300000000002</v>
      </c>
      <c r="S7046">
        <v>51.753</v>
      </c>
    </row>
    <row r="7047" spans="1:19" x14ac:dyDescent="0.3">
      <c r="A7047" t="s">
        <v>18698</v>
      </c>
      <c r="B7047">
        <v>2632</v>
      </c>
      <c r="C7047" t="s">
        <v>19</v>
      </c>
      <c r="D7047" t="s">
        <v>18699</v>
      </c>
      <c r="E7047" t="s">
        <v>18700</v>
      </c>
      <c r="F7047" t="s">
        <v>105</v>
      </c>
      <c r="G7047">
        <v>37103</v>
      </c>
      <c r="H7047" t="s">
        <v>106</v>
      </c>
      <c r="I7047" t="s">
        <v>22</v>
      </c>
      <c r="J7047">
        <v>1677</v>
      </c>
      <c r="K7047" s="1">
        <v>45736.657638888886</v>
      </c>
      <c r="L7047" t="s">
        <v>121</v>
      </c>
      <c r="M7047" s="2">
        <v>2340000000000</v>
      </c>
      <c r="N7047" t="s">
        <v>67</v>
      </c>
      <c r="O7047" s="2">
        <v>21100000000000</v>
      </c>
      <c r="P7047">
        <v>1</v>
      </c>
      <c r="Q7047">
        <v>517.53</v>
      </c>
      <c r="R7047">
        <v>569.28300000000002</v>
      </c>
      <c r="S7047">
        <v>51.753</v>
      </c>
    </row>
    <row r="7048" spans="1:19" x14ac:dyDescent="0.3">
      <c r="A7048" t="s">
        <v>18701</v>
      </c>
      <c r="B7048">
        <v>680</v>
      </c>
      <c r="C7048" t="s">
        <v>19</v>
      </c>
      <c r="D7048" t="s">
        <v>13063</v>
      </c>
      <c r="E7048" t="s">
        <v>18702</v>
      </c>
      <c r="F7048" t="s">
        <v>35</v>
      </c>
      <c r="G7048">
        <v>71648</v>
      </c>
      <c r="H7048" t="s">
        <v>40</v>
      </c>
      <c r="I7048" t="s">
        <v>22</v>
      </c>
      <c r="J7048">
        <v>724</v>
      </c>
      <c r="K7048" s="1">
        <v>45734.727083333331</v>
      </c>
      <c r="L7048" t="s">
        <v>121</v>
      </c>
      <c r="M7048" s="2">
        <v>2340000000000</v>
      </c>
      <c r="N7048" t="s">
        <v>67</v>
      </c>
      <c r="O7048" s="2">
        <v>21100000000000</v>
      </c>
      <c r="P7048">
        <v>1</v>
      </c>
      <c r="Q7048">
        <v>635.13</v>
      </c>
      <c r="R7048">
        <v>698.64300000000003</v>
      </c>
      <c r="S7048">
        <v>63.512999999999998</v>
      </c>
    </row>
    <row r="7049" spans="1:19" x14ac:dyDescent="0.3">
      <c r="A7049" t="s">
        <v>18703</v>
      </c>
      <c r="B7049">
        <v>5344</v>
      </c>
      <c r="C7049" t="s">
        <v>19</v>
      </c>
      <c r="D7049" t="s">
        <v>1619</v>
      </c>
      <c r="E7049" t="s">
        <v>18704</v>
      </c>
      <c r="F7049" t="s">
        <v>95</v>
      </c>
      <c r="G7049">
        <v>95590</v>
      </c>
      <c r="H7049" t="s">
        <v>548</v>
      </c>
      <c r="I7049" t="s">
        <v>22</v>
      </c>
      <c r="J7049">
        <v>5940</v>
      </c>
      <c r="K7049" s="1">
        <v>45739.331250000003</v>
      </c>
      <c r="L7049" t="s">
        <v>121</v>
      </c>
      <c r="M7049" s="2">
        <v>1430000000000</v>
      </c>
      <c r="N7049" t="s">
        <v>67</v>
      </c>
      <c r="O7049" s="2">
        <v>12600000000000</v>
      </c>
      <c r="P7049">
        <v>1</v>
      </c>
      <c r="Q7049">
        <v>517.53</v>
      </c>
      <c r="R7049">
        <v>569.28300000000002</v>
      </c>
      <c r="S7049">
        <v>51.753</v>
      </c>
    </row>
    <row r="7050" spans="1:19" x14ac:dyDescent="0.3">
      <c r="A7050" t="s">
        <v>18705</v>
      </c>
      <c r="B7050">
        <v>1947</v>
      </c>
      <c r="C7050" t="s">
        <v>19</v>
      </c>
      <c r="D7050" t="s">
        <v>14871</v>
      </c>
      <c r="E7050" t="s">
        <v>18706</v>
      </c>
      <c r="F7050" t="s">
        <v>672</v>
      </c>
      <c r="G7050">
        <v>40094</v>
      </c>
      <c r="H7050" t="s">
        <v>673</v>
      </c>
      <c r="I7050" t="s">
        <v>22</v>
      </c>
      <c r="J7050">
        <v>4763</v>
      </c>
      <c r="K7050" s="1">
        <v>45735.899305555555</v>
      </c>
      <c r="L7050" t="s">
        <v>121</v>
      </c>
      <c r="M7050" s="2">
        <v>2340000000000</v>
      </c>
      <c r="N7050" t="s">
        <v>67</v>
      </c>
      <c r="O7050" s="2">
        <v>21100000000000</v>
      </c>
      <c r="P7050">
        <v>1</v>
      </c>
      <c r="Q7050">
        <v>517.53</v>
      </c>
      <c r="R7050">
        <v>569.28300000000002</v>
      </c>
      <c r="S7050">
        <v>51.753</v>
      </c>
    </row>
    <row r="7051" spans="1:19" x14ac:dyDescent="0.3">
      <c r="A7051" t="s">
        <v>18707</v>
      </c>
      <c r="B7051">
        <v>5189</v>
      </c>
      <c r="C7051" t="s">
        <v>19</v>
      </c>
      <c r="D7051" t="s">
        <v>6867</v>
      </c>
      <c r="E7051" t="s">
        <v>18708</v>
      </c>
      <c r="F7051" t="s">
        <v>326</v>
      </c>
      <c r="G7051">
        <v>6860</v>
      </c>
      <c r="H7051" t="s">
        <v>327</v>
      </c>
      <c r="I7051" t="s">
        <v>22</v>
      </c>
      <c r="J7051">
        <v>1048</v>
      </c>
      <c r="K7051" s="1">
        <v>45738.892361111109</v>
      </c>
      <c r="L7051" t="s">
        <v>121</v>
      </c>
      <c r="M7051" s="2">
        <v>1380000000000</v>
      </c>
      <c r="N7051" t="s">
        <v>67</v>
      </c>
      <c r="O7051" s="2">
        <v>12400000000000</v>
      </c>
      <c r="P7051">
        <v>1</v>
      </c>
      <c r="Q7051">
        <v>497.63</v>
      </c>
      <c r="R7051">
        <v>547.39300000000003</v>
      </c>
      <c r="S7051">
        <v>49.762999999999998</v>
      </c>
    </row>
    <row r="7052" spans="1:19" x14ac:dyDescent="0.3">
      <c r="A7052" t="s">
        <v>18709</v>
      </c>
      <c r="B7052">
        <v>1464</v>
      </c>
      <c r="C7052" t="s">
        <v>19</v>
      </c>
      <c r="D7052" t="s">
        <v>4732</v>
      </c>
      <c r="E7052" t="s">
        <v>18710</v>
      </c>
      <c r="F7052" t="s">
        <v>119</v>
      </c>
      <c r="G7052">
        <v>35738</v>
      </c>
      <c r="H7052" t="s">
        <v>120</v>
      </c>
      <c r="I7052" t="s">
        <v>22</v>
      </c>
      <c r="J7052">
        <v>1432</v>
      </c>
      <c r="K7052" s="1">
        <v>45735.615972222222</v>
      </c>
      <c r="L7052" t="s">
        <v>121</v>
      </c>
      <c r="M7052" s="2">
        <v>1380000000000</v>
      </c>
      <c r="N7052" t="s">
        <v>67</v>
      </c>
      <c r="O7052" s="2">
        <v>12400000000000</v>
      </c>
      <c r="P7052">
        <v>1</v>
      </c>
      <c r="Q7052">
        <v>579.92999999999995</v>
      </c>
      <c r="R7052">
        <v>637.923</v>
      </c>
      <c r="S7052">
        <v>57.993000000000002</v>
      </c>
    </row>
    <row r="7053" spans="1:19" x14ac:dyDescent="0.3">
      <c r="A7053" t="s">
        <v>18711</v>
      </c>
      <c r="B7053">
        <v>3569</v>
      </c>
      <c r="C7053" t="s">
        <v>19</v>
      </c>
      <c r="D7053" t="s">
        <v>18712</v>
      </c>
      <c r="E7053" t="s">
        <v>18713</v>
      </c>
      <c r="F7053" t="s">
        <v>50</v>
      </c>
      <c r="G7053">
        <v>66200</v>
      </c>
      <c r="H7053" t="s">
        <v>66</v>
      </c>
      <c r="I7053" t="s">
        <v>22</v>
      </c>
      <c r="J7053">
        <v>3761</v>
      </c>
      <c r="K7053" s="1">
        <v>45737.57708333333</v>
      </c>
      <c r="L7053" t="s">
        <v>121</v>
      </c>
      <c r="M7053" s="2">
        <v>1380000000000</v>
      </c>
      <c r="N7053" t="s">
        <v>67</v>
      </c>
      <c r="O7053" s="2">
        <v>12400000000000</v>
      </c>
      <c r="P7053">
        <v>1</v>
      </c>
      <c r="Q7053">
        <v>509.53</v>
      </c>
      <c r="R7053">
        <v>560.48299999999995</v>
      </c>
      <c r="S7053">
        <v>50.953000000000003</v>
      </c>
    </row>
    <row r="7054" spans="1:19" x14ac:dyDescent="0.3">
      <c r="A7054" t="s">
        <v>18714</v>
      </c>
      <c r="B7054">
        <v>5850</v>
      </c>
      <c r="C7054" t="s">
        <v>19</v>
      </c>
      <c r="D7054" t="s">
        <v>14715</v>
      </c>
      <c r="E7054" t="s">
        <v>18715</v>
      </c>
      <c r="F7054" t="s">
        <v>44</v>
      </c>
      <c r="G7054">
        <v>74814</v>
      </c>
      <c r="H7054" t="s">
        <v>6928</v>
      </c>
      <c r="I7054" t="s">
        <v>22</v>
      </c>
      <c r="J7054">
        <v>2555</v>
      </c>
      <c r="K7054" s="1">
        <v>45739.709027777775</v>
      </c>
      <c r="L7054" t="s">
        <v>121</v>
      </c>
      <c r="M7054">
        <v>9058891141</v>
      </c>
      <c r="N7054" t="s">
        <v>67</v>
      </c>
      <c r="O7054">
        <v>43149345477</v>
      </c>
      <c r="P7054">
        <v>1</v>
      </c>
      <c r="Q7054">
        <v>680.73</v>
      </c>
      <c r="R7054">
        <v>748.803</v>
      </c>
      <c r="S7054">
        <v>68.072999999999993</v>
      </c>
    </row>
    <row r="7055" spans="1:19" x14ac:dyDescent="0.3">
      <c r="A7055" t="s">
        <v>18716</v>
      </c>
      <c r="B7055">
        <v>585</v>
      </c>
      <c r="C7055" t="s">
        <v>19</v>
      </c>
      <c r="D7055" t="s">
        <v>18717</v>
      </c>
      <c r="E7055" t="s">
        <v>18718</v>
      </c>
      <c r="F7055" t="s">
        <v>488</v>
      </c>
      <c r="G7055">
        <v>82964</v>
      </c>
      <c r="H7055" t="s">
        <v>798</v>
      </c>
      <c r="I7055" t="s">
        <v>22</v>
      </c>
      <c r="J7055">
        <v>4979</v>
      </c>
      <c r="K7055" s="1">
        <v>45734.669444444444</v>
      </c>
      <c r="L7055" t="s">
        <v>121</v>
      </c>
      <c r="M7055" s="2">
        <v>1410000000000</v>
      </c>
      <c r="N7055" t="s">
        <v>67</v>
      </c>
      <c r="O7055" s="2">
        <v>12500000000000</v>
      </c>
      <c r="P7055">
        <v>1</v>
      </c>
      <c r="Q7055">
        <v>569.33000000000004</v>
      </c>
      <c r="R7055">
        <v>626.26300000000003</v>
      </c>
      <c r="S7055">
        <v>56.933</v>
      </c>
    </row>
    <row r="7056" spans="1:19" x14ac:dyDescent="0.3">
      <c r="A7056" t="s">
        <v>18719</v>
      </c>
      <c r="B7056">
        <v>269</v>
      </c>
      <c r="C7056" t="s">
        <v>19</v>
      </c>
      <c r="D7056" t="s">
        <v>18720</v>
      </c>
      <c r="E7056" t="s">
        <v>10769</v>
      </c>
      <c r="F7056" t="s">
        <v>50</v>
      </c>
      <c r="G7056">
        <v>76118</v>
      </c>
      <c r="H7056" t="s">
        <v>3235</v>
      </c>
      <c r="I7056" t="s">
        <v>22</v>
      </c>
      <c r="J7056">
        <v>1980</v>
      </c>
      <c r="K7056" s="1">
        <v>45734.484027777777</v>
      </c>
      <c r="L7056" t="s">
        <v>121</v>
      </c>
      <c r="M7056" s="2">
        <v>1410000000000</v>
      </c>
      <c r="N7056" t="s">
        <v>67</v>
      </c>
      <c r="O7056" s="2">
        <v>12500000000000</v>
      </c>
      <c r="P7056">
        <v>1</v>
      </c>
      <c r="Q7056">
        <v>517.53</v>
      </c>
      <c r="R7056">
        <v>569.28300000000002</v>
      </c>
      <c r="S7056">
        <v>51.753</v>
      </c>
    </row>
    <row r="7057" spans="1:19" x14ac:dyDescent="0.3">
      <c r="A7057" t="s">
        <v>18721</v>
      </c>
      <c r="B7057">
        <v>4199</v>
      </c>
      <c r="C7057" t="s">
        <v>19</v>
      </c>
      <c r="D7057" t="s">
        <v>1410</v>
      </c>
      <c r="E7057" t="s">
        <v>2904</v>
      </c>
      <c r="F7057" t="s">
        <v>71</v>
      </c>
      <c r="G7057">
        <v>5868</v>
      </c>
      <c r="H7057" t="s">
        <v>4553</v>
      </c>
      <c r="I7057" t="s">
        <v>22</v>
      </c>
      <c r="J7057">
        <v>1511</v>
      </c>
      <c r="K7057" s="1">
        <v>45738.337500000001</v>
      </c>
      <c r="L7057" t="s">
        <v>121</v>
      </c>
      <c r="M7057" s="2">
        <v>1410000000000</v>
      </c>
      <c r="N7057" t="s">
        <v>67</v>
      </c>
      <c r="O7057" s="2">
        <v>12500000000000</v>
      </c>
      <c r="P7057">
        <v>1</v>
      </c>
      <c r="Q7057">
        <v>512.63</v>
      </c>
      <c r="R7057">
        <v>563.89300000000003</v>
      </c>
      <c r="S7057">
        <v>51.262999999999998</v>
      </c>
    </row>
    <row r="7058" spans="1:19" x14ac:dyDescent="0.3">
      <c r="A7058" t="s">
        <v>18722</v>
      </c>
      <c r="B7058">
        <v>3612</v>
      </c>
      <c r="C7058" t="s">
        <v>19</v>
      </c>
      <c r="D7058" t="s">
        <v>18723</v>
      </c>
      <c r="E7058" t="s">
        <v>18724</v>
      </c>
      <c r="F7058" t="s">
        <v>55</v>
      </c>
      <c r="G7058">
        <v>4564</v>
      </c>
      <c r="H7058" t="s">
        <v>255</v>
      </c>
      <c r="I7058" t="s">
        <v>22</v>
      </c>
      <c r="J7058">
        <v>6405</v>
      </c>
      <c r="K7058" s="1">
        <v>45737.602083333331</v>
      </c>
      <c r="L7058" t="s">
        <v>121</v>
      </c>
      <c r="M7058" s="2">
        <v>1380000000000</v>
      </c>
      <c r="N7058" t="s">
        <v>67</v>
      </c>
      <c r="O7058" s="2">
        <v>12400000000000</v>
      </c>
      <c r="P7058">
        <v>1</v>
      </c>
      <c r="Q7058">
        <v>509.53</v>
      </c>
      <c r="R7058">
        <v>560.48299999999995</v>
      </c>
      <c r="S7058">
        <v>50.953000000000003</v>
      </c>
    </row>
    <row r="7059" spans="1:19" x14ac:dyDescent="0.3">
      <c r="A7059" t="s">
        <v>18725</v>
      </c>
      <c r="B7059">
        <v>4189</v>
      </c>
      <c r="C7059" t="s">
        <v>19</v>
      </c>
      <c r="D7059" t="s">
        <v>18726</v>
      </c>
      <c r="E7059" t="s">
        <v>18727</v>
      </c>
      <c r="F7059" t="s">
        <v>431</v>
      </c>
      <c r="G7059">
        <v>52964</v>
      </c>
      <c r="H7059" t="s">
        <v>432</v>
      </c>
      <c r="I7059" t="s">
        <v>22</v>
      </c>
      <c r="J7059">
        <v>1717</v>
      </c>
      <c r="K7059" s="1">
        <v>45738.321527777778</v>
      </c>
      <c r="L7059" t="s">
        <v>121</v>
      </c>
      <c r="M7059" s="2">
        <v>1420000000000</v>
      </c>
      <c r="N7059" t="s">
        <v>67</v>
      </c>
      <c r="O7059" s="2">
        <v>12600000000000</v>
      </c>
      <c r="P7059">
        <v>1</v>
      </c>
      <c r="Q7059">
        <v>537.13</v>
      </c>
      <c r="R7059">
        <v>590.84299999999996</v>
      </c>
      <c r="S7059">
        <v>53.713000000000001</v>
      </c>
    </row>
    <row r="7060" spans="1:19" x14ac:dyDescent="0.3">
      <c r="A7060" t="s">
        <v>18728</v>
      </c>
      <c r="B7060">
        <v>1741</v>
      </c>
      <c r="C7060" t="s">
        <v>19</v>
      </c>
      <c r="D7060" t="s">
        <v>18729</v>
      </c>
      <c r="E7060" t="s">
        <v>18730</v>
      </c>
      <c r="F7060" t="s">
        <v>71</v>
      </c>
      <c r="G7060">
        <v>78079</v>
      </c>
      <c r="H7060" t="s">
        <v>346</v>
      </c>
      <c r="I7060" t="s">
        <v>22</v>
      </c>
      <c r="J7060">
        <v>1838</v>
      </c>
      <c r="K7060" s="1">
        <v>45735.759027777778</v>
      </c>
      <c r="L7060" t="s">
        <v>121</v>
      </c>
      <c r="M7060" s="2">
        <v>1380000000000</v>
      </c>
      <c r="N7060" t="s">
        <v>67</v>
      </c>
      <c r="O7060" s="2">
        <v>12400000000000</v>
      </c>
      <c r="P7060">
        <v>1</v>
      </c>
      <c r="Q7060">
        <v>490.13</v>
      </c>
      <c r="R7060">
        <v>539.14300000000003</v>
      </c>
      <c r="S7060">
        <v>49.012999999999998</v>
      </c>
    </row>
    <row r="7061" spans="1:19" x14ac:dyDescent="0.3">
      <c r="A7061" t="s">
        <v>18731</v>
      </c>
      <c r="B7061">
        <v>5147</v>
      </c>
      <c r="C7061" t="s">
        <v>19</v>
      </c>
      <c r="D7061" t="s">
        <v>7478</v>
      </c>
      <c r="E7061" t="s">
        <v>18732</v>
      </c>
      <c r="F7061" t="s">
        <v>1571</v>
      </c>
      <c r="G7061">
        <v>89098</v>
      </c>
      <c r="H7061" t="s">
        <v>1603</v>
      </c>
      <c r="I7061" t="s">
        <v>22</v>
      </c>
      <c r="J7061">
        <v>6199</v>
      </c>
      <c r="K7061" s="1">
        <v>45738.862500000003</v>
      </c>
      <c r="L7061" t="s">
        <v>121</v>
      </c>
      <c r="M7061" s="2">
        <v>1410000000000</v>
      </c>
      <c r="N7061" t="s">
        <v>67</v>
      </c>
      <c r="O7061" s="2">
        <v>12500000000000</v>
      </c>
      <c r="P7061">
        <v>1</v>
      </c>
      <c r="Q7061">
        <v>500.73</v>
      </c>
      <c r="R7061">
        <v>550.803</v>
      </c>
      <c r="S7061">
        <v>50.073</v>
      </c>
    </row>
    <row r="7062" spans="1:19" x14ac:dyDescent="0.3">
      <c r="A7062" t="s">
        <v>18733</v>
      </c>
      <c r="B7062">
        <v>5615</v>
      </c>
      <c r="C7062" t="s">
        <v>19</v>
      </c>
      <c r="D7062" t="s">
        <v>14163</v>
      </c>
      <c r="E7062" t="s">
        <v>18734</v>
      </c>
      <c r="F7062" t="s">
        <v>317</v>
      </c>
      <c r="G7062">
        <v>68272</v>
      </c>
      <c r="H7062" t="s">
        <v>318</v>
      </c>
      <c r="I7062" t="s">
        <v>22</v>
      </c>
      <c r="J7062">
        <v>1336</v>
      </c>
      <c r="K7062" s="1">
        <v>45739.549305555556</v>
      </c>
      <c r="L7062" t="s">
        <v>121</v>
      </c>
      <c r="M7062">
        <v>9058888645</v>
      </c>
      <c r="N7062" t="s">
        <v>67</v>
      </c>
      <c r="O7062">
        <v>43149305477</v>
      </c>
      <c r="P7062">
        <v>1</v>
      </c>
      <c r="Q7062">
        <v>504.13</v>
      </c>
      <c r="R7062">
        <v>554.54300000000001</v>
      </c>
      <c r="S7062">
        <v>50.412999999999997</v>
      </c>
    </row>
    <row r="7063" spans="1:19" x14ac:dyDescent="0.3">
      <c r="A7063" t="s">
        <v>18735</v>
      </c>
      <c r="B7063">
        <v>75</v>
      </c>
      <c r="C7063" t="s">
        <v>19</v>
      </c>
      <c r="D7063" t="s">
        <v>12553</v>
      </c>
      <c r="E7063" t="s">
        <v>11706</v>
      </c>
      <c r="F7063" t="s">
        <v>2349</v>
      </c>
      <c r="G7063">
        <v>28039</v>
      </c>
      <c r="H7063" t="s">
        <v>2780</v>
      </c>
      <c r="I7063" t="s">
        <v>22</v>
      </c>
      <c r="J7063">
        <v>1242</v>
      </c>
      <c r="K7063" s="1">
        <v>45734.353472222225</v>
      </c>
      <c r="L7063" t="s">
        <v>121</v>
      </c>
      <c r="M7063" s="2">
        <v>1420000000000</v>
      </c>
      <c r="N7063" t="s">
        <v>67</v>
      </c>
      <c r="O7063" s="2">
        <v>12600000000000</v>
      </c>
      <c r="P7063">
        <v>1</v>
      </c>
      <c r="Q7063">
        <v>635.13</v>
      </c>
      <c r="R7063">
        <v>698.64300000000003</v>
      </c>
      <c r="S7063">
        <v>63.512999999999998</v>
      </c>
    </row>
    <row r="7064" spans="1:19" x14ac:dyDescent="0.3">
      <c r="A7064" t="s">
        <v>18736</v>
      </c>
      <c r="B7064">
        <v>4311</v>
      </c>
      <c r="C7064" t="s">
        <v>19</v>
      </c>
      <c r="D7064" t="s">
        <v>18737</v>
      </c>
      <c r="E7064" t="s">
        <v>18738</v>
      </c>
      <c r="F7064" t="s">
        <v>166</v>
      </c>
      <c r="G7064">
        <v>50023</v>
      </c>
      <c r="H7064" t="s">
        <v>595</v>
      </c>
      <c r="I7064" t="s">
        <v>22</v>
      </c>
      <c r="J7064">
        <v>265</v>
      </c>
      <c r="K7064" s="1">
        <v>45738.398611111108</v>
      </c>
      <c r="L7064" t="s">
        <v>121</v>
      </c>
      <c r="M7064" s="2">
        <v>1420000000000</v>
      </c>
      <c r="N7064" t="s">
        <v>67</v>
      </c>
      <c r="O7064" s="2">
        <v>12600000000000</v>
      </c>
      <c r="P7064">
        <v>1</v>
      </c>
      <c r="Q7064">
        <v>517.53</v>
      </c>
      <c r="R7064">
        <v>569.28300000000002</v>
      </c>
      <c r="S7064">
        <v>51.753</v>
      </c>
    </row>
    <row r="7065" spans="1:19" x14ac:dyDescent="0.3">
      <c r="A7065" t="s">
        <v>18739</v>
      </c>
      <c r="B7065">
        <v>1041</v>
      </c>
      <c r="C7065" t="s">
        <v>19</v>
      </c>
      <c r="D7065" t="s">
        <v>18740</v>
      </c>
      <c r="E7065" t="s">
        <v>18741</v>
      </c>
      <c r="F7065" t="s">
        <v>35</v>
      </c>
      <c r="G7065">
        <v>14341</v>
      </c>
      <c r="H7065" t="s">
        <v>36</v>
      </c>
      <c r="I7065" t="s">
        <v>22</v>
      </c>
      <c r="J7065">
        <v>6321</v>
      </c>
      <c r="K7065" s="1">
        <v>45735.386111111111</v>
      </c>
      <c r="L7065" t="s">
        <v>121</v>
      </c>
      <c r="M7065" s="2">
        <v>1780000000000</v>
      </c>
      <c r="N7065" t="s">
        <v>67</v>
      </c>
      <c r="O7065" s="2">
        <v>17600000000000</v>
      </c>
      <c r="P7065">
        <v>1</v>
      </c>
      <c r="Q7065">
        <v>517.53</v>
      </c>
      <c r="R7065">
        <v>569.28300000000002</v>
      </c>
      <c r="S7065">
        <v>51.753</v>
      </c>
    </row>
    <row r="7066" spans="1:19" x14ac:dyDescent="0.3">
      <c r="A7066" t="s">
        <v>18742</v>
      </c>
      <c r="B7066">
        <v>3820</v>
      </c>
      <c r="C7066" t="s">
        <v>19</v>
      </c>
      <c r="D7066" t="s">
        <v>14263</v>
      </c>
      <c r="E7066" t="s">
        <v>18743</v>
      </c>
      <c r="F7066" t="s">
        <v>61</v>
      </c>
      <c r="G7066">
        <v>89820</v>
      </c>
      <c r="H7066" t="s">
        <v>1991</v>
      </c>
      <c r="I7066" t="s">
        <v>22</v>
      </c>
      <c r="J7066">
        <v>4318</v>
      </c>
      <c r="K7066" s="1">
        <v>45737.745833333334</v>
      </c>
      <c r="L7066" t="s">
        <v>121</v>
      </c>
      <c r="M7066" s="2">
        <v>1380000000000</v>
      </c>
      <c r="N7066" t="s">
        <v>67</v>
      </c>
      <c r="O7066" s="2">
        <v>12400000000000</v>
      </c>
      <c r="P7066">
        <v>1</v>
      </c>
      <c r="Q7066">
        <v>512.63</v>
      </c>
      <c r="R7066">
        <v>563.89300000000003</v>
      </c>
      <c r="S7066">
        <v>51.262999999999998</v>
      </c>
    </row>
    <row r="7067" spans="1:19" x14ac:dyDescent="0.3">
      <c r="A7067" t="s">
        <v>18744</v>
      </c>
      <c r="B7067">
        <v>6975</v>
      </c>
      <c r="C7067" t="s">
        <v>19</v>
      </c>
      <c r="D7067" t="s">
        <v>18745</v>
      </c>
      <c r="E7067" t="s">
        <v>18746</v>
      </c>
      <c r="F7067" t="s">
        <v>488</v>
      </c>
      <c r="G7067">
        <v>68171</v>
      </c>
      <c r="H7067" t="s">
        <v>798</v>
      </c>
      <c r="I7067" t="s">
        <v>22</v>
      </c>
      <c r="J7067">
        <v>269</v>
      </c>
      <c r="K7067" s="1">
        <v>45740.655555555553</v>
      </c>
      <c r="L7067" t="s">
        <v>121</v>
      </c>
      <c r="M7067" s="2">
        <v>1430000000000</v>
      </c>
      <c r="N7067" t="s">
        <v>67</v>
      </c>
      <c r="O7067" s="2">
        <v>12600000000000</v>
      </c>
      <c r="P7067">
        <v>1</v>
      </c>
      <c r="Q7067">
        <v>595.92999999999995</v>
      </c>
      <c r="R7067">
        <v>655.52300000000002</v>
      </c>
      <c r="S7067">
        <v>59.593000000000004</v>
      </c>
    </row>
    <row r="7068" spans="1:19" x14ac:dyDescent="0.3">
      <c r="A7068" t="s">
        <v>18747</v>
      </c>
      <c r="B7068">
        <v>292</v>
      </c>
      <c r="C7068" t="s">
        <v>19</v>
      </c>
      <c r="D7068" t="s">
        <v>18748</v>
      </c>
      <c r="E7068" t="s">
        <v>18749</v>
      </c>
      <c r="F7068" t="s">
        <v>71</v>
      </c>
      <c r="G7068">
        <v>72539</v>
      </c>
      <c r="H7068" t="s">
        <v>3159</v>
      </c>
      <c r="I7068" t="s">
        <v>22</v>
      </c>
      <c r="J7068">
        <v>792</v>
      </c>
      <c r="K7068" s="1">
        <v>45734.495138888888</v>
      </c>
      <c r="L7068" t="s">
        <v>121</v>
      </c>
      <c r="M7068">
        <v>9058891397</v>
      </c>
      <c r="N7068" t="s">
        <v>67</v>
      </c>
      <c r="O7068">
        <v>43149346373</v>
      </c>
      <c r="P7068">
        <v>1</v>
      </c>
      <c r="Q7068">
        <v>635.13</v>
      </c>
      <c r="R7068">
        <v>698.64300000000003</v>
      </c>
      <c r="S7068">
        <v>63.512999999999998</v>
      </c>
    </row>
    <row r="7069" spans="1:19" x14ac:dyDescent="0.3">
      <c r="A7069" t="s">
        <v>18750</v>
      </c>
      <c r="B7069">
        <v>490</v>
      </c>
      <c r="C7069" t="s">
        <v>19</v>
      </c>
      <c r="D7069" t="s">
        <v>18751</v>
      </c>
      <c r="E7069" t="s">
        <v>18752</v>
      </c>
      <c r="F7069" t="s">
        <v>71</v>
      </c>
      <c r="G7069">
        <v>3111</v>
      </c>
      <c r="H7069" t="s">
        <v>973</v>
      </c>
      <c r="I7069" t="s">
        <v>22</v>
      </c>
      <c r="J7069">
        <v>4023</v>
      </c>
      <c r="K7069" s="1">
        <v>45734.603472222225</v>
      </c>
      <c r="L7069" t="s">
        <v>121</v>
      </c>
      <c r="M7069" s="2">
        <v>1410000000000</v>
      </c>
      <c r="N7069" t="s">
        <v>67</v>
      </c>
      <c r="O7069" s="2">
        <v>12500000000000</v>
      </c>
      <c r="P7069">
        <v>1</v>
      </c>
      <c r="Q7069">
        <v>512.63</v>
      </c>
      <c r="R7069">
        <v>563.89300000000003</v>
      </c>
      <c r="S7069">
        <v>51.262999999999998</v>
      </c>
    </row>
    <row r="7070" spans="1:19" x14ac:dyDescent="0.3">
      <c r="A7070" t="s">
        <v>18753</v>
      </c>
      <c r="B7070">
        <v>3146</v>
      </c>
      <c r="C7070" t="s">
        <v>19</v>
      </c>
      <c r="D7070" t="s">
        <v>9450</v>
      </c>
      <c r="E7070" t="s">
        <v>9338</v>
      </c>
      <c r="F7070" t="s">
        <v>71</v>
      </c>
      <c r="G7070">
        <v>557</v>
      </c>
      <c r="H7070" t="s">
        <v>269</v>
      </c>
      <c r="I7070" t="s">
        <v>22</v>
      </c>
      <c r="J7070">
        <v>1253</v>
      </c>
      <c r="K7070" s="1">
        <v>45736.964583333334</v>
      </c>
      <c r="L7070" t="s">
        <v>121</v>
      </c>
      <c r="M7070">
        <v>6689477957</v>
      </c>
      <c r="N7070" t="s">
        <v>67</v>
      </c>
      <c r="O7070">
        <v>22464300165</v>
      </c>
      <c r="P7070">
        <v>1</v>
      </c>
      <c r="Q7070">
        <v>509.53</v>
      </c>
      <c r="R7070">
        <v>560.48299999999995</v>
      </c>
      <c r="S7070">
        <v>50.953000000000003</v>
      </c>
    </row>
    <row r="7071" spans="1:19" x14ac:dyDescent="0.3">
      <c r="A7071" t="s">
        <v>18754</v>
      </c>
      <c r="B7071">
        <v>3547</v>
      </c>
      <c r="C7071" t="s">
        <v>19</v>
      </c>
      <c r="D7071" t="s">
        <v>18755</v>
      </c>
      <c r="E7071" t="s">
        <v>9007</v>
      </c>
      <c r="F7071" t="s">
        <v>71</v>
      </c>
      <c r="G7071">
        <v>28222</v>
      </c>
      <c r="H7071" t="s">
        <v>973</v>
      </c>
      <c r="I7071" t="s">
        <v>22</v>
      </c>
      <c r="J7071">
        <v>2446</v>
      </c>
      <c r="K7071" s="1">
        <v>45737.568749999999</v>
      </c>
      <c r="L7071" t="s">
        <v>121</v>
      </c>
      <c r="M7071">
        <v>6689477957</v>
      </c>
      <c r="N7071" t="s">
        <v>67</v>
      </c>
      <c r="O7071">
        <v>22464300165</v>
      </c>
      <c r="P7071">
        <v>1</v>
      </c>
      <c r="Q7071">
        <v>509.53</v>
      </c>
      <c r="R7071">
        <v>560.48299999999995</v>
      </c>
      <c r="S7071">
        <v>50.953000000000003</v>
      </c>
    </row>
    <row r="7072" spans="1:19" x14ac:dyDescent="0.3">
      <c r="A7072" t="s">
        <v>18756</v>
      </c>
      <c r="B7072">
        <v>3603</v>
      </c>
      <c r="C7072" t="s">
        <v>19</v>
      </c>
      <c r="D7072" t="s">
        <v>2481</v>
      </c>
      <c r="E7072" t="s">
        <v>18757</v>
      </c>
      <c r="F7072" t="s">
        <v>119</v>
      </c>
      <c r="G7072">
        <v>69459</v>
      </c>
      <c r="H7072" t="s">
        <v>4416</v>
      </c>
      <c r="I7072" t="s">
        <v>22</v>
      </c>
      <c r="J7072">
        <v>207</v>
      </c>
      <c r="K7072" s="1">
        <v>45737.59652777778</v>
      </c>
      <c r="L7072" t="s">
        <v>121</v>
      </c>
      <c r="M7072">
        <v>6442802437</v>
      </c>
      <c r="N7072" t="s">
        <v>67</v>
      </c>
      <c r="O7072">
        <v>21306268485</v>
      </c>
      <c r="P7072">
        <v>1</v>
      </c>
      <c r="Q7072">
        <v>517.53</v>
      </c>
      <c r="R7072">
        <v>569.28300000000002</v>
      </c>
      <c r="S7072">
        <v>51.753</v>
      </c>
    </row>
    <row r="7073" spans="1:19" x14ac:dyDescent="0.3">
      <c r="A7073" t="s">
        <v>18758</v>
      </c>
      <c r="B7073">
        <v>4600</v>
      </c>
      <c r="C7073" t="s">
        <v>19</v>
      </c>
      <c r="D7073" t="s">
        <v>18759</v>
      </c>
      <c r="E7073" t="s">
        <v>18760</v>
      </c>
      <c r="F7073" t="s">
        <v>145</v>
      </c>
      <c r="G7073">
        <v>41557</v>
      </c>
      <c r="H7073" t="s">
        <v>146</v>
      </c>
      <c r="I7073" t="s">
        <v>22</v>
      </c>
      <c r="J7073">
        <v>1311</v>
      </c>
      <c r="K7073" s="1">
        <v>45738.530555555553</v>
      </c>
      <c r="L7073" t="s">
        <v>121</v>
      </c>
      <c r="M7073" s="2">
        <v>150000000000</v>
      </c>
      <c r="N7073" t="s">
        <v>67</v>
      </c>
      <c r="O7073" s="2">
        <v>1470000000000</v>
      </c>
      <c r="P7073">
        <v>1</v>
      </c>
      <c r="Q7073">
        <v>587.92999999999995</v>
      </c>
      <c r="R7073">
        <v>646.72299999999996</v>
      </c>
      <c r="S7073">
        <v>58.792999999999999</v>
      </c>
    </row>
    <row r="7074" spans="1:19" x14ac:dyDescent="0.3">
      <c r="A7074" t="s">
        <v>18761</v>
      </c>
      <c r="B7074">
        <v>2558</v>
      </c>
      <c r="C7074" t="s">
        <v>19</v>
      </c>
      <c r="D7074" t="s">
        <v>18762</v>
      </c>
      <c r="E7074" t="s">
        <v>18763</v>
      </c>
      <c r="F7074" t="s">
        <v>71</v>
      </c>
      <c r="G7074">
        <v>36462</v>
      </c>
      <c r="H7074" t="s">
        <v>973</v>
      </c>
      <c r="I7074" t="s">
        <v>22</v>
      </c>
      <c r="J7074">
        <v>4872</v>
      </c>
      <c r="K7074" s="1">
        <v>45736.625694444447</v>
      </c>
      <c r="L7074" t="s">
        <v>121</v>
      </c>
      <c r="M7074" s="2">
        <v>1410000000000</v>
      </c>
      <c r="N7074" t="s">
        <v>67</v>
      </c>
      <c r="O7074" s="2">
        <v>12500000000000</v>
      </c>
      <c r="P7074">
        <v>1</v>
      </c>
      <c r="Q7074">
        <v>517.53</v>
      </c>
      <c r="R7074">
        <v>569.28300000000002</v>
      </c>
      <c r="S7074">
        <v>51.753</v>
      </c>
    </row>
    <row r="7075" spans="1:19" x14ac:dyDescent="0.3">
      <c r="A7075" t="s">
        <v>18764</v>
      </c>
      <c r="B7075">
        <v>674</v>
      </c>
      <c r="C7075" t="s">
        <v>19</v>
      </c>
      <c r="D7075" t="s">
        <v>18765</v>
      </c>
      <c r="E7075" t="s">
        <v>18766</v>
      </c>
      <c r="F7075" t="s">
        <v>71</v>
      </c>
      <c r="G7075">
        <v>24016</v>
      </c>
      <c r="H7075" t="s">
        <v>1307</v>
      </c>
      <c r="I7075" t="s">
        <v>22</v>
      </c>
      <c r="J7075">
        <v>5444</v>
      </c>
      <c r="K7075" s="1">
        <v>45734.724999999999</v>
      </c>
      <c r="L7075" t="s">
        <v>121</v>
      </c>
      <c r="M7075" s="2">
        <v>1410000000000</v>
      </c>
      <c r="N7075" t="s">
        <v>67</v>
      </c>
      <c r="O7075" s="2">
        <v>12500000000000</v>
      </c>
      <c r="P7075">
        <v>1</v>
      </c>
      <c r="Q7075">
        <v>517.13</v>
      </c>
      <c r="R7075">
        <v>568.84299999999996</v>
      </c>
      <c r="S7075">
        <v>51.713000000000001</v>
      </c>
    </row>
    <row r="7076" spans="1:19" x14ac:dyDescent="0.3">
      <c r="A7076" t="s">
        <v>18767</v>
      </c>
      <c r="B7076">
        <v>6385</v>
      </c>
      <c r="C7076" t="s">
        <v>19</v>
      </c>
      <c r="D7076" t="s">
        <v>4650</v>
      </c>
      <c r="E7076" t="s">
        <v>18768</v>
      </c>
      <c r="F7076" t="s">
        <v>71</v>
      </c>
      <c r="G7076">
        <v>41799</v>
      </c>
      <c r="H7076" t="s">
        <v>469</v>
      </c>
      <c r="I7076" t="s">
        <v>22</v>
      </c>
      <c r="J7076">
        <v>4022</v>
      </c>
      <c r="K7076" s="1">
        <v>45740.379166666666</v>
      </c>
      <c r="L7076" t="s">
        <v>121</v>
      </c>
      <c r="M7076" s="2">
        <v>1410000000000</v>
      </c>
      <c r="N7076" t="s">
        <v>67</v>
      </c>
      <c r="O7076" s="2">
        <v>12500000000000</v>
      </c>
      <c r="P7076">
        <v>1</v>
      </c>
      <c r="Q7076">
        <v>485.53</v>
      </c>
      <c r="R7076">
        <v>534.08299999999997</v>
      </c>
      <c r="S7076">
        <v>48.552999999999997</v>
      </c>
    </row>
    <row r="7077" spans="1:19" x14ac:dyDescent="0.3">
      <c r="A7077" t="s">
        <v>18769</v>
      </c>
      <c r="B7077">
        <v>400</v>
      </c>
      <c r="C7077" t="s">
        <v>19</v>
      </c>
      <c r="D7077" t="s">
        <v>6719</v>
      </c>
      <c r="E7077" t="s">
        <v>12445</v>
      </c>
      <c r="F7077" t="s">
        <v>105</v>
      </c>
      <c r="G7077">
        <v>33689</v>
      </c>
      <c r="H7077" t="s">
        <v>106</v>
      </c>
      <c r="I7077" t="s">
        <v>22</v>
      </c>
      <c r="J7077">
        <v>4405</v>
      </c>
      <c r="K7077" s="1">
        <v>45734.556944444441</v>
      </c>
      <c r="L7077" t="s">
        <v>121</v>
      </c>
      <c r="M7077" s="2">
        <v>1390000000000</v>
      </c>
      <c r="N7077" t="s">
        <v>67</v>
      </c>
      <c r="O7077" s="2">
        <v>12500000000000</v>
      </c>
      <c r="P7077">
        <v>1</v>
      </c>
      <c r="Q7077">
        <v>537.13</v>
      </c>
      <c r="R7077">
        <v>590.84299999999996</v>
      </c>
      <c r="S7077">
        <v>53.713000000000001</v>
      </c>
    </row>
    <row r="7078" spans="1:19" x14ac:dyDescent="0.3">
      <c r="A7078" t="s">
        <v>18770</v>
      </c>
      <c r="B7078">
        <v>6482</v>
      </c>
      <c r="C7078" t="s">
        <v>19</v>
      </c>
      <c r="D7078" t="s">
        <v>8398</v>
      </c>
      <c r="E7078" t="s">
        <v>18771</v>
      </c>
      <c r="F7078" t="s">
        <v>35</v>
      </c>
      <c r="G7078">
        <v>10851</v>
      </c>
      <c r="H7078" t="s">
        <v>40</v>
      </c>
      <c r="I7078" t="s">
        <v>22</v>
      </c>
      <c r="J7078">
        <v>4870</v>
      </c>
      <c r="K7078" s="1">
        <v>45740.421527777777</v>
      </c>
      <c r="L7078" t="s">
        <v>121</v>
      </c>
      <c r="M7078" s="2">
        <v>1390000000000</v>
      </c>
      <c r="N7078" t="s">
        <v>67</v>
      </c>
      <c r="O7078" s="2">
        <v>12500000000000</v>
      </c>
      <c r="P7078">
        <v>1</v>
      </c>
      <c r="Q7078">
        <v>537.13</v>
      </c>
      <c r="R7078">
        <v>590.84299999999996</v>
      </c>
      <c r="S7078">
        <v>53.713000000000001</v>
      </c>
    </row>
    <row r="7079" spans="1:19" x14ac:dyDescent="0.3">
      <c r="A7079" t="s">
        <v>18772</v>
      </c>
      <c r="B7079">
        <v>6112</v>
      </c>
      <c r="C7079" t="s">
        <v>19</v>
      </c>
      <c r="D7079" t="s">
        <v>5862</v>
      </c>
      <c r="E7079" t="s">
        <v>18773</v>
      </c>
      <c r="F7079" t="s">
        <v>71</v>
      </c>
      <c r="G7079">
        <v>43582</v>
      </c>
      <c r="H7079" t="s">
        <v>383</v>
      </c>
      <c r="I7079" t="s">
        <v>22</v>
      </c>
      <c r="J7079">
        <v>180</v>
      </c>
      <c r="K7079" s="1">
        <v>45739.893750000003</v>
      </c>
      <c r="L7079" t="s">
        <v>121</v>
      </c>
      <c r="M7079" s="2">
        <v>2340000000000</v>
      </c>
      <c r="N7079" t="s">
        <v>67</v>
      </c>
      <c r="O7079" s="2">
        <v>21100000000000</v>
      </c>
      <c r="P7079">
        <v>1</v>
      </c>
      <c r="Q7079">
        <v>537.13</v>
      </c>
      <c r="R7079">
        <v>590.84299999999996</v>
      </c>
      <c r="S7079">
        <v>53.713000000000001</v>
      </c>
    </row>
    <row r="7080" spans="1:19" x14ac:dyDescent="0.3">
      <c r="A7080" t="s">
        <v>18774</v>
      </c>
      <c r="B7080">
        <v>55</v>
      </c>
      <c r="C7080" t="s">
        <v>19</v>
      </c>
      <c r="D7080" t="s">
        <v>18775</v>
      </c>
      <c r="E7080" t="s">
        <v>18776</v>
      </c>
      <c r="F7080" t="s">
        <v>44</v>
      </c>
      <c r="G7080">
        <v>88936</v>
      </c>
      <c r="H7080" t="s">
        <v>125</v>
      </c>
      <c r="I7080" t="s">
        <v>22</v>
      </c>
      <c r="J7080">
        <v>4902</v>
      </c>
      <c r="K7080" s="1">
        <v>45734.325694444444</v>
      </c>
      <c r="L7080" t="s">
        <v>121</v>
      </c>
      <c r="M7080" s="2">
        <v>1380000000000</v>
      </c>
      <c r="N7080" t="s">
        <v>67</v>
      </c>
      <c r="O7080" s="2">
        <v>12400000000000</v>
      </c>
      <c r="P7080">
        <v>1</v>
      </c>
      <c r="Q7080">
        <v>493.53</v>
      </c>
      <c r="R7080">
        <v>542.88300000000004</v>
      </c>
      <c r="S7080">
        <v>49.353000000000002</v>
      </c>
    </row>
    <row r="7081" spans="1:19" x14ac:dyDescent="0.3">
      <c r="A7081" t="s">
        <v>18777</v>
      </c>
      <c r="B7081">
        <v>591</v>
      </c>
      <c r="C7081" t="s">
        <v>19</v>
      </c>
      <c r="D7081" t="s">
        <v>18751</v>
      </c>
      <c r="E7081" t="s">
        <v>18778</v>
      </c>
      <c r="F7081" t="s">
        <v>44</v>
      </c>
      <c r="G7081">
        <v>76332</v>
      </c>
      <c r="H7081" t="s">
        <v>110</v>
      </c>
      <c r="I7081" t="s">
        <v>22</v>
      </c>
      <c r="J7081">
        <v>4063</v>
      </c>
      <c r="K7081" s="1">
        <v>45734.672222222223</v>
      </c>
      <c r="L7081" t="s">
        <v>121</v>
      </c>
      <c r="M7081" s="2">
        <v>1380000000000</v>
      </c>
      <c r="N7081" t="s">
        <v>67</v>
      </c>
      <c r="O7081" s="2">
        <v>12400000000000</v>
      </c>
      <c r="P7081">
        <v>1</v>
      </c>
      <c r="Q7081">
        <v>517.13</v>
      </c>
      <c r="R7081">
        <v>568.84299999999996</v>
      </c>
      <c r="S7081">
        <v>51.713000000000001</v>
      </c>
    </row>
    <row r="7082" spans="1:19" x14ac:dyDescent="0.3">
      <c r="A7082" t="s">
        <v>18779</v>
      </c>
      <c r="B7082">
        <v>268</v>
      </c>
      <c r="C7082" t="s">
        <v>19</v>
      </c>
      <c r="D7082" t="s">
        <v>10724</v>
      </c>
      <c r="E7082" t="s">
        <v>18780</v>
      </c>
      <c r="F7082" t="s">
        <v>44</v>
      </c>
      <c r="G7082">
        <v>73722</v>
      </c>
      <c r="H7082" t="s">
        <v>9344</v>
      </c>
      <c r="I7082" t="s">
        <v>22</v>
      </c>
      <c r="J7082">
        <v>2576</v>
      </c>
      <c r="K7082" s="1">
        <v>45734.48333333333</v>
      </c>
      <c r="L7082" t="s">
        <v>121</v>
      </c>
      <c r="M7082" s="2">
        <v>1380000000000</v>
      </c>
      <c r="N7082" t="s">
        <v>67</v>
      </c>
      <c r="O7082" s="2">
        <v>12400000000000</v>
      </c>
      <c r="P7082">
        <v>1</v>
      </c>
      <c r="Q7082">
        <v>571.13</v>
      </c>
      <c r="R7082">
        <v>628.24300000000005</v>
      </c>
      <c r="S7082">
        <v>57.113</v>
      </c>
    </row>
    <row r="7083" spans="1:19" x14ac:dyDescent="0.3">
      <c r="A7083" t="s">
        <v>18781</v>
      </c>
      <c r="B7083">
        <v>4696</v>
      </c>
      <c r="C7083" t="s">
        <v>19</v>
      </c>
      <c r="D7083" t="s">
        <v>6040</v>
      </c>
      <c r="E7083" t="s">
        <v>18782</v>
      </c>
      <c r="F7083" t="s">
        <v>35</v>
      </c>
      <c r="G7083">
        <v>8797</v>
      </c>
      <c r="H7083" t="s">
        <v>36</v>
      </c>
      <c r="I7083" t="s">
        <v>22</v>
      </c>
      <c r="J7083">
        <v>6278</v>
      </c>
      <c r="K7083" s="1">
        <v>45738.581250000003</v>
      </c>
      <c r="L7083" t="s">
        <v>121</v>
      </c>
      <c r="M7083" s="2">
        <v>1410000000000</v>
      </c>
      <c r="N7083" t="s">
        <v>67</v>
      </c>
      <c r="O7083" s="2">
        <v>12500000000000</v>
      </c>
      <c r="P7083">
        <v>1</v>
      </c>
      <c r="Q7083">
        <v>571.92999999999995</v>
      </c>
      <c r="R7083">
        <v>629.12300000000005</v>
      </c>
      <c r="S7083">
        <v>57.192999999999998</v>
      </c>
    </row>
    <row r="7084" spans="1:19" x14ac:dyDescent="0.3">
      <c r="A7084" t="s">
        <v>18783</v>
      </c>
      <c r="B7084">
        <v>517</v>
      </c>
      <c r="C7084" t="s">
        <v>19</v>
      </c>
      <c r="D7084" t="s">
        <v>4510</v>
      </c>
      <c r="E7084" t="s">
        <v>461</v>
      </c>
      <c r="F7084" t="s">
        <v>835</v>
      </c>
      <c r="G7084">
        <v>33745</v>
      </c>
      <c r="H7084" t="s">
        <v>836</v>
      </c>
      <c r="I7084" t="s">
        <v>22</v>
      </c>
      <c r="J7084">
        <v>2324</v>
      </c>
      <c r="K7084" s="1">
        <v>45734.620833333334</v>
      </c>
      <c r="L7084" t="s">
        <v>121</v>
      </c>
      <c r="M7084" s="2">
        <v>1410000000000</v>
      </c>
      <c r="N7084" t="s">
        <v>67</v>
      </c>
      <c r="O7084" s="2">
        <v>12500000000000</v>
      </c>
      <c r="P7084">
        <v>1</v>
      </c>
      <c r="Q7084">
        <v>517.53</v>
      </c>
      <c r="R7084">
        <v>569.28300000000002</v>
      </c>
      <c r="S7084">
        <v>51.753</v>
      </c>
    </row>
    <row r="7085" spans="1:19" x14ac:dyDescent="0.3">
      <c r="A7085" t="s">
        <v>18784</v>
      </c>
      <c r="B7085">
        <v>4557</v>
      </c>
      <c r="C7085" t="s">
        <v>19</v>
      </c>
      <c r="D7085" t="s">
        <v>18785</v>
      </c>
      <c r="E7085" t="s">
        <v>18786</v>
      </c>
      <c r="F7085" t="s">
        <v>105</v>
      </c>
      <c r="G7085">
        <v>51174</v>
      </c>
      <c r="H7085" t="s">
        <v>106</v>
      </c>
      <c r="I7085" t="s">
        <v>22</v>
      </c>
      <c r="J7085">
        <v>4215</v>
      </c>
      <c r="K7085" s="1">
        <v>45738.510416666664</v>
      </c>
      <c r="L7085" t="s">
        <v>121</v>
      </c>
      <c r="M7085" s="2">
        <v>1410000000000</v>
      </c>
      <c r="N7085" t="s">
        <v>67</v>
      </c>
      <c r="O7085" s="2">
        <v>12500000000000</v>
      </c>
      <c r="P7085">
        <v>1</v>
      </c>
      <c r="Q7085">
        <v>527.13</v>
      </c>
      <c r="R7085">
        <v>579.84299999999996</v>
      </c>
      <c r="S7085">
        <v>52.713000000000001</v>
      </c>
    </row>
    <row r="7086" spans="1:19" x14ac:dyDescent="0.3">
      <c r="A7086" t="s">
        <v>18787</v>
      </c>
      <c r="B7086">
        <v>1178</v>
      </c>
      <c r="C7086" t="s">
        <v>19</v>
      </c>
      <c r="D7086" t="s">
        <v>18788</v>
      </c>
      <c r="E7086" t="s">
        <v>18789</v>
      </c>
      <c r="F7086" t="s">
        <v>71</v>
      </c>
      <c r="G7086">
        <v>76729</v>
      </c>
      <c r="H7086" t="s">
        <v>2895</v>
      </c>
      <c r="I7086" t="s">
        <v>22</v>
      </c>
      <c r="J7086">
        <v>5685</v>
      </c>
      <c r="K7086" s="1">
        <v>45735.470833333333</v>
      </c>
      <c r="L7086" t="s">
        <v>121</v>
      </c>
      <c r="M7086" s="2">
        <v>1380000000000</v>
      </c>
      <c r="N7086" t="s">
        <v>67</v>
      </c>
      <c r="O7086" s="2">
        <v>12400000000000</v>
      </c>
      <c r="P7086">
        <v>1</v>
      </c>
      <c r="Q7086">
        <v>517.53</v>
      </c>
      <c r="R7086">
        <v>569.28300000000002</v>
      </c>
      <c r="S7086">
        <v>51.753</v>
      </c>
    </row>
    <row r="7087" spans="1:19" x14ac:dyDescent="0.3">
      <c r="A7087" t="s">
        <v>18790</v>
      </c>
      <c r="B7087">
        <v>4807</v>
      </c>
      <c r="C7087" t="s">
        <v>19</v>
      </c>
      <c r="D7087" t="s">
        <v>18791</v>
      </c>
      <c r="E7087" t="s">
        <v>18792</v>
      </c>
      <c r="F7087" t="s">
        <v>317</v>
      </c>
      <c r="G7087">
        <v>68484</v>
      </c>
      <c r="H7087" t="s">
        <v>1461</v>
      </c>
      <c r="I7087" t="s">
        <v>22</v>
      </c>
      <c r="J7087">
        <v>2828</v>
      </c>
      <c r="K7087" s="1">
        <v>45738.647916666669</v>
      </c>
      <c r="L7087" t="s">
        <v>121</v>
      </c>
      <c r="M7087" s="2">
        <v>1380000000000</v>
      </c>
      <c r="N7087" t="s">
        <v>67</v>
      </c>
      <c r="O7087" s="2">
        <v>12400000000000</v>
      </c>
      <c r="P7087">
        <v>1</v>
      </c>
      <c r="Q7087">
        <v>522.13</v>
      </c>
      <c r="R7087">
        <v>574.34299999999996</v>
      </c>
      <c r="S7087">
        <v>52.213000000000001</v>
      </c>
    </row>
    <row r="7088" spans="1:19" x14ac:dyDescent="0.3">
      <c r="A7088" t="s">
        <v>18793</v>
      </c>
      <c r="B7088">
        <v>2516</v>
      </c>
      <c r="C7088" t="s">
        <v>19</v>
      </c>
      <c r="D7088" t="s">
        <v>9395</v>
      </c>
      <c r="E7088" t="s">
        <v>18794</v>
      </c>
      <c r="F7088" t="s">
        <v>317</v>
      </c>
      <c r="G7088">
        <v>27709</v>
      </c>
      <c r="H7088" t="s">
        <v>962</v>
      </c>
      <c r="I7088" t="s">
        <v>22</v>
      </c>
      <c r="J7088">
        <v>1919</v>
      </c>
      <c r="K7088" s="1">
        <v>45736.607638888891</v>
      </c>
      <c r="L7088" t="s">
        <v>121</v>
      </c>
      <c r="M7088" s="2">
        <v>1380000000000</v>
      </c>
      <c r="N7088" t="s">
        <v>67</v>
      </c>
      <c r="O7088" s="2">
        <v>12400000000000</v>
      </c>
      <c r="P7088">
        <v>1</v>
      </c>
      <c r="Q7088">
        <v>490.13</v>
      </c>
      <c r="R7088">
        <v>539.14300000000003</v>
      </c>
      <c r="S7088">
        <v>49.012999999999998</v>
      </c>
    </row>
    <row r="7089" spans="1:19" x14ac:dyDescent="0.3">
      <c r="A7089" t="s">
        <v>18795</v>
      </c>
      <c r="B7089">
        <v>7359</v>
      </c>
      <c r="C7089" t="s">
        <v>19</v>
      </c>
      <c r="D7089" t="s">
        <v>152</v>
      </c>
      <c r="E7089" t="s">
        <v>18796</v>
      </c>
      <c r="F7089" t="s">
        <v>71</v>
      </c>
      <c r="G7089">
        <v>86758</v>
      </c>
      <c r="H7089" t="s">
        <v>346</v>
      </c>
      <c r="I7089" t="s">
        <v>22</v>
      </c>
      <c r="J7089">
        <v>1599</v>
      </c>
      <c r="K7089" s="1">
        <v>45740.921527777777</v>
      </c>
      <c r="L7089" t="s">
        <v>121</v>
      </c>
      <c r="M7089">
        <v>6870668613</v>
      </c>
      <c r="N7089" t="s">
        <v>67</v>
      </c>
      <c r="O7089">
        <v>23268252101</v>
      </c>
      <c r="P7089">
        <v>1</v>
      </c>
      <c r="Q7089">
        <v>493.53</v>
      </c>
      <c r="R7089">
        <v>542.88300000000004</v>
      </c>
      <c r="S7089">
        <v>49.353000000000002</v>
      </c>
    </row>
    <row r="7090" spans="1:19" x14ac:dyDescent="0.3">
      <c r="A7090" t="s">
        <v>18797</v>
      </c>
      <c r="B7090">
        <v>1728</v>
      </c>
      <c r="C7090" t="s">
        <v>19</v>
      </c>
      <c r="D7090" t="s">
        <v>18798</v>
      </c>
      <c r="E7090" t="s">
        <v>18799</v>
      </c>
      <c r="F7090" t="s">
        <v>44</v>
      </c>
      <c r="G7090">
        <v>85062</v>
      </c>
      <c r="H7090" t="s">
        <v>183</v>
      </c>
      <c r="I7090" t="s">
        <v>22</v>
      </c>
      <c r="J7090">
        <v>5256</v>
      </c>
      <c r="K7090" s="1">
        <v>45735.749305555553</v>
      </c>
      <c r="L7090" t="s">
        <v>121</v>
      </c>
      <c r="M7090" s="2">
        <v>150000000000</v>
      </c>
      <c r="N7090" t="s">
        <v>67</v>
      </c>
      <c r="O7090" s="2">
        <v>1470000000000</v>
      </c>
      <c r="P7090">
        <v>1</v>
      </c>
      <c r="Q7090">
        <v>517.13</v>
      </c>
      <c r="R7090">
        <v>568.84299999999996</v>
      </c>
      <c r="S7090">
        <v>51.713000000000001</v>
      </c>
    </row>
    <row r="7091" spans="1:19" x14ac:dyDescent="0.3">
      <c r="A7091" t="s">
        <v>18800</v>
      </c>
      <c r="B7091">
        <v>5487</v>
      </c>
      <c r="C7091" t="s">
        <v>19</v>
      </c>
      <c r="D7091" t="s">
        <v>18801</v>
      </c>
      <c r="E7091" t="s">
        <v>18802</v>
      </c>
      <c r="F7091" t="s">
        <v>50</v>
      </c>
      <c r="G7091">
        <v>13356</v>
      </c>
      <c r="H7091" t="s">
        <v>66</v>
      </c>
      <c r="I7091" t="s">
        <v>22</v>
      </c>
      <c r="J7091">
        <v>4638</v>
      </c>
      <c r="K7091" s="1">
        <v>45739.467361111114</v>
      </c>
      <c r="L7091" t="s">
        <v>121</v>
      </c>
      <c r="M7091" s="2">
        <v>150000000000</v>
      </c>
      <c r="N7091" t="s">
        <v>67</v>
      </c>
      <c r="O7091" s="2">
        <v>1470000000000</v>
      </c>
      <c r="P7091">
        <v>1</v>
      </c>
      <c r="Q7091">
        <v>555.92999999999995</v>
      </c>
      <c r="R7091">
        <v>611.52300000000002</v>
      </c>
      <c r="S7091">
        <v>55.593000000000004</v>
      </c>
    </row>
    <row r="7092" spans="1:19" x14ac:dyDescent="0.3">
      <c r="A7092" t="s">
        <v>18803</v>
      </c>
      <c r="B7092">
        <v>134</v>
      </c>
      <c r="C7092" t="s">
        <v>19</v>
      </c>
      <c r="D7092" t="s">
        <v>18804</v>
      </c>
      <c r="E7092" t="s">
        <v>18805</v>
      </c>
      <c r="F7092" t="s">
        <v>235</v>
      </c>
      <c r="G7092">
        <v>25545</v>
      </c>
      <c r="H7092" t="s">
        <v>236</v>
      </c>
      <c r="I7092" t="s">
        <v>22</v>
      </c>
      <c r="J7092">
        <v>5913</v>
      </c>
      <c r="K7092" s="1">
        <v>45734.412499999999</v>
      </c>
      <c r="L7092" t="s">
        <v>121</v>
      </c>
      <c r="M7092" s="2">
        <v>1410000000000</v>
      </c>
      <c r="N7092" t="s">
        <v>67</v>
      </c>
      <c r="O7092" s="2">
        <v>12500000000000</v>
      </c>
      <c r="P7092">
        <v>1</v>
      </c>
      <c r="Q7092">
        <v>512.63</v>
      </c>
      <c r="R7092">
        <v>563.89300000000003</v>
      </c>
      <c r="S7092">
        <v>51.262999999999998</v>
      </c>
    </row>
    <row r="7093" spans="1:19" x14ac:dyDescent="0.3">
      <c r="A7093" t="s">
        <v>18806</v>
      </c>
      <c r="B7093">
        <v>4646</v>
      </c>
      <c r="C7093" t="s">
        <v>19</v>
      </c>
      <c r="D7093" t="s">
        <v>14712</v>
      </c>
      <c r="E7093" t="s">
        <v>18807</v>
      </c>
      <c r="F7093" t="s">
        <v>71</v>
      </c>
      <c r="G7093">
        <v>34952</v>
      </c>
      <c r="H7093" t="s">
        <v>973</v>
      </c>
      <c r="I7093" t="s">
        <v>22</v>
      </c>
      <c r="J7093">
        <v>4809</v>
      </c>
      <c r="K7093" s="1">
        <v>45738.553472222222</v>
      </c>
      <c r="L7093" t="s">
        <v>121</v>
      </c>
      <c r="M7093" s="2">
        <v>1410000000000</v>
      </c>
      <c r="N7093" t="s">
        <v>67</v>
      </c>
      <c r="O7093" s="2">
        <v>12500000000000</v>
      </c>
      <c r="P7093">
        <v>1</v>
      </c>
      <c r="Q7093">
        <v>497.63</v>
      </c>
      <c r="R7093">
        <v>547.39300000000003</v>
      </c>
      <c r="S7093">
        <v>49.762999999999998</v>
      </c>
    </row>
    <row r="7094" spans="1:19" x14ac:dyDescent="0.3">
      <c r="A7094" t="s">
        <v>18808</v>
      </c>
      <c r="B7094">
        <v>6780</v>
      </c>
      <c r="C7094" t="s">
        <v>19</v>
      </c>
      <c r="D7094" t="s">
        <v>18809</v>
      </c>
      <c r="E7094" t="s">
        <v>18810</v>
      </c>
      <c r="F7094" t="s">
        <v>230</v>
      </c>
      <c r="G7094">
        <v>77470</v>
      </c>
      <c r="H7094" t="s">
        <v>15373</v>
      </c>
      <c r="I7094" t="s">
        <v>22</v>
      </c>
      <c r="J7094">
        <v>4366</v>
      </c>
      <c r="K7094" s="1">
        <v>45740.552777777775</v>
      </c>
      <c r="L7094" t="s">
        <v>121</v>
      </c>
      <c r="M7094" s="2">
        <v>150000000000</v>
      </c>
      <c r="N7094" t="s">
        <v>67</v>
      </c>
      <c r="O7094" s="2">
        <v>1470000000000</v>
      </c>
      <c r="P7094">
        <v>1</v>
      </c>
      <c r="Q7094">
        <v>497.13</v>
      </c>
      <c r="R7094">
        <v>546.84299999999996</v>
      </c>
      <c r="S7094">
        <v>49.713000000000001</v>
      </c>
    </row>
    <row r="7095" spans="1:19" x14ac:dyDescent="0.3">
      <c r="A7095" t="s">
        <v>18811</v>
      </c>
      <c r="B7095">
        <v>105</v>
      </c>
      <c r="C7095" t="s">
        <v>19</v>
      </c>
      <c r="D7095" t="s">
        <v>5594</v>
      </c>
      <c r="E7095" t="s">
        <v>18812</v>
      </c>
      <c r="F7095" t="s">
        <v>90</v>
      </c>
      <c r="G7095">
        <v>77173</v>
      </c>
      <c r="H7095" t="s">
        <v>91</v>
      </c>
      <c r="I7095" t="s">
        <v>22</v>
      </c>
      <c r="J7095">
        <v>4758</v>
      </c>
      <c r="K7095" s="1">
        <v>45734.386111111111</v>
      </c>
      <c r="L7095" t="s">
        <v>121</v>
      </c>
      <c r="M7095" s="2">
        <v>1410000000000</v>
      </c>
      <c r="N7095" t="s">
        <v>67</v>
      </c>
      <c r="O7095" s="2">
        <v>12500000000000</v>
      </c>
      <c r="P7095">
        <v>1</v>
      </c>
      <c r="Q7095">
        <v>537.13</v>
      </c>
      <c r="R7095">
        <v>590.84299999999996</v>
      </c>
      <c r="S7095">
        <v>53.713000000000001</v>
      </c>
    </row>
    <row r="7096" spans="1:19" x14ac:dyDescent="0.3">
      <c r="A7096" t="s">
        <v>18813</v>
      </c>
      <c r="B7096">
        <v>3444</v>
      </c>
      <c r="C7096" t="s">
        <v>19</v>
      </c>
      <c r="D7096" t="s">
        <v>14065</v>
      </c>
      <c r="E7096" t="s">
        <v>18814</v>
      </c>
      <c r="F7096" t="s">
        <v>102</v>
      </c>
      <c r="G7096">
        <v>2739</v>
      </c>
      <c r="H7096" t="s">
        <v>668</v>
      </c>
      <c r="I7096" t="s">
        <v>22</v>
      </c>
      <c r="J7096">
        <v>3615</v>
      </c>
      <c r="K7096" s="1">
        <v>45737.505555555559</v>
      </c>
      <c r="L7096" t="s">
        <v>121</v>
      </c>
      <c r="M7096" s="2">
        <v>1410000000000</v>
      </c>
      <c r="N7096" t="s">
        <v>67</v>
      </c>
      <c r="O7096" s="2">
        <v>12500000000000</v>
      </c>
      <c r="P7096">
        <v>1</v>
      </c>
      <c r="Q7096">
        <v>512.63</v>
      </c>
      <c r="R7096">
        <v>563.89300000000003</v>
      </c>
      <c r="S7096">
        <v>51.262999999999998</v>
      </c>
    </row>
    <row r="7097" spans="1:19" x14ac:dyDescent="0.3">
      <c r="A7097" t="s">
        <v>18815</v>
      </c>
      <c r="B7097">
        <v>4086</v>
      </c>
      <c r="C7097" t="s">
        <v>19</v>
      </c>
      <c r="D7097" t="s">
        <v>13906</v>
      </c>
      <c r="E7097" t="s">
        <v>18816</v>
      </c>
      <c r="F7097" t="s">
        <v>35</v>
      </c>
      <c r="G7097">
        <v>41753</v>
      </c>
      <c r="H7097" t="s">
        <v>36</v>
      </c>
      <c r="I7097" t="s">
        <v>22</v>
      </c>
      <c r="J7097">
        <v>1049</v>
      </c>
      <c r="K7097" s="1">
        <v>45737.945833333331</v>
      </c>
      <c r="L7097" t="s">
        <v>121</v>
      </c>
      <c r="M7097">
        <v>6689477957</v>
      </c>
      <c r="N7097" t="s">
        <v>67</v>
      </c>
      <c r="O7097">
        <v>22464298565</v>
      </c>
      <c r="P7097">
        <v>1</v>
      </c>
      <c r="Q7097">
        <v>512.63</v>
      </c>
      <c r="R7097">
        <v>563.89300000000003</v>
      </c>
      <c r="S7097">
        <v>51.262999999999998</v>
      </c>
    </row>
    <row r="7098" spans="1:19" x14ac:dyDescent="0.3">
      <c r="A7098" t="s">
        <v>18817</v>
      </c>
      <c r="B7098">
        <v>3701</v>
      </c>
      <c r="C7098" t="s">
        <v>19</v>
      </c>
      <c r="D7098" t="s">
        <v>16959</v>
      </c>
      <c r="E7098" t="s">
        <v>18818</v>
      </c>
      <c r="F7098" t="s">
        <v>119</v>
      </c>
      <c r="G7098">
        <v>49346</v>
      </c>
      <c r="H7098" t="s">
        <v>120</v>
      </c>
      <c r="I7098" t="s">
        <v>22</v>
      </c>
      <c r="J7098">
        <v>35</v>
      </c>
      <c r="K7098" s="1">
        <v>45737.664583333331</v>
      </c>
      <c r="L7098" t="s">
        <v>121</v>
      </c>
      <c r="M7098">
        <v>6689477957</v>
      </c>
      <c r="N7098" t="s">
        <v>67</v>
      </c>
      <c r="O7098">
        <v>22464298565</v>
      </c>
      <c r="P7098">
        <v>1</v>
      </c>
      <c r="Q7098">
        <v>509.53</v>
      </c>
      <c r="R7098">
        <v>560.48299999999995</v>
      </c>
      <c r="S7098">
        <v>50.953000000000003</v>
      </c>
    </row>
    <row r="7099" spans="1:19" x14ac:dyDescent="0.3">
      <c r="A7099" t="s">
        <v>18819</v>
      </c>
      <c r="B7099">
        <v>6310</v>
      </c>
      <c r="C7099" t="s">
        <v>19</v>
      </c>
      <c r="D7099" t="s">
        <v>18820</v>
      </c>
      <c r="E7099" t="s">
        <v>18821</v>
      </c>
      <c r="F7099" t="s">
        <v>35</v>
      </c>
      <c r="G7099">
        <v>78659</v>
      </c>
      <c r="H7099" t="s">
        <v>1503</v>
      </c>
      <c r="I7099" t="s">
        <v>22</v>
      </c>
      <c r="J7099">
        <v>5780</v>
      </c>
      <c r="K7099" s="1">
        <v>45740.336805555555</v>
      </c>
      <c r="L7099" t="s">
        <v>121</v>
      </c>
      <c r="M7099">
        <v>6442802437</v>
      </c>
      <c r="N7099" t="s">
        <v>67</v>
      </c>
      <c r="O7099">
        <v>21306267973</v>
      </c>
      <c r="P7099">
        <v>1</v>
      </c>
      <c r="Q7099">
        <v>537.13</v>
      </c>
      <c r="R7099">
        <v>590.84299999999996</v>
      </c>
      <c r="S7099">
        <v>53.713000000000001</v>
      </c>
    </row>
    <row r="7100" spans="1:19" x14ac:dyDescent="0.3">
      <c r="A7100" t="s">
        <v>18822</v>
      </c>
      <c r="B7100">
        <v>281</v>
      </c>
      <c r="C7100" t="s">
        <v>19</v>
      </c>
      <c r="D7100" t="s">
        <v>8398</v>
      </c>
      <c r="E7100" t="s">
        <v>18823</v>
      </c>
      <c r="F7100" t="s">
        <v>30</v>
      </c>
      <c r="G7100">
        <v>44739</v>
      </c>
      <c r="H7100" t="s">
        <v>81</v>
      </c>
      <c r="I7100" t="s">
        <v>22</v>
      </c>
      <c r="J7100">
        <v>773</v>
      </c>
      <c r="K7100" s="1">
        <v>45734.491666666669</v>
      </c>
      <c r="L7100" t="s">
        <v>121</v>
      </c>
      <c r="M7100" s="2">
        <v>1380000000000</v>
      </c>
      <c r="N7100" t="s">
        <v>67</v>
      </c>
      <c r="O7100" s="2">
        <v>12400000000000</v>
      </c>
      <c r="P7100">
        <v>1</v>
      </c>
      <c r="Q7100">
        <v>517.13</v>
      </c>
      <c r="R7100">
        <v>568.84299999999996</v>
      </c>
      <c r="S7100">
        <v>51.713000000000001</v>
      </c>
    </row>
    <row r="7101" spans="1:19" x14ac:dyDescent="0.3">
      <c r="A7101" t="s">
        <v>18824</v>
      </c>
      <c r="B7101">
        <v>315</v>
      </c>
      <c r="C7101" t="s">
        <v>19</v>
      </c>
      <c r="D7101" t="s">
        <v>18825</v>
      </c>
      <c r="E7101" t="s">
        <v>18826</v>
      </c>
      <c r="F7101" t="s">
        <v>71</v>
      </c>
      <c r="G7101">
        <v>40452</v>
      </c>
      <c r="H7101" t="s">
        <v>306</v>
      </c>
      <c r="I7101" t="s">
        <v>22</v>
      </c>
      <c r="J7101">
        <v>6129</v>
      </c>
      <c r="K7101" s="1">
        <v>45734.511805555558</v>
      </c>
      <c r="L7101" t="s">
        <v>121</v>
      </c>
      <c r="M7101" s="2">
        <v>1420000000000</v>
      </c>
      <c r="N7101" t="s">
        <v>67</v>
      </c>
      <c r="O7101" s="2">
        <v>12600000000000</v>
      </c>
      <c r="P7101">
        <v>1</v>
      </c>
      <c r="Q7101">
        <v>595.92999999999995</v>
      </c>
      <c r="R7101">
        <v>655.52300000000002</v>
      </c>
      <c r="S7101">
        <v>59.593000000000004</v>
      </c>
    </row>
    <row r="7102" spans="1:19" x14ac:dyDescent="0.3">
      <c r="A7102" t="s">
        <v>18827</v>
      </c>
      <c r="B7102">
        <v>3723</v>
      </c>
      <c r="C7102" t="s">
        <v>19</v>
      </c>
      <c r="D7102" t="s">
        <v>5751</v>
      </c>
      <c r="E7102" t="s">
        <v>18828</v>
      </c>
      <c r="F7102" t="s">
        <v>431</v>
      </c>
      <c r="G7102">
        <v>66835</v>
      </c>
      <c r="H7102" t="s">
        <v>432</v>
      </c>
      <c r="I7102" t="s">
        <v>22</v>
      </c>
      <c r="J7102">
        <v>3106</v>
      </c>
      <c r="K7102" s="1">
        <v>45737.677777777775</v>
      </c>
      <c r="L7102" t="s">
        <v>121</v>
      </c>
      <c r="M7102" s="2">
        <v>1380000000000</v>
      </c>
      <c r="N7102" t="s">
        <v>67</v>
      </c>
      <c r="O7102" s="2">
        <v>12400000000000</v>
      </c>
      <c r="P7102">
        <v>1</v>
      </c>
      <c r="Q7102">
        <v>563.92999999999995</v>
      </c>
      <c r="R7102">
        <v>620.32299999999998</v>
      </c>
      <c r="S7102">
        <v>56.393000000000001</v>
      </c>
    </row>
    <row r="7103" spans="1:19" x14ac:dyDescent="0.3">
      <c r="A7103" t="s">
        <v>18829</v>
      </c>
      <c r="B7103">
        <v>1637</v>
      </c>
      <c r="C7103" t="s">
        <v>19</v>
      </c>
      <c r="D7103" t="s">
        <v>1161</v>
      </c>
      <c r="E7103" t="s">
        <v>18830</v>
      </c>
      <c r="F7103" t="s">
        <v>672</v>
      </c>
      <c r="G7103">
        <v>68605</v>
      </c>
      <c r="H7103" t="s">
        <v>673</v>
      </c>
      <c r="I7103" t="s">
        <v>22</v>
      </c>
      <c r="J7103">
        <v>1700</v>
      </c>
      <c r="K7103" s="1">
        <v>45735.699305555558</v>
      </c>
      <c r="L7103" t="s">
        <v>121</v>
      </c>
      <c r="M7103" s="2">
        <v>1420000000000</v>
      </c>
      <c r="N7103" t="s">
        <v>67</v>
      </c>
      <c r="O7103" s="2">
        <v>12600000000000</v>
      </c>
      <c r="P7103">
        <v>1</v>
      </c>
      <c r="Q7103">
        <v>595.92999999999995</v>
      </c>
      <c r="R7103">
        <v>655.52300000000002</v>
      </c>
      <c r="S7103">
        <v>59.593000000000004</v>
      </c>
    </row>
    <row r="7104" spans="1:19" x14ac:dyDescent="0.3">
      <c r="A7104" t="s">
        <v>18831</v>
      </c>
      <c r="B7104">
        <v>3906</v>
      </c>
      <c r="C7104" t="s">
        <v>19</v>
      </c>
      <c r="D7104" t="s">
        <v>18832</v>
      </c>
      <c r="E7104" t="s">
        <v>18833</v>
      </c>
      <c r="F7104" t="s">
        <v>95</v>
      </c>
      <c r="G7104">
        <v>7741</v>
      </c>
      <c r="H7104" t="s">
        <v>548</v>
      </c>
      <c r="I7104" t="s">
        <v>22</v>
      </c>
      <c r="J7104">
        <v>3165</v>
      </c>
      <c r="K7104" s="1">
        <v>45737.799305555556</v>
      </c>
      <c r="L7104" t="s">
        <v>121</v>
      </c>
      <c r="M7104">
        <v>6964678277</v>
      </c>
      <c r="N7104" t="s">
        <v>67</v>
      </c>
      <c r="O7104">
        <v>24039300677</v>
      </c>
      <c r="P7104">
        <v>1</v>
      </c>
      <c r="Q7104">
        <v>571.92999999999995</v>
      </c>
      <c r="R7104">
        <v>629.12300000000005</v>
      </c>
      <c r="S7104">
        <v>57.192999999999998</v>
      </c>
    </row>
    <row r="7105" spans="1:19" x14ac:dyDescent="0.3">
      <c r="A7105" t="s">
        <v>18834</v>
      </c>
      <c r="B7105">
        <v>696</v>
      </c>
      <c r="C7105" t="s">
        <v>19</v>
      </c>
      <c r="D7105" t="s">
        <v>18835</v>
      </c>
      <c r="E7105" t="s">
        <v>18836</v>
      </c>
      <c r="F7105" t="s">
        <v>35</v>
      </c>
      <c r="G7105">
        <v>64187</v>
      </c>
      <c r="H7105" t="s">
        <v>40</v>
      </c>
      <c r="I7105" t="s">
        <v>22</v>
      </c>
      <c r="J7105">
        <v>1271</v>
      </c>
      <c r="K7105" s="1">
        <v>45734.739583333336</v>
      </c>
      <c r="L7105" t="s">
        <v>121</v>
      </c>
      <c r="M7105">
        <v>6137292741</v>
      </c>
      <c r="N7105" t="s">
        <v>67</v>
      </c>
      <c r="O7105">
        <v>19946452229</v>
      </c>
      <c r="P7105">
        <v>1</v>
      </c>
      <c r="Q7105">
        <v>578.63</v>
      </c>
      <c r="R7105">
        <v>636.49300000000005</v>
      </c>
      <c r="S7105">
        <v>57.863</v>
      </c>
    </row>
    <row r="7106" spans="1:19" x14ac:dyDescent="0.3">
      <c r="A7106" t="s">
        <v>18837</v>
      </c>
      <c r="B7106">
        <v>4430</v>
      </c>
      <c r="C7106" t="s">
        <v>19</v>
      </c>
      <c r="D7106" t="s">
        <v>5245</v>
      </c>
      <c r="E7106" t="s">
        <v>18838</v>
      </c>
      <c r="F7106" t="s">
        <v>166</v>
      </c>
      <c r="G7106">
        <v>58047</v>
      </c>
      <c r="H7106" t="s">
        <v>1240</v>
      </c>
      <c r="I7106" t="s">
        <v>22</v>
      </c>
      <c r="J7106">
        <v>5045</v>
      </c>
      <c r="K7106" s="1">
        <v>45738.447916666664</v>
      </c>
      <c r="L7106" t="s">
        <v>121</v>
      </c>
      <c r="M7106">
        <v>6689477957</v>
      </c>
      <c r="N7106" t="s">
        <v>67</v>
      </c>
      <c r="O7106">
        <v>22464300293</v>
      </c>
      <c r="P7106">
        <v>1</v>
      </c>
      <c r="Q7106">
        <v>527.13</v>
      </c>
      <c r="R7106">
        <v>579.84299999999996</v>
      </c>
      <c r="S7106">
        <v>52.713000000000001</v>
      </c>
    </row>
    <row r="7107" spans="1:19" x14ac:dyDescent="0.3">
      <c r="A7107" t="s">
        <v>18839</v>
      </c>
      <c r="B7107">
        <v>3472</v>
      </c>
      <c r="C7107" t="s">
        <v>19</v>
      </c>
      <c r="D7107" t="s">
        <v>18840</v>
      </c>
      <c r="E7107" t="s">
        <v>8075</v>
      </c>
      <c r="F7107" t="s">
        <v>35</v>
      </c>
      <c r="G7107">
        <v>80374</v>
      </c>
      <c r="H7107" t="s">
        <v>212</v>
      </c>
      <c r="I7107" t="s">
        <v>22</v>
      </c>
      <c r="J7107">
        <v>1072</v>
      </c>
      <c r="K7107" s="1">
        <v>45737.518750000003</v>
      </c>
      <c r="L7107" t="s">
        <v>121</v>
      </c>
      <c r="M7107">
        <v>6689477957</v>
      </c>
      <c r="N7107" t="s">
        <v>67</v>
      </c>
      <c r="O7107">
        <v>22464300293</v>
      </c>
      <c r="P7107">
        <v>1</v>
      </c>
      <c r="Q7107">
        <v>650.33000000000004</v>
      </c>
      <c r="R7107">
        <v>715.36300000000006</v>
      </c>
      <c r="S7107">
        <v>65.033000000000001</v>
      </c>
    </row>
    <row r="7108" spans="1:19" x14ac:dyDescent="0.3">
      <c r="A7108" t="s">
        <v>18841</v>
      </c>
      <c r="B7108">
        <v>4356</v>
      </c>
      <c r="C7108" t="s">
        <v>19</v>
      </c>
      <c r="D7108" t="s">
        <v>9488</v>
      </c>
      <c r="E7108" t="s">
        <v>15875</v>
      </c>
      <c r="F7108" t="s">
        <v>105</v>
      </c>
      <c r="G7108">
        <v>51553</v>
      </c>
      <c r="H7108" t="s">
        <v>106</v>
      </c>
      <c r="I7108" t="s">
        <v>22</v>
      </c>
      <c r="J7108">
        <v>669</v>
      </c>
      <c r="K7108" s="1">
        <v>45738.418055555558</v>
      </c>
      <c r="L7108" t="s">
        <v>121</v>
      </c>
      <c r="M7108">
        <v>6716408581</v>
      </c>
      <c r="N7108" t="s">
        <v>67</v>
      </c>
      <c r="O7108">
        <v>22576485637</v>
      </c>
      <c r="P7108">
        <v>1</v>
      </c>
      <c r="Q7108">
        <v>512.63</v>
      </c>
      <c r="R7108">
        <v>563.89300000000003</v>
      </c>
      <c r="S7108">
        <v>51.262999999999998</v>
      </c>
    </row>
    <row r="7109" spans="1:19" x14ac:dyDescent="0.3">
      <c r="A7109" t="s">
        <v>18842</v>
      </c>
      <c r="B7109">
        <v>2793</v>
      </c>
      <c r="C7109" t="s">
        <v>19</v>
      </c>
      <c r="D7109" t="s">
        <v>9438</v>
      </c>
      <c r="E7109" t="s">
        <v>18843</v>
      </c>
      <c r="F7109" t="s">
        <v>35</v>
      </c>
      <c r="G7109">
        <v>8645</v>
      </c>
      <c r="H7109" t="s">
        <v>298</v>
      </c>
      <c r="I7109" t="s">
        <v>22</v>
      </c>
      <c r="J7109">
        <v>3106</v>
      </c>
      <c r="K7109" s="1">
        <v>45736.747916666667</v>
      </c>
      <c r="L7109" t="s">
        <v>121</v>
      </c>
      <c r="M7109" s="2">
        <v>1410000000000</v>
      </c>
      <c r="N7109" t="s">
        <v>67</v>
      </c>
      <c r="O7109" s="2">
        <v>12500000000000</v>
      </c>
      <c r="P7109">
        <v>1</v>
      </c>
      <c r="Q7109">
        <v>512.63</v>
      </c>
      <c r="R7109">
        <v>563.89300000000003</v>
      </c>
      <c r="S7109">
        <v>51.262999999999998</v>
      </c>
    </row>
    <row r="7110" spans="1:19" x14ac:dyDescent="0.3">
      <c r="A7110" t="s">
        <v>18844</v>
      </c>
      <c r="B7110">
        <v>235</v>
      </c>
      <c r="C7110" t="s">
        <v>19</v>
      </c>
      <c r="D7110" t="s">
        <v>12709</v>
      </c>
      <c r="E7110" t="s">
        <v>2046</v>
      </c>
      <c r="F7110" t="s">
        <v>119</v>
      </c>
      <c r="G7110">
        <v>11275</v>
      </c>
      <c r="H7110" t="s">
        <v>444</v>
      </c>
      <c r="I7110" t="s">
        <v>22</v>
      </c>
      <c r="J7110">
        <v>1816</v>
      </c>
      <c r="K7110" s="1">
        <v>45734.467361111114</v>
      </c>
      <c r="L7110" t="s">
        <v>121</v>
      </c>
      <c r="M7110">
        <v>6870669381</v>
      </c>
      <c r="N7110" t="s">
        <v>67</v>
      </c>
      <c r="O7110">
        <v>23268256709</v>
      </c>
      <c r="P7110">
        <v>1</v>
      </c>
      <c r="Q7110">
        <v>512.63</v>
      </c>
      <c r="R7110">
        <v>563.89300000000003</v>
      </c>
      <c r="S7110">
        <v>51.262999999999998</v>
      </c>
    </row>
    <row r="7111" spans="1:19" x14ac:dyDescent="0.3">
      <c r="A7111" t="s">
        <v>18845</v>
      </c>
      <c r="B7111">
        <v>5735</v>
      </c>
      <c r="C7111" t="s">
        <v>19</v>
      </c>
      <c r="D7111" t="s">
        <v>18846</v>
      </c>
      <c r="E7111" t="s">
        <v>18847</v>
      </c>
      <c r="F7111" t="s">
        <v>105</v>
      </c>
      <c r="G7111">
        <v>52143</v>
      </c>
      <c r="H7111" t="s">
        <v>106</v>
      </c>
      <c r="I7111" t="s">
        <v>22</v>
      </c>
      <c r="J7111">
        <v>1136</v>
      </c>
      <c r="K7111" s="1">
        <v>45739.631944444445</v>
      </c>
      <c r="L7111" t="s">
        <v>121</v>
      </c>
      <c r="M7111" s="2">
        <v>1380000000000</v>
      </c>
      <c r="N7111" t="s">
        <v>67</v>
      </c>
      <c r="O7111" s="2">
        <v>12400000000000</v>
      </c>
      <c r="P7111">
        <v>1</v>
      </c>
      <c r="Q7111">
        <v>509.53</v>
      </c>
      <c r="R7111">
        <v>560.48299999999995</v>
      </c>
      <c r="S7111">
        <v>50.953000000000003</v>
      </c>
    </row>
    <row r="7112" spans="1:19" x14ac:dyDescent="0.3">
      <c r="A7112" t="s">
        <v>18848</v>
      </c>
      <c r="B7112">
        <v>221</v>
      </c>
      <c r="C7112" t="s">
        <v>19</v>
      </c>
      <c r="D7112" t="s">
        <v>2208</v>
      </c>
      <c r="E7112" t="s">
        <v>18849</v>
      </c>
      <c r="F7112" t="s">
        <v>30</v>
      </c>
      <c r="G7112">
        <v>85237</v>
      </c>
      <c r="H7112" t="s">
        <v>81</v>
      </c>
      <c r="I7112" t="s">
        <v>22</v>
      </c>
      <c r="J7112">
        <v>421</v>
      </c>
      <c r="K7112" s="1">
        <v>45734.459027777775</v>
      </c>
      <c r="L7112" t="s">
        <v>121</v>
      </c>
      <c r="M7112" s="2">
        <v>1380000000000</v>
      </c>
      <c r="N7112" t="s">
        <v>67</v>
      </c>
      <c r="O7112" s="2">
        <v>12500000000000</v>
      </c>
      <c r="P7112">
        <v>1</v>
      </c>
      <c r="Q7112">
        <v>490.13</v>
      </c>
      <c r="R7112">
        <v>539.14300000000003</v>
      </c>
      <c r="S7112">
        <v>49.012999999999998</v>
      </c>
    </row>
    <row r="7113" spans="1:19" x14ac:dyDescent="0.3">
      <c r="A7113" t="s">
        <v>18850</v>
      </c>
      <c r="B7113">
        <v>3931</v>
      </c>
      <c r="C7113" t="s">
        <v>19</v>
      </c>
      <c r="D7113" t="s">
        <v>18851</v>
      </c>
      <c r="E7113" t="s">
        <v>18852</v>
      </c>
      <c r="F7113" t="s">
        <v>30</v>
      </c>
      <c r="G7113">
        <v>13994</v>
      </c>
      <c r="H7113" t="s">
        <v>81</v>
      </c>
      <c r="I7113" t="s">
        <v>22</v>
      </c>
      <c r="J7113">
        <v>1196</v>
      </c>
      <c r="K7113" s="1">
        <v>45737.816666666666</v>
      </c>
      <c r="L7113" t="s">
        <v>121</v>
      </c>
      <c r="M7113">
        <v>6689477701</v>
      </c>
      <c r="N7113" t="s">
        <v>67</v>
      </c>
      <c r="O7113">
        <v>22464295173</v>
      </c>
      <c r="P7113">
        <v>1</v>
      </c>
      <c r="Q7113">
        <v>512.63</v>
      </c>
      <c r="R7113">
        <v>563.89300000000003</v>
      </c>
      <c r="S7113">
        <v>51.262999999999998</v>
      </c>
    </row>
    <row r="7114" spans="1:19" x14ac:dyDescent="0.3">
      <c r="A7114" t="s">
        <v>18853</v>
      </c>
      <c r="B7114">
        <v>574</v>
      </c>
      <c r="C7114" t="s">
        <v>19</v>
      </c>
      <c r="D7114" t="s">
        <v>9554</v>
      </c>
      <c r="E7114" t="s">
        <v>18854</v>
      </c>
      <c r="F7114" t="s">
        <v>55</v>
      </c>
      <c r="G7114">
        <v>13659</v>
      </c>
      <c r="H7114" t="s">
        <v>255</v>
      </c>
      <c r="I7114" t="s">
        <v>22</v>
      </c>
      <c r="J7114">
        <v>5177</v>
      </c>
      <c r="K7114" s="1">
        <v>45734.65902777778</v>
      </c>
      <c r="L7114" t="s">
        <v>121</v>
      </c>
      <c r="M7114">
        <v>6689477957</v>
      </c>
      <c r="N7114" t="s">
        <v>67</v>
      </c>
      <c r="O7114">
        <v>22464298693</v>
      </c>
      <c r="P7114">
        <v>1</v>
      </c>
      <c r="Q7114">
        <v>509.53</v>
      </c>
      <c r="R7114">
        <v>560.48299999999995</v>
      </c>
      <c r="S7114">
        <v>50.953000000000003</v>
      </c>
    </row>
    <row r="7115" spans="1:19" x14ac:dyDescent="0.3">
      <c r="A7115" t="s">
        <v>18855</v>
      </c>
      <c r="B7115">
        <v>1582</v>
      </c>
      <c r="C7115" t="s">
        <v>19</v>
      </c>
      <c r="D7115" t="s">
        <v>18856</v>
      </c>
      <c r="E7115" t="s">
        <v>9724</v>
      </c>
      <c r="F7115" t="s">
        <v>90</v>
      </c>
      <c r="G7115">
        <v>89961</v>
      </c>
      <c r="H7115" t="s">
        <v>1897</v>
      </c>
      <c r="I7115" t="s">
        <v>22</v>
      </c>
      <c r="J7115">
        <v>2863</v>
      </c>
      <c r="K7115" s="1">
        <v>45735.678472222222</v>
      </c>
      <c r="L7115" t="s">
        <v>121</v>
      </c>
      <c r="M7115">
        <v>6689477957</v>
      </c>
      <c r="N7115" t="s">
        <v>67</v>
      </c>
      <c r="O7115">
        <v>22464298693</v>
      </c>
      <c r="P7115">
        <v>1</v>
      </c>
      <c r="Q7115">
        <v>509.53</v>
      </c>
      <c r="R7115">
        <v>560.48299999999995</v>
      </c>
      <c r="S7115">
        <v>50.953000000000003</v>
      </c>
    </row>
    <row r="7116" spans="1:19" x14ac:dyDescent="0.3">
      <c r="A7116" t="s">
        <v>18857</v>
      </c>
      <c r="B7116">
        <v>5967</v>
      </c>
      <c r="C7116" t="s">
        <v>19</v>
      </c>
      <c r="D7116" t="s">
        <v>2142</v>
      </c>
      <c r="E7116" t="s">
        <v>18858</v>
      </c>
      <c r="F7116" t="s">
        <v>35</v>
      </c>
      <c r="G7116">
        <v>2603</v>
      </c>
      <c r="H7116" t="s">
        <v>212</v>
      </c>
      <c r="I7116" t="s">
        <v>22</v>
      </c>
      <c r="J7116">
        <v>971</v>
      </c>
      <c r="K7116" s="1">
        <v>45739.796527777777</v>
      </c>
      <c r="L7116" t="s">
        <v>121</v>
      </c>
      <c r="M7116">
        <v>6689477957</v>
      </c>
      <c r="N7116" t="s">
        <v>67</v>
      </c>
      <c r="O7116">
        <v>22464298693</v>
      </c>
      <c r="P7116">
        <v>1</v>
      </c>
      <c r="Q7116">
        <v>509.53</v>
      </c>
      <c r="R7116">
        <v>560.48299999999995</v>
      </c>
      <c r="S7116">
        <v>50.953000000000003</v>
      </c>
    </row>
    <row r="7117" spans="1:19" x14ac:dyDescent="0.3">
      <c r="A7117" t="s">
        <v>18859</v>
      </c>
      <c r="B7117">
        <v>5412</v>
      </c>
      <c r="C7117" t="s">
        <v>19</v>
      </c>
      <c r="D7117" t="s">
        <v>18860</v>
      </c>
      <c r="E7117" t="s">
        <v>18861</v>
      </c>
      <c r="F7117" t="s">
        <v>71</v>
      </c>
      <c r="G7117">
        <v>86894</v>
      </c>
      <c r="H7117" t="s">
        <v>420</v>
      </c>
      <c r="I7117" t="s">
        <v>22</v>
      </c>
      <c r="J7117">
        <v>1443</v>
      </c>
      <c r="K7117" s="1">
        <v>45739.405555555553</v>
      </c>
      <c r="L7117" t="s">
        <v>121</v>
      </c>
      <c r="M7117">
        <v>6964674693</v>
      </c>
      <c r="N7117" t="s">
        <v>67</v>
      </c>
      <c r="O7117">
        <v>24039256965</v>
      </c>
      <c r="P7117">
        <v>1</v>
      </c>
      <c r="Q7117">
        <v>605.13</v>
      </c>
      <c r="R7117">
        <v>665.64300000000003</v>
      </c>
      <c r="S7117">
        <v>60.512999999999998</v>
      </c>
    </row>
    <row r="7118" spans="1:19" x14ac:dyDescent="0.3">
      <c r="A7118" t="s">
        <v>18862</v>
      </c>
      <c r="B7118">
        <v>3267</v>
      </c>
      <c r="C7118" t="s">
        <v>19</v>
      </c>
      <c r="D7118" t="s">
        <v>18863</v>
      </c>
      <c r="E7118" t="s">
        <v>18864</v>
      </c>
      <c r="F7118" t="s">
        <v>317</v>
      </c>
      <c r="G7118">
        <v>3595</v>
      </c>
      <c r="H7118" t="s">
        <v>962</v>
      </c>
      <c r="I7118" t="s">
        <v>22</v>
      </c>
      <c r="J7118">
        <v>2653</v>
      </c>
      <c r="K7118" s="1">
        <v>45737.380555555559</v>
      </c>
      <c r="L7118" t="s">
        <v>121</v>
      </c>
      <c r="M7118">
        <v>6964674693</v>
      </c>
      <c r="N7118" t="s">
        <v>67</v>
      </c>
      <c r="O7118">
        <v>24039256965</v>
      </c>
      <c r="P7118">
        <v>1</v>
      </c>
      <c r="Q7118">
        <v>493.53</v>
      </c>
      <c r="R7118">
        <v>542.88300000000004</v>
      </c>
      <c r="S7118">
        <v>49.353000000000002</v>
      </c>
    </row>
    <row r="7119" spans="1:19" x14ac:dyDescent="0.3">
      <c r="A7119" t="s">
        <v>18865</v>
      </c>
      <c r="B7119">
        <v>5766</v>
      </c>
      <c r="C7119" t="s">
        <v>19</v>
      </c>
      <c r="D7119" t="s">
        <v>18866</v>
      </c>
      <c r="E7119" t="s">
        <v>18867</v>
      </c>
      <c r="F7119" t="s">
        <v>187</v>
      </c>
      <c r="G7119">
        <v>39862</v>
      </c>
      <c r="H7119" t="s">
        <v>284</v>
      </c>
      <c r="I7119" t="s">
        <v>22</v>
      </c>
      <c r="J7119">
        <v>1212</v>
      </c>
      <c r="K7119" s="1">
        <v>45739.65</v>
      </c>
      <c r="L7119" t="s">
        <v>121</v>
      </c>
      <c r="M7119" s="2">
        <v>150000000000</v>
      </c>
      <c r="N7119" t="s">
        <v>67</v>
      </c>
      <c r="O7119" s="2">
        <v>1470000000000</v>
      </c>
      <c r="P7119">
        <v>1</v>
      </c>
      <c r="Q7119">
        <v>626.33000000000004</v>
      </c>
      <c r="R7119">
        <v>688.96299999999997</v>
      </c>
      <c r="S7119">
        <v>62.633000000000003</v>
      </c>
    </row>
    <row r="7120" spans="1:19" x14ac:dyDescent="0.3">
      <c r="A7120" t="s">
        <v>18868</v>
      </c>
      <c r="B7120">
        <v>1770</v>
      </c>
      <c r="C7120" t="s">
        <v>19</v>
      </c>
      <c r="D7120" t="s">
        <v>18869</v>
      </c>
      <c r="E7120" t="s">
        <v>18870</v>
      </c>
      <c r="F7120" t="s">
        <v>412</v>
      </c>
      <c r="G7120">
        <v>6521</v>
      </c>
      <c r="H7120" t="s">
        <v>413</v>
      </c>
      <c r="I7120" t="s">
        <v>22</v>
      </c>
      <c r="J7120">
        <v>1507</v>
      </c>
      <c r="K7120" s="1">
        <v>45735.775694444441</v>
      </c>
      <c r="L7120" t="s">
        <v>121</v>
      </c>
      <c r="M7120">
        <v>6442799621</v>
      </c>
      <c r="N7120" t="s">
        <v>67</v>
      </c>
      <c r="O7120">
        <v>21306244997</v>
      </c>
      <c r="P7120">
        <v>1</v>
      </c>
      <c r="Q7120">
        <v>507.13</v>
      </c>
      <c r="R7120">
        <v>557.84299999999996</v>
      </c>
      <c r="S7120">
        <v>50.713000000000001</v>
      </c>
    </row>
    <row r="7121" spans="1:19" x14ac:dyDescent="0.3">
      <c r="A7121" t="s">
        <v>18871</v>
      </c>
      <c r="B7121">
        <v>6792</v>
      </c>
      <c r="C7121" t="s">
        <v>19</v>
      </c>
      <c r="D7121" t="s">
        <v>18872</v>
      </c>
      <c r="E7121" t="s">
        <v>18873</v>
      </c>
      <c r="F7121" t="s">
        <v>119</v>
      </c>
      <c r="G7121">
        <v>45292</v>
      </c>
      <c r="H7121" t="s">
        <v>2650</v>
      </c>
      <c r="I7121" t="s">
        <v>22</v>
      </c>
      <c r="J7121">
        <v>3341</v>
      </c>
      <c r="K7121" s="1">
        <v>45740.558333333334</v>
      </c>
      <c r="L7121" t="s">
        <v>121</v>
      </c>
      <c r="M7121">
        <v>6442799621</v>
      </c>
      <c r="N7121" t="s">
        <v>67</v>
      </c>
      <c r="O7121">
        <v>21306244997</v>
      </c>
      <c r="P7121">
        <v>1</v>
      </c>
      <c r="Q7121">
        <v>507.13</v>
      </c>
      <c r="R7121">
        <v>557.84299999999996</v>
      </c>
      <c r="S7121">
        <v>50.713000000000001</v>
      </c>
    </row>
    <row r="7122" spans="1:19" x14ac:dyDescent="0.3">
      <c r="A7122" t="s">
        <v>18874</v>
      </c>
      <c r="B7122">
        <v>6208</v>
      </c>
      <c r="C7122" t="s">
        <v>19</v>
      </c>
      <c r="D7122" t="s">
        <v>11252</v>
      </c>
      <c r="E7122" t="s">
        <v>18875</v>
      </c>
      <c r="F7122" t="s">
        <v>119</v>
      </c>
      <c r="G7122">
        <v>19323</v>
      </c>
      <c r="H7122" t="s">
        <v>120</v>
      </c>
      <c r="I7122" t="s">
        <v>22</v>
      </c>
      <c r="J7122">
        <v>3940</v>
      </c>
      <c r="K7122" s="1">
        <v>45739.974999999999</v>
      </c>
      <c r="L7122" t="s">
        <v>121</v>
      </c>
      <c r="M7122">
        <v>6442800645</v>
      </c>
      <c r="N7122" t="s">
        <v>67</v>
      </c>
      <c r="O7122">
        <v>21306255493</v>
      </c>
      <c r="P7122">
        <v>1</v>
      </c>
      <c r="Q7122">
        <v>537.13</v>
      </c>
      <c r="R7122">
        <v>590.84299999999996</v>
      </c>
      <c r="S7122">
        <v>53.713000000000001</v>
      </c>
    </row>
    <row r="7123" spans="1:19" x14ac:dyDescent="0.3">
      <c r="A7123" t="s">
        <v>18876</v>
      </c>
      <c r="B7123">
        <v>381</v>
      </c>
      <c r="C7123" t="s">
        <v>19</v>
      </c>
      <c r="D7123" t="s">
        <v>18877</v>
      </c>
      <c r="E7123" t="s">
        <v>18878</v>
      </c>
      <c r="F7123" t="s">
        <v>95</v>
      </c>
      <c r="G7123">
        <v>91954</v>
      </c>
      <c r="H7123" t="s">
        <v>96</v>
      </c>
      <c r="I7123" t="s">
        <v>22</v>
      </c>
      <c r="J7123">
        <v>4362</v>
      </c>
      <c r="K7123" s="1">
        <v>45734.548611111109</v>
      </c>
      <c r="L7123" t="s">
        <v>121</v>
      </c>
      <c r="M7123" s="2">
        <v>1380000000000</v>
      </c>
      <c r="N7123" t="s">
        <v>67</v>
      </c>
      <c r="O7123" s="2">
        <v>12400000000000</v>
      </c>
      <c r="P7123">
        <v>1</v>
      </c>
      <c r="Q7123">
        <v>505.13</v>
      </c>
      <c r="R7123">
        <v>555.64300000000003</v>
      </c>
      <c r="S7123">
        <v>50.512999999999998</v>
      </c>
    </row>
    <row r="7124" spans="1:19" x14ac:dyDescent="0.3">
      <c r="A7124" t="s">
        <v>18879</v>
      </c>
      <c r="B7124">
        <v>4689</v>
      </c>
      <c r="C7124" t="s">
        <v>19</v>
      </c>
      <c r="D7124" t="s">
        <v>4307</v>
      </c>
      <c r="E7124" t="s">
        <v>18880</v>
      </c>
      <c r="F7124" t="s">
        <v>672</v>
      </c>
      <c r="G7124">
        <v>68778</v>
      </c>
      <c r="H7124" t="s">
        <v>764</v>
      </c>
      <c r="I7124" t="s">
        <v>22</v>
      </c>
      <c r="J7124">
        <v>5369</v>
      </c>
      <c r="K7124" s="1">
        <v>45738.576388888891</v>
      </c>
      <c r="L7124" t="s">
        <v>121</v>
      </c>
      <c r="M7124">
        <v>7489792325</v>
      </c>
      <c r="N7124" t="s">
        <v>67</v>
      </c>
      <c r="O7124">
        <v>27618275397</v>
      </c>
      <c r="P7124">
        <v>1</v>
      </c>
      <c r="Q7124">
        <v>493.53</v>
      </c>
      <c r="R7124">
        <v>542.88300000000004</v>
      </c>
      <c r="S7124">
        <v>49.353000000000002</v>
      </c>
    </row>
    <row r="7125" spans="1:19" x14ac:dyDescent="0.3">
      <c r="A7125" t="s">
        <v>18881</v>
      </c>
      <c r="B7125">
        <v>3908</v>
      </c>
      <c r="C7125" t="s">
        <v>19</v>
      </c>
      <c r="D7125" t="s">
        <v>16700</v>
      </c>
      <c r="E7125" t="s">
        <v>18882</v>
      </c>
      <c r="F7125" t="s">
        <v>71</v>
      </c>
      <c r="G7125">
        <v>50666</v>
      </c>
      <c r="H7125" t="s">
        <v>664</v>
      </c>
      <c r="I7125" t="s">
        <v>22</v>
      </c>
      <c r="J7125">
        <v>3499</v>
      </c>
      <c r="K7125" s="1">
        <v>45737.801388888889</v>
      </c>
      <c r="L7125" t="s">
        <v>121</v>
      </c>
      <c r="M7125" s="2">
        <v>1380000000000</v>
      </c>
      <c r="N7125" t="s">
        <v>67</v>
      </c>
      <c r="O7125" s="2">
        <v>12400000000000</v>
      </c>
      <c r="P7125">
        <v>1</v>
      </c>
      <c r="Q7125">
        <v>501.53</v>
      </c>
      <c r="R7125">
        <v>551.68299999999999</v>
      </c>
      <c r="S7125">
        <v>50.152999999999999</v>
      </c>
    </row>
    <row r="7126" spans="1:19" x14ac:dyDescent="0.3">
      <c r="A7126" t="s">
        <v>18883</v>
      </c>
      <c r="B7126">
        <v>2405</v>
      </c>
      <c r="C7126" t="s">
        <v>19</v>
      </c>
      <c r="D7126" t="s">
        <v>471</v>
      </c>
      <c r="E7126" t="s">
        <v>18884</v>
      </c>
      <c r="F7126" t="s">
        <v>166</v>
      </c>
      <c r="G7126">
        <v>61207</v>
      </c>
      <c r="H7126" t="s">
        <v>595</v>
      </c>
      <c r="I7126" t="s">
        <v>22</v>
      </c>
      <c r="J7126">
        <v>3132</v>
      </c>
      <c r="K7126" s="1">
        <v>45736.540972222225</v>
      </c>
      <c r="L7126" t="s">
        <v>121</v>
      </c>
      <c r="M7126">
        <v>6442801413</v>
      </c>
      <c r="N7126" t="s">
        <v>67</v>
      </c>
      <c r="O7126">
        <v>21306262021</v>
      </c>
      <c r="P7126">
        <v>1</v>
      </c>
      <c r="Q7126">
        <v>504.13</v>
      </c>
      <c r="R7126">
        <v>554.54300000000001</v>
      </c>
      <c r="S7126">
        <v>50.412999999999997</v>
      </c>
    </row>
    <row r="7127" spans="1:19" x14ac:dyDescent="0.3">
      <c r="A7127" t="s">
        <v>18885</v>
      </c>
      <c r="B7127">
        <v>6835</v>
      </c>
      <c r="C7127" t="s">
        <v>19</v>
      </c>
      <c r="D7127" t="s">
        <v>18886</v>
      </c>
      <c r="E7127" t="s">
        <v>18887</v>
      </c>
      <c r="F7127" t="s">
        <v>71</v>
      </c>
      <c r="G7127">
        <v>78129</v>
      </c>
      <c r="H7127" t="s">
        <v>306</v>
      </c>
      <c r="I7127" t="s">
        <v>22</v>
      </c>
      <c r="J7127">
        <v>5482</v>
      </c>
      <c r="K7127" s="1">
        <v>45740.579861111109</v>
      </c>
      <c r="L7127" t="s">
        <v>121</v>
      </c>
      <c r="M7127">
        <v>7264610757</v>
      </c>
      <c r="N7127" t="s">
        <v>67</v>
      </c>
      <c r="O7127">
        <v>26041103877</v>
      </c>
      <c r="P7127">
        <v>1</v>
      </c>
      <c r="Q7127">
        <v>497.13</v>
      </c>
      <c r="R7127">
        <v>546.84299999999996</v>
      </c>
      <c r="S7127">
        <v>49.713000000000001</v>
      </c>
    </row>
    <row r="7128" spans="1:19" x14ac:dyDescent="0.3">
      <c r="A7128" t="s">
        <v>18888</v>
      </c>
      <c r="B7128">
        <v>5414</v>
      </c>
      <c r="C7128" t="s">
        <v>19</v>
      </c>
      <c r="D7128" t="s">
        <v>18889</v>
      </c>
      <c r="E7128" t="s">
        <v>18890</v>
      </c>
      <c r="F7128" t="s">
        <v>483</v>
      </c>
      <c r="G7128">
        <v>13448</v>
      </c>
      <c r="H7128" t="s">
        <v>1053</v>
      </c>
      <c r="I7128" t="s">
        <v>22</v>
      </c>
      <c r="J7128">
        <v>6110</v>
      </c>
      <c r="K7128" s="1">
        <v>45739.405555555553</v>
      </c>
      <c r="L7128" t="s">
        <v>121</v>
      </c>
      <c r="M7128">
        <v>9058887749</v>
      </c>
      <c r="N7128" t="s">
        <v>67</v>
      </c>
      <c r="O7128">
        <v>43149295877</v>
      </c>
      <c r="P7128">
        <v>1</v>
      </c>
      <c r="Q7128">
        <v>537.13</v>
      </c>
      <c r="R7128">
        <v>590.84299999999996</v>
      </c>
      <c r="S7128">
        <v>53.713000000000001</v>
      </c>
    </row>
    <row r="7129" spans="1:19" x14ac:dyDescent="0.3">
      <c r="A7129" t="s">
        <v>18891</v>
      </c>
      <c r="B7129">
        <v>6872</v>
      </c>
      <c r="C7129" t="s">
        <v>19</v>
      </c>
      <c r="D7129" t="s">
        <v>15022</v>
      </c>
      <c r="E7129" t="s">
        <v>18892</v>
      </c>
      <c r="F7129" t="s">
        <v>35</v>
      </c>
      <c r="G7129">
        <v>97140</v>
      </c>
      <c r="H7129" t="s">
        <v>497</v>
      </c>
      <c r="I7129" t="s">
        <v>22</v>
      </c>
      <c r="J7129">
        <v>6408</v>
      </c>
      <c r="K7129" s="1">
        <v>45740.595138888886</v>
      </c>
      <c r="L7129" t="s">
        <v>121</v>
      </c>
      <c r="M7129">
        <v>9058887749</v>
      </c>
      <c r="N7129" t="s">
        <v>67</v>
      </c>
      <c r="O7129">
        <v>43149295877</v>
      </c>
      <c r="P7129">
        <v>1</v>
      </c>
      <c r="Q7129">
        <v>571.92999999999995</v>
      </c>
      <c r="R7129">
        <v>629.12300000000005</v>
      </c>
      <c r="S7129">
        <v>57.192999999999998</v>
      </c>
    </row>
    <row r="7130" spans="1:19" x14ac:dyDescent="0.3">
      <c r="A7130" t="s">
        <v>18893</v>
      </c>
      <c r="B7130">
        <v>3712</v>
      </c>
      <c r="C7130" t="s">
        <v>19</v>
      </c>
      <c r="D7130" t="s">
        <v>12144</v>
      </c>
      <c r="E7130" t="s">
        <v>18894</v>
      </c>
      <c r="F7130" t="s">
        <v>264</v>
      </c>
      <c r="G7130">
        <v>12931</v>
      </c>
      <c r="H7130" t="s">
        <v>51</v>
      </c>
      <c r="I7130" t="s">
        <v>22</v>
      </c>
      <c r="J7130">
        <v>3744</v>
      </c>
      <c r="K7130" s="1">
        <v>45737.671527777777</v>
      </c>
      <c r="L7130" t="s">
        <v>121</v>
      </c>
      <c r="M7130" s="2">
        <v>1410000000000</v>
      </c>
      <c r="N7130" t="s">
        <v>67</v>
      </c>
      <c r="O7130" s="2">
        <v>12500000000000</v>
      </c>
      <c r="P7130">
        <v>1</v>
      </c>
      <c r="Q7130">
        <v>565.13</v>
      </c>
      <c r="R7130">
        <v>621.64300000000003</v>
      </c>
      <c r="S7130">
        <v>56.512999999999998</v>
      </c>
    </row>
    <row r="7131" spans="1:19" x14ac:dyDescent="0.3">
      <c r="A7131" t="s">
        <v>18895</v>
      </c>
      <c r="B7131">
        <v>2647</v>
      </c>
      <c r="C7131" t="s">
        <v>19</v>
      </c>
      <c r="D7131" t="s">
        <v>15911</v>
      </c>
      <c r="E7131" t="s">
        <v>15878</v>
      </c>
      <c r="F7131" t="s">
        <v>250</v>
      </c>
      <c r="G7131">
        <v>69215</v>
      </c>
      <c r="H7131" t="s">
        <v>251</v>
      </c>
      <c r="I7131" t="s">
        <v>22</v>
      </c>
      <c r="J7131">
        <v>329</v>
      </c>
      <c r="K7131" s="1">
        <v>45736.664583333331</v>
      </c>
      <c r="L7131" t="s">
        <v>121</v>
      </c>
      <c r="M7131">
        <v>6442800709</v>
      </c>
      <c r="N7131" t="s">
        <v>67</v>
      </c>
      <c r="O7131">
        <v>21306257861</v>
      </c>
      <c r="P7131">
        <v>1</v>
      </c>
      <c r="Q7131">
        <v>517.53</v>
      </c>
      <c r="R7131">
        <v>569.28300000000002</v>
      </c>
      <c r="S7131">
        <v>51.753</v>
      </c>
    </row>
    <row r="7132" spans="1:19" x14ac:dyDescent="0.3">
      <c r="A7132" t="s">
        <v>18896</v>
      </c>
      <c r="B7132">
        <v>6817</v>
      </c>
      <c r="C7132" t="s">
        <v>19</v>
      </c>
      <c r="D7132" t="s">
        <v>18897</v>
      </c>
      <c r="E7132" t="s">
        <v>18898</v>
      </c>
      <c r="F7132" t="s">
        <v>44</v>
      </c>
      <c r="G7132">
        <v>97329</v>
      </c>
      <c r="H7132" t="s">
        <v>1549</v>
      </c>
      <c r="I7132" t="s">
        <v>22</v>
      </c>
      <c r="J7132">
        <v>1336</v>
      </c>
      <c r="K7132" s="1">
        <v>45740.572222222225</v>
      </c>
      <c r="L7132" t="s">
        <v>121</v>
      </c>
      <c r="M7132" s="2">
        <v>1410000000000</v>
      </c>
      <c r="N7132" t="s">
        <v>67</v>
      </c>
      <c r="O7132" s="2">
        <v>12500000000000</v>
      </c>
      <c r="P7132">
        <v>1</v>
      </c>
      <c r="Q7132">
        <v>501.53</v>
      </c>
      <c r="R7132">
        <v>551.68299999999999</v>
      </c>
      <c r="S7132">
        <v>50.152999999999999</v>
      </c>
    </row>
    <row r="7133" spans="1:19" x14ac:dyDescent="0.3">
      <c r="A7133" t="s">
        <v>18899</v>
      </c>
      <c r="B7133">
        <v>6622</v>
      </c>
      <c r="C7133" t="s">
        <v>19</v>
      </c>
      <c r="D7133" t="s">
        <v>18788</v>
      </c>
      <c r="E7133" t="s">
        <v>18900</v>
      </c>
      <c r="F7133" t="s">
        <v>354</v>
      </c>
      <c r="G7133">
        <v>11441</v>
      </c>
      <c r="H7133" t="s">
        <v>1244</v>
      </c>
      <c r="I7133" t="s">
        <v>22</v>
      </c>
      <c r="J7133">
        <v>3982</v>
      </c>
      <c r="K7133" s="1">
        <v>45740.480555555558</v>
      </c>
      <c r="L7133" t="s">
        <v>121</v>
      </c>
      <c r="M7133" s="2">
        <v>150000000000</v>
      </c>
      <c r="N7133" t="s">
        <v>67</v>
      </c>
      <c r="O7133" s="2">
        <v>1470000000000</v>
      </c>
      <c r="P7133">
        <v>1</v>
      </c>
      <c r="Q7133">
        <v>500.73</v>
      </c>
      <c r="R7133">
        <v>550.803</v>
      </c>
      <c r="S7133">
        <v>50.073</v>
      </c>
    </row>
    <row r="7134" spans="1:19" x14ac:dyDescent="0.3">
      <c r="A7134" t="s">
        <v>18901</v>
      </c>
      <c r="B7134">
        <v>3794</v>
      </c>
      <c r="C7134" t="s">
        <v>19</v>
      </c>
      <c r="D7134" t="s">
        <v>18902</v>
      </c>
      <c r="E7134" t="s">
        <v>18903</v>
      </c>
      <c r="F7134" t="s">
        <v>61</v>
      </c>
      <c r="G7134">
        <v>27276</v>
      </c>
      <c r="H7134" t="s">
        <v>933</v>
      </c>
      <c r="I7134" t="s">
        <v>22</v>
      </c>
      <c r="J7134">
        <v>530</v>
      </c>
      <c r="K7134" s="1">
        <v>45737.720138888886</v>
      </c>
      <c r="L7134" t="s">
        <v>121</v>
      </c>
      <c r="M7134" s="2">
        <v>1380000000000</v>
      </c>
      <c r="N7134" t="s">
        <v>67</v>
      </c>
      <c r="O7134" s="2">
        <v>12400000000000</v>
      </c>
      <c r="P7134">
        <v>1</v>
      </c>
      <c r="Q7134">
        <v>493.53</v>
      </c>
      <c r="R7134">
        <v>542.88300000000004</v>
      </c>
      <c r="S7134">
        <v>49.353000000000002</v>
      </c>
    </row>
    <row r="7135" spans="1:19" x14ac:dyDescent="0.3">
      <c r="A7135" t="s">
        <v>18904</v>
      </c>
      <c r="B7135">
        <v>4911</v>
      </c>
      <c r="C7135" t="s">
        <v>19</v>
      </c>
      <c r="D7135" t="s">
        <v>18905</v>
      </c>
      <c r="E7135" t="s">
        <v>18906</v>
      </c>
      <c r="F7135" t="s">
        <v>196</v>
      </c>
      <c r="G7135">
        <v>40078</v>
      </c>
      <c r="H7135" t="s">
        <v>1399</v>
      </c>
      <c r="I7135" t="s">
        <v>22</v>
      </c>
      <c r="J7135">
        <v>1104</v>
      </c>
      <c r="K7135" s="1">
        <v>45738.711111111108</v>
      </c>
      <c r="L7135" t="s">
        <v>121</v>
      </c>
      <c r="M7135">
        <v>9058888645</v>
      </c>
      <c r="N7135" t="s">
        <v>67</v>
      </c>
      <c r="O7135">
        <v>43149305733</v>
      </c>
      <c r="P7135">
        <v>1</v>
      </c>
      <c r="Q7135">
        <v>497.63</v>
      </c>
      <c r="R7135">
        <v>547.39300000000003</v>
      </c>
      <c r="S7135">
        <v>49.762999999999998</v>
      </c>
    </row>
    <row r="7136" spans="1:19" x14ac:dyDescent="0.3">
      <c r="A7136" t="s">
        <v>18907</v>
      </c>
      <c r="B7136">
        <v>1127</v>
      </c>
      <c r="C7136" t="s">
        <v>19</v>
      </c>
      <c r="D7136" t="s">
        <v>18908</v>
      </c>
      <c r="E7136" t="s">
        <v>18909</v>
      </c>
      <c r="F7136" t="s">
        <v>102</v>
      </c>
      <c r="G7136">
        <v>4600</v>
      </c>
      <c r="H7136" t="s">
        <v>1714</v>
      </c>
      <c r="I7136" t="s">
        <v>22</v>
      </c>
      <c r="J7136">
        <v>3984</v>
      </c>
      <c r="K7136" s="1">
        <v>45735.440972222219</v>
      </c>
      <c r="L7136" t="s">
        <v>121</v>
      </c>
      <c r="M7136">
        <v>6137292741</v>
      </c>
      <c r="N7136" t="s">
        <v>67</v>
      </c>
      <c r="O7136">
        <v>19946452293</v>
      </c>
      <c r="P7136">
        <v>1</v>
      </c>
      <c r="Q7136">
        <v>517.53</v>
      </c>
      <c r="R7136">
        <v>569.28300000000002</v>
      </c>
      <c r="S7136">
        <v>51.753</v>
      </c>
    </row>
    <row r="7137" spans="1:19" x14ac:dyDescent="0.3">
      <c r="A7137" t="s">
        <v>18910</v>
      </c>
      <c r="B7137">
        <v>179</v>
      </c>
      <c r="C7137" t="s">
        <v>19</v>
      </c>
      <c r="D7137" t="s">
        <v>1466</v>
      </c>
      <c r="E7137" t="s">
        <v>18911</v>
      </c>
      <c r="F7137" t="s">
        <v>672</v>
      </c>
      <c r="G7137">
        <v>58622</v>
      </c>
      <c r="H7137" t="s">
        <v>764</v>
      </c>
      <c r="I7137" t="s">
        <v>22</v>
      </c>
      <c r="J7137">
        <v>1227</v>
      </c>
      <c r="K7137" s="1">
        <v>45734.438194444447</v>
      </c>
      <c r="L7137" t="s">
        <v>121</v>
      </c>
      <c r="M7137">
        <v>8624685445</v>
      </c>
      <c r="N7137" t="s">
        <v>67</v>
      </c>
      <c r="O7137">
        <v>36980463749</v>
      </c>
      <c r="P7137">
        <v>1</v>
      </c>
      <c r="Q7137">
        <v>490.13</v>
      </c>
      <c r="R7137">
        <v>539.14300000000003</v>
      </c>
      <c r="S7137">
        <v>49.012999999999998</v>
      </c>
    </row>
    <row r="7138" spans="1:19" x14ac:dyDescent="0.3">
      <c r="A7138" t="s">
        <v>18912</v>
      </c>
      <c r="B7138">
        <v>5224</v>
      </c>
      <c r="C7138" t="s">
        <v>19</v>
      </c>
      <c r="D7138" t="s">
        <v>18913</v>
      </c>
      <c r="E7138" t="s">
        <v>18914</v>
      </c>
      <c r="F7138" t="s">
        <v>90</v>
      </c>
      <c r="G7138">
        <v>42722</v>
      </c>
      <c r="H7138" t="s">
        <v>91</v>
      </c>
      <c r="I7138" t="s">
        <v>22</v>
      </c>
      <c r="J7138">
        <v>1686</v>
      </c>
      <c r="K7138" s="1">
        <v>45738.927083333336</v>
      </c>
      <c r="L7138" t="s">
        <v>121</v>
      </c>
      <c r="M7138" s="2">
        <v>150000000000</v>
      </c>
      <c r="N7138" t="s">
        <v>67</v>
      </c>
      <c r="O7138" s="2">
        <v>1470000000000</v>
      </c>
      <c r="P7138">
        <v>1</v>
      </c>
      <c r="Q7138">
        <v>625.13</v>
      </c>
      <c r="R7138">
        <v>687.64300000000003</v>
      </c>
      <c r="S7138">
        <v>62.512999999999998</v>
      </c>
    </row>
    <row r="7139" spans="1:19" x14ac:dyDescent="0.3">
      <c r="A7139" t="s">
        <v>18915</v>
      </c>
      <c r="B7139">
        <v>4887</v>
      </c>
      <c r="C7139" t="s">
        <v>19</v>
      </c>
      <c r="D7139" t="s">
        <v>10230</v>
      </c>
      <c r="E7139" t="s">
        <v>18916</v>
      </c>
      <c r="F7139" t="s">
        <v>44</v>
      </c>
      <c r="G7139">
        <v>23601</v>
      </c>
      <c r="H7139" t="s">
        <v>110</v>
      </c>
      <c r="I7139" t="s">
        <v>22</v>
      </c>
      <c r="J7139">
        <v>2049</v>
      </c>
      <c r="K7139" s="1">
        <v>45738.698611111111</v>
      </c>
      <c r="L7139" t="s">
        <v>121</v>
      </c>
      <c r="M7139" s="2">
        <v>1380000000000</v>
      </c>
      <c r="N7139" t="s">
        <v>67</v>
      </c>
      <c r="O7139" s="2">
        <v>12400000000000</v>
      </c>
      <c r="P7139">
        <v>1</v>
      </c>
      <c r="Q7139">
        <v>490.13</v>
      </c>
      <c r="R7139">
        <v>539.14300000000003</v>
      </c>
      <c r="S7139">
        <v>49.012999999999998</v>
      </c>
    </row>
    <row r="7140" spans="1:19" x14ac:dyDescent="0.3">
      <c r="A7140" t="s">
        <v>18917</v>
      </c>
      <c r="B7140">
        <v>4944</v>
      </c>
      <c r="C7140" t="s">
        <v>19</v>
      </c>
      <c r="D7140" t="s">
        <v>18918</v>
      </c>
      <c r="E7140" t="s">
        <v>18919</v>
      </c>
      <c r="F7140" t="s">
        <v>35</v>
      </c>
      <c r="G7140">
        <v>70526</v>
      </c>
      <c r="H7140" t="s">
        <v>36</v>
      </c>
      <c r="I7140" t="s">
        <v>22</v>
      </c>
      <c r="J7140">
        <v>5022</v>
      </c>
      <c r="K7140" s="1">
        <v>45738.727777777778</v>
      </c>
      <c r="L7140" t="s">
        <v>121</v>
      </c>
      <c r="M7140">
        <v>6442801413</v>
      </c>
      <c r="N7140" t="s">
        <v>67</v>
      </c>
      <c r="O7140">
        <v>21306262597</v>
      </c>
      <c r="P7140">
        <v>1</v>
      </c>
      <c r="Q7140">
        <v>507.13</v>
      </c>
      <c r="R7140">
        <v>557.84299999999996</v>
      </c>
      <c r="S7140">
        <v>50.713000000000001</v>
      </c>
    </row>
    <row r="7141" spans="1:19" x14ac:dyDescent="0.3">
      <c r="A7141" t="s">
        <v>18920</v>
      </c>
      <c r="B7141">
        <v>123</v>
      </c>
      <c r="C7141" t="s">
        <v>19</v>
      </c>
      <c r="D7141" t="s">
        <v>2759</v>
      </c>
      <c r="E7141" t="s">
        <v>18921</v>
      </c>
      <c r="F7141" t="s">
        <v>35</v>
      </c>
      <c r="G7141">
        <v>34170</v>
      </c>
      <c r="H7141" t="s">
        <v>497</v>
      </c>
      <c r="I7141" t="s">
        <v>22</v>
      </c>
      <c r="J7141">
        <v>1526</v>
      </c>
      <c r="K7141" s="1">
        <v>45734.402777777781</v>
      </c>
      <c r="L7141" t="s">
        <v>121</v>
      </c>
      <c r="M7141">
        <v>6442800197</v>
      </c>
      <c r="N7141" t="s">
        <v>67</v>
      </c>
      <c r="O7141">
        <v>21306250117</v>
      </c>
      <c r="P7141">
        <v>1</v>
      </c>
      <c r="Q7141">
        <v>497.13</v>
      </c>
      <c r="R7141">
        <v>546.84299999999996</v>
      </c>
      <c r="S7141">
        <v>49.713000000000001</v>
      </c>
    </row>
    <row r="7142" spans="1:19" x14ac:dyDescent="0.3">
      <c r="A7142" t="s">
        <v>18922</v>
      </c>
      <c r="B7142">
        <v>6705</v>
      </c>
      <c r="C7142" t="s">
        <v>19</v>
      </c>
      <c r="D7142" t="s">
        <v>7464</v>
      </c>
      <c r="E7142" t="s">
        <v>18923</v>
      </c>
      <c r="F7142" t="s">
        <v>71</v>
      </c>
      <c r="G7142">
        <v>70403</v>
      </c>
      <c r="H7142" t="s">
        <v>306</v>
      </c>
      <c r="I7142" t="s">
        <v>22</v>
      </c>
      <c r="J7142">
        <v>3062</v>
      </c>
      <c r="K7142" s="1">
        <v>45740.513888888891</v>
      </c>
      <c r="L7142" t="s">
        <v>121</v>
      </c>
      <c r="M7142" s="2">
        <v>1430000000000</v>
      </c>
      <c r="N7142" t="s">
        <v>67</v>
      </c>
      <c r="O7142" s="2">
        <v>12600000000000</v>
      </c>
      <c r="P7142">
        <v>1</v>
      </c>
      <c r="Q7142">
        <v>587.92999999999995</v>
      </c>
      <c r="R7142">
        <v>646.72299999999996</v>
      </c>
      <c r="S7142">
        <v>58.792999999999999</v>
      </c>
    </row>
    <row r="7143" spans="1:19" x14ac:dyDescent="0.3">
      <c r="A7143" t="s">
        <v>18924</v>
      </c>
      <c r="B7143">
        <v>4605</v>
      </c>
      <c r="C7143" t="s">
        <v>19</v>
      </c>
      <c r="D7143" t="s">
        <v>18925</v>
      </c>
      <c r="E7143" t="s">
        <v>18926</v>
      </c>
      <c r="F7143" t="s">
        <v>44</v>
      </c>
      <c r="G7143">
        <v>17857</v>
      </c>
      <c r="H7143" t="s">
        <v>110</v>
      </c>
      <c r="I7143" t="s">
        <v>22</v>
      </c>
      <c r="J7143">
        <v>5787</v>
      </c>
      <c r="K7143" s="1">
        <v>45738.533333333333</v>
      </c>
      <c r="L7143" t="s">
        <v>121</v>
      </c>
      <c r="M7143">
        <v>6689478149</v>
      </c>
      <c r="N7143" t="s">
        <v>67</v>
      </c>
      <c r="O7143">
        <v>22464300933</v>
      </c>
      <c r="P7143">
        <v>1</v>
      </c>
      <c r="Q7143">
        <v>615.13</v>
      </c>
      <c r="R7143">
        <v>676.64300000000003</v>
      </c>
      <c r="S7143">
        <v>61.512999999999998</v>
      </c>
    </row>
    <row r="7144" spans="1:19" x14ac:dyDescent="0.3">
      <c r="A7144" t="s">
        <v>18927</v>
      </c>
      <c r="B7144">
        <v>1945</v>
      </c>
      <c r="C7144" t="s">
        <v>19</v>
      </c>
      <c r="D7144" t="s">
        <v>18928</v>
      </c>
      <c r="E7144" t="s">
        <v>11400</v>
      </c>
      <c r="F7144" t="s">
        <v>317</v>
      </c>
      <c r="G7144">
        <v>76570</v>
      </c>
      <c r="H7144" t="s">
        <v>2225</v>
      </c>
      <c r="I7144" t="s">
        <v>22</v>
      </c>
      <c r="J7144">
        <v>3601</v>
      </c>
      <c r="K7144" s="1">
        <v>45735.898611111108</v>
      </c>
      <c r="L7144" t="s">
        <v>121</v>
      </c>
      <c r="M7144">
        <v>9058888645</v>
      </c>
      <c r="N7144" t="s">
        <v>67</v>
      </c>
      <c r="O7144">
        <v>43149307141</v>
      </c>
      <c r="P7144">
        <v>1</v>
      </c>
      <c r="Q7144">
        <v>497.63</v>
      </c>
      <c r="R7144">
        <v>547.39300000000003</v>
      </c>
      <c r="S7144">
        <v>49.762999999999998</v>
      </c>
    </row>
    <row r="7145" spans="1:19" x14ac:dyDescent="0.3">
      <c r="A7145" t="s">
        <v>18929</v>
      </c>
      <c r="B7145">
        <v>3398</v>
      </c>
      <c r="C7145" t="s">
        <v>19</v>
      </c>
      <c r="D7145" t="s">
        <v>4959</v>
      </c>
      <c r="E7145" t="s">
        <v>18930</v>
      </c>
      <c r="F7145" t="s">
        <v>431</v>
      </c>
      <c r="G7145">
        <v>3114</v>
      </c>
      <c r="H7145" t="s">
        <v>432</v>
      </c>
      <c r="I7145" t="s">
        <v>22</v>
      </c>
      <c r="J7145">
        <v>3868</v>
      </c>
      <c r="K7145" s="1">
        <v>45737.472916666666</v>
      </c>
      <c r="L7145" t="s">
        <v>121</v>
      </c>
      <c r="M7145">
        <v>6689477957</v>
      </c>
      <c r="N7145" t="s">
        <v>67</v>
      </c>
      <c r="O7145">
        <v>22464298949</v>
      </c>
      <c r="P7145">
        <v>1</v>
      </c>
      <c r="Q7145">
        <v>505.13</v>
      </c>
      <c r="R7145">
        <v>555.64300000000003</v>
      </c>
      <c r="S7145">
        <v>50.512999999999998</v>
      </c>
    </row>
    <row r="7146" spans="1:19" x14ac:dyDescent="0.3">
      <c r="A7146" t="s">
        <v>18931</v>
      </c>
      <c r="B7146">
        <v>7038</v>
      </c>
      <c r="C7146" t="s">
        <v>19</v>
      </c>
      <c r="D7146" t="s">
        <v>12320</v>
      </c>
      <c r="E7146" t="s">
        <v>18932</v>
      </c>
      <c r="F7146" t="s">
        <v>71</v>
      </c>
      <c r="G7146">
        <v>7964</v>
      </c>
      <c r="H7146" t="s">
        <v>1307</v>
      </c>
      <c r="I7146" t="s">
        <v>22</v>
      </c>
      <c r="J7146">
        <v>974</v>
      </c>
      <c r="K7146" s="1">
        <v>45740.691666666666</v>
      </c>
      <c r="L7146" t="s">
        <v>121</v>
      </c>
      <c r="M7146">
        <v>6689477957</v>
      </c>
      <c r="N7146" t="s">
        <v>67</v>
      </c>
      <c r="O7146">
        <v>22464298949</v>
      </c>
      <c r="P7146">
        <v>1</v>
      </c>
      <c r="Q7146">
        <v>587.92999999999995</v>
      </c>
      <c r="R7146">
        <v>646.72299999999996</v>
      </c>
      <c r="S7146">
        <v>58.792999999999999</v>
      </c>
    </row>
    <row r="7147" spans="1:19" x14ac:dyDescent="0.3">
      <c r="A7147" t="s">
        <v>18933</v>
      </c>
      <c r="B7147">
        <v>3576</v>
      </c>
      <c r="C7147" t="s">
        <v>19</v>
      </c>
      <c r="D7147" t="s">
        <v>9343</v>
      </c>
      <c r="E7147" t="s">
        <v>18934</v>
      </c>
      <c r="F7147" t="s">
        <v>102</v>
      </c>
      <c r="G7147">
        <v>29422</v>
      </c>
      <c r="H7147" t="s">
        <v>4167</v>
      </c>
      <c r="I7147" t="s">
        <v>22</v>
      </c>
      <c r="J7147">
        <v>516</v>
      </c>
      <c r="K7147" s="1">
        <v>45737.580555555556</v>
      </c>
      <c r="L7147" t="s">
        <v>121</v>
      </c>
      <c r="M7147">
        <v>6964674693</v>
      </c>
      <c r="N7147" t="s">
        <v>67</v>
      </c>
      <c r="O7147">
        <v>24039257029</v>
      </c>
      <c r="P7147">
        <v>1</v>
      </c>
      <c r="Q7147">
        <v>563.92999999999995</v>
      </c>
      <c r="R7147">
        <v>620.32299999999998</v>
      </c>
      <c r="S7147">
        <v>56.393000000000001</v>
      </c>
    </row>
    <row r="7148" spans="1:19" x14ac:dyDescent="0.3">
      <c r="A7148" t="s">
        <v>18935</v>
      </c>
      <c r="B7148">
        <v>1798</v>
      </c>
      <c r="C7148" t="s">
        <v>19</v>
      </c>
      <c r="D7148" t="s">
        <v>1806</v>
      </c>
      <c r="E7148" t="s">
        <v>18936</v>
      </c>
      <c r="F7148" t="s">
        <v>119</v>
      </c>
      <c r="G7148">
        <v>99029</v>
      </c>
      <c r="H7148" t="s">
        <v>614</v>
      </c>
      <c r="I7148" t="s">
        <v>22</v>
      </c>
      <c r="J7148">
        <v>5732</v>
      </c>
      <c r="K7148" s="1">
        <v>45735.786805555559</v>
      </c>
      <c r="L7148" t="s">
        <v>121</v>
      </c>
      <c r="M7148">
        <v>8624688581</v>
      </c>
      <c r="N7148" t="s">
        <v>67</v>
      </c>
      <c r="O7148">
        <v>36980482245</v>
      </c>
      <c r="P7148">
        <v>1</v>
      </c>
      <c r="Q7148">
        <v>527.13</v>
      </c>
      <c r="R7148">
        <v>579.84299999999996</v>
      </c>
      <c r="S7148">
        <v>52.713000000000001</v>
      </c>
    </row>
    <row r="7149" spans="1:19" x14ac:dyDescent="0.3">
      <c r="A7149" t="s">
        <v>18937</v>
      </c>
      <c r="B7149">
        <v>3510</v>
      </c>
      <c r="C7149" t="s">
        <v>19</v>
      </c>
      <c r="D7149" t="s">
        <v>14643</v>
      </c>
      <c r="E7149" t="s">
        <v>18938</v>
      </c>
      <c r="F7149" t="s">
        <v>35</v>
      </c>
      <c r="G7149">
        <v>72859</v>
      </c>
      <c r="H7149" t="s">
        <v>298</v>
      </c>
      <c r="I7149" t="s">
        <v>22</v>
      </c>
      <c r="J7149">
        <v>4012</v>
      </c>
      <c r="K7149" s="1">
        <v>45737.543749999997</v>
      </c>
      <c r="L7149" t="s">
        <v>121</v>
      </c>
      <c r="M7149">
        <v>6442802181</v>
      </c>
      <c r="N7149" t="s">
        <v>67</v>
      </c>
      <c r="O7149">
        <v>21306265989</v>
      </c>
      <c r="P7149">
        <v>1</v>
      </c>
      <c r="Q7149">
        <v>501.53</v>
      </c>
      <c r="R7149">
        <v>551.68299999999999</v>
      </c>
      <c r="S7149">
        <v>50.152999999999999</v>
      </c>
    </row>
    <row r="7150" spans="1:19" x14ac:dyDescent="0.3">
      <c r="A7150" t="s">
        <v>18939</v>
      </c>
      <c r="B7150">
        <v>5526</v>
      </c>
      <c r="C7150" t="s">
        <v>19</v>
      </c>
      <c r="D7150" t="s">
        <v>17480</v>
      </c>
      <c r="E7150" t="s">
        <v>18940</v>
      </c>
      <c r="F7150" t="s">
        <v>835</v>
      </c>
      <c r="G7150">
        <v>644</v>
      </c>
      <c r="H7150" t="s">
        <v>836</v>
      </c>
      <c r="I7150" t="s">
        <v>22</v>
      </c>
      <c r="J7150">
        <v>5764</v>
      </c>
      <c r="K7150" s="1">
        <v>45739.497916666667</v>
      </c>
      <c r="L7150" t="s">
        <v>121</v>
      </c>
      <c r="M7150">
        <v>8624692485</v>
      </c>
      <c r="N7150" t="s">
        <v>67</v>
      </c>
      <c r="O7150">
        <v>36980518469</v>
      </c>
      <c r="P7150">
        <v>1</v>
      </c>
      <c r="Q7150">
        <v>517.53</v>
      </c>
      <c r="R7150">
        <v>569.28300000000002</v>
      </c>
      <c r="S7150">
        <v>51.753</v>
      </c>
    </row>
    <row r="7151" spans="1:19" x14ac:dyDescent="0.3">
      <c r="A7151" t="s">
        <v>18941</v>
      </c>
      <c r="B7151">
        <v>4892</v>
      </c>
      <c r="C7151" t="s">
        <v>19</v>
      </c>
      <c r="D7151" t="s">
        <v>1295</v>
      </c>
      <c r="E7151" t="s">
        <v>18942</v>
      </c>
      <c r="F7151" t="s">
        <v>44</v>
      </c>
      <c r="G7151">
        <v>78524</v>
      </c>
      <c r="H7151" t="s">
        <v>7947</v>
      </c>
      <c r="I7151" t="s">
        <v>22</v>
      </c>
      <c r="J7151">
        <v>1211</v>
      </c>
      <c r="K7151" s="1">
        <v>45738.70208333333</v>
      </c>
      <c r="L7151" t="s">
        <v>121</v>
      </c>
      <c r="M7151">
        <v>6442801413</v>
      </c>
      <c r="N7151" t="s">
        <v>67</v>
      </c>
      <c r="O7151">
        <v>21306262085</v>
      </c>
      <c r="P7151">
        <v>1</v>
      </c>
      <c r="Q7151">
        <v>490.13</v>
      </c>
      <c r="R7151">
        <v>539.14300000000003</v>
      </c>
      <c r="S7151">
        <v>49.012999999999998</v>
      </c>
    </row>
    <row r="7152" spans="1:19" x14ac:dyDescent="0.3">
      <c r="A7152" t="s">
        <v>18943</v>
      </c>
      <c r="B7152">
        <v>5859</v>
      </c>
      <c r="C7152" t="s">
        <v>19</v>
      </c>
      <c r="D7152" t="s">
        <v>18944</v>
      </c>
      <c r="E7152" t="s">
        <v>18945</v>
      </c>
      <c r="F7152" t="s">
        <v>102</v>
      </c>
      <c r="G7152">
        <v>12657</v>
      </c>
      <c r="H7152" t="s">
        <v>668</v>
      </c>
      <c r="I7152" t="s">
        <v>22</v>
      </c>
      <c r="J7152">
        <v>322</v>
      </c>
      <c r="K7152" s="1">
        <v>45739.714583333334</v>
      </c>
      <c r="L7152" t="s">
        <v>121</v>
      </c>
      <c r="M7152">
        <v>6442801413</v>
      </c>
      <c r="N7152" t="s">
        <v>67</v>
      </c>
      <c r="O7152">
        <v>21306262085</v>
      </c>
      <c r="P7152">
        <v>1</v>
      </c>
      <c r="Q7152">
        <v>490.13</v>
      </c>
      <c r="R7152">
        <v>539.14300000000003</v>
      </c>
      <c r="S7152">
        <v>49.012999999999998</v>
      </c>
    </row>
    <row r="7153" spans="1:19" x14ac:dyDescent="0.3">
      <c r="A7153" t="s">
        <v>18946</v>
      </c>
      <c r="B7153">
        <v>2738</v>
      </c>
      <c r="C7153" t="s">
        <v>19</v>
      </c>
      <c r="D7153" t="s">
        <v>10123</v>
      </c>
      <c r="E7153" t="s">
        <v>18947</v>
      </c>
      <c r="F7153" t="s">
        <v>431</v>
      </c>
      <c r="G7153">
        <v>93657</v>
      </c>
      <c r="H7153" t="s">
        <v>432</v>
      </c>
      <c r="I7153" t="s">
        <v>22</v>
      </c>
      <c r="J7153">
        <v>1397</v>
      </c>
      <c r="K7153" s="1">
        <v>45736.723611111112</v>
      </c>
      <c r="L7153" t="s">
        <v>121</v>
      </c>
      <c r="M7153">
        <v>9058887749</v>
      </c>
      <c r="N7153" t="s">
        <v>67</v>
      </c>
      <c r="O7153">
        <v>43149295941</v>
      </c>
      <c r="P7153">
        <v>1</v>
      </c>
      <c r="Q7153">
        <v>537.13</v>
      </c>
      <c r="R7153">
        <v>590.84299999999996</v>
      </c>
      <c r="S7153">
        <v>53.713000000000001</v>
      </c>
    </row>
    <row r="7154" spans="1:19" x14ac:dyDescent="0.3">
      <c r="A7154" t="s">
        <v>18948</v>
      </c>
      <c r="B7154">
        <v>5415</v>
      </c>
      <c r="C7154" t="s">
        <v>19</v>
      </c>
      <c r="D7154" t="s">
        <v>18949</v>
      </c>
      <c r="E7154" t="s">
        <v>18950</v>
      </c>
      <c r="F7154" t="s">
        <v>71</v>
      </c>
      <c r="G7154">
        <v>71342</v>
      </c>
      <c r="H7154" t="s">
        <v>973</v>
      </c>
      <c r="I7154" t="s">
        <v>22</v>
      </c>
      <c r="J7154">
        <v>6338</v>
      </c>
      <c r="K7154" s="1">
        <v>45739.407638888886</v>
      </c>
      <c r="L7154" t="s">
        <v>121</v>
      </c>
      <c r="M7154">
        <v>9058887749</v>
      </c>
      <c r="N7154" t="s">
        <v>67</v>
      </c>
      <c r="O7154">
        <v>43149295941</v>
      </c>
      <c r="P7154">
        <v>1</v>
      </c>
      <c r="Q7154">
        <v>615.53</v>
      </c>
      <c r="R7154">
        <v>677.08299999999997</v>
      </c>
      <c r="S7154">
        <v>61.552999999999997</v>
      </c>
    </row>
    <row r="7155" spans="1:19" x14ac:dyDescent="0.3">
      <c r="A7155" t="s">
        <v>18951</v>
      </c>
      <c r="B7155">
        <v>6028</v>
      </c>
      <c r="C7155" t="s">
        <v>19</v>
      </c>
      <c r="D7155" t="s">
        <v>18952</v>
      </c>
      <c r="E7155" t="s">
        <v>18953</v>
      </c>
      <c r="F7155" t="s">
        <v>102</v>
      </c>
      <c r="G7155">
        <v>94490</v>
      </c>
      <c r="H7155" t="s">
        <v>392</v>
      </c>
      <c r="I7155" t="s">
        <v>22</v>
      </c>
      <c r="J7155">
        <v>819</v>
      </c>
      <c r="K7155" s="1">
        <v>45739.847916666666</v>
      </c>
      <c r="L7155" t="s">
        <v>121</v>
      </c>
      <c r="M7155" s="2">
        <v>1410000000000</v>
      </c>
      <c r="N7155" t="s">
        <v>67</v>
      </c>
      <c r="O7155" s="2">
        <v>12500000000000</v>
      </c>
      <c r="P7155">
        <v>1</v>
      </c>
      <c r="Q7155">
        <v>512.63</v>
      </c>
      <c r="R7155">
        <v>563.89300000000003</v>
      </c>
      <c r="S7155">
        <v>51.262999999999998</v>
      </c>
    </row>
    <row r="7156" spans="1:19" x14ac:dyDescent="0.3">
      <c r="A7156" t="s">
        <v>18954</v>
      </c>
      <c r="B7156">
        <v>358</v>
      </c>
      <c r="C7156" t="s">
        <v>19</v>
      </c>
      <c r="D7156" t="s">
        <v>3052</v>
      </c>
      <c r="E7156" t="s">
        <v>18955</v>
      </c>
      <c r="F7156" t="s">
        <v>230</v>
      </c>
      <c r="G7156">
        <v>75374</v>
      </c>
      <c r="H7156" t="s">
        <v>231</v>
      </c>
      <c r="I7156" t="s">
        <v>22</v>
      </c>
      <c r="J7156">
        <v>6151</v>
      </c>
      <c r="K7156" s="1">
        <v>45734.538888888892</v>
      </c>
      <c r="L7156" t="s">
        <v>121</v>
      </c>
      <c r="M7156">
        <v>6442800709</v>
      </c>
      <c r="N7156" t="s">
        <v>67</v>
      </c>
      <c r="O7156">
        <v>21306257989</v>
      </c>
      <c r="P7156">
        <v>1</v>
      </c>
      <c r="Q7156">
        <v>512.63</v>
      </c>
      <c r="R7156">
        <v>563.89300000000003</v>
      </c>
      <c r="S7156">
        <v>51.262999999999998</v>
      </c>
    </row>
    <row r="7157" spans="1:19" x14ac:dyDescent="0.3">
      <c r="A7157" t="s">
        <v>18956</v>
      </c>
      <c r="B7157">
        <v>7322</v>
      </c>
      <c r="C7157" t="s">
        <v>19</v>
      </c>
      <c r="D7157" t="s">
        <v>18957</v>
      </c>
      <c r="E7157" t="s">
        <v>18958</v>
      </c>
      <c r="F7157" t="s">
        <v>483</v>
      </c>
      <c r="G7157">
        <v>17883</v>
      </c>
      <c r="H7157" t="s">
        <v>8267</v>
      </c>
      <c r="I7157" t="s">
        <v>22</v>
      </c>
      <c r="J7157">
        <v>3868</v>
      </c>
      <c r="K7157" s="1">
        <v>45740.886805555558</v>
      </c>
      <c r="L7157" t="s">
        <v>121</v>
      </c>
      <c r="M7157">
        <v>6442800709</v>
      </c>
      <c r="N7157" t="s">
        <v>67</v>
      </c>
      <c r="O7157">
        <v>21306257989</v>
      </c>
      <c r="P7157">
        <v>1</v>
      </c>
      <c r="Q7157">
        <v>517.53</v>
      </c>
      <c r="R7157">
        <v>569.28300000000002</v>
      </c>
      <c r="S7157">
        <v>51.753</v>
      </c>
    </row>
    <row r="7158" spans="1:19" x14ac:dyDescent="0.3">
      <c r="A7158" t="s">
        <v>18959</v>
      </c>
      <c r="B7158">
        <v>6166</v>
      </c>
      <c r="C7158" t="s">
        <v>19</v>
      </c>
      <c r="D7158" t="s">
        <v>8289</v>
      </c>
      <c r="E7158" t="s">
        <v>18960</v>
      </c>
      <c r="F7158" t="s">
        <v>71</v>
      </c>
      <c r="G7158">
        <v>87536</v>
      </c>
      <c r="H7158" t="s">
        <v>246</v>
      </c>
      <c r="I7158" t="s">
        <v>22</v>
      </c>
      <c r="J7158">
        <v>1847</v>
      </c>
      <c r="K7158" s="1">
        <v>45739.930555555555</v>
      </c>
      <c r="L7158" t="s">
        <v>121</v>
      </c>
      <c r="M7158" s="2">
        <v>1390000000000</v>
      </c>
      <c r="N7158" t="s">
        <v>67</v>
      </c>
      <c r="O7158" s="2">
        <v>12500000000000</v>
      </c>
      <c r="P7158">
        <v>1</v>
      </c>
      <c r="Q7158">
        <v>517.53</v>
      </c>
      <c r="R7158">
        <v>569.28300000000002</v>
      </c>
      <c r="S7158">
        <v>51.753</v>
      </c>
    </row>
    <row r="7159" spans="1:19" x14ac:dyDescent="0.3">
      <c r="A7159" t="s">
        <v>18961</v>
      </c>
      <c r="B7159">
        <v>1615</v>
      </c>
      <c r="C7159" t="s">
        <v>19</v>
      </c>
      <c r="D7159" t="s">
        <v>5876</v>
      </c>
      <c r="E7159" t="s">
        <v>18962</v>
      </c>
      <c r="F7159" t="s">
        <v>71</v>
      </c>
      <c r="G7159">
        <v>53133</v>
      </c>
      <c r="H7159" t="s">
        <v>831</v>
      </c>
      <c r="I7159" t="s">
        <v>22</v>
      </c>
      <c r="J7159">
        <v>2432</v>
      </c>
      <c r="K7159" s="1">
        <v>45735.693055555559</v>
      </c>
      <c r="L7159" t="s">
        <v>121</v>
      </c>
      <c r="M7159" s="2">
        <v>1420000000000</v>
      </c>
      <c r="N7159" t="s">
        <v>67</v>
      </c>
      <c r="O7159" s="2">
        <v>12600000000000</v>
      </c>
      <c r="P7159">
        <v>1</v>
      </c>
      <c r="Q7159">
        <v>517.53</v>
      </c>
      <c r="R7159">
        <v>569.28300000000002</v>
      </c>
      <c r="S7159">
        <v>51.753</v>
      </c>
    </row>
    <row r="7160" spans="1:19" x14ac:dyDescent="0.3">
      <c r="A7160" t="s">
        <v>18963</v>
      </c>
      <c r="B7160">
        <v>187</v>
      </c>
      <c r="C7160" t="s">
        <v>19</v>
      </c>
      <c r="D7160" t="s">
        <v>12391</v>
      </c>
      <c r="E7160" t="s">
        <v>18964</v>
      </c>
      <c r="F7160" t="s">
        <v>30</v>
      </c>
      <c r="G7160">
        <v>4655</v>
      </c>
      <c r="H7160" t="s">
        <v>81</v>
      </c>
      <c r="I7160" t="s">
        <v>22</v>
      </c>
      <c r="J7160">
        <v>2640</v>
      </c>
      <c r="K7160" s="1">
        <v>45734.441666666666</v>
      </c>
      <c r="L7160" t="s">
        <v>121</v>
      </c>
      <c r="M7160" s="2">
        <v>1410000000000</v>
      </c>
      <c r="N7160" t="s">
        <v>67</v>
      </c>
      <c r="O7160" s="2">
        <v>12500000000000</v>
      </c>
      <c r="P7160">
        <v>1</v>
      </c>
      <c r="Q7160">
        <v>497.63</v>
      </c>
      <c r="R7160">
        <v>547.39300000000003</v>
      </c>
      <c r="S7160">
        <v>49.762999999999998</v>
      </c>
    </row>
    <row r="7161" spans="1:19" x14ac:dyDescent="0.3">
      <c r="A7161" t="s">
        <v>18965</v>
      </c>
      <c r="B7161">
        <v>1129</v>
      </c>
      <c r="C7161" t="s">
        <v>19</v>
      </c>
      <c r="D7161" t="s">
        <v>11397</v>
      </c>
      <c r="E7161" t="s">
        <v>18966</v>
      </c>
      <c r="F7161" t="s">
        <v>71</v>
      </c>
      <c r="G7161">
        <v>14714</v>
      </c>
      <c r="H7161" t="s">
        <v>2047</v>
      </c>
      <c r="I7161" t="s">
        <v>22</v>
      </c>
      <c r="J7161">
        <v>4577</v>
      </c>
      <c r="K7161" s="1">
        <v>45735.441666666666</v>
      </c>
      <c r="L7161" t="s">
        <v>121</v>
      </c>
      <c r="M7161" s="2">
        <v>1430000000000</v>
      </c>
      <c r="N7161" t="s">
        <v>67</v>
      </c>
      <c r="O7161" s="2">
        <v>12600000000000</v>
      </c>
      <c r="P7161">
        <v>1</v>
      </c>
      <c r="Q7161">
        <v>517.53</v>
      </c>
      <c r="R7161">
        <v>569.28300000000002</v>
      </c>
      <c r="S7161">
        <v>51.753</v>
      </c>
    </row>
    <row r="7162" spans="1:19" x14ac:dyDescent="0.3">
      <c r="A7162" t="s">
        <v>18967</v>
      </c>
      <c r="B7162">
        <v>434</v>
      </c>
      <c r="C7162" t="s">
        <v>19</v>
      </c>
      <c r="D7162" t="s">
        <v>3448</v>
      </c>
      <c r="E7162" t="s">
        <v>18968</v>
      </c>
      <c r="F7162" t="s">
        <v>317</v>
      </c>
      <c r="G7162">
        <v>32553</v>
      </c>
      <c r="H7162" t="s">
        <v>2225</v>
      </c>
      <c r="I7162" t="s">
        <v>22</v>
      </c>
      <c r="J7162">
        <v>1049</v>
      </c>
      <c r="K7162" s="1">
        <v>45734.573611111111</v>
      </c>
      <c r="L7162" t="s">
        <v>121</v>
      </c>
      <c r="M7162" s="2">
        <v>150000000000</v>
      </c>
      <c r="N7162" t="s">
        <v>67</v>
      </c>
      <c r="O7162" s="2">
        <v>1470000000000</v>
      </c>
      <c r="P7162">
        <v>1</v>
      </c>
      <c r="Q7162">
        <v>517.53</v>
      </c>
      <c r="R7162">
        <v>569.28300000000002</v>
      </c>
      <c r="S7162">
        <v>51.753</v>
      </c>
    </row>
    <row r="7163" spans="1:19" x14ac:dyDescent="0.3">
      <c r="A7163" t="s">
        <v>18969</v>
      </c>
      <c r="B7163">
        <v>2751</v>
      </c>
      <c r="C7163" t="s">
        <v>19</v>
      </c>
      <c r="D7163" t="s">
        <v>11819</v>
      </c>
      <c r="E7163" t="s">
        <v>18970</v>
      </c>
      <c r="F7163" t="s">
        <v>119</v>
      </c>
      <c r="G7163">
        <v>65279</v>
      </c>
      <c r="H7163" t="s">
        <v>120</v>
      </c>
      <c r="I7163" t="s">
        <v>22</v>
      </c>
      <c r="J7163">
        <v>3250</v>
      </c>
      <c r="K7163" s="1">
        <v>45736.727777777778</v>
      </c>
      <c r="L7163" t="s">
        <v>121</v>
      </c>
      <c r="M7163" s="2">
        <v>150000000000</v>
      </c>
      <c r="N7163" t="s">
        <v>67</v>
      </c>
      <c r="O7163" s="2">
        <v>1470000000000</v>
      </c>
      <c r="P7163">
        <v>1</v>
      </c>
      <c r="Q7163">
        <v>490.13</v>
      </c>
      <c r="R7163">
        <v>539.14300000000003</v>
      </c>
      <c r="S7163">
        <v>49.012999999999998</v>
      </c>
    </row>
    <row r="7164" spans="1:19" x14ac:dyDescent="0.3">
      <c r="A7164" t="s">
        <v>18971</v>
      </c>
      <c r="B7164">
        <v>6752</v>
      </c>
      <c r="C7164" t="s">
        <v>19</v>
      </c>
      <c r="D7164" t="s">
        <v>704</v>
      </c>
      <c r="E7164" t="s">
        <v>18972</v>
      </c>
      <c r="F7164" t="s">
        <v>35</v>
      </c>
      <c r="G7164">
        <v>27858</v>
      </c>
      <c r="H7164" t="s">
        <v>40</v>
      </c>
      <c r="I7164" t="s">
        <v>22</v>
      </c>
      <c r="J7164">
        <v>6323</v>
      </c>
      <c r="K7164" s="1">
        <v>45740.536805555559</v>
      </c>
      <c r="L7164" t="s">
        <v>121</v>
      </c>
      <c r="M7164">
        <v>6964678277</v>
      </c>
      <c r="N7164" t="s">
        <v>67</v>
      </c>
      <c r="O7164">
        <v>24039300805</v>
      </c>
      <c r="P7164">
        <v>1</v>
      </c>
      <c r="Q7164">
        <v>517.13</v>
      </c>
      <c r="R7164">
        <v>568.84299999999996</v>
      </c>
      <c r="S7164">
        <v>51.713000000000001</v>
      </c>
    </row>
    <row r="7165" spans="1:19" x14ac:dyDescent="0.3">
      <c r="A7165" t="s">
        <v>18973</v>
      </c>
      <c r="B7165">
        <v>5697</v>
      </c>
      <c r="C7165" t="s">
        <v>19</v>
      </c>
      <c r="D7165" t="s">
        <v>5323</v>
      </c>
      <c r="E7165" t="s">
        <v>18974</v>
      </c>
      <c r="F7165" t="s">
        <v>71</v>
      </c>
      <c r="G7165">
        <v>19121</v>
      </c>
      <c r="H7165" t="s">
        <v>469</v>
      </c>
      <c r="I7165" t="s">
        <v>22</v>
      </c>
      <c r="J7165">
        <v>3875</v>
      </c>
      <c r="K7165" s="1">
        <v>45739.607638888891</v>
      </c>
      <c r="L7165" t="s">
        <v>121</v>
      </c>
      <c r="M7165" s="2">
        <v>1780000000000</v>
      </c>
      <c r="N7165" t="s">
        <v>67</v>
      </c>
      <c r="O7165" s="2">
        <v>17600000000000</v>
      </c>
      <c r="P7165">
        <v>1</v>
      </c>
      <c r="Q7165">
        <v>517.53</v>
      </c>
      <c r="R7165">
        <v>569.28300000000002</v>
      </c>
      <c r="S7165">
        <v>51.753</v>
      </c>
    </row>
    <row r="7166" spans="1:19" x14ac:dyDescent="0.3">
      <c r="A7166" t="s">
        <v>18975</v>
      </c>
      <c r="B7166">
        <v>1242</v>
      </c>
      <c r="C7166" t="s">
        <v>19</v>
      </c>
      <c r="D7166" t="s">
        <v>7139</v>
      </c>
      <c r="E7166" t="s">
        <v>18976</v>
      </c>
      <c r="F7166" t="s">
        <v>114</v>
      </c>
      <c r="G7166">
        <v>69649</v>
      </c>
      <c r="H7166" t="s">
        <v>413</v>
      </c>
      <c r="I7166" t="s">
        <v>22</v>
      </c>
      <c r="J7166">
        <v>1299</v>
      </c>
      <c r="K7166" s="1">
        <v>45735.496527777781</v>
      </c>
      <c r="L7166" t="s">
        <v>121</v>
      </c>
      <c r="M7166" s="2">
        <v>1390000000000</v>
      </c>
      <c r="N7166" t="s">
        <v>67</v>
      </c>
      <c r="O7166" s="2">
        <v>12500000000000</v>
      </c>
      <c r="P7166">
        <v>1</v>
      </c>
      <c r="Q7166">
        <v>517.53</v>
      </c>
      <c r="R7166">
        <v>569.28300000000002</v>
      </c>
      <c r="S7166">
        <v>51.753</v>
      </c>
    </row>
    <row r="7167" spans="1:19" x14ac:dyDescent="0.3">
      <c r="A7167" t="s">
        <v>18977</v>
      </c>
      <c r="B7167">
        <v>2988</v>
      </c>
      <c r="C7167" t="s">
        <v>19</v>
      </c>
      <c r="D7167" t="s">
        <v>2079</v>
      </c>
      <c r="E7167" t="s">
        <v>18978</v>
      </c>
      <c r="F7167" t="s">
        <v>35</v>
      </c>
      <c r="G7167">
        <v>95500</v>
      </c>
      <c r="H7167" t="s">
        <v>1503</v>
      </c>
      <c r="I7167" t="s">
        <v>22</v>
      </c>
      <c r="J7167">
        <v>4969</v>
      </c>
      <c r="K7167" s="1">
        <v>45736.856944444444</v>
      </c>
      <c r="L7167" t="s">
        <v>121</v>
      </c>
      <c r="M7167" s="2">
        <v>2340000000000</v>
      </c>
      <c r="N7167" t="s">
        <v>67</v>
      </c>
      <c r="O7167" s="2">
        <v>21100000000000</v>
      </c>
      <c r="P7167">
        <v>1</v>
      </c>
      <c r="Q7167">
        <v>595.92999999999995</v>
      </c>
      <c r="R7167">
        <v>655.52300000000002</v>
      </c>
      <c r="S7167">
        <v>59.593000000000004</v>
      </c>
    </row>
    <row r="7168" spans="1:19" x14ac:dyDescent="0.3">
      <c r="A7168" t="s">
        <v>18979</v>
      </c>
      <c r="B7168">
        <v>5431</v>
      </c>
      <c r="C7168" t="s">
        <v>19</v>
      </c>
      <c r="D7168" t="s">
        <v>152</v>
      </c>
      <c r="E7168" t="s">
        <v>5710</v>
      </c>
      <c r="F7168" t="s">
        <v>326</v>
      </c>
      <c r="G7168">
        <v>18298</v>
      </c>
      <c r="H7168" t="s">
        <v>4987</v>
      </c>
      <c r="I7168" t="s">
        <v>22</v>
      </c>
      <c r="J7168">
        <v>5081</v>
      </c>
      <c r="K7168" s="1">
        <v>45739.415972222225</v>
      </c>
      <c r="L7168" t="s">
        <v>121</v>
      </c>
      <c r="M7168">
        <v>8624691653</v>
      </c>
      <c r="N7168" t="s">
        <v>67</v>
      </c>
      <c r="O7168">
        <v>36980512197</v>
      </c>
      <c r="P7168">
        <v>1</v>
      </c>
      <c r="Q7168">
        <v>527.13</v>
      </c>
      <c r="R7168">
        <v>579.84299999999996</v>
      </c>
      <c r="S7168">
        <v>52.713000000000001</v>
      </c>
    </row>
    <row r="7169" spans="1:19" x14ac:dyDescent="0.3">
      <c r="A7169" t="s">
        <v>18980</v>
      </c>
      <c r="B7169">
        <v>1278</v>
      </c>
      <c r="C7169" t="s">
        <v>19</v>
      </c>
      <c r="D7169" t="s">
        <v>18981</v>
      </c>
      <c r="E7169" t="s">
        <v>18982</v>
      </c>
      <c r="F7169" t="s">
        <v>412</v>
      </c>
      <c r="G7169">
        <v>64624</v>
      </c>
      <c r="H7169" t="s">
        <v>521</v>
      </c>
      <c r="I7169" t="s">
        <v>22</v>
      </c>
      <c r="J7169">
        <v>3666</v>
      </c>
      <c r="K7169" s="1">
        <v>45735.515277777777</v>
      </c>
      <c r="L7169" t="s">
        <v>121</v>
      </c>
      <c r="M7169" s="2">
        <v>1410000000000</v>
      </c>
      <c r="N7169" t="s">
        <v>67</v>
      </c>
      <c r="O7169" s="2">
        <v>12500000000000</v>
      </c>
      <c r="P7169">
        <v>1</v>
      </c>
      <c r="Q7169">
        <v>501.53</v>
      </c>
      <c r="R7169">
        <v>551.68299999999999</v>
      </c>
      <c r="S7169">
        <v>50.152999999999999</v>
      </c>
    </row>
    <row r="7170" spans="1:19" x14ac:dyDescent="0.3">
      <c r="A7170" t="s">
        <v>18983</v>
      </c>
      <c r="B7170">
        <v>4908</v>
      </c>
      <c r="C7170" t="s">
        <v>19</v>
      </c>
      <c r="D7170" t="s">
        <v>13431</v>
      </c>
      <c r="E7170" t="s">
        <v>18984</v>
      </c>
      <c r="F7170" t="s">
        <v>317</v>
      </c>
      <c r="G7170">
        <v>95006</v>
      </c>
      <c r="H7170" t="s">
        <v>2225</v>
      </c>
      <c r="I7170" t="s">
        <v>22</v>
      </c>
      <c r="J7170">
        <v>394</v>
      </c>
      <c r="K7170" s="1">
        <v>45738.708333333336</v>
      </c>
      <c r="L7170" t="s">
        <v>121</v>
      </c>
      <c r="M7170" s="2">
        <v>1410000000000</v>
      </c>
      <c r="N7170" t="s">
        <v>67</v>
      </c>
      <c r="O7170" s="2">
        <v>12500000000000</v>
      </c>
      <c r="P7170">
        <v>1</v>
      </c>
      <c r="Q7170">
        <v>509.53</v>
      </c>
      <c r="R7170">
        <v>560.48299999999995</v>
      </c>
      <c r="S7170">
        <v>50.953000000000003</v>
      </c>
    </row>
    <row r="7171" spans="1:19" x14ac:dyDescent="0.3">
      <c r="A7171" t="s">
        <v>18985</v>
      </c>
      <c r="B7171">
        <v>4058</v>
      </c>
      <c r="C7171" t="s">
        <v>19</v>
      </c>
      <c r="D7171" t="s">
        <v>18986</v>
      </c>
      <c r="E7171" t="s">
        <v>10900</v>
      </c>
      <c r="F7171" t="s">
        <v>166</v>
      </c>
      <c r="G7171">
        <v>96998</v>
      </c>
      <c r="H7171" t="s">
        <v>1067</v>
      </c>
      <c r="I7171" t="s">
        <v>22</v>
      </c>
      <c r="J7171">
        <v>1025</v>
      </c>
      <c r="K7171" s="1">
        <v>45737.92083333333</v>
      </c>
      <c r="L7171" t="s">
        <v>121</v>
      </c>
      <c r="M7171" s="2">
        <v>1410000000000</v>
      </c>
      <c r="N7171" t="s">
        <v>67</v>
      </c>
      <c r="O7171" s="2">
        <v>12500000000000</v>
      </c>
      <c r="P7171">
        <v>1</v>
      </c>
      <c r="Q7171">
        <v>517.53</v>
      </c>
      <c r="R7171">
        <v>569.28300000000002</v>
      </c>
      <c r="S7171">
        <v>51.753</v>
      </c>
    </row>
    <row r="7172" spans="1:19" x14ac:dyDescent="0.3">
      <c r="A7172" t="s">
        <v>18987</v>
      </c>
      <c r="B7172">
        <v>2303</v>
      </c>
      <c r="C7172" t="s">
        <v>19</v>
      </c>
      <c r="D7172" t="s">
        <v>18988</v>
      </c>
      <c r="E7172" t="s">
        <v>18989</v>
      </c>
      <c r="F7172" t="s">
        <v>119</v>
      </c>
      <c r="G7172">
        <v>22549</v>
      </c>
      <c r="H7172" t="s">
        <v>313</v>
      </c>
      <c r="I7172" t="s">
        <v>22</v>
      </c>
      <c r="J7172">
        <v>3112</v>
      </c>
      <c r="K7172" s="1">
        <v>45736.486111111109</v>
      </c>
      <c r="L7172" t="s">
        <v>121</v>
      </c>
      <c r="M7172">
        <v>6689477957</v>
      </c>
      <c r="N7172" t="s">
        <v>67</v>
      </c>
      <c r="O7172">
        <v>22464299077</v>
      </c>
      <c r="P7172">
        <v>1</v>
      </c>
      <c r="Q7172">
        <v>509.53</v>
      </c>
      <c r="R7172">
        <v>560.48299999999995</v>
      </c>
      <c r="S7172">
        <v>50.953000000000003</v>
      </c>
    </row>
    <row r="7173" spans="1:19" x14ac:dyDescent="0.3">
      <c r="A7173" t="s">
        <v>18990</v>
      </c>
      <c r="B7173">
        <v>6702</v>
      </c>
      <c r="C7173" t="s">
        <v>19</v>
      </c>
      <c r="D7173" t="s">
        <v>5343</v>
      </c>
      <c r="E7173" t="s">
        <v>18991</v>
      </c>
      <c r="F7173" t="s">
        <v>338</v>
      </c>
      <c r="G7173">
        <v>61857</v>
      </c>
      <c r="H7173" t="s">
        <v>339</v>
      </c>
      <c r="I7173" t="s">
        <v>22</v>
      </c>
      <c r="J7173">
        <v>4270</v>
      </c>
      <c r="K7173" s="1">
        <v>45740.512499999997</v>
      </c>
      <c r="L7173" t="s">
        <v>121</v>
      </c>
      <c r="M7173" s="2">
        <v>1410000000000</v>
      </c>
      <c r="N7173" t="s">
        <v>67</v>
      </c>
      <c r="O7173" s="2">
        <v>12500000000000</v>
      </c>
      <c r="P7173">
        <v>1</v>
      </c>
      <c r="Q7173">
        <v>505.13</v>
      </c>
      <c r="R7173">
        <v>555.64300000000003</v>
      </c>
      <c r="S7173">
        <v>50.512999999999998</v>
      </c>
    </row>
    <row r="7174" spans="1:19" x14ac:dyDescent="0.3">
      <c r="A7174" t="s">
        <v>18992</v>
      </c>
      <c r="B7174">
        <v>5039</v>
      </c>
      <c r="C7174" t="s">
        <v>19</v>
      </c>
      <c r="D7174" t="s">
        <v>3536</v>
      </c>
      <c r="E7174" t="s">
        <v>18993</v>
      </c>
      <c r="F7174" t="s">
        <v>71</v>
      </c>
      <c r="G7174">
        <v>21805</v>
      </c>
      <c r="H7174" t="s">
        <v>100</v>
      </c>
      <c r="I7174" t="s">
        <v>22</v>
      </c>
      <c r="J7174">
        <v>2487</v>
      </c>
      <c r="K7174" s="1">
        <v>45738.802083333336</v>
      </c>
      <c r="L7174" t="s">
        <v>121</v>
      </c>
      <c r="M7174">
        <v>6442800709</v>
      </c>
      <c r="N7174" t="s">
        <v>67</v>
      </c>
      <c r="O7174">
        <v>21306258053</v>
      </c>
      <c r="P7174">
        <v>1</v>
      </c>
      <c r="Q7174">
        <v>537.13</v>
      </c>
      <c r="R7174">
        <v>590.84299999999996</v>
      </c>
      <c r="S7174">
        <v>53.713000000000001</v>
      </c>
    </row>
    <row r="7175" spans="1:19" x14ac:dyDescent="0.3">
      <c r="A7175" t="s">
        <v>18994</v>
      </c>
      <c r="B7175">
        <v>2580</v>
      </c>
      <c r="C7175" t="s">
        <v>19</v>
      </c>
      <c r="D7175" t="s">
        <v>3374</v>
      </c>
      <c r="E7175" t="s">
        <v>18995</v>
      </c>
      <c r="F7175" t="s">
        <v>71</v>
      </c>
      <c r="G7175">
        <v>2754</v>
      </c>
      <c r="H7175" t="s">
        <v>10091</v>
      </c>
      <c r="I7175" t="s">
        <v>22</v>
      </c>
      <c r="J7175">
        <v>835</v>
      </c>
      <c r="K7175" s="1">
        <v>45736.634027777778</v>
      </c>
      <c r="L7175" t="s">
        <v>121</v>
      </c>
      <c r="M7175" s="2">
        <v>1380000000000</v>
      </c>
      <c r="N7175" t="s">
        <v>67</v>
      </c>
      <c r="O7175" s="2">
        <v>12400000000000</v>
      </c>
      <c r="P7175">
        <v>1</v>
      </c>
      <c r="Q7175">
        <v>497.63</v>
      </c>
      <c r="R7175">
        <v>547.39300000000003</v>
      </c>
      <c r="S7175">
        <v>49.762999999999998</v>
      </c>
    </row>
    <row r="7176" spans="1:19" x14ac:dyDescent="0.3">
      <c r="A7176" t="s">
        <v>18996</v>
      </c>
      <c r="B7176">
        <v>5564</v>
      </c>
      <c r="C7176" t="s">
        <v>19</v>
      </c>
      <c r="D7176" t="s">
        <v>18333</v>
      </c>
      <c r="E7176" t="s">
        <v>18997</v>
      </c>
      <c r="F7176" t="s">
        <v>114</v>
      </c>
      <c r="G7176">
        <v>5003</v>
      </c>
      <c r="H7176" t="s">
        <v>115</v>
      </c>
      <c r="I7176" t="s">
        <v>22</v>
      </c>
      <c r="J7176">
        <v>577</v>
      </c>
      <c r="K7176" s="1">
        <v>45739.518750000003</v>
      </c>
      <c r="L7176" t="s">
        <v>121</v>
      </c>
      <c r="M7176">
        <v>9058888645</v>
      </c>
      <c r="N7176" t="s">
        <v>67</v>
      </c>
      <c r="O7176">
        <v>43149306053</v>
      </c>
      <c r="P7176">
        <v>1</v>
      </c>
      <c r="Q7176">
        <v>504.13</v>
      </c>
      <c r="R7176">
        <v>554.54300000000001</v>
      </c>
      <c r="S7176">
        <v>50.412999999999997</v>
      </c>
    </row>
    <row r="7177" spans="1:19" x14ac:dyDescent="0.3">
      <c r="A7177" t="s">
        <v>18998</v>
      </c>
      <c r="B7177">
        <v>593</v>
      </c>
      <c r="C7177" t="s">
        <v>19</v>
      </c>
      <c r="D7177" t="s">
        <v>1219</v>
      </c>
      <c r="E7177" t="s">
        <v>18999</v>
      </c>
      <c r="F7177" t="s">
        <v>119</v>
      </c>
      <c r="G7177">
        <v>14400</v>
      </c>
      <c r="H7177" t="s">
        <v>154</v>
      </c>
      <c r="I7177" t="s">
        <v>22</v>
      </c>
      <c r="J7177">
        <v>2484</v>
      </c>
      <c r="K7177" s="1">
        <v>45734.672222222223</v>
      </c>
      <c r="L7177" t="s">
        <v>121</v>
      </c>
      <c r="M7177">
        <v>9058888645</v>
      </c>
      <c r="N7177" t="s">
        <v>67</v>
      </c>
      <c r="O7177">
        <v>43149306053</v>
      </c>
      <c r="P7177">
        <v>1</v>
      </c>
      <c r="Q7177">
        <v>497.63</v>
      </c>
      <c r="R7177">
        <v>547.39300000000003</v>
      </c>
      <c r="S7177">
        <v>49.762999999999998</v>
      </c>
    </row>
    <row r="7178" spans="1:19" x14ac:dyDescent="0.3">
      <c r="A7178" t="s">
        <v>19000</v>
      </c>
      <c r="B7178">
        <v>3613</v>
      </c>
      <c r="C7178" t="s">
        <v>19</v>
      </c>
      <c r="D7178" t="s">
        <v>19001</v>
      </c>
      <c r="E7178" t="s">
        <v>19002</v>
      </c>
      <c r="F7178" t="s">
        <v>744</v>
      </c>
      <c r="G7178">
        <v>95567</v>
      </c>
      <c r="H7178" t="s">
        <v>745</v>
      </c>
      <c r="I7178" t="s">
        <v>22</v>
      </c>
      <c r="J7178">
        <v>6047</v>
      </c>
      <c r="K7178" s="1">
        <v>45737.602083333331</v>
      </c>
      <c r="L7178" t="s">
        <v>121</v>
      </c>
      <c r="M7178">
        <v>6689477957</v>
      </c>
      <c r="N7178" t="s">
        <v>67</v>
      </c>
      <c r="O7178">
        <v>22464299269</v>
      </c>
      <c r="P7178">
        <v>1</v>
      </c>
      <c r="Q7178">
        <v>527.13</v>
      </c>
      <c r="R7178">
        <v>579.84299999999996</v>
      </c>
      <c r="S7178">
        <v>52.713000000000001</v>
      </c>
    </row>
    <row r="7179" spans="1:19" x14ac:dyDescent="0.3">
      <c r="A7179" t="s">
        <v>19003</v>
      </c>
      <c r="B7179">
        <v>4652</v>
      </c>
      <c r="C7179" t="s">
        <v>19</v>
      </c>
      <c r="D7179" t="s">
        <v>19004</v>
      </c>
      <c r="E7179" t="s">
        <v>19005</v>
      </c>
      <c r="F7179" t="s">
        <v>90</v>
      </c>
      <c r="G7179">
        <v>71458</v>
      </c>
      <c r="H7179" t="s">
        <v>91</v>
      </c>
      <c r="I7179" t="s">
        <v>22</v>
      </c>
      <c r="J7179">
        <v>140</v>
      </c>
      <c r="K7179" s="1">
        <v>45738.557638888888</v>
      </c>
      <c r="L7179" t="s">
        <v>121</v>
      </c>
      <c r="M7179" s="2">
        <v>1380000000000</v>
      </c>
      <c r="N7179" t="s">
        <v>67</v>
      </c>
      <c r="O7179" s="2">
        <v>12400000000000</v>
      </c>
      <c r="P7179">
        <v>1</v>
      </c>
      <c r="Q7179">
        <v>509.53</v>
      </c>
      <c r="R7179">
        <v>560.48299999999995</v>
      </c>
      <c r="S7179">
        <v>50.953000000000003</v>
      </c>
    </row>
    <row r="7180" spans="1:19" x14ac:dyDescent="0.3">
      <c r="A7180" t="s">
        <v>19006</v>
      </c>
      <c r="B7180">
        <v>1861</v>
      </c>
      <c r="C7180" t="s">
        <v>19</v>
      </c>
      <c r="D7180" t="s">
        <v>19007</v>
      </c>
      <c r="E7180" t="s">
        <v>19008</v>
      </c>
      <c r="F7180" t="s">
        <v>71</v>
      </c>
      <c r="G7180">
        <v>98853</v>
      </c>
      <c r="H7180" t="s">
        <v>220</v>
      </c>
      <c r="I7180" t="s">
        <v>22</v>
      </c>
      <c r="J7180">
        <v>4626</v>
      </c>
      <c r="K7180" s="1">
        <v>45735.820833333331</v>
      </c>
      <c r="L7180" t="s">
        <v>121</v>
      </c>
      <c r="M7180">
        <v>8624692613</v>
      </c>
      <c r="N7180" t="s">
        <v>67</v>
      </c>
      <c r="O7180">
        <v>36980519493</v>
      </c>
      <c r="P7180">
        <v>1</v>
      </c>
      <c r="Q7180">
        <v>517.53</v>
      </c>
      <c r="R7180">
        <v>569.28300000000002</v>
      </c>
      <c r="S7180">
        <v>51.753</v>
      </c>
    </row>
    <row r="7181" spans="1:19" x14ac:dyDescent="0.3">
      <c r="A7181" t="s">
        <v>19009</v>
      </c>
      <c r="B7181">
        <v>4443</v>
      </c>
      <c r="C7181" t="s">
        <v>19</v>
      </c>
      <c r="D7181" t="s">
        <v>19010</v>
      </c>
      <c r="E7181" t="s">
        <v>19011</v>
      </c>
      <c r="F7181" t="s">
        <v>71</v>
      </c>
      <c r="G7181">
        <v>29192</v>
      </c>
      <c r="H7181" t="s">
        <v>346</v>
      </c>
      <c r="I7181" t="s">
        <v>22</v>
      </c>
      <c r="J7181">
        <v>886</v>
      </c>
      <c r="K7181" s="1">
        <v>45738.455555555556</v>
      </c>
      <c r="L7181" t="s">
        <v>121</v>
      </c>
      <c r="M7181" s="2">
        <v>1380000000000</v>
      </c>
      <c r="N7181" t="s">
        <v>67</v>
      </c>
      <c r="O7181" s="2">
        <v>12500000000000</v>
      </c>
      <c r="P7181">
        <v>1</v>
      </c>
      <c r="Q7181">
        <v>537.13</v>
      </c>
      <c r="R7181">
        <v>590.84299999999996</v>
      </c>
      <c r="S7181">
        <v>53.713000000000001</v>
      </c>
    </row>
    <row r="7182" spans="1:19" x14ac:dyDescent="0.3">
      <c r="A7182" t="s">
        <v>19012</v>
      </c>
      <c r="B7182">
        <v>3092</v>
      </c>
      <c r="C7182" t="s">
        <v>19</v>
      </c>
      <c r="D7182" t="s">
        <v>19013</v>
      </c>
      <c r="E7182" t="s">
        <v>19014</v>
      </c>
      <c r="F7182" t="s">
        <v>219</v>
      </c>
      <c r="G7182">
        <v>18407</v>
      </c>
      <c r="H7182" t="s">
        <v>4209</v>
      </c>
      <c r="I7182" t="s">
        <v>22</v>
      </c>
      <c r="J7182">
        <v>2190</v>
      </c>
      <c r="K7182" s="1">
        <v>45736.916666666664</v>
      </c>
      <c r="L7182" t="s">
        <v>121</v>
      </c>
      <c r="M7182" s="2">
        <v>1380000000000</v>
      </c>
      <c r="N7182" t="s">
        <v>67</v>
      </c>
      <c r="O7182" s="2">
        <v>12400000000000</v>
      </c>
      <c r="P7182">
        <v>1</v>
      </c>
      <c r="Q7182">
        <v>501.53</v>
      </c>
      <c r="R7182">
        <v>551.68299999999999</v>
      </c>
      <c r="S7182">
        <v>50.152999999999999</v>
      </c>
    </row>
    <row r="7183" spans="1:19" x14ac:dyDescent="0.3">
      <c r="A7183" t="s">
        <v>19015</v>
      </c>
      <c r="B7183">
        <v>6656</v>
      </c>
      <c r="C7183" t="s">
        <v>19</v>
      </c>
      <c r="D7183" t="s">
        <v>7374</v>
      </c>
      <c r="E7183" t="s">
        <v>19016</v>
      </c>
      <c r="F7183" t="s">
        <v>105</v>
      </c>
      <c r="G7183">
        <v>59998</v>
      </c>
      <c r="H7183" t="s">
        <v>106</v>
      </c>
      <c r="I7183" t="s">
        <v>22</v>
      </c>
      <c r="J7183">
        <v>2360</v>
      </c>
      <c r="K7183" s="1">
        <v>45740.493750000001</v>
      </c>
      <c r="L7183" t="s">
        <v>121</v>
      </c>
      <c r="M7183" s="2">
        <v>1380000000000</v>
      </c>
      <c r="N7183" t="s">
        <v>67</v>
      </c>
      <c r="O7183" s="2">
        <v>12400000000000</v>
      </c>
      <c r="P7183">
        <v>1</v>
      </c>
      <c r="Q7183">
        <v>501.53</v>
      </c>
      <c r="R7183">
        <v>551.68299999999999</v>
      </c>
      <c r="S7183">
        <v>50.152999999999999</v>
      </c>
    </row>
    <row r="7184" spans="1:19" x14ac:dyDescent="0.3">
      <c r="A7184" t="s">
        <v>19017</v>
      </c>
      <c r="B7184">
        <v>3991</v>
      </c>
      <c r="C7184" t="s">
        <v>19</v>
      </c>
      <c r="D7184" t="s">
        <v>19018</v>
      </c>
      <c r="E7184" t="s">
        <v>19019</v>
      </c>
      <c r="F7184" t="s">
        <v>71</v>
      </c>
      <c r="G7184">
        <v>79231</v>
      </c>
      <c r="H7184" t="s">
        <v>383</v>
      </c>
      <c r="I7184" t="s">
        <v>22</v>
      </c>
      <c r="J7184">
        <v>278</v>
      </c>
      <c r="K7184" s="1">
        <v>45737.861111111109</v>
      </c>
      <c r="L7184" t="s">
        <v>121</v>
      </c>
      <c r="M7184" s="2">
        <v>1380000000000</v>
      </c>
      <c r="N7184" t="s">
        <v>67</v>
      </c>
      <c r="O7184" s="2">
        <v>12400000000000</v>
      </c>
      <c r="P7184">
        <v>1</v>
      </c>
      <c r="Q7184">
        <v>497.63</v>
      </c>
      <c r="R7184">
        <v>547.39300000000003</v>
      </c>
      <c r="S7184">
        <v>49.762999999999998</v>
      </c>
    </row>
    <row r="7185" spans="1:19" x14ac:dyDescent="0.3">
      <c r="A7185" t="s">
        <v>19020</v>
      </c>
      <c r="B7185">
        <v>1663</v>
      </c>
      <c r="C7185" t="s">
        <v>19</v>
      </c>
      <c r="D7185" t="s">
        <v>11594</v>
      </c>
      <c r="E7185" t="s">
        <v>19021</v>
      </c>
      <c r="F7185" t="s">
        <v>44</v>
      </c>
      <c r="G7185">
        <v>23470</v>
      </c>
      <c r="H7185" t="s">
        <v>1549</v>
      </c>
      <c r="I7185" t="s">
        <v>22</v>
      </c>
      <c r="J7185">
        <v>6433</v>
      </c>
      <c r="K7185" s="1">
        <v>45735.712500000001</v>
      </c>
      <c r="L7185" t="s">
        <v>121</v>
      </c>
      <c r="M7185" s="2">
        <v>1380000000000</v>
      </c>
      <c r="N7185" t="s">
        <v>67</v>
      </c>
      <c r="O7185" s="2">
        <v>12500000000000</v>
      </c>
      <c r="P7185">
        <v>1</v>
      </c>
      <c r="Q7185">
        <v>615.13</v>
      </c>
      <c r="R7185">
        <v>676.64300000000003</v>
      </c>
      <c r="S7185">
        <v>61.512999999999998</v>
      </c>
    </row>
    <row r="7186" spans="1:19" x14ac:dyDescent="0.3">
      <c r="A7186" t="s">
        <v>19022</v>
      </c>
      <c r="B7186">
        <v>1676</v>
      </c>
      <c r="C7186" t="s">
        <v>19</v>
      </c>
      <c r="D7186" t="s">
        <v>19023</v>
      </c>
      <c r="E7186" t="s">
        <v>19024</v>
      </c>
      <c r="F7186" t="s">
        <v>105</v>
      </c>
      <c r="G7186">
        <v>79097</v>
      </c>
      <c r="H7186" t="s">
        <v>106</v>
      </c>
      <c r="I7186" t="s">
        <v>22</v>
      </c>
      <c r="J7186">
        <v>2665</v>
      </c>
      <c r="K7186" s="1">
        <v>45735.72152777778</v>
      </c>
      <c r="L7186" t="s">
        <v>121</v>
      </c>
      <c r="M7186" s="2">
        <v>150000000000</v>
      </c>
      <c r="N7186" t="s">
        <v>67</v>
      </c>
      <c r="O7186" s="2">
        <v>1470000000000</v>
      </c>
      <c r="P7186">
        <v>1</v>
      </c>
      <c r="Q7186">
        <v>490.13</v>
      </c>
      <c r="R7186">
        <v>539.14300000000003</v>
      </c>
      <c r="S7186">
        <v>49.012999999999998</v>
      </c>
    </row>
    <row r="7187" spans="1:19" x14ac:dyDescent="0.3">
      <c r="A7187" t="s">
        <v>19025</v>
      </c>
      <c r="B7187">
        <v>5931</v>
      </c>
      <c r="C7187" t="s">
        <v>19</v>
      </c>
      <c r="D7187" t="s">
        <v>3220</v>
      </c>
      <c r="E7187" t="s">
        <v>19026</v>
      </c>
      <c r="F7187" t="s">
        <v>90</v>
      </c>
      <c r="G7187">
        <v>52260</v>
      </c>
      <c r="H7187" t="s">
        <v>91</v>
      </c>
      <c r="I7187" t="s">
        <v>22</v>
      </c>
      <c r="J7187">
        <v>1649</v>
      </c>
      <c r="K7187" s="1">
        <v>45739.765277777777</v>
      </c>
      <c r="L7187" t="s">
        <v>121</v>
      </c>
      <c r="M7187">
        <v>9058888645</v>
      </c>
      <c r="N7187" t="s">
        <v>67</v>
      </c>
      <c r="O7187">
        <v>43149307781</v>
      </c>
      <c r="P7187">
        <v>1</v>
      </c>
      <c r="Q7187">
        <v>501.53</v>
      </c>
      <c r="R7187">
        <v>551.68299999999999</v>
      </c>
      <c r="S7187">
        <v>50.152999999999999</v>
      </c>
    </row>
    <row r="7188" spans="1:19" x14ac:dyDescent="0.3">
      <c r="A7188" t="s">
        <v>19027</v>
      </c>
      <c r="B7188">
        <v>984</v>
      </c>
      <c r="C7188" t="s">
        <v>19</v>
      </c>
      <c r="D7188" t="s">
        <v>16663</v>
      </c>
      <c r="E7188" t="s">
        <v>19028</v>
      </c>
      <c r="F7188" t="s">
        <v>71</v>
      </c>
      <c r="G7188">
        <v>24308</v>
      </c>
      <c r="H7188" t="s">
        <v>1307</v>
      </c>
      <c r="I7188" t="s">
        <v>22</v>
      </c>
      <c r="J7188">
        <v>5253</v>
      </c>
      <c r="K7188" s="1">
        <v>45735.29583333333</v>
      </c>
      <c r="L7188" t="s">
        <v>121</v>
      </c>
      <c r="M7188">
        <v>8624688325</v>
      </c>
      <c r="N7188" t="s">
        <v>67</v>
      </c>
      <c r="O7188">
        <v>36980478149</v>
      </c>
      <c r="P7188">
        <v>1</v>
      </c>
      <c r="Q7188">
        <v>527.13</v>
      </c>
      <c r="R7188">
        <v>579.84299999999996</v>
      </c>
      <c r="S7188">
        <v>52.713000000000001</v>
      </c>
    </row>
    <row r="7189" spans="1:19" x14ac:dyDescent="0.3">
      <c r="A7189" t="s">
        <v>19029</v>
      </c>
      <c r="B7189">
        <v>3331</v>
      </c>
      <c r="C7189" t="s">
        <v>19</v>
      </c>
      <c r="D7189" t="s">
        <v>5021</v>
      </c>
      <c r="E7189" t="s">
        <v>19030</v>
      </c>
      <c r="F7189" t="s">
        <v>230</v>
      </c>
      <c r="G7189">
        <v>69377</v>
      </c>
      <c r="H7189" t="s">
        <v>4948</v>
      </c>
      <c r="I7189" t="s">
        <v>22</v>
      </c>
      <c r="J7189">
        <v>380</v>
      </c>
      <c r="K7189" s="1">
        <v>45737.435416666667</v>
      </c>
      <c r="L7189" t="s">
        <v>121</v>
      </c>
      <c r="M7189">
        <v>8624688325</v>
      </c>
      <c r="N7189" t="s">
        <v>67</v>
      </c>
      <c r="O7189">
        <v>36980478149</v>
      </c>
      <c r="P7189">
        <v>1</v>
      </c>
      <c r="Q7189">
        <v>490.13</v>
      </c>
      <c r="R7189">
        <v>539.14300000000003</v>
      </c>
      <c r="S7189">
        <v>49.012999999999998</v>
      </c>
    </row>
    <row r="7190" spans="1:19" x14ac:dyDescent="0.3">
      <c r="A7190" t="s">
        <v>19031</v>
      </c>
      <c r="B7190">
        <v>6914</v>
      </c>
      <c r="C7190" t="s">
        <v>19</v>
      </c>
      <c r="D7190" t="s">
        <v>19032</v>
      </c>
      <c r="E7190" t="s">
        <v>19033</v>
      </c>
      <c r="F7190" t="s">
        <v>488</v>
      </c>
      <c r="G7190">
        <v>13657</v>
      </c>
      <c r="H7190" t="s">
        <v>2165</v>
      </c>
      <c r="I7190" t="s">
        <v>22</v>
      </c>
      <c r="J7190">
        <v>5866</v>
      </c>
      <c r="K7190" s="1">
        <v>45740.616666666669</v>
      </c>
      <c r="L7190" t="s">
        <v>121</v>
      </c>
      <c r="M7190">
        <v>8624688325</v>
      </c>
      <c r="N7190" t="s">
        <v>67</v>
      </c>
      <c r="O7190">
        <v>36980478149</v>
      </c>
      <c r="P7190">
        <v>1</v>
      </c>
      <c r="Q7190">
        <v>509.53</v>
      </c>
      <c r="R7190">
        <v>560.48299999999995</v>
      </c>
      <c r="S7190">
        <v>50.953000000000003</v>
      </c>
    </row>
    <row r="7191" spans="1:19" x14ac:dyDescent="0.3">
      <c r="A7191" t="s">
        <v>19034</v>
      </c>
      <c r="B7191">
        <v>3319</v>
      </c>
      <c r="C7191" t="s">
        <v>19</v>
      </c>
      <c r="D7191" t="s">
        <v>19035</v>
      </c>
      <c r="E7191" t="s">
        <v>19036</v>
      </c>
      <c r="F7191" t="s">
        <v>71</v>
      </c>
      <c r="G7191">
        <v>51894</v>
      </c>
      <c r="H7191" t="s">
        <v>346</v>
      </c>
      <c r="I7191" t="s">
        <v>22</v>
      </c>
      <c r="J7191">
        <v>206</v>
      </c>
      <c r="K7191" s="1">
        <v>45737.425000000003</v>
      </c>
      <c r="L7191" t="s">
        <v>121</v>
      </c>
      <c r="M7191" s="2">
        <v>1410000000000</v>
      </c>
      <c r="N7191" t="s">
        <v>67</v>
      </c>
      <c r="O7191" s="2">
        <v>12500000000000</v>
      </c>
      <c r="P7191">
        <v>1</v>
      </c>
      <c r="Q7191">
        <v>537.13</v>
      </c>
      <c r="R7191">
        <v>590.84299999999996</v>
      </c>
      <c r="S7191">
        <v>53.713000000000001</v>
      </c>
    </row>
    <row r="7192" spans="1:19" x14ac:dyDescent="0.3">
      <c r="A7192" t="s">
        <v>19037</v>
      </c>
      <c r="B7192">
        <v>241</v>
      </c>
      <c r="C7192" t="s">
        <v>19</v>
      </c>
      <c r="D7192" t="s">
        <v>16446</v>
      </c>
      <c r="E7192" t="s">
        <v>19038</v>
      </c>
      <c r="F7192" t="s">
        <v>259</v>
      </c>
      <c r="G7192">
        <v>46981</v>
      </c>
      <c r="H7192" t="s">
        <v>740</v>
      </c>
      <c r="I7192" t="s">
        <v>22</v>
      </c>
      <c r="J7192">
        <v>55</v>
      </c>
      <c r="K7192" s="1">
        <v>45734.470833333333</v>
      </c>
      <c r="L7192" t="s">
        <v>121</v>
      </c>
      <c r="M7192" s="2">
        <v>1410000000000</v>
      </c>
      <c r="N7192" t="s">
        <v>67</v>
      </c>
      <c r="O7192" s="2">
        <v>12500000000000</v>
      </c>
      <c r="P7192">
        <v>1</v>
      </c>
      <c r="Q7192">
        <v>571.92999999999995</v>
      </c>
      <c r="R7192">
        <v>629.12300000000005</v>
      </c>
      <c r="S7192">
        <v>57.192999999999998</v>
      </c>
    </row>
    <row r="7193" spans="1:19" x14ac:dyDescent="0.3">
      <c r="A7193" t="s">
        <v>19039</v>
      </c>
      <c r="B7193">
        <v>47</v>
      </c>
      <c r="C7193" t="s">
        <v>19</v>
      </c>
      <c r="D7193" t="s">
        <v>19040</v>
      </c>
      <c r="E7193" t="s">
        <v>19041</v>
      </c>
      <c r="F7193" t="s">
        <v>317</v>
      </c>
      <c r="G7193">
        <v>10973</v>
      </c>
      <c r="H7193" t="s">
        <v>407</v>
      </c>
      <c r="I7193" t="s">
        <v>22</v>
      </c>
      <c r="J7193">
        <v>5965</v>
      </c>
      <c r="K7193" s="1">
        <v>45734.306944444441</v>
      </c>
      <c r="L7193" t="s">
        <v>121</v>
      </c>
      <c r="M7193" s="2">
        <v>2340000000000</v>
      </c>
      <c r="N7193" t="s">
        <v>67</v>
      </c>
      <c r="O7193" s="2">
        <v>21100000000000</v>
      </c>
      <c r="P7193">
        <v>1</v>
      </c>
      <c r="Q7193">
        <v>517.53</v>
      </c>
      <c r="R7193">
        <v>569.28300000000002</v>
      </c>
      <c r="S7193">
        <v>51.753</v>
      </c>
    </row>
    <row r="7194" spans="1:19" x14ac:dyDescent="0.3">
      <c r="A7194" t="s">
        <v>19042</v>
      </c>
      <c r="B7194">
        <v>5915</v>
      </c>
      <c r="C7194" t="s">
        <v>19</v>
      </c>
      <c r="D7194" t="s">
        <v>19043</v>
      </c>
      <c r="E7194" t="s">
        <v>18782</v>
      </c>
      <c r="F7194" t="s">
        <v>219</v>
      </c>
      <c r="G7194">
        <v>25395</v>
      </c>
      <c r="H7194" t="s">
        <v>220</v>
      </c>
      <c r="I7194" t="s">
        <v>22</v>
      </c>
      <c r="J7194">
        <v>2375</v>
      </c>
      <c r="K7194" s="1">
        <v>45739.75277777778</v>
      </c>
      <c r="L7194" t="s">
        <v>121</v>
      </c>
      <c r="M7194">
        <v>6689478149</v>
      </c>
      <c r="N7194" t="s">
        <v>67</v>
      </c>
      <c r="O7194" s="2">
        <v>1550000000000</v>
      </c>
      <c r="P7194">
        <v>1</v>
      </c>
      <c r="Q7194">
        <v>527.13</v>
      </c>
      <c r="R7194">
        <v>579.84299999999996</v>
      </c>
      <c r="S7194">
        <v>52.713000000000001</v>
      </c>
    </row>
    <row r="7195" spans="1:19" x14ac:dyDescent="0.3">
      <c r="A7195" t="s">
        <v>19044</v>
      </c>
      <c r="B7195">
        <v>7272</v>
      </c>
      <c r="C7195" t="s">
        <v>19</v>
      </c>
      <c r="D7195" t="s">
        <v>2782</v>
      </c>
      <c r="E7195" t="s">
        <v>19045</v>
      </c>
      <c r="F7195" t="s">
        <v>71</v>
      </c>
      <c r="G7195">
        <v>48816</v>
      </c>
      <c r="H7195" t="s">
        <v>469</v>
      </c>
      <c r="I7195" t="s">
        <v>22</v>
      </c>
      <c r="J7195">
        <v>5925</v>
      </c>
      <c r="K7195" s="1">
        <v>45740.845833333333</v>
      </c>
      <c r="L7195" t="s">
        <v>121</v>
      </c>
      <c r="M7195">
        <v>6689478149</v>
      </c>
      <c r="N7195" t="s">
        <v>67</v>
      </c>
      <c r="O7195" s="2">
        <v>1550000000000</v>
      </c>
      <c r="P7195">
        <v>1</v>
      </c>
      <c r="Q7195">
        <v>527.13</v>
      </c>
      <c r="R7195">
        <v>579.84299999999996</v>
      </c>
      <c r="S7195">
        <v>52.713000000000001</v>
      </c>
    </row>
    <row r="7196" spans="1:19" x14ac:dyDescent="0.3">
      <c r="A7196" t="s">
        <v>19046</v>
      </c>
      <c r="B7196">
        <v>3624</v>
      </c>
      <c r="C7196" t="s">
        <v>19</v>
      </c>
      <c r="D7196" t="s">
        <v>3209</v>
      </c>
      <c r="E7196" t="s">
        <v>19047</v>
      </c>
      <c r="F7196" t="s">
        <v>71</v>
      </c>
      <c r="G7196">
        <v>75289</v>
      </c>
      <c r="H7196" t="s">
        <v>5029</v>
      </c>
      <c r="I7196" t="s">
        <v>22</v>
      </c>
      <c r="J7196">
        <v>5508</v>
      </c>
      <c r="K7196" s="1">
        <v>45737.614583333336</v>
      </c>
      <c r="L7196" t="s">
        <v>121</v>
      </c>
      <c r="M7196">
        <v>6689477957</v>
      </c>
      <c r="N7196" t="s">
        <v>67</v>
      </c>
      <c r="O7196">
        <v>26355394693</v>
      </c>
      <c r="P7196">
        <v>1</v>
      </c>
      <c r="Q7196">
        <v>505.13</v>
      </c>
      <c r="R7196">
        <v>555.64300000000003</v>
      </c>
      <c r="S7196">
        <v>50.512999999999998</v>
      </c>
    </row>
    <row r="7197" spans="1:19" x14ac:dyDescent="0.3">
      <c r="A7197" t="s">
        <v>19048</v>
      </c>
      <c r="B7197">
        <v>3835</v>
      </c>
      <c r="C7197" t="s">
        <v>19</v>
      </c>
      <c r="D7197" t="s">
        <v>5834</v>
      </c>
      <c r="E7197" t="s">
        <v>19049</v>
      </c>
      <c r="F7197" t="s">
        <v>30</v>
      </c>
      <c r="G7197">
        <v>45564</v>
      </c>
      <c r="H7197" t="s">
        <v>81</v>
      </c>
      <c r="I7197" t="s">
        <v>22</v>
      </c>
      <c r="J7197">
        <v>5282</v>
      </c>
      <c r="K7197" s="1">
        <v>45737.754861111112</v>
      </c>
      <c r="L7197" t="s">
        <v>121</v>
      </c>
      <c r="M7197">
        <v>6689477957</v>
      </c>
      <c r="N7197" t="s">
        <v>67</v>
      </c>
      <c r="O7197">
        <v>26355404485</v>
      </c>
      <c r="P7197">
        <v>1</v>
      </c>
      <c r="Q7197">
        <v>505.13</v>
      </c>
      <c r="R7197">
        <v>555.64300000000003</v>
      </c>
      <c r="S7197">
        <v>50.512999999999998</v>
      </c>
    </row>
    <row r="7198" spans="1:19" x14ac:dyDescent="0.3">
      <c r="A7198" t="s">
        <v>19050</v>
      </c>
      <c r="B7198">
        <v>847</v>
      </c>
      <c r="C7198" t="s">
        <v>19</v>
      </c>
      <c r="D7198" t="s">
        <v>8342</v>
      </c>
      <c r="E7198" t="s">
        <v>19051</v>
      </c>
      <c r="F7198" t="s">
        <v>71</v>
      </c>
      <c r="G7198">
        <v>53321</v>
      </c>
      <c r="H7198" t="s">
        <v>420</v>
      </c>
      <c r="I7198" t="s">
        <v>22</v>
      </c>
      <c r="J7198">
        <v>4392</v>
      </c>
      <c r="K7198" s="1">
        <v>45734.882638888892</v>
      </c>
      <c r="L7198" t="s">
        <v>121</v>
      </c>
      <c r="M7198">
        <v>6442802437</v>
      </c>
      <c r="N7198" t="s">
        <v>67</v>
      </c>
      <c r="O7198">
        <v>26355172165</v>
      </c>
      <c r="P7198">
        <v>1</v>
      </c>
      <c r="Q7198">
        <v>537.13</v>
      </c>
      <c r="R7198">
        <v>590.84299999999996</v>
      </c>
      <c r="S7198">
        <v>53.713000000000001</v>
      </c>
    </row>
    <row r="7199" spans="1:19" x14ac:dyDescent="0.3">
      <c r="A7199" t="s">
        <v>19052</v>
      </c>
      <c r="B7199">
        <v>3333</v>
      </c>
      <c r="C7199" t="s">
        <v>19</v>
      </c>
      <c r="D7199" t="s">
        <v>494</v>
      </c>
      <c r="E7199" t="s">
        <v>19053</v>
      </c>
      <c r="F7199" t="s">
        <v>119</v>
      </c>
      <c r="G7199">
        <v>12843</v>
      </c>
      <c r="H7199" t="s">
        <v>444</v>
      </c>
      <c r="I7199" t="s">
        <v>22</v>
      </c>
      <c r="J7199">
        <v>3222</v>
      </c>
      <c r="K7199" s="1">
        <v>45737.436805555553</v>
      </c>
      <c r="L7199" t="s">
        <v>121</v>
      </c>
      <c r="M7199">
        <v>8624688325</v>
      </c>
      <c r="N7199" t="s">
        <v>67</v>
      </c>
      <c r="O7199" s="2">
        <v>1560000000000</v>
      </c>
      <c r="P7199">
        <v>1</v>
      </c>
      <c r="Q7199">
        <v>509.53</v>
      </c>
      <c r="R7199">
        <v>560.48299999999995</v>
      </c>
      <c r="S7199">
        <v>50.953000000000003</v>
      </c>
    </row>
    <row r="7200" spans="1:19" x14ac:dyDescent="0.3">
      <c r="A7200" t="s">
        <v>19054</v>
      </c>
      <c r="B7200">
        <v>5939</v>
      </c>
      <c r="C7200" t="s">
        <v>19</v>
      </c>
      <c r="D7200" t="s">
        <v>19055</v>
      </c>
      <c r="E7200" t="s">
        <v>19056</v>
      </c>
      <c r="F7200" t="s">
        <v>259</v>
      </c>
      <c r="G7200">
        <v>76767</v>
      </c>
      <c r="H7200" t="s">
        <v>564</v>
      </c>
      <c r="I7200" t="s">
        <v>22</v>
      </c>
      <c r="J7200">
        <v>6030</v>
      </c>
      <c r="K7200" s="1">
        <v>45739.772222222222</v>
      </c>
      <c r="L7200" t="s">
        <v>121</v>
      </c>
      <c r="M7200" s="2">
        <v>1410000000000</v>
      </c>
      <c r="N7200" t="s">
        <v>67</v>
      </c>
      <c r="O7200" s="2">
        <v>12500000000000</v>
      </c>
      <c r="P7200">
        <v>1</v>
      </c>
      <c r="Q7200">
        <v>517.53</v>
      </c>
      <c r="R7200">
        <v>569.28300000000002</v>
      </c>
      <c r="S7200">
        <v>51.753</v>
      </c>
    </row>
    <row r="7201" spans="1:19" x14ac:dyDescent="0.3">
      <c r="A7201" t="s">
        <v>19057</v>
      </c>
      <c r="B7201">
        <v>4561</v>
      </c>
      <c r="C7201" t="s">
        <v>19</v>
      </c>
      <c r="D7201" t="s">
        <v>2853</v>
      </c>
      <c r="E7201" t="s">
        <v>19058</v>
      </c>
      <c r="F7201" t="s">
        <v>35</v>
      </c>
      <c r="G7201">
        <v>30490</v>
      </c>
      <c r="H7201" t="s">
        <v>3057</v>
      </c>
      <c r="I7201" t="s">
        <v>22</v>
      </c>
      <c r="J7201">
        <v>46</v>
      </c>
      <c r="K7201" s="1">
        <v>45738.511805555558</v>
      </c>
      <c r="L7201" t="s">
        <v>121</v>
      </c>
      <c r="M7201" s="2">
        <v>1410000000000</v>
      </c>
      <c r="N7201" t="s">
        <v>67</v>
      </c>
      <c r="O7201" s="2">
        <v>12500000000000</v>
      </c>
      <c r="P7201">
        <v>1</v>
      </c>
      <c r="Q7201">
        <v>501.53</v>
      </c>
      <c r="R7201">
        <v>551.68299999999999</v>
      </c>
      <c r="S7201">
        <v>50.152999999999999</v>
      </c>
    </row>
    <row r="7202" spans="1:19" x14ac:dyDescent="0.3">
      <c r="A7202" t="s">
        <v>19059</v>
      </c>
      <c r="B7202">
        <v>4381</v>
      </c>
      <c r="C7202" t="s">
        <v>19</v>
      </c>
      <c r="D7202" t="s">
        <v>18325</v>
      </c>
      <c r="E7202" t="s">
        <v>19060</v>
      </c>
      <c r="F7202" t="s">
        <v>230</v>
      </c>
      <c r="G7202">
        <v>2225</v>
      </c>
      <c r="H7202" t="s">
        <v>11118</v>
      </c>
      <c r="I7202" t="s">
        <v>22</v>
      </c>
      <c r="J7202">
        <v>508</v>
      </c>
      <c r="K7202" s="1">
        <v>45738.427777777775</v>
      </c>
      <c r="L7202" t="s">
        <v>121</v>
      </c>
      <c r="M7202" s="2">
        <v>1410000000000</v>
      </c>
      <c r="N7202" t="s">
        <v>67</v>
      </c>
      <c r="O7202" s="2">
        <v>12500000000000</v>
      </c>
      <c r="P7202">
        <v>1</v>
      </c>
      <c r="Q7202">
        <v>493.73</v>
      </c>
      <c r="R7202">
        <v>543.10299999999995</v>
      </c>
      <c r="S7202">
        <v>49.372999999999998</v>
      </c>
    </row>
    <row r="7203" spans="1:19" x14ac:dyDescent="0.3">
      <c r="A7203" t="s">
        <v>19061</v>
      </c>
      <c r="B7203">
        <v>1892</v>
      </c>
      <c r="C7203" t="s">
        <v>19</v>
      </c>
      <c r="D7203" t="s">
        <v>8781</v>
      </c>
      <c r="E7203" t="s">
        <v>14318</v>
      </c>
      <c r="F7203" t="s">
        <v>326</v>
      </c>
      <c r="G7203">
        <v>96876</v>
      </c>
      <c r="H7203" t="s">
        <v>327</v>
      </c>
      <c r="I7203" t="s">
        <v>22</v>
      </c>
      <c r="J7203">
        <v>814</v>
      </c>
      <c r="K7203" s="1">
        <v>45735.848611111112</v>
      </c>
      <c r="L7203" t="s">
        <v>121</v>
      </c>
      <c r="M7203" s="2">
        <v>1780000000000</v>
      </c>
      <c r="N7203" t="s">
        <v>137</v>
      </c>
      <c r="O7203" s="2">
        <v>17600000000000</v>
      </c>
      <c r="P7203">
        <v>1</v>
      </c>
      <c r="Q7203">
        <v>509.53</v>
      </c>
      <c r="R7203">
        <v>560.48299999999995</v>
      </c>
      <c r="S7203">
        <v>50.953000000000003</v>
      </c>
    </row>
    <row r="7204" spans="1:19" x14ac:dyDescent="0.3">
      <c r="A7204" t="s">
        <v>19062</v>
      </c>
      <c r="B7204">
        <v>5973</v>
      </c>
      <c r="C7204" t="s">
        <v>19</v>
      </c>
      <c r="D7204" t="s">
        <v>19063</v>
      </c>
      <c r="E7204" t="s">
        <v>17213</v>
      </c>
      <c r="F7204" t="s">
        <v>61</v>
      </c>
      <c r="G7204">
        <v>22751</v>
      </c>
      <c r="H7204" t="s">
        <v>933</v>
      </c>
      <c r="I7204" t="s">
        <v>22</v>
      </c>
      <c r="J7204">
        <v>4435</v>
      </c>
      <c r="K7204" s="1">
        <v>45739.801388888889</v>
      </c>
      <c r="L7204" t="s">
        <v>121</v>
      </c>
      <c r="M7204" s="2">
        <v>1410000000000</v>
      </c>
      <c r="N7204" t="s">
        <v>137</v>
      </c>
      <c r="O7204" s="2">
        <v>12500000000000</v>
      </c>
      <c r="P7204">
        <v>1</v>
      </c>
      <c r="Q7204">
        <v>618.33000000000004</v>
      </c>
      <c r="R7204">
        <v>680.16300000000001</v>
      </c>
      <c r="S7204">
        <v>61.832999999999998</v>
      </c>
    </row>
    <row r="7205" spans="1:19" x14ac:dyDescent="0.3">
      <c r="A7205" t="s">
        <v>19064</v>
      </c>
      <c r="B7205">
        <v>1222</v>
      </c>
      <c r="C7205" t="s">
        <v>19</v>
      </c>
      <c r="D7205" t="s">
        <v>14501</v>
      </c>
      <c r="E7205" t="s">
        <v>3573</v>
      </c>
      <c r="F7205" t="s">
        <v>4584</v>
      </c>
      <c r="G7205">
        <v>35607</v>
      </c>
      <c r="H7205" t="s">
        <v>4585</v>
      </c>
      <c r="I7205" t="s">
        <v>22</v>
      </c>
      <c r="J7205">
        <v>6171</v>
      </c>
      <c r="K7205" s="1">
        <v>45735.488194444442</v>
      </c>
      <c r="L7205" t="s">
        <v>121</v>
      </c>
      <c r="M7205" s="2">
        <v>2340000000000</v>
      </c>
      <c r="N7205" t="s">
        <v>137</v>
      </c>
      <c r="O7205" s="2">
        <v>21100000000000</v>
      </c>
      <c r="P7205">
        <v>1</v>
      </c>
      <c r="Q7205">
        <v>517.53</v>
      </c>
      <c r="R7205">
        <v>569.28300000000002</v>
      </c>
      <c r="S7205">
        <v>51.753</v>
      </c>
    </row>
    <row r="7206" spans="1:19" x14ac:dyDescent="0.3">
      <c r="A7206" t="s">
        <v>19065</v>
      </c>
      <c r="B7206">
        <v>6867</v>
      </c>
      <c r="C7206" t="s">
        <v>19</v>
      </c>
      <c r="D7206" t="s">
        <v>19066</v>
      </c>
      <c r="E7206" t="s">
        <v>19067</v>
      </c>
      <c r="F7206" t="s">
        <v>187</v>
      </c>
      <c r="G7206">
        <v>46610</v>
      </c>
      <c r="H7206" t="s">
        <v>1189</v>
      </c>
      <c r="I7206" t="s">
        <v>22</v>
      </c>
      <c r="J7206">
        <v>5697</v>
      </c>
      <c r="K7206" s="1">
        <v>45740.59097222222</v>
      </c>
      <c r="L7206" t="s">
        <v>121</v>
      </c>
      <c r="M7206">
        <v>6689478149</v>
      </c>
      <c r="N7206" t="s">
        <v>137</v>
      </c>
      <c r="O7206" s="2">
        <v>1550000000000</v>
      </c>
      <c r="P7206">
        <v>1</v>
      </c>
      <c r="Q7206">
        <v>605.13</v>
      </c>
      <c r="R7206">
        <v>665.64300000000003</v>
      </c>
      <c r="S7206">
        <v>60.512999999999998</v>
      </c>
    </row>
    <row r="7207" spans="1:19" x14ac:dyDescent="0.3">
      <c r="A7207" t="s">
        <v>19068</v>
      </c>
      <c r="B7207">
        <v>5623</v>
      </c>
      <c r="C7207" t="s">
        <v>19</v>
      </c>
      <c r="D7207" t="s">
        <v>8454</v>
      </c>
      <c r="E7207" t="s">
        <v>19069</v>
      </c>
      <c r="F7207" t="s">
        <v>71</v>
      </c>
      <c r="G7207">
        <v>51782</v>
      </c>
      <c r="H7207" t="s">
        <v>7248</v>
      </c>
      <c r="I7207" t="s">
        <v>22</v>
      </c>
      <c r="J7207">
        <v>827</v>
      </c>
      <c r="K7207" s="1">
        <v>45739.552777777775</v>
      </c>
      <c r="L7207" t="s">
        <v>121</v>
      </c>
      <c r="M7207">
        <v>6689477957</v>
      </c>
      <c r="N7207" t="s">
        <v>137</v>
      </c>
      <c r="O7207">
        <v>26355409093</v>
      </c>
      <c r="P7207">
        <v>1</v>
      </c>
      <c r="Q7207">
        <v>527.13</v>
      </c>
      <c r="R7207">
        <v>579.84299999999996</v>
      </c>
      <c r="S7207">
        <v>52.713000000000001</v>
      </c>
    </row>
    <row r="7208" spans="1:19" x14ac:dyDescent="0.3">
      <c r="A7208" t="s">
        <v>19070</v>
      </c>
      <c r="B7208">
        <v>5064</v>
      </c>
      <c r="C7208" t="s">
        <v>19</v>
      </c>
      <c r="D7208" t="s">
        <v>19071</v>
      </c>
      <c r="E7208" t="s">
        <v>19072</v>
      </c>
      <c r="F7208" t="s">
        <v>35</v>
      </c>
      <c r="G7208">
        <v>56110</v>
      </c>
      <c r="H7208" t="s">
        <v>436</v>
      </c>
      <c r="I7208" t="s">
        <v>22</v>
      </c>
      <c r="J7208">
        <v>3902</v>
      </c>
      <c r="K7208" s="1">
        <v>45738.8125</v>
      </c>
      <c r="L7208" t="s">
        <v>121</v>
      </c>
      <c r="M7208">
        <v>6442802437</v>
      </c>
      <c r="N7208" t="s">
        <v>137</v>
      </c>
      <c r="O7208">
        <v>26355187653</v>
      </c>
      <c r="P7208">
        <v>1</v>
      </c>
      <c r="Q7208">
        <v>723.13</v>
      </c>
      <c r="R7208">
        <v>795.44299999999998</v>
      </c>
      <c r="S7208">
        <v>72.313000000000002</v>
      </c>
    </row>
    <row r="7209" spans="1:19" x14ac:dyDescent="0.3">
      <c r="A7209" t="s">
        <v>19073</v>
      </c>
      <c r="B7209">
        <v>6217</v>
      </c>
      <c r="C7209" t="s">
        <v>19</v>
      </c>
      <c r="D7209" t="s">
        <v>5873</v>
      </c>
      <c r="E7209" t="s">
        <v>11557</v>
      </c>
      <c r="F7209" t="s">
        <v>35</v>
      </c>
      <c r="G7209">
        <v>88816</v>
      </c>
      <c r="H7209" t="s">
        <v>36</v>
      </c>
      <c r="I7209" t="s">
        <v>22</v>
      </c>
      <c r="J7209">
        <v>3156</v>
      </c>
      <c r="K7209" s="1">
        <v>45739.988194444442</v>
      </c>
      <c r="L7209" t="s">
        <v>121</v>
      </c>
      <c r="M7209">
        <v>6689478149</v>
      </c>
      <c r="N7209" t="s">
        <v>137</v>
      </c>
      <c r="O7209" s="2">
        <v>1560000000000</v>
      </c>
      <c r="P7209">
        <v>1</v>
      </c>
      <c r="Q7209">
        <v>509.53</v>
      </c>
      <c r="R7209">
        <v>560.48299999999995</v>
      </c>
      <c r="S7209">
        <v>50.953000000000003</v>
      </c>
    </row>
    <row r="7210" spans="1:19" x14ac:dyDescent="0.3">
      <c r="A7210" t="s">
        <v>19074</v>
      </c>
      <c r="B7210">
        <v>414</v>
      </c>
      <c r="C7210" t="s">
        <v>19</v>
      </c>
      <c r="D7210" t="s">
        <v>639</v>
      </c>
      <c r="E7210" t="s">
        <v>19075</v>
      </c>
      <c r="F7210" t="s">
        <v>44</v>
      </c>
      <c r="G7210">
        <v>94531</v>
      </c>
      <c r="H7210" t="s">
        <v>1549</v>
      </c>
      <c r="I7210" t="s">
        <v>22</v>
      </c>
      <c r="J7210">
        <v>3421</v>
      </c>
      <c r="K7210" s="1">
        <v>45734.5625</v>
      </c>
      <c r="L7210" t="s">
        <v>121</v>
      </c>
      <c r="M7210">
        <v>8624688325</v>
      </c>
      <c r="N7210" t="s">
        <v>137</v>
      </c>
      <c r="O7210">
        <v>36980478277</v>
      </c>
      <c r="P7210">
        <v>1</v>
      </c>
      <c r="Q7210">
        <v>509.53</v>
      </c>
      <c r="R7210">
        <v>560.48299999999995</v>
      </c>
      <c r="S7210">
        <v>50.953000000000003</v>
      </c>
    </row>
    <row r="7211" spans="1:19" x14ac:dyDescent="0.3">
      <c r="A7211" t="s">
        <v>19076</v>
      </c>
      <c r="B7211">
        <v>5093</v>
      </c>
      <c r="C7211" t="s">
        <v>19</v>
      </c>
      <c r="D7211" t="s">
        <v>19077</v>
      </c>
      <c r="E7211" t="s">
        <v>19078</v>
      </c>
      <c r="F7211" t="s">
        <v>338</v>
      </c>
      <c r="G7211">
        <v>65330</v>
      </c>
      <c r="H7211" t="s">
        <v>791</v>
      </c>
      <c r="I7211" t="s">
        <v>22</v>
      </c>
      <c r="J7211">
        <v>75</v>
      </c>
      <c r="K7211" s="1">
        <v>45738.830555555556</v>
      </c>
      <c r="L7211" t="s">
        <v>121</v>
      </c>
      <c r="M7211" s="2">
        <v>150000000000</v>
      </c>
      <c r="N7211" t="s">
        <v>137</v>
      </c>
      <c r="O7211" s="2">
        <v>1470000000000</v>
      </c>
      <c r="P7211">
        <v>1</v>
      </c>
      <c r="Q7211">
        <v>587.92999999999995</v>
      </c>
      <c r="R7211">
        <v>646.72299999999996</v>
      </c>
      <c r="S7211">
        <v>58.792999999999999</v>
      </c>
    </row>
    <row r="7212" spans="1:19" x14ac:dyDescent="0.3">
      <c r="A7212" t="s">
        <v>19079</v>
      </c>
      <c r="B7212">
        <v>5980</v>
      </c>
      <c r="C7212" t="s">
        <v>19</v>
      </c>
      <c r="D7212" t="s">
        <v>19080</v>
      </c>
      <c r="E7212" t="s">
        <v>19081</v>
      </c>
      <c r="F7212" t="s">
        <v>879</v>
      </c>
      <c r="G7212">
        <v>60021</v>
      </c>
      <c r="H7212" t="s">
        <v>1284</v>
      </c>
      <c r="I7212" t="s">
        <v>22</v>
      </c>
      <c r="J7212">
        <v>2148</v>
      </c>
      <c r="K7212" s="1">
        <v>45739.806250000001</v>
      </c>
      <c r="L7212" t="s">
        <v>121</v>
      </c>
      <c r="M7212" s="2">
        <v>1380000000000</v>
      </c>
      <c r="N7212" t="s">
        <v>137</v>
      </c>
      <c r="O7212" s="2">
        <v>12500000000000</v>
      </c>
      <c r="P7212">
        <v>1</v>
      </c>
      <c r="Q7212">
        <v>509.53</v>
      </c>
      <c r="R7212">
        <v>560.48299999999995</v>
      </c>
      <c r="S7212">
        <v>50.953000000000003</v>
      </c>
    </row>
    <row r="7213" spans="1:19" x14ac:dyDescent="0.3">
      <c r="A7213" t="s">
        <v>19082</v>
      </c>
      <c r="B7213">
        <v>4929</v>
      </c>
      <c r="C7213" t="s">
        <v>19</v>
      </c>
      <c r="D7213" t="s">
        <v>14359</v>
      </c>
      <c r="E7213" t="s">
        <v>19083</v>
      </c>
      <c r="F7213" t="s">
        <v>431</v>
      </c>
      <c r="G7213">
        <v>94869</v>
      </c>
      <c r="H7213" t="s">
        <v>432</v>
      </c>
      <c r="I7213" t="s">
        <v>22</v>
      </c>
      <c r="J7213">
        <v>4537</v>
      </c>
      <c r="K7213" s="1">
        <v>45738.720833333333</v>
      </c>
      <c r="L7213" t="s">
        <v>121</v>
      </c>
      <c r="M7213" s="2">
        <v>1380000000000</v>
      </c>
      <c r="N7213" t="s">
        <v>137</v>
      </c>
      <c r="O7213" s="2">
        <v>12500000000000</v>
      </c>
      <c r="P7213">
        <v>1</v>
      </c>
      <c r="Q7213">
        <v>493.53</v>
      </c>
      <c r="R7213">
        <v>542.88300000000004</v>
      </c>
      <c r="S7213">
        <v>49.353000000000002</v>
      </c>
    </row>
    <row r="7214" spans="1:19" x14ac:dyDescent="0.3">
      <c r="A7214" t="s">
        <v>19084</v>
      </c>
      <c r="B7214">
        <v>2961</v>
      </c>
      <c r="C7214" t="s">
        <v>19</v>
      </c>
      <c r="D7214" t="s">
        <v>15633</v>
      </c>
      <c r="E7214" t="s">
        <v>19085</v>
      </c>
      <c r="F7214" t="s">
        <v>44</v>
      </c>
      <c r="G7214">
        <v>1800</v>
      </c>
      <c r="H7214" t="s">
        <v>1584</v>
      </c>
      <c r="I7214" t="s">
        <v>22</v>
      </c>
      <c r="J7214">
        <v>2644</v>
      </c>
      <c r="K7214" s="1">
        <v>45736.838194444441</v>
      </c>
      <c r="L7214" t="s">
        <v>121</v>
      </c>
      <c r="M7214" s="2">
        <v>1410000000000</v>
      </c>
      <c r="N7214" t="s">
        <v>137</v>
      </c>
      <c r="O7214" s="2">
        <v>12500000000000</v>
      </c>
      <c r="P7214">
        <v>1</v>
      </c>
      <c r="Q7214">
        <v>512.63</v>
      </c>
      <c r="R7214">
        <v>563.89300000000003</v>
      </c>
      <c r="S7214">
        <v>51.262999999999998</v>
      </c>
    </row>
    <row r="7215" spans="1:19" x14ac:dyDescent="0.3">
      <c r="A7215" t="s">
        <v>19086</v>
      </c>
      <c r="B7215">
        <v>183</v>
      </c>
      <c r="C7215" t="s">
        <v>19</v>
      </c>
      <c r="D7215" t="s">
        <v>2255</v>
      </c>
      <c r="E7215" t="s">
        <v>6300</v>
      </c>
      <c r="F7215" t="s">
        <v>71</v>
      </c>
      <c r="G7215">
        <v>68539</v>
      </c>
      <c r="H7215" t="s">
        <v>469</v>
      </c>
      <c r="I7215" t="s">
        <v>22</v>
      </c>
      <c r="J7215">
        <v>903</v>
      </c>
      <c r="K7215" s="1">
        <v>45734.439583333333</v>
      </c>
      <c r="L7215" t="s">
        <v>121</v>
      </c>
      <c r="M7215">
        <v>8624688325</v>
      </c>
      <c r="N7215" t="s">
        <v>137</v>
      </c>
      <c r="O7215" s="2">
        <v>1560000000000</v>
      </c>
      <c r="P7215">
        <v>1</v>
      </c>
      <c r="Q7215">
        <v>509.53</v>
      </c>
      <c r="R7215">
        <v>560.48299999999995</v>
      </c>
      <c r="S7215">
        <v>50.953000000000003</v>
      </c>
    </row>
    <row r="7216" spans="1:19" x14ac:dyDescent="0.3">
      <c r="A7216" t="s">
        <v>19087</v>
      </c>
      <c r="B7216">
        <v>7123</v>
      </c>
      <c r="C7216" t="s">
        <v>19</v>
      </c>
      <c r="D7216" t="s">
        <v>542</v>
      </c>
      <c r="E7216" t="s">
        <v>6099</v>
      </c>
      <c r="F7216" t="s">
        <v>44</v>
      </c>
      <c r="G7216">
        <v>5818</v>
      </c>
      <c r="H7216" t="s">
        <v>1421</v>
      </c>
      <c r="I7216" t="s">
        <v>22</v>
      </c>
      <c r="J7216">
        <v>3931</v>
      </c>
      <c r="K7216" s="1">
        <v>45740.747916666667</v>
      </c>
      <c r="L7216" t="s">
        <v>121</v>
      </c>
      <c r="M7216" s="2">
        <v>2340000000000</v>
      </c>
      <c r="N7216" t="s">
        <v>137</v>
      </c>
      <c r="O7216" s="2">
        <v>21100000000000</v>
      </c>
      <c r="P7216">
        <v>1</v>
      </c>
      <c r="Q7216">
        <v>537.13</v>
      </c>
      <c r="R7216">
        <v>590.84299999999996</v>
      </c>
      <c r="S7216">
        <v>53.713000000000001</v>
      </c>
    </row>
    <row r="7217" spans="1:19" x14ac:dyDescent="0.3">
      <c r="A7217" t="s">
        <v>19088</v>
      </c>
      <c r="B7217">
        <v>4924</v>
      </c>
      <c r="C7217" t="s">
        <v>19</v>
      </c>
      <c r="D7217" t="s">
        <v>12356</v>
      </c>
      <c r="E7217" t="s">
        <v>11123</v>
      </c>
      <c r="F7217" t="s">
        <v>672</v>
      </c>
      <c r="G7217">
        <v>92603</v>
      </c>
      <c r="H7217" t="s">
        <v>764</v>
      </c>
      <c r="I7217" t="s">
        <v>22</v>
      </c>
      <c r="J7217">
        <v>21</v>
      </c>
      <c r="K7217" s="1">
        <v>45738.718055555553</v>
      </c>
      <c r="L7217" t="s">
        <v>121</v>
      </c>
      <c r="M7217" s="2">
        <v>2340000000000</v>
      </c>
      <c r="N7217" t="s">
        <v>137</v>
      </c>
      <c r="O7217" s="2">
        <v>21100000000000</v>
      </c>
      <c r="P7217">
        <v>1</v>
      </c>
      <c r="Q7217">
        <v>504.13</v>
      </c>
      <c r="R7217">
        <v>554.54300000000001</v>
      </c>
      <c r="S7217">
        <v>50.412999999999997</v>
      </c>
    </row>
    <row r="7218" spans="1:19" x14ac:dyDescent="0.3">
      <c r="A7218" t="s">
        <v>19089</v>
      </c>
      <c r="B7218">
        <v>139</v>
      </c>
      <c r="C7218" t="s">
        <v>19</v>
      </c>
      <c r="D7218" t="s">
        <v>19090</v>
      </c>
      <c r="E7218" t="s">
        <v>12936</v>
      </c>
      <c r="F7218" t="s">
        <v>119</v>
      </c>
      <c r="G7218">
        <v>97913</v>
      </c>
      <c r="H7218" t="s">
        <v>120</v>
      </c>
      <c r="I7218" t="s">
        <v>22</v>
      </c>
      <c r="J7218">
        <v>4710</v>
      </c>
      <c r="K7218" s="1">
        <v>45734.418055555558</v>
      </c>
      <c r="L7218" t="s">
        <v>121</v>
      </c>
      <c r="M7218">
        <v>8624688325</v>
      </c>
      <c r="N7218" t="s">
        <v>137</v>
      </c>
      <c r="O7218">
        <v>36980478405</v>
      </c>
      <c r="P7218">
        <v>1</v>
      </c>
      <c r="Q7218">
        <v>507.13</v>
      </c>
      <c r="R7218">
        <v>557.84299999999996</v>
      </c>
      <c r="S7218">
        <v>50.713000000000001</v>
      </c>
    </row>
    <row r="7219" spans="1:19" x14ac:dyDescent="0.3">
      <c r="A7219" t="s">
        <v>19091</v>
      </c>
      <c r="B7219">
        <v>6291</v>
      </c>
      <c r="C7219" t="s">
        <v>19</v>
      </c>
      <c r="D7219" t="s">
        <v>18503</v>
      </c>
      <c r="E7219" t="s">
        <v>19092</v>
      </c>
      <c r="F7219" t="s">
        <v>35</v>
      </c>
      <c r="G7219">
        <v>2842</v>
      </c>
      <c r="H7219" t="s">
        <v>497</v>
      </c>
      <c r="I7219" t="s">
        <v>22</v>
      </c>
      <c r="J7219">
        <v>6231</v>
      </c>
      <c r="K7219" s="1">
        <v>45740.311111111114</v>
      </c>
      <c r="L7219" t="s">
        <v>121</v>
      </c>
      <c r="M7219">
        <v>6689477701</v>
      </c>
      <c r="N7219" t="s">
        <v>137</v>
      </c>
      <c r="O7219" s="2">
        <v>1540000000000</v>
      </c>
      <c r="P7219">
        <v>1</v>
      </c>
      <c r="Q7219">
        <v>595.92999999999995</v>
      </c>
      <c r="R7219">
        <v>655.52300000000002</v>
      </c>
      <c r="S7219">
        <v>59.593000000000004</v>
      </c>
    </row>
    <row r="7220" spans="1:19" x14ac:dyDescent="0.3">
      <c r="A7220" t="s">
        <v>19093</v>
      </c>
      <c r="B7220">
        <v>2021</v>
      </c>
      <c r="C7220" t="s">
        <v>19</v>
      </c>
      <c r="D7220" t="s">
        <v>19094</v>
      </c>
      <c r="E7220" t="s">
        <v>19095</v>
      </c>
      <c r="F7220" t="s">
        <v>71</v>
      </c>
      <c r="G7220">
        <v>60579</v>
      </c>
      <c r="H7220" t="s">
        <v>469</v>
      </c>
      <c r="I7220" t="s">
        <v>22</v>
      </c>
      <c r="J7220">
        <v>6255</v>
      </c>
      <c r="K7220" s="1">
        <v>45735.980555555558</v>
      </c>
      <c r="L7220" t="s">
        <v>121</v>
      </c>
      <c r="M7220" s="2">
        <v>2340000000000</v>
      </c>
      <c r="N7220" t="s">
        <v>137</v>
      </c>
      <c r="O7220" s="2">
        <v>21100000000000</v>
      </c>
      <c r="P7220">
        <v>1</v>
      </c>
      <c r="Q7220">
        <v>517.53</v>
      </c>
      <c r="R7220">
        <v>569.28300000000002</v>
      </c>
      <c r="S7220">
        <v>51.753</v>
      </c>
    </row>
    <row r="7221" spans="1:19" x14ac:dyDescent="0.3">
      <c r="A7221" t="s">
        <v>19096</v>
      </c>
      <c r="B7221">
        <v>5503</v>
      </c>
      <c r="C7221" t="s">
        <v>19</v>
      </c>
      <c r="D7221" t="s">
        <v>19097</v>
      </c>
      <c r="E7221" t="s">
        <v>19098</v>
      </c>
      <c r="F7221" t="s">
        <v>166</v>
      </c>
      <c r="G7221">
        <v>11786</v>
      </c>
      <c r="H7221" t="s">
        <v>167</v>
      </c>
      <c r="I7221" t="s">
        <v>22</v>
      </c>
      <c r="J7221">
        <v>5957</v>
      </c>
      <c r="K7221" s="1">
        <v>45739.482638888891</v>
      </c>
      <c r="L7221" t="s">
        <v>121</v>
      </c>
      <c r="M7221">
        <v>6689477957</v>
      </c>
      <c r="N7221" t="s">
        <v>137</v>
      </c>
      <c r="O7221" s="2">
        <v>1550000000000</v>
      </c>
      <c r="P7221">
        <v>1</v>
      </c>
      <c r="Q7221">
        <v>509.53</v>
      </c>
      <c r="R7221">
        <v>560.48299999999995</v>
      </c>
      <c r="S7221">
        <v>50.953000000000003</v>
      </c>
    </row>
    <row r="7222" spans="1:19" x14ac:dyDescent="0.3">
      <c r="A7222" t="s">
        <v>19099</v>
      </c>
      <c r="B7222">
        <v>1488</v>
      </c>
      <c r="C7222" t="s">
        <v>19</v>
      </c>
      <c r="D7222" t="s">
        <v>19100</v>
      </c>
      <c r="E7222" t="s">
        <v>19101</v>
      </c>
      <c r="F7222" t="s">
        <v>44</v>
      </c>
      <c r="G7222">
        <v>31161</v>
      </c>
      <c r="H7222" t="s">
        <v>465</v>
      </c>
      <c r="I7222" t="s">
        <v>22</v>
      </c>
      <c r="J7222">
        <v>3515</v>
      </c>
      <c r="K7222" s="1">
        <v>45735.627083333333</v>
      </c>
      <c r="L7222" t="s">
        <v>121</v>
      </c>
      <c r="M7222">
        <v>6689477957</v>
      </c>
      <c r="N7222" t="s">
        <v>137</v>
      </c>
      <c r="O7222" s="2">
        <v>1550000000000</v>
      </c>
      <c r="P7222">
        <v>1</v>
      </c>
      <c r="Q7222">
        <v>509.53</v>
      </c>
      <c r="R7222">
        <v>560.48299999999995</v>
      </c>
      <c r="S7222">
        <v>50.953000000000003</v>
      </c>
    </row>
    <row r="7223" spans="1:19" x14ac:dyDescent="0.3">
      <c r="A7223" t="s">
        <v>19102</v>
      </c>
      <c r="B7223">
        <v>4787</v>
      </c>
      <c r="C7223" t="s">
        <v>19</v>
      </c>
      <c r="D7223" t="s">
        <v>19103</v>
      </c>
      <c r="E7223" t="s">
        <v>19104</v>
      </c>
      <c r="F7223" t="s">
        <v>61</v>
      </c>
      <c r="G7223">
        <v>73686</v>
      </c>
      <c r="H7223" t="s">
        <v>933</v>
      </c>
      <c r="I7223" t="s">
        <v>22</v>
      </c>
      <c r="J7223">
        <v>3630</v>
      </c>
      <c r="K7223" s="1">
        <v>45738.638194444444</v>
      </c>
      <c r="L7223" t="s">
        <v>121</v>
      </c>
      <c r="M7223">
        <v>6137293317</v>
      </c>
      <c r="N7223" t="s">
        <v>137</v>
      </c>
      <c r="O7223">
        <v>19946459717</v>
      </c>
      <c r="P7223">
        <v>1</v>
      </c>
      <c r="Q7223">
        <v>517.53</v>
      </c>
      <c r="R7223">
        <v>569.28300000000002</v>
      </c>
      <c r="S7223">
        <v>51.753</v>
      </c>
    </row>
    <row r="7224" spans="1:19" x14ac:dyDescent="0.3">
      <c r="A7224" t="s">
        <v>19105</v>
      </c>
      <c r="B7224">
        <v>2882</v>
      </c>
      <c r="C7224" t="s">
        <v>19</v>
      </c>
      <c r="D7224" t="s">
        <v>680</v>
      </c>
      <c r="E7224" t="s">
        <v>19106</v>
      </c>
      <c r="F7224" t="s">
        <v>279</v>
      </c>
      <c r="G7224">
        <v>13085</v>
      </c>
      <c r="H7224" t="s">
        <v>280</v>
      </c>
      <c r="I7224" t="s">
        <v>22</v>
      </c>
      <c r="J7224">
        <v>985</v>
      </c>
      <c r="K7224" s="1">
        <v>45736.793055555558</v>
      </c>
      <c r="L7224" t="s">
        <v>121</v>
      </c>
      <c r="M7224">
        <v>6137293317</v>
      </c>
      <c r="N7224" t="s">
        <v>137</v>
      </c>
      <c r="O7224">
        <v>19946459397</v>
      </c>
      <c r="P7224">
        <v>1</v>
      </c>
      <c r="Q7224">
        <v>537.13</v>
      </c>
      <c r="R7224">
        <v>590.84299999999996</v>
      </c>
      <c r="S7224">
        <v>53.713000000000001</v>
      </c>
    </row>
    <row r="7225" spans="1:19" x14ac:dyDescent="0.3">
      <c r="A7225" t="s">
        <v>19107</v>
      </c>
      <c r="B7225">
        <v>2706</v>
      </c>
      <c r="C7225" t="s">
        <v>19</v>
      </c>
      <c r="D7225" t="s">
        <v>19108</v>
      </c>
      <c r="E7225" t="s">
        <v>19109</v>
      </c>
      <c r="F7225" t="s">
        <v>166</v>
      </c>
      <c r="G7225">
        <v>63592</v>
      </c>
      <c r="H7225" t="s">
        <v>288</v>
      </c>
      <c r="I7225" t="s">
        <v>22</v>
      </c>
      <c r="J7225">
        <v>554</v>
      </c>
      <c r="K7225" s="1">
        <v>45736.704861111109</v>
      </c>
      <c r="L7225" t="s">
        <v>121</v>
      </c>
      <c r="M7225">
        <v>6137293317</v>
      </c>
      <c r="N7225" t="s">
        <v>137</v>
      </c>
      <c r="O7225">
        <v>19946459397</v>
      </c>
      <c r="P7225">
        <v>1</v>
      </c>
      <c r="Q7225">
        <v>504.13</v>
      </c>
      <c r="R7225">
        <v>554.54300000000001</v>
      </c>
      <c r="S7225">
        <v>50.412999999999997</v>
      </c>
    </row>
    <row r="7226" spans="1:19" x14ac:dyDescent="0.3">
      <c r="A7226" t="s">
        <v>19110</v>
      </c>
      <c r="B7226">
        <v>6736</v>
      </c>
      <c r="C7226" t="s">
        <v>19</v>
      </c>
      <c r="D7226" t="s">
        <v>9920</v>
      </c>
      <c r="E7226" t="s">
        <v>19111</v>
      </c>
      <c r="F7226" t="s">
        <v>264</v>
      </c>
      <c r="G7226">
        <v>32005</v>
      </c>
      <c r="H7226" t="s">
        <v>2059</v>
      </c>
      <c r="I7226" t="s">
        <v>22</v>
      </c>
      <c r="J7226">
        <v>39</v>
      </c>
      <c r="K7226" s="1">
        <v>45740.529861111114</v>
      </c>
      <c r="L7226" t="s">
        <v>121</v>
      </c>
      <c r="M7226">
        <v>6137293317</v>
      </c>
      <c r="N7226" t="s">
        <v>137</v>
      </c>
      <c r="O7226">
        <v>19946459909</v>
      </c>
      <c r="P7226">
        <v>1</v>
      </c>
      <c r="Q7226">
        <v>504.13</v>
      </c>
      <c r="R7226">
        <v>554.54300000000001</v>
      </c>
      <c r="S7226">
        <v>50.412999999999997</v>
      </c>
    </row>
    <row r="7227" spans="1:19" x14ac:dyDescent="0.3">
      <c r="A7227" t="s">
        <v>19112</v>
      </c>
      <c r="B7227">
        <v>365</v>
      </c>
      <c r="C7227" t="s">
        <v>19</v>
      </c>
      <c r="D7227" t="s">
        <v>19113</v>
      </c>
      <c r="E7227" t="s">
        <v>19114</v>
      </c>
      <c r="F7227" t="s">
        <v>71</v>
      </c>
      <c r="G7227">
        <v>39447</v>
      </c>
      <c r="H7227" t="s">
        <v>831</v>
      </c>
      <c r="I7227" t="s">
        <v>22</v>
      </c>
      <c r="J7227">
        <v>6402</v>
      </c>
      <c r="K7227" s="1">
        <v>45734.543055555558</v>
      </c>
      <c r="L7227" t="s">
        <v>121</v>
      </c>
      <c r="M7227" s="2">
        <v>1380000000000</v>
      </c>
      <c r="N7227" t="s">
        <v>137</v>
      </c>
      <c r="O7227" s="2">
        <v>12400000000000</v>
      </c>
      <c r="P7227">
        <v>1</v>
      </c>
      <c r="Q7227">
        <v>527.13</v>
      </c>
      <c r="R7227">
        <v>579.84299999999996</v>
      </c>
      <c r="S7227">
        <v>52.713000000000001</v>
      </c>
    </row>
    <row r="7228" spans="1:19" x14ac:dyDescent="0.3">
      <c r="A7228" t="s">
        <v>19115</v>
      </c>
      <c r="B7228">
        <v>1203</v>
      </c>
      <c r="C7228" t="s">
        <v>19</v>
      </c>
      <c r="D7228" t="s">
        <v>19116</v>
      </c>
      <c r="E7228" t="s">
        <v>19117</v>
      </c>
      <c r="F7228" t="s">
        <v>44</v>
      </c>
      <c r="G7228">
        <v>14703</v>
      </c>
      <c r="H7228" t="s">
        <v>1584</v>
      </c>
      <c r="I7228" t="s">
        <v>22</v>
      </c>
      <c r="J7228">
        <v>1542</v>
      </c>
      <c r="K7228" s="1">
        <v>45735.480555555558</v>
      </c>
      <c r="L7228" t="s">
        <v>121</v>
      </c>
      <c r="M7228">
        <v>6964678405</v>
      </c>
      <c r="N7228" t="s">
        <v>137</v>
      </c>
      <c r="O7228">
        <v>24039302533</v>
      </c>
      <c r="P7228">
        <v>1</v>
      </c>
      <c r="Q7228">
        <v>517.13</v>
      </c>
      <c r="R7228">
        <v>568.84299999999996</v>
      </c>
      <c r="S7228">
        <v>51.713000000000001</v>
      </c>
    </row>
    <row r="7229" spans="1:19" x14ac:dyDescent="0.3">
      <c r="A7229" t="s">
        <v>19118</v>
      </c>
      <c r="B7229">
        <v>4790</v>
      </c>
      <c r="C7229" t="s">
        <v>19</v>
      </c>
      <c r="D7229" t="s">
        <v>8125</v>
      </c>
      <c r="E7229" t="s">
        <v>19119</v>
      </c>
      <c r="F7229" t="s">
        <v>235</v>
      </c>
      <c r="G7229">
        <v>20412</v>
      </c>
      <c r="H7229" t="s">
        <v>236</v>
      </c>
      <c r="I7229" t="s">
        <v>22</v>
      </c>
      <c r="J7229">
        <v>1225</v>
      </c>
      <c r="K7229" s="1">
        <v>45738.63958333333</v>
      </c>
      <c r="L7229" t="s">
        <v>121</v>
      </c>
      <c r="M7229" s="2">
        <v>1380000000000</v>
      </c>
      <c r="N7229" t="s">
        <v>137</v>
      </c>
      <c r="O7229" s="2">
        <v>12400000000000</v>
      </c>
      <c r="P7229">
        <v>1</v>
      </c>
      <c r="Q7229">
        <v>497.63</v>
      </c>
      <c r="R7229">
        <v>547.39300000000003</v>
      </c>
      <c r="S7229">
        <v>49.762999999999998</v>
      </c>
    </row>
    <row r="7230" spans="1:19" x14ac:dyDescent="0.3">
      <c r="A7230" t="s">
        <v>19120</v>
      </c>
      <c r="B7230">
        <v>2784</v>
      </c>
      <c r="C7230" t="s">
        <v>19</v>
      </c>
      <c r="D7230" t="s">
        <v>19121</v>
      </c>
      <c r="E7230" t="s">
        <v>19122</v>
      </c>
      <c r="F7230" t="s">
        <v>293</v>
      </c>
      <c r="G7230">
        <v>57778</v>
      </c>
      <c r="H7230" t="s">
        <v>448</v>
      </c>
      <c r="I7230" t="s">
        <v>22</v>
      </c>
      <c r="J7230">
        <v>3825</v>
      </c>
      <c r="K7230" s="1">
        <v>45736.743055555555</v>
      </c>
      <c r="L7230" t="s">
        <v>121</v>
      </c>
      <c r="M7230" s="2">
        <v>1380000000000</v>
      </c>
      <c r="N7230" t="s">
        <v>137</v>
      </c>
      <c r="O7230" s="2">
        <v>12400000000000</v>
      </c>
      <c r="P7230">
        <v>1</v>
      </c>
      <c r="Q7230">
        <v>517.53</v>
      </c>
      <c r="R7230">
        <v>569.28300000000002</v>
      </c>
      <c r="S7230">
        <v>51.753</v>
      </c>
    </row>
    <row r="7231" spans="1:19" x14ac:dyDescent="0.3">
      <c r="A7231" t="s">
        <v>19123</v>
      </c>
      <c r="B7231">
        <v>2294</v>
      </c>
      <c r="C7231" t="s">
        <v>19</v>
      </c>
      <c r="D7231" t="s">
        <v>2859</v>
      </c>
      <c r="E7231" t="s">
        <v>19124</v>
      </c>
      <c r="F7231" t="s">
        <v>326</v>
      </c>
      <c r="G7231">
        <v>36386</v>
      </c>
      <c r="H7231" t="s">
        <v>327</v>
      </c>
      <c r="I7231" t="s">
        <v>22</v>
      </c>
      <c r="J7231">
        <v>5591</v>
      </c>
      <c r="K7231" s="1">
        <v>45736.480555555558</v>
      </c>
      <c r="L7231" t="s">
        <v>121</v>
      </c>
      <c r="M7231" s="2">
        <v>150000000000</v>
      </c>
      <c r="N7231" t="s">
        <v>137</v>
      </c>
      <c r="O7231" s="2">
        <v>1470000000000</v>
      </c>
      <c r="P7231">
        <v>1</v>
      </c>
      <c r="Q7231">
        <v>493.53</v>
      </c>
      <c r="R7231">
        <v>542.88300000000004</v>
      </c>
      <c r="S7231">
        <v>49.353000000000002</v>
      </c>
    </row>
    <row r="7232" spans="1:19" x14ac:dyDescent="0.3">
      <c r="A7232" t="s">
        <v>19125</v>
      </c>
      <c r="B7232">
        <v>209</v>
      </c>
      <c r="C7232" t="s">
        <v>19</v>
      </c>
      <c r="D7232" t="s">
        <v>7979</v>
      </c>
      <c r="E7232" t="s">
        <v>19126</v>
      </c>
      <c r="F7232" t="s">
        <v>235</v>
      </c>
      <c r="G7232">
        <v>22315</v>
      </c>
      <c r="H7232" t="s">
        <v>786</v>
      </c>
      <c r="I7232" t="s">
        <v>22</v>
      </c>
      <c r="J7232">
        <v>1925</v>
      </c>
      <c r="K7232" s="1">
        <v>45734.453472222223</v>
      </c>
      <c r="L7232" t="s">
        <v>121</v>
      </c>
      <c r="M7232" s="2">
        <v>1410000000000</v>
      </c>
      <c r="N7232" t="s">
        <v>137</v>
      </c>
      <c r="O7232" s="2">
        <v>12500000000000</v>
      </c>
      <c r="P7232">
        <v>1</v>
      </c>
      <c r="Q7232">
        <v>505.13</v>
      </c>
      <c r="R7232">
        <v>555.64300000000003</v>
      </c>
      <c r="S7232">
        <v>50.512999999999998</v>
      </c>
    </row>
    <row r="7233" spans="1:19" x14ac:dyDescent="0.3">
      <c r="A7233" t="s">
        <v>19127</v>
      </c>
      <c r="B7233">
        <v>5477</v>
      </c>
      <c r="C7233" t="s">
        <v>19</v>
      </c>
      <c r="D7233" t="s">
        <v>17747</v>
      </c>
      <c r="E7233" t="s">
        <v>19128</v>
      </c>
      <c r="F7233" t="s">
        <v>119</v>
      </c>
      <c r="G7233">
        <v>50938</v>
      </c>
      <c r="H7233" t="s">
        <v>313</v>
      </c>
      <c r="I7233" t="s">
        <v>22</v>
      </c>
      <c r="J7233">
        <v>3560</v>
      </c>
      <c r="K7233" s="1">
        <v>45739.458333333336</v>
      </c>
      <c r="L7233" t="s">
        <v>121</v>
      </c>
      <c r="M7233" s="2">
        <v>150000000000</v>
      </c>
      <c r="N7233" t="s">
        <v>137</v>
      </c>
      <c r="O7233" s="2">
        <v>1470000000000</v>
      </c>
      <c r="P7233">
        <v>1</v>
      </c>
      <c r="Q7233">
        <v>517.53</v>
      </c>
      <c r="R7233">
        <v>569.28300000000002</v>
      </c>
      <c r="S7233">
        <v>51.753</v>
      </c>
    </row>
    <row r="7234" spans="1:19" x14ac:dyDescent="0.3">
      <c r="A7234" t="s">
        <v>19129</v>
      </c>
      <c r="B7234">
        <v>3629</v>
      </c>
      <c r="C7234" t="s">
        <v>19</v>
      </c>
      <c r="D7234" t="s">
        <v>19130</v>
      </c>
      <c r="E7234" t="s">
        <v>19131</v>
      </c>
      <c r="F7234" t="s">
        <v>279</v>
      </c>
      <c r="G7234">
        <v>51960</v>
      </c>
      <c r="H7234" t="s">
        <v>1776</v>
      </c>
      <c r="I7234" t="s">
        <v>22</v>
      </c>
      <c r="J7234">
        <v>5365</v>
      </c>
      <c r="K7234" s="1">
        <v>45737.616666666669</v>
      </c>
      <c r="L7234" t="s">
        <v>121</v>
      </c>
      <c r="M7234" s="2">
        <v>1410000000000</v>
      </c>
      <c r="N7234" t="s">
        <v>137</v>
      </c>
      <c r="O7234" s="2">
        <v>12500000000000</v>
      </c>
      <c r="P7234">
        <v>1</v>
      </c>
      <c r="Q7234">
        <v>505.13</v>
      </c>
      <c r="R7234">
        <v>555.64300000000003</v>
      </c>
      <c r="S7234">
        <v>50.512999999999998</v>
      </c>
    </row>
    <row r="7235" spans="1:19" x14ac:dyDescent="0.3">
      <c r="A7235" t="s">
        <v>19132</v>
      </c>
      <c r="B7235">
        <v>4395</v>
      </c>
      <c r="C7235" t="s">
        <v>19</v>
      </c>
      <c r="D7235" t="s">
        <v>19133</v>
      </c>
      <c r="E7235" t="s">
        <v>19134</v>
      </c>
      <c r="F7235" t="s">
        <v>879</v>
      </c>
      <c r="G7235">
        <v>62994</v>
      </c>
      <c r="H7235" t="s">
        <v>1519</v>
      </c>
      <c r="I7235" t="s">
        <v>22</v>
      </c>
      <c r="J7235">
        <v>557</v>
      </c>
      <c r="K7235" s="1">
        <v>45738.431944444441</v>
      </c>
      <c r="L7235" t="s">
        <v>121</v>
      </c>
      <c r="M7235" s="2">
        <v>1410000000000</v>
      </c>
      <c r="N7235" t="s">
        <v>137</v>
      </c>
      <c r="O7235" s="2">
        <v>12500000000000</v>
      </c>
      <c r="P7235">
        <v>1</v>
      </c>
      <c r="Q7235">
        <v>505.13</v>
      </c>
      <c r="R7235">
        <v>555.64300000000003</v>
      </c>
      <c r="S7235">
        <v>50.512999999999998</v>
      </c>
    </row>
    <row r="7236" spans="1:19" x14ac:dyDescent="0.3">
      <c r="A7236" t="s">
        <v>19135</v>
      </c>
      <c r="B7236">
        <v>3384</v>
      </c>
      <c r="C7236" t="s">
        <v>19</v>
      </c>
      <c r="D7236" t="s">
        <v>19136</v>
      </c>
      <c r="E7236" t="s">
        <v>19137</v>
      </c>
      <c r="F7236" t="s">
        <v>196</v>
      </c>
      <c r="G7236">
        <v>1743</v>
      </c>
      <c r="H7236" t="s">
        <v>197</v>
      </c>
      <c r="I7236" t="s">
        <v>22</v>
      </c>
      <c r="J7236">
        <v>1466</v>
      </c>
      <c r="K7236" s="1">
        <v>45737.464583333334</v>
      </c>
      <c r="L7236" t="s">
        <v>121</v>
      </c>
      <c r="M7236" s="2">
        <v>1380000000000</v>
      </c>
      <c r="N7236" t="s">
        <v>137</v>
      </c>
      <c r="O7236" s="2">
        <v>12400000000000</v>
      </c>
      <c r="P7236">
        <v>1</v>
      </c>
      <c r="Q7236">
        <v>509.53</v>
      </c>
      <c r="R7236">
        <v>560.48299999999995</v>
      </c>
      <c r="S7236">
        <v>50.953000000000003</v>
      </c>
    </row>
    <row r="7237" spans="1:19" x14ac:dyDescent="0.3">
      <c r="A7237" t="s">
        <v>19138</v>
      </c>
      <c r="B7237">
        <v>3487</v>
      </c>
      <c r="C7237" t="s">
        <v>19</v>
      </c>
      <c r="D7237" t="s">
        <v>18293</v>
      </c>
      <c r="E7237" t="s">
        <v>19139</v>
      </c>
      <c r="F7237" t="s">
        <v>354</v>
      </c>
      <c r="G7237">
        <v>94174</v>
      </c>
      <c r="H7237" t="s">
        <v>355</v>
      </c>
      <c r="I7237" t="s">
        <v>22</v>
      </c>
      <c r="J7237">
        <v>3594</v>
      </c>
      <c r="K7237" s="1">
        <v>45737.527083333334</v>
      </c>
      <c r="L7237" t="s">
        <v>121</v>
      </c>
      <c r="M7237" s="2">
        <v>1380000000000</v>
      </c>
      <c r="N7237" t="s">
        <v>137</v>
      </c>
      <c r="O7237" s="2">
        <v>12400000000000</v>
      </c>
      <c r="P7237">
        <v>1</v>
      </c>
      <c r="Q7237">
        <v>509.53</v>
      </c>
      <c r="R7237">
        <v>560.48299999999995</v>
      </c>
      <c r="S7237">
        <v>50.953000000000003</v>
      </c>
    </row>
    <row r="7238" spans="1:19" x14ac:dyDescent="0.3">
      <c r="A7238" t="s">
        <v>19140</v>
      </c>
      <c r="B7238">
        <v>3515</v>
      </c>
      <c r="C7238" t="s">
        <v>19</v>
      </c>
      <c r="D7238" t="s">
        <v>6786</v>
      </c>
      <c r="E7238" t="s">
        <v>19141</v>
      </c>
      <c r="F7238" t="s">
        <v>105</v>
      </c>
      <c r="G7238">
        <v>27861</v>
      </c>
      <c r="H7238" t="s">
        <v>106</v>
      </c>
      <c r="I7238" t="s">
        <v>22</v>
      </c>
      <c r="J7238">
        <v>2384</v>
      </c>
      <c r="K7238" s="1">
        <v>45737.54583333333</v>
      </c>
      <c r="L7238" t="s">
        <v>121</v>
      </c>
      <c r="M7238" s="2">
        <v>1410000000000</v>
      </c>
      <c r="N7238" t="s">
        <v>137</v>
      </c>
      <c r="O7238" s="2">
        <v>12500000000000</v>
      </c>
      <c r="P7238">
        <v>1</v>
      </c>
      <c r="Q7238">
        <v>505.13</v>
      </c>
      <c r="R7238">
        <v>555.64300000000003</v>
      </c>
      <c r="S7238">
        <v>50.512999999999998</v>
      </c>
    </row>
    <row r="7239" spans="1:19" x14ac:dyDescent="0.3">
      <c r="A7239" t="s">
        <v>19142</v>
      </c>
      <c r="B7239">
        <v>5556</v>
      </c>
      <c r="C7239" t="s">
        <v>19</v>
      </c>
      <c r="D7239" t="s">
        <v>5718</v>
      </c>
      <c r="E7239" t="s">
        <v>3379</v>
      </c>
      <c r="F7239" t="s">
        <v>166</v>
      </c>
      <c r="G7239">
        <v>21467</v>
      </c>
      <c r="H7239" t="s">
        <v>167</v>
      </c>
      <c r="I7239" t="s">
        <v>22</v>
      </c>
      <c r="J7239">
        <v>2247</v>
      </c>
      <c r="K7239" s="1">
        <v>45739.517361111109</v>
      </c>
      <c r="L7239" t="s">
        <v>121</v>
      </c>
      <c r="M7239" s="2">
        <v>1380000000000</v>
      </c>
      <c r="N7239" t="s">
        <v>137</v>
      </c>
      <c r="O7239" s="2">
        <v>12400000000000</v>
      </c>
      <c r="P7239">
        <v>1</v>
      </c>
      <c r="Q7239">
        <v>504.13</v>
      </c>
      <c r="R7239">
        <v>554.54300000000001</v>
      </c>
      <c r="S7239">
        <v>50.412999999999997</v>
      </c>
    </row>
    <row r="7240" spans="1:19" x14ac:dyDescent="0.3">
      <c r="A7240" t="s">
        <v>19143</v>
      </c>
      <c r="B7240">
        <v>2031</v>
      </c>
      <c r="C7240" t="s">
        <v>19</v>
      </c>
      <c r="D7240" t="s">
        <v>12957</v>
      </c>
      <c r="E7240" t="s">
        <v>19144</v>
      </c>
      <c r="F7240" t="s">
        <v>90</v>
      </c>
      <c r="G7240">
        <v>67543</v>
      </c>
      <c r="H7240" t="s">
        <v>1654</v>
      </c>
      <c r="I7240" t="s">
        <v>22</v>
      </c>
      <c r="J7240">
        <v>2743</v>
      </c>
      <c r="K7240" s="1">
        <v>45735.993055555555</v>
      </c>
      <c r="L7240" t="s">
        <v>121</v>
      </c>
      <c r="M7240" s="2">
        <v>1380000000000</v>
      </c>
      <c r="N7240" t="s">
        <v>137</v>
      </c>
      <c r="O7240" s="2">
        <v>12400000000000</v>
      </c>
      <c r="P7240">
        <v>1</v>
      </c>
      <c r="Q7240">
        <v>517.53</v>
      </c>
      <c r="R7240">
        <v>569.28300000000002</v>
      </c>
      <c r="S7240">
        <v>51.753</v>
      </c>
    </row>
    <row r="7241" spans="1:19" x14ac:dyDescent="0.3">
      <c r="A7241" t="s">
        <v>19145</v>
      </c>
      <c r="B7241">
        <v>1655</v>
      </c>
      <c r="C7241" t="s">
        <v>19</v>
      </c>
      <c r="D7241" t="s">
        <v>19146</v>
      </c>
      <c r="E7241" t="s">
        <v>19147</v>
      </c>
      <c r="F7241" t="s">
        <v>35</v>
      </c>
      <c r="G7241">
        <v>46970</v>
      </c>
      <c r="H7241" t="s">
        <v>188</v>
      </c>
      <c r="I7241" t="s">
        <v>22</v>
      </c>
      <c r="J7241">
        <v>1628</v>
      </c>
      <c r="K7241" s="1">
        <v>45735.709027777775</v>
      </c>
      <c r="L7241" t="s">
        <v>121</v>
      </c>
      <c r="M7241" s="2">
        <v>150000000000</v>
      </c>
      <c r="N7241" t="s">
        <v>137</v>
      </c>
      <c r="O7241" s="2">
        <v>1470000000000</v>
      </c>
      <c r="P7241">
        <v>1</v>
      </c>
      <c r="Q7241">
        <v>507.13</v>
      </c>
      <c r="R7241">
        <v>557.84299999999996</v>
      </c>
      <c r="S7241">
        <v>50.713000000000001</v>
      </c>
    </row>
    <row r="7242" spans="1:19" x14ac:dyDescent="0.3">
      <c r="A7242" t="s">
        <v>19148</v>
      </c>
      <c r="B7242">
        <v>1699</v>
      </c>
      <c r="C7242" t="s">
        <v>19</v>
      </c>
      <c r="D7242" t="s">
        <v>19149</v>
      </c>
      <c r="E7242" t="s">
        <v>19150</v>
      </c>
      <c r="F7242" t="s">
        <v>259</v>
      </c>
      <c r="G7242">
        <v>70706</v>
      </c>
      <c r="H7242" t="s">
        <v>1508</v>
      </c>
      <c r="I7242" t="s">
        <v>22</v>
      </c>
      <c r="J7242">
        <v>3576</v>
      </c>
      <c r="K7242" s="1">
        <v>45735.737500000003</v>
      </c>
      <c r="L7242" t="s">
        <v>121</v>
      </c>
      <c r="M7242" s="2">
        <v>162000000000</v>
      </c>
      <c r="N7242" t="s">
        <v>137</v>
      </c>
      <c r="O7242" s="2">
        <v>1560000000000</v>
      </c>
      <c r="P7242">
        <v>1</v>
      </c>
      <c r="Q7242">
        <v>507.13</v>
      </c>
      <c r="R7242">
        <v>557.84299999999996</v>
      </c>
      <c r="S7242">
        <v>50.713000000000001</v>
      </c>
    </row>
    <row r="7243" spans="1:19" x14ac:dyDescent="0.3">
      <c r="A7243" t="s">
        <v>19151</v>
      </c>
      <c r="B7243">
        <v>2539</v>
      </c>
      <c r="C7243" t="s">
        <v>19</v>
      </c>
      <c r="D7243" t="s">
        <v>10548</v>
      </c>
      <c r="E7243" t="s">
        <v>702</v>
      </c>
      <c r="F7243" t="s">
        <v>50</v>
      </c>
      <c r="G7243">
        <v>85921</v>
      </c>
      <c r="H7243" t="s">
        <v>66</v>
      </c>
      <c r="I7243" t="s">
        <v>22</v>
      </c>
      <c r="J7243">
        <v>2590</v>
      </c>
      <c r="K7243" s="1">
        <v>45736.617361111108</v>
      </c>
      <c r="L7243" t="s">
        <v>121</v>
      </c>
      <c r="M7243" s="2">
        <v>162000000000</v>
      </c>
      <c r="N7243" t="s">
        <v>137</v>
      </c>
      <c r="O7243" s="2">
        <v>1550000000000</v>
      </c>
      <c r="P7243">
        <v>1</v>
      </c>
      <c r="Q7243">
        <v>507.13</v>
      </c>
      <c r="R7243">
        <v>557.84299999999996</v>
      </c>
      <c r="S7243">
        <v>50.713000000000001</v>
      </c>
    </row>
    <row r="7244" spans="1:19" x14ac:dyDescent="0.3">
      <c r="A7244" t="s">
        <v>19152</v>
      </c>
      <c r="B7244">
        <v>1612</v>
      </c>
      <c r="C7244" t="s">
        <v>19</v>
      </c>
      <c r="D7244" t="s">
        <v>3533</v>
      </c>
      <c r="E7244" t="s">
        <v>19153</v>
      </c>
      <c r="F7244" t="s">
        <v>119</v>
      </c>
      <c r="G7244">
        <v>56920</v>
      </c>
      <c r="H7244" t="s">
        <v>2123</v>
      </c>
      <c r="I7244" t="s">
        <v>22</v>
      </c>
      <c r="J7244">
        <v>5907</v>
      </c>
      <c r="K7244" s="1">
        <v>45735.692361111112</v>
      </c>
      <c r="L7244" t="s">
        <v>121</v>
      </c>
      <c r="M7244" s="2">
        <v>150000000000</v>
      </c>
      <c r="N7244" t="s">
        <v>137</v>
      </c>
      <c r="O7244" s="2">
        <v>12500000000000</v>
      </c>
      <c r="P7244">
        <v>1</v>
      </c>
      <c r="Q7244">
        <v>473.13</v>
      </c>
      <c r="R7244">
        <v>520.44299999999998</v>
      </c>
      <c r="S7244">
        <v>47.313000000000002</v>
      </c>
    </row>
    <row r="7245" spans="1:19" x14ac:dyDescent="0.3">
      <c r="A7245" t="s">
        <v>19154</v>
      </c>
      <c r="B7245">
        <v>5590</v>
      </c>
      <c r="C7245" t="s">
        <v>19</v>
      </c>
      <c r="D7245" t="s">
        <v>18840</v>
      </c>
      <c r="E7245" t="s">
        <v>19155</v>
      </c>
      <c r="F7245" t="s">
        <v>95</v>
      </c>
      <c r="G7245">
        <v>33921</v>
      </c>
      <c r="H7245" t="s">
        <v>1091</v>
      </c>
      <c r="I7245" t="s">
        <v>22</v>
      </c>
      <c r="J7245">
        <v>2974</v>
      </c>
      <c r="K7245" s="1">
        <v>45739.531944444447</v>
      </c>
      <c r="L7245" t="s">
        <v>121</v>
      </c>
      <c r="M7245" s="2">
        <v>150000000000</v>
      </c>
      <c r="N7245" t="s">
        <v>137</v>
      </c>
      <c r="O7245" s="2">
        <v>1470000000000</v>
      </c>
      <c r="P7245">
        <v>1</v>
      </c>
      <c r="Q7245">
        <v>507.13</v>
      </c>
      <c r="R7245">
        <v>557.84299999999996</v>
      </c>
      <c r="S7245">
        <v>50.713000000000001</v>
      </c>
    </row>
    <row r="7246" spans="1:19" x14ac:dyDescent="0.3">
      <c r="A7246" t="s">
        <v>19156</v>
      </c>
      <c r="B7246">
        <v>1658</v>
      </c>
      <c r="C7246" t="s">
        <v>19</v>
      </c>
      <c r="D7246" t="s">
        <v>19157</v>
      </c>
      <c r="E7246" t="s">
        <v>4905</v>
      </c>
      <c r="F7246" t="s">
        <v>317</v>
      </c>
      <c r="G7246">
        <v>43502</v>
      </c>
      <c r="H7246" t="s">
        <v>2225</v>
      </c>
      <c r="I7246" t="s">
        <v>22</v>
      </c>
      <c r="J7246">
        <v>277</v>
      </c>
      <c r="K7246" s="1">
        <v>45735.711111111108</v>
      </c>
      <c r="L7246" t="s">
        <v>121</v>
      </c>
      <c r="M7246" s="2">
        <v>150000000000</v>
      </c>
      <c r="N7246" t="s">
        <v>137</v>
      </c>
      <c r="O7246" s="2">
        <v>1470000000000</v>
      </c>
      <c r="P7246">
        <v>1</v>
      </c>
      <c r="Q7246">
        <v>490.13</v>
      </c>
      <c r="R7246">
        <v>539.14300000000003</v>
      </c>
      <c r="S7246">
        <v>49.012999999999998</v>
      </c>
    </row>
    <row r="7247" spans="1:19" x14ac:dyDescent="0.3">
      <c r="A7247" t="s">
        <v>19158</v>
      </c>
      <c r="B7247">
        <v>3387</v>
      </c>
      <c r="C7247" t="s">
        <v>19</v>
      </c>
      <c r="D7247" t="s">
        <v>19159</v>
      </c>
      <c r="E7247" t="s">
        <v>18100</v>
      </c>
      <c r="F7247" t="s">
        <v>55</v>
      </c>
      <c r="G7247">
        <v>40747</v>
      </c>
      <c r="H7247" t="s">
        <v>56</v>
      </c>
      <c r="I7247" t="s">
        <v>22</v>
      </c>
      <c r="J7247">
        <v>1994</v>
      </c>
      <c r="K7247" s="1">
        <v>45737.466666666667</v>
      </c>
      <c r="L7247" t="s">
        <v>121</v>
      </c>
      <c r="M7247" s="2">
        <v>150000000000</v>
      </c>
      <c r="N7247" t="s">
        <v>137</v>
      </c>
      <c r="O7247" s="2">
        <v>1470000000000</v>
      </c>
      <c r="P7247">
        <v>1</v>
      </c>
      <c r="Q7247">
        <v>493.53</v>
      </c>
      <c r="R7247">
        <v>542.88300000000004</v>
      </c>
      <c r="S7247">
        <v>49.353000000000002</v>
      </c>
    </row>
    <row r="7248" spans="1:19" x14ac:dyDescent="0.3">
      <c r="A7248" t="s">
        <v>19160</v>
      </c>
      <c r="B7248">
        <v>71</v>
      </c>
      <c r="C7248" t="s">
        <v>19</v>
      </c>
      <c r="D7248" t="s">
        <v>10277</v>
      </c>
      <c r="E7248" t="s">
        <v>3070</v>
      </c>
      <c r="F7248" t="s">
        <v>219</v>
      </c>
      <c r="G7248">
        <v>39341</v>
      </c>
      <c r="H7248" t="s">
        <v>719</v>
      </c>
      <c r="I7248" t="s">
        <v>22</v>
      </c>
      <c r="J7248">
        <v>5951</v>
      </c>
      <c r="K7248" s="1">
        <v>45734.345138888886</v>
      </c>
      <c r="L7248" t="s">
        <v>121</v>
      </c>
      <c r="M7248">
        <v>9058890501</v>
      </c>
      <c r="N7248" t="s">
        <v>137</v>
      </c>
      <c r="O7248">
        <v>43149341573</v>
      </c>
      <c r="P7248">
        <v>1</v>
      </c>
      <c r="Q7248">
        <v>537.13</v>
      </c>
      <c r="R7248">
        <v>590.84299999999996</v>
      </c>
      <c r="S7248">
        <v>53.713000000000001</v>
      </c>
    </row>
    <row r="7249" spans="1:19" x14ac:dyDescent="0.3">
      <c r="A7249" t="s">
        <v>19161</v>
      </c>
      <c r="B7249">
        <v>5511</v>
      </c>
      <c r="C7249" t="s">
        <v>19</v>
      </c>
      <c r="D7249" t="s">
        <v>6942</v>
      </c>
      <c r="E7249" t="s">
        <v>19162</v>
      </c>
      <c r="F7249" t="s">
        <v>166</v>
      </c>
      <c r="G7249">
        <v>73845</v>
      </c>
      <c r="H7249" t="s">
        <v>10412</v>
      </c>
      <c r="I7249" t="s">
        <v>22</v>
      </c>
      <c r="J7249">
        <v>196</v>
      </c>
      <c r="K7249" s="1">
        <v>45739.486111111109</v>
      </c>
      <c r="L7249" t="s">
        <v>121</v>
      </c>
      <c r="M7249">
        <v>7861508549</v>
      </c>
      <c r="N7249" t="s">
        <v>137</v>
      </c>
      <c r="O7249">
        <v>29518526661</v>
      </c>
      <c r="P7249">
        <v>1</v>
      </c>
      <c r="Q7249">
        <v>509.53</v>
      </c>
      <c r="R7249">
        <v>560.48299999999995</v>
      </c>
      <c r="S7249">
        <v>50.953000000000003</v>
      </c>
    </row>
    <row r="7250" spans="1:19" x14ac:dyDescent="0.3">
      <c r="A7250" t="s">
        <v>19163</v>
      </c>
      <c r="B7250">
        <v>4629</v>
      </c>
      <c r="C7250" t="s">
        <v>19</v>
      </c>
      <c r="D7250" t="s">
        <v>11386</v>
      </c>
      <c r="E7250" t="s">
        <v>19164</v>
      </c>
      <c r="F7250" t="s">
        <v>44</v>
      </c>
      <c r="G7250">
        <v>58901</v>
      </c>
      <c r="H7250" t="s">
        <v>990</v>
      </c>
      <c r="I7250" t="s">
        <v>22</v>
      </c>
      <c r="J7250">
        <v>2816</v>
      </c>
      <c r="K7250" s="1">
        <v>45738.544444444444</v>
      </c>
      <c r="L7250" t="s">
        <v>121</v>
      </c>
      <c r="M7250">
        <v>9058890501</v>
      </c>
      <c r="N7250" t="s">
        <v>137</v>
      </c>
      <c r="O7250">
        <v>43149341701</v>
      </c>
      <c r="P7250">
        <v>1</v>
      </c>
      <c r="Q7250">
        <v>490.13</v>
      </c>
      <c r="R7250">
        <v>539.14300000000003</v>
      </c>
      <c r="S7250">
        <v>49.012999999999998</v>
      </c>
    </row>
    <row r="7251" spans="1:19" x14ac:dyDescent="0.3">
      <c r="A7251" t="s">
        <v>19165</v>
      </c>
      <c r="B7251">
        <v>4444</v>
      </c>
      <c r="C7251" t="s">
        <v>19</v>
      </c>
      <c r="D7251" t="s">
        <v>11477</v>
      </c>
      <c r="E7251" t="s">
        <v>19166</v>
      </c>
      <c r="F7251" t="s">
        <v>114</v>
      </c>
      <c r="G7251">
        <v>50080</v>
      </c>
      <c r="H7251" t="s">
        <v>115</v>
      </c>
      <c r="I7251" t="s">
        <v>22</v>
      </c>
      <c r="J7251">
        <v>3436</v>
      </c>
      <c r="K7251" s="1">
        <v>45738.455555555556</v>
      </c>
      <c r="L7251" t="s">
        <v>121</v>
      </c>
      <c r="M7251">
        <v>7861508549</v>
      </c>
      <c r="N7251" t="s">
        <v>137</v>
      </c>
      <c r="O7251" s="2">
        <v>21100000000000</v>
      </c>
      <c r="P7251">
        <v>1</v>
      </c>
      <c r="Q7251">
        <v>527.13</v>
      </c>
      <c r="R7251">
        <v>579.84299999999996</v>
      </c>
      <c r="S7251">
        <v>52.713000000000001</v>
      </c>
    </row>
    <row r="7252" spans="1:19" x14ac:dyDescent="0.3">
      <c r="A7252" t="s">
        <v>19167</v>
      </c>
      <c r="B7252">
        <v>3372</v>
      </c>
      <c r="C7252" t="s">
        <v>19</v>
      </c>
      <c r="D7252" t="s">
        <v>17587</v>
      </c>
      <c r="E7252" t="s">
        <v>3631</v>
      </c>
      <c r="F7252" t="s">
        <v>219</v>
      </c>
      <c r="G7252">
        <v>77033</v>
      </c>
      <c r="H7252" t="s">
        <v>4018</v>
      </c>
      <c r="I7252" t="s">
        <v>22</v>
      </c>
      <c r="J7252">
        <v>2218</v>
      </c>
      <c r="K7252" s="1">
        <v>45737.456250000003</v>
      </c>
      <c r="L7252" t="s">
        <v>121</v>
      </c>
      <c r="M7252">
        <v>7861509509</v>
      </c>
      <c r="N7252" t="s">
        <v>137</v>
      </c>
      <c r="O7252">
        <v>29518532037</v>
      </c>
      <c r="P7252">
        <v>1</v>
      </c>
      <c r="Q7252">
        <v>517.13</v>
      </c>
      <c r="R7252">
        <v>568.84299999999996</v>
      </c>
      <c r="S7252">
        <v>51.713000000000001</v>
      </c>
    </row>
    <row r="7253" spans="1:19" x14ac:dyDescent="0.3">
      <c r="A7253" t="s">
        <v>19168</v>
      </c>
      <c r="B7253">
        <v>1336</v>
      </c>
      <c r="C7253" t="s">
        <v>19</v>
      </c>
      <c r="D7253" t="s">
        <v>19169</v>
      </c>
      <c r="E7253" t="s">
        <v>19170</v>
      </c>
      <c r="F7253" t="s">
        <v>44</v>
      </c>
      <c r="G7253">
        <v>54405</v>
      </c>
      <c r="H7253" t="s">
        <v>1281</v>
      </c>
      <c r="I7253" t="s">
        <v>22</v>
      </c>
      <c r="J7253">
        <v>3852</v>
      </c>
      <c r="K7253" s="1">
        <v>45735.543055555558</v>
      </c>
      <c r="L7253" t="s">
        <v>121</v>
      </c>
      <c r="M7253">
        <v>68000153605</v>
      </c>
      <c r="N7253" t="s">
        <v>137</v>
      </c>
      <c r="O7253" s="2">
        <v>828000000000</v>
      </c>
      <c r="P7253">
        <v>1</v>
      </c>
      <c r="Q7253">
        <v>517.53</v>
      </c>
      <c r="R7253">
        <v>569.28300000000002</v>
      </c>
      <c r="S7253">
        <v>51.753</v>
      </c>
    </row>
    <row r="7254" spans="1:19" x14ac:dyDescent="0.3">
      <c r="A7254" t="s">
        <v>19171</v>
      </c>
      <c r="B7254">
        <v>4279</v>
      </c>
      <c r="C7254" t="s">
        <v>19</v>
      </c>
      <c r="D7254" t="s">
        <v>19172</v>
      </c>
      <c r="E7254" t="s">
        <v>19173</v>
      </c>
      <c r="F7254" t="s">
        <v>35</v>
      </c>
      <c r="G7254">
        <v>74367</v>
      </c>
      <c r="H7254" t="s">
        <v>1503</v>
      </c>
      <c r="I7254" t="s">
        <v>22</v>
      </c>
      <c r="J7254">
        <v>1051</v>
      </c>
      <c r="K7254" s="1">
        <v>45738.380555555559</v>
      </c>
      <c r="L7254" t="s">
        <v>121</v>
      </c>
      <c r="M7254" s="2">
        <v>1380000000000</v>
      </c>
      <c r="N7254" t="s">
        <v>137</v>
      </c>
      <c r="O7254" s="2">
        <v>12400000000000</v>
      </c>
      <c r="P7254">
        <v>1</v>
      </c>
      <c r="Q7254">
        <v>512.63</v>
      </c>
      <c r="R7254">
        <v>563.89300000000003</v>
      </c>
      <c r="S7254">
        <v>51.262999999999998</v>
      </c>
    </row>
    <row r="7255" spans="1:19" x14ac:dyDescent="0.3">
      <c r="A7255" t="s">
        <v>19174</v>
      </c>
      <c r="B7255">
        <v>3451</v>
      </c>
      <c r="C7255" t="s">
        <v>19</v>
      </c>
      <c r="D7255" t="s">
        <v>19175</v>
      </c>
      <c r="E7255" t="s">
        <v>19176</v>
      </c>
      <c r="F7255" t="s">
        <v>166</v>
      </c>
      <c r="G7255">
        <v>77851</v>
      </c>
      <c r="H7255" t="s">
        <v>167</v>
      </c>
      <c r="I7255" t="s">
        <v>22</v>
      </c>
      <c r="J7255">
        <v>3953</v>
      </c>
      <c r="K7255" s="1">
        <v>45737.509027777778</v>
      </c>
      <c r="L7255" t="s">
        <v>121</v>
      </c>
      <c r="M7255">
        <v>68000153605</v>
      </c>
      <c r="N7255" t="s">
        <v>137</v>
      </c>
      <c r="O7255" s="2">
        <v>828000000000</v>
      </c>
      <c r="P7255">
        <v>1</v>
      </c>
      <c r="Q7255">
        <v>517.53</v>
      </c>
      <c r="R7255">
        <v>569.28300000000002</v>
      </c>
      <c r="S7255">
        <v>51.753</v>
      </c>
    </row>
    <row r="7256" spans="1:19" x14ac:dyDescent="0.3">
      <c r="A7256" t="s">
        <v>19177</v>
      </c>
      <c r="B7256">
        <v>5393</v>
      </c>
      <c r="C7256" t="s">
        <v>19</v>
      </c>
      <c r="D7256" t="s">
        <v>12697</v>
      </c>
      <c r="E7256" t="s">
        <v>19178</v>
      </c>
      <c r="F7256" t="s">
        <v>50</v>
      </c>
      <c r="G7256">
        <v>18369</v>
      </c>
      <c r="H7256" t="s">
        <v>66</v>
      </c>
      <c r="I7256" t="s">
        <v>22</v>
      </c>
      <c r="J7256">
        <v>852</v>
      </c>
      <c r="K7256" s="1">
        <v>45739.394444444442</v>
      </c>
      <c r="L7256" t="s">
        <v>121</v>
      </c>
      <c r="M7256" s="2">
        <v>1380000000000</v>
      </c>
      <c r="N7256" t="s">
        <v>137</v>
      </c>
      <c r="O7256" s="2">
        <v>12500000000000</v>
      </c>
      <c r="P7256">
        <v>1</v>
      </c>
      <c r="Q7256">
        <v>512.63</v>
      </c>
      <c r="R7256">
        <v>563.89300000000003</v>
      </c>
      <c r="S7256">
        <v>51.262999999999998</v>
      </c>
    </row>
    <row r="7257" spans="1:19" x14ac:dyDescent="0.3">
      <c r="A7257" t="s">
        <v>19179</v>
      </c>
      <c r="B7257">
        <v>727</v>
      </c>
      <c r="C7257" t="s">
        <v>19</v>
      </c>
      <c r="D7257" t="s">
        <v>19180</v>
      </c>
      <c r="E7257" t="s">
        <v>19181</v>
      </c>
      <c r="F7257" t="s">
        <v>187</v>
      </c>
      <c r="G7257">
        <v>10592</v>
      </c>
      <c r="H7257" t="s">
        <v>284</v>
      </c>
      <c r="I7257" t="s">
        <v>22</v>
      </c>
      <c r="J7257">
        <v>4015</v>
      </c>
      <c r="K7257" s="1">
        <v>45734.776388888888</v>
      </c>
      <c r="L7257" t="s">
        <v>121</v>
      </c>
      <c r="M7257" s="2">
        <v>1380000000000</v>
      </c>
      <c r="N7257" t="s">
        <v>137</v>
      </c>
      <c r="O7257" s="2">
        <v>12400000000000</v>
      </c>
      <c r="P7257">
        <v>1</v>
      </c>
      <c r="Q7257">
        <v>537.13</v>
      </c>
      <c r="R7257">
        <v>590.84299999999996</v>
      </c>
      <c r="S7257">
        <v>53.713000000000001</v>
      </c>
    </row>
    <row r="7258" spans="1:19" x14ac:dyDescent="0.3">
      <c r="A7258" t="s">
        <v>19182</v>
      </c>
      <c r="B7258">
        <v>4555</v>
      </c>
      <c r="C7258" t="s">
        <v>19</v>
      </c>
      <c r="D7258" t="s">
        <v>3726</v>
      </c>
      <c r="E7258" t="s">
        <v>19183</v>
      </c>
      <c r="F7258" t="s">
        <v>317</v>
      </c>
      <c r="G7258">
        <v>17598</v>
      </c>
      <c r="H7258" t="s">
        <v>2225</v>
      </c>
      <c r="I7258" t="s">
        <v>22</v>
      </c>
      <c r="J7258">
        <v>3939</v>
      </c>
      <c r="K7258" s="1">
        <v>45738.507638888892</v>
      </c>
      <c r="L7258" t="s">
        <v>121</v>
      </c>
      <c r="M7258" s="2">
        <v>150000000000</v>
      </c>
      <c r="N7258" t="s">
        <v>137</v>
      </c>
      <c r="O7258" s="2">
        <v>1470000000000</v>
      </c>
      <c r="P7258">
        <v>1</v>
      </c>
      <c r="Q7258">
        <v>517.53</v>
      </c>
      <c r="R7258">
        <v>569.28300000000002</v>
      </c>
      <c r="S7258">
        <v>51.753</v>
      </c>
    </row>
    <row r="7259" spans="1:19" x14ac:dyDescent="0.3">
      <c r="A7259" t="s">
        <v>19184</v>
      </c>
      <c r="B7259">
        <v>4982</v>
      </c>
      <c r="C7259" t="s">
        <v>19</v>
      </c>
      <c r="D7259" t="s">
        <v>19185</v>
      </c>
      <c r="E7259" t="s">
        <v>19186</v>
      </c>
      <c r="F7259" t="s">
        <v>95</v>
      </c>
      <c r="G7259">
        <v>88376</v>
      </c>
      <c r="H7259" t="s">
        <v>1091</v>
      </c>
      <c r="I7259" t="s">
        <v>22</v>
      </c>
      <c r="J7259">
        <v>221</v>
      </c>
      <c r="K7259" s="1">
        <v>45738.762499999997</v>
      </c>
      <c r="L7259" t="s">
        <v>121</v>
      </c>
      <c r="M7259" s="2">
        <v>1380000000000</v>
      </c>
      <c r="N7259" t="s">
        <v>137</v>
      </c>
      <c r="O7259" s="2">
        <v>12400000000000</v>
      </c>
      <c r="P7259">
        <v>1</v>
      </c>
      <c r="Q7259">
        <v>537.13</v>
      </c>
      <c r="R7259">
        <v>590.84299999999996</v>
      </c>
      <c r="S7259">
        <v>53.713000000000001</v>
      </c>
    </row>
    <row r="7260" spans="1:19" x14ac:dyDescent="0.3">
      <c r="A7260" t="s">
        <v>19187</v>
      </c>
      <c r="B7260">
        <v>7020</v>
      </c>
      <c r="C7260" t="s">
        <v>19</v>
      </c>
      <c r="D7260" t="s">
        <v>11418</v>
      </c>
      <c r="E7260" t="s">
        <v>19188</v>
      </c>
      <c r="F7260" t="s">
        <v>166</v>
      </c>
      <c r="G7260">
        <v>93726</v>
      </c>
      <c r="H7260" t="s">
        <v>595</v>
      </c>
      <c r="I7260" t="s">
        <v>22</v>
      </c>
      <c r="J7260">
        <v>2034</v>
      </c>
      <c r="K7260" s="1">
        <v>45740.680555555555</v>
      </c>
      <c r="L7260" t="s">
        <v>121</v>
      </c>
      <c r="M7260" s="2">
        <v>150000000000</v>
      </c>
      <c r="N7260" t="s">
        <v>137</v>
      </c>
      <c r="O7260" s="2">
        <v>1470000000000</v>
      </c>
      <c r="P7260">
        <v>1</v>
      </c>
      <c r="Q7260">
        <v>517.53</v>
      </c>
      <c r="R7260">
        <v>569.28300000000002</v>
      </c>
      <c r="S7260">
        <v>51.753</v>
      </c>
    </row>
    <row r="7261" spans="1:19" x14ac:dyDescent="0.3">
      <c r="A7261" t="s">
        <v>19189</v>
      </c>
      <c r="B7261">
        <v>5120</v>
      </c>
      <c r="C7261" t="s">
        <v>19</v>
      </c>
      <c r="D7261" t="s">
        <v>10840</v>
      </c>
      <c r="E7261" t="s">
        <v>19190</v>
      </c>
      <c r="F7261" t="s">
        <v>95</v>
      </c>
      <c r="G7261">
        <v>69480</v>
      </c>
      <c r="H7261" t="s">
        <v>19191</v>
      </c>
      <c r="I7261" t="s">
        <v>22</v>
      </c>
      <c r="J7261">
        <v>1820</v>
      </c>
      <c r="K7261" s="1">
        <v>45738.849305555559</v>
      </c>
      <c r="L7261" t="s">
        <v>121</v>
      </c>
      <c r="M7261" s="2">
        <v>150000000000</v>
      </c>
      <c r="N7261" t="s">
        <v>137</v>
      </c>
      <c r="O7261" s="2">
        <v>1470000000000</v>
      </c>
      <c r="P7261">
        <v>1</v>
      </c>
      <c r="Q7261">
        <v>541.53</v>
      </c>
      <c r="R7261">
        <v>595.68299999999999</v>
      </c>
      <c r="S7261">
        <v>54.152999999999999</v>
      </c>
    </row>
    <row r="7262" spans="1:19" x14ac:dyDescent="0.3">
      <c r="A7262" t="s">
        <v>19192</v>
      </c>
      <c r="B7262">
        <v>1427</v>
      </c>
      <c r="C7262" t="s">
        <v>19</v>
      </c>
      <c r="D7262" t="s">
        <v>19193</v>
      </c>
      <c r="E7262" t="s">
        <v>19194</v>
      </c>
      <c r="F7262" t="s">
        <v>317</v>
      </c>
      <c r="G7262">
        <v>95161</v>
      </c>
      <c r="H7262" t="s">
        <v>962</v>
      </c>
      <c r="I7262" t="s">
        <v>22</v>
      </c>
      <c r="J7262">
        <v>4750</v>
      </c>
      <c r="K7262" s="1">
        <v>45735.588194444441</v>
      </c>
      <c r="L7262" t="s">
        <v>121</v>
      </c>
      <c r="M7262" s="2">
        <v>1380000000000</v>
      </c>
      <c r="N7262" t="s">
        <v>137</v>
      </c>
      <c r="O7262" s="2">
        <v>12400000000000</v>
      </c>
      <c r="P7262">
        <v>1</v>
      </c>
      <c r="Q7262">
        <v>567.13</v>
      </c>
      <c r="R7262">
        <v>623.84299999999996</v>
      </c>
      <c r="S7262">
        <v>56.713000000000001</v>
      </c>
    </row>
    <row r="7263" spans="1:19" x14ac:dyDescent="0.3">
      <c r="A7263" t="s">
        <v>19195</v>
      </c>
      <c r="B7263">
        <v>3452</v>
      </c>
      <c r="C7263" t="s">
        <v>19</v>
      </c>
      <c r="D7263" t="s">
        <v>1736</v>
      </c>
      <c r="E7263" t="s">
        <v>19196</v>
      </c>
      <c r="F7263" t="s">
        <v>326</v>
      </c>
      <c r="G7263">
        <v>61290</v>
      </c>
      <c r="H7263" t="s">
        <v>729</v>
      </c>
      <c r="I7263" t="s">
        <v>22</v>
      </c>
      <c r="J7263">
        <v>624</v>
      </c>
      <c r="K7263" s="1">
        <v>45737.510416666664</v>
      </c>
      <c r="L7263" t="s">
        <v>121</v>
      </c>
      <c r="M7263" s="2">
        <v>150000000000</v>
      </c>
      <c r="N7263" t="s">
        <v>137</v>
      </c>
      <c r="O7263" s="2">
        <v>1470000000000</v>
      </c>
      <c r="P7263">
        <v>1</v>
      </c>
      <c r="Q7263">
        <v>643.92999999999995</v>
      </c>
      <c r="R7263">
        <v>708.32299999999998</v>
      </c>
      <c r="S7263">
        <v>64.393000000000001</v>
      </c>
    </row>
    <row r="7264" spans="1:19" x14ac:dyDescent="0.3">
      <c r="A7264" t="s">
        <v>19197</v>
      </c>
      <c r="B7264">
        <v>5368</v>
      </c>
      <c r="C7264" t="s">
        <v>19</v>
      </c>
      <c r="D7264" t="s">
        <v>19198</v>
      </c>
      <c r="E7264" t="s">
        <v>19199</v>
      </c>
      <c r="F7264" t="s">
        <v>488</v>
      </c>
      <c r="G7264">
        <v>31184</v>
      </c>
      <c r="H7264" t="s">
        <v>5065</v>
      </c>
      <c r="I7264" t="s">
        <v>22</v>
      </c>
      <c r="J7264">
        <v>2984</v>
      </c>
      <c r="K7264" s="1">
        <v>45739.366666666669</v>
      </c>
      <c r="L7264" t="s">
        <v>121</v>
      </c>
      <c r="M7264" s="2">
        <v>150000000000</v>
      </c>
      <c r="N7264" t="s">
        <v>137</v>
      </c>
      <c r="O7264" s="2">
        <v>1470000000000</v>
      </c>
      <c r="P7264">
        <v>1</v>
      </c>
      <c r="Q7264">
        <v>541.53</v>
      </c>
      <c r="R7264">
        <v>595.68299999999999</v>
      </c>
      <c r="S7264">
        <v>54.152999999999999</v>
      </c>
    </row>
    <row r="7265" spans="1:19" x14ac:dyDescent="0.3">
      <c r="A7265" t="s">
        <v>19200</v>
      </c>
      <c r="B7265">
        <v>354</v>
      </c>
      <c r="C7265" t="s">
        <v>19</v>
      </c>
      <c r="D7265" t="s">
        <v>19201</v>
      </c>
      <c r="E7265" t="s">
        <v>19202</v>
      </c>
      <c r="F7265" t="s">
        <v>317</v>
      </c>
      <c r="G7265">
        <v>2482</v>
      </c>
      <c r="H7265" t="s">
        <v>318</v>
      </c>
      <c r="I7265" t="s">
        <v>22</v>
      </c>
      <c r="J7265">
        <v>5837</v>
      </c>
      <c r="K7265" s="1">
        <v>45734.536805555559</v>
      </c>
      <c r="L7265" t="s">
        <v>121</v>
      </c>
      <c r="M7265" s="2">
        <v>1420000000000</v>
      </c>
      <c r="N7265" t="s">
        <v>126</v>
      </c>
      <c r="O7265" s="2">
        <v>12600000000000</v>
      </c>
      <c r="P7265">
        <v>1</v>
      </c>
      <c r="Q7265">
        <v>493.73</v>
      </c>
      <c r="R7265">
        <v>543.10299999999995</v>
      </c>
      <c r="S7265">
        <v>49.372999999999998</v>
      </c>
    </row>
    <row r="7266" spans="1:19" x14ac:dyDescent="0.3">
      <c r="A7266" t="s">
        <v>19203</v>
      </c>
      <c r="B7266">
        <v>286</v>
      </c>
      <c r="C7266" t="s">
        <v>19</v>
      </c>
      <c r="D7266" t="s">
        <v>156</v>
      </c>
      <c r="E7266" t="s">
        <v>7924</v>
      </c>
      <c r="F7266" t="s">
        <v>219</v>
      </c>
      <c r="G7266">
        <v>62399</v>
      </c>
      <c r="H7266" t="s">
        <v>1535</v>
      </c>
      <c r="I7266" t="s">
        <v>22</v>
      </c>
      <c r="J7266">
        <v>2876</v>
      </c>
      <c r="K7266" s="1">
        <v>45734.493750000001</v>
      </c>
      <c r="L7266" t="s">
        <v>121</v>
      </c>
      <c r="M7266">
        <v>9058892485</v>
      </c>
      <c r="N7266" t="s">
        <v>126</v>
      </c>
      <c r="O7266">
        <v>43149350917</v>
      </c>
      <c r="P7266">
        <v>1</v>
      </c>
      <c r="Q7266">
        <v>605.13</v>
      </c>
      <c r="R7266">
        <v>665.64300000000003</v>
      </c>
      <c r="S7266">
        <v>60.512999999999998</v>
      </c>
    </row>
    <row r="7267" spans="1:19" x14ac:dyDescent="0.3">
      <c r="A7267" t="s">
        <v>19204</v>
      </c>
      <c r="B7267">
        <v>2398</v>
      </c>
      <c r="C7267" t="s">
        <v>19</v>
      </c>
      <c r="D7267" t="s">
        <v>15851</v>
      </c>
      <c r="E7267" t="s">
        <v>19205</v>
      </c>
      <c r="F7267" t="s">
        <v>30</v>
      </c>
      <c r="G7267">
        <v>15564</v>
      </c>
      <c r="H7267" t="s">
        <v>62</v>
      </c>
      <c r="I7267" t="s">
        <v>22</v>
      </c>
      <c r="J7267">
        <v>6215</v>
      </c>
      <c r="K7267" s="1">
        <v>45736.538888888892</v>
      </c>
      <c r="L7267" t="s">
        <v>121</v>
      </c>
      <c r="M7267">
        <v>9058892229</v>
      </c>
      <c r="N7267" t="s">
        <v>126</v>
      </c>
      <c r="O7267">
        <v>43149349829</v>
      </c>
      <c r="P7267">
        <v>1</v>
      </c>
      <c r="Q7267">
        <v>556.13</v>
      </c>
      <c r="R7267">
        <v>611.74300000000005</v>
      </c>
      <c r="S7267">
        <v>55.613</v>
      </c>
    </row>
    <row r="7268" spans="1:19" x14ac:dyDescent="0.3">
      <c r="A7268" t="s">
        <v>19206</v>
      </c>
      <c r="B7268">
        <v>3380</v>
      </c>
      <c r="C7268" t="s">
        <v>19</v>
      </c>
      <c r="D7268" t="s">
        <v>4169</v>
      </c>
      <c r="E7268" t="s">
        <v>19207</v>
      </c>
      <c r="F7268" t="s">
        <v>105</v>
      </c>
      <c r="G7268">
        <v>55242</v>
      </c>
      <c r="H7268" t="s">
        <v>106</v>
      </c>
      <c r="I7268" t="s">
        <v>22</v>
      </c>
      <c r="J7268">
        <v>3661</v>
      </c>
      <c r="K7268" s="1">
        <v>45737.463194444441</v>
      </c>
      <c r="L7268" t="s">
        <v>121</v>
      </c>
      <c r="M7268" s="2">
        <v>1380000000000</v>
      </c>
      <c r="N7268" t="s">
        <v>126</v>
      </c>
      <c r="O7268" s="2">
        <v>12400000000000</v>
      </c>
      <c r="P7268">
        <v>1</v>
      </c>
      <c r="Q7268">
        <v>482.63</v>
      </c>
      <c r="R7268">
        <v>530.89300000000003</v>
      </c>
      <c r="S7268">
        <v>48.262999999999998</v>
      </c>
    </row>
    <row r="7269" spans="1:19" x14ac:dyDescent="0.3">
      <c r="A7269" t="s">
        <v>19208</v>
      </c>
      <c r="B7269">
        <v>682</v>
      </c>
      <c r="C7269" t="s">
        <v>19</v>
      </c>
      <c r="D7269" t="s">
        <v>3877</v>
      </c>
      <c r="E7269" t="s">
        <v>19209</v>
      </c>
      <c r="F7269" t="s">
        <v>35</v>
      </c>
      <c r="G7269">
        <v>29204</v>
      </c>
      <c r="H7269" t="s">
        <v>40</v>
      </c>
      <c r="I7269" t="s">
        <v>22</v>
      </c>
      <c r="J7269">
        <v>13</v>
      </c>
      <c r="K7269" s="1">
        <v>45734.728472222225</v>
      </c>
      <c r="L7269" t="s">
        <v>121</v>
      </c>
      <c r="M7269" s="2">
        <v>1420000000000</v>
      </c>
      <c r="N7269" t="s">
        <v>126</v>
      </c>
      <c r="O7269" s="2">
        <v>12600000000000</v>
      </c>
      <c r="P7269">
        <v>1</v>
      </c>
      <c r="Q7269">
        <v>548.33000000000004</v>
      </c>
      <c r="R7269">
        <v>603.16300000000001</v>
      </c>
      <c r="S7269">
        <v>54.832999999999998</v>
      </c>
    </row>
    <row r="7270" spans="1:19" x14ac:dyDescent="0.3">
      <c r="A7270" t="s">
        <v>19210</v>
      </c>
      <c r="B7270">
        <v>5589</v>
      </c>
      <c r="C7270" t="s">
        <v>19</v>
      </c>
      <c r="D7270" t="s">
        <v>19211</v>
      </c>
      <c r="E7270" t="s">
        <v>19212</v>
      </c>
      <c r="F7270" t="s">
        <v>145</v>
      </c>
      <c r="G7270">
        <v>51057</v>
      </c>
      <c r="H7270" t="s">
        <v>1757</v>
      </c>
      <c r="I7270" t="s">
        <v>22</v>
      </c>
      <c r="J7270">
        <v>889</v>
      </c>
      <c r="K7270" s="1">
        <v>45739.530555555553</v>
      </c>
      <c r="L7270" t="s">
        <v>121</v>
      </c>
      <c r="M7270">
        <v>6500141125</v>
      </c>
      <c r="N7270" t="s">
        <v>126</v>
      </c>
      <c r="O7270">
        <v>21553507909</v>
      </c>
      <c r="P7270">
        <v>1</v>
      </c>
      <c r="Q7270">
        <v>517.13</v>
      </c>
      <c r="R7270">
        <v>568.84299999999996</v>
      </c>
      <c r="S7270">
        <v>51.713000000000001</v>
      </c>
    </row>
    <row r="7271" spans="1:19" x14ac:dyDescent="0.3">
      <c r="A7271" t="s">
        <v>19213</v>
      </c>
      <c r="B7271">
        <v>5157</v>
      </c>
      <c r="C7271" t="s">
        <v>19</v>
      </c>
      <c r="D7271" t="s">
        <v>2205</v>
      </c>
      <c r="E7271" t="s">
        <v>19214</v>
      </c>
      <c r="F7271" t="s">
        <v>672</v>
      </c>
      <c r="G7271">
        <v>69268</v>
      </c>
      <c r="H7271" t="s">
        <v>673</v>
      </c>
      <c r="I7271" t="s">
        <v>22</v>
      </c>
      <c r="J7271">
        <v>5627</v>
      </c>
      <c r="K7271" s="1">
        <v>45738.871527777781</v>
      </c>
      <c r="L7271" t="s">
        <v>121</v>
      </c>
      <c r="M7271" s="2">
        <v>1380000000000</v>
      </c>
      <c r="N7271" t="s">
        <v>126</v>
      </c>
      <c r="O7271" s="2">
        <v>12400000000000</v>
      </c>
      <c r="P7271">
        <v>1</v>
      </c>
      <c r="Q7271">
        <v>517.13</v>
      </c>
      <c r="R7271">
        <v>568.84299999999996</v>
      </c>
      <c r="S7271">
        <v>51.713000000000001</v>
      </c>
    </row>
    <row r="7272" spans="1:19" x14ac:dyDescent="0.3">
      <c r="A7272" t="s">
        <v>19215</v>
      </c>
      <c r="B7272">
        <v>6590</v>
      </c>
      <c r="C7272" t="s">
        <v>19</v>
      </c>
      <c r="D7272" t="s">
        <v>19216</v>
      </c>
      <c r="E7272" t="s">
        <v>19217</v>
      </c>
      <c r="F7272" t="s">
        <v>71</v>
      </c>
      <c r="G7272">
        <v>18547</v>
      </c>
      <c r="H7272" t="s">
        <v>2529</v>
      </c>
      <c r="I7272" t="s">
        <v>22</v>
      </c>
      <c r="J7272">
        <v>4362</v>
      </c>
      <c r="K7272" s="1">
        <v>45740.467361111114</v>
      </c>
      <c r="L7272" t="s">
        <v>121</v>
      </c>
      <c r="M7272" s="2">
        <v>150000000000</v>
      </c>
      <c r="N7272" t="s">
        <v>126</v>
      </c>
      <c r="O7272" s="2">
        <v>1470000000000</v>
      </c>
      <c r="P7272">
        <v>1</v>
      </c>
      <c r="Q7272">
        <v>517.13</v>
      </c>
      <c r="R7272">
        <v>568.84299999999996</v>
      </c>
      <c r="S7272">
        <v>51.713000000000001</v>
      </c>
    </row>
    <row r="7273" spans="1:19" x14ac:dyDescent="0.3">
      <c r="A7273" t="s">
        <v>19218</v>
      </c>
      <c r="B7273">
        <v>2228</v>
      </c>
      <c r="C7273" t="s">
        <v>19</v>
      </c>
      <c r="D7273" t="s">
        <v>10613</v>
      </c>
      <c r="E7273" t="s">
        <v>19219</v>
      </c>
      <c r="F7273" t="s">
        <v>44</v>
      </c>
      <c r="G7273">
        <v>10266</v>
      </c>
      <c r="H7273" t="s">
        <v>6657</v>
      </c>
      <c r="I7273" t="s">
        <v>22</v>
      </c>
      <c r="J7273">
        <v>3330</v>
      </c>
      <c r="K7273" s="1">
        <v>45736.445833333331</v>
      </c>
      <c r="L7273" t="s">
        <v>121</v>
      </c>
      <c r="M7273" s="2">
        <v>1380000000000</v>
      </c>
      <c r="N7273" t="s">
        <v>126</v>
      </c>
      <c r="O7273" s="2">
        <v>12400000000000</v>
      </c>
      <c r="P7273">
        <v>1</v>
      </c>
      <c r="Q7273">
        <v>485.53</v>
      </c>
      <c r="R7273">
        <v>534.08299999999997</v>
      </c>
      <c r="S7273">
        <v>48.552999999999997</v>
      </c>
    </row>
    <row r="7274" spans="1:19" x14ac:dyDescent="0.3">
      <c r="A7274" t="s">
        <v>19220</v>
      </c>
      <c r="B7274">
        <v>1428</v>
      </c>
      <c r="C7274" t="s">
        <v>19</v>
      </c>
      <c r="D7274" t="s">
        <v>6264</v>
      </c>
      <c r="E7274" t="s">
        <v>19221</v>
      </c>
      <c r="F7274" t="s">
        <v>264</v>
      </c>
      <c r="G7274">
        <v>46333</v>
      </c>
      <c r="H7274" t="s">
        <v>883</v>
      </c>
      <c r="I7274" t="s">
        <v>22</v>
      </c>
      <c r="J7274">
        <v>4178</v>
      </c>
      <c r="K7274" s="1">
        <v>45735.588194444441</v>
      </c>
      <c r="L7274" t="s">
        <v>121</v>
      </c>
      <c r="M7274" s="2">
        <v>1380000000000</v>
      </c>
      <c r="N7274" t="s">
        <v>126</v>
      </c>
      <c r="O7274" s="2">
        <v>12500000000000</v>
      </c>
      <c r="P7274">
        <v>1</v>
      </c>
      <c r="Q7274">
        <v>507.73</v>
      </c>
      <c r="R7274">
        <v>558.50300000000004</v>
      </c>
      <c r="S7274">
        <v>50.773000000000003</v>
      </c>
    </row>
    <row r="7275" spans="1:19" x14ac:dyDescent="0.3">
      <c r="A7275" t="s">
        <v>19222</v>
      </c>
      <c r="B7275">
        <v>1433</v>
      </c>
      <c r="C7275" t="s">
        <v>19</v>
      </c>
      <c r="D7275" t="s">
        <v>9920</v>
      </c>
      <c r="E7275" t="s">
        <v>19223</v>
      </c>
      <c r="F7275" t="s">
        <v>145</v>
      </c>
      <c r="G7275">
        <v>85032</v>
      </c>
      <c r="H7275" t="s">
        <v>1757</v>
      </c>
      <c r="I7275" t="s">
        <v>22</v>
      </c>
      <c r="J7275">
        <v>5518</v>
      </c>
      <c r="K7275" s="1">
        <v>45735.591666666667</v>
      </c>
      <c r="L7275" t="s">
        <v>121</v>
      </c>
      <c r="M7275">
        <v>6813489989</v>
      </c>
      <c r="N7275" t="s">
        <v>126</v>
      </c>
      <c r="O7275">
        <v>22953523205</v>
      </c>
      <c r="P7275">
        <v>1</v>
      </c>
      <c r="Q7275">
        <v>497.13</v>
      </c>
      <c r="R7275">
        <v>546.84299999999996</v>
      </c>
      <c r="S7275">
        <v>49.713000000000001</v>
      </c>
    </row>
    <row r="7276" spans="1:19" x14ac:dyDescent="0.3">
      <c r="A7276" t="s">
        <v>19224</v>
      </c>
      <c r="B7276">
        <v>4983</v>
      </c>
      <c r="C7276" t="s">
        <v>19</v>
      </c>
      <c r="D7276" t="s">
        <v>19225</v>
      </c>
      <c r="E7276" t="s">
        <v>19226</v>
      </c>
      <c r="F7276" t="s">
        <v>259</v>
      </c>
      <c r="G7276">
        <v>74937</v>
      </c>
      <c r="H7276" t="s">
        <v>564</v>
      </c>
      <c r="I7276" t="s">
        <v>22</v>
      </c>
      <c r="J7276">
        <v>5038</v>
      </c>
      <c r="K7276" s="1">
        <v>45738.762499999997</v>
      </c>
      <c r="L7276" t="s">
        <v>121</v>
      </c>
      <c r="M7276" s="2">
        <v>160000000000</v>
      </c>
      <c r="N7276" t="s">
        <v>4917</v>
      </c>
      <c r="O7276" s="2">
        <v>1540000000000</v>
      </c>
      <c r="P7276">
        <v>1</v>
      </c>
      <c r="Q7276">
        <v>487.13</v>
      </c>
      <c r="R7276">
        <v>535.84299999999996</v>
      </c>
      <c r="S7276">
        <v>48.713000000000001</v>
      </c>
    </row>
    <row r="7277" spans="1:19" x14ac:dyDescent="0.3">
      <c r="A7277" t="s">
        <v>19227</v>
      </c>
      <c r="B7277">
        <v>4282</v>
      </c>
      <c r="C7277" t="s">
        <v>19</v>
      </c>
      <c r="D7277" t="s">
        <v>19228</v>
      </c>
      <c r="E7277" t="s">
        <v>19229</v>
      </c>
      <c r="F7277" t="s">
        <v>166</v>
      </c>
      <c r="G7277">
        <v>33332</v>
      </c>
      <c r="H7277" t="s">
        <v>17613</v>
      </c>
      <c r="I7277" t="s">
        <v>22</v>
      </c>
      <c r="J7277">
        <v>3741</v>
      </c>
      <c r="K7277" s="1">
        <v>45738.385416666664</v>
      </c>
      <c r="L7277" t="s">
        <v>121</v>
      </c>
      <c r="M7277">
        <v>6689477509</v>
      </c>
      <c r="N7277" t="s">
        <v>137</v>
      </c>
      <c r="O7277">
        <v>22464292229</v>
      </c>
      <c r="P7277">
        <v>1</v>
      </c>
      <c r="Q7277">
        <v>517.53</v>
      </c>
      <c r="R7277">
        <v>569.28300000000002</v>
      </c>
      <c r="S7277">
        <v>51.753</v>
      </c>
    </row>
    <row r="7278" spans="1:19" x14ac:dyDescent="0.3">
      <c r="A7278" t="s">
        <v>19230</v>
      </c>
      <c r="B7278">
        <v>6850</v>
      </c>
      <c r="C7278" t="s">
        <v>19</v>
      </c>
      <c r="D7278" t="s">
        <v>19231</v>
      </c>
      <c r="E7278" t="s">
        <v>19232</v>
      </c>
      <c r="F7278" t="s">
        <v>166</v>
      </c>
      <c r="G7278">
        <v>9906</v>
      </c>
      <c r="H7278" t="s">
        <v>3491</v>
      </c>
      <c r="I7278" t="s">
        <v>22</v>
      </c>
      <c r="J7278">
        <v>4114</v>
      </c>
      <c r="K7278" s="1">
        <v>45740.585416666669</v>
      </c>
      <c r="L7278" t="s">
        <v>121</v>
      </c>
      <c r="M7278">
        <v>6137297221</v>
      </c>
      <c r="N7278" t="s">
        <v>3031</v>
      </c>
      <c r="O7278">
        <v>19946493509</v>
      </c>
      <c r="P7278">
        <v>1</v>
      </c>
      <c r="Q7278">
        <v>512.63</v>
      </c>
      <c r="R7278">
        <v>563.89300000000003</v>
      </c>
      <c r="S7278">
        <v>51.262999999999998</v>
      </c>
    </row>
    <row r="7279" spans="1:19" x14ac:dyDescent="0.3">
      <c r="A7279" t="s">
        <v>19233</v>
      </c>
      <c r="B7279">
        <v>3895</v>
      </c>
      <c r="C7279" t="s">
        <v>19</v>
      </c>
      <c r="D7279" t="s">
        <v>19234</v>
      </c>
      <c r="E7279" t="s">
        <v>1904</v>
      </c>
      <c r="F7279" t="s">
        <v>71</v>
      </c>
      <c r="G7279">
        <v>44534</v>
      </c>
      <c r="H7279" t="s">
        <v>420</v>
      </c>
      <c r="I7279" t="s">
        <v>22</v>
      </c>
      <c r="J7279">
        <v>6013</v>
      </c>
      <c r="K7279" s="1">
        <v>45737.793055555558</v>
      </c>
      <c r="L7279" t="s">
        <v>121</v>
      </c>
      <c r="M7279" s="2">
        <v>1780000000000</v>
      </c>
      <c r="N7279" t="s">
        <v>137</v>
      </c>
      <c r="O7279" s="2">
        <v>17600000000000</v>
      </c>
      <c r="P7279">
        <v>1</v>
      </c>
      <c r="Q7279">
        <v>517.53</v>
      </c>
      <c r="R7279">
        <v>569.28300000000002</v>
      </c>
      <c r="S7279">
        <v>51.753</v>
      </c>
    </row>
    <row r="7280" spans="1:19" x14ac:dyDescent="0.3">
      <c r="A7280" t="s">
        <v>19235</v>
      </c>
      <c r="B7280">
        <v>3676</v>
      </c>
      <c r="C7280" t="s">
        <v>19</v>
      </c>
      <c r="D7280" t="s">
        <v>6306</v>
      </c>
      <c r="E7280" t="s">
        <v>19236</v>
      </c>
      <c r="F7280" t="s">
        <v>1083</v>
      </c>
      <c r="G7280">
        <v>90599</v>
      </c>
      <c r="H7280" t="s">
        <v>1129</v>
      </c>
      <c r="I7280" t="s">
        <v>22</v>
      </c>
      <c r="J7280">
        <v>7</v>
      </c>
      <c r="K7280" s="1">
        <v>45737.651388888888</v>
      </c>
      <c r="L7280" t="s">
        <v>121</v>
      </c>
      <c r="M7280">
        <v>9058889477</v>
      </c>
      <c r="N7280" t="s">
        <v>137</v>
      </c>
      <c r="O7280">
        <v>43149322821</v>
      </c>
      <c r="P7280">
        <v>1</v>
      </c>
      <c r="Q7280">
        <v>485.53</v>
      </c>
      <c r="R7280">
        <v>534.08299999999997</v>
      </c>
      <c r="S7280">
        <v>48.552999999999997</v>
      </c>
    </row>
    <row r="7281" spans="1:19" x14ac:dyDescent="0.3">
      <c r="A7281" t="s">
        <v>19237</v>
      </c>
      <c r="B7281">
        <v>278</v>
      </c>
      <c r="C7281" t="s">
        <v>19</v>
      </c>
      <c r="D7281" t="s">
        <v>3811</v>
      </c>
      <c r="E7281" t="s">
        <v>19238</v>
      </c>
      <c r="F7281" t="s">
        <v>219</v>
      </c>
      <c r="G7281">
        <v>74322</v>
      </c>
      <c r="H7281" t="s">
        <v>647</v>
      </c>
      <c r="I7281" t="s">
        <v>22</v>
      </c>
      <c r="J7281">
        <v>5320</v>
      </c>
      <c r="K7281" s="1">
        <v>45734.489583333336</v>
      </c>
      <c r="L7281" t="s">
        <v>121</v>
      </c>
      <c r="M7281">
        <v>8624686981</v>
      </c>
      <c r="N7281" t="s">
        <v>137</v>
      </c>
      <c r="O7281">
        <v>36980470533</v>
      </c>
      <c r="P7281">
        <v>1</v>
      </c>
      <c r="Q7281">
        <v>490.13</v>
      </c>
      <c r="R7281">
        <v>539.14300000000003</v>
      </c>
      <c r="S7281">
        <v>49.012999999999998</v>
      </c>
    </row>
    <row r="7282" spans="1:19" x14ac:dyDescent="0.3">
      <c r="A7282" t="s">
        <v>19239</v>
      </c>
      <c r="B7282">
        <v>3067</v>
      </c>
      <c r="C7282" t="s">
        <v>19</v>
      </c>
      <c r="D7282" t="s">
        <v>19240</v>
      </c>
      <c r="E7282" t="s">
        <v>19241</v>
      </c>
      <c r="F7282" t="s">
        <v>55</v>
      </c>
      <c r="G7282">
        <v>322</v>
      </c>
      <c r="H7282" t="s">
        <v>1256</v>
      </c>
      <c r="I7282" t="s">
        <v>22</v>
      </c>
      <c r="J7282">
        <v>5877</v>
      </c>
      <c r="K7282" s="1">
        <v>45736.9</v>
      </c>
      <c r="L7282" t="s">
        <v>121</v>
      </c>
      <c r="M7282" s="2">
        <v>1380000000000</v>
      </c>
      <c r="N7282" t="s">
        <v>137</v>
      </c>
      <c r="O7282" s="2">
        <v>12400000000000</v>
      </c>
      <c r="P7282">
        <v>1</v>
      </c>
      <c r="Q7282">
        <v>547.92999999999995</v>
      </c>
      <c r="R7282">
        <v>602.72299999999996</v>
      </c>
      <c r="S7282">
        <v>54.792999999999999</v>
      </c>
    </row>
    <row r="7283" spans="1:19" x14ac:dyDescent="0.3">
      <c r="A7283" t="s">
        <v>19242</v>
      </c>
      <c r="B7283">
        <v>4473</v>
      </c>
      <c r="C7283" t="s">
        <v>19</v>
      </c>
      <c r="D7283" t="s">
        <v>19243</v>
      </c>
      <c r="E7283" t="s">
        <v>19244</v>
      </c>
      <c r="F7283" t="s">
        <v>166</v>
      </c>
      <c r="G7283">
        <v>3098</v>
      </c>
      <c r="H7283" t="s">
        <v>595</v>
      </c>
      <c r="I7283" t="s">
        <v>22</v>
      </c>
      <c r="J7283">
        <v>160</v>
      </c>
      <c r="K7283" s="1">
        <v>45738.46875</v>
      </c>
      <c r="L7283" t="s">
        <v>121</v>
      </c>
      <c r="M7283" s="2">
        <v>1380000000000</v>
      </c>
      <c r="N7283" t="s">
        <v>137</v>
      </c>
      <c r="O7283" s="2">
        <v>12400000000000</v>
      </c>
      <c r="P7283">
        <v>1</v>
      </c>
      <c r="Q7283">
        <v>586.13</v>
      </c>
      <c r="R7283">
        <v>644.74300000000005</v>
      </c>
      <c r="S7283">
        <v>58.613</v>
      </c>
    </row>
    <row r="7284" spans="1:19" x14ac:dyDescent="0.3">
      <c r="A7284" t="s">
        <v>19245</v>
      </c>
      <c r="B7284">
        <v>2958</v>
      </c>
      <c r="C7284" t="s">
        <v>19</v>
      </c>
      <c r="D7284" t="s">
        <v>8476</v>
      </c>
      <c r="E7284" t="s">
        <v>19246</v>
      </c>
      <c r="F7284" t="s">
        <v>61</v>
      </c>
      <c r="G7284">
        <v>30005</v>
      </c>
      <c r="H7284" t="s">
        <v>933</v>
      </c>
      <c r="I7284" t="s">
        <v>22</v>
      </c>
      <c r="J7284">
        <v>5029</v>
      </c>
      <c r="K7284" s="1">
        <v>45736.836111111108</v>
      </c>
      <c r="L7284" t="s">
        <v>121</v>
      </c>
      <c r="M7284">
        <v>6442799621</v>
      </c>
      <c r="N7284" t="s">
        <v>137</v>
      </c>
      <c r="O7284">
        <v>21306244997</v>
      </c>
      <c r="P7284">
        <v>1</v>
      </c>
      <c r="Q7284">
        <v>493.53</v>
      </c>
      <c r="R7284">
        <v>542.88300000000004</v>
      </c>
      <c r="S7284">
        <v>49.353000000000002</v>
      </c>
    </row>
    <row r="7285" spans="1:19" x14ac:dyDescent="0.3">
      <c r="A7285" t="s">
        <v>19247</v>
      </c>
      <c r="B7285">
        <v>2912</v>
      </c>
      <c r="C7285" t="s">
        <v>19</v>
      </c>
      <c r="D7285" t="s">
        <v>19248</v>
      </c>
      <c r="E7285" t="s">
        <v>19249</v>
      </c>
      <c r="F7285" t="s">
        <v>744</v>
      </c>
      <c r="G7285">
        <v>12162</v>
      </c>
      <c r="H7285" t="s">
        <v>12488</v>
      </c>
      <c r="I7285" t="s">
        <v>22</v>
      </c>
      <c r="J7285">
        <v>1746</v>
      </c>
      <c r="K7285" s="1">
        <v>45736.809027777781</v>
      </c>
      <c r="L7285" t="s">
        <v>121</v>
      </c>
      <c r="M7285">
        <v>6442800709</v>
      </c>
      <c r="N7285" t="s">
        <v>137</v>
      </c>
      <c r="O7285">
        <v>21306257861</v>
      </c>
      <c r="P7285">
        <v>1</v>
      </c>
      <c r="Q7285">
        <v>569.13</v>
      </c>
      <c r="R7285">
        <v>626.04300000000001</v>
      </c>
      <c r="S7285">
        <v>56.912999999999997</v>
      </c>
    </row>
    <row r="7286" spans="1:19" x14ac:dyDescent="0.3">
      <c r="A7286" t="s">
        <v>19250</v>
      </c>
      <c r="B7286">
        <v>7028</v>
      </c>
      <c r="C7286" t="s">
        <v>19</v>
      </c>
      <c r="D7286" t="s">
        <v>13890</v>
      </c>
      <c r="E7286" t="s">
        <v>19251</v>
      </c>
      <c r="F7286" t="s">
        <v>71</v>
      </c>
      <c r="G7286">
        <v>59891</v>
      </c>
      <c r="H7286" t="s">
        <v>4690</v>
      </c>
      <c r="I7286" t="s">
        <v>22</v>
      </c>
      <c r="J7286">
        <v>5180</v>
      </c>
      <c r="K7286" s="1">
        <v>45740.685416666667</v>
      </c>
      <c r="L7286" t="s">
        <v>121</v>
      </c>
      <c r="M7286" s="2">
        <v>150000000000</v>
      </c>
      <c r="N7286" t="s">
        <v>137</v>
      </c>
      <c r="O7286" s="2">
        <v>1470000000000</v>
      </c>
      <c r="P7286">
        <v>1</v>
      </c>
      <c r="Q7286">
        <v>509.53</v>
      </c>
      <c r="R7286">
        <v>560.48299999999995</v>
      </c>
      <c r="S7286">
        <v>50.953000000000003</v>
      </c>
    </row>
    <row r="7287" spans="1:19" x14ac:dyDescent="0.3">
      <c r="A7287" t="s">
        <v>19252</v>
      </c>
      <c r="B7287">
        <v>5714</v>
      </c>
      <c r="C7287" t="s">
        <v>19</v>
      </c>
      <c r="D7287" t="s">
        <v>19253</v>
      </c>
      <c r="E7287" t="s">
        <v>19254</v>
      </c>
      <c r="F7287" t="s">
        <v>105</v>
      </c>
      <c r="G7287">
        <v>70739</v>
      </c>
      <c r="H7287" t="s">
        <v>106</v>
      </c>
      <c r="I7287" t="s">
        <v>22</v>
      </c>
      <c r="J7287">
        <v>186</v>
      </c>
      <c r="K7287" s="1">
        <v>45739.613888888889</v>
      </c>
      <c r="L7287" t="s">
        <v>121</v>
      </c>
      <c r="M7287">
        <v>6964678277</v>
      </c>
      <c r="N7287" t="s">
        <v>137</v>
      </c>
      <c r="O7287">
        <v>40425834693</v>
      </c>
      <c r="P7287">
        <v>1</v>
      </c>
      <c r="Q7287">
        <v>517.13</v>
      </c>
      <c r="R7287">
        <v>568.84299999999996</v>
      </c>
      <c r="S7287">
        <v>51.713000000000001</v>
      </c>
    </row>
    <row r="7288" spans="1:19" x14ac:dyDescent="0.3">
      <c r="A7288" t="s">
        <v>19255</v>
      </c>
      <c r="B7288">
        <v>4813</v>
      </c>
      <c r="C7288" t="s">
        <v>19</v>
      </c>
      <c r="D7288" t="s">
        <v>19256</v>
      </c>
      <c r="E7288" t="s">
        <v>19257</v>
      </c>
      <c r="F7288" t="s">
        <v>71</v>
      </c>
      <c r="G7288">
        <v>91170</v>
      </c>
      <c r="H7288" t="s">
        <v>3938</v>
      </c>
      <c r="I7288" t="s">
        <v>22</v>
      </c>
      <c r="J7288">
        <v>2414</v>
      </c>
      <c r="K7288" s="1">
        <v>45738.652777777781</v>
      </c>
      <c r="L7288" t="s">
        <v>121</v>
      </c>
      <c r="M7288">
        <v>8624688325</v>
      </c>
      <c r="N7288" t="s">
        <v>137</v>
      </c>
      <c r="O7288">
        <v>36980478277</v>
      </c>
      <c r="P7288">
        <v>1</v>
      </c>
      <c r="Q7288">
        <v>527.13</v>
      </c>
      <c r="R7288">
        <v>579.84299999999996</v>
      </c>
      <c r="S7288">
        <v>52.713000000000001</v>
      </c>
    </row>
    <row r="7289" spans="1:19" x14ac:dyDescent="0.3">
      <c r="A7289" t="s">
        <v>19258</v>
      </c>
      <c r="B7289">
        <v>3410</v>
      </c>
      <c r="C7289" t="s">
        <v>19</v>
      </c>
      <c r="D7289" t="s">
        <v>16132</v>
      </c>
      <c r="E7289" t="s">
        <v>19259</v>
      </c>
      <c r="F7289" t="s">
        <v>35</v>
      </c>
      <c r="G7289">
        <v>8452</v>
      </c>
      <c r="H7289" t="s">
        <v>1039</v>
      </c>
      <c r="I7289" t="s">
        <v>22</v>
      </c>
      <c r="J7289">
        <v>2056</v>
      </c>
      <c r="K7289" s="1">
        <v>45737.477083333331</v>
      </c>
      <c r="L7289" t="s">
        <v>121</v>
      </c>
      <c r="M7289" s="2">
        <v>2340000000000</v>
      </c>
      <c r="N7289" t="s">
        <v>137</v>
      </c>
      <c r="O7289" s="2">
        <v>21100000000000</v>
      </c>
      <c r="P7289">
        <v>1</v>
      </c>
      <c r="Q7289">
        <v>537.13</v>
      </c>
      <c r="R7289">
        <v>590.84299999999996</v>
      </c>
      <c r="S7289">
        <v>53.713000000000001</v>
      </c>
    </row>
    <row r="7290" spans="1:19" x14ac:dyDescent="0.3">
      <c r="A7290" t="s">
        <v>19260</v>
      </c>
      <c r="B7290">
        <v>4966</v>
      </c>
      <c r="C7290" t="s">
        <v>19</v>
      </c>
      <c r="D7290" t="s">
        <v>14664</v>
      </c>
      <c r="E7290" t="s">
        <v>19261</v>
      </c>
      <c r="F7290" t="s">
        <v>35</v>
      </c>
      <c r="G7290">
        <v>44047</v>
      </c>
      <c r="H7290" t="s">
        <v>40</v>
      </c>
      <c r="I7290" t="s">
        <v>22</v>
      </c>
      <c r="J7290">
        <v>5287</v>
      </c>
      <c r="K7290" s="1">
        <v>45738.749305555553</v>
      </c>
      <c r="L7290" t="s">
        <v>121</v>
      </c>
      <c r="M7290">
        <v>8686499589</v>
      </c>
      <c r="N7290" t="s">
        <v>4917</v>
      </c>
      <c r="O7290">
        <v>37917187909</v>
      </c>
      <c r="P7290">
        <v>1</v>
      </c>
      <c r="Q7290">
        <v>487.13</v>
      </c>
      <c r="R7290">
        <v>535.84299999999996</v>
      </c>
      <c r="S7290">
        <v>48.713000000000001</v>
      </c>
    </row>
    <row r="7291" spans="1:19" x14ac:dyDescent="0.3">
      <c r="A7291" t="s">
        <v>19262</v>
      </c>
      <c r="B7291">
        <v>7310</v>
      </c>
      <c r="C7291" t="s">
        <v>19</v>
      </c>
      <c r="D7291" t="s">
        <v>19263</v>
      </c>
      <c r="E7291" t="s">
        <v>4608</v>
      </c>
      <c r="F7291" t="s">
        <v>317</v>
      </c>
      <c r="G7291">
        <v>1794</v>
      </c>
      <c r="H7291" t="s">
        <v>1461</v>
      </c>
      <c r="I7291" t="s">
        <v>22</v>
      </c>
      <c r="J7291">
        <v>3271</v>
      </c>
      <c r="K7291" s="1">
        <v>45740.872916666667</v>
      </c>
      <c r="L7291" t="s">
        <v>121</v>
      </c>
      <c r="M7291">
        <v>6442800645</v>
      </c>
      <c r="N7291" t="s">
        <v>137</v>
      </c>
      <c r="O7291">
        <v>21306255557</v>
      </c>
      <c r="P7291">
        <v>1</v>
      </c>
      <c r="Q7291">
        <v>505.13</v>
      </c>
      <c r="R7291">
        <v>555.64300000000003</v>
      </c>
      <c r="S7291">
        <v>50.512999999999998</v>
      </c>
    </row>
    <row r="7292" spans="1:19" x14ac:dyDescent="0.3">
      <c r="A7292" t="s">
        <v>19264</v>
      </c>
      <c r="B7292">
        <v>5406</v>
      </c>
      <c r="C7292" t="s">
        <v>19</v>
      </c>
      <c r="D7292" t="s">
        <v>19265</v>
      </c>
      <c r="E7292" t="s">
        <v>19266</v>
      </c>
      <c r="F7292" t="s">
        <v>145</v>
      </c>
      <c r="G7292">
        <v>87213</v>
      </c>
      <c r="H7292" t="s">
        <v>146</v>
      </c>
      <c r="I7292" t="s">
        <v>22</v>
      </c>
      <c r="J7292">
        <v>3036</v>
      </c>
      <c r="K7292" s="1">
        <v>45739.401388888888</v>
      </c>
      <c r="L7292" t="s">
        <v>24</v>
      </c>
      <c r="M7292">
        <v>6964678149</v>
      </c>
      <c r="N7292" t="s">
        <v>137</v>
      </c>
      <c r="O7292">
        <v>43818017029</v>
      </c>
      <c r="P7292">
        <v>1</v>
      </c>
      <c r="Q7292">
        <v>439.13</v>
      </c>
      <c r="R7292">
        <v>483.04300000000001</v>
      </c>
      <c r="S7292">
        <v>43.912999999999997</v>
      </c>
    </row>
    <row r="7293" spans="1:19" x14ac:dyDescent="0.3">
      <c r="A7293" t="s">
        <v>19267</v>
      </c>
      <c r="B7293">
        <v>125</v>
      </c>
      <c r="C7293" t="s">
        <v>19</v>
      </c>
      <c r="D7293" t="s">
        <v>8949</v>
      </c>
      <c r="E7293" t="s">
        <v>19268</v>
      </c>
      <c r="F7293" t="s">
        <v>354</v>
      </c>
      <c r="G7293">
        <v>70215</v>
      </c>
      <c r="H7293" t="s">
        <v>388</v>
      </c>
      <c r="I7293" t="s">
        <v>22</v>
      </c>
      <c r="J7293">
        <v>6384</v>
      </c>
      <c r="K7293" s="1">
        <v>45734.402777777781</v>
      </c>
      <c r="L7293" t="s">
        <v>24</v>
      </c>
      <c r="M7293">
        <v>290741845</v>
      </c>
      <c r="N7293" t="s">
        <v>137</v>
      </c>
      <c r="O7293">
        <v>7403932421</v>
      </c>
      <c r="P7293">
        <v>1</v>
      </c>
      <c r="Q7293">
        <v>439.13</v>
      </c>
      <c r="R7293">
        <v>483.04300000000001</v>
      </c>
      <c r="S7293">
        <v>43.912999999999997</v>
      </c>
    </row>
    <row r="7294" spans="1:19" x14ac:dyDescent="0.3">
      <c r="A7294" t="s">
        <v>19269</v>
      </c>
      <c r="B7294">
        <v>5873</v>
      </c>
      <c r="C7294" t="s">
        <v>19</v>
      </c>
      <c r="D7294" t="s">
        <v>5849</v>
      </c>
      <c r="E7294" t="s">
        <v>19270</v>
      </c>
      <c r="F7294" t="s">
        <v>95</v>
      </c>
      <c r="G7294">
        <v>53084</v>
      </c>
      <c r="H7294" t="s">
        <v>1122</v>
      </c>
      <c r="I7294" t="s">
        <v>22</v>
      </c>
      <c r="J7294">
        <v>192</v>
      </c>
      <c r="K7294" s="1">
        <v>45739.722222222219</v>
      </c>
      <c r="L7294" t="s">
        <v>24</v>
      </c>
      <c r="M7294">
        <v>1515975621</v>
      </c>
      <c r="N7294" t="s">
        <v>137</v>
      </c>
      <c r="O7294">
        <v>41659948421</v>
      </c>
      <c r="P7294">
        <v>1</v>
      </c>
      <c r="Q7294">
        <v>439.13</v>
      </c>
      <c r="R7294">
        <v>483.04300000000001</v>
      </c>
      <c r="S7294">
        <v>43.912999999999997</v>
      </c>
    </row>
    <row r="7295" spans="1:19" x14ac:dyDescent="0.3">
      <c r="A7295" t="s">
        <v>19271</v>
      </c>
      <c r="B7295">
        <v>1691</v>
      </c>
      <c r="C7295" t="s">
        <v>19</v>
      </c>
      <c r="D7295" t="s">
        <v>5209</v>
      </c>
      <c r="E7295" t="s">
        <v>19272</v>
      </c>
      <c r="F7295" t="s">
        <v>338</v>
      </c>
      <c r="G7295">
        <v>86160</v>
      </c>
      <c r="H7295" t="s">
        <v>1664</v>
      </c>
      <c r="I7295" t="s">
        <v>22</v>
      </c>
      <c r="J7295">
        <v>2437</v>
      </c>
      <c r="K7295" s="1">
        <v>45735.731249999997</v>
      </c>
      <c r="L7295" t="s">
        <v>24</v>
      </c>
      <c r="M7295">
        <v>89844235</v>
      </c>
      <c r="N7295" t="s">
        <v>137</v>
      </c>
      <c r="O7295">
        <v>993873544</v>
      </c>
      <c r="P7295">
        <v>1</v>
      </c>
      <c r="Q7295">
        <v>439.13</v>
      </c>
      <c r="R7295">
        <v>483.04300000000001</v>
      </c>
      <c r="S7295">
        <v>43.912999999999997</v>
      </c>
    </row>
    <row r="7296" spans="1:19" x14ac:dyDescent="0.3">
      <c r="A7296" t="s">
        <v>19273</v>
      </c>
      <c r="B7296">
        <v>5729</v>
      </c>
      <c r="C7296" t="s">
        <v>19</v>
      </c>
      <c r="D7296" t="s">
        <v>19274</v>
      </c>
      <c r="E7296" t="s">
        <v>19275</v>
      </c>
      <c r="F7296" t="s">
        <v>354</v>
      </c>
      <c r="G7296">
        <v>38349</v>
      </c>
      <c r="H7296" t="s">
        <v>1954</v>
      </c>
      <c r="I7296" t="s">
        <v>22</v>
      </c>
      <c r="J7296">
        <v>1002</v>
      </c>
      <c r="K7296" s="1">
        <v>45739.624305555553</v>
      </c>
      <c r="L7296" t="s">
        <v>24</v>
      </c>
      <c r="M7296">
        <v>89844235</v>
      </c>
      <c r="N7296" t="s">
        <v>137</v>
      </c>
      <c r="O7296">
        <v>993873544</v>
      </c>
      <c r="P7296">
        <v>1</v>
      </c>
      <c r="Q7296">
        <v>439.13</v>
      </c>
      <c r="R7296">
        <v>483.04300000000001</v>
      </c>
      <c r="S7296">
        <v>43.912999999999997</v>
      </c>
    </row>
    <row r="7297" spans="1:19" x14ac:dyDescent="0.3">
      <c r="A7297" t="s">
        <v>19276</v>
      </c>
      <c r="B7297">
        <v>2202</v>
      </c>
      <c r="C7297" t="s">
        <v>19</v>
      </c>
      <c r="D7297" t="s">
        <v>2141</v>
      </c>
      <c r="E7297" t="s">
        <v>19277</v>
      </c>
      <c r="F7297" t="s">
        <v>1848</v>
      </c>
      <c r="G7297">
        <v>41343</v>
      </c>
      <c r="H7297" t="s">
        <v>1849</v>
      </c>
      <c r="I7297" t="s">
        <v>22</v>
      </c>
      <c r="J7297">
        <v>244</v>
      </c>
      <c r="K7297" s="1">
        <v>45736.427777777775</v>
      </c>
      <c r="L7297" t="s">
        <v>24</v>
      </c>
      <c r="M7297">
        <v>1122568197</v>
      </c>
      <c r="N7297" t="s">
        <v>1471</v>
      </c>
      <c r="O7297">
        <v>3530173957</v>
      </c>
      <c r="P7297">
        <v>1</v>
      </c>
      <c r="Q7297">
        <v>439.13</v>
      </c>
      <c r="R7297">
        <v>483.04300000000001</v>
      </c>
      <c r="S7297">
        <v>43.912999999999997</v>
      </c>
    </row>
    <row r="7298" spans="1:19" x14ac:dyDescent="0.3">
      <c r="A7298" t="s">
        <v>19278</v>
      </c>
      <c r="B7298">
        <v>5878</v>
      </c>
      <c r="C7298" t="s">
        <v>19</v>
      </c>
      <c r="D7298" t="s">
        <v>13267</v>
      </c>
      <c r="E7298" t="s">
        <v>19279</v>
      </c>
      <c r="F7298" t="s">
        <v>338</v>
      </c>
      <c r="G7298">
        <v>80075</v>
      </c>
      <c r="H7298" t="s">
        <v>994</v>
      </c>
      <c r="I7298" t="s">
        <v>22</v>
      </c>
      <c r="J7298">
        <v>5950</v>
      </c>
      <c r="K7298" s="1">
        <v>45739.726388888892</v>
      </c>
      <c r="L7298" t="s">
        <v>24</v>
      </c>
      <c r="M7298">
        <v>6479953989</v>
      </c>
      <c r="N7298" t="s">
        <v>126</v>
      </c>
      <c r="O7298">
        <v>21459689925</v>
      </c>
      <c r="P7298">
        <v>1</v>
      </c>
      <c r="Q7298">
        <v>439.13</v>
      </c>
      <c r="R7298">
        <v>483.04300000000001</v>
      </c>
      <c r="S7298">
        <v>43.912999999999997</v>
      </c>
    </row>
    <row r="7299" spans="1:19" x14ac:dyDescent="0.3">
      <c r="A7299" t="s">
        <v>19280</v>
      </c>
      <c r="B7299">
        <v>162</v>
      </c>
      <c r="C7299" t="s">
        <v>19</v>
      </c>
      <c r="D7299" t="s">
        <v>17636</v>
      </c>
      <c r="E7299" t="s">
        <v>58</v>
      </c>
      <c r="F7299" t="s">
        <v>119</v>
      </c>
      <c r="G7299">
        <v>47028</v>
      </c>
      <c r="H7299" t="s">
        <v>362</v>
      </c>
      <c r="I7299" t="s">
        <v>22</v>
      </c>
      <c r="J7299">
        <v>3392</v>
      </c>
      <c r="K7299" s="1">
        <v>45734.431944444441</v>
      </c>
      <c r="L7299" t="s">
        <v>24</v>
      </c>
      <c r="M7299">
        <v>6479953989</v>
      </c>
      <c r="N7299" t="s">
        <v>126</v>
      </c>
      <c r="O7299">
        <v>21459689925</v>
      </c>
      <c r="P7299">
        <v>1</v>
      </c>
      <c r="Q7299">
        <v>439.13</v>
      </c>
      <c r="R7299">
        <v>483.04300000000001</v>
      </c>
      <c r="S7299">
        <v>43.912999999999997</v>
      </c>
    </row>
    <row r="7300" spans="1:19" x14ac:dyDescent="0.3">
      <c r="A7300" t="s">
        <v>19281</v>
      </c>
      <c r="B7300">
        <v>551</v>
      </c>
      <c r="C7300" t="s">
        <v>19</v>
      </c>
      <c r="D7300" t="s">
        <v>11788</v>
      </c>
      <c r="E7300" t="s">
        <v>6108</v>
      </c>
      <c r="F7300" t="s">
        <v>354</v>
      </c>
      <c r="G7300">
        <v>5409</v>
      </c>
      <c r="H7300" t="s">
        <v>388</v>
      </c>
      <c r="I7300" t="s">
        <v>22</v>
      </c>
      <c r="J7300">
        <v>3803</v>
      </c>
      <c r="K7300" s="1">
        <v>45734.645138888889</v>
      </c>
      <c r="L7300" t="s">
        <v>23</v>
      </c>
      <c r="M7300">
        <v>1516160069</v>
      </c>
      <c r="N7300" t="s">
        <v>137</v>
      </c>
      <c r="O7300">
        <v>4656276549</v>
      </c>
      <c r="P7300">
        <v>1</v>
      </c>
      <c r="Q7300">
        <v>537.13</v>
      </c>
      <c r="R7300">
        <v>590.84299999999996</v>
      </c>
      <c r="S7300">
        <v>53.713000000000001</v>
      </c>
    </row>
    <row r="7301" spans="1:19" x14ac:dyDescent="0.3">
      <c r="A7301" t="s">
        <v>19282</v>
      </c>
      <c r="B7301">
        <v>3277</v>
      </c>
      <c r="C7301" t="s">
        <v>19</v>
      </c>
      <c r="D7301" t="s">
        <v>5641</v>
      </c>
      <c r="E7301" t="s">
        <v>19283</v>
      </c>
      <c r="F7301" t="s">
        <v>50</v>
      </c>
      <c r="G7301">
        <v>61913</v>
      </c>
      <c r="H7301" t="s">
        <v>66</v>
      </c>
      <c r="I7301" t="s">
        <v>22</v>
      </c>
      <c r="J7301">
        <v>4521</v>
      </c>
      <c r="K7301" s="1">
        <v>45737.395138888889</v>
      </c>
      <c r="L7301" t="s">
        <v>23</v>
      </c>
      <c r="M7301">
        <v>456942760</v>
      </c>
      <c r="N7301" t="s">
        <v>137</v>
      </c>
      <c r="O7301" s="2">
        <v>12600000000000</v>
      </c>
      <c r="P7301">
        <v>1</v>
      </c>
      <c r="Q7301">
        <v>439.13</v>
      </c>
      <c r="R7301">
        <v>483.04300000000001</v>
      </c>
      <c r="S7301">
        <v>43.912999999999997</v>
      </c>
    </row>
    <row r="7302" spans="1:19" x14ac:dyDescent="0.3">
      <c r="A7302" t="s">
        <v>19284</v>
      </c>
      <c r="B7302">
        <v>7065</v>
      </c>
      <c r="C7302" t="s">
        <v>19</v>
      </c>
      <c r="D7302" t="s">
        <v>19285</v>
      </c>
      <c r="E7302" t="s">
        <v>19286</v>
      </c>
      <c r="F7302" t="s">
        <v>35</v>
      </c>
      <c r="G7302">
        <v>30742</v>
      </c>
      <c r="H7302" t="s">
        <v>40</v>
      </c>
      <c r="I7302" t="s">
        <v>22</v>
      </c>
      <c r="J7302">
        <v>5792</v>
      </c>
      <c r="K7302" s="1">
        <v>45740.703472222223</v>
      </c>
      <c r="L7302" t="s">
        <v>23</v>
      </c>
      <c r="M7302">
        <v>6964678149</v>
      </c>
      <c r="N7302" t="s">
        <v>137</v>
      </c>
      <c r="O7302">
        <v>24039299077</v>
      </c>
      <c r="P7302">
        <v>1</v>
      </c>
      <c r="Q7302">
        <v>821.13</v>
      </c>
      <c r="R7302">
        <v>903.24300000000005</v>
      </c>
      <c r="S7302">
        <v>82.113</v>
      </c>
    </row>
    <row r="7303" spans="1:19" x14ac:dyDescent="0.3">
      <c r="A7303" t="s">
        <v>19287</v>
      </c>
      <c r="B7303">
        <v>5583</v>
      </c>
      <c r="C7303" t="s">
        <v>19</v>
      </c>
      <c r="D7303" t="s">
        <v>19288</v>
      </c>
      <c r="E7303" t="s">
        <v>19289</v>
      </c>
      <c r="F7303" t="s">
        <v>71</v>
      </c>
      <c r="G7303">
        <v>91321</v>
      </c>
      <c r="H7303" t="s">
        <v>246</v>
      </c>
      <c r="I7303" t="s">
        <v>22</v>
      </c>
      <c r="J7303">
        <v>5877</v>
      </c>
      <c r="K7303" s="1">
        <v>45739.529166666667</v>
      </c>
      <c r="L7303" t="s">
        <v>24</v>
      </c>
      <c r="M7303">
        <v>7861509637</v>
      </c>
      <c r="N7303" t="s">
        <v>137</v>
      </c>
      <c r="O7303">
        <v>29518532485</v>
      </c>
      <c r="P7303">
        <v>1</v>
      </c>
      <c r="Q7303">
        <v>439.13</v>
      </c>
      <c r="R7303">
        <v>483.04300000000001</v>
      </c>
      <c r="S7303">
        <v>43.912999999999997</v>
      </c>
    </row>
    <row r="7304" spans="1:19" x14ac:dyDescent="0.3">
      <c r="A7304" t="s">
        <v>19290</v>
      </c>
      <c r="B7304">
        <v>780</v>
      </c>
      <c r="C7304" t="s">
        <v>19</v>
      </c>
      <c r="D7304" t="s">
        <v>19291</v>
      </c>
      <c r="E7304" t="s">
        <v>19292</v>
      </c>
      <c r="F7304" t="s">
        <v>50</v>
      </c>
      <c r="G7304">
        <v>12536</v>
      </c>
      <c r="H7304" t="s">
        <v>12035</v>
      </c>
      <c r="I7304" t="s">
        <v>22</v>
      </c>
      <c r="J7304">
        <v>6189</v>
      </c>
      <c r="K7304" s="1">
        <v>45734.827777777777</v>
      </c>
      <c r="L7304" t="s">
        <v>24</v>
      </c>
      <c r="M7304">
        <v>7861509637</v>
      </c>
      <c r="N7304" t="s">
        <v>137</v>
      </c>
      <c r="O7304">
        <v>29518532613</v>
      </c>
      <c r="P7304">
        <v>1</v>
      </c>
      <c r="Q7304">
        <v>439.13</v>
      </c>
      <c r="R7304">
        <v>483.04300000000001</v>
      </c>
      <c r="S7304">
        <v>43.912999999999997</v>
      </c>
    </row>
    <row r="7305" spans="1:19" x14ac:dyDescent="0.3">
      <c r="A7305" t="s">
        <v>19293</v>
      </c>
      <c r="B7305">
        <v>2287</v>
      </c>
      <c r="C7305" t="s">
        <v>19</v>
      </c>
      <c r="D7305" t="s">
        <v>19294</v>
      </c>
      <c r="E7305" t="s">
        <v>19295</v>
      </c>
      <c r="F7305" t="s">
        <v>900</v>
      </c>
      <c r="G7305">
        <v>80103</v>
      </c>
      <c r="H7305" t="s">
        <v>901</v>
      </c>
      <c r="I7305" t="s">
        <v>22</v>
      </c>
      <c r="J7305">
        <v>5298</v>
      </c>
      <c r="K7305" s="1">
        <v>45736.478472222225</v>
      </c>
      <c r="L7305" t="s">
        <v>24</v>
      </c>
      <c r="M7305">
        <v>6689477509</v>
      </c>
      <c r="N7305" t="s">
        <v>137</v>
      </c>
      <c r="O7305">
        <v>31103009157</v>
      </c>
      <c r="P7305">
        <v>1</v>
      </c>
      <c r="Q7305">
        <v>439.13</v>
      </c>
      <c r="R7305">
        <v>483.04300000000001</v>
      </c>
      <c r="S7305">
        <v>43.912999999999997</v>
      </c>
    </row>
    <row r="7306" spans="1:19" x14ac:dyDescent="0.3">
      <c r="A7306" t="s">
        <v>19296</v>
      </c>
      <c r="B7306">
        <v>5471</v>
      </c>
      <c r="C7306" t="s">
        <v>19</v>
      </c>
      <c r="D7306" t="s">
        <v>17861</v>
      </c>
      <c r="E7306" t="s">
        <v>19297</v>
      </c>
      <c r="F7306" t="s">
        <v>264</v>
      </c>
      <c r="G7306">
        <v>38188</v>
      </c>
      <c r="H7306" t="s">
        <v>2059</v>
      </c>
      <c r="I7306" t="s">
        <v>22</v>
      </c>
      <c r="J7306">
        <v>4424</v>
      </c>
      <c r="K7306" s="1">
        <v>45739.45208333333</v>
      </c>
      <c r="L7306" t="s">
        <v>24</v>
      </c>
      <c r="M7306">
        <v>6689477509</v>
      </c>
      <c r="N7306" t="s">
        <v>137</v>
      </c>
      <c r="O7306">
        <v>31103061637</v>
      </c>
      <c r="P7306">
        <v>1</v>
      </c>
      <c r="Q7306">
        <v>439.13</v>
      </c>
      <c r="R7306">
        <v>483.04300000000001</v>
      </c>
      <c r="S7306">
        <v>43.912999999999997</v>
      </c>
    </row>
    <row r="7307" spans="1:19" x14ac:dyDescent="0.3">
      <c r="A7307" t="s">
        <v>19298</v>
      </c>
      <c r="B7307">
        <v>4493</v>
      </c>
      <c r="C7307" t="s">
        <v>19</v>
      </c>
      <c r="D7307" t="s">
        <v>2173</v>
      </c>
      <c r="E7307" t="s">
        <v>2333</v>
      </c>
      <c r="F7307" t="s">
        <v>145</v>
      </c>
      <c r="G7307">
        <v>67955</v>
      </c>
      <c r="H7307" t="s">
        <v>146</v>
      </c>
      <c r="I7307" t="s">
        <v>22</v>
      </c>
      <c r="J7307">
        <v>5794</v>
      </c>
      <c r="K7307" s="1">
        <v>45738.477777777778</v>
      </c>
      <c r="L7307" t="s">
        <v>24</v>
      </c>
      <c r="M7307">
        <v>6137297733</v>
      </c>
      <c r="N7307" t="s">
        <v>3031</v>
      </c>
      <c r="O7307">
        <v>19946496453</v>
      </c>
      <c r="P7307">
        <v>1</v>
      </c>
      <c r="Q7307">
        <v>439.13</v>
      </c>
      <c r="R7307">
        <v>483.04300000000001</v>
      </c>
      <c r="S7307">
        <v>43.912999999999997</v>
      </c>
    </row>
    <row r="7308" spans="1:19" x14ac:dyDescent="0.3">
      <c r="A7308" t="s">
        <v>19299</v>
      </c>
      <c r="B7308">
        <v>2678</v>
      </c>
      <c r="C7308" t="s">
        <v>19</v>
      </c>
      <c r="D7308" t="s">
        <v>14447</v>
      </c>
      <c r="E7308" t="s">
        <v>19300</v>
      </c>
      <c r="F7308" t="s">
        <v>71</v>
      </c>
      <c r="G7308">
        <v>71077</v>
      </c>
      <c r="H7308" t="s">
        <v>469</v>
      </c>
      <c r="I7308" t="s">
        <v>22</v>
      </c>
      <c r="J7308">
        <v>6114</v>
      </c>
      <c r="K7308" s="1">
        <v>45736.686111111114</v>
      </c>
      <c r="L7308" t="s">
        <v>24</v>
      </c>
      <c r="M7308" s="2">
        <v>167000000000</v>
      </c>
      <c r="N7308" t="s">
        <v>25</v>
      </c>
      <c r="O7308" s="2">
        <v>1560000000000</v>
      </c>
      <c r="P7308">
        <v>1</v>
      </c>
      <c r="Q7308">
        <v>439.13</v>
      </c>
      <c r="R7308">
        <v>483.04300000000001</v>
      </c>
      <c r="S7308">
        <v>43.912999999999997</v>
      </c>
    </row>
    <row r="7309" spans="1:19" x14ac:dyDescent="0.3">
      <c r="A7309" t="s">
        <v>19301</v>
      </c>
      <c r="B7309">
        <v>753</v>
      </c>
      <c r="C7309" t="s">
        <v>19</v>
      </c>
      <c r="D7309" t="s">
        <v>6537</v>
      </c>
      <c r="E7309" t="s">
        <v>19302</v>
      </c>
      <c r="F7309" t="s">
        <v>119</v>
      </c>
      <c r="G7309">
        <v>77700</v>
      </c>
      <c r="H7309" t="s">
        <v>313</v>
      </c>
      <c r="I7309" t="s">
        <v>22</v>
      </c>
      <c r="J7309">
        <v>4476</v>
      </c>
      <c r="K7309" s="1">
        <v>45734.801388888889</v>
      </c>
      <c r="L7309" t="s">
        <v>24</v>
      </c>
      <c r="M7309" s="2">
        <v>167000000000</v>
      </c>
      <c r="N7309" t="s">
        <v>25</v>
      </c>
      <c r="O7309" s="2">
        <v>1560000000000</v>
      </c>
      <c r="P7309">
        <v>1</v>
      </c>
      <c r="Q7309">
        <v>439.13</v>
      </c>
      <c r="R7309">
        <v>483.04300000000001</v>
      </c>
      <c r="S7309">
        <v>43.912999999999997</v>
      </c>
    </row>
    <row r="7310" spans="1:19" x14ac:dyDescent="0.3">
      <c r="A7310" t="s">
        <v>19303</v>
      </c>
      <c r="B7310">
        <v>5159</v>
      </c>
      <c r="C7310" t="s">
        <v>19</v>
      </c>
      <c r="D7310" t="s">
        <v>19304</v>
      </c>
      <c r="E7310" t="s">
        <v>19305</v>
      </c>
      <c r="F7310" t="s">
        <v>166</v>
      </c>
      <c r="G7310">
        <v>94858</v>
      </c>
      <c r="H7310" t="s">
        <v>5592</v>
      </c>
      <c r="I7310" t="s">
        <v>22</v>
      </c>
      <c r="J7310">
        <v>3987</v>
      </c>
      <c r="K7310" s="1">
        <v>45738.872916666667</v>
      </c>
      <c r="L7310" t="s">
        <v>24</v>
      </c>
      <c r="M7310" s="2">
        <v>1380000000000</v>
      </c>
      <c r="N7310" t="s">
        <v>137</v>
      </c>
      <c r="O7310" s="2">
        <v>12400000000000</v>
      </c>
      <c r="P7310">
        <v>1</v>
      </c>
      <c r="Q7310">
        <v>439.13</v>
      </c>
      <c r="R7310">
        <v>483.04300000000001</v>
      </c>
      <c r="S7310">
        <v>43.912999999999997</v>
      </c>
    </row>
    <row r="7311" spans="1:19" x14ac:dyDescent="0.3">
      <c r="A7311" t="s">
        <v>19306</v>
      </c>
      <c r="B7311">
        <v>3413</v>
      </c>
      <c r="C7311" t="s">
        <v>19</v>
      </c>
      <c r="D7311" t="s">
        <v>3013</v>
      </c>
      <c r="E7311" t="s">
        <v>19307</v>
      </c>
      <c r="F7311" t="s">
        <v>119</v>
      </c>
      <c r="G7311">
        <v>83903</v>
      </c>
      <c r="H7311" t="s">
        <v>1560</v>
      </c>
      <c r="I7311" t="s">
        <v>22</v>
      </c>
      <c r="J7311">
        <v>381</v>
      </c>
      <c r="K7311" s="1">
        <v>45737.479166666664</v>
      </c>
      <c r="L7311" t="s">
        <v>24</v>
      </c>
      <c r="M7311">
        <v>6870668613</v>
      </c>
      <c r="N7311" t="s">
        <v>137</v>
      </c>
      <c r="O7311">
        <v>23268252037</v>
      </c>
      <c r="P7311">
        <v>1</v>
      </c>
      <c r="Q7311">
        <v>439.13</v>
      </c>
      <c r="R7311">
        <v>483.04300000000001</v>
      </c>
      <c r="S7311">
        <v>43.912999999999997</v>
      </c>
    </row>
    <row r="7312" spans="1:19" x14ac:dyDescent="0.3">
      <c r="A7312" t="s">
        <v>19308</v>
      </c>
      <c r="B7312">
        <v>6776</v>
      </c>
      <c r="C7312" t="s">
        <v>19</v>
      </c>
      <c r="D7312" t="s">
        <v>1712</v>
      </c>
      <c r="E7312" t="s">
        <v>19309</v>
      </c>
      <c r="F7312" t="s">
        <v>50</v>
      </c>
      <c r="G7312">
        <v>52946</v>
      </c>
      <c r="H7312" t="s">
        <v>12823</v>
      </c>
      <c r="I7312" t="s">
        <v>22</v>
      </c>
      <c r="J7312">
        <v>549</v>
      </c>
      <c r="K7312" s="1">
        <v>45740.550694444442</v>
      </c>
      <c r="L7312" t="s">
        <v>24</v>
      </c>
      <c r="M7312" s="2">
        <v>1380000000000</v>
      </c>
      <c r="N7312" t="s">
        <v>137</v>
      </c>
      <c r="O7312" s="2">
        <v>12400000000000</v>
      </c>
      <c r="P7312">
        <v>1</v>
      </c>
      <c r="Q7312">
        <v>439.13</v>
      </c>
      <c r="R7312">
        <v>483.04300000000001</v>
      </c>
      <c r="S7312">
        <v>43.912999999999997</v>
      </c>
    </row>
    <row r="7313" spans="1:19" x14ac:dyDescent="0.3">
      <c r="A7313" t="s">
        <v>19310</v>
      </c>
      <c r="B7313">
        <v>4782</v>
      </c>
      <c r="C7313" t="s">
        <v>19</v>
      </c>
      <c r="D7313" t="s">
        <v>19311</v>
      </c>
      <c r="E7313" t="s">
        <v>4778</v>
      </c>
      <c r="F7313" t="s">
        <v>71</v>
      </c>
      <c r="G7313">
        <v>52325</v>
      </c>
      <c r="H7313" t="s">
        <v>2670</v>
      </c>
      <c r="I7313" t="s">
        <v>22</v>
      </c>
      <c r="J7313">
        <v>6215</v>
      </c>
      <c r="K7313" s="1">
        <v>45738.636111111111</v>
      </c>
      <c r="L7313" t="s">
        <v>24</v>
      </c>
      <c r="M7313">
        <v>9058891141</v>
      </c>
      <c r="N7313" t="s">
        <v>137</v>
      </c>
      <c r="O7313">
        <v>43149345477</v>
      </c>
      <c r="P7313">
        <v>1</v>
      </c>
      <c r="Q7313">
        <v>439.13</v>
      </c>
      <c r="R7313">
        <v>483.04300000000001</v>
      </c>
      <c r="S7313">
        <v>43.912999999999997</v>
      </c>
    </row>
    <row r="7314" spans="1:19" x14ac:dyDescent="0.3">
      <c r="A7314" t="s">
        <v>19312</v>
      </c>
      <c r="B7314">
        <v>161</v>
      </c>
      <c r="C7314" t="s">
        <v>19</v>
      </c>
      <c r="D7314" t="s">
        <v>15906</v>
      </c>
      <c r="E7314" t="s">
        <v>19313</v>
      </c>
      <c r="F7314" t="s">
        <v>488</v>
      </c>
      <c r="G7314">
        <v>18539</v>
      </c>
      <c r="H7314" t="s">
        <v>2420</v>
      </c>
      <c r="I7314" t="s">
        <v>22</v>
      </c>
      <c r="J7314">
        <v>2137</v>
      </c>
      <c r="K7314" s="1">
        <v>45734.431250000001</v>
      </c>
      <c r="L7314" t="s">
        <v>24</v>
      </c>
      <c r="M7314" s="2">
        <v>1380000000000</v>
      </c>
      <c r="N7314" t="s">
        <v>137</v>
      </c>
      <c r="O7314" s="2">
        <v>12400000000000</v>
      </c>
      <c r="P7314">
        <v>1</v>
      </c>
      <c r="Q7314">
        <v>439.13</v>
      </c>
      <c r="R7314">
        <v>483.04300000000001</v>
      </c>
      <c r="S7314">
        <v>43.912999999999997</v>
      </c>
    </row>
    <row r="7315" spans="1:19" x14ac:dyDescent="0.3">
      <c r="A7315" t="s">
        <v>19314</v>
      </c>
      <c r="B7315">
        <v>4755</v>
      </c>
      <c r="C7315" t="s">
        <v>19</v>
      </c>
      <c r="D7315" t="s">
        <v>19315</v>
      </c>
      <c r="E7315" t="s">
        <v>19316</v>
      </c>
      <c r="F7315" t="s">
        <v>35</v>
      </c>
      <c r="G7315">
        <v>18321</v>
      </c>
      <c r="H7315" t="s">
        <v>36</v>
      </c>
      <c r="I7315" t="s">
        <v>22</v>
      </c>
      <c r="J7315">
        <v>3814</v>
      </c>
      <c r="K7315" s="1">
        <v>45738.618750000001</v>
      </c>
      <c r="L7315" t="s">
        <v>24</v>
      </c>
      <c r="M7315">
        <v>9058889477</v>
      </c>
      <c r="N7315" t="s">
        <v>137</v>
      </c>
      <c r="O7315">
        <v>43149322821</v>
      </c>
      <c r="P7315">
        <v>1</v>
      </c>
      <c r="Q7315">
        <v>439.13</v>
      </c>
      <c r="R7315">
        <v>483.04300000000001</v>
      </c>
      <c r="S7315">
        <v>43.912999999999997</v>
      </c>
    </row>
    <row r="7316" spans="1:19" x14ac:dyDescent="0.3">
      <c r="A7316" t="s">
        <v>19317</v>
      </c>
      <c r="B7316">
        <v>4294</v>
      </c>
      <c r="C7316" t="s">
        <v>19</v>
      </c>
      <c r="D7316" t="s">
        <v>19318</v>
      </c>
      <c r="E7316" t="s">
        <v>19319</v>
      </c>
      <c r="F7316" t="s">
        <v>35</v>
      </c>
      <c r="G7316">
        <v>64827</v>
      </c>
      <c r="H7316" t="s">
        <v>497</v>
      </c>
      <c r="I7316" t="s">
        <v>22</v>
      </c>
      <c r="J7316">
        <v>3861</v>
      </c>
      <c r="K7316" s="1">
        <v>45738.39166666667</v>
      </c>
      <c r="L7316" t="s">
        <v>24</v>
      </c>
      <c r="M7316" s="2">
        <v>1430000000000</v>
      </c>
      <c r="N7316" t="s">
        <v>137</v>
      </c>
      <c r="O7316" s="2">
        <v>12600000000000</v>
      </c>
      <c r="P7316">
        <v>1</v>
      </c>
      <c r="Q7316">
        <v>439.13</v>
      </c>
      <c r="R7316">
        <v>483.04300000000001</v>
      </c>
      <c r="S7316">
        <v>43.912999999999997</v>
      </c>
    </row>
    <row r="7317" spans="1:19" x14ac:dyDescent="0.3">
      <c r="A7317" t="s">
        <v>19320</v>
      </c>
      <c r="B7317">
        <v>5441</v>
      </c>
      <c r="C7317" t="s">
        <v>19</v>
      </c>
      <c r="D7317" t="s">
        <v>19231</v>
      </c>
      <c r="E7317" t="s">
        <v>19321</v>
      </c>
      <c r="F7317" t="s">
        <v>338</v>
      </c>
      <c r="G7317">
        <v>26860</v>
      </c>
      <c r="H7317" t="s">
        <v>1664</v>
      </c>
      <c r="I7317" t="s">
        <v>22</v>
      </c>
      <c r="J7317">
        <v>4335</v>
      </c>
      <c r="K7317" s="1">
        <v>45739.42083333333</v>
      </c>
      <c r="L7317" t="s">
        <v>24</v>
      </c>
      <c r="M7317">
        <v>9058889541</v>
      </c>
      <c r="N7317" t="s">
        <v>137</v>
      </c>
      <c r="O7317">
        <v>43149326789</v>
      </c>
      <c r="P7317">
        <v>1</v>
      </c>
      <c r="Q7317">
        <v>439.13</v>
      </c>
      <c r="R7317">
        <v>483.04300000000001</v>
      </c>
      <c r="S7317">
        <v>43.912999999999997</v>
      </c>
    </row>
    <row r="7318" spans="1:19" x14ac:dyDescent="0.3">
      <c r="A7318" t="s">
        <v>19322</v>
      </c>
      <c r="B7318">
        <v>265</v>
      </c>
      <c r="C7318" t="s">
        <v>19</v>
      </c>
      <c r="D7318" t="s">
        <v>12007</v>
      </c>
      <c r="E7318" t="s">
        <v>19323</v>
      </c>
      <c r="F7318" t="s">
        <v>61</v>
      </c>
      <c r="G7318">
        <v>96295</v>
      </c>
      <c r="H7318" t="s">
        <v>1991</v>
      </c>
      <c r="I7318" t="s">
        <v>22</v>
      </c>
      <c r="J7318">
        <v>1977</v>
      </c>
      <c r="K7318" s="1">
        <v>45734.482638888891</v>
      </c>
      <c r="L7318" t="s">
        <v>24</v>
      </c>
      <c r="M7318" s="2">
        <v>1380000000000</v>
      </c>
      <c r="N7318" t="s">
        <v>137</v>
      </c>
      <c r="O7318" s="2">
        <v>12400000000000</v>
      </c>
      <c r="P7318">
        <v>1</v>
      </c>
      <c r="Q7318">
        <v>439.13</v>
      </c>
      <c r="R7318">
        <v>483.04300000000001</v>
      </c>
      <c r="S7318">
        <v>43.912999999999997</v>
      </c>
    </row>
    <row r="7319" spans="1:19" x14ac:dyDescent="0.3">
      <c r="A7319" t="s">
        <v>19324</v>
      </c>
      <c r="B7319">
        <v>1123</v>
      </c>
      <c r="C7319" t="s">
        <v>19</v>
      </c>
      <c r="D7319" t="s">
        <v>19172</v>
      </c>
      <c r="E7319" t="s">
        <v>19325</v>
      </c>
      <c r="F7319" t="s">
        <v>3312</v>
      </c>
      <c r="G7319">
        <v>55106</v>
      </c>
      <c r="H7319" t="s">
        <v>3928</v>
      </c>
      <c r="I7319" t="s">
        <v>22</v>
      </c>
      <c r="J7319">
        <v>2801</v>
      </c>
      <c r="K7319" s="1">
        <v>45735.436805555553</v>
      </c>
      <c r="L7319" t="s">
        <v>24</v>
      </c>
      <c r="M7319">
        <v>6716408581</v>
      </c>
      <c r="N7319" t="s">
        <v>137</v>
      </c>
      <c r="O7319">
        <v>22576485637</v>
      </c>
      <c r="P7319">
        <v>1</v>
      </c>
      <c r="Q7319">
        <v>439.13</v>
      </c>
      <c r="R7319">
        <v>483.04300000000001</v>
      </c>
      <c r="S7319">
        <v>43.912999999999997</v>
      </c>
    </row>
    <row r="7320" spans="1:19" x14ac:dyDescent="0.3">
      <c r="A7320" t="s">
        <v>19326</v>
      </c>
      <c r="B7320">
        <v>3664</v>
      </c>
      <c r="C7320" t="s">
        <v>19</v>
      </c>
      <c r="D7320" t="s">
        <v>3301</v>
      </c>
      <c r="E7320" t="s">
        <v>19327</v>
      </c>
      <c r="F7320" t="s">
        <v>95</v>
      </c>
      <c r="G7320">
        <v>57885</v>
      </c>
      <c r="H7320" t="s">
        <v>1431</v>
      </c>
      <c r="I7320" t="s">
        <v>22</v>
      </c>
      <c r="J7320">
        <v>4</v>
      </c>
      <c r="K7320" s="1">
        <v>45737.642361111109</v>
      </c>
      <c r="L7320" t="s">
        <v>24</v>
      </c>
      <c r="M7320">
        <v>6689478149</v>
      </c>
      <c r="N7320" t="s">
        <v>137</v>
      </c>
      <c r="O7320">
        <v>22464300869</v>
      </c>
      <c r="P7320">
        <v>1</v>
      </c>
      <c r="Q7320">
        <v>439.13</v>
      </c>
      <c r="R7320">
        <v>483.04300000000001</v>
      </c>
      <c r="S7320">
        <v>43.912999999999997</v>
      </c>
    </row>
    <row r="7321" spans="1:19" x14ac:dyDescent="0.3">
      <c r="A7321" t="s">
        <v>19328</v>
      </c>
      <c r="B7321">
        <v>6424</v>
      </c>
      <c r="C7321" t="s">
        <v>19</v>
      </c>
      <c r="D7321" t="s">
        <v>16299</v>
      </c>
      <c r="E7321" t="s">
        <v>19329</v>
      </c>
      <c r="F7321" t="s">
        <v>35</v>
      </c>
      <c r="G7321">
        <v>22560</v>
      </c>
      <c r="H7321" t="s">
        <v>36</v>
      </c>
      <c r="I7321" t="s">
        <v>22</v>
      </c>
      <c r="J7321">
        <v>878</v>
      </c>
      <c r="K7321" s="1">
        <v>45740.395833333336</v>
      </c>
      <c r="L7321" t="s">
        <v>24</v>
      </c>
      <c r="M7321">
        <v>6689477957</v>
      </c>
      <c r="N7321" t="s">
        <v>137</v>
      </c>
      <c r="O7321">
        <v>22464298693</v>
      </c>
      <c r="P7321">
        <v>1</v>
      </c>
      <c r="Q7321">
        <v>439.13</v>
      </c>
      <c r="R7321">
        <v>483.04300000000001</v>
      </c>
      <c r="S7321">
        <v>43.912999999999997</v>
      </c>
    </row>
    <row r="7322" spans="1:19" x14ac:dyDescent="0.3">
      <c r="A7322" t="s">
        <v>19330</v>
      </c>
      <c r="B7322">
        <v>4918</v>
      </c>
      <c r="C7322" t="s">
        <v>19</v>
      </c>
      <c r="D7322" t="s">
        <v>14573</v>
      </c>
      <c r="E7322" t="s">
        <v>19331</v>
      </c>
      <c r="F7322" t="s">
        <v>35</v>
      </c>
      <c r="G7322">
        <v>85387</v>
      </c>
      <c r="H7322" t="s">
        <v>40</v>
      </c>
      <c r="I7322" t="s">
        <v>22</v>
      </c>
      <c r="J7322">
        <v>4840</v>
      </c>
      <c r="K7322" s="1">
        <v>45738.714583333334</v>
      </c>
      <c r="L7322" t="s">
        <v>24</v>
      </c>
      <c r="M7322" s="2">
        <v>150000000000</v>
      </c>
      <c r="N7322" t="s">
        <v>137</v>
      </c>
      <c r="O7322" s="2">
        <v>1470000000000</v>
      </c>
      <c r="P7322">
        <v>1</v>
      </c>
      <c r="Q7322">
        <v>439.13</v>
      </c>
      <c r="R7322">
        <v>483.04300000000001</v>
      </c>
      <c r="S7322">
        <v>43.912999999999997</v>
      </c>
    </row>
    <row r="7323" spans="1:19" x14ac:dyDescent="0.3">
      <c r="A7323" t="s">
        <v>19332</v>
      </c>
      <c r="B7323">
        <v>4273</v>
      </c>
      <c r="C7323" t="s">
        <v>19</v>
      </c>
      <c r="D7323" t="s">
        <v>19333</v>
      </c>
      <c r="E7323" t="s">
        <v>19334</v>
      </c>
      <c r="F7323" t="s">
        <v>102</v>
      </c>
      <c r="G7323">
        <v>88452</v>
      </c>
      <c r="H7323" t="s">
        <v>4808</v>
      </c>
      <c r="I7323" t="s">
        <v>22</v>
      </c>
      <c r="J7323">
        <v>4411</v>
      </c>
      <c r="K7323" s="1">
        <v>45738.376388888886</v>
      </c>
      <c r="L7323" t="s">
        <v>24</v>
      </c>
      <c r="M7323">
        <v>6137292741</v>
      </c>
      <c r="N7323" t="s">
        <v>137</v>
      </c>
      <c r="O7323">
        <v>19946452293</v>
      </c>
      <c r="P7323">
        <v>1</v>
      </c>
      <c r="Q7323">
        <v>439.13</v>
      </c>
      <c r="R7323">
        <v>483.04300000000001</v>
      </c>
      <c r="S7323">
        <v>43.912999999999997</v>
      </c>
    </row>
    <row r="7324" spans="1:19" x14ac:dyDescent="0.3">
      <c r="A7324" t="s">
        <v>19335</v>
      </c>
      <c r="B7324">
        <v>3280</v>
      </c>
      <c r="C7324" t="s">
        <v>19</v>
      </c>
      <c r="D7324" t="s">
        <v>11426</v>
      </c>
      <c r="E7324" t="s">
        <v>19336</v>
      </c>
      <c r="F7324" t="s">
        <v>50</v>
      </c>
      <c r="G7324">
        <v>57590</v>
      </c>
      <c r="H7324" t="s">
        <v>66</v>
      </c>
      <c r="I7324" t="s">
        <v>22</v>
      </c>
      <c r="J7324">
        <v>1745</v>
      </c>
      <c r="K7324" s="1">
        <v>45737.401388888888</v>
      </c>
      <c r="L7324" t="s">
        <v>24</v>
      </c>
      <c r="M7324" s="2">
        <v>1380000000000</v>
      </c>
      <c r="N7324" t="s">
        <v>137</v>
      </c>
      <c r="O7324" s="2">
        <v>12400000000000</v>
      </c>
      <c r="P7324">
        <v>1</v>
      </c>
      <c r="Q7324">
        <v>439.13</v>
      </c>
      <c r="R7324">
        <v>483.04300000000001</v>
      </c>
      <c r="S7324">
        <v>43.912999999999997</v>
      </c>
    </row>
    <row r="7325" spans="1:19" x14ac:dyDescent="0.3">
      <c r="A7325" t="s">
        <v>19337</v>
      </c>
      <c r="B7325">
        <v>4350</v>
      </c>
      <c r="C7325" t="s">
        <v>19</v>
      </c>
      <c r="D7325" t="s">
        <v>14317</v>
      </c>
      <c r="E7325" t="s">
        <v>1329</v>
      </c>
      <c r="F7325" t="s">
        <v>196</v>
      </c>
      <c r="G7325">
        <v>8176</v>
      </c>
      <c r="H7325" t="s">
        <v>197</v>
      </c>
      <c r="I7325" t="s">
        <v>22</v>
      </c>
      <c r="J7325">
        <v>2320</v>
      </c>
      <c r="K7325" s="1">
        <v>45738.415277777778</v>
      </c>
      <c r="L7325" t="s">
        <v>24</v>
      </c>
      <c r="M7325">
        <v>6442800645</v>
      </c>
      <c r="N7325" t="s">
        <v>137</v>
      </c>
      <c r="O7325">
        <v>21306255557</v>
      </c>
      <c r="P7325">
        <v>1</v>
      </c>
      <c r="Q7325">
        <v>439.13</v>
      </c>
      <c r="R7325">
        <v>483.04300000000001</v>
      </c>
      <c r="S7325">
        <v>43.912999999999997</v>
      </c>
    </row>
    <row r="7326" spans="1:19" x14ac:dyDescent="0.3">
      <c r="A7326" t="s">
        <v>19338</v>
      </c>
      <c r="B7326">
        <v>1703</v>
      </c>
      <c r="C7326" t="s">
        <v>19</v>
      </c>
      <c r="D7326" t="s">
        <v>18687</v>
      </c>
      <c r="E7326" t="s">
        <v>19339</v>
      </c>
      <c r="F7326" t="s">
        <v>119</v>
      </c>
      <c r="G7326">
        <v>5649</v>
      </c>
      <c r="H7326" t="s">
        <v>4416</v>
      </c>
      <c r="I7326" t="s">
        <v>22</v>
      </c>
      <c r="J7326">
        <v>6344</v>
      </c>
      <c r="K7326" s="1">
        <v>45735.738888888889</v>
      </c>
      <c r="L7326" t="s">
        <v>24</v>
      </c>
      <c r="M7326" s="2">
        <v>1380000000000</v>
      </c>
      <c r="N7326" t="s">
        <v>137</v>
      </c>
      <c r="O7326" s="2">
        <v>12400000000000</v>
      </c>
      <c r="P7326">
        <v>1</v>
      </c>
      <c r="Q7326">
        <v>439.13</v>
      </c>
      <c r="R7326">
        <v>483.04300000000001</v>
      </c>
      <c r="S7326">
        <v>43.912999999999997</v>
      </c>
    </row>
    <row r="7327" spans="1:19" x14ac:dyDescent="0.3">
      <c r="A7327" t="s">
        <v>19340</v>
      </c>
      <c r="B7327">
        <v>3703</v>
      </c>
      <c r="C7327" t="s">
        <v>19</v>
      </c>
      <c r="D7327" t="s">
        <v>1194</v>
      </c>
      <c r="E7327" t="s">
        <v>19341</v>
      </c>
      <c r="F7327" t="s">
        <v>44</v>
      </c>
      <c r="G7327">
        <v>16665</v>
      </c>
      <c r="H7327" t="s">
        <v>628</v>
      </c>
      <c r="I7327" t="s">
        <v>22</v>
      </c>
      <c r="J7327">
        <v>393</v>
      </c>
      <c r="K7327" s="1">
        <v>45737.665972222225</v>
      </c>
      <c r="L7327" t="s">
        <v>24</v>
      </c>
      <c r="M7327">
        <v>9058888645</v>
      </c>
      <c r="N7327" t="s">
        <v>137</v>
      </c>
      <c r="O7327">
        <v>43149307269</v>
      </c>
      <c r="P7327">
        <v>1</v>
      </c>
      <c r="Q7327">
        <v>439.13</v>
      </c>
      <c r="R7327">
        <v>483.04300000000001</v>
      </c>
      <c r="S7327">
        <v>43.912999999999997</v>
      </c>
    </row>
    <row r="7328" spans="1:19" x14ac:dyDescent="0.3">
      <c r="A7328" t="s">
        <v>19342</v>
      </c>
      <c r="B7328">
        <v>4980</v>
      </c>
      <c r="C7328" t="s">
        <v>19</v>
      </c>
      <c r="D7328" t="s">
        <v>19343</v>
      </c>
      <c r="E7328" t="s">
        <v>19344</v>
      </c>
      <c r="F7328" t="s">
        <v>61</v>
      </c>
      <c r="G7328">
        <v>77899</v>
      </c>
      <c r="H7328" t="s">
        <v>1991</v>
      </c>
      <c r="I7328" t="s">
        <v>22</v>
      </c>
      <c r="J7328">
        <v>3621</v>
      </c>
      <c r="K7328" s="1">
        <v>45738.759722222225</v>
      </c>
      <c r="L7328" t="s">
        <v>24</v>
      </c>
      <c r="M7328">
        <v>6964678277</v>
      </c>
      <c r="N7328" t="s">
        <v>137</v>
      </c>
      <c r="O7328" s="2">
        <v>1550000000000</v>
      </c>
      <c r="P7328">
        <v>1</v>
      </c>
      <c r="Q7328">
        <v>439.13</v>
      </c>
      <c r="R7328">
        <v>483.04300000000001</v>
      </c>
      <c r="S7328">
        <v>43.912999999999997</v>
      </c>
    </row>
    <row r="7329" spans="1:19" x14ac:dyDescent="0.3">
      <c r="A7329" t="s">
        <v>19345</v>
      </c>
      <c r="B7329">
        <v>1624</v>
      </c>
      <c r="C7329" t="s">
        <v>19</v>
      </c>
      <c r="D7329" t="s">
        <v>19346</v>
      </c>
      <c r="E7329" t="s">
        <v>19347</v>
      </c>
      <c r="F7329" t="s">
        <v>35</v>
      </c>
      <c r="G7329">
        <v>92083</v>
      </c>
      <c r="H7329" t="s">
        <v>599</v>
      </c>
      <c r="I7329" t="s">
        <v>22</v>
      </c>
      <c r="J7329">
        <v>2258</v>
      </c>
      <c r="K7329" s="1">
        <v>45735.695833333331</v>
      </c>
      <c r="L7329" t="s">
        <v>24</v>
      </c>
      <c r="M7329">
        <v>6137293317</v>
      </c>
      <c r="N7329" t="s">
        <v>137</v>
      </c>
      <c r="O7329">
        <v>19946459781</v>
      </c>
      <c r="P7329">
        <v>1</v>
      </c>
      <c r="Q7329">
        <v>439.13</v>
      </c>
      <c r="R7329">
        <v>483.04300000000001</v>
      </c>
      <c r="S7329">
        <v>43.912999999999997</v>
      </c>
    </row>
    <row r="7330" spans="1:19" x14ac:dyDescent="0.3">
      <c r="A7330" t="s">
        <v>19348</v>
      </c>
      <c r="B7330">
        <v>1089</v>
      </c>
      <c r="C7330" t="s">
        <v>19</v>
      </c>
      <c r="D7330" t="s">
        <v>7216</v>
      </c>
      <c r="E7330" t="s">
        <v>19349</v>
      </c>
      <c r="F7330" t="s">
        <v>90</v>
      </c>
      <c r="G7330">
        <v>83058</v>
      </c>
      <c r="H7330" t="s">
        <v>3820</v>
      </c>
      <c r="I7330" t="s">
        <v>22</v>
      </c>
      <c r="J7330">
        <v>1244</v>
      </c>
      <c r="K7330" s="1">
        <v>45735.419444444444</v>
      </c>
      <c r="L7330" t="s">
        <v>24</v>
      </c>
      <c r="M7330" s="2">
        <v>1380000000000</v>
      </c>
      <c r="N7330" t="s">
        <v>137</v>
      </c>
      <c r="O7330" s="2">
        <v>12400000000000</v>
      </c>
      <c r="P7330">
        <v>1</v>
      </c>
      <c r="Q7330">
        <v>439.13</v>
      </c>
      <c r="R7330">
        <v>483.04300000000001</v>
      </c>
      <c r="S7330">
        <v>43.912999999999997</v>
      </c>
    </row>
    <row r="7331" spans="1:19" x14ac:dyDescent="0.3">
      <c r="A7331" t="s">
        <v>19350</v>
      </c>
      <c r="B7331">
        <v>387</v>
      </c>
      <c r="C7331" t="s">
        <v>19</v>
      </c>
      <c r="D7331" t="s">
        <v>1690</v>
      </c>
      <c r="E7331" t="s">
        <v>6558</v>
      </c>
      <c r="F7331" t="s">
        <v>44</v>
      </c>
      <c r="G7331">
        <v>63567</v>
      </c>
      <c r="H7331" t="s">
        <v>465</v>
      </c>
      <c r="I7331" t="s">
        <v>22</v>
      </c>
      <c r="J7331">
        <v>783</v>
      </c>
      <c r="K7331" s="1">
        <v>45734.552083333336</v>
      </c>
      <c r="L7331" t="s">
        <v>24</v>
      </c>
      <c r="M7331" s="2">
        <v>1380000000000</v>
      </c>
      <c r="N7331" t="s">
        <v>137</v>
      </c>
      <c r="O7331" s="2">
        <v>12400000000000</v>
      </c>
      <c r="P7331">
        <v>1</v>
      </c>
      <c r="Q7331">
        <v>439.13</v>
      </c>
      <c r="R7331">
        <v>483.04300000000001</v>
      </c>
      <c r="S7331">
        <v>43.912999999999997</v>
      </c>
    </row>
    <row r="7332" spans="1:19" x14ac:dyDescent="0.3">
      <c r="A7332" t="s">
        <v>19351</v>
      </c>
      <c r="B7332">
        <v>3261</v>
      </c>
      <c r="C7332" t="s">
        <v>19</v>
      </c>
      <c r="D7332" t="s">
        <v>16501</v>
      </c>
      <c r="E7332" t="s">
        <v>3506</v>
      </c>
      <c r="F7332" t="s">
        <v>488</v>
      </c>
      <c r="G7332">
        <v>44768</v>
      </c>
      <c r="H7332" t="s">
        <v>5065</v>
      </c>
      <c r="I7332" t="s">
        <v>22</v>
      </c>
      <c r="J7332">
        <v>5167</v>
      </c>
      <c r="K7332" s="1">
        <v>45737.375</v>
      </c>
      <c r="L7332" t="s">
        <v>24</v>
      </c>
      <c r="M7332" s="2">
        <v>150000000000</v>
      </c>
      <c r="N7332" t="s">
        <v>137</v>
      </c>
      <c r="O7332" s="2">
        <v>1470000000000</v>
      </c>
      <c r="P7332">
        <v>1</v>
      </c>
      <c r="Q7332">
        <v>439.13</v>
      </c>
      <c r="R7332">
        <v>483.04300000000001</v>
      </c>
      <c r="S7332">
        <v>43.912999999999997</v>
      </c>
    </row>
    <row r="7333" spans="1:19" x14ac:dyDescent="0.3">
      <c r="A7333" t="s">
        <v>19352</v>
      </c>
      <c r="B7333">
        <v>5704</v>
      </c>
      <c r="C7333" t="s">
        <v>19</v>
      </c>
      <c r="D7333" t="s">
        <v>5930</v>
      </c>
      <c r="E7333" t="s">
        <v>19353</v>
      </c>
      <c r="F7333" t="s">
        <v>293</v>
      </c>
      <c r="G7333">
        <v>89567</v>
      </c>
      <c r="H7333" t="s">
        <v>448</v>
      </c>
      <c r="I7333" t="s">
        <v>22</v>
      </c>
      <c r="J7333">
        <v>3342</v>
      </c>
      <c r="K7333" s="1">
        <v>45739.609722222223</v>
      </c>
      <c r="L7333" t="s">
        <v>24</v>
      </c>
      <c r="M7333" s="2">
        <v>150000000000</v>
      </c>
      <c r="N7333" t="s">
        <v>137</v>
      </c>
      <c r="O7333" s="2">
        <v>1470000000000</v>
      </c>
      <c r="P7333">
        <v>1</v>
      </c>
      <c r="Q7333">
        <v>439.13</v>
      </c>
      <c r="R7333">
        <v>483.04300000000001</v>
      </c>
      <c r="S7333">
        <v>43.912999999999997</v>
      </c>
    </row>
    <row r="7334" spans="1:19" x14ac:dyDescent="0.3">
      <c r="A7334" t="s">
        <v>19354</v>
      </c>
      <c r="B7334">
        <v>7047</v>
      </c>
      <c r="C7334" t="s">
        <v>19</v>
      </c>
      <c r="D7334" t="s">
        <v>15989</v>
      </c>
      <c r="E7334" t="s">
        <v>19355</v>
      </c>
      <c r="F7334" t="s">
        <v>264</v>
      </c>
      <c r="G7334">
        <v>65640</v>
      </c>
      <c r="H7334" t="s">
        <v>265</v>
      </c>
      <c r="I7334" t="s">
        <v>22</v>
      </c>
      <c r="J7334">
        <v>3895</v>
      </c>
      <c r="K7334" s="1">
        <v>45740.695138888892</v>
      </c>
      <c r="L7334" t="s">
        <v>24</v>
      </c>
      <c r="M7334" s="2">
        <v>1410000000000</v>
      </c>
      <c r="N7334" t="s">
        <v>137</v>
      </c>
      <c r="O7334" s="2">
        <v>12500000000000</v>
      </c>
      <c r="P7334">
        <v>1</v>
      </c>
      <c r="Q7334">
        <v>439.13</v>
      </c>
      <c r="R7334">
        <v>483.04300000000001</v>
      </c>
      <c r="S7334">
        <v>43.912999999999997</v>
      </c>
    </row>
    <row r="7335" spans="1:19" x14ac:dyDescent="0.3">
      <c r="A7335" t="s">
        <v>19356</v>
      </c>
      <c r="B7335">
        <v>3496</v>
      </c>
      <c r="C7335" t="s">
        <v>19</v>
      </c>
      <c r="D7335" t="s">
        <v>10049</v>
      </c>
      <c r="E7335" t="s">
        <v>19357</v>
      </c>
      <c r="F7335" t="s">
        <v>44</v>
      </c>
      <c r="G7335">
        <v>27165</v>
      </c>
      <c r="H7335" t="s">
        <v>45</v>
      </c>
      <c r="I7335" t="s">
        <v>22</v>
      </c>
      <c r="J7335">
        <v>1473</v>
      </c>
      <c r="K7335" s="1">
        <v>45737.531944444447</v>
      </c>
      <c r="L7335" t="s">
        <v>24</v>
      </c>
      <c r="M7335" s="2">
        <v>1380000000000</v>
      </c>
      <c r="N7335" t="s">
        <v>137</v>
      </c>
      <c r="O7335" s="2">
        <v>12400000000000</v>
      </c>
      <c r="P7335">
        <v>1</v>
      </c>
      <c r="Q7335">
        <v>439.13</v>
      </c>
      <c r="R7335">
        <v>483.04300000000001</v>
      </c>
      <c r="S7335">
        <v>43.912999999999997</v>
      </c>
    </row>
    <row r="7336" spans="1:19" x14ac:dyDescent="0.3">
      <c r="A7336" t="s">
        <v>19358</v>
      </c>
      <c r="B7336">
        <v>7034</v>
      </c>
      <c r="C7336" t="s">
        <v>19</v>
      </c>
      <c r="D7336" t="s">
        <v>19359</v>
      </c>
      <c r="E7336" t="s">
        <v>19360</v>
      </c>
      <c r="F7336" t="s">
        <v>279</v>
      </c>
      <c r="G7336">
        <v>70803</v>
      </c>
      <c r="H7336" t="s">
        <v>1628</v>
      </c>
      <c r="I7336" t="s">
        <v>22</v>
      </c>
      <c r="J7336">
        <v>6440</v>
      </c>
      <c r="K7336" s="1">
        <v>45740.689583333333</v>
      </c>
      <c r="L7336" t="s">
        <v>24</v>
      </c>
      <c r="M7336">
        <v>7861508741</v>
      </c>
      <c r="N7336" t="s">
        <v>137</v>
      </c>
      <c r="O7336">
        <v>29518527429</v>
      </c>
      <c r="P7336">
        <v>1</v>
      </c>
      <c r="Q7336">
        <v>439.13</v>
      </c>
      <c r="R7336">
        <v>483.04300000000001</v>
      </c>
      <c r="S7336">
        <v>43.912999999999997</v>
      </c>
    </row>
    <row r="7337" spans="1:19" x14ac:dyDescent="0.3">
      <c r="A7337" t="s">
        <v>19361</v>
      </c>
      <c r="B7337">
        <v>5650</v>
      </c>
      <c r="C7337" t="s">
        <v>19</v>
      </c>
      <c r="D7337" t="s">
        <v>13454</v>
      </c>
      <c r="E7337" t="s">
        <v>19362</v>
      </c>
      <c r="F7337" t="s">
        <v>219</v>
      </c>
      <c r="G7337">
        <v>61806</v>
      </c>
      <c r="H7337" t="s">
        <v>16374</v>
      </c>
      <c r="I7337" t="s">
        <v>22</v>
      </c>
      <c r="J7337">
        <v>6410</v>
      </c>
      <c r="K7337" s="1">
        <v>45739.571527777778</v>
      </c>
      <c r="L7337" t="s">
        <v>24</v>
      </c>
      <c r="M7337">
        <v>7861508741</v>
      </c>
      <c r="N7337" t="s">
        <v>137</v>
      </c>
      <c r="O7337">
        <v>29518527493</v>
      </c>
      <c r="P7337">
        <v>1</v>
      </c>
      <c r="Q7337">
        <v>439.13</v>
      </c>
      <c r="R7337">
        <v>483.04300000000001</v>
      </c>
      <c r="S7337">
        <v>43.912999999999997</v>
      </c>
    </row>
    <row r="7338" spans="1:19" x14ac:dyDescent="0.3">
      <c r="A7338" t="s">
        <v>19363</v>
      </c>
      <c r="B7338">
        <v>4981</v>
      </c>
      <c r="C7338" t="s">
        <v>19</v>
      </c>
      <c r="D7338" t="s">
        <v>19364</v>
      </c>
      <c r="E7338" t="s">
        <v>19365</v>
      </c>
      <c r="F7338" t="s">
        <v>431</v>
      </c>
      <c r="G7338">
        <v>38488</v>
      </c>
      <c r="H7338" t="s">
        <v>603</v>
      </c>
      <c r="I7338" t="s">
        <v>22</v>
      </c>
      <c r="J7338">
        <v>2819</v>
      </c>
      <c r="K7338" s="1">
        <v>45738.761111111111</v>
      </c>
      <c r="L7338" t="s">
        <v>24</v>
      </c>
      <c r="M7338" s="2">
        <v>1420000000000</v>
      </c>
      <c r="N7338" t="s">
        <v>126</v>
      </c>
      <c r="O7338" s="2">
        <v>12600000000000</v>
      </c>
      <c r="P7338">
        <v>1</v>
      </c>
      <c r="Q7338">
        <v>439.13</v>
      </c>
      <c r="R7338">
        <v>483.04300000000001</v>
      </c>
      <c r="S7338">
        <v>43.912999999999997</v>
      </c>
    </row>
    <row r="7339" spans="1:19" x14ac:dyDescent="0.3">
      <c r="A7339" t="s">
        <v>19366</v>
      </c>
      <c r="B7339">
        <v>646</v>
      </c>
      <c r="C7339" t="s">
        <v>19</v>
      </c>
      <c r="D7339" t="s">
        <v>19367</v>
      </c>
      <c r="E7339" t="s">
        <v>19368</v>
      </c>
      <c r="F7339" t="s">
        <v>279</v>
      </c>
      <c r="G7339">
        <v>31841</v>
      </c>
      <c r="H7339" t="s">
        <v>1628</v>
      </c>
      <c r="I7339" t="s">
        <v>22</v>
      </c>
      <c r="J7339">
        <v>1032</v>
      </c>
      <c r="K7339" s="1">
        <v>45734.701388888891</v>
      </c>
      <c r="L7339" t="s">
        <v>24</v>
      </c>
      <c r="M7339" s="2">
        <v>1420000000000</v>
      </c>
      <c r="N7339" t="s">
        <v>126</v>
      </c>
      <c r="O7339" s="2">
        <v>12600000000000</v>
      </c>
      <c r="P7339">
        <v>1</v>
      </c>
      <c r="Q7339">
        <v>439.13</v>
      </c>
      <c r="R7339">
        <v>483.04300000000001</v>
      </c>
      <c r="S7339">
        <v>43.912999999999997</v>
      </c>
    </row>
    <row r="7340" spans="1:19" x14ac:dyDescent="0.3">
      <c r="A7340" t="s">
        <v>19369</v>
      </c>
      <c r="B7340">
        <v>5795</v>
      </c>
      <c r="C7340" t="s">
        <v>19</v>
      </c>
      <c r="D7340" t="s">
        <v>1315</v>
      </c>
      <c r="E7340" t="s">
        <v>15660</v>
      </c>
      <c r="F7340" t="s">
        <v>279</v>
      </c>
      <c r="G7340">
        <v>7654</v>
      </c>
      <c r="H7340" t="s">
        <v>280</v>
      </c>
      <c r="I7340" t="s">
        <v>22</v>
      </c>
      <c r="J7340">
        <v>2259</v>
      </c>
      <c r="K7340" s="1">
        <v>45739.669444444444</v>
      </c>
      <c r="L7340" t="s">
        <v>24</v>
      </c>
      <c r="M7340" s="2">
        <v>150000000000</v>
      </c>
      <c r="N7340" t="s">
        <v>126</v>
      </c>
      <c r="O7340" s="2">
        <v>1470000000000</v>
      </c>
      <c r="P7340">
        <v>1</v>
      </c>
      <c r="Q7340">
        <v>439.13</v>
      </c>
      <c r="R7340">
        <v>483.04300000000001</v>
      </c>
      <c r="S7340">
        <v>43.912999999999997</v>
      </c>
    </row>
    <row r="7341" spans="1:19" x14ac:dyDescent="0.3">
      <c r="A7341" t="s">
        <v>19370</v>
      </c>
      <c r="B7341">
        <v>4691</v>
      </c>
      <c r="C7341" t="s">
        <v>19</v>
      </c>
      <c r="D7341" t="s">
        <v>19371</v>
      </c>
      <c r="E7341" t="s">
        <v>19372</v>
      </c>
      <c r="F7341" t="s">
        <v>196</v>
      </c>
      <c r="G7341">
        <v>38500</v>
      </c>
      <c r="H7341" t="s">
        <v>2152</v>
      </c>
      <c r="I7341" t="s">
        <v>22</v>
      </c>
      <c r="J7341">
        <v>840</v>
      </c>
      <c r="K7341" s="1">
        <v>45738.578472222223</v>
      </c>
      <c r="L7341" t="s">
        <v>24</v>
      </c>
      <c r="M7341">
        <v>6137297157</v>
      </c>
      <c r="N7341" t="s">
        <v>3031</v>
      </c>
      <c r="O7341">
        <v>19946493189</v>
      </c>
      <c r="P7341">
        <v>1</v>
      </c>
      <c r="Q7341">
        <v>439.13</v>
      </c>
      <c r="R7341">
        <v>483.04300000000001</v>
      </c>
      <c r="S7341">
        <v>43.912999999999997</v>
      </c>
    </row>
    <row r="7342" spans="1:19" x14ac:dyDescent="0.3">
      <c r="A7342" t="s">
        <v>19373</v>
      </c>
      <c r="B7342">
        <v>6393</v>
      </c>
      <c r="C7342" t="s">
        <v>19</v>
      </c>
      <c r="D7342" t="s">
        <v>19374</v>
      </c>
      <c r="E7342" t="s">
        <v>19375</v>
      </c>
      <c r="F7342" t="s">
        <v>95</v>
      </c>
      <c r="G7342">
        <v>37736</v>
      </c>
      <c r="H7342" t="s">
        <v>4117</v>
      </c>
      <c r="I7342" t="s">
        <v>22</v>
      </c>
      <c r="J7342">
        <v>541</v>
      </c>
      <c r="K7342" s="1">
        <v>45740.382638888892</v>
      </c>
      <c r="L7342" t="s">
        <v>24</v>
      </c>
      <c r="M7342" s="2">
        <v>1380000000000</v>
      </c>
      <c r="N7342" t="s">
        <v>137</v>
      </c>
      <c r="O7342" s="2">
        <v>12400000000000</v>
      </c>
      <c r="P7342">
        <v>1</v>
      </c>
      <c r="Q7342">
        <v>439.13</v>
      </c>
      <c r="R7342">
        <v>483.04300000000001</v>
      </c>
      <c r="S7342">
        <v>43.912999999999997</v>
      </c>
    </row>
    <row r="7343" spans="1:19" x14ac:dyDescent="0.3">
      <c r="A7343" t="s">
        <v>19376</v>
      </c>
      <c r="B7343">
        <v>3256</v>
      </c>
      <c r="C7343" t="s">
        <v>19</v>
      </c>
      <c r="D7343" t="s">
        <v>3964</v>
      </c>
      <c r="E7343" t="s">
        <v>19377</v>
      </c>
      <c r="F7343" t="s">
        <v>230</v>
      </c>
      <c r="G7343">
        <v>18740</v>
      </c>
      <c r="H7343" t="s">
        <v>1500</v>
      </c>
      <c r="I7343" t="s">
        <v>22</v>
      </c>
      <c r="J7343">
        <v>3263</v>
      </c>
      <c r="K7343" s="1">
        <v>45737.37222222222</v>
      </c>
      <c r="L7343" t="s">
        <v>24</v>
      </c>
      <c r="M7343">
        <v>6689477957</v>
      </c>
      <c r="N7343" t="s">
        <v>137</v>
      </c>
      <c r="O7343">
        <v>22464299909</v>
      </c>
      <c r="P7343">
        <v>1</v>
      </c>
      <c r="Q7343">
        <v>439.13</v>
      </c>
      <c r="R7343">
        <v>483.04300000000001</v>
      </c>
      <c r="S7343">
        <v>43.912999999999997</v>
      </c>
    </row>
    <row r="7344" spans="1:19" x14ac:dyDescent="0.3">
      <c r="A7344" t="s">
        <v>19378</v>
      </c>
      <c r="B7344">
        <v>2328</v>
      </c>
      <c r="C7344" t="s">
        <v>19</v>
      </c>
      <c r="D7344" t="s">
        <v>19379</v>
      </c>
      <c r="E7344" t="s">
        <v>19380</v>
      </c>
      <c r="F7344" t="s">
        <v>317</v>
      </c>
      <c r="G7344">
        <v>21494</v>
      </c>
      <c r="H7344" t="s">
        <v>407</v>
      </c>
      <c r="I7344" t="s">
        <v>22</v>
      </c>
      <c r="J7344">
        <v>6081</v>
      </c>
      <c r="K7344" s="1">
        <v>45736.494444444441</v>
      </c>
      <c r="L7344" t="s">
        <v>24</v>
      </c>
      <c r="M7344" s="2">
        <v>1380000000000</v>
      </c>
      <c r="N7344" t="s">
        <v>137</v>
      </c>
      <c r="O7344" s="2">
        <v>12400000000000</v>
      </c>
      <c r="P7344">
        <v>1</v>
      </c>
      <c r="Q7344">
        <v>439.13</v>
      </c>
      <c r="R7344">
        <v>483.04300000000001</v>
      </c>
      <c r="S7344">
        <v>43.912999999999997</v>
      </c>
    </row>
    <row r="7345" spans="1:19" x14ac:dyDescent="0.3">
      <c r="A7345" t="s">
        <v>19381</v>
      </c>
      <c r="B7345">
        <v>7036</v>
      </c>
      <c r="C7345" t="s">
        <v>19</v>
      </c>
      <c r="D7345" t="s">
        <v>19382</v>
      </c>
      <c r="E7345" t="s">
        <v>19383</v>
      </c>
      <c r="F7345" t="s">
        <v>35</v>
      </c>
      <c r="G7345">
        <v>24149</v>
      </c>
      <c r="H7345" t="s">
        <v>40</v>
      </c>
      <c r="I7345" t="s">
        <v>22</v>
      </c>
      <c r="J7345">
        <v>4265</v>
      </c>
      <c r="K7345" s="1">
        <v>45740.69027777778</v>
      </c>
      <c r="L7345" t="s">
        <v>24</v>
      </c>
      <c r="M7345" s="2">
        <v>150000000000</v>
      </c>
      <c r="N7345" t="s">
        <v>137</v>
      </c>
      <c r="O7345" s="2">
        <v>1470000000000</v>
      </c>
      <c r="P7345">
        <v>1</v>
      </c>
      <c r="Q7345">
        <v>439.13</v>
      </c>
      <c r="R7345">
        <v>483.04300000000001</v>
      </c>
      <c r="S7345">
        <v>43.912999999999997</v>
      </c>
    </row>
    <row r="7346" spans="1:19" x14ac:dyDescent="0.3">
      <c r="A7346" t="s">
        <v>19384</v>
      </c>
      <c r="B7346">
        <v>7082</v>
      </c>
      <c r="C7346" t="s">
        <v>19</v>
      </c>
      <c r="D7346" t="s">
        <v>13244</v>
      </c>
      <c r="E7346" t="s">
        <v>16082</v>
      </c>
      <c r="F7346" t="s">
        <v>114</v>
      </c>
      <c r="G7346">
        <v>62071</v>
      </c>
      <c r="H7346" t="s">
        <v>413</v>
      </c>
      <c r="I7346" t="s">
        <v>22</v>
      </c>
      <c r="J7346">
        <v>4489</v>
      </c>
      <c r="K7346" s="1">
        <v>45740.71597222222</v>
      </c>
      <c r="L7346" t="s">
        <v>24</v>
      </c>
      <c r="M7346" s="2">
        <v>1380000000000</v>
      </c>
      <c r="N7346" t="s">
        <v>137</v>
      </c>
      <c r="O7346" s="2">
        <v>12400000000000</v>
      </c>
      <c r="P7346">
        <v>1</v>
      </c>
      <c r="Q7346">
        <v>439.13</v>
      </c>
      <c r="R7346">
        <v>483.04300000000001</v>
      </c>
      <c r="S7346">
        <v>43.912999999999997</v>
      </c>
    </row>
    <row r="7347" spans="1:19" x14ac:dyDescent="0.3">
      <c r="A7347" t="s">
        <v>19385</v>
      </c>
      <c r="B7347">
        <v>7095</v>
      </c>
      <c r="C7347" t="s">
        <v>19</v>
      </c>
      <c r="D7347" t="s">
        <v>13613</v>
      </c>
      <c r="E7347" t="s">
        <v>19386</v>
      </c>
      <c r="F7347" t="s">
        <v>105</v>
      </c>
      <c r="G7347">
        <v>38409</v>
      </c>
      <c r="H7347" t="s">
        <v>106</v>
      </c>
      <c r="I7347" t="s">
        <v>22</v>
      </c>
      <c r="J7347">
        <v>4339</v>
      </c>
      <c r="K7347" s="1">
        <v>45740.727083333331</v>
      </c>
      <c r="L7347" t="s">
        <v>24</v>
      </c>
      <c r="M7347" s="2">
        <v>1410000000000</v>
      </c>
      <c r="N7347" t="s">
        <v>137</v>
      </c>
      <c r="O7347" s="2">
        <v>12500000000000</v>
      </c>
      <c r="P7347">
        <v>1</v>
      </c>
      <c r="Q7347">
        <v>439.13</v>
      </c>
      <c r="R7347">
        <v>483.04300000000001</v>
      </c>
      <c r="S7347">
        <v>43.912999999999997</v>
      </c>
    </row>
    <row r="7348" spans="1:19" x14ac:dyDescent="0.3">
      <c r="A7348" t="s">
        <v>19387</v>
      </c>
      <c r="B7348">
        <v>7041</v>
      </c>
      <c r="C7348" t="s">
        <v>19</v>
      </c>
      <c r="D7348" t="s">
        <v>2399</v>
      </c>
      <c r="E7348" t="s">
        <v>19388</v>
      </c>
      <c r="F7348" t="s">
        <v>130</v>
      </c>
      <c r="G7348">
        <v>56484</v>
      </c>
      <c r="H7348" t="s">
        <v>131</v>
      </c>
      <c r="I7348" t="s">
        <v>22</v>
      </c>
      <c r="J7348">
        <v>3982</v>
      </c>
      <c r="K7348" s="1">
        <v>45740.693749999999</v>
      </c>
      <c r="L7348" t="s">
        <v>24</v>
      </c>
      <c r="M7348">
        <v>8624699909</v>
      </c>
      <c r="N7348" t="s">
        <v>126</v>
      </c>
      <c r="O7348">
        <v>36980576453</v>
      </c>
      <c r="P7348">
        <v>1</v>
      </c>
      <c r="Q7348">
        <v>439.13</v>
      </c>
      <c r="R7348">
        <v>483.04300000000001</v>
      </c>
      <c r="S7348">
        <v>43.912999999999997</v>
      </c>
    </row>
    <row r="7349" spans="1:19" x14ac:dyDescent="0.3">
      <c r="A7349" t="s">
        <v>19389</v>
      </c>
      <c r="B7349">
        <v>5864</v>
      </c>
      <c r="C7349" t="s">
        <v>19</v>
      </c>
      <c r="D7349" t="s">
        <v>19390</v>
      </c>
      <c r="E7349" t="s">
        <v>19391</v>
      </c>
      <c r="F7349" t="s">
        <v>114</v>
      </c>
      <c r="G7349">
        <v>84304</v>
      </c>
      <c r="H7349" t="s">
        <v>115</v>
      </c>
      <c r="I7349" t="s">
        <v>22</v>
      </c>
      <c r="J7349">
        <v>1531</v>
      </c>
      <c r="K7349" s="1">
        <v>45739.717361111114</v>
      </c>
      <c r="L7349" t="s">
        <v>24</v>
      </c>
      <c r="M7349" s="2">
        <v>1380000000000</v>
      </c>
      <c r="N7349" t="s">
        <v>126</v>
      </c>
      <c r="O7349" s="2">
        <v>12400000000000</v>
      </c>
      <c r="P7349">
        <v>1</v>
      </c>
      <c r="Q7349">
        <v>439.13</v>
      </c>
      <c r="R7349">
        <v>483.04300000000001</v>
      </c>
      <c r="S7349">
        <v>43.912999999999997</v>
      </c>
    </row>
    <row r="7350" spans="1:19" x14ac:dyDescent="0.3">
      <c r="A7350" t="s">
        <v>19392</v>
      </c>
      <c r="B7350">
        <v>4556</v>
      </c>
      <c r="C7350" t="s">
        <v>19</v>
      </c>
      <c r="D7350" t="s">
        <v>10981</v>
      </c>
      <c r="E7350" t="s">
        <v>19393</v>
      </c>
      <c r="F7350" t="s">
        <v>145</v>
      </c>
      <c r="G7350">
        <v>44926</v>
      </c>
      <c r="H7350" t="s">
        <v>901</v>
      </c>
      <c r="I7350" t="s">
        <v>22</v>
      </c>
      <c r="J7350">
        <v>2598</v>
      </c>
      <c r="K7350" s="1">
        <v>45738.508333333331</v>
      </c>
      <c r="L7350" t="s">
        <v>24</v>
      </c>
      <c r="M7350" s="2">
        <v>1380000000000</v>
      </c>
      <c r="N7350" t="s">
        <v>3031</v>
      </c>
      <c r="O7350" s="2">
        <v>12400000000000</v>
      </c>
      <c r="P7350">
        <v>1</v>
      </c>
      <c r="Q7350">
        <v>439.13</v>
      </c>
      <c r="R7350">
        <v>483.04300000000001</v>
      </c>
      <c r="S7350">
        <v>43.912999999999997</v>
      </c>
    </row>
    <row r="7351" spans="1:19" x14ac:dyDescent="0.3">
      <c r="A7351" t="s">
        <v>19394</v>
      </c>
      <c r="B7351">
        <v>7049</v>
      </c>
      <c r="C7351" t="s">
        <v>19</v>
      </c>
      <c r="D7351" t="s">
        <v>7312</v>
      </c>
      <c r="E7351" t="s">
        <v>19395</v>
      </c>
      <c r="F7351" t="s">
        <v>71</v>
      </c>
      <c r="G7351">
        <v>69497</v>
      </c>
      <c r="H7351" t="s">
        <v>469</v>
      </c>
      <c r="I7351" t="s">
        <v>22</v>
      </c>
      <c r="J7351">
        <v>1535</v>
      </c>
      <c r="K7351" s="1">
        <v>45740.695833333331</v>
      </c>
      <c r="L7351" t="s">
        <v>24</v>
      </c>
      <c r="M7351" s="2">
        <v>1380000000000</v>
      </c>
      <c r="N7351" t="s">
        <v>137</v>
      </c>
      <c r="O7351" s="2">
        <v>12400000000000</v>
      </c>
      <c r="P7351">
        <v>1</v>
      </c>
      <c r="Q7351">
        <v>439.13</v>
      </c>
      <c r="R7351">
        <v>483.04300000000001</v>
      </c>
      <c r="S7351">
        <v>43.912999999999997</v>
      </c>
    </row>
    <row r="7352" spans="1:19" x14ac:dyDescent="0.3">
      <c r="A7352" t="s">
        <v>19396</v>
      </c>
      <c r="B7352">
        <v>595</v>
      </c>
      <c r="C7352" t="s">
        <v>19</v>
      </c>
      <c r="D7352" t="s">
        <v>13005</v>
      </c>
      <c r="E7352" t="s">
        <v>19397</v>
      </c>
      <c r="F7352" t="s">
        <v>35</v>
      </c>
      <c r="G7352">
        <v>62388</v>
      </c>
      <c r="H7352" t="s">
        <v>40</v>
      </c>
      <c r="I7352" t="s">
        <v>22</v>
      </c>
      <c r="J7352">
        <v>3047</v>
      </c>
      <c r="K7352" s="1">
        <v>45734.673611111109</v>
      </c>
      <c r="L7352" t="s">
        <v>23</v>
      </c>
      <c r="M7352">
        <v>6442802245</v>
      </c>
      <c r="N7352" t="s">
        <v>137</v>
      </c>
      <c r="O7352">
        <v>21306266693</v>
      </c>
      <c r="P7352">
        <v>1</v>
      </c>
      <c r="Q7352">
        <v>615.13</v>
      </c>
      <c r="R7352">
        <v>676.64300000000003</v>
      </c>
      <c r="S7352">
        <v>61.512999999999998</v>
      </c>
    </row>
    <row r="7353" spans="1:19" x14ac:dyDescent="0.3">
      <c r="A7353" t="s">
        <v>19398</v>
      </c>
      <c r="B7353">
        <v>348</v>
      </c>
      <c r="C7353" t="s">
        <v>19</v>
      </c>
      <c r="D7353" t="s">
        <v>2578</v>
      </c>
      <c r="E7353" t="s">
        <v>19399</v>
      </c>
      <c r="F7353" t="s">
        <v>71</v>
      </c>
      <c r="G7353">
        <v>48492</v>
      </c>
      <c r="H7353" t="s">
        <v>5568</v>
      </c>
      <c r="I7353" t="s">
        <v>22</v>
      </c>
      <c r="J7353">
        <v>4822</v>
      </c>
      <c r="K7353" s="1">
        <v>45734.532638888886</v>
      </c>
      <c r="L7353" t="s">
        <v>23</v>
      </c>
      <c r="M7353">
        <v>6689477509</v>
      </c>
      <c r="N7353" t="s">
        <v>137</v>
      </c>
      <c r="O7353" s="2">
        <v>1550000000000</v>
      </c>
      <c r="P7353">
        <v>1</v>
      </c>
      <c r="Q7353">
        <v>537.13</v>
      </c>
      <c r="R7353">
        <v>590.84299999999996</v>
      </c>
      <c r="S7353">
        <v>53.713000000000001</v>
      </c>
    </row>
    <row r="7354" spans="1:19" x14ac:dyDescent="0.3">
      <c r="A7354" t="s">
        <v>19400</v>
      </c>
      <c r="B7354">
        <v>3544</v>
      </c>
      <c r="C7354" t="s">
        <v>19</v>
      </c>
      <c r="D7354" t="s">
        <v>14263</v>
      </c>
      <c r="E7354" t="s">
        <v>19401</v>
      </c>
      <c r="F7354" t="s">
        <v>900</v>
      </c>
      <c r="G7354">
        <v>56062</v>
      </c>
      <c r="H7354" t="s">
        <v>901</v>
      </c>
      <c r="I7354" t="s">
        <v>22</v>
      </c>
      <c r="J7354">
        <v>1432</v>
      </c>
      <c r="K7354" s="1">
        <v>45737.567361111112</v>
      </c>
      <c r="L7354" t="s">
        <v>23</v>
      </c>
      <c r="M7354" s="2">
        <v>1380000000000</v>
      </c>
      <c r="N7354" t="s">
        <v>3031</v>
      </c>
      <c r="O7354" s="2">
        <v>12400000000000</v>
      </c>
      <c r="P7354">
        <v>1</v>
      </c>
      <c r="Q7354">
        <v>547.13</v>
      </c>
      <c r="R7354">
        <v>601.84299999999996</v>
      </c>
      <c r="S7354">
        <v>54.713000000000001</v>
      </c>
    </row>
    <row r="7355" spans="1:19" x14ac:dyDescent="0.3">
      <c r="A7355" t="s">
        <v>19402</v>
      </c>
      <c r="B7355">
        <v>6548</v>
      </c>
      <c r="C7355" t="s">
        <v>19</v>
      </c>
      <c r="D7355" t="s">
        <v>19403</v>
      </c>
      <c r="E7355" t="s">
        <v>12043</v>
      </c>
      <c r="F7355" t="s">
        <v>259</v>
      </c>
      <c r="G7355">
        <v>99225</v>
      </c>
      <c r="H7355" t="s">
        <v>1508</v>
      </c>
      <c r="I7355" t="s">
        <v>22</v>
      </c>
      <c r="J7355">
        <v>2482</v>
      </c>
      <c r="K7355" s="1">
        <v>45740.445833333331</v>
      </c>
      <c r="L7355" t="s">
        <v>23</v>
      </c>
      <c r="M7355">
        <v>7861510725</v>
      </c>
      <c r="N7355" t="s">
        <v>2973</v>
      </c>
      <c r="O7355">
        <v>29518543621</v>
      </c>
      <c r="P7355">
        <v>1</v>
      </c>
      <c r="Q7355">
        <v>547.13</v>
      </c>
      <c r="R7355">
        <v>601.84299999999996</v>
      </c>
      <c r="S7355">
        <v>54.713000000000001</v>
      </c>
    </row>
    <row r="7356" spans="1:19" x14ac:dyDescent="0.3">
      <c r="A7356" t="s">
        <v>19404</v>
      </c>
      <c r="B7356">
        <v>3639</v>
      </c>
      <c r="C7356" t="s">
        <v>19</v>
      </c>
      <c r="D7356" t="s">
        <v>6701</v>
      </c>
      <c r="E7356" t="s">
        <v>19405</v>
      </c>
      <c r="F7356" t="s">
        <v>44</v>
      </c>
      <c r="G7356">
        <v>41507</v>
      </c>
      <c r="H7356" t="s">
        <v>4448</v>
      </c>
      <c r="I7356" t="s">
        <v>22</v>
      </c>
      <c r="J7356">
        <v>1432</v>
      </c>
      <c r="K7356" s="1">
        <v>45737.625694444447</v>
      </c>
      <c r="L7356" t="s">
        <v>23</v>
      </c>
      <c r="M7356">
        <v>9060038085</v>
      </c>
      <c r="N7356" t="s">
        <v>2973</v>
      </c>
      <c r="O7356">
        <v>43174844165</v>
      </c>
      <c r="P7356">
        <v>1</v>
      </c>
      <c r="Q7356">
        <v>537.13</v>
      </c>
      <c r="R7356">
        <v>590.84299999999996</v>
      </c>
      <c r="S7356">
        <v>53.713000000000001</v>
      </c>
    </row>
    <row r="7357" spans="1:19" x14ac:dyDescent="0.3">
      <c r="A7357" t="s">
        <v>19406</v>
      </c>
      <c r="B7357">
        <v>5625</v>
      </c>
      <c r="C7357" t="s">
        <v>19</v>
      </c>
      <c r="D7357" t="s">
        <v>19407</v>
      </c>
      <c r="E7357" t="s">
        <v>5057</v>
      </c>
      <c r="F7357" t="s">
        <v>71</v>
      </c>
      <c r="G7357">
        <v>40149</v>
      </c>
      <c r="H7357" t="s">
        <v>469</v>
      </c>
      <c r="I7357" t="s">
        <v>22</v>
      </c>
      <c r="J7357">
        <v>4753</v>
      </c>
      <c r="K7357" s="1">
        <v>45739.553472222222</v>
      </c>
      <c r="L7357" t="s">
        <v>23</v>
      </c>
      <c r="M7357" s="2">
        <v>1430000000000</v>
      </c>
      <c r="N7357" t="s">
        <v>137</v>
      </c>
      <c r="O7357" s="2">
        <v>12600000000000</v>
      </c>
      <c r="P7357">
        <v>1</v>
      </c>
      <c r="Q7357">
        <v>537.13</v>
      </c>
      <c r="R7357">
        <v>590.84299999999996</v>
      </c>
      <c r="S7357">
        <v>53.713000000000001</v>
      </c>
    </row>
    <row r="7358" spans="1:19" x14ac:dyDescent="0.3">
      <c r="A7358" t="s">
        <v>19408</v>
      </c>
      <c r="B7358">
        <v>5510</v>
      </c>
      <c r="C7358" t="s">
        <v>19</v>
      </c>
      <c r="D7358" t="s">
        <v>19409</v>
      </c>
      <c r="E7358" t="s">
        <v>19410</v>
      </c>
      <c r="F7358" t="s">
        <v>61</v>
      </c>
      <c r="G7358">
        <v>93022</v>
      </c>
      <c r="H7358" t="s">
        <v>568</v>
      </c>
      <c r="I7358" t="s">
        <v>22</v>
      </c>
      <c r="J7358">
        <v>2335</v>
      </c>
      <c r="K7358" s="1">
        <v>45739.486111111109</v>
      </c>
      <c r="L7358" t="s">
        <v>23</v>
      </c>
      <c r="M7358" s="2">
        <v>2350000000000</v>
      </c>
      <c r="N7358" t="s">
        <v>137</v>
      </c>
      <c r="O7358" s="2">
        <v>21100000000000</v>
      </c>
      <c r="P7358">
        <v>1</v>
      </c>
      <c r="Q7358">
        <v>537.13</v>
      </c>
      <c r="R7358">
        <v>590.84299999999996</v>
      </c>
      <c r="S7358">
        <v>53.713000000000001</v>
      </c>
    </row>
    <row r="7359" spans="1:19" x14ac:dyDescent="0.3">
      <c r="A7359" t="s">
        <v>19411</v>
      </c>
      <c r="B7359">
        <v>494</v>
      </c>
      <c r="C7359" t="s">
        <v>19</v>
      </c>
      <c r="D7359" t="s">
        <v>17184</v>
      </c>
      <c r="E7359" t="s">
        <v>19412</v>
      </c>
      <c r="F7359" t="s">
        <v>35</v>
      </c>
      <c r="G7359">
        <v>62085</v>
      </c>
      <c r="H7359" t="s">
        <v>212</v>
      </c>
      <c r="I7359" t="s">
        <v>22</v>
      </c>
      <c r="J7359">
        <v>5262</v>
      </c>
      <c r="K7359" s="1">
        <v>45734.607638888891</v>
      </c>
      <c r="L7359" t="s">
        <v>23</v>
      </c>
      <c r="M7359" s="2">
        <v>1430000000000</v>
      </c>
      <c r="N7359" t="s">
        <v>137</v>
      </c>
      <c r="O7359" s="2">
        <v>12600000000000</v>
      </c>
      <c r="P7359">
        <v>1</v>
      </c>
      <c r="Q7359">
        <v>537.13</v>
      </c>
      <c r="R7359">
        <v>590.84299999999996</v>
      </c>
      <c r="S7359">
        <v>53.713000000000001</v>
      </c>
    </row>
    <row r="7360" spans="1:19" x14ac:dyDescent="0.3">
      <c r="A7360" t="s">
        <v>19413</v>
      </c>
      <c r="B7360">
        <v>3536</v>
      </c>
      <c r="C7360" t="s">
        <v>19</v>
      </c>
      <c r="D7360" t="s">
        <v>5590</v>
      </c>
      <c r="E7360" t="s">
        <v>19414</v>
      </c>
      <c r="F7360" t="s">
        <v>219</v>
      </c>
      <c r="G7360">
        <v>94791</v>
      </c>
      <c r="H7360" t="s">
        <v>16374</v>
      </c>
      <c r="I7360" t="s">
        <v>22</v>
      </c>
      <c r="J7360">
        <v>1112</v>
      </c>
      <c r="K7360" s="1">
        <v>45737.561111111114</v>
      </c>
      <c r="L7360" t="s">
        <v>23</v>
      </c>
      <c r="M7360" s="2">
        <v>1380000000000</v>
      </c>
      <c r="N7360" t="s">
        <v>137</v>
      </c>
      <c r="O7360" s="2">
        <v>12400000000000</v>
      </c>
      <c r="P7360">
        <v>1</v>
      </c>
      <c r="Q7360">
        <v>527.13</v>
      </c>
      <c r="R7360">
        <v>579.84299999999996</v>
      </c>
      <c r="S7360">
        <v>52.713000000000001</v>
      </c>
    </row>
    <row r="7361" spans="1:19" x14ac:dyDescent="0.3">
      <c r="A7361" t="s">
        <v>19415</v>
      </c>
      <c r="B7361">
        <v>422</v>
      </c>
      <c r="C7361" t="s">
        <v>19</v>
      </c>
      <c r="D7361" t="s">
        <v>3568</v>
      </c>
      <c r="E7361" t="s">
        <v>19416</v>
      </c>
      <c r="F7361" t="s">
        <v>326</v>
      </c>
      <c r="G7361">
        <v>60701</v>
      </c>
      <c r="H7361" t="s">
        <v>51</v>
      </c>
      <c r="I7361" t="s">
        <v>22</v>
      </c>
      <c r="J7361">
        <v>2808</v>
      </c>
      <c r="K7361" s="1">
        <v>45734.566666666666</v>
      </c>
      <c r="L7361" t="s">
        <v>23</v>
      </c>
      <c r="M7361">
        <v>68000120837</v>
      </c>
      <c r="N7361" t="s">
        <v>137</v>
      </c>
      <c r="O7361" s="2">
        <v>828000000000</v>
      </c>
      <c r="P7361">
        <v>1</v>
      </c>
      <c r="Q7361">
        <v>537.13</v>
      </c>
      <c r="R7361">
        <v>590.84299999999996</v>
      </c>
      <c r="S7361">
        <v>53.713000000000001</v>
      </c>
    </row>
    <row r="7362" spans="1:19" x14ac:dyDescent="0.3">
      <c r="A7362" t="s">
        <v>19417</v>
      </c>
      <c r="B7362">
        <v>325</v>
      </c>
      <c r="C7362" t="s">
        <v>19</v>
      </c>
      <c r="D7362" t="s">
        <v>19418</v>
      </c>
      <c r="E7362" t="s">
        <v>19419</v>
      </c>
      <c r="F7362" t="s">
        <v>354</v>
      </c>
      <c r="G7362">
        <v>25942</v>
      </c>
      <c r="H7362" t="s">
        <v>388</v>
      </c>
      <c r="I7362" t="s">
        <v>22</v>
      </c>
      <c r="J7362">
        <v>5301</v>
      </c>
      <c r="K7362" s="1">
        <v>45734.51666666667</v>
      </c>
      <c r="L7362" t="s">
        <v>23</v>
      </c>
      <c r="M7362">
        <v>8624692485</v>
      </c>
      <c r="N7362" t="s">
        <v>137</v>
      </c>
      <c r="O7362">
        <v>36980518277</v>
      </c>
      <c r="P7362">
        <v>1</v>
      </c>
      <c r="Q7362">
        <v>537.13</v>
      </c>
      <c r="R7362">
        <v>590.84299999999996</v>
      </c>
      <c r="S7362">
        <v>53.713000000000001</v>
      </c>
    </row>
    <row r="7363" spans="1:19" x14ac:dyDescent="0.3">
      <c r="A7363" t="s">
        <v>19420</v>
      </c>
      <c r="B7363">
        <v>193</v>
      </c>
      <c r="C7363" t="s">
        <v>19</v>
      </c>
      <c r="D7363" t="s">
        <v>914</v>
      </c>
      <c r="E7363" t="s">
        <v>19421</v>
      </c>
      <c r="F7363" t="s">
        <v>119</v>
      </c>
      <c r="G7363">
        <v>52795</v>
      </c>
      <c r="H7363" t="s">
        <v>614</v>
      </c>
      <c r="I7363" t="s">
        <v>22</v>
      </c>
      <c r="J7363">
        <v>4057</v>
      </c>
      <c r="K7363" s="1">
        <v>45734.447222222225</v>
      </c>
      <c r="L7363" t="s">
        <v>23</v>
      </c>
      <c r="M7363" s="2">
        <v>1430000000000</v>
      </c>
      <c r="N7363" t="s">
        <v>137</v>
      </c>
      <c r="O7363" s="2">
        <v>12600000000000</v>
      </c>
      <c r="P7363">
        <v>1</v>
      </c>
      <c r="Q7363">
        <v>537.13</v>
      </c>
      <c r="R7363">
        <v>590.84299999999996</v>
      </c>
      <c r="S7363">
        <v>53.713000000000001</v>
      </c>
    </row>
    <row r="7364" spans="1:19" x14ac:dyDescent="0.3">
      <c r="A7364" t="s">
        <v>19422</v>
      </c>
      <c r="B7364">
        <v>1094</v>
      </c>
      <c r="C7364" t="s">
        <v>19</v>
      </c>
      <c r="D7364" t="s">
        <v>19423</v>
      </c>
      <c r="E7364" t="s">
        <v>19424</v>
      </c>
      <c r="F7364" t="s">
        <v>879</v>
      </c>
      <c r="G7364">
        <v>3998</v>
      </c>
      <c r="H7364" t="s">
        <v>1284</v>
      </c>
      <c r="I7364" t="s">
        <v>22</v>
      </c>
      <c r="J7364">
        <v>2704</v>
      </c>
      <c r="K7364" s="1">
        <v>45735.421527777777</v>
      </c>
      <c r="L7364" t="s">
        <v>23</v>
      </c>
      <c r="M7364">
        <v>9058891141</v>
      </c>
      <c r="N7364" t="s">
        <v>137</v>
      </c>
      <c r="O7364">
        <v>43149345477</v>
      </c>
      <c r="P7364">
        <v>1</v>
      </c>
      <c r="Q7364">
        <v>497.13</v>
      </c>
      <c r="R7364">
        <v>546.84299999999996</v>
      </c>
      <c r="S7364">
        <v>49.713000000000001</v>
      </c>
    </row>
    <row r="7365" spans="1:19" x14ac:dyDescent="0.3">
      <c r="A7365" t="s">
        <v>19425</v>
      </c>
      <c r="B7365">
        <v>3292</v>
      </c>
      <c r="C7365" t="s">
        <v>19</v>
      </c>
      <c r="D7365" t="s">
        <v>1690</v>
      </c>
      <c r="E7365" t="s">
        <v>19426</v>
      </c>
      <c r="F7365" t="s">
        <v>35</v>
      </c>
      <c r="G7365">
        <v>32734</v>
      </c>
      <c r="H7365" t="s">
        <v>36</v>
      </c>
      <c r="I7365" t="s">
        <v>22</v>
      </c>
      <c r="J7365">
        <v>6182</v>
      </c>
      <c r="K7365" s="1">
        <v>45737.408333333333</v>
      </c>
      <c r="L7365" t="s">
        <v>23</v>
      </c>
      <c r="M7365" s="2">
        <v>1420000000000</v>
      </c>
      <c r="N7365" t="s">
        <v>137</v>
      </c>
      <c r="O7365" s="2">
        <v>12600000000000</v>
      </c>
      <c r="P7365">
        <v>1</v>
      </c>
      <c r="Q7365">
        <v>537.13</v>
      </c>
      <c r="R7365">
        <v>590.84299999999996</v>
      </c>
      <c r="S7365">
        <v>53.713000000000001</v>
      </c>
    </row>
    <row r="7366" spans="1:19" x14ac:dyDescent="0.3">
      <c r="A7366" t="s">
        <v>19427</v>
      </c>
      <c r="B7366">
        <v>420</v>
      </c>
      <c r="C7366" t="s">
        <v>19</v>
      </c>
      <c r="D7366" t="s">
        <v>17828</v>
      </c>
      <c r="E7366" t="s">
        <v>13768</v>
      </c>
      <c r="F7366" t="s">
        <v>71</v>
      </c>
      <c r="G7366">
        <v>74458</v>
      </c>
      <c r="H7366" t="s">
        <v>383</v>
      </c>
      <c r="I7366" t="s">
        <v>22</v>
      </c>
      <c r="J7366">
        <v>2020</v>
      </c>
      <c r="K7366" s="1">
        <v>45734.56527777778</v>
      </c>
      <c r="L7366" t="s">
        <v>23</v>
      </c>
      <c r="M7366">
        <v>6689477957</v>
      </c>
      <c r="N7366" t="s">
        <v>137</v>
      </c>
      <c r="O7366">
        <v>22464300165</v>
      </c>
      <c r="P7366">
        <v>1</v>
      </c>
      <c r="Q7366">
        <v>527.13</v>
      </c>
      <c r="R7366">
        <v>579.84299999999996</v>
      </c>
      <c r="S7366">
        <v>52.713000000000001</v>
      </c>
    </row>
    <row r="7367" spans="1:19" x14ac:dyDescent="0.3">
      <c r="A7367" t="s">
        <v>19428</v>
      </c>
      <c r="B7367">
        <v>109</v>
      </c>
      <c r="C7367" t="s">
        <v>19</v>
      </c>
      <c r="D7367" t="s">
        <v>19429</v>
      </c>
      <c r="E7367" t="s">
        <v>19430</v>
      </c>
      <c r="F7367" t="s">
        <v>71</v>
      </c>
      <c r="G7367">
        <v>88869</v>
      </c>
      <c r="H7367" t="s">
        <v>469</v>
      </c>
      <c r="I7367" t="s">
        <v>22</v>
      </c>
      <c r="J7367">
        <v>3819</v>
      </c>
      <c r="K7367" s="1">
        <v>45734.394444444442</v>
      </c>
      <c r="L7367" t="s">
        <v>23</v>
      </c>
      <c r="M7367">
        <v>6442800709</v>
      </c>
      <c r="N7367" t="s">
        <v>137</v>
      </c>
      <c r="O7367">
        <v>21306258501</v>
      </c>
      <c r="P7367">
        <v>1</v>
      </c>
      <c r="Q7367">
        <v>537.13</v>
      </c>
      <c r="R7367">
        <v>590.84299999999996</v>
      </c>
      <c r="S7367">
        <v>53.713000000000001</v>
      </c>
    </row>
    <row r="7368" spans="1:19" x14ac:dyDescent="0.3">
      <c r="A7368" t="s">
        <v>19431</v>
      </c>
      <c r="B7368">
        <v>821</v>
      </c>
      <c r="C7368" t="s">
        <v>19</v>
      </c>
      <c r="D7368" t="s">
        <v>11321</v>
      </c>
      <c r="E7368" t="s">
        <v>17741</v>
      </c>
      <c r="F7368" t="s">
        <v>264</v>
      </c>
      <c r="G7368">
        <v>68700</v>
      </c>
      <c r="H7368" t="s">
        <v>115</v>
      </c>
      <c r="I7368" t="s">
        <v>22</v>
      </c>
      <c r="J7368">
        <v>4558</v>
      </c>
      <c r="K7368" s="1">
        <v>45734.865972222222</v>
      </c>
      <c r="L7368" t="s">
        <v>23</v>
      </c>
      <c r="M7368" s="2">
        <v>150000000000</v>
      </c>
      <c r="N7368" t="s">
        <v>137</v>
      </c>
      <c r="O7368" s="2">
        <v>1470000000000</v>
      </c>
      <c r="P7368">
        <v>1</v>
      </c>
      <c r="Q7368">
        <v>527.13</v>
      </c>
      <c r="R7368">
        <v>579.84299999999996</v>
      </c>
      <c r="S7368">
        <v>52.713000000000001</v>
      </c>
    </row>
    <row r="7369" spans="1:19" x14ac:dyDescent="0.3">
      <c r="A7369" t="s">
        <v>19432</v>
      </c>
      <c r="B7369">
        <v>4372</v>
      </c>
      <c r="C7369" t="s">
        <v>19</v>
      </c>
      <c r="D7369" t="s">
        <v>9583</v>
      </c>
      <c r="E7369" t="s">
        <v>19433</v>
      </c>
      <c r="F7369" t="s">
        <v>744</v>
      </c>
      <c r="G7369">
        <v>76205</v>
      </c>
      <c r="H7369" t="s">
        <v>745</v>
      </c>
      <c r="I7369" t="s">
        <v>22</v>
      </c>
      <c r="J7369">
        <v>505</v>
      </c>
      <c r="K7369" s="1">
        <v>45738.424305555556</v>
      </c>
      <c r="L7369" t="s">
        <v>23</v>
      </c>
      <c r="M7369" s="2">
        <v>150000000000</v>
      </c>
      <c r="N7369" t="s">
        <v>137</v>
      </c>
      <c r="O7369" s="2">
        <v>12500000000000</v>
      </c>
      <c r="P7369">
        <v>1</v>
      </c>
      <c r="Q7369">
        <v>517.13</v>
      </c>
      <c r="R7369">
        <v>568.84299999999996</v>
      </c>
      <c r="S7369">
        <v>51.713000000000001</v>
      </c>
    </row>
    <row r="7370" spans="1:19" x14ac:dyDescent="0.3">
      <c r="A7370" t="s">
        <v>19434</v>
      </c>
      <c r="B7370">
        <v>3801</v>
      </c>
      <c r="C7370" t="s">
        <v>19</v>
      </c>
      <c r="D7370" t="s">
        <v>19435</v>
      </c>
      <c r="E7370" t="s">
        <v>19436</v>
      </c>
      <c r="F7370" t="s">
        <v>71</v>
      </c>
      <c r="G7370">
        <v>34169</v>
      </c>
      <c r="H7370" t="s">
        <v>973</v>
      </c>
      <c r="I7370" t="s">
        <v>22</v>
      </c>
      <c r="J7370">
        <v>3368</v>
      </c>
      <c r="K7370" s="1">
        <v>45737.727083333331</v>
      </c>
      <c r="L7370" t="s">
        <v>23</v>
      </c>
      <c r="M7370" s="2">
        <v>1380000000000</v>
      </c>
      <c r="N7370" t="s">
        <v>137</v>
      </c>
      <c r="O7370" s="2">
        <v>12400000000000</v>
      </c>
      <c r="P7370">
        <v>1</v>
      </c>
      <c r="Q7370">
        <v>537.13</v>
      </c>
      <c r="R7370">
        <v>590.84299999999996</v>
      </c>
      <c r="S7370">
        <v>53.713000000000001</v>
      </c>
    </row>
    <row r="7371" spans="1:19" x14ac:dyDescent="0.3">
      <c r="A7371" t="s">
        <v>19437</v>
      </c>
      <c r="B7371">
        <v>4417</v>
      </c>
      <c r="C7371" t="s">
        <v>19</v>
      </c>
      <c r="D7371" t="s">
        <v>19438</v>
      </c>
      <c r="E7371" t="s">
        <v>12634</v>
      </c>
      <c r="F7371" t="s">
        <v>166</v>
      </c>
      <c r="G7371">
        <v>3977</v>
      </c>
      <c r="H7371" t="s">
        <v>1240</v>
      </c>
      <c r="I7371" t="s">
        <v>22</v>
      </c>
      <c r="J7371">
        <v>2751</v>
      </c>
      <c r="K7371" s="1">
        <v>45738.442361111112</v>
      </c>
      <c r="L7371" t="s">
        <v>23</v>
      </c>
      <c r="M7371">
        <v>6689477957</v>
      </c>
      <c r="N7371" t="s">
        <v>137</v>
      </c>
      <c r="O7371">
        <v>22464298693</v>
      </c>
      <c r="P7371">
        <v>1</v>
      </c>
      <c r="Q7371">
        <v>527.13</v>
      </c>
      <c r="R7371">
        <v>579.84299999999996</v>
      </c>
      <c r="S7371">
        <v>52.713000000000001</v>
      </c>
    </row>
    <row r="7372" spans="1:19" x14ac:dyDescent="0.3">
      <c r="A7372" t="s">
        <v>19439</v>
      </c>
      <c r="B7372">
        <v>418</v>
      </c>
      <c r="C7372" t="s">
        <v>19</v>
      </c>
      <c r="D7372" t="s">
        <v>19440</v>
      </c>
      <c r="E7372" t="s">
        <v>19441</v>
      </c>
      <c r="F7372" t="s">
        <v>44</v>
      </c>
      <c r="G7372">
        <v>20439</v>
      </c>
      <c r="H7372" t="s">
        <v>1108</v>
      </c>
      <c r="I7372" t="s">
        <v>22</v>
      </c>
      <c r="J7372">
        <v>4315</v>
      </c>
      <c r="K7372" s="1">
        <v>45734.563888888886</v>
      </c>
      <c r="L7372" t="s">
        <v>23</v>
      </c>
      <c r="M7372">
        <v>6964674693</v>
      </c>
      <c r="N7372" t="s">
        <v>137</v>
      </c>
      <c r="O7372">
        <v>24039256965</v>
      </c>
      <c r="P7372">
        <v>1</v>
      </c>
      <c r="Q7372">
        <v>507.13</v>
      </c>
      <c r="R7372">
        <v>557.84299999999996</v>
      </c>
      <c r="S7372">
        <v>50.713000000000001</v>
      </c>
    </row>
    <row r="7373" spans="1:19" x14ac:dyDescent="0.3">
      <c r="A7373" t="s">
        <v>19442</v>
      </c>
      <c r="B7373">
        <v>4891</v>
      </c>
      <c r="C7373" t="s">
        <v>19</v>
      </c>
      <c r="D7373" t="s">
        <v>19443</v>
      </c>
      <c r="E7373" t="s">
        <v>19444</v>
      </c>
      <c r="F7373" t="s">
        <v>317</v>
      </c>
      <c r="G7373">
        <v>75897</v>
      </c>
      <c r="H7373" t="s">
        <v>3451</v>
      </c>
      <c r="I7373" t="s">
        <v>22</v>
      </c>
      <c r="J7373">
        <v>2456</v>
      </c>
      <c r="K7373" s="1">
        <v>45738.701388888891</v>
      </c>
      <c r="L7373" t="s">
        <v>23</v>
      </c>
      <c r="M7373" s="2">
        <v>1420000000000</v>
      </c>
      <c r="N7373" t="s">
        <v>137</v>
      </c>
      <c r="O7373" s="2">
        <v>12600000000000</v>
      </c>
      <c r="P7373">
        <v>1</v>
      </c>
      <c r="Q7373">
        <v>537.13</v>
      </c>
      <c r="R7373">
        <v>590.84299999999996</v>
      </c>
      <c r="S7373">
        <v>53.713000000000001</v>
      </c>
    </row>
    <row r="7374" spans="1:19" x14ac:dyDescent="0.3">
      <c r="A7374" t="s">
        <v>19445</v>
      </c>
      <c r="B7374">
        <v>270</v>
      </c>
      <c r="C7374" t="s">
        <v>19</v>
      </c>
      <c r="D7374" t="s">
        <v>19446</v>
      </c>
      <c r="E7374" t="s">
        <v>19447</v>
      </c>
      <c r="F7374" t="s">
        <v>317</v>
      </c>
      <c r="G7374">
        <v>43134</v>
      </c>
      <c r="H7374" t="s">
        <v>350</v>
      </c>
      <c r="I7374" t="s">
        <v>22</v>
      </c>
      <c r="J7374">
        <v>747</v>
      </c>
      <c r="K7374" s="1">
        <v>45734.484027777777</v>
      </c>
      <c r="L7374" t="s">
        <v>23</v>
      </c>
      <c r="M7374">
        <v>6137292741</v>
      </c>
      <c r="N7374" t="s">
        <v>137</v>
      </c>
      <c r="O7374">
        <v>19946451845</v>
      </c>
      <c r="P7374">
        <v>1</v>
      </c>
      <c r="Q7374">
        <v>537.13</v>
      </c>
      <c r="R7374">
        <v>590.84299999999996</v>
      </c>
      <c r="S7374">
        <v>53.713000000000001</v>
      </c>
    </row>
    <row r="7375" spans="1:19" x14ac:dyDescent="0.3">
      <c r="A7375" t="s">
        <v>19448</v>
      </c>
      <c r="B7375">
        <v>5904</v>
      </c>
      <c r="C7375" t="s">
        <v>19</v>
      </c>
      <c r="D7375" t="s">
        <v>18820</v>
      </c>
      <c r="E7375" t="s">
        <v>19449</v>
      </c>
      <c r="F7375" t="s">
        <v>105</v>
      </c>
      <c r="G7375">
        <v>67785</v>
      </c>
      <c r="H7375" t="s">
        <v>106</v>
      </c>
      <c r="I7375" t="s">
        <v>22</v>
      </c>
      <c r="J7375">
        <v>1154</v>
      </c>
      <c r="K7375" s="1">
        <v>45739.743750000001</v>
      </c>
      <c r="L7375" t="s">
        <v>23</v>
      </c>
      <c r="M7375">
        <v>8624692485</v>
      </c>
      <c r="N7375" t="s">
        <v>137</v>
      </c>
      <c r="O7375">
        <v>36980518533</v>
      </c>
      <c r="P7375">
        <v>1</v>
      </c>
      <c r="Q7375">
        <v>537.13</v>
      </c>
      <c r="R7375">
        <v>590.84299999999996</v>
      </c>
      <c r="S7375">
        <v>53.713000000000001</v>
      </c>
    </row>
    <row r="7376" spans="1:19" x14ac:dyDescent="0.3">
      <c r="A7376" t="s">
        <v>19450</v>
      </c>
      <c r="B7376">
        <v>305</v>
      </c>
      <c r="C7376" t="s">
        <v>19</v>
      </c>
      <c r="D7376" t="s">
        <v>5357</v>
      </c>
      <c r="E7376" t="s">
        <v>19451</v>
      </c>
      <c r="F7376" t="s">
        <v>119</v>
      </c>
      <c r="G7376">
        <v>67068</v>
      </c>
      <c r="H7376" t="s">
        <v>4416</v>
      </c>
      <c r="I7376" t="s">
        <v>22</v>
      </c>
      <c r="J7376">
        <v>3051</v>
      </c>
      <c r="K7376" s="1">
        <v>45734.506249999999</v>
      </c>
      <c r="L7376" t="s">
        <v>23</v>
      </c>
      <c r="M7376">
        <v>6870668613</v>
      </c>
      <c r="N7376" t="s">
        <v>137</v>
      </c>
      <c r="O7376">
        <v>23268251845</v>
      </c>
      <c r="P7376">
        <v>1</v>
      </c>
      <c r="Q7376">
        <v>507.13</v>
      </c>
      <c r="R7376">
        <v>557.84299999999996</v>
      </c>
      <c r="S7376">
        <v>50.713000000000001</v>
      </c>
    </row>
    <row r="7377" spans="1:19" x14ac:dyDescent="0.3">
      <c r="A7377" t="s">
        <v>19452</v>
      </c>
      <c r="B7377">
        <v>7057</v>
      </c>
      <c r="C7377" t="s">
        <v>19</v>
      </c>
      <c r="D7377" t="s">
        <v>19453</v>
      </c>
      <c r="E7377" t="s">
        <v>19454</v>
      </c>
      <c r="F7377" t="s">
        <v>230</v>
      </c>
      <c r="G7377">
        <v>11723</v>
      </c>
      <c r="H7377" t="s">
        <v>1500</v>
      </c>
      <c r="I7377" t="s">
        <v>22</v>
      </c>
      <c r="J7377">
        <v>1750</v>
      </c>
      <c r="K7377" s="1">
        <v>45740.7</v>
      </c>
      <c r="L7377" t="s">
        <v>23</v>
      </c>
      <c r="M7377">
        <v>6442802437</v>
      </c>
      <c r="N7377" t="s">
        <v>137</v>
      </c>
      <c r="O7377">
        <v>21306268293</v>
      </c>
      <c r="P7377">
        <v>1</v>
      </c>
      <c r="Q7377">
        <v>537.13</v>
      </c>
      <c r="R7377">
        <v>590.84299999999996</v>
      </c>
      <c r="S7377">
        <v>53.713000000000001</v>
      </c>
    </row>
    <row r="7378" spans="1:19" x14ac:dyDescent="0.3">
      <c r="A7378" t="s">
        <v>19455</v>
      </c>
      <c r="B7378">
        <v>4988</v>
      </c>
      <c r="C7378" t="s">
        <v>19</v>
      </c>
      <c r="D7378" t="s">
        <v>19456</v>
      </c>
      <c r="E7378" t="s">
        <v>19457</v>
      </c>
      <c r="F7378" t="s">
        <v>95</v>
      </c>
      <c r="G7378">
        <v>12265</v>
      </c>
      <c r="H7378" t="s">
        <v>1122</v>
      </c>
      <c r="I7378" t="s">
        <v>22</v>
      </c>
      <c r="J7378">
        <v>5157</v>
      </c>
      <c r="K7378" s="1">
        <v>45738.76666666667</v>
      </c>
      <c r="L7378" t="s">
        <v>23</v>
      </c>
      <c r="M7378" s="2">
        <v>150000000000</v>
      </c>
      <c r="N7378" t="s">
        <v>137</v>
      </c>
      <c r="O7378" s="2">
        <v>1470000000000</v>
      </c>
      <c r="P7378">
        <v>1</v>
      </c>
      <c r="Q7378">
        <v>517.53</v>
      </c>
      <c r="R7378">
        <v>569.28300000000002</v>
      </c>
      <c r="S7378">
        <v>51.753</v>
      </c>
    </row>
    <row r="7379" spans="1:19" x14ac:dyDescent="0.3">
      <c r="A7379" t="s">
        <v>19458</v>
      </c>
      <c r="B7379">
        <v>5865</v>
      </c>
      <c r="C7379" t="s">
        <v>19</v>
      </c>
      <c r="D7379" t="s">
        <v>19459</v>
      </c>
      <c r="E7379" t="s">
        <v>19460</v>
      </c>
      <c r="F7379" t="s">
        <v>71</v>
      </c>
      <c r="G7379">
        <v>62602</v>
      </c>
      <c r="H7379" t="s">
        <v>72</v>
      </c>
      <c r="I7379" t="s">
        <v>22</v>
      </c>
      <c r="J7379">
        <v>3055</v>
      </c>
      <c r="K7379" s="1">
        <v>45739.717361111114</v>
      </c>
      <c r="L7379" t="s">
        <v>23</v>
      </c>
      <c r="M7379" s="2">
        <v>150000000000</v>
      </c>
      <c r="N7379" t="s">
        <v>137</v>
      </c>
      <c r="O7379" s="2">
        <v>1470000000000</v>
      </c>
      <c r="P7379">
        <v>1</v>
      </c>
      <c r="Q7379">
        <v>507.13</v>
      </c>
      <c r="R7379">
        <v>557.84299999999996</v>
      </c>
      <c r="S7379">
        <v>50.713000000000001</v>
      </c>
    </row>
    <row r="7380" spans="1:19" x14ac:dyDescent="0.3">
      <c r="A7380" t="s">
        <v>19461</v>
      </c>
      <c r="B7380">
        <v>5545</v>
      </c>
      <c r="C7380" t="s">
        <v>19</v>
      </c>
      <c r="D7380" t="s">
        <v>19462</v>
      </c>
      <c r="E7380" t="s">
        <v>19463</v>
      </c>
      <c r="F7380" t="s">
        <v>119</v>
      </c>
      <c r="G7380">
        <v>8368</v>
      </c>
      <c r="H7380" t="s">
        <v>120</v>
      </c>
      <c r="I7380" t="s">
        <v>22</v>
      </c>
      <c r="J7380">
        <v>811</v>
      </c>
      <c r="K7380" s="1">
        <v>45739.509027777778</v>
      </c>
      <c r="L7380" t="s">
        <v>23</v>
      </c>
      <c r="M7380" s="2">
        <v>150000000000</v>
      </c>
      <c r="N7380" t="s">
        <v>137</v>
      </c>
      <c r="O7380" s="2">
        <v>1470000000000</v>
      </c>
      <c r="P7380">
        <v>1</v>
      </c>
      <c r="Q7380">
        <v>537.13</v>
      </c>
      <c r="R7380">
        <v>590.84299999999996</v>
      </c>
      <c r="S7380">
        <v>53.713000000000001</v>
      </c>
    </row>
    <row r="7381" spans="1:19" x14ac:dyDescent="0.3">
      <c r="A7381" t="s">
        <v>19464</v>
      </c>
      <c r="B7381">
        <v>2255</v>
      </c>
      <c r="C7381" t="s">
        <v>19</v>
      </c>
      <c r="D7381" t="s">
        <v>18319</v>
      </c>
      <c r="E7381" t="s">
        <v>19465</v>
      </c>
      <c r="F7381" t="s">
        <v>35</v>
      </c>
      <c r="G7381">
        <v>54606</v>
      </c>
      <c r="H7381" t="s">
        <v>9328</v>
      </c>
      <c r="I7381" t="s">
        <v>22</v>
      </c>
      <c r="J7381">
        <v>3908</v>
      </c>
      <c r="K7381" s="1">
        <v>45736.462500000001</v>
      </c>
      <c r="L7381" t="s">
        <v>23</v>
      </c>
      <c r="M7381">
        <v>9058890501</v>
      </c>
      <c r="N7381" t="s">
        <v>137</v>
      </c>
      <c r="O7381">
        <v>43149341573</v>
      </c>
      <c r="P7381">
        <v>1</v>
      </c>
      <c r="Q7381">
        <v>537.13</v>
      </c>
      <c r="R7381">
        <v>590.84299999999996</v>
      </c>
      <c r="S7381">
        <v>53.713000000000001</v>
      </c>
    </row>
    <row r="7382" spans="1:19" x14ac:dyDescent="0.3">
      <c r="A7382" t="s">
        <v>19466</v>
      </c>
      <c r="B7382">
        <v>432</v>
      </c>
      <c r="C7382" t="s">
        <v>19</v>
      </c>
      <c r="D7382" t="s">
        <v>15919</v>
      </c>
      <c r="E7382" t="s">
        <v>19467</v>
      </c>
      <c r="F7382" t="s">
        <v>317</v>
      </c>
      <c r="G7382">
        <v>28362</v>
      </c>
      <c r="H7382" t="s">
        <v>1435</v>
      </c>
      <c r="I7382" t="s">
        <v>22</v>
      </c>
      <c r="J7382">
        <v>3899</v>
      </c>
      <c r="K7382" s="1">
        <v>45734.572222222225</v>
      </c>
      <c r="L7382" t="s">
        <v>23</v>
      </c>
      <c r="M7382">
        <v>7861509509</v>
      </c>
      <c r="N7382" t="s">
        <v>137</v>
      </c>
      <c r="O7382">
        <v>29518531653</v>
      </c>
      <c r="P7382">
        <v>1</v>
      </c>
      <c r="Q7382">
        <v>517.13</v>
      </c>
      <c r="R7382">
        <v>568.84299999999996</v>
      </c>
      <c r="S7382">
        <v>51.713000000000001</v>
      </c>
    </row>
    <row r="7383" spans="1:19" x14ac:dyDescent="0.3">
      <c r="A7383" t="s">
        <v>19468</v>
      </c>
      <c r="B7383">
        <v>5889</v>
      </c>
      <c r="C7383" t="s">
        <v>19</v>
      </c>
      <c r="D7383" t="s">
        <v>4350</v>
      </c>
      <c r="E7383" t="s">
        <v>19469</v>
      </c>
      <c r="F7383" t="s">
        <v>90</v>
      </c>
      <c r="G7383">
        <v>72568</v>
      </c>
      <c r="H7383" t="s">
        <v>91</v>
      </c>
      <c r="I7383" t="s">
        <v>22</v>
      </c>
      <c r="J7383">
        <v>2653</v>
      </c>
      <c r="K7383" s="1">
        <v>45739.734027777777</v>
      </c>
      <c r="L7383" t="s">
        <v>23</v>
      </c>
      <c r="M7383">
        <v>7861508741</v>
      </c>
      <c r="N7383" t="s">
        <v>137</v>
      </c>
      <c r="O7383">
        <v>29518528133</v>
      </c>
      <c r="P7383">
        <v>1</v>
      </c>
      <c r="Q7383">
        <v>537.13</v>
      </c>
      <c r="R7383">
        <v>590.84299999999996</v>
      </c>
      <c r="S7383">
        <v>53.713000000000001</v>
      </c>
    </row>
    <row r="7384" spans="1:19" x14ac:dyDescent="0.3">
      <c r="A7384" t="s">
        <v>19470</v>
      </c>
      <c r="B7384">
        <v>4662</v>
      </c>
      <c r="C7384" t="s">
        <v>19</v>
      </c>
      <c r="D7384" t="s">
        <v>13454</v>
      </c>
      <c r="E7384" t="s">
        <v>19471</v>
      </c>
      <c r="F7384" t="s">
        <v>35</v>
      </c>
      <c r="G7384">
        <v>92577</v>
      </c>
      <c r="H7384" t="s">
        <v>10214</v>
      </c>
      <c r="I7384" t="s">
        <v>22</v>
      </c>
      <c r="J7384">
        <v>1679</v>
      </c>
      <c r="K7384" s="1">
        <v>45738.563194444447</v>
      </c>
      <c r="L7384" t="s">
        <v>23</v>
      </c>
      <c r="M7384" s="2">
        <v>1420000000000</v>
      </c>
      <c r="N7384" t="s">
        <v>137</v>
      </c>
      <c r="O7384" s="2">
        <v>12600000000000</v>
      </c>
      <c r="P7384">
        <v>1</v>
      </c>
      <c r="Q7384">
        <v>537.13</v>
      </c>
      <c r="R7384">
        <v>590.84299999999996</v>
      </c>
      <c r="S7384">
        <v>53.713000000000001</v>
      </c>
    </row>
    <row r="7385" spans="1:19" x14ac:dyDescent="0.3">
      <c r="A7385" t="s">
        <v>19472</v>
      </c>
      <c r="B7385">
        <v>4542</v>
      </c>
      <c r="C7385" t="s">
        <v>19</v>
      </c>
      <c r="D7385" t="s">
        <v>10222</v>
      </c>
      <c r="E7385" t="s">
        <v>19473</v>
      </c>
      <c r="F7385" t="s">
        <v>483</v>
      </c>
      <c r="G7385">
        <v>87265</v>
      </c>
      <c r="H7385" t="s">
        <v>733</v>
      </c>
      <c r="I7385" t="s">
        <v>22</v>
      </c>
      <c r="J7385">
        <v>3345</v>
      </c>
      <c r="K7385" s="1">
        <v>45738.5</v>
      </c>
      <c r="L7385" t="s">
        <v>23</v>
      </c>
      <c r="M7385">
        <v>6689477701</v>
      </c>
      <c r="N7385" t="s">
        <v>137</v>
      </c>
      <c r="O7385">
        <v>22464295301</v>
      </c>
      <c r="P7385">
        <v>1</v>
      </c>
      <c r="Q7385">
        <v>537.13</v>
      </c>
      <c r="R7385">
        <v>590.84299999999996</v>
      </c>
      <c r="S7385">
        <v>53.713000000000001</v>
      </c>
    </row>
    <row r="7386" spans="1:19" x14ac:dyDescent="0.3">
      <c r="A7386" t="s">
        <v>19474</v>
      </c>
      <c r="B7386">
        <v>5972</v>
      </c>
      <c r="C7386" t="s">
        <v>19</v>
      </c>
      <c r="D7386" t="s">
        <v>19475</v>
      </c>
      <c r="E7386" t="s">
        <v>19476</v>
      </c>
      <c r="F7386" t="s">
        <v>879</v>
      </c>
      <c r="G7386">
        <v>84179</v>
      </c>
      <c r="H7386" t="s">
        <v>1284</v>
      </c>
      <c r="I7386" t="s">
        <v>22</v>
      </c>
      <c r="J7386">
        <v>4200</v>
      </c>
      <c r="K7386" s="1">
        <v>45739.801388888889</v>
      </c>
      <c r="L7386" t="s">
        <v>23</v>
      </c>
      <c r="M7386">
        <v>6442800325</v>
      </c>
      <c r="N7386" t="s">
        <v>137</v>
      </c>
      <c r="O7386">
        <v>21306250949</v>
      </c>
      <c r="P7386">
        <v>1</v>
      </c>
      <c r="Q7386">
        <v>497.13</v>
      </c>
      <c r="R7386">
        <v>546.84299999999996</v>
      </c>
      <c r="S7386">
        <v>49.713000000000001</v>
      </c>
    </row>
    <row r="7387" spans="1:19" x14ac:dyDescent="0.3">
      <c r="A7387" t="s">
        <v>19477</v>
      </c>
      <c r="B7387">
        <v>159</v>
      </c>
      <c r="C7387" t="s">
        <v>19</v>
      </c>
      <c r="D7387" t="s">
        <v>19478</v>
      </c>
      <c r="E7387" t="s">
        <v>19479</v>
      </c>
      <c r="F7387" t="s">
        <v>354</v>
      </c>
      <c r="G7387">
        <v>69978</v>
      </c>
      <c r="H7387" t="s">
        <v>1244</v>
      </c>
      <c r="I7387" t="s">
        <v>22</v>
      </c>
      <c r="J7387">
        <v>4553</v>
      </c>
      <c r="K7387" s="1">
        <v>45734.429166666669</v>
      </c>
      <c r="L7387" t="s">
        <v>23</v>
      </c>
      <c r="M7387">
        <v>6442802437</v>
      </c>
      <c r="N7387" t="s">
        <v>137</v>
      </c>
      <c r="O7387">
        <v>21306268101</v>
      </c>
      <c r="P7387">
        <v>2</v>
      </c>
      <c r="Q7387">
        <v>635.13</v>
      </c>
      <c r="R7387">
        <v>698.64300000000003</v>
      </c>
      <c r="S7387">
        <v>63.512999999999998</v>
      </c>
    </row>
    <row r="7388" spans="1:19" x14ac:dyDescent="0.3">
      <c r="A7388" t="s">
        <v>19480</v>
      </c>
      <c r="B7388">
        <v>6965</v>
      </c>
      <c r="C7388" t="s">
        <v>19</v>
      </c>
      <c r="D7388" t="s">
        <v>19481</v>
      </c>
      <c r="E7388" t="s">
        <v>19482</v>
      </c>
      <c r="F7388" t="s">
        <v>264</v>
      </c>
      <c r="G7388">
        <v>9971</v>
      </c>
      <c r="H7388" t="s">
        <v>4788</v>
      </c>
      <c r="I7388" t="s">
        <v>22</v>
      </c>
      <c r="J7388">
        <v>3640</v>
      </c>
      <c r="K7388" s="1">
        <v>45740.652083333334</v>
      </c>
      <c r="L7388" t="s">
        <v>23</v>
      </c>
      <c r="M7388" s="2">
        <v>1380000000000</v>
      </c>
      <c r="N7388" t="s">
        <v>2973</v>
      </c>
      <c r="O7388" s="2">
        <v>12400000000000</v>
      </c>
      <c r="P7388">
        <v>1</v>
      </c>
      <c r="Q7388">
        <v>527.13</v>
      </c>
      <c r="R7388">
        <v>579.84299999999996</v>
      </c>
      <c r="S7388">
        <v>52.713000000000001</v>
      </c>
    </row>
    <row r="7389" spans="1:19" x14ac:dyDescent="0.3">
      <c r="A7389" t="s">
        <v>19483</v>
      </c>
      <c r="B7389">
        <v>4660</v>
      </c>
      <c r="C7389" t="s">
        <v>19</v>
      </c>
      <c r="D7389" t="s">
        <v>4136</v>
      </c>
      <c r="E7389" t="s">
        <v>7057</v>
      </c>
      <c r="F7389" t="s">
        <v>431</v>
      </c>
      <c r="G7389">
        <v>34627</v>
      </c>
      <c r="H7389" t="s">
        <v>432</v>
      </c>
      <c r="I7389" t="s">
        <v>22</v>
      </c>
      <c r="J7389">
        <v>1195</v>
      </c>
      <c r="K7389" s="1">
        <v>45738.55972222222</v>
      </c>
      <c r="L7389" t="s">
        <v>23</v>
      </c>
      <c r="M7389">
        <v>6442802437</v>
      </c>
      <c r="N7389" t="s">
        <v>137</v>
      </c>
      <c r="O7389">
        <v>21306268485</v>
      </c>
      <c r="P7389">
        <v>1</v>
      </c>
      <c r="Q7389">
        <v>537.13</v>
      </c>
      <c r="R7389">
        <v>590.84299999999996</v>
      </c>
      <c r="S7389">
        <v>53.713000000000001</v>
      </c>
    </row>
    <row r="7390" spans="1:19" x14ac:dyDescent="0.3">
      <c r="A7390" t="s">
        <v>19484</v>
      </c>
      <c r="B7390">
        <v>2298</v>
      </c>
      <c r="C7390" t="s">
        <v>19</v>
      </c>
      <c r="D7390" t="s">
        <v>1787</v>
      </c>
      <c r="E7390" t="s">
        <v>19485</v>
      </c>
      <c r="F7390" t="s">
        <v>259</v>
      </c>
      <c r="G7390">
        <v>82137</v>
      </c>
      <c r="H7390" t="s">
        <v>3018</v>
      </c>
      <c r="I7390" t="s">
        <v>22</v>
      </c>
      <c r="J7390">
        <v>3430</v>
      </c>
      <c r="K7390" s="1">
        <v>45736.482638888891</v>
      </c>
      <c r="L7390" t="s">
        <v>23</v>
      </c>
      <c r="M7390">
        <v>6442801413</v>
      </c>
      <c r="N7390" t="s">
        <v>137</v>
      </c>
      <c r="O7390">
        <v>21306262469</v>
      </c>
      <c r="P7390">
        <v>1</v>
      </c>
      <c r="Q7390">
        <v>537.13</v>
      </c>
      <c r="R7390">
        <v>590.84299999999996</v>
      </c>
      <c r="S7390">
        <v>53.713000000000001</v>
      </c>
    </row>
    <row r="7391" spans="1:19" x14ac:dyDescent="0.3">
      <c r="A7391" t="s">
        <v>19486</v>
      </c>
      <c r="B7391">
        <v>1257</v>
      </c>
      <c r="C7391" t="s">
        <v>19</v>
      </c>
      <c r="D7391" t="s">
        <v>16825</v>
      </c>
      <c r="E7391" t="s">
        <v>19487</v>
      </c>
      <c r="F7391" t="s">
        <v>71</v>
      </c>
      <c r="G7391">
        <v>81835</v>
      </c>
      <c r="H7391" t="s">
        <v>469</v>
      </c>
      <c r="I7391" t="s">
        <v>22</v>
      </c>
      <c r="J7391">
        <v>3095</v>
      </c>
      <c r="K7391" s="1">
        <v>45735.504166666666</v>
      </c>
      <c r="L7391" t="s">
        <v>23</v>
      </c>
      <c r="M7391" s="2">
        <v>1380000000000</v>
      </c>
      <c r="N7391" t="s">
        <v>137</v>
      </c>
      <c r="O7391" s="2">
        <v>12500000000000</v>
      </c>
      <c r="P7391">
        <v>1</v>
      </c>
      <c r="Q7391">
        <v>537.13</v>
      </c>
      <c r="R7391">
        <v>590.84299999999996</v>
      </c>
      <c r="S7391">
        <v>53.713000000000001</v>
      </c>
    </row>
    <row r="7392" spans="1:19" x14ac:dyDescent="0.3">
      <c r="A7392" t="s">
        <v>19488</v>
      </c>
      <c r="B7392">
        <v>1354</v>
      </c>
      <c r="C7392" t="s">
        <v>19</v>
      </c>
      <c r="D7392" t="s">
        <v>8322</v>
      </c>
      <c r="E7392" t="s">
        <v>19489</v>
      </c>
      <c r="F7392" t="s">
        <v>219</v>
      </c>
      <c r="G7392">
        <v>14254</v>
      </c>
      <c r="H7392" t="s">
        <v>16374</v>
      </c>
      <c r="I7392" t="s">
        <v>22</v>
      </c>
      <c r="J7392">
        <v>3591</v>
      </c>
      <c r="K7392" s="1">
        <v>45735.555555555555</v>
      </c>
      <c r="L7392" t="s">
        <v>23</v>
      </c>
      <c r="M7392" s="2">
        <v>2340000000000</v>
      </c>
      <c r="N7392" t="s">
        <v>137</v>
      </c>
      <c r="O7392" s="2">
        <v>21100000000000</v>
      </c>
      <c r="P7392">
        <v>1</v>
      </c>
      <c r="Q7392">
        <v>537.13</v>
      </c>
      <c r="R7392">
        <v>590.84299999999996</v>
      </c>
      <c r="S7392">
        <v>53.713000000000001</v>
      </c>
    </row>
    <row r="7393" spans="1:19" x14ac:dyDescent="0.3">
      <c r="A7393" t="s">
        <v>19490</v>
      </c>
      <c r="B7393">
        <v>6908</v>
      </c>
      <c r="C7393" t="s">
        <v>19</v>
      </c>
      <c r="D7393" t="s">
        <v>19491</v>
      </c>
      <c r="E7393" t="s">
        <v>19492</v>
      </c>
      <c r="F7393" t="s">
        <v>71</v>
      </c>
      <c r="G7393">
        <v>57991</v>
      </c>
      <c r="H7393" t="s">
        <v>158</v>
      </c>
      <c r="I7393" t="s">
        <v>22</v>
      </c>
      <c r="J7393">
        <v>2295</v>
      </c>
      <c r="K7393" s="1">
        <v>45740.611805555556</v>
      </c>
      <c r="L7393" t="s">
        <v>23</v>
      </c>
      <c r="M7393" s="2">
        <v>1380000000000</v>
      </c>
      <c r="N7393" t="s">
        <v>3031</v>
      </c>
      <c r="O7393" s="2">
        <v>12400000000000</v>
      </c>
      <c r="P7393">
        <v>1</v>
      </c>
      <c r="Q7393">
        <v>537.13</v>
      </c>
      <c r="R7393">
        <v>590.84299999999996</v>
      </c>
      <c r="S7393">
        <v>53.713000000000001</v>
      </c>
    </row>
    <row r="7394" spans="1:19" x14ac:dyDescent="0.3">
      <c r="A7394" t="s">
        <v>19493</v>
      </c>
      <c r="B7394">
        <v>5948</v>
      </c>
      <c r="C7394" t="s">
        <v>19</v>
      </c>
      <c r="D7394" t="s">
        <v>19494</v>
      </c>
      <c r="E7394" t="s">
        <v>19495</v>
      </c>
      <c r="F7394" t="s">
        <v>35</v>
      </c>
      <c r="G7394">
        <v>76997</v>
      </c>
      <c r="H7394" t="s">
        <v>40</v>
      </c>
      <c r="I7394" t="s">
        <v>22</v>
      </c>
      <c r="J7394">
        <v>6178</v>
      </c>
      <c r="K7394" s="1">
        <v>45739.782638888886</v>
      </c>
      <c r="L7394" t="s">
        <v>23</v>
      </c>
      <c r="M7394">
        <v>7861509637</v>
      </c>
      <c r="N7394" t="s">
        <v>137</v>
      </c>
      <c r="O7394">
        <v>29518533061</v>
      </c>
      <c r="P7394">
        <v>1</v>
      </c>
      <c r="Q7394">
        <v>625.13</v>
      </c>
      <c r="R7394">
        <v>687.64300000000003</v>
      </c>
      <c r="S7394">
        <v>62.512999999999998</v>
      </c>
    </row>
    <row r="7395" spans="1:19" x14ac:dyDescent="0.3">
      <c r="A7395" t="s">
        <v>19496</v>
      </c>
      <c r="B7395">
        <v>5428</v>
      </c>
      <c r="C7395" t="s">
        <v>19</v>
      </c>
      <c r="D7395" t="s">
        <v>19497</v>
      </c>
      <c r="E7395" t="s">
        <v>19498</v>
      </c>
      <c r="F7395" t="s">
        <v>1848</v>
      </c>
      <c r="G7395">
        <v>23138</v>
      </c>
      <c r="H7395" t="s">
        <v>1849</v>
      </c>
      <c r="I7395" t="s">
        <v>22</v>
      </c>
      <c r="J7395">
        <v>1699</v>
      </c>
      <c r="K7395" s="1">
        <v>45739.413888888892</v>
      </c>
      <c r="L7395" t="s">
        <v>23</v>
      </c>
      <c r="M7395">
        <v>6689477509</v>
      </c>
      <c r="N7395" t="s">
        <v>137</v>
      </c>
      <c r="O7395">
        <v>22464292101</v>
      </c>
      <c r="P7395">
        <v>1</v>
      </c>
      <c r="Q7395">
        <v>537.13</v>
      </c>
      <c r="R7395">
        <v>590.84299999999996</v>
      </c>
      <c r="S7395">
        <v>53.713000000000001</v>
      </c>
    </row>
    <row r="7396" spans="1:19" x14ac:dyDescent="0.3">
      <c r="A7396" t="s">
        <v>19499</v>
      </c>
      <c r="B7396">
        <v>3257</v>
      </c>
      <c r="C7396" t="s">
        <v>19</v>
      </c>
      <c r="D7396" t="s">
        <v>19500</v>
      </c>
      <c r="E7396" t="s">
        <v>19501</v>
      </c>
      <c r="F7396" t="s">
        <v>196</v>
      </c>
      <c r="G7396">
        <v>1276</v>
      </c>
      <c r="H7396" t="s">
        <v>2152</v>
      </c>
      <c r="I7396" t="s">
        <v>22</v>
      </c>
      <c r="J7396">
        <v>4380</v>
      </c>
      <c r="K7396" s="1">
        <v>45737.373611111114</v>
      </c>
      <c r="L7396" t="s">
        <v>23</v>
      </c>
      <c r="M7396">
        <v>7861509637</v>
      </c>
      <c r="N7396" t="s">
        <v>137</v>
      </c>
      <c r="O7396">
        <v>36825185605</v>
      </c>
      <c r="P7396">
        <v>1</v>
      </c>
      <c r="Q7396">
        <v>527.13</v>
      </c>
      <c r="R7396">
        <v>579.84299999999996</v>
      </c>
      <c r="S7396">
        <v>52.713000000000001</v>
      </c>
    </row>
    <row r="7397" spans="1:19" x14ac:dyDescent="0.3">
      <c r="A7397" t="s">
        <v>19502</v>
      </c>
      <c r="B7397">
        <v>97</v>
      </c>
      <c r="C7397" t="s">
        <v>19</v>
      </c>
      <c r="D7397" t="s">
        <v>7650</v>
      </c>
      <c r="E7397" t="s">
        <v>19503</v>
      </c>
      <c r="F7397" t="s">
        <v>35</v>
      </c>
      <c r="G7397">
        <v>14413</v>
      </c>
      <c r="H7397" t="s">
        <v>599</v>
      </c>
      <c r="I7397" t="s">
        <v>22</v>
      </c>
      <c r="J7397">
        <v>448</v>
      </c>
      <c r="K7397" s="1">
        <v>45734.379861111112</v>
      </c>
      <c r="L7397" t="s">
        <v>23</v>
      </c>
      <c r="M7397" s="2">
        <v>1380000000000</v>
      </c>
      <c r="N7397" t="s">
        <v>137</v>
      </c>
      <c r="O7397" s="2">
        <v>12400000000000</v>
      </c>
      <c r="P7397">
        <v>1</v>
      </c>
      <c r="Q7397">
        <v>439.13</v>
      </c>
      <c r="R7397">
        <v>483.04300000000001</v>
      </c>
      <c r="S7397">
        <v>43.912999999999997</v>
      </c>
    </row>
    <row r="7398" spans="1:19" x14ac:dyDescent="0.3">
      <c r="A7398" t="s">
        <v>19504</v>
      </c>
      <c r="B7398">
        <v>6098</v>
      </c>
      <c r="C7398" t="s">
        <v>19</v>
      </c>
      <c r="D7398" t="s">
        <v>985</v>
      </c>
      <c r="E7398" t="s">
        <v>19505</v>
      </c>
      <c r="F7398" t="s">
        <v>71</v>
      </c>
      <c r="G7398">
        <v>13998</v>
      </c>
      <c r="H7398" t="s">
        <v>2047</v>
      </c>
      <c r="I7398" t="s">
        <v>22</v>
      </c>
      <c r="J7398">
        <v>4528</v>
      </c>
      <c r="K7398" s="1">
        <v>45739.886805555558</v>
      </c>
      <c r="L7398" t="s">
        <v>23</v>
      </c>
      <c r="M7398">
        <v>9060037893</v>
      </c>
      <c r="N7398" t="s">
        <v>2973</v>
      </c>
      <c r="O7398">
        <v>43174842885</v>
      </c>
      <c r="P7398">
        <v>1</v>
      </c>
      <c r="Q7398">
        <v>585.13</v>
      </c>
      <c r="R7398">
        <v>643.64300000000003</v>
      </c>
      <c r="S7398">
        <v>58.512999999999998</v>
      </c>
    </row>
    <row r="7399" spans="1:19" x14ac:dyDescent="0.3">
      <c r="A7399" t="s">
        <v>19506</v>
      </c>
      <c r="B7399">
        <v>182</v>
      </c>
      <c r="C7399" t="s">
        <v>19</v>
      </c>
      <c r="D7399" t="s">
        <v>19507</v>
      </c>
      <c r="E7399" t="s">
        <v>19508</v>
      </c>
      <c r="F7399" t="s">
        <v>235</v>
      </c>
      <c r="G7399">
        <v>73033</v>
      </c>
      <c r="H7399" t="s">
        <v>236</v>
      </c>
      <c r="I7399" t="s">
        <v>22</v>
      </c>
      <c r="J7399">
        <v>3521</v>
      </c>
      <c r="K7399" s="1">
        <v>45734.439583333333</v>
      </c>
      <c r="L7399" t="s">
        <v>23</v>
      </c>
      <c r="M7399" s="2">
        <v>1380000000000</v>
      </c>
      <c r="N7399" t="s">
        <v>917</v>
      </c>
      <c r="O7399" s="2">
        <v>12400000000000</v>
      </c>
      <c r="P7399">
        <v>1</v>
      </c>
      <c r="Q7399">
        <v>597.13</v>
      </c>
      <c r="R7399">
        <v>656.84299999999996</v>
      </c>
      <c r="S7399">
        <v>59.713000000000001</v>
      </c>
    </row>
    <row r="7400" spans="1:19" x14ac:dyDescent="0.3">
      <c r="A7400" t="s">
        <v>19509</v>
      </c>
      <c r="B7400">
        <v>2527</v>
      </c>
      <c r="C7400" t="s">
        <v>19</v>
      </c>
      <c r="D7400" t="s">
        <v>19510</v>
      </c>
      <c r="E7400" t="s">
        <v>19511</v>
      </c>
      <c r="F7400" t="s">
        <v>61</v>
      </c>
      <c r="G7400">
        <v>88247</v>
      </c>
      <c r="H7400" t="s">
        <v>933</v>
      </c>
      <c r="I7400" t="s">
        <v>22</v>
      </c>
      <c r="J7400">
        <v>117</v>
      </c>
      <c r="K7400" s="1">
        <v>45736.611805555556</v>
      </c>
      <c r="L7400" t="s">
        <v>23</v>
      </c>
      <c r="M7400" s="2">
        <v>150000000000</v>
      </c>
      <c r="N7400" t="s">
        <v>917</v>
      </c>
      <c r="O7400" s="2">
        <v>1470000000000</v>
      </c>
      <c r="P7400">
        <v>1</v>
      </c>
      <c r="Q7400">
        <v>597.13</v>
      </c>
      <c r="R7400">
        <v>656.84299999999996</v>
      </c>
      <c r="S7400">
        <v>59.713000000000001</v>
      </c>
    </row>
    <row r="7401" spans="1:19" x14ac:dyDescent="0.3">
      <c r="A7401" t="s">
        <v>19512</v>
      </c>
      <c r="B7401">
        <v>4726</v>
      </c>
      <c r="C7401" t="s">
        <v>19</v>
      </c>
      <c r="D7401" t="s">
        <v>3368</v>
      </c>
      <c r="E7401" t="s">
        <v>19513</v>
      </c>
      <c r="F7401" t="s">
        <v>35</v>
      </c>
      <c r="G7401">
        <v>7135</v>
      </c>
      <c r="H7401" t="s">
        <v>436</v>
      </c>
      <c r="I7401" t="s">
        <v>22</v>
      </c>
      <c r="J7401">
        <v>1745</v>
      </c>
      <c r="K7401" s="1">
        <v>45738.598611111112</v>
      </c>
      <c r="L7401" t="s">
        <v>23</v>
      </c>
      <c r="M7401" s="2">
        <v>150000000000</v>
      </c>
      <c r="N7401" t="s">
        <v>67</v>
      </c>
      <c r="O7401" s="2">
        <v>1470000000000</v>
      </c>
      <c r="P7401">
        <v>1</v>
      </c>
      <c r="Q7401">
        <v>439.13</v>
      </c>
      <c r="R7401">
        <v>483.04300000000001</v>
      </c>
      <c r="S7401">
        <v>43.912999999999997</v>
      </c>
    </row>
    <row r="7402" spans="1:19" x14ac:dyDescent="0.3">
      <c r="A7402" t="s">
        <v>19514</v>
      </c>
      <c r="B7402">
        <v>1237</v>
      </c>
      <c r="C7402" t="s">
        <v>19</v>
      </c>
      <c r="D7402" t="s">
        <v>9990</v>
      </c>
      <c r="E7402" t="s">
        <v>19515</v>
      </c>
      <c r="F7402" t="s">
        <v>483</v>
      </c>
      <c r="G7402">
        <v>39803</v>
      </c>
      <c r="H7402" t="s">
        <v>13778</v>
      </c>
      <c r="I7402" t="s">
        <v>22</v>
      </c>
      <c r="J7402">
        <v>4430</v>
      </c>
      <c r="K7402" s="1">
        <v>45735.495138888888</v>
      </c>
      <c r="L7402" t="s">
        <v>23</v>
      </c>
      <c r="M7402" s="2">
        <v>1430000000000</v>
      </c>
      <c r="N7402" t="s">
        <v>137</v>
      </c>
      <c r="O7402" s="2">
        <v>12600000000000</v>
      </c>
      <c r="P7402">
        <v>1</v>
      </c>
      <c r="Q7402">
        <v>537.13</v>
      </c>
      <c r="R7402">
        <v>590.84299999999996</v>
      </c>
      <c r="S7402">
        <v>53.713000000000001</v>
      </c>
    </row>
    <row r="7403" spans="1:19" x14ac:dyDescent="0.3">
      <c r="A7403" t="s">
        <v>19516</v>
      </c>
      <c r="B7403">
        <v>619</v>
      </c>
      <c r="C7403" t="s">
        <v>19</v>
      </c>
      <c r="D7403" t="s">
        <v>14057</v>
      </c>
      <c r="E7403" t="s">
        <v>9163</v>
      </c>
      <c r="F7403" t="s">
        <v>483</v>
      </c>
      <c r="G7403">
        <v>3157</v>
      </c>
      <c r="H7403" t="s">
        <v>484</v>
      </c>
      <c r="I7403" t="s">
        <v>22</v>
      </c>
      <c r="J7403">
        <v>1287</v>
      </c>
      <c r="K7403" s="1">
        <v>45734.68472222222</v>
      </c>
      <c r="L7403" t="s">
        <v>23</v>
      </c>
      <c r="M7403" s="2">
        <v>1420000000000</v>
      </c>
      <c r="N7403" t="s">
        <v>137</v>
      </c>
      <c r="O7403" s="2">
        <v>12600000000000</v>
      </c>
      <c r="P7403">
        <v>1</v>
      </c>
      <c r="Q7403">
        <v>537.13</v>
      </c>
      <c r="R7403">
        <v>590.84299999999996</v>
      </c>
      <c r="S7403">
        <v>53.713000000000001</v>
      </c>
    </row>
    <row r="7404" spans="1:19" x14ac:dyDescent="0.3">
      <c r="A7404" t="s">
        <v>19517</v>
      </c>
      <c r="B7404">
        <v>6392</v>
      </c>
      <c r="C7404" t="s">
        <v>19</v>
      </c>
      <c r="D7404" t="s">
        <v>19518</v>
      </c>
      <c r="E7404" t="s">
        <v>19519</v>
      </c>
      <c r="F7404" t="s">
        <v>145</v>
      </c>
      <c r="G7404">
        <v>10984</v>
      </c>
      <c r="H7404" t="s">
        <v>1757</v>
      </c>
      <c r="I7404" t="s">
        <v>22</v>
      </c>
      <c r="J7404">
        <v>5381</v>
      </c>
      <c r="K7404" s="1">
        <v>45740.381944444445</v>
      </c>
      <c r="L7404" t="s">
        <v>23</v>
      </c>
      <c r="M7404" s="2">
        <v>150000000000</v>
      </c>
      <c r="N7404" t="s">
        <v>137</v>
      </c>
      <c r="O7404" s="2">
        <v>1470000000000</v>
      </c>
      <c r="P7404">
        <v>1</v>
      </c>
      <c r="Q7404">
        <v>653.13</v>
      </c>
      <c r="R7404">
        <v>718.44299999999998</v>
      </c>
      <c r="S7404">
        <v>65.313000000000002</v>
      </c>
    </row>
    <row r="7405" spans="1:19" x14ac:dyDescent="0.3">
      <c r="A7405" t="s">
        <v>19520</v>
      </c>
      <c r="B7405">
        <v>172</v>
      </c>
      <c r="C7405" t="s">
        <v>19</v>
      </c>
      <c r="D7405" t="s">
        <v>19521</v>
      </c>
      <c r="E7405" t="s">
        <v>19522</v>
      </c>
      <c r="F7405" t="s">
        <v>119</v>
      </c>
      <c r="G7405">
        <v>67775</v>
      </c>
      <c r="H7405" t="s">
        <v>120</v>
      </c>
      <c r="I7405" t="s">
        <v>22</v>
      </c>
      <c r="J7405">
        <v>6166</v>
      </c>
      <c r="K7405" s="1">
        <v>45734.43472222222</v>
      </c>
      <c r="L7405" t="s">
        <v>23</v>
      </c>
      <c r="M7405" s="2">
        <v>1420000000000</v>
      </c>
      <c r="N7405" t="s">
        <v>137</v>
      </c>
      <c r="O7405" s="2">
        <v>12600000000000</v>
      </c>
      <c r="P7405">
        <v>1</v>
      </c>
      <c r="Q7405">
        <v>537.13</v>
      </c>
      <c r="R7405">
        <v>590.84299999999996</v>
      </c>
      <c r="S7405">
        <v>53.713000000000001</v>
      </c>
    </row>
    <row r="7406" spans="1:19" x14ac:dyDescent="0.3">
      <c r="A7406" t="s">
        <v>19523</v>
      </c>
      <c r="B7406">
        <v>6414</v>
      </c>
      <c r="C7406" t="s">
        <v>19</v>
      </c>
      <c r="D7406" t="s">
        <v>5728</v>
      </c>
      <c r="E7406" t="s">
        <v>19524</v>
      </c>
      <c r="F7406" t="s">
        <v>44</v>
      </c>
      <c r="G7406">
        <v>47049</v>
      </c>
      <c r="H7406" t="s">
        <v>183</v>
      </c>
      <c r="I7406" t="s">
        <v>22</v>
      </c>
      <c r="J7406">
        <v>4684</v>
      </c>
      <c r="K7406" s="1">
        <v>45740.390277777777</v>
      </c>
      <c r="L7406" t="s">
        <v>23</v>
      </c>
      <c r="M7406" s="2">
        <v>1420000000000</v>
      </c>
      <c r="N7406" t="s">
        <v>137</v>
      </c>
      <c r="O7406" s="2">
        <v>12600000000000</v>
      </c>
      <c r="P7406">
        <v>1</v>
      </c>
      <c r="Q7406">
        <v>439.13</v>
      </c>
      <c r="R7406">
        <v>483.04300000000001</v>
      </c>
      <c r="S7406">
        <v>43.912999999999997</v>
      </c>
    </row>
    <row r="7407" spans="1:19" x14ac:dyDescent="0.3">
      <c r="A7407" t="s">
        <v>19525</v>
      </c>
      <c r="B7407">
        <v>5620</v>
      </c>
      <c r="C7407" t="s">
        <v>19</v>
      </c>
      <c r="D7407" t="s">
        <v>19526</v>
      </c>
      <c r="E7407" t="s">
        <v>7834</v>
      </c>
      <c r="F7407" t="s">
        <v>235</v>
      </c>
      <c r="G7407">
        <v>62642</v>
      </c>
      <c r="H7407" t="s">
        <v>236</v>
      </c>
      <c r="I7407" t="s">
        <v>22</v>
      </c>
      <c r="J7407">
        <v>6400</v>
      </c>
      <c r="K7407" s="1">
        <v>45739.551388888889</v>
      </c>
      <c r="L7407" t="s">
        <v>23</v>
      </c>
      <c r="M7407" s="2">
        <v>169000000000</v>
      </c>
      <c r="N7407" t="s">
        <v>137</v>
      </c>
      <c r="O7407" s="2">
        <v>1570000000000</v>
      </c>
      <c r="P7407">
        <v>1</v>
      </c>
      <c r="Q7407">
        <v>537.13</v>
      </c>
      <c r="R7407">
        <v>590.84299999999996</v>
      </c>
      <c r="S7407">
        <v>53.713000000000001</v>
      </c>
    </row>
    <row r="7408" spans="1:19" x14ac:dyDescent="0.3">
      <c r="A7408" t="s">
        <v>19527</v>
      </c>
      <c r="B7408">
        <v>1611</v>
      </c>
      <c r="C7408" t="s">
        <v>19</v>
      </c>
      <c r="D7408" t="s">
        <v>19528</v>
      </c>
      <c r="E7408" t="s">
        <v>14000</v>
      </c>
      <c r="F7408" t="s">
        <v>105</v>
      </c>
      <c r="G7408">
        <v>62931</v>
      </c>
      <c r="H7408" t="s">
        <v>106</v>
      </c>
      <c r="I7408" t="s">
        <v>22</v>
      </c>
      <c r="J7408">
        <v>42</v>
      </c>
      <c r="K7408" s="1">
        <v>45735.691666666666</v>
      </c>
      <c r="L7408" t="s">
        <v>23</v>
      </c>
      <c r="M7408">
        <v>6442800197</v>
      </c>
      <c r="N7408" t="s">
        <v>137</v>
      </c>
      <c r="O7408">
        <v>21306249541</v>
      </c>
      <c r="P7408">
        <v>1</v>
      </c>
      <c r="Q7408">
        <v>517.13</v>
      </c>
      <c r="R7408">
        <v>568.84299999999996</v>
      </c>
      <c r="S7408">
        <v>51.713000000000001</v>
      </c>
    </row>
    <row r="7409" spans="1:19" x14ac:dyDescent="0.3">
      <c r="A7409" t="s">
        <v>19529</v>
      </c>
      <c r="B7409">
        <v>3526</v>
      </c>
      <c r="C7409" t="s">
        <v>19</v>
      </c>
      <c r="D7409" t="s">
        <v>19530</v>
      </c>
      <c r="E7409" t="s">
        <v>19531</v>
      </c>
      <c r="F7409" t="s">
        <v>95</v>
      </c>
      <c r="G7409">
        <v>86222</v>
      </c>
      <c r="H7409" t="s">
        <v>4117</v>
      </c>
      <c r="I7409" t="s">
        <v>22</v>
      </c>
      <c r="J7409">
        <v>6279</v>
      </c>
      <c r="K7409" s="1">
        <v>45737.556250000001</v>
      </c>
      <c r="L7409" t="s">
        <v>23</v>
      </c>
      <c r="M7409" s="2">
        <v>150000000000</v>
      </c>
      <c r="N7409" t="s">
        <v>137</v>
      </c>
      <c r="O7409" s="2">
        <v>1470000000000</v>
      </c>
      <c r="P7409">
        <v>1</v>
      </c>
      <c r="Q7409">
        <v>527.13</v>
      </c>
      <c r="R7409">
        <v>579.84299999999996</v>
      </c>
      <c r="S7409">
        <v>52.713000000000001</v>
      </c>
    </row>
    <row r="7410" spans="1:19" x14ac:dyDescent="0.3">
      <c r="A7410" t="s">
        <v>19532</v>
      </c>
      <c r="B7410">
        <v>5435</v>
      </c>
      <c r="C7410" t="s">
        <v>19</v>
      </c>
      <c r="D7410" t="s">
        <v>4873</v>
      </c>
      <c r="E7410" t="s">
        <v>19533</v>
      </c>
      <c r="F7410" t="s">
        <v>44</v>
      </c>
      <c r="G7410">
        <v>46199</v>
      </c>
      <c r="H7410" t="s">
        <v>125</v>
      </c>
      <c r="I7410" t="s">
        <v>22</v>
      </c>
      <c r="J7410">
        <v>2956</v>
      </c>
      <c r="K7410" s="1">
        <v>45739.418055555558</v>
      </c>
      <c r="L7410" t="s">
        <v>23</v>
      </c>
      <c r="M7410" s="2">
        <v>2350000000000</v>
      </c>
      <c r="N7410" t="s">
        <v>137</v>
      </c>
      <c r="O7410" s="2">
        <v>21100000000000</v>
      </c>
      <c r="P7410">
        <v>1</v>
      </c>
      <c r="Q7410">
        <v>635.13</v>
      </c>
      <c r="R7410">
        <v>698.64300000000003</v>
      </c>
      <c r="S7410">
        <v>63.512999999999998</v>
      </c>
    </row>
    <row r="7411" spans="1:19" x14ac:dyDescent="0.3">
      <c r="A7411" t="s">
        <v>19534</v>
      </c>
      <c r="B7411">
        <v>4832</v>
      </c>
      <c r="C7411" t="s">
        <v>19</v>
      </c>
      <c r="D7411" t="s">
        <v>12192</v>
      </c>
      <c r="E7411" t="s">
        <v>19535</v>
      </c>
      <c r="F7411" t="s">
        <v>71</v>
      </c>
      <c r="G7411">
        <v>3558</v>
      </c>
      <c r="H7411" t="s">
        <v>100</v>
      </c>
      <c r="I7411" t="s">
        <v>22</v>
      </c>
      <c r="J7411">
        <v>3775</v>
      </c>
      <c r="K7411" s="1">
        <v>45738.668055555558</v>
      </c>
      <c r="L7411" t="s">
        <v>23</v>
      </c>
      <c r="M7411">
        <v>5886651461</v>
      </c>
      <c r="N7411" t="s">
        <v>137</v>
      </c>
      <c r="O7411">
        <v>18827886597</v>
      </c>
      <c r="P7411">
        <v>1</v>
      </c>
      <c r="Q7411">
        <v>517.13</v>
      </c>
      <c r="R7411">
        <v>568.84299999999996</v>
      </c>
      <c r="S7411">
        <v>51.713000000000001</v>
      </c>
    </row>
    <row r="7412" spans="1:19" x14ac:dyDescent="0.3">
      <c r="A7412" t="s">
        <v>19536</v>
      </c>
      <c r="B7412">
        <v>96</v>
      </c>
      <c r="C7412" t="s">
        <v>19</v>
      </c>
      <c r="D7412" t="s">
        <v>19537</v>
      </c>
      <c r="E7412" t="s">
        <v>19538</v>
      </c>
      <c r="F7412" t="s">
        <v>90</v>
      </c>
      <c r="G7412">
        <v>75872</v>
      </c>
      <c r="H7412" t="s">
        <v>1897</v>
      </c>
      <c r="I7412" t="s">
        <v>22</v>
      </c>
      <c r="J7412">
        <v>765</v>
      </c>
      <c r="K7412" s="1">
        <v>45734.379166666666</v>
      </c>
      <c r="L7412" t="s">
        <v>23</v>
      </c>
      <c r="M7412" s="2">
        <v>1430000000000</v>
      </c>
      <c r="N7412" t="s">
        <v>137</v>
      </c>
      <c r="O7412" s="2">
        <v>12600000000000</v>
      </c>
      <c r="P7412">
        <v>1</v>
      </c>
      <c r="Q7412">
        <v>537.13</v>
      </c>
      <c r="R7412">
        <v>590.84299999999996</v>
      </c>
      <c r="S7412">
        <v>53.713000000000001</v>
      </c>
    </row>
    <row r="7413" spans="1:19" x14ac:dyDescent="0.3">
      <c r="A7413" t="s">
        <v>19539</v>
      </c>
      <c r="B7413">
        <v>761</v>
      </c>
      <c r="C7413" t="s">
        <v>19</v>
      </c>
      <c r="D7413" t="s">
        <v>19540</v>
      </c>
      <c r="E7413" t="s">
        <v>18706</v>
      </c>
      <c r="F7413" t="s">
        <v>166</v>
      </c>
      <c r="G7413">
        <v>83049</v>
      </c>
      <c r="H7413" t="s">
        <v>595</v>
      </c>
      <c r="I7413" t="s">
        <v>22</v>
      </c>
      <c r="J7413">
        <v>4964</v>
      </c>
      <c r="K7413" s="1">
        <v>45734.809027777781</v>
      </c>
      <c r="L7413" t="s">
        <v>23</v>
      </c>
      <c r="M7413" s="2">
        <v>150000000000</v>
      </c>
      <c r="N7413" t="s">
        <v>137</v>
      </c>
      <c r="O7413" s="2">
        <v>1470000000000</v>
      </c>
      <c r="P7413">
        <v>1</v>
      </c>
      <c r="Q7413">
        <v>527.13</v>
      </c>
      <c r="R7413">
        <v>579.84299999999996</v>
      </c>
      <c r="S7413">
        <v>52.713000000000001</v>
      </c>
    </row>
    <row r="7414" spans="1:19" x14ac:dyDescent="0.3">
      <c r="A7414" t="s">
        <v>19541</v>
      </c>
      <c r="B7414">
        <v>3839</v>
      </c>
      <c r="C7414" t="s">
        <v>19</v>
      </c>
      <c r="D7414" t="s">
        <v>19542</v>
      </c>
      <c r="E7414" t="s">
        <v>19543</v>
      </c>
      <c r="F7414" t="s">
        <v>187</v>
      </c>
      <c r="G7414">
        <v>53750</v>
      </c>
      <c r="H7414" t="s">
        <v>896</v>
      </c>
      <c r="I7414" t="s">
        <v>22</v>
      </c>
      <c r="J7414">
        <v>1659</v>
      </c>
      <c r="K7414" s="1">
        <v>45737.759027777778</v>
      </c>
      <c r="L7414" t="s">
        <v>23</v>
      </c>
      <c r="M7414">
        <v>6442801413</v>
      </c>
      <c r="N7414" t="s">
        <v>137</v>
      </c>
      <c r="O7414">
        <v>21306262597</v>
      </c>
      <c r="P7414">
        <v>1</v>
      </c>
      <c r="Q7414">
        <v>537.13</v>
      </c>
      <c r="R7414">
        <v>590.84299999999996</v>
      </c>
      <c r="S7414">
        <v>53.713000000000001</v>
      </c>
    </row>
    <row r="7415" spans="1:19" x14ac:dyDescent="0.3">
      <c r="A7415" t="s">
        <v>19544</v>
      </c>
      <c r="B7415">
        <v>7075</v>
      </c>
      <c r="C7415" t="s">
        <v>19</v>
      </c>
      <c r="D7415" t="s">
        <v>19545</v>
      </c>
      <c r="E7415" t="s">
        <v>19546</v>
      </c>
      <c r="F7415" t="s">
        <v>95</v>
      </c>
      <c r="G7415">
        <v>6755</v>
      </c>
      <c r="H7415" t="s">
        <v>1122</v>
      </c>
      <c r="I7415" t="s">
        <v>22</v>
      </c>
      <c r="J7415">
        <v>3915</v>
      </c>
      <c r="K7415" s="1">
        <v>45740.710416666669</v>
      </c>
      <c r="L7415" t="s">
        <v>23</v>
      </c>
      <c r="M7415" s="2">
        <v>1410000000000</v>
      </c>
      <c r="N7415" t="s">
        <v>137</v>
      </c>
      <c r="O7415" s="2">
        <v>12500000000000</v>
      </c>
      <c r="P7415">
        <v>1</v>
      </c>
      <c r="Q7415">
        <v>497.13</v>
      </c>
      <c r="R7415">
        <v>546.84299999999996</v>
      </c>
      <c r="S7415">
        <v>49.713000000000001</v>
      </c>
    </row>
    <row r="7416" spans="1:19" x14ac:dyDescent="0.3">
      <c r="A7416" t="s">
        <v>19547</v>
      </c>
      <c r="B7416">
        <v>3560</v>
      </c>
      <c r="C7416" t="s">
        <v>19</v>
      </c>
      <c r="D7416" t="s">
        <v>5400</v>
      </c>
      <c r="E7416" t="s">
        <v>19548</v>
      </c>
      <c r="F7416" t="s">
        <v>35</v>
      </c>
      <c r="G7416">
        <v>94980</v>
      </c>
      <c r="H7416" t="s">
        <v>298</v>
      </c>
      <c r="I7416" t="s">
        <v>22</v>
      </c>
      <c r="J7416">
        <v>2003</v>
      </c>
      <c r="K7416" s="1">
        <v>45737.572916666664</v>
      </c>
      <c r="L7416" t="s">
        <v>23</v>
      </c>
      <c r="M7416" s="2">
        <v>1430000000000</v>
      </c>
      <c r="N7416" t="s">
        <v>137</v>
      </c>
      <c r="O7416" s="2">
        <v>12600000000000</v>
      </c>
      <c r="P7416">
        <v>1</v>
      </c>
      <c r="Q7416">
        <v>537.13</v>
      </c>
      <c r="R7416">
        <v>590.84299999999996</v>
      </c>
      <c r="S7416">
        <v>53.713000000000001</v>
      </c>
    </row>
    <row r="7417" spans="1:19" x14ac:dyDescent="0.3">
      <c r="A7417" t="s">
        <v>19549</v>
      </c>
      <c r="B7417">
        <v>5753</v>
      </c>
      <c r="C7417" t="s">
        <v>19</v>
      </c>
      <c r="D7417" t="s">
        <v>1865</v>
      </c>
      <c r="E7417" t="s">
        <v>19550</v>
      </c>
      <c r="F7417" t="s">
        <v>61</v>
      </c>
      <c r="G7417">
        <v>52866</v>
      </c>
      <c r="H7417" t="s">
        <v>1991</v>
      </c>
      <c r="I7417" t="s">
        <v>22</v>
      </c>
      <c r="J7417">
        <v>553</v>
      </c>
      <c r="K7417" s="1">
        <v>45739.63958333333</v>
      </c>
      <c r="L7417" t="s">
        <v>23</v>
      </c>
      <c r="M7417" s="2">
        <v>1430000000000</v>
      </c>
      <c r="N7417" t="s">
        <v>137</v>
      </c>
      <c r="O7417" s="2">
        <v>12600000000000</v>
      </c>
      <c r="P7417">
        <v>1</v>
      </c>
      <c r="Q7417">
        <v>517.53</v>
      </c>
      <c r="R7417">
        <v>569.28300000000002</v>
      </c>
      <c r="S7417">
        <v>51.753</v>
      </c>
    </row>
    <row r="7418" spans="1:19" x14ac:dyDescent="0.3">
      <c r="A7418" t="s">
        <v>19551</v>
      </c>
      <c r="B7418">
        <v>4360</v>
      </c>
      <c r="C7418" t="s">
        <v>19</v>
      </c>
      <c r="D7418" t="s">
        <v>633</v>
      </c>
      <c r="E7418" t="s">
        <v>19552</v>
      </c>
      <c r="F7418" t="s">
        <v>219</v>
      </c>
      <c r="G7418">
        <v>98189</v>
      </c>
      <c r="H7418" t="s">
        <v>1535</v>
      </c>
      <c r="I7418" t="s">
        <v>22</v>
      </c>
      <c r="J7418">
        <v>2536</v>
      </c>
      <c r="K7418" s="1">
        <v>45738.420138888891</v>
      </c>
      <c r="L7418" t="s">
        <v>23</v>
      </c>
      <c r="M7418" s="2">
        <v>1430000000000</v>
      </c>
      <c r="N7418" t="s">
        <v>137</v>
      </c>
      <c r="O7418" s="2">
        <v>12600000000000</v>
      </c>
      <c r="P7418">
        <v>1</v>
      </c>
      <c r="Q7418">
        <v>537.13</v>
      </c>
      <c r="R7418">
        <v>590.84299999999996</v>
      </c>
      <c r="S7418">
        <v>53.713000000000001</v>
      </c>
    </row>
    <row r="7419" spans="1:19" x14ac:dyDescent="0.3">
      <c r="A7419" t="s">
        <v>19553</v>
      </c>
      <c r="B7419">
        <v>90</v>
      </c>
      <c r="C7419" t="s">
        <v>19</v>
      </c>
      <c r="D7419" t="s">
        <v>5599</v>
      </c>
      <c r="E7419" t="s">
        <v>19554</v>
      </c>
      <c r="F7419" t="s">
        <v>317</v>
      </c>
      <c r="G7419">
        <v>99211</v>
      </c>
      <c r="H7419" t="s">
        <v>2225</v>
      </c>
      <c r="I7419" t="s">
        <v>22</v>
      </c>
      <c r="J7419">
        <v>5658</v>
      </c>
      <c r="K7419" s="1">
        <v>45734.375694444447</v>
      </c>
      <c r="L7419" t="s">
        <v>23</v>
      </c>
      <c r="M7419">
        <v>6689478149</v>
      </c>
      <c r="N7419" t="s">
        <v>137</v>
      </c>
      <c r="O7419" s="2">
        <v>1550000000000</v>
      </c>
      <c r="P7419">
        <v>1</v>
      </c>
      <c r="Q7419">
        <v>625.13</v>
      </c>
      <c r="R7419">
        <v>687.64300000000003</v>
      </c>
      <c r="S7419">
        <v>62.512999999999998</v>
      </c>
    </row>
    <row r="7420" spans="1:19" x14ac:dyDescent="0.3">
      <c r="A7420" t="s">
        <v>19555</v>
      </c>
      <c r="B7420">
        <v>5970</v>
      </c>
      <c r="C7420" t="s">
        <v>19</v>
      </c>
      <c r="D7420" t="s">
        <v>19556</v>
      </c>
      <c r="E7420" t="s">
        <v>19557</v>
      </c>
      <c r="F7420" t="s">
        <v>672</v>
      </c>
      <c r="G7420">
        <v>26</v>
      </c>
      <c r="H7420" t="s">
        <v>673</v>
      </c>
      <c r="I7420" t="s">
        <v>22</v>
      </c>
      <c r="J7420">
        <v>2989</v>
      </c>
      <c r="K7420" s="1">
        <v>45739.799305555556</v>
      </c>
      <c r="L7420" t="s">
        <v>23</v>
      </c>
      <c r="M7420" s="2">
        <v>2340000000000</v>
      </c>
      <c r="N7420" t="s">
        <v>137</v>
      </c>
      <c r="O7420" s="2">
        <v>21100000000000</v>
      </c>
      <c r="P7420">
        <v>1</v>
      </c>
      <c r="Q7420">
        <v>537.13</v>
      </c>
      <c r="R7420">
        <v>590.84299999999996</v>
      </c>
      <c r="S7420">
        <v>53.713000000000001</v>
      </c>
    </row>
    <row r="7421" spans="1:19" x14ac:dyDescent="0.3">
      <c r="A7421" t="s">
        <v>19558</v>
      </c>
      <c r="B7421">
        <v>6708</v>
      </c>
      <c r="C7421" t="s">
        <v>19</v>
      </c>
      <c r="D7421" t="s">
        <v>12161</v>
      </c>
      <c r="E7421" t="s">
        <v>19559</v>
      </c>
      <c r="F7421" t="s">
        <v>744</v>
      </c>
      <c r="G7421">
        <v>19958</v>
      </c>
      <c r="H7421" t="s">
        <v>745</v>
      </c>
      <c r="I7421" t="s">
        <v>22</v>
      </c>
      <c r="J7421">
        <v>3029</v>
      </c>
      <c r="K7421" s="1">
        <v>45740.515277777777</v>
      </c>
      <c r="L7421" t="s">
        <v>23</v>
      </c>
      <c r="M7421" s="2">
        <v>1380000000000</v>
      </c>
      <c r="N7421" t="s">
        <v>137</v>
      </c>
      <c r="O7421" s="2">
        <v>12400000000000</v>
      </c>
      <c r="P7421">
        <v>1</v>
      </c>
      <c r="Q7421">
        <v>537.13</v>
      </c>
      <c r="R7421">
        <v>590.84299999999996</v>
      </c>
      <c r="S7421">
        <v>53.713000000000001</v>
      </c>
    </row>
    <row r="7422" spans="1:19" x14ac:dyDescent="0.3">
      <c r="A7422" t="s">
        <v>19560</v>
      </c>
      <c r="B7422">
        <v>202</v>
      </c>
      <c r="C7422" t="s">
        <v>19</v>
      </c>
      <c r="D7422" t="s">
        <v>14535</v>
      </c>
      <c r="E7422" t="s">
        <v>5774</v>
      </c>
      <c r="F7422" t="s">
        <v>744</v>
      </c>
      <c r="G7422">
        <v>50188</v>
      </c>
      <c r="H7422" t="s">
        <v>745</v>
      </c>
      <c r="I7422" t="s">
        <v>22</v>
      </c>
      <c r="J7422">
        <v>4831</v>
      </c>
      <c r="K7422" s="1">
        <v>45734.448611111111</v>
      </c>
      <c r="L7422" t="s">
        <v>23</v>
      </c>
      <c r="M7422" s="2">
        <v>1380000000000</v>
      </c>
      <c r="N7422" t="s">
        <v>137</v>
      </c>
      <c r="O7422" s="2">
        <v>12400000000000</v>
      </c>
      <c r="P7422">
        <v>1</v>
      </c>
      <c r="Q7422">
        <v>527.13</v>
      </c>
      <c r="R7422">
        <v>579.84299999999996</v>
      </c>
      <c r="S7422">
        <v>52.713000000000001</v>
      </c>
    </row>
    <row r="7423" spans="1:19" x14ac:dyDescent="0.3">
      <c r="A7423" t="s">
        <v>19561</v>
      </c>
      <c r="B7423">
        <v>3778</v>
      </c>
      <c r="C7423" t="s">
        <v>19</v>
      </c>
      <c r="D7423" t="s">
        <v>2584</v>
      </c>
      <c r="E7423" t="s">
        <v>19562</v>
      </c>
      <c r="F7423" t="s">
        <v>338</v>
      </c>
      <c r="G7423">
        <v>60320</v>
      </c>
      <c r="H7423" t="s">
        <v>339</v>
      </c>
      <c r="I7423" t="s">
        <v>22</v>
      </c>
      <c r="J7423">
        <v>1708</v>
      </c>
      <c r="K7423" s="1">
        <v>45737.708333333336</v>
      </c>
      <c r="L7423" t="s">
        <v>23</v>
      </c>
      <c r="M7423" s="2">
        <v>150000000000</v>
      </c>
      <c r="N7423" t="s">
        <v>137</v>
      </c>
      <c r="O7423" s="2">
        <v>1470000000000</v>
      </c>
      <c r="P7423">
        <v>1</v>
      </c>
      <c r="Q7423">
        <v>537.13</v>
      </c>
      <c r="R7423">
        <v>590.84299999999996</v>
      </c>
      <c r="S7423">
        <v>53.713000000000001</v>
      </c>
    </row>
    <row r="7424" spans="1:19" x14ac:dyDescent="0.3">
      <c r="A7424" t="s">
        <v>19563</v>
      </c>
      <c r="B7424">
        <v>3283</v>
      </c>
      <c r="C7424" t="s">
        <v>19</v>
      </c>
      <c r="D7424" t="s">
        <v>19564</v>
      </c>
      <c r="E7424" t="s">
        <v>19565</v>
      </c>
      <c r="F7424" t="s">
        <v>95</v>
      </c>
      <c r="G7424">
        <v>69446</v>
      </c>
      <c r="H7424" t="s">
        <v>1431</v>
      </c>
      <c r="I7424" t="s">
        <v>22</v>
      </c>
      <c r="J7424">
        <v>5445</v>
      </c>
      <c r="K7424" s="1">
        <v>45737.40347222222</v>
      </c>
      <c r="L7424" t="s">
        <v>23</v>
      </c>
      <c r="M7424" s="2">
        <v>1430000000000</v>
      </c>
      <c r="N7424" t="s">
        <v>137</v>
      </c>
      <c r="O7424" s="2">
        <v>12600000000000</v>
      </c>
      <c r="P7424">
        <v>1</v>
      </c>
      <c r="Q7424">
        <v>537.13</v>
      </c>
      <c r="R7424">
        <v>590.84299999999996</v>
      </c>
      <c r="S7424">
        <v>53.713000000000001</v>
      </c>
    </row>
    <row r="7425" spans="1:19" x14ac:dyDescent="0.3">
      <c r="A7425" t="s">
        <v>19566</v>
      </c>
      <c r="B7425">
        <v>6987</v>
      </c>
      <c r="C7425" t="s">
        <v>19</v>
      </c>
      <c r="D7425" t="s">
        <v>19567</v>
      </c>
      <c r="E7425" t="s">
        <v>2814</v>
      </c>
      <c r="F7425" t="s">
        <v>259</v>
      </c>
      <c r="G7425">
        <v>82040</v>
      </c>
      <c r="H7425" t="s">
        <v>564</v>
      </c>
      <c r="I7425" t="s">
        <v>22</v>
      </c>
      <c r="J7425">
        <v>1556</v>
      </c>
      <c r="K7425" s="1">
        <v>45740.661111111112</v>
      </c>
      <c r="L7425" t="s">
        <v>24</v>
      </c>
      <c r="M7425">
        <v>6442802437</v>
      </c>
      <c r="N7425" t="s">
        <v>137</v>
      </c>
      <c r="O7425">
        <v>21306268165</v>
      </c>
      <c r="P7425">
        <v>7</v>
      </c>
      <c r="Q7425">
        <v>6319.13</v>
      </c>
      <c r="R7425">
        <v>6951.0429999999997</v>
      </c>
      <c r="S7425">
        <v>631.91300000000001</v>
      </c>
    </row>
    <row r="7426" spans="1:19" x14ac:dyDescent="0.3">
      <c r="A7426" t="s">
        <v>19568</v>
      </c>
      <c r="B7426">
        <v>4702</v>
      </c>
      <c r="C7426" t="s">
        <v>19</v>
      </c>
      <c r="D7426" t="s">
        <v>19243</v>
      </c>
      <c r="E7426" t="s">
        <v>19569</v>
      </c>
      <c r="F7426" t="s">
        <v>338</v>
      </c>
      <c r="G7426">
        <v>65561</v>
      </c>
      <c r="H7426" t="s">
        <v>791</v>
      </c>
      <c r="I7426" t="s">
        <v>22</v>
      </c>
      <c r="J7426">
        <v>4437</v>
      </c>
      <c r="K7426" s="1">
        <v>45738.587500000001</v>
      </c>
      <c r="L7426" t="s">
        <v>23</v>
      </c>
      <c r="M7426">
        <v>7861509637</v>
      </c>
      <c r="N7426" t="s">
        <v>137</v>
      </c>
      <c r="O7426">
        <v>29518532549</v>
      </c>
      <c r="P7426">
        <v>1</v>
      </c>
      <c r="Q7426">
        <v>527.13</v>
      </c>
      <c r="R7426">
        <v>579.84299999999996</v>
      </c>
      <c r="S7426">
        <v>52.713000000000001</v>
      </c>
    </row>
    <row r="7427" spans="1:19" x14ac:dyDescent="0.3">
      <c r="A7427" t="s">
        <v>19570</v>
      </c>
      <c r="B7427">
        <v>5882</v>
      </c>
      <c r="C7427" t="s">
        <v>19</v>
      </c>
      <c r="D7427" t="s">
        <v>19571</v>
      </c>
      <c r="E7427" t="s">
        <v>19572</v>
      </c>
      <c r="F7427" t="s">
        <v>95</v>
      </c>
      <c r="G7427">
        <v>96192</v>
      </c>
      <c r="H7427" t="s">
        <v>1431</v>
      </c>
      <c r="I7427" t="s">
        <v>22</v>
      </c>
      <c r="J7427">
        <v>5037</v>
      </c>
      <c r="K7427" s="1">
        <v>45739.730555555558</v>
      </c>
      <c r="L7427" t="s">
        <v>23</v>
      </c>
      <c r="M7427" s="2">
        <v>1410000000000</v>
      </c>
      <c r="N7427" t="s">
        <v>67</v>
      </c>
      <c r="O7427" s="2">
        <v>12500000000000</v>
      </c>
      <c r="P7427">
        <v>1</v>
      </c>
      <c r="Q7427">
        <v>634.13</v>
      </c>
      <c r="R7427">
        <v>697.54300000000001</v>
      </c>
      <c r="S7427">
        <v>63.412999999999997</v>
      </c>
    </row>
    <row r="7428" spans="1:19" x14ac:dyDescent="0.3">
      <c r="A7428" t="s">
        <v>19573</v>
      </c>
      <c r="B7428">
        <v>3628</v>
      </c>
      <c r="C7428" t="s">
        <v>19</v>
      </c>
      <c r="D7428" t="s">
        <v>17851</v>
      </c>
      <c r="E7428" t="s">
        <v>19574</v>
      </c>
      <c r="F7428" t="s">
        <v>30</v>
      </c>
      <c r="G7428">
        <v>39416</v>
      </c>
      <c r="H7428" t="s">
        <v>3107</v>
      </c>
      <c r="I7428" t="s">
        <v>22</v>
      </c>
      <c r="J7428">
        <v>2128</v>
      </c>
      <c r="K7428" s="1">
        <v>45737.615972222222</v>
      </c>
      <c r="L7428" t="s">
        <v>23</v>
      </c>
      <c r="M7428" s="2">
        <v>166000000000</v>
      </c>
      <c r="N7428" t="s">
        <v>2973</v>
      </c>
      <c r="O7428" s="2">
        <v>1560000000000</v>
      </c>
      <c r="P7428">
        <v>1</v>
      </c>
      <c r="Q7428">
        <v>507.13</v>
      </c>
      <c r="R7428">
        <v>557.84299999999996</v>
      </c>
      <c r="S7428">
        <v>50.713000000000001</v>
      </c>
    </row>
    <row r="7429" spans="1:19" x14ac:dyDescent="0.3">
      <c r="A7429" t="s">
        <v>19575</v>
      </c>
      <c r="B7429">
        <v>4577</v>
      </c>
      <c r="C7429" t="s">
        <v>19</v>
      </c>
      <c r="D7429" t="s">
        <v>2426</v>
      </c>
      <c r="E7429" t="s">
        <v>19576</v>
      </c>
      <c r="F7429" t="s">
        <v>105</v>
      </c>
      <c r="G7429">
        <v>2016</v>
      </c>
      <c r="H7429" t="s">
        <v>106</v>
      </c>
      <c r="I7429" t="s">
        <v>22</v>
      </c>
      <c r="J7429">
        <v>5049</v>
      </c>
      <c r="K7429" s="1">
        <v>45738.520138888889</v>
      </c>
      <c r="L7429" t="s">
        <v>23</v>
      </c>
      <c r="M7429">
        <v>6689477957</v>
      </c>
      <c r="N7429" t="s">
        <v>137</v>
      </c>
      <c r="O7429">
        <v>22464300165</v>
      </c>
      <c r="P7429">
        <v>1</v>
      </c>
      <c r="Q7429">
        <v>1017.13</v>
      </c>
      <c r="R7429">
        <v>1118.8430000000001</v>
      </c>
      <c r="S7429">
        <v>101.71299999999999</v>
      </c>
    </row>
    <row r="7430" spans="1:19" x14ac:dyDescent="0.3">
      <c r="A7430" t="s">
        <v>19577</v>
      </c>
      <c r="B7430">
        <v>3827</v>
      </c>
      <c r="C7430" t="s">
        <v>19</v>
      </c>
      <c r="D7430" t="s">
        <v>19578</v>
      </c>
      <c r="E7430" t="s">
        <v>18786</v>
      </c>
      <c r="F7430" t="s">
        <v>235</v>
      </c>
      <c r="G7430">
        <v>72621</v>
      </c>
      <c r="H7430" t="s">
        <v>5398</v>
      </c>
      <c r="I7430" t="s">
        <v>22</v>
      </c>
      <c r="J7430">
        <v>333</v>
      </c>
      <c r="K7430" s="1">
        <v>45737.751388888886</v>
      </c>
      <c r="L7430" t="s">
        <v>23</v>
      </c>
      <c r="M7430" s="2">
        <v>1380000000000</v>
      </c>
      <c r="N7430" t="s">
        <v>137</v>
      </c>
      <c r="O7430" s="2">
        <v>12400000000000</v>
      </c>
      <c r="P7430">
        <v>1</v>
      </c>
      <c r="Q7430">
        <v>497.13</v>
      </c>
      <c r="R7430">
        <v>546.84299999999996</v>
      </c>
      <c r="S7430">
        <v>49.713000000000001</v>
      </c>
    </row>
    <row r="7431" spans="1:19" x14ac:dyDescent="0.3">
      <c r="A7431" t="s">
        <v>19579</v>
      </c>
      <c r="B7431">
        <v>4811</v>
      </c>
      <c r="C7431" t="s">
        <v>19</v>
      </c>
      <c r="D7431" t="s">
        <v>19580</v>
      </c>
      <c r="E7431" t="s">
        <v>19581</v>
      </c>
      <c r="F7431" t="s">
        <v>187</v>
      </c>
      <c r="G7431">
        <v>15955</v>
      </c>
      <c r="H7431" t="s">
        <v>284</v>
      </c>
      <c r="I7431" t="s">
        <v>22</v>
      </c>
      <c r="J7431">
        <v>4203</v>
      </c>
      <c r="K7431" s="1">
        <v>45738.650694444441</v>
      </c>
      <c r="L7431" t="s">
        <v>24</v>
      </c>
      <c r="M7431">
        <v>6716408581</v>
      </c>
      <c r="N7431" t="s">
        <v>137</v>
      </c>
      <c r="O7431">
        <v>22576485637</v>
      </c>
      <c r="P7431">
        <v>1</v>
      </c>
      <c r="Q7431">
        <v>485.53</v>
      </c>
      <c r="R7431">
        <v>534.08299999999997</v>
      </c>
      <c r="S7431">
        <v>48.552999999999997</v>
      </c>
    </row>
    <row r="7432" spans="1:19" x14ac:dyDescent="0.3">
      <c r="A7432" t="s">
        <v>19582</v>
      </c>
      <c r="B7432">
        <v>2334</v>
      </c>
      <c r="C7432" t="s">
        <v>19</v>
      </c>
      <c r="D7432" t="s">
        <v>19583</v>
      </c>
      <c r="E7432" t="s">
        <v>10292</v>
      </c>
      <c r="F7432" t="s">
        <v>102</v>
      </c>
      <c r="G7432">
        <v>48758</v>
      </c>
      <c r="H7432" t="s">
        <v>392</v>
      </c>
      <c r="I7432" t="s">
        <v>22</v>
      </c>
      <c r="J7432">
        <v>3907</v>
      </c>
      <c r="K7432" s="1">
        <v>45736.498611111114</v>
      </c>
      <c r="L7432" t="s">
        <v>23</v>
      </c>
      <c r="M7432" s="2">
        <v>1410000000000</v>
      </c>
      <c r="N7432" t="s">
        <v>137</v>
      </c>
      <c r="O7432" s="2">
        <v>12500000000000</v>
      </c>
      <c r="P7432">
        <v>1</v>
      </c>
      <c r="Q7432">
        <v>555.13</v>
      </c>
      <c r="R7432">
        <v>610.64300000000003</v>
      </c>
      <c r="S7432">
        <v>55.512999999999998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EEBB7-3EDF-46BD-B245-36330DA14EC8}">
  <dimension ref="A1"/>
  <sheetViews>
    <sheetView showGridLines="0" tabSelected="1" topLeftCell="A4" workbookViewId="0">
      <selection activeCell="I39" sqref="I39"/>
    </sheetView>
  </sheetViews>
  <sheetFormatPr defaultRowHeight="15.6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Analysis</vt:lpstr>
      <vt:lpstr>Sheet4</vt:lpstr>
      <vt:lpstr>shopify_sales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Fecioru .</cp:lastModifiedBy>
  <dcterms:created xsi:type="dcterms:W3CDTF">2025-05-05T10:24:38Z</dcterms:created>
  <dcterms:modified xsi:type="dcterms:W3CDTF">2026-02-19T17:38:40Z</dcterms:modified>
</cp:coreProperties>
</file>